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24226"/>
  <mc:AlternateContent xmlns:mc="http://schemas.openxmlformats.org/markup-compatibility/2006">
    <mc:Choice Requires="x15">
      <x15ac:absPath xmlns:x15ac="http://schemas.microsoft.com/office/spreadsheetml/2010/11/ac" url="C:\Users\s.jervalidze\OneDrive\GSE Forestry\2019 გეგ\იფარი_მესტია ახალი აღრიცხვა\იფარი-მესტია აღრიცხვა\მიმოწერა\მიმოწერა მესტია\სტფ\1. აღრიცხვის მასალა\"/>
    </mc:Choice>
  </mc:AlternateContent>
  <xr:revisionPtr revIDLastSave="29" documentId="13_ncr:1_{D90902E8-2C02-423A-B7B5-B86C0CD9C365}" xr6:coauthVersionLast="43" xr6:coauthVersionMax="43" xr10:uidLastSave="{080244EB-E34E-41B3-B68B-B089E352F162}"/>
  <bookViews>
    <workbookView xWindow="-120" yWindow="-120" windowWidth="29040" windowHeight="15990" tabRatio="763" activeTab="1" xr2:uid="{00000000-000D-0000-FFFF-FFFF00000000}"/>
  </bookViews>
  <sheets>
    <sheet name="უწყისი" sheetId="1" r:id="rId1"/>
    <sheet name="უწყისი გამარტივებული" sheetId="7" r:id="rId2"/>
    <sheet name="პასპორტი" sheetId="3" r:id="rId3"/>
    <sheet name="აქტი" sheetId="2" r:id="rId4"/>
    <sheet name="მონაცემები" sheetId="5" r:id="rId5"/>
    <sheet name="სახეობების დაანგარიშება" sheetId="9" r:id="rId6"/>
    <sheet name="სახ.თანრ.მოც." sheetId="6" r:id="rId7"/>
    <sheet name="Sheet1" sheetId="4" r:id="rId8"/>
    <sheet name="თანრიგის ცხრილები" sheetId="8" r:id="rId9"/>
  </sheets>
  <definedNames>
    <definedName name="_xlnm._FilterDatabase" localSheetId="8" hidden="1">'თანრიგის ცხრილები'!$A$1:$H$1744</definedName>
    <definedName name="_xlnm._FilterDatabase" localSheetId="4" hidden="1">მონაცემები!$A$81:$J$2181</definedName>
    <definedName name="_xlnm._FilterDatabase" localSheetId="6" hidden="1">სახ.თანრ.მოც.!$A$1:$F$1717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744" i="8" l="1"/>
  <c r="H1743" i="8"/>
  <c r="H1742" i="8"/>
  <c r="H1741" i="8"/>
  <c r="H1740" i="8"/>
  <c r="H1739" i="8"/>
  <c r="H1738" i="8"/>
  <c r="H1737" i="8"/>
  <c r="H1736" i="8"/>
  <c r="H1733" i="8"/>
  <c r="H1732" i="8"/>
  <c r="H1731" i="8"/>
  <c r="H1730" i="8"/>
  <c r="H1729" i="8"/>
  <c r="H1728" i="8"/>
  <c r="H1727" i="8"/>
  <c r="H1726" i="8"/>
  <c r="H1725" i="8"/>
  <c r="H1724" i="8"/>
  <c r="H1723" i="8"/>
  <c r="H1720" i="8"/>
  <c r="H1719" i="8"/>
  <c r="H1718" i="8"/>
  <c r="H1717" i="8"/>
  <c r="H1716" i="8"/>
  <c r="H1715" i="8"/>
  <c r="H1714" i="8"/>
  <c r="H1713" i="8"/>
  <c r="H1712" i="8"/>
  <c r="H1711" i="8"/>
  <c r="H1710" i="8"/>
  <c r="H1709" i="8"/>
  <c r="H1706" i="8"/>
  <c r="H1705" i="8"/>
  <c r="H1704" i="8"/>
  <c r="H1703" i="8"/>
  <c r="H1702" i="8"/>
  <c r="H1701" i="8"/>
  <c r="H1700" i="8"/>
  <c r="H1699" i="8"/>
  <c r="H1698" i="8"/>
  <c r="H1697" i="8"/>
  <c r="H1696" i="8"/>
  <c r="H1695" i="8"/>
  <c r="H1694" i="8"/>
  <c r="H1691" i="8"/>
  <c r="H1690" i="8"/>
  <c r="H1689" i="8"/>
  <c r="H1688" i="8"/>
  <c r="H1687" i="8"/>
  <c r="H1686" i="8"/>
  <c r="H1685" i="8"/>
  <c r="H1684" i="8"/>
  <c r="H1683" i="8"/>
  <c r="H1682" i="8"/>
  <c r="H1681" i="8"/>
  <c r="H1680" i="8"/>
  <c r="H1679" i="8"/>
  <c r="H1678" i="8"/>
  <c r="H1675" i="8"/>
  <c r="H1674" i="8"/>
  <c r="H1673" i="8"/>
  <c r="H1672" i="8"/>
  <c r="H1671" i="8"/>
  <c r="H1670" i="8"/>
  <c r="H1669" i="8"/>
  <c r="H1668" i="8"/>
  <c r="H1667" i="8"/>
  <c r="H1666" i="8"/>
  <c r="H1665" i="8"/>
  <c r="H1664" i="8"/>
  <c r="H1663" i="8"/>
  <c r="H1662" i="8"/>
  <c r="H1661" i="8"/>
  <c r="H1660" i="8"/>
  <c r="H1657" i="8"/>
  <c r="H1656" i="8"/>
  <c r="H1655" i="8"/>
  <c r="H1654" i="8"/>
  <c r="H1653" i="8"/>
  <c r="H1652" i="8"/>
  <c r="H1651" i="8"/>
  <c r="H1650" i="8"/>
  <c r="H1649" i="8"/>
  <c r="H1648" i="8"/>
  <c r="H1647" i="8"/>
  <c r="H1646" i="8"/>
  <c r="H1645" i="8"/>
  <c r="H1644" i="8"/>
  <c r="H1643" i="8"/>
  <c r="H1642" i="8"/>
  <c r="H1639" i="8"/>
  <c r="H1638" i="8"/>
  <c r="H1637" i="8"/>
  <c r="H1636" i="8"/>
  <c r="H1635" i="8"/>
  <c r="H1634" i="8"/>
  <c r="H1633" i="8"/>
  <c r="H1632" i="8"/>
  <c r="H1631" i="8"/>
  <c r="H1630" i="8"/>
  <c r="H1629" i="8"/>
  <c r="H1628" i="8"/>
  <c r="H1627" i="8"/>
  <c r="H1626" i="8"/>
  <c r="H1625" i="8"/>
  <c r="H1624" i="8"/>
  <c r="H1623" i="8"/>
  <c r="H1622" i="8"/>
  <c r="H1621" i="8"/>
  <c r="H1620" i="8"/>
  <c r="H1619" i="8"/>
  <c r="H1618" i="8"/>
  <c r="H1617" i="8"/>
  <c r="H1616" i="8"/>
  <c r="H1615" i="8"/>
  <c r="H1614" i="8"/>
  <c r="H1611" i="8"/>
  <c r="H1610" i="8"/>
  <c r="H1609" i="8"/>
  <c r="H1608" i="8"/>
  <c r="H1607" i="8"/>
  <c r="H1606" i="8"/>
  <c r="H1605" i="8"/>
  <c r="H1604" i="8"/>
  <c r="H1603" i="8"/>
  <c r="H1602" i="8"/>
  <c r="H1601" i="8"/>
  <c r="H1600" i="8"/>
  <c r="H1599" i="8"/>
  <c r="H1598" i="8"/>
  <c r="H1597" i="8"/>
  <c r="H1596" i="8"/>
  <c r="H1595" i="8"/>
  <c r="H1594" i="8"/>
  <c r="H1593" i="8"/>
  <c r="H1592" i="8"/>
  <c r="H1591" i="8"/>
  <c r="H1590" i="8"/>
  <c r="H1589" i="8"/>
  <c r="H1588" i="8"/>
  <c r="H1587" i="8"/>
  <c r="H1586" i="8"/>
  <c r="H1585" i="8"/>
  <c r="H1584" i="8"/>
  <c r="H1583" i="8"/>
  <c r="H1582" i="8"/>
  <c r="H1581" i="8"/>
  <c r="H1578" i="8"/>
  <c r="H1577" i="8"/>
  <c r="H1576" i="8"/>
  <c r="H1575" i="8"/>
  <c r="H1574" i="8"/>
  <c r="H1573" i="8"/>
  <c r="H1572" i="8"/>
  <c r="H1571" i="8"/>
  <c r="H1570" i="8"/>
  <c r="H1569" i="8"/>
  <c r="H1568" i="8"/>
  <c r="H1567" i="8"/>
  <c r="H1566" i="8"/>
  <c r="H1565" i="8"/>
  <c r="H1564" i="8"/>
  <c r="H1563" i="8"/>
  <c r="H1562" i="8"/>
  <c r="H1561" i="8"/>
  <c r="H1560" i="8"/>
  <c r="H1559" i="8"/>
  <c r="H1558" i="8"/>
  <c r="H1557" i="8"/>
  <c r="H1556" i="8"/>
  <c r="H1555" i="8"/>
  <c r="H1554" i="8"/>
  <c r="H1553" i="8"/>
  <c r="H1552" i="8"/>
  <c r="H1551" i="8"/>
  <c r="H1550" i="8"/>
  <c r="H1549" i="8"/>
  <c r="H1548" i="8"/>
  <c r="H1545" i="8"/>
  <c r="H1544" i="8"/>
  <c r="H1543" i="8"/>
  <c r="H1542" i="8"/>
  <c r="H1541" i="8"/>
  <c r="H1540" i="8"/>
  <c r="H1539" i="8"/>
  <c r="H1538" i="8"/>
  <c r="H1537" i="8"/>
  <c r="H1536" i="8"/>
  <c r="H1535" i="8"/>
  <c r="H1534" i="8"/>
  <c r="H1533" i="8"/>
  <c r="H1532" i="8"/>
  <c r="H1531" i="8"/>
  <c r="H1530" i="8"/>
  <c r="H1529" i="8"/>
  <c r="H1528" i="8"/>
  <c r="H1527" i="8"/>
  <c r="H1526" i="8"/>
  <c r="H1525" i="8"/>
  <c r="H1524" i="8"/>
  <c r="H1523" i="8"/>
  <c r="H1522" i="8"/>
  <c r="H1521" i="8"/>
  <c r="H1520" i="8"/>
  <c r="H1519" i="8"/>
  <c r="H1518" i="8"/>
  <c r="H1517" i="8"/>
  <c r="H1516" i="8"/>
  <c r="H1515" i="8"/>
  <c r="H1514" i="8"/>
  <c r="H1513" i="8"/>
  <c r="H1512" i="8"/>
  <c r="H1511" i="8"/>
  <c r="H1510" i="8"/>
  <c r="H1507" i="8"/>
  <c r="H1506" i="8"/>
  <c r="H1505" i="8"/>
  <c r="H1504" i="8"/>
  <c r="H1503" i="8"/>
  <c r="H1502" i="8"/>
  <c r="H1501" i="8"/>
  <c r="H1500" i="8"/>
  <c r="H1499" i="8"/>
  <c r="H1498" i="8"/>
  <c r="H1497" i="8"/>
  <c r="H1496" i="8"/>
  <c r="H1495" i="8"/>
  <c r="H1494" i="8"/>
  <c r="H1493" i="8"/>
  <c r="H1492" i="8"/>
  <c r="H1491" i="8"/>
  <c r="H1490" i="8"/>
  <c r="H1489" i="8"/>
  <c r="H1488" i="8"/>
  <c r="H1487" i="8"/>
  <c r="H1486" i="8"/>
  <c r="H1485" i="8"/>
  <c r="H1484" i="8"/>
  <c r="H1483" i="8"/>
  <c r="H1482" i="8"/>
  <c r="H1481" i="8"/>
  <c r="H1480" i="8"/>
  <c r="H1479" i="8"/>
  <c r="H1478" i="8"/>
  <c r="H1477" i="8"/>
  <c r="H1476" i="8"/>
  <c r="H1475" i="8"/>
  <c r="H1474" i="8"/>
  <c r="H1473" i="8"/>
  <c r="H1472" i="8"/>
  <c r="H1471" i="8"/>
  <c r="H1470" i="8"/>
  <c r="H1469" i="8"/>
  <c r="H1466" i="8"/>
  <c r="H1465" i="8"/>
  <c r="H1464" i="8"/>
  <c r="H1463" i="8"/>
  <c r="H1462" i="8"/>
  <c r="H1461" i="8"/>
  <c r="H1460" i="8"/>
  <c r="H1459" i="8"/>
  <c r="H1458" i="8"/>
  <c r="H1457" i="8"/>
  <c r="H1456" i="8"/>
  <c r="H1455" i="8"/>
  <c r="H1454" i="8"/>
  <c r="H1453" i="8"/>
  <c r="H1452" i="8"/>
  <c r="H1451" i="8"/>
  <c r="H1450" i="8"/>
  <c r="H1449" i="8"/>
  <c r="H1448" i="8"/>
  <c r="H1447" i="8"/>
  <c r="H1446" i="8"/>
  <c r="H1445" i="8"/>
  <c r="H1444" i="8"/>
  <c r="H1443" i="8"/>
  <c r="H1442" i="8"/>
  <c r="H1441" i="8"/>
  <c r="H1440" i="8"/>
  <c r="H1439" i="8"/>
  <c r="H1438" i="8"/>
  <c r="H1437" i="8"/>
  <c r="H1436" i="8"/>
  <c r="H1435" i="8"/>
  <c r="H1434" i="8"/>
  <c r="H1433" i="8"/>
  <c r="H1432" i="8"/>
  <c r="H1431" i="8"/>
  <c r="H1430" i="8"/>
  <c r="H1429" i="8"/>
  <c r="H1428" i="8"/>
  <c r="H1425" i="8"/>
  <c r="H1424" i="8"/>
  <c r="H1423" i="8"/>
  <c r="H1422" i="8"/>
  <c r="H1421" i="8"/>
  <c r="H1420" i="8"/>
  <c r="H1419" i="8"/>
  <c r="H1418" i="8"/>
  <c r="H1417" i="8"/>
  <c r="H1416" i="8"/>
  <c r="H1415" i="8"/>
  <c r="H1414" i="8"/>
  <c r="H1413" i="8"/>
  <c r="H1412" i="8"/>
  <c r="H1411" i="8"/>
  <c r="H1410" i="8"/>
  <c r="H1409" i="8"/>
  <c r="H1408" i="8"/>
  <c r="H1407" i="8"/>
  <c r="H1406" i="8"/>
  <c r="H1405" i="8"/>
  <c r="H1404" i="8"/>
  <c r="H1403" i="8"/>
  <c r="H1402" i="8"/>
  <c r="H1401" i="8"/>
  <c r="H1400" i="8"/>
  <c r="H1399" i="8"/>
  <c r="H1398" i="8"/>
  <c r="H1397" i="8"/>
  <c r="H1396" i="8"/>
  <c r="H1395" i="8"/>
  <c r="H1394" i="8"/>
  <c r="H1393" i="8"/>
  <c r="H1392" i="8"/>
  <c r="H1391" i="8"/>
  <c r="H1390" i="8"/>
  <c r="H1389" i="8"/>
  <c r="H1388" i="8"/>
  <c r="H1387" i="8"/>
  <c r="H1386" i="8"/>
  <c r="H1385" i="8"/>
  <c r="H1382" i="8"/>
  <c r="H1381" i="8"/>
  <c r="H1380" i="8"/>
  <c r="H1379" i="8"/>
  <c r="H1378" i="8"/>
  <c r="H1377" i="8"/>
  <c r="H1376" i="8"/>
  <c r="H1375" i="8"/>
  <c r="H1374" i="8"/>
  <c r="H1373" i="8"/>
  <c r="H1372" i="8"/>
  <c r="H1371" i="8"/>
  <c r="H1370" i="8"/>
  <c r="H1369" i="8"/>
  <c r="H1368" i="8"/>
  <c r="H1367" i="8"/>
  <c r="H1366" i="8"/>
  <c r="H1365" i="8"/>
  <c r="H1364" i="8"/>
  <c r="H1363" i="8"/>
  <c r="H1362" i="8"/>
  <c r="H1361" i="8"/>
  <c r="H1360" i="8"/>
  <c r="H1359" i="8"/>
  <c r="H1358" i="8"/>
  <c r="H1357" i="8"/>
  <c r="H1356" i="8"/>
  <c r="H1355" i="8"/>
  <c r="H1354" i="8"/>
  <c r="H1353" i="8"/>
  <c r="H1352" i="8"/>
  <c r="H1351" i="8"/>
  <c r="H1350" i="8"/>
  <c r="H1349" i="8"/>
  <c r="H1348" i="8"/>
  <c r="H1347" i="8"/>
  <c r="H1346" i="8"/>
  <c r="H1345" i="8"/>
  <c r="H1344" i="8"/>
  <c r="H1343" i="8"/>
  <c r="H1342" i="8"/>
  <c r="H1339" i="8"/>
  <c r="H1338" i="8"/>
  <c r="H1337" i="8"/>
  <c r="H1336" i="8"/>
  <c r="H1335" i="8"/>
  <c r="H1334" i="8"/>
  <c r="H1333" i="8"/>
  <c r="H1332" i="8"/>
  <c r="H1331" i="8"/>
  <c r="H1330" i="8"/>
  <c r="H1329" i="8"/>
  <c r="H1328" i="8"/>
  <c r="H1327" i="8"/>
  <c r="H1326" i="8"/>
  <c r="H1325" i="8"/>
  <c r="H1324" i="8"/>
  <c r="H1323" i="8"/>
  <c r="H1322" i="8"/>
  <c r="H1321" i="8"/>
  <c r="H1320" i="8"/>
  <c r="H1319" i="8"/>
  <c r="H1318" i="8"/>
  <c r="H1317" i="8"/>
  <c r="H1316" i="8"/>
  <c r="H1315" i="8"/>
  <c r="H1314" i="8"/>
  <c r="H1313" i="8"/>
  <c r="H1312" i="8"/>
  <c r="H1311" i="8"/>
  <c r="H1310" i="8"/>
  <c r="H1309" i="8"/>
  <c r="H1308" i="8"/>
  <c r="H1307" i="8"/>
  <c r="H1306" i="8"/>
  <c r="H1305" i="8"/>
  <c r="H1304" i="8"/>
  <c r="H1303" i="8"/>
  <c r="H1302" i="8"/>
  <c r="H1301" i="8"/>
  <c r="H1300" i="8"/>
  <c r="H1299" i="8"/>
  <c r="H1296" i="8"/>
  <c r="H1295" i="8"/>
  <c r="H1294" i="8"/>
  <c r="H1293" i="8"/>
  <c r="H1292" i="8"/>
  <c r="H1291" i="8"/>
  <c r="H1290" i="8"/>
  <c r="H1289" i="8"/>
  <c r="H1288" i="8"/>
  <c r="H1287" i="8"/>
  <c r="H1286" i="8"/>
  <c r="H1285" i="8"/>
  <c r="H1284" i="8"/>
  <c r="H1283" i="8"/>
  <c r="H1282" i="8"/>
  <c r="H1281" i="8"/>
  <c r="H1280" i="8"/>
  <c r="H1279" i="8"/>
  <c r="H1278" i="8"/>
  <c r="H1277" i="8"/>
  <c r="H1276" i="8"/>
  <c r="H1275" i="8"/>
  <c r="H1272" i="8"/>
  <c r="H1271" i="8"/>
  <c r="H1270" i="8"/>
  <c r="H1269" i="8"/>
  <c r="H1268" i="8"/>
  <c r="H1267" i="8"/>
  <c r="H1266" i="8"/>
  <c r="H1265" i="8"/>
  <c r="H1264" i="8"/>
  <c r="H1263" i="8"/>
  <c r="H1262" i="8"/>
  <c r="H1261" i="8"/>
  <c r="H1260" i="8"/>
  <c r="H1259" i="8"/>
  <c r="H1258" i="8"/>
  <c r="H1257" i="8"/>
  <c r="H1256" i="8"/>
  <c r="H1255" i="8"/>
  <c r="H1254" i="8"/>
  <c r="H1253" i="8"/>
  <c r="H1252" i="8"/>
  <c r="H1251" i="8"/>
  <c r="H1250" i="8"/>
  <c r="H1249" i="8"/>
  <c r="H1248" i="8"/>
  <c r="H1247" i="8"/>
  <c r="H1246" i="8"/>
  <c r="H1243" i="8"/>
  <c r="H1242" i="8"/>
  <c r="H1241" i="8"/>
  <c r="H1240" i="8"/>
  <c r="H1239" i="8"/>
  <c r="H1238" i="8"/>
  <c r="H1237" i="8"/>
  <c r="H1236" i="8"/>
  <c r="H1235" i="8"/>
  <c r="H1234" i="8"/>
  <c r="H1233" i="8"/>
  <c r="H1232" i="8"/>
  <c r="H1231" i="8"/>
  <c r="H1230" i="8"/>
  <c r="H1229" i="8"/>
  <c r="H1228" i="8"/>
  <c r="H1227" i="8"/>
  <c r="H1226" i="8"/>
  <c r="H1225" i="8"/>
  <c r="H1224" i="8"/>
  <c r="H1223" i="8"/>
  <c r="H1222" i="8"/>
  <c r="H1221" i="8"/>
  <c r="H1220" i="8"/>
  <c r="H1219" i="8"/>
  <c r="H1218" i="8"/>
  <c r="H1217" i="8"/>
  <c r="H1216" i="8"/>
  <c r="H1215" i="8"/>
  <c r="H1214" i="8"/>
  <c r="H1213" i="8"/>
  <c r="H1210" i="8"/>
  <c r="H1209" i="8"/>
  <c r="H1208" i="8"/>
  <c r="H1207" i="8"/>
  <c r="H1206" i="8"/>
  <c r="H1205" i="8"/>
  <c r="H1204" i="8"/>
  <c r="H1203" i="8"/>
  <c r="H1202" i="8"/>
  <c r="H1201" i="8"/>
  <c r="H1200" i="8"/>
  <c r="H1199" i="8"/>
  <c r="H1198" i="8"/>
  <c r="H1197" i="8"/>
  <c r="H1196" i="8"/>
  <c r="H1195" i="8"/>
  <c r="H1194" i="8"/>
  <c r="H1193" i="8"/>
  <c r="H1192" i="8"/>
  <c r="H1191" i="8"/>
  <c r="H1190" i="8"/>
  <c r="H1189" i="8"/>
  <c r="H1188" i="8"/>
  <c r="H1187" i="8"/>
  <c r="H1186" i="8"/>
  <c r="H1185" i="8"/>
  <c r="H1184" i="8"/>
  <c r="H1183" i="8"/>
  <c r="H1182" i="8"/>
  <c r="H1181" i="8"/>
  <c r="H1180" i="8"/>
  <c r="H1179" i="8"/>
  <c r="H1178" i="8"/>
  <c r="H1177" i="8"/>
  <c r="H1174" i="8"/>
  <c r="H1173" i="8"/>
  <c r="H1172" i="8"/>
  <c r="H1171" i="8"/>
  <c r="H1170" i="8"/>
  <c r="H1169" i="8"/>
  <c r="H1168" i="8"/>
  <c r="H1167" i="8"/>
  <c r="H1166" i="8"/>
  <c r="H1165" i="8"/>
  <c r="H1164" i="8"/>
  <c r="H1163" i="8"/>
  <c r="H1162" i="8"/>
  <c r="H1161" i="8"/>
  <c r="H1160" i="8"/>
  <c r="H1159" i="8"/>
  <c r="H1158" i="8"/>
  <c r="H1157" i="8"/>
  <c r="H1156" i="8"/>
  <c r="H1155" i="8"/>
  <c r="H1154" i="8"/>
  <c r="H1153" i="8"/>
  <c r="H1152" i="8"/>
  <c r="H1151" i="8"/>
  <c r="H1150" i="8"/>
  <c r="H1149" i="8"/>
  <c r="H1148" i="8"/>
  <c r="H1147" i="8"/>
  <c r="H1146" i="8"/>
  <c r="H1145" i="8"/>
  <c r="H1144" i="8"/>
  <c r="H1143" i="8"/>
  <c r="H1142" i="8"/>
  <c r="H1141" i="8"/>
  <c r="H1140" i="8"/>
  <c r="H1139" i="8"/>
  <c r="H1138" i="8"/>
  <c r="H1135" i="8"/>
  <c r="H1134" i="8"/>
  <c r="H1133" i="8"/>
  <c r="H1132" i="8"/>
  <c r="H1131" i="8"/>
  <c r="H1130" i="8"/>
  <c r="H1129" i="8"/>
  <c r="H1128" i="8"/>
  <c r="H1127" i="8"/>
  <c r="H1126" i="8"/>
  <c r="H1125" i="8"/>
  <c r="H1124" i="8"/>
  <c r="H1123" i="8"/>
  <c r="H1122" i="8"/>
  <c r="H1121" i="8"/>
  <c r="H1120" i="8"/>
  <c r="H1119" i="8"/>
  <c r="H1118" i="8"/>
  <c r="H1117" i="8"/>
  <c r="H1116" i="8"/>
  <c r="H1115" i="8"/>
  <c r="H1114" i="8"/>
  <c r="H1113" i="8"/>
  <c r="H1112" i="8"/>
  <c r="H1111" i="8"/>
  <c r="H1110" i="8"/>
  <c r="H1109" i="8"/>
  <c r="H1108" i="8"/>
  <c r="H1107" i="8"/>
  <c r="H1106" i="8"/>
  <c r="H1105" i="8"/>
  <c r="H1104" i="8"/>
  <c r="H1103" i="8"/>
  <c r="H1102" i="8"/>
  <c r="H1101" i="8"/>
  <c r="H1100" i="8"/>
  <c r="H1099" i="8"/>
  <c r="H1098" i="8"/>
  <c r="H1097" i="8"/>
  <c r="H1096" i="8"/>
  <c r="H1095" i="8"/>
  <c r="H1092" i="8"/>
  <c r="H1091" i="8"/>
  <c r="H1090" i="8"/>
  <c r="H1089" i="8"/>
  <c r="H1088" i="8"/>
  <c r="H1087" i="8"/>
  <c r="H1086" i="8"/>
  <c r="H1085" i="8"/>
  <c r="H1084" i="8"/>
  <c r="H1083" i="8"/>
  <c r="H1082" i="8"/>
  <c r="H1081" i="8"/>
  <c r="H1080" i="8"/>
  <c r="H1079" i="8"/>
  <c r="H1078" i="8"/>
  <c r="H1077" i="8"/>
  <c r="H1076" i="8"/>
  <c r="H1075" i="8"/>
  <c r="H1074" i="8"/>
  <c r="H1073" i="8"/>
  <c r="H1072" i="8"/>
  <c r="H1071" i="8"/>
  <c r="H1070" i="8"/>
  <c r="H1069" i="8"/>
  <c r="H1068" i="8"/>
  <c r="H1067" i="8"/>
  <c r="H1066" i="8"/>
  <c r="H1065" i="8"/>
  <c r="H1064" i="8"/>
  <c r="H1063" i="8"/>
  <c r="H1062" i="8"/>
  <c r="H1061" i="8"/>
  <c r="H1060" i="8"/>
  <c r="H1059" i="8"/>
  <c r="H1058" i="8"/>
  <c r="H1057" i="8"/>
  <c r="H1056" i="8"/>
  <c r="H1055" i="8"/>
  <c r="H1054" i="8"/>
  <c r="H1053" i="8"/>
  <c r="H1052" i="8"/>
  <c r="H1049" i="8"/>
  <c r="H1048" i="8"/>
  <c r="H1047" i="8"/>
  <c r="H1046" i="8"/>
  <c r="H1045" i="8"/>
  <c r="H1044" i="8"/>
  <c r="H1043" i="8"/>
  <c r="H1042" i="8"/>
  <c r="H1041" i="8"/>
  <c r="H1040" i="8"/>
  <c r="H1039" i="8"/>
  <c r="H1038" i="8"/>
  <c r="H1037" i="8"/>
  <c r="H1036" i="8"/>
  <c r="H1035" i="8"/>
  <c r="H1034" i="8"/>
  <c r="H1033" i="8"/>
  <c r="H1032" i="8"/>
  <c r="H1031" i="8"/>
  <c r="H1030" i="8"/>
  <c r="H1029" i="8"/>
  <c r="H1028" i="8"/>
  <c r="H1027" i="8"/>
  <c r="H1026" i="8"/>
  <c r="H1025" i="8"/>
  <c r="H1024" i="8"/>
  <c r="H1023" i="8"/>
  <c r="H1022" i="8"/>
  <c r="H1021" i="8"/>
  <c r="H1020" i="8"/>
  <c r="H1019" i="8"/>
  <c r="H1018" i="8"/>
  <c r="H1017" i="8"/>
  <c r="H1016" i="8"/>
  <c r="H1015" i="8"/>
  <c r="H1014" i="8"/>
  <c r="H1013" i="8"/>
  <c r="H1012" i="8"/>
  <c r="H1011" i="8"/>
  <c r="H1010" i="8"/>
  <c r="H1009" i="8"/>
  <c r="H1006" i="8"/>
  <c r="H1005" i="8"/>
  <c r="H1004" i="8"/>
  <c r="H1003" i="8"/>
  <c r="H1002" i="8"/>
  <c r="H1001" i="8"/>
  <c r="H1000" i="8"/>
  <c r="H999" i="8"/>
  <c r="H998" i="8"/>
  <c r="H997" i="8"/>
  <c r="H996" i="8"/>
  <c r="H995" i="8"/>
  <c r="H994" i="8"/>
  <c r="H993" i="8"/>
  <c r="H992" i="8"/>
  <c r="H991" i="8"/>
  <c r="H990" i="8"/>
  <c r="H989" i="8"/>
  <c r="H988" i="8"/>
  <c r="H987" i="8"/>
  <c r="H986" i="8"/>
  <c r="H985" i="8"/>
  <c r="H984" i="8"/>
  <c r="H983" i="8"/>
  <c r="H982" i="8"/>
  <c r="H981" i="8"/>
  <c r="H980" i="8"/>
  <c r="H979" i="8"/>
  <c r="H978" i="8"/>
  <c r="H977" i="8"/>
  <c r="H976" i="8"/>
  <c r="H975" i="8"/>
  <c r="H974" i="8"/>
  <c r="H973" i="8"/>
  <c r="H972" i="8"/>
  <c r="H971" i="8"/>
  <c r="H970" i="8"/>
  <c r="H969" i="8"/>
  <c r="H968" i="8"/>
  <c r="H967" i="8"/>
  <c r="H966" i="8"/>
  <c r="H963" i="8"/>
  <c r="H962" i="8"/>
  <c r="H961" i="8"/>
  <c r="H960" i="8"/>
  <c r="H959" i="8"/>
  <c r="H958" i="8"/>
  <c r="H957" i="8"/>
  <c r="H956" i="8"/>
  <c r="H955" i="8"/>
  <c r="H954" i="8"/>
  <c r="H951" i="8"/>
  <c r="H950" i="8"/>
  <c r="H949" i="8"/>
  <c r="H948" i="8"/>
  <c r="H947" i="8"/>
  <c r="H946" i="8"/>
  <c r="H945" i="8"/>
  <c r="H944" i="8"/>
  <c r="H943" i="8"/>
  <c r="H942" i="8"/>
  <c r="H941" i="8"/>
  <c r="H940" i="8"/>
  <c r="H939" i="8"/>
  <c r="H938" i="8"/>
  <c r="H937" i="8"/>
  <c r="H934" i="8"/>
  <c r="H933" i="8"/>
  <c r="H932" i="8"/>
  <c r="H931" i="8"/>
  <c r="H930" i="8"/>
  <c r="H929" i="8"/>
  <c r="H928" i="8"/>
  <c r="H927" i="8"/>
  <c r="H926" i="8"/>
  <c r="H925" i="8"/>
  <c r="H924" i="8"/>
  <c r="H923" i="8"/>
  <c r="H922" i="8"/>
  <c r="H921" i="8"/>
  <c r="H920" i="8"/>
  <c r="H919" i="8"/>
  <c r="H918" i="8"/>
  <c r="H917" i="8"/>
  <c r="H916" i="8"/>
  <c r="H913" i="8"/>
  <c r="H912" i="8"/>
  <c r="H911" i="8"/>
  <c r="H910" i="8"/>
  <c r="H909" i="8"/>
  <c r="H908" i="8"/>
  <c r="H907" i="8"/>
  <c r="H906" i="8"/>
  <c r="H905" i="8"/>
  <c r="H904" i="8"/>
  <c r="H903" i="8"/>
  <c r="H902" i="8"/>
  <c r="H901" i="8"/>
  <c r="H900" i="8"/>
  <c r="H899" i="8"/>
  <c r="H898" i="8"/>
  <c r="H897" i="8"/>
  <c r="H896" i="8"/>
  <c r="H895" i="8"/>
  <c r="H894" i="8"/>
  <c r="H893" i="8"/>
  <c r="H892" i="8"/>
  <c r="H891" i="8"/>
  <c r="H888" i="8"/>
  <c r="H887" i="8"/>
  <c r="H886" i="8"/>
  <c r="H885" i="8"/>
  <c r="H884" i="8"/>
  <c r="H883" i="8"/>
  <c r="H882" i="8"/>
  <c r="H881" i="8"/>
  <c r="H880" i="8"/>
  <c r="H879" i="8"/>
  <c r="H878" i="8"/>
  <c r="H877" i="8"/>
  <c r="H876" i="8"/>
  <c r="H875" i="8"/>
  <c r="H874" i="8"/>
  <c r="H873" i="8"/>
  <c r="H872" i="8"/>
  <c r="H871" i="8"/>
  <c r="H870" i="8"/>
  <c r="H869" i="8"/>
  <c r="H868" i="8"/>
  <c r="H867" i="8"/>
  <c r="H866" i="8"/>
  <c r="H865" i="8"/>
  <c r="H864" i="8"/>
  <c r="H863" i="8"/>
  <c r="H860" i="8"/>
  <c r="H859" i="8"/>
  <c r="H858" i="8"/>
  <c r="H857" i="8"/>
  <c r="H856" i="8"/>
  <c r="H855" i="8"/>
  <c r="H854" i="8"/>
  <c r="H853" i="8"/>
  <c r="H852" i="8"/>
  <c r="H851" i="8"/>
  <c r="H850" i="8"/>
  <c r="H849" i="8"/>
  <c r="H848" i="8"/>
  <c r="H847" i="8"/>
  <c r="H846" i="8"/>
  <c r="H845" i="8"/>
  <c r="H844" i="8"/>
  <c r="H843" i="8"/>
  <c r="H842" i="8"/>
  <c r="H841" i="8"/>
  <c r="H840" i="8"/>
  <c r="H839" i="8"/>
  <c r="H838" i="8"/>
  <c r="H837" i="8"/>
  <c r="H836" i="8"/>
  <c r="H835" i="8"/>
  <c r="H834" i="8"/>
  <c r="H833" i="8"/>
  <c r="H830" i="8"/>
  <c r="H829" i="8"/>
  <c r="H828" i="8"/>
  <c r="H827" i="8"/>
  <c r="H826" i="8"/>
  <c r="H825" i="8"/>
  <c r="H824" i="8"/>
  <c r="H823" i="8"/>
  <c r="H822" i="8"/>
  <c r="H821" i="8"/>
  <c r="H820" i="8"/>
  <c r="H819" i="8"/>
  <c r="H818" i="8"/>
  <c r="H817" i="8"/>
  <c r="H816" i="8"/>
  <c r="H815" i="8"/>
  <c r="H814" i="8"/>
  <c r="H813" i="8"/>
  <c r="H812" i="8"/>
  <c r="H811" i="8"/>
  <c r="H810" i="8"/>
  <c r="H809" i="8"/>
  <c r="H808" i="8"/>
  <c r="H807" i="8"/>
  <c r="H806" i="8"/>
  <c r="H805" i="8"/>
  <c r="H804" i="8"/>
  <c r="H803" i="8"/>
  <c r="H800" i="8"/>
  <c r="H799" i="8"/>
  <c r="H798" i="8"/>
  <c r="H797" i="8"/>
  <c r="H796" i="8"/>
  <c r="H795" i="8"/>
  <c r="H794" i="8"/>
  <c r="H793" i="8"/>
  <c r="H792" i="8"/>
  <c r="H791" i="8"/>
  <c r="H790" i="8"/>
  <c r="H789" i="8"/>
  <c r="H788" i="8"/>
  <c r="H787" i="8"/>
  <c r="H786" i="8"/>
  <c r="H785" i="8"/>
  <c r="H784" i="8"/>
  <c r="H783" i="8"/>
  <c r="H782" i="8"/>
  <c r="H781" i="8"/>
  <c r="H780" i="8"/>
  <c r="H779" i="8"/>
  <c r="H778" i="8"/>
  <c r="H777" i="8"/>
  <c r="H776" i="8"/>
  <c r="H775" i="8"/>
  <c r="H774" i="8"/>
  <c r="H773" i="8"/>
  <c r="H770" i="8"/>
  <c r="H769" i="8"/>
  <c r="H768" i="8"/>
  <c r="H767" i="8"/>
  <c r="H766" i="8"/>
  <c r="H765" i="8"/>
  <c r="H764" i="8"/>
  <c r="H763" i="8"/>
  <c r="H762" i="8"/>
  <c r="H761" i="8"/>
  <c r="H760" i="8"/>
  <c r="H759" i="8"/>
  <c r="H758" i="8"/>
  <c r="H757" i="8"/>
  <c r="H756" i="8"/>
  <c r="H755" i="8"/>
  <c r="H754" i="8"/>
  <c r="H753" i="8"/>
  <c r="H752" i="8"/>
  <c r="H751" i="8"/>
  <c r="H750" i="8"/>
  <c r="H749" i="8"/>
  <c r="H748" i="8"/>
  <c r="H747" i="8"/>
  <c r="H746" i="8"/>
  <c r="H745" i="8"/>
  <c r="H744" i="8"/>
  <c r="H743" i="8"/>
  <c r="H740" i="8"/>
  <c r="H739" i="8"/>
  <c r="H738" i="8"/>
  <c r="H737" i="8"/>
  <c r="H736" i="8"/>
  <c r="H735" i="8"/>
  <c r="H734" i="8"/>
  <c r="H733" i="8"/>
  <c r="H732" i="8"/>
  <c r="H731" i="8"/>
  <c r="H730" i="8"/>
  <c r="H729" i="8"/>
  <c r="H728" i="8"/>
  <c r="H727" i="8"/>
  <c r="H726" i="8"/>
  <c r="H725" i="8"/>
  <c r="H724" i="8"/>
  <c r="H723" i="8"/>
  <c r="H722" i="8"/>
  <c r="H721" i="8"/>
  <c r="H720" i="8"/>
  <c r="H719" i="8"/>
  <c r="H718" i="8"/>
  <c r="H717" i="8"/>
  <c r="H714" i="8"/>
  <c r="H713" i="8"/>
  <c r="H712" i="8"/>
  <c r="H711" i="8"/>
  <c r="H710" i="8"/>
  <c r="H709" i="8"/>
  <c r="H708" i="8"/>
  <c r="H707" i="8"/>
  <c r="H706" i="8"/>
  <c r="H705" i="8"/>
  <c r="H704" i="8"/>
  <c r="H703" i="8"/>
  <c r="H702" i="8"/>
  <c r="H701" i="8"/>
  <c r="H700" i="8"/>
  <c r="H699" i="8"/>
  <c r="H698" i="8"/>
  <c r="H697" i="8"/>
  <c r="H696" i="8"/>
  <c r="H695" i="8"/>
  <c r="H694" i="8"/>
  <c r="H693" i="8"/>
  <c r="H692" i="8"/>
  <c r="H691" i="8"/>
  <c r="H690" i="8"/>
  <c r="H689" i="8"/>
  <c r="H688" i="8"/>
  <c r="H687" i="8"/>
  <c r="H686" i="8"/>
  <c r="H685" i="8"/>
  <c r="H682" i="8"/>
  <c r="H681" i="8"/>
  <c r="H680" i="8"/>
  <c r="H679" i="8"/>
  <c r="H678" i="8"/>
  <c r="H677" i="8"/>
  <c r="H676" i="8"/>
  <c r="H675" i="8"/>
  <c r="H674" i="8"/>
  <c r="H673" i="8"/>
  <c r="H672" i="8"/>
  <c r="H671" i="8"/>
  <c r="H670" i="8"/>
  <c r="H669" i="8"/>
  <c r="H668" i="8"/>
  <c r="H667" i="8"/>
  <c r="H666" i="8"/>
  <c r="H665" i="8"/>
  <c r="H664" i="8"/>
  <c r="H663" i="8"/>
  <c r="H662" i="8"/>
  <c r="H661" i="8"/>
  <c r="H660" i="8"/>
  <c r="H659" i="8"/>
  <c r="H658" i="8"/>
  <c r="H657" i="8"/>
  <c r="H656" i="8"/>
  <c r="H655" i="8"/>
  <c r="H654" i="8"/>
  <c r="H653" i="8"/>
  <c r="H652" i="8"/>
  <c r="H649" i="8"/>
  <c r="H648" i="8"/>
  <c r="H647" i="8"/>
  <c r="H646" i="8"/>
  <c r="H645" i="8"/>
  <c r="H644" i="8"/>
  <c r="H643" i="8"/>
  <c r="H642" i="8"/>
  <c r="H641" i="8"/>
  <c r="H640" i="8"/>
  <c r="H639" i="8"/>
  <c r="H638" i="8"/>
  <c r="H637" i="8"/>
  <c r="H636" i="8"/>
  <c r="H635" i="8"/>
  <c r="H634" i="8"/>
  <c r="H633" i="8"/>
  <c r="H632" i="8"/>
  <c r="H631" i="8"/>
  <c r="H630" i="8"/>
  <c r="H629" i="8"/>
  <c r="H628" i="8"/>
  <c r="H627" i="8"/>
  <c r="H626" i="8"/>
  <c r="H625" i="8"/>
  <c r="H624" i="8"/>
  <c r="H623" i="8"/>
  <c r="H622" i="8"/>
  <c r="H621" i="8"/>
  <c r="H620" i="8"/>
  <c r="H619" i="8"/>
  <c r="H618" i="8"/>
  <c r="H617" i="8"/>
  <c r="H616" i="8"/>
  <c r="H615" i="8"/>
  <c r="H612" i="8"/>
  <c r="H611" i="8"/>
  <c r="H610" i="8"/>
  <c r="H609" i="8"/>
  <c r="H608" i="8"/>
  <c r="H607" i="8"/>
  <c r="H606" i="8"/>
  <c r="H605" i="8"/>
  <c r="H604" i="8"/>
  <c r="H603" i="8"/>
  <c r="H602" i="8"/>
  <c r="H601" i="8"/>
  <c r="H600" i="8"/>
  <c r="H599" i="8"/>
  <c r="H598" i="8"/>
  <c r="H597" i="8"/>
  <c r="H596" i="8"/>
  <c r="H595" i="8"/>
  <c r="H594" i="8"/>
  <c r="H593" i="8"/>
  <c r="H592" i="8"/>
  <c r="H591" i="8"/>
  <c r="H590" i="8"/>
  <c r="H589" i="8"/>
  <c r="H588" i="8"/>
  <c r="H587" i="8"/>
  <c r="H586" i="8"/>
  <c r="H585" i="8"/>
  <c r="H584" i="8"/>
  <c r="H583" i="8"/>
  <c r="H582" i="8"/>
  <c r="H581" i="8"/>
  <c r="H580" i="8"/>
  <c r="H579" i="8"/>
  <c r="H578" i="8"/>
  <c r="H577" i="8"/>
  <c r="H574" i="8"/>
  <c r="H573" i="8"/>
  <c r="H572" i="8"/>
  <c r="H571" i="8"/>
  <c r="H570" i="8"/>
  <c r="H569" i="8"/>
  <c r="H568" i="8"/>
  <c r="H567" i="8"/>
  <c r="H566" i="8"/>
  <c r="H565" i="8"/>
  <c r="H564" i="8"/>
  <c r="H563" i="8"/>
  <c r="H562" i="8"/>
  <c r="H561" i="8"/>
  <c r="H560" i="8"/>
  <c r="H559" i="8"/>
  <c r="H558" i="8"/>
  <c r="H557" i="8"/>
  <c r="H556" i="8"/>
  <c r="H555" i="8"/>
  <c r="H554" i="8"/>
  <c r="H553" i="8"/>
  <c r="H552" i="8"/>
  <c r="H551" i="8"/>
  <c r="H550" i="8"/>
  <c r="H549" i="8"/>
  <c r="H548" i="8"/>
  <c r="H547" i="8"/>
  <c r="H546" i="8"/>
  <c r="H545" i="8"/>
  <c r="H544" i="8"/>
  <c r="H543" i="8"/>
  <c r="H542" i="8"/>
  <c r="H541" i="8"/>
  <c r="H540" i="8"/>
  <c r="H539" i="8"/>
  <c r="H538" i="8"/>
  <c r="H537" i="8"/>
  <c r="H534" i="8"/>
  <c r="H533" i="8"/>
  <c r="H532" i="8"/>
  <c r="H531" i="8"/>
  <c r="H530" i="8"/>
  <c r="H529" i="8"/>
  <c r="H528" i="8"/>
  <c r="H527" i="8"/>
  <c r="H526" i="8"/>
  <c r="H525" i="8"/>
  <c r="H524" i="8"/>
  <c r="H523" i="8"/>
  <c r="H522" i="8"/>
  <c r="H521" i="8"/>
  <c r="H520" i="8"/>
  <c r="H519" i="8"/>
  <c r="H518" i="8"/>
  <c r="H517" i="8"/>
  <c r="H516" i="8"/>
  <c r="H515" i="8"/>
  <c r="H514" i="8"/>
  <c r="H513" i="8"/>
  <c r="H512" i="8"/>
  <c r="H511" i="8"/>
  <c r="H510" i="8"/>
  <c r="H509" i="8"/>
  <c r="H508" i="8"/>
  <c r="H507" i="8"/>
  <c r="H506" i="8"/>
  <c r="H505" i="8"/>
  <c r="H504" i="8"/>
  <c r="H503" i="8"/>
  <c r="H502" i="8"/>
  <c r="H501" i="8"/>
  <c r="H500" i="8"/>
  <c r="H499" i="8"/>
  <c r="H498" i="8"/>
  <c r="H497" i="8"/>
  <c r="H496" i="8"/>
  <c r="H493" i="8"/>
  <c r="H492" i="8"/>
  <c r="H491" i="8"/>
  <c r="H490" i="8"/>
  <c r="H489" i="8"/>
  <c r="H488" i="8"/>
  <c r="H487" i="8"/>
  <c r="H486" i="8"/>
  <c r="H485" i="8"/>
  <c r="H484" i="8"/>
  <c r="H483" i="8"/>
  <c r="H482" i="8"/>
  <c r="H481" i="8"/>
  <c r="H480" i="8"/>
  <c r="H479" i="8"/>
  <c r="H478" i="8"/>
  <c r="H477" i="8"/>
  <c r="H476" i="8"/>
  <c r="H475" i="8"/>
  <c r="H474" i="8"/>
  <c r="H473" i="8"/>
  <c r="H472" i="8"/>
  <c r="H471" i="8"/>
  <c r="H470" i="8"/>
  <c r="H469" i="8"/>
  <c r="H468" i="8"/>
  <c r="H467" i="8"/>
  <c r="H466" i="8"/>
  <c r="H465" i="8"/>
  <c r="H464" i="8"/>
  <c r="H463" i="8"/>
  <c r="H462" i="8"/>
  <c r="H461" i="8"/>
  <c r="H460" i="8"/>
  <c r="H459" i="8"/>
  <c r="H458" i="8"/>
  <c r="H457" i="8"/>
  <c r="H456" i="8"/>
  <c r="H455" i="8"/>
  <c r="H454" i="8"/>
  <c r="H453" i="8"/>
  <c r="H450" i="8"/>
  <c r="H449" i="8"/>
  <c r="H448" i="8"/>
  <c r="H447" i="8"/>
  <c r="H446" i="8"/>
  <c r="H445" i="8"/>
  <c r="H444" i="8"/>
  <c r="H443" i="8"/>
  <c r="H442" i="8"/>
  <c r="H441" i="8"/>
  <c r="H440" i="8"/>
  <c r="H439" i="8"/>
  <c r="H438" i="8"/>
  <c r="H437" i="8"/>
  <c r="H436" i="8"/>
  <c r="H435" i="8"/>
  <c r="H434" i="8"/>
  <c r="H433" i="8"/>
  <c r="H432" i="8"/>
  <c r="H431" i="8"/>
  <c r="H430" i="8"/>
  <c r="H429" i="8"/>
  <c r="H428" i="8"/>
  <c r="H427" i="8"/>
  <c r="H426" i="8"/>
  <c r="H425" i="8"/>
  <c r="H424" i="8"/>
  <c r="H423" i="8"/>
  <c r="H422" i="8"/>
  <c r="H421" i="8"/>
  <c r="H420" i="8"/>
  <c r="H419" i="8"/>
  <c r="H418" i="8"/>
  <c r="H417" i="8"/>
  <c r="H416" i="8"/>
  <c r="H415" i="8"/>
  <c r="H414" i="8"/>
  <c r="H413" i="8"/>
  <c r="H412" i="8"/>
  <c r="H411" i="8"/>
  <c r="H410" i="8"/>
  <c r="H407" i="8"/>
  <c r="H406" i="8"/>
  <c r="H405" i="8"/>
  <c r="H404" i="8"/>
  <c r="H403" i="8"/>
  <c r="H402" i="8"/>
  <c r="H401" i="8"/>
  <c r="H400" i="8"/>
  <c r="H399" i="8"/>
  <c r="H398" i="8"/>
  <c r="H397" i="8"/>
  <c r="H396" i="8"/>
  <c r="H395" i="8"/>
  <c r="H394" i="8"/>
  <c r="H393" i="8"/>
  <c r="H390" i="8"/>
  <c r="H389" i="8"/>
  <c r="H388" i="8"/>
  <c r="H387" i="8"/>
  <c r="H386" i="8"/>
  <c r="H385" i="8"/>
  <c r="H384" i="8"/>
  <c r="H383" i="8"/>
  <c r="H382" i="8"/>
  <c r="H381" i="8"/>
  <c r="H380" i="8"/>
  <c r="H379" i="8"/>
  <c r="H378" i="8"/>
  <c r="H377" i="8"/>
  <c r="H376" i="8"/>
  <c r="H375" i="8"/>
  <c r="H374" i="8"/>
  <c r="H373" i="8"/>
  <c r="H372" i="8"/>
  <c r="H371" i="8"/>
  <c r="H370" i="8"/>
  <c r="H367" i="8"/>
  <c r="H366" i="8"/>
  <c r="H365" i="8"/>
  <c r="H364" i="8"/>
  <c r="H363" i="8"/>
  <c r="H362" i="8"/>
  <c r="H361" i="8"/>
  <c r="H360" i="8"/>
  <c r="H359" i="8"/>
  <c r="H358" i="8"/>
  <c r="H357" i="8"/>
  <c r="H356" i="8"/>
  <c r="H355" i="8"/>
  <c r="H354" i="8"/>
  <c r="H353" i="8"/>
  <c r="H352" i="8"/>
  <c r="H351" i="8"/>
  <c r="H350" i="8"/>
  <c r="H349" i="8"/>
  <c r="H348" i="8"/>
  <c r="H347" i="8"/>
  <c r="H346" i="8"/>
  <c r="H345" i="8"/>
  <c r="H344" i="8"/>
  <c r="H343" i="8"/>
  <c r="H342" i="8"/>
  <c r="H339" i="8"/>
  <c r="H338" i="8"/>
  <c r="H337" i="8"/>
  <c r="H336" i="8"/>
  <c r="H335" i="8"/>
  <c r="H334" i="8"/>
  <c r="H333" i="8"/>
  <c r="H332" i="8"/>
  <c r="H331" i="8"/>
  <c r="H330" i="8"/>
  <c r="H329" i="8"/>
  <c r="H328" i="8"/>
  <c r="H327" i="8"/>
  <c r="H326" i="8"/>
  <c r="H325" i="8"/>
  <c r="H324" i="8"/>
  <c r="H323" i="8"/>
  <c r="H322" i="8"/>
  <c r="H321" i="8"/>
  <c r="H320" i="8"/>
  <c r="H319" i="8"/>
  <c r="H318" i="8"/>
  <c r="H317" i="8"/>
  <c r="H316" i="8"/>
  <c r="H315" i="8"/>
  <c r="H314" i="8"/>
  <c r="H313" i="8"/>
  <c r="H312" i="8"/>
  <c r="H311" i="8"/>
  <c r="H308" i="8"/>
  <c r="H307" i="8"/>
  <c r="H306" i="8"/>
  <c r="H305" i="8"/>
  <c r="H304" i="8"/>
  <c r="H303" i="8"/>
  <c r="H302" i="8"/>
  <c r="H301" i="8"/>
  <c r="H300" i="8"/>
  <c r="H299" i="8"/>
  <c r="H298" i="8"/>
  <c r="H297" i="8"/>
  <c r="H296" i="8"/>
  <c r="H295" i="8"/>
  <c r="H294" i="8"/>
  <c r="H293" i="8"/>
  <c r="H292" i="8"/>
  <c r="H291" i="8"/>
  <c r="H290" i="8"/>
  <c r="H289" i="8"/>
  <c r="H288" i="8"/>
  <c r="H287" i="8"/>
  <c r="H286" i="8"/>
  <c r="H285" i="8"/>
  <c r="H284" i="8"/>
  <c r="H283" i="8"/>
  <c r="H282" i="8"/>
  <c r="H281" i="8"/>
  <c r="H280" i="8"/>
  <c r="H277" i="8"/>
  <c r="H276" i="8"/>
  <c r="H275" i="8"/>
  <c r="H274" i="8"/>
  <c r="H273" i="8"/>
  <c r="H272" i="8"/>
  <c r="H271" i="8"/>
  <c r="H270" i="8"/>
  <c r="H269" i="8"/>
  <c r="H268" i="8"/>
  <c r="H267" i="8"/>
  <c r="H266" i="8"/>
  <c r="H265" i="8"/>
  <c r="H264" i="8"/>
  <c r="H263" i="8"/>
  <c r="H262" i="8"/>
  <c r="H261" i="8"/>
  <c r="H260" i="8"/>
  <c r="H259" i="8"/>
  <c r="H258" i="8"/>
  <c r="H257" i="8"/>
  <c r="H256" i="8"/>
  <c r="H255" i="8"/>
  <c r="H254" i="8"/>
  <c r="H253" i="8"/>
  <c r="H252" i="8"/>
  <c r="H251" i="8"/>
  <c r="H250" i="8"/>
  <c r="H249" i="8"/>
  <c r="H246" i="8"/>
  <c r="H245" i="8"/>
  <c r="H244" i="8"/>
  <c r="H243" i="8"/>
  <c r="H242" i="8"/>
  <c r="H241" i="8"/>
  <c r="H240" i="8"/>
  <c r="H239" i="8"/>
  <c r="H238" i="8"/>
  <c r="H237" i="8"/>
  <c r="H236" i="8"/>
  <c r="H235" i="8"/>
  <c r="H234" i="8"/>
  <c r="H233" i="8"/>
  <c r="H232" i="8"/>
  <c r="H231" i="8"/>
  <c r="H230" i="8"/>
  <c r="H229" i="8"/>
  <c r="H228" i="8"/>
  <c r="H227" i="8"/>
  <c r="H226" i="8"/>
  <c r="H225" i="8"/>
  <c r="H224" i="8"/>
  <c r="H223" i="8"/>
  <c r="H222" i="8"/>
  <c r="H221" i="8"/>
  <c r="H220" i="8"/>
  <c r="H219" i="8"/>
  <c r="H218" i="8"/>
  <c r="H215" i="8"/>
  <c r="H214" i="8"/>
  <c r="H213" i="8"/>
  <c r="H212" i="8"/>
  <c r="H211" i="8"/>
  <c r="H210" i="8"/>
  <c r="H209" i="8"/>
  <c r="H208" i="8"/>
  <c r="H207" i="8"/>
  <c r="H206" i="8"/>
  <c r="H205" i="8"/>
  <c r="H204" i="8"/>
  <c r="H203" i="8"/>
  <c r="H202" i="8"/>
  <c r="H201" i="8"/>
  <c r="H200" i="8"/>
  <c r="H199" i="8"/>
  <c r="H198" i="8"/>
  <c r="H197" i="8"/>
  <c r="H196" i="8"/>
  <c r="H195" i="8"/>
  <c r="H194" i="8"/>
  <c r="H193" i="8"/>
  <c r="H192" i="8"/>
  <c r="H191" i="8"/>
  <c r="H190" i="8"/>
  <c r="H189" i="8"/>
  <c r="H188" i="8"/>
  <c r="H187" i="8"/>
  <c r="H184" i="8"/>
  <c r="H183" i="8"/>
  <c r="H182" i="8"/>
  <c r="H181" i="8"/>
  <c r="H180" i="8"/>
  <c r="H179" i="8"/>
  <c r="H178" i="8"/>
  <c r="H177" i="8"/>
  <c r="H176" i="8"/>
  <c r="H175" i="8"/>
  <c r="H174" i="8"/>
  <c r="H173" i="8"/>
  <c r="H172" i="8"/>
  <c r="H171" i="8"/>
  <c r="H170" i="8"/>
  <c r="H169" i="8"/>
  <c r="H166" i="8"/>
  <c r="H165" i="8"/>
  <c r="H164" i="8"/>
  <c r="H163" i="8"/>
  <c r="H162" i="8"/>
  <c r="H161" i="8"/>
  <c r="H160" i="8"/>
  <c r="H159" i="8"/>
  <c r="H158" i="8"/>
  <c r="H157" i="8"/>
  <c r="H156" i="8"/>
  <c r="H155" i="8"/>
  <c r="H154" i="8"/>
  <c r="H153" i="8"/>
  <c r="H152" i="8"/>
  <c r="H151" i="8"/>
  <c r="H150" i="8"/>
  <c r="H149" i="8"/>
  <c r="H148" i="8"/>
  <c r="H145" i="8"/>
  <c r="H144" i="8"/>
  <c r="H143" i="8"/>
  <c r="H142" i="8"/>
  <c r="H141" i="8"/>
  <c r="H140" i="8"/>
  <c r="H139" i="8"/>
  <c r="H138" i="8"/>
  <c r="H137" i="8"/>
  <c r="H136" i="8"/>
  <c r="H135" i="8"/>
  <c r="H134" i="8"/>
  <c r="H133" i="8"/>
  <c r="H132" i="8"/>
  <c r="H131" i="8"/>
  <c r="H130" i="8"/>
  <c r="H129" i="8"/>
  <c r="H128" i="8"/>
  <c r="H127" i="8"/>
  <c r="H124" i="8"/>
  <c r="H123" i="8"/>
  <c r="H122" i="8"/>
  <c r="H121" i="8"/>
  <c r="H120" i="8"/>
  <c r="H119" i="8"/>
  <c r="H118" i="8"/>
  <c r="H117" i="8"/>
  <c r="H116" i="8"/>
  <c r="H115" i="8"/>
  <c r="H114" i="8"/>
  <c r="H113" i="8"/>
  <c r="H112" i="8"/>
  <c r="H111" i="8"/>
  <c r="H110" i="8"/>
  <c r="H109" i="8"/>
  <c r="H108" i="8"/>
  <c r="H107" i="8"/>
  <c r="H106" i="8"/>
  <c r="H105" i="8"/>
  <c r="H104" i="8"/>
  <c r="H103" i="8"/>
  <c r="H100" i="8"/>
  <c r="H99" i="8"/>
  <c r="H98" i="8"/>
  <c r="H97" i="8"/>
  <c r="H96" i="8"/>
  <c r="H95" i="8"/>
  <c r="H94" i="8"/>
  <c r="H93" i="8"/>
  <c r="H92" i="8"/>
  <c r="H91" i="8"/>
  <c r="H90" i="8"/>
  <c r="H89" i="8"/>
  <c r="H88" i="8"/>
  <c r="H87" i="8"/>
  <c r="H86" i="8"/>
  <c r="H85" i="8"/>
  <c r="H84" i="8"/>
  <c r="H83" i="8"/>
  <c r="H82" i="8"/>
  <c r="H81" i="8"/>
  <c r="H80" i="8"/>
  <c r="H79" i="8"/>
  <c r="H76" i="8"/>
  <c r="H75" i="8"/>
  <c r="H74" i="8"/>
  <c r="H73" i="8"/>
  <c r="H72" i="8"/>
  <c r="H71" i="8"/>
  <c r="H70" i="8"/>
  <c r="H69" i="8"/>
  <c r="H68" i="8"/>
  <c r="H67" i="8"/>
  <c r="H66" i="8"/>
  <c r="H65" i="8"/>
  <c r="H64" i="8"/>
  <c r="H63" i="8"/>
  <c r="H62" i="8"/>
  <c r="H61" i="8"/>
  <c r="H60" i="8"/>
  <c r="H59" i="8"/>
  <c r="H58" i="8"/>
  <c r="H57" i="8"/>
  <c r="H56" i="8"/>
  <c r="H55"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F82" i="5" l="1"/>
  <c r="G82" i="5"/>
  <c r="H82" i="5"/>
  <c r="F83" i="5"/>
  <c r="G83" i="5"/>
  <c r="H83" i="5"/>
  <c r="F84" i="5"/>
  <c r="G84" i="5"/>
  <c r="H84" i="5"/>
  <c r="F85" i="5"/>
  <c r="G85" i="5"/>
  <c r="H85" i="5"/>
  <c r="F86" i="5"/>
  <c r="G86" i="5"/>
  <c r="H86" i="5"/>
  <c r="F87" i="5"/>
  <c r="G87" i="5"/>
  <c r="H87" i="5"/>
  <c r="F88" i="5"/>
  <c r="G88" i="5"/>
  <c r="H88" i="5"/>
  <c r="F89" i="5"/>
  <c r="G89" i="5"/>
  <c r="H89" i="5"/>
  <c r="F90" i="5"/>
  <c r="G90" i="5"/>
  <c r="H90" i="5"/>
  <c r="F91" i="5"/>
  <c r="G91" i="5"/>
  <c r="H91" i="5"/>
  <c r="F92" i="5"/>
  <c r="G92" i="5"/>
  <c r="H92" i="5"/>
  <c r="F93" i="5"/>
  <c r="G93" i="5"/>
  <c r="H93" i="5"/>
  <c r="F94" i="5"/>
  <c r="G94" i="5"/>
  <c r="H94" i="5"/>
  <c r="F95" i="5"/>
  <c r="G95" i="5"/>
  <c r="H95" i="5"/>
  <c r="F96" i="5"/>
  <c r="G96" i="5"/>
  <c r="H96" i="5"/>
  <c r="F97" i="5"/>
  <c r="G97" i="5"/>
  <c r="H97" i="5"/>
  <c r="F98" i="5"/>
  <c r="G98" i="5"/>
  <c r="H98" i="5"/>
  <c r="E83" i="5" l="1"/>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E622" i="5"/>
  <c r="E623" i="5"/>
  <c r="E624" i="5"/>
  <c r="E625" i="5"/>
  <c r="E626" i="5"/>
  <c r="E627" i="5"/>
  <c r="E628" i="5"/>
  <c r="E629" i="5"/>
  <c r="E630" i="5"/>
  <c r="E631" i="5"/>
  <c r="E632" i="5"/>
  <c r="E633" i="5"/>
  <c r="E634" i="5"/>
  <c r="E635" i="5"/>
  <c r="E636" i="5"/>
  <c r="E637" i="5"/>
  <c r="E638" i="5"/>
  <c r="E639" i="5"/>
  <c r="E640" i="5"/>
  <c r="E641" i="5"/>
  <c r="E642" i="5"/>
  <c r="E643" i="5"/>
  <c r="E644" i="5"/>
  <c r="E645" i="5"/>
  <c r="E646" i="5"/>
  <c r="E647" i="5"/>
  <c r="E648" i="5"/>
  <c r="E649" i="5"/>
  <c r="E650" i="5"/>
  <c r="E651" i="5"/>
  <c r="E652" i="5"/>
  <c r="E653" i="5"/>
  <c r="E654" i="5"/>
  <c r="E655" i="5"/>
  <c r="E656" i="5"/>
  <c r="E657" i="5"/>
  <c r="E658" i="5"/>
  <c r="E659" i="5"/>
  <c r="E660" i="5"/>
  <c r="E661" i="5"/>
  <c r="E662" i="5"/>
  <c r="E663" i="5"/>
  <c r="E664" i="5"/>
  <c r="E665"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801"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834" i="5"/>
  <c r="E835" i="5"/>
  <c r="E836" i="5"/>
  <c r="E837" i="5"/>
  <c r="E838" i="5"/>
  <c r="E839" i="5"/>
  <c r="E840" i="5"/>
  <c r="E841" i="5"/>
  <c r="E842" i="5"/>
  <c r="E843" i="5"/>
  <c r="E844" i="5"/>
  <c r="E845" i="5"/>
  <c r="E846" i="5"/>
  <c r="E847" i="5"/>
  <c r="E848" i="5"/>
  <c r="E849" i="5"/>
  <c r="E850" i="5"/>
  <c r="E851" i="5"/>
  <c r="E852" i="5"/>
  <c r="E853" i="5"/>
  <c r="E854" i="5"/>
  <c r="E855" i="5"/>
  <c r="E856" i="5"/>
  <c r="E857" i="5"/>
  <c r="E858" i="5"/>
  <c r="E859" i="5"/>
  <c r="E860" i="5"/>
  <c r="E861" i="5"/>
  <c r="E862" i="5"/>
  <c r="E863" i="5"/>
  <c r="E864" i="5"/>
  <c r="E865" i="5"/>
  <c r="E866" i="5"/>
  <c r="E867" i="5"/>
  <c r="E868" i="5"/>
  <c r="E869" i="5"/>
  <c r="E870" i="5"/>
  <c r="E871" i="5"/>
  <c r="E872" i="5"/>
  <c r="E873" i="5"/>
  <c r="E874" i="5"/>
  <c r="E875" i="5"/>
  <c r="E876" i="5"/>
  <c r="E877" i="5"/>
  <c r="E878" i="5"/>
  <c r="E879" i="5"/>
  <c r="E880" i="5"/>
  <c r="E881" i="5"/>
  <c r="E882" i="5"/>
  <c r="E883" i="5"/>
  <c r="E884" i="5"/>
  <c r="E885" i="5"/>
  <c r="E886" i="5"/>
  <c r="E887" i="5"/>
  <c r="E888" i="5"/>
  <c r="E889" i="5"/>
  <c r="E890" i="5"/>
  <c r="E891" i="5"/>
  <c r="E892" i="5"/>
  <c r="E893" i="5"/>
  <c r="E894" i="5"/>
  <c r="E895" i="5"/>
  <c r="E896" i="5"/>
  <c r="E897" i="5"/>
  <c r="E898" i="5"/>
  <c r="E899" i="5"/>
  <c r="E900" i="5"/>
  <c r="E901" i="5"/>
  <c r="E902" i="5"/>
  <c r="E903" i="5"/>
  <c r="E904" i="5"/>
  <c r="E905" i="5"/>
  <c r="E906" i="5"/>
  <c r="E907" i="5"/>
  <c r="E908" i="5"/>
  <c r="E909" i="5"/>
  <c r="E910" i="5"/>
  <c r="E911" i="5"/>
  <c r="E912" i="5"/>
  <c r="E913" i="5"/>
  <c r="E914" i="5"/>
  <c r="E915" i="5"/>
  <c r="E916" i="5"/>
  <c r="E917" i="5"/>
  <c r="E918" i="5"/>
  <c r="E919" i="5"/>
  <c r="E920" i="5"/>
  <c r="E921" i="5"/>
  <c r="E922" i="5"/>
  <c r="E923" i="5"/>
  <c r="E924" i="5"/>
  <c r="E925" i="5"/>
  <c r="E926" i="5"/>
  <c r="E927" i="5"/>
  <c r="E928" i="5"/>
  <c r="E929" i="5"/>
  <c r="E930" i="5"/>
  <c r="E931" i="5"/>
  <c r="E932" i="5"/>
  <c r="E933" i="5"/>
  <c r="E934" i="5"/>
  <c r="E935" i="5"/>
  <c r="E936" i="5"/>
  <c r="E937" i="5"/>
  <c r="E938" i="5"/>
  <c r="E939" i="5"/>
  <c r="E940" i="5"/>
  <c r="E941" i="5"/>
  <c r="E942" i="5"/>
  <c r="E943" i="5"/>
  <c r="E944" i="5"/>
  <c r="E945" i="5"/>
  <c r="E946" i="5"/>
  <c r="E947" i="5"/>
  <c r="E948" i="5"/>
  <c r="E949" i="5"/>
  <c r="E950" i="5"/>
  <c r="E951" i="5"/>
  <c r="E952" i="5"/>
  <c r="E953" i="5"/>
  <c r="E954" i="5"/>
  <c r="E955" i="5"/>
  <c r="E956" i="5"/>
  <c r="E957" i="5"/>
  <c r="E958" i="5"/>
  <c r="E959" i="5"/>
  <c r="E960" i="5"/>
  <c r="E961" i="5"/>
  <c r="E962" i="5"/>
  <c r="E963" i="5"/>
  <c r="E964" i="5"/>
  <c r="E965" i="5"/>
  <c r="E966" i="5"/>
  <c r="E967" i="5"/>
  <c r="E968" i="5"/>
  <c r="E969" i="5"/>
  <c r="E970" i="5"/>
  <c r="E971" i="5"/>
  <c r="E972" i="5"/>
  <c r="E973" i="5"/>
  <c r="E974" i="5"/>
  <c r="E975" i="5"/>
  <c r="E976" i="5"/>
  <c r="E977" i="5"/>
  <c r="E978" i="5"/>
  <c r="E979" i="5"/>
  <c r="E980" i="5"/>
  <c r="E981" i="5"/>
  <c r="E982" i="5"/>
  <c r="E983" i="5"/>
  <c r="E984" i="5"/>
  <c r="E985" i="5"/>
  <c r="E986" i="5"/>
  <c r="E987" i="5"/>
  <c r="E988" i="5"/>
  <c r="E989" i="5"/>
  <c r="E990" i="5"/>
  <c r="E991" i="5"/>
  <c r="E992" i="5"/>
  <c r="E993" i="5"/>
  <c r="E994" i="5"/>
  <c r="E995" i="5"/>
  <c r="E996" i="5"/>
  <c r="E997" i="5"/>
  <c r="E998" i="5"/>
  <c r="E999" i="5"/>
  <c r="E1000" i="5"/>
  <c r="E1001" i="5"/>
  <c r="E1002" i="5"/>
  <c r="E1003" i="5"/>
  <c r="E1004" i="5"/>
  <c r="E1005" i="5"/>
  <c r="E1006" i="5"/>
  <c r="E1007" i="5"/>
  <c r="E1008" i="5"/>
  <c r="E1009" i="5"/>
  <c r="E1010" i="5"/>
  <c r="E1011" i="5"/>
  <c r="E1012" i="5"/>
  <c r="E1013" i="5"/>
  <c r="E1014" i="5"/>
  <c r="E1015" i="5"/>
  <c r="E1016" i="5"/>
  <c r="E1017" i="5"/>
  <c r="E1018" i="5"/>
  <c r="E1019" i="5"/>
  <c r="E1020" i="5"/>
  <c r="E1021" i="5"/>
  <c r="E1022" i="5"/>
  <c r="E1023" i="5"/>
  <c r="E1024" i="5"/>
  <c r="E1025" i="5"/>
  <c r="E1026" i="5"/>
  <c r="E1027" i="5"/>
  <c r="E1028" i="5"/>
  <c r="E1029" i="5"/>
  <c r="E1030" i="5"/>
  <c r="E1031" i="5"/>
  <c r="E1032" i="5"/>
  <c r="E1033" i="5"/>
  <c r="E1034" i="5"/>
  <c r="E1035" i="5"/>
  <c r="E1036" i="5"/>
  <c r="E1037" i="5"/>
  <c r="E1038" i="5"/>
  <c r="E1039" i="5"/>
  <c r="E1040" i="5"/>
  <c r="E1041" i="5"/>
  <c r="E1042" i="5"/>
  <c r="E1043" i="5"/>
  <c r="E1044" i="5"/>
  <c r="E1045" i="5"/>
  <c r="E1046" i="5"/>
  <c r="E1047" i="5"/>
  <c r="E1048" i="5"/>
  <c r="E1049" i="5"/>
  <c r="E1050" i="5"/>
  <c r="E1051" i="5"/>
  <c r="E1052" i="5"/>
  <c r="E1053" i="5"/>
  <c r="E1054" i="5"/>
  <c r="E1055" i="5"/>
  <c r="E1056" i="5"/>
  <c r="E1057" i="5"/>
  <c r="E1058" i="5"/>
  <c r="E1059" i="5"/>
  <c r="E1060" i="5"/>
  <c r="E1061" i="5"/>
  <c r="E1062" i="5"/>
  <c r="E1063" i="5"/>
  <c r="E1064" i="5"/>
  <c r="E1065" i="5"/>
  <c r="E1066" i="5"/>
  <c r="E1067" i="5"/>
  <c r="E1068" i="5"/>
  <c r="E1069" i="5"/>
  <c r="E1070" i="5"/>
  <c r="E1071" i="5"/>
  <c r="E1072" i="5"/>
  <c r="E1073" i="5"/>
  <c r="E1074" i="5"/>
  <c r="E1075" i="5"/>
  <c r="E1076" i="5"/>
  <c r="E1077" i="5"/>
  <c r="E1078" i="5"/>
  <c r="E1079" i="5"/>
  <c r="E1080" i="5"/>
  <c r="E1081" i="5"/>
  <c r="E1082" i="5"/>
  <c r="E1083" i="5"/>
  <c r="E1084" i="5"/>
  <c r="E1085" i="5"/>
  <c r="E1086" i="5"/>
  <c r="E1087" i="5"/>
  <c r="E1088" i="5"/>
  <c r="E1089" i="5"/>
  <c r="E1090" i="5"/>
  <c r="E1091" i="5"/>
  <c r="E1092" i="5"/>
  <c r="E1093" i="5"/>
  <c r="E1094" i="5"/>
  <c r="E1095" i="5"/>
  <c r="E1096" i="5"/>
  <c r="E1097" i="5"/>
  <c r="E1098" i="5"/>
  <c r="E1099" i="5"/>
  <c r="E1100" i="5"/>
  <c r="E1101" i="5"/>
  <c r="E1102" i="5"/>
  <c r="E1103" i="5"/>
  <c r="E1104" i="5"/>
  <c r="E1105" i="5"/>
  <c r="E1106" i="5"/>
  <c r="E1107" i="5"/>
  <c r="E1108" i="5"/>
  <c r="E1109" i="5"/>
  <c r="E1110" i="5"/>
  <c r="E1111" i="5"/>
  <c r="E1112" i="5"/>
  <c r="E1113" i="5"/>
  <c r="E1114" i="5"/>
  <c r="E1115" i="5"/>
  <c r="E1116" i="5"/>
  <c r="E1117" i="5"/>
  <c r="E1118" i="5"/>
  <c r="E1119" i="5"/>
  <c r="E1120" i="5"/>
  <c r="E1121" i="5"/>
  <c r="E1122" i="5"/>
  <c r="E1123" i="5"/>
  <c r="E1124" i="5"/>
  <c r="E1125" i="5"/>
  <c r="E1126" i="5"/>
  <c r="E1127" i="5"/>
  <c r="E1128" i="5"/>
  <c r="E1129" i="5"/>
  <c r="E1130" i="5"/>
  <c r="E1131" i="5"/>
  <c r="E1132" i="5"/>
  <c r="E1133" i="5"/>
  <c r="E1134" i="5"/>
  <c r="E1135" i="5"/>
  <c r="E1136" i="5"/>
  <c r="E1137" i="5"/>
  <c r="E1138" i="5"/>
  <c r="E1139" i="5"/>
  <c r="E1140" i="5"/>
  <c r="E1141" i="5"/>
  <c r="E1142" i="5"/>
  <c r="E1143" i="5"/>
  <c r="E1144" i="5"/>
  <c r="E1145" i="5"/>
  <c r="E1146" i="5"/>
  <c r="E1147" i="5"/>
  <c r="E1148" i="5"/>
  <c r="E1149" i="5"/>
  <c r="E1150" i="5"/>
  <c r="E1151" i="5"/>
  <c r="E1152" i="5"/>
  <c r="E1153" i="5"/>
  <c r="E1154" i="5"/>
  <c r="E1155" i="5"/>
  <c r="E1156" i="5"/>
  <c r="E1157" i="5"/>
  <c r="E1158" i="5"/>
  <c r="E1159" i="5"/>
  <c r="E1160" i="5"/>
  <c r="E1161" i="5"/>
  <c r="E1162" i="5"/>
  <c r="E1163" i="5"/>
  <c r="E1164" i="5"/>
  <c r="E1165" i="5"/>
  <c r="E1166" i="5"/>
  <c r="E1167" i="5"/>
  <c r="E1168" i="5"/>
  <c r="E1169" i="5"/>
  <c r="E1170" i="5"/>
  <c r="E1171" i="5"/>
  <c r="E1172" i="5"/>
  <c r="E1173" i="5"/>
  <c r="E1174" i="5"/>
  <c r="E1175" i="5"/>
  <c r="E1176" i="5"/>
  <c r="E1177" i="5"/>
  <c r="E1178" i="5"/>
  <c r="E1179" i="5"/>
  <c r="E1180" i="5"/>
  <c r="E1181" i="5"/>
  <c r="E1182" i="5"/>
  <c r="E1183" i="5"/>
  <c r="E1184" i="5"/>
  <c r="E1185" i="5"/>
  <c r="E1186" i="5"/>
  <c r="E1187" i="5"/>
  <c r="E1188" i="5"/>
  <c r="E1189" i="5"/>
  <c r="E1190" i="5"/>
  <c r="E1191" i="5"/>
  <c r="E1192" i="5"/>
  <c r="E1193" i="5"/>
  <c r="E1194" i="5"/>
  <c r="E1195" i="5"/>
  <c r="E1196" i="5"/>
  <c r="E1197" i="5"/>
  <c r="E1198" i="5"/>
  <c r="E1199" i="5"/>
  <c r="E1200" i="5"/>
  <c r="E1201" i="5"/>
  <c r="E1202" i="5"/>
  <c r="E1203" i="5"/>
  <c r="E1204" i="5"/>
  <c r="E1205" i="5"/>
  <c r="E1206" i="5"/>
  <c r="E1207" i="5"/>
  <c r="E1208" i="5"/>
  <c r="E1209" i="5"/>
  <c r="E1210" i="5"/>
  <c r="E1211" i="5"/>
  <c r="E1212" i="5"/>
  <c r="E1213" i="5"/>
  <c r="E1214" i="5"/>
  <c r="E1215" i="5"/>
  <c r="E1216" i="5"/>
  <c r="E1217" i="5"/>
  <c r="E1218" i="5"/>
  <c r="E1219" i="5"/>
  <c r="E1220" i="5"/>
  <c r="E1221" i="5"/>
  <c r="E1222" i="5"/>
  <c r="E1223" i="5"/>
  <c r="E1224" i="5"/>
  <c r="E1225" i="5"/>
  <c r="E1226" i="5"/>
  <c r="E1227" i="5"/>
  <c r="E1228" i="5"/>
  <c r="E1229" i="5"/>
  <c r="E1230" i="5"/>
  <c r="E1231" i="5"/>
  <c r="E1232" i="5"/>
  <c r="E1233" i="5"/>
  <c r="E1234" i="5"/>
  <c r="E1235" i="5"/>
  <c r="E1236" i="5"/>
  <c r="E1237" i="5"/>
  <c r="E1238" i="5"/>
  <c r="E1239" i="5"/>
  <c r="E1240" i="5"/>
  <c r="E1241" i="5"/>
  <c r="E1242" i="5"/>
  <c r="E1243" i="5"/>
  <c r="E1244" i="5"/>
  <c r="E1245" i="5"/>
  <c r="E1246" i="5"/>
  <c r="E1247" i="5"/>
  <c r="E1248" i="5"/>
  <c r="E1249" i="5"/>
  <c r="E1250" i="5"/>
  <c r="E1251" i="5"/>
  <c r="E1252" i="5"/>
  <c r="E1253" i="5"/>
  <c r="E1254" i="5"/>
  <c r="E1255" i="5"/>
  <c r="E1256" i="5"/>
  <c r="E1257" i="5"/>
  <c r="E1258" i="5"/>
  <c r="E1259" i="5"/>
  <c r="E1260" i="5"/>
  <c r="E1261" i="5"/>
  <c r="E1262" i="5"/>
  <c r="E1263" i="5"/>
  <c r="E1264" i="5"/>
  <c r="E1265" i="5"/>
  <c r="E1266" i="5"/>
  <c r="E1267" i="5"/>
  <c r="E1268" i="5"/>
  <c r="E1269" i="5"/>
  <c r="E1270" i="5"/>
  <c r="E1271" i="5"/>
  <c r="E1272" i="5"/>
  <c r="E1273" i="5"/>
  <c r="E1274" i="5"/>
  <c r="E1275" i="5"/>
  <c r="E1276" i="5"/>
  <c r="E1277" i="5"/>
  <c r="E1278" i="5"/>
  <c r="E1279" i="5"/>
  <c r="E1280" i="5"/>
  <c r="E1281" i="5"/>
  <c r="E1282" i="5"/>
  <c r="E1283" i="5"/>
  <c r="E1284" i="5"/>
  <c r="E1285" i="5"/>
  <c r="E1286" i="5"/>
  <c r="E1287" i="5"/>
  <c r="E1288" i="5"/>
  <c r="E1289" i="5"/>
  <c r="E1290" i="5"/>
  <c r="E1291" i="5"/>
  <c r="E1292" i="5"/>
  <c r="E1293" i="5"/>
  <c r="E1294" i="5"/>
  <c r="E1295" i="5"/>
  <c r="E1296" i="5"/>
  <c r="E1297" i="5"/>
  <c r="E1298" i="5"/>
  <c r="E1299" i="5"/>
  <c r="E1300" i="5"/>
  <c r="E1301" i="5"/>
  <c r="E1302" i="5"/>
  <c r="E1303" i="5"/>
  <c r="E1304" i="5"/>
  <c r="E1305" i="5"/>
  <c r="E1306" i="5"/>
  <c r="E1307" i="5"/>
  <c r="E1308" i="5"/>
  <c r="E1309" i="5"/>
  <c r="E1310" i="5"/>
  <c r="E1311" i="5"/>
  <c r="E1312" i="5"/>
  <c r="E1313" i="5"/>
  <c r="E1314" i="5"/>
  <c r="E1315" i="5"/>
  <c r="E1316" i="5"/>
  <c r="E1317" i="5"/>
  <c r="E1318" i="5"/>
  <c r="E1319" i="5"/>
  <c r="E1320" i="5"/>
  <c r="E1321" i="5"/>
  <c r="E1322" i="5"/>
  <c r="E1323" i="5"/>
  <c r="E1324" i="5"/>
  <c r="E1325" i="5"/>
  <c r="E1326" i="5"/>
  <c r="E1327" i="5"/>
  <c r="E1328" i="5"/>
  <c r="E1329" i="5"/>
  <c r="E1330" i="5"/>
  <c r="E1331" i="5"/>
  <c r="E1332" i="5"/>
  <c r="E1333" i="5"/>
  <c r="E1334" i="5"/>
  <c r="E1335" i="5"/>
  <c r="E1336" i="5"/>
  <c r="E1337" i="5"/>
  <c r="E1338" i="5"/>
  <c r="E1339" i="5"/>
  <c r="E1340" i="5"/>
  <c r="E1341" i="5"/>
  <c r="E1342" i="5"/>
  <c r="E1343" i="5"/>
  <c r="E1344" i="5"/>
  <c r="E1345" i="5"/>
  <c r="E1346" i="5"/>
  <c r="E1347" i="5"/>
  <c r="E1348" i="5"/>
  <c r="E1349" i="5"/>
  <c r="E1350" i="5"/>
  <c r="E1351" i="5"/>
  <c r="E1352" i="5"/>
  <c r="E1353" i="5"/>
  <c r="E1354" i="5"/>
  <c r="E1355" i="5"/>
  <c r="E1356" i="5"/>
  <c r="E1357" i="5"/>
  <c r="E1358" i="5"/>
  <c r="E1359" i="5"/>
  <c r="E1360" i="5"/>
  <c r="E1361" i="5"/>
  <c r="E1362" i="5"/>
  <c r="E1363" i="5"/>
  <c r="E1364" i="5"/>
  <c r="E1365" i="5"/>
  <c r="E1366" i="5"/>
  <c r="E1367" i="5"/>
  <c r="E1368" i="5"/>
  <c r="E1369" i="5"/>
  <c r="E1370" i="5"/>
  <c r="E1371" i="5"/>
  <c r="E1372" i="5"/>
  <c r="E1373" i="5"/>
  <c r="E1374" i="5"/>
  <c r="E1375" i="5"/>
  <c r="E1376" i="5"/>
  <c r="E1377" i="5"/>
  <c r="E1378" i="5"/>
  <c r="E1379" i="5"/>
  <c r="E1380" i="5"/>
  <c r="E1381" i="5"/>
  <c r="E1382" i="5"/>
  <c r="E1383" i="5"/>
  <c r="E1384" i="5"/>
  <c r="E1385" i="5"/>
  <c r="E1386" i="5"/>
  <c r="E1387" i="5"/>
  <c r="E1388" i="5"/>
  <c r="E1389" i="5"/>
  <c r="E1390" i="5"/>
  <c r="E1391" i="5"/>
  <c r="E1392" i="5"/>
  <c r="E1393" i="5"/>
  <c r="E1394" i="5"/>
  <c r="E1395" i="5"/>
  <c r="E1396" i="5"/>
  <c r="E1397" i="5"/>
  <c r="E1398" i="5"/>
  <c r="E1399" i="5"/>
  <c r="E1400" i="5"/>
  <c r="E1401" i="5"/>
  <c r="E1402" i="5"/>
  <c r="E1403" i="5"/>
  <c r="E1404" i="5"/>
  <c r="E1405" i="5"/>
  <c r="E1406" i="5"/>
  <c r="E1407" i="5"/>
  <c r="E1408" i="5"/>
  <c r="E1409" i="5"/>
  <c r="E1410" i="5"/>
  <c r="E1411" i="5"/>
  <c r="E1412" i="5"/>
  <c r="E1413" i="5"/>
  <c r="E1414" i="5"/>
  <c r="E1415" i="5"/>
  <c r="E1416" i="5"/>
  <c r="E1417" i="5"/>
  <c r="E1418" i="5"/>
  <c r="E1419" i="5"/>
  <c r="E1420" i="5"/>
  <c r="E1421" i="5"/>
  <c r="E1422" i="5"/>
  <c r="E1423" i="5"/>
  <c r="E1424" i="5"/>
  <c r="E1425" i="5"/>
  <c r="E1426" i="5"/>
  <c r="E1427" i="5"/>
  <c r="E1428" i="5"/>
  <c r="E1429" i="5"/>
  <c r="E1430" i="5"/>
  <c r="E1431" i="5"/>
  <c r="E1432" i="5"/>
  <c r="E1433" i="5"/>
  <c r="E1434" i="5"/>
  <c r="E1435" i="5"/>
  <c r="E1436" i="5"/>
  <c r="E1437" i="5"/>
  <c r="E1438" i="5"/>
  <c r="E1439" i="5"/>
  <c r="E1440" i="5"/>
  <c r="E1441" i="5"/>
  <c r="E1442" i="5"/>
  <c r="E1443" i="5"/>
  <c r="E1444" i="5"/>
  <c r="E1445" i="5"/>
  <c r="E1446" i="5"/>
  <c r="E1447" i="5"/>
  <c r="E1448" i="5"/>
  <c r="E1449" i="5"/>
  <c r="E1450" i="5"/>
  <c r="E1451" i="5"/>
  <c r="E1452" i="5"/>
  <c r="E1453" i="5"/>
  <c r="E1454" i="5"/>
  <c r="E1455" i="5"/>
  <c r="E1456" i="5"/>
  <c r="E1457" i="5"/>
  <c r="E1458" i="5"/>
  <c r="E1459" i="5"/>
  <c r="E1460" i="5"/>
  <c r="E1461" i="5"/>
  <c r="E1462" i="5"/>
  <c r="E1463" i="5"/>
  <c r="E1464" i="5"/>
  <c r="E1465" i="5"/>
  <c r="E1466" i="5"/>
  <c r="E1467" i="5"/>
  <c r="E1468" i="5"/>
  <c r="E1469" i="5"/>
  <c r="E1470" i="5"/>
  <c r="E1471" i="5"/>
  <c r="E1472" i="5"/>
  <c r="E1473" i="5"/>
  <c r="E1474" i="5"/>
  <c r="E1475" i="5"/>
  <c r="E1476" i="5"/>
  <c r="E1477" i="5"/>
  <c r="E1478" i="5"/>
  <c r="E1479" i="5"/>
  <c r="E1480" i="5"/>
  <c r="E1481" i="5"/>
  <c r="E1482" i="5"/>
  <c r="E1483" i="5"/>
  <c r="E1484" i="5"/>
  <c r="E1485" i="5"/>
  <c r="E1486" i="5"/>
  <c r="E1487" i="5"/>
  <c r="E1488" i="5"/>
  <c r="E1489" i="5"/>
  <c r="E1490" i="5"/>
  <c r="E1491" i="5"/>
  <c r="E1492" i="5"/>
  <c r="E1493" i="5"/>
  <c r="E1494" i="5"/>
  <c r="E1495" i="5"/>
  <c r="E1496" i="5"/>
  <c r="E1497" i="5"/>
  <c r="E1498" i="5"/>
  <c r="E1499" i="5"/>
  <c r="E1500" i="5"/>
  <c r="E1501" i="5"/>
  <c r="E1502" i="5"/>
  <c r="E1503" i="5"/>
  <c r="E1504" i="5"/>
  <c r="E1505" i="5"/>
  <c r="E1506" i="5"/>
  <c r="E1507" i="5"/>
  <c r="E1508" i="5"/>
  <c r="E1509" i="5"/>
  <c r="E1510" i="5"/>
  <c r="E1511" i="5"/>
  <c r="E1512" i="5"/>
  <c r="E1513" i="5"/>
  <c r="E1514" i="5"/>
  <c r="E1515" i="5"/>
  <c r="E1516" i="5"/>
  <c r="E1517" i="5"/>
  <c r="E1518" i="5"/>
  <c r="E1519" i="5"/>
  <c r="E1520" i="5"/>
  <c r="E1521" i="5"/>
  <c r="E1522" i="5"/>
  <c r="E1523" i="5"/>
  <c r="E1524" i="5"/>
  <c r="E1525" i="5"/>
  <c r="E1526" i="5"/>
  <c r="E1527" i="5"/>
  <c r="E1528" i="5"/>
  <c r="E1529" i="5"/>
  <c r="E1530" i="5"/>
  <c r="E1531" i="5"/>
  <c r="E1532" i="5"/>
  <c r="E1533" i="5"/>
  <c r="E1534" i="5"/>
  <c r="E1535" i="5"/>
  <c r="E1536" i="5"/>
  <c r="E1537" i="5"/>
  <c r="E1538" i="5"/>
  <c r="E1539" i="5"/>
  <c r="E1540" i="5"/>
  <c r="E1541" i="5"/>
  <c r="E1542" i="5"/>
  <c r="E1543" i="5"/>
  <c r="E1544" i="5"/>
  <c r="E1545" i="5"/>
  <c r="E1546" i="5"/>
  <c r="E1547" i="5"/>
  <c r="E1548" i="5"/>
  <c r="E1549" i="5"/>
  <c r="E1550" i="5"/>
  <c r="E1551" i="5"/>
  <c r="E1552" i="5"/>
  <c r="E1553" i="5"/>
  <c r="E1554" i="5"/>
  <c r="E1555" i="5"/>
  <c r="E1556" i="5"/>
  <c r="E1557" i="5"/>
  <c r="E1558" i="5"/>
  <c r="E1559" i="5"/>
  <c r="E1560" i="5"/>
  <c r="E1561" i="5"/>
  <c r="E1562" i="5"/>
  <c r="E1563" i="5"/>
  <c r="E1564" i="5"/>
  <c r="E1565" i="5"/>
  <c r="E1566" i="5"/>
  <c r="E1567" i="5"/>
  <c r="E1568" i="5"/>
  <c r="E1569" i="5"/>
  <c r="E1570" i="5"/>
  <c r="E1571" i="5"/>
  <c r="E1572" i="5"/>
  <c r="E1573" i="5"/>
  <c r="E1574" i="5"/>
  <c r="E1575" i="5"/>
  <c r="E1576" i="5"/>
  <c r="E1577" i="5"/>
  <c r="E1578" i="5"/>
  <c r="E1579" i="5"/>
  <c r="E1580" i="5"/>
  <c r="E1581" i="5"/>
  <c r="E1582" i="5"/>
  <c r="E1583" i="5"/>
  <c r="E1584" i="5"/>
  <c r="E1585" i="5"/>
  <c r="E1586" i="5"/>
  <c r="E1587" i="5"/>
  <c r="E1588" i="5"/>
  <c r="E1589" i="5"/>
  <c r="E1590" i="5"/>
  <c r="E1591" i="5"/>
  <c r="E1592" i="5"/>
  <c r="E1593" i="5"/>
  <c r="E1594" i="5"/>
  <c r="E1595" i="5"/>
  <c r="E1596" i="5"/>
  <c r="E1597" i="5"/>
  <c r="E1598" i="5"/>
  <c r="E1599" i="5"/>
  <c r="E1600" i="5"/>
  <c r="E1601" i="5"/>
  <c r="E1602" i="5"/>
  <c r="E1603" i="5"/>
  <c r="E1604" i="5"/>
  <c r="E1605" i="5"/>
  <c r="E1606" i="5"/>
  <c r="E1607" i="5"/>
  <c r="E1608" i="5"/>
  <c r="E1609" i="5"/>
  <c r="E1610" i="5"/>
  <c r="E1611" i="5"/>
  <c r="E1612" i="5"/>
  <c r="E1613" i="5"/>
  <c r="E1614" i="5"/>
  <c r="E1615" i="5"/>
  <c r="E1616" i="5"/>
  <c r="E1617" i="5"/>
  <c r="E1618" i="5"/>
  <c r="E1619" i="5"/>
  <c r="E1620" i="5"/>
  <c r="E1621" i="5"/>
  <c r="E1622" i="5"/>
  <c r="E1623" i="5"/>
  <c r="E1624" i="5"/>
  <c r="E1625" i="5"/>
  <c r="E1626" i="5"/>
  <c r="E1627" i="5"/>
  <c r="E1628" i="5"/>
  <c r="E1629" i="5"/>
  <c r="E1630" i="5"/>
  <c r="E1631" i="5"/>
  <c r="E1632" i="5"/>
  <c r="E1633" i="5"/>
  <c r="E1634" i="5"/>
  <c r="E1635" i="5"/>
  <c r="E1636" i="5"/>
  <c r="E1637" i="5"/>
  <c r="E1638" i="5"/>
  <c r="E1639" i="5"/>
  <c r="E1640" i="5"/>
  <c r="E1641" i="5"/>
  <c r="E1642" i="5"/>
  <c r="E1643" i="5"/>
  <c r="E1644" i="5"/>
  <c r="E1645" i="5"/>
  <c r="E1646" i="5"/>
  <c r="E1647" i="5"/>
  <c r="E1648" i="5"/>
  <c r="E1649" i="5"/>
  <c r="E1650" i="5"/>
  <c r="E1651" i="5"/>
  <c r="E1652" i="5"/>
  <c r="E1653" i="5"/>
  <c r="E1654" i="5"/>
  <c r="E1655" i="5"/>
  <c r="E1656" i="5"/>
  <c r="E1657" i="5"/>
  <c r="E1658" i="5"/>
  <c r="E1659" i="5"/>
  <c r="E1660" i="5"/>
  <c r="E1661" i="5"/>
  <c r="E1662" i="5"/>
  <c r="E1663" i="5"/>
  <c r="E1664" i="5"/>
  <c r="E1665" i="5"/>
  <c r="E1666" i="5"/>
  <c r="E1667" i="5"/>
  <c r="E1668" i="5"/>
  <c r="E1669" i="5"/>
  <c r="E1670" i="5"/>
  <c r="E1671" i="5"/>
  <c r="E1672" i="5"/>
  <c r="E1673" i="5"/>
  <c r="E1674" i="5"/>
  <c r="E1675" i="5"/>
  <c r="E1676" i="5"/>
  <c r="E1677" i="5"/>
  <c r="E1678" i="5"/>
  <c r="E1679" i="5"/>
  <c r="E1680" i="5"/>
  <c r="E1681" i="5"/>
  <c r="E1682" i="5"/>
  <c r="E1683" i="5"/>
  <c r="E1684" i="5"/>
  <c r="E1685" i="5"/>
  <c r="E1686" i="5"/>
  <c r="E1687" i="5"/>
  <c r="E1688" i="5"/>
  <c r="E1689" i="5"/>
  <c r="E1690" i="5"/>
  <c r="E1691" i="5"/>
  <c r="E1692" i="5"/>
  <c r="E1693" i="5"/>
  <c r="E1694" i="5"/>
  <c r="E1695" i="5"/>
  <c r="E1696" i="5"/>
  <c r="E1697" i="5"/>
  <c r="E1698" i="5"/>
  <c r="E1699" i="5"/>
  <c r="E1700" i="5"/>
  <c r="E1701" i="5"/>
  <c r="E1702" i="5"/>
  <c r="E1703" i="5"/>
  <c r="E1704" i="5"/>
  <c r="E1705" i="5"/>
  <c r="E1706" i="5"/>
  <c r="E1707" i="5"/>
  <c r="E1708" i="5"/>
  <c r="E1709" i="5"/>
  <c r="E1710" i="5"/>
  <c r="E1711" i="5"/>
  <c r="E1712" i="5"/>
  <c r="E1713" i="5"/>
  <c r="E1714" i="5"/>
  <c r="E1715" i="5"/>
  <c r="E1716" i="5"/>
  <c r="E1717" i="5"/>
  <c r="E1718" i="5"/>
  <c r="E1719" i="5"/>
  <c r="E1720" i="5"/>
  <c r="E1721" i="5"/>
  <c r="E1722" i="5"/>
  <c r="E1723" i="5"/>
  <c r="E1724" i="5"/>
  <c r="E1725" i="5"/>
  <c r="E1726" i="5"/>
  <c r="E1727" i="5"/>
  <c r="E1728" i="5"/>
  <c r="E1729" i="5"/>
  <c r="E1730" i="5"/>
  <c r="E1731" i="5"/>
  <c r="E1732" i="5"/>
  <c r="E1733" i="5"/>
  <c r="E1734" i="5"/>
  <c r="E1735" i="5"/>
  <c r="E1736" i="5"/>
  <c r="E1737" i="5"/>
  <c r="E1738" i="5"/>
  <c r="E1739" i="5"/>
  <c r="E1740" i="5"/>
  <c r="E1741" i="5"/>
  <c r="E1742" i="5"/>
  <c r="E1743" i="5"/>
  <c r="E1744" i="5"/>
  <c r="E1745" i="5"/>
  <c r="E1746" i="5"/>
  <c r="E1747" i="5"/>
  <c r="E1748" i="5"/>
  <c r="E1749" i="5"/>
  <c r="E1750" i="5"/>
  <c r="E1751" i="5"/>
  <c r="E1752" i="5"/>
  <c r="E1753" i="5"/>
  <c r="E1754" i="5"/>
  <c r="E1755" i="5"/>
  <c r="E1756" i="5"/>
  <c r="E1757" i="5"/>
  <c r="E1758" i="5"/>
  <c r="E1759" i="5"/>
  <c r="E1760" i="5"/>
  <c r="E1761" i="5"/>
  <c r="E1762" i="5"/>
  <c r="E1763" i="5"/>
  <c r="E1764" i="5"/>
  <c r="E1765" i="5"/>
  <c r="E1766" i="5"/>
  <c r="E1767" i="5"/>
  <c r="E1768" i="5"/>
  <c r="E1769" i="5"/>
  <c r="E1770" i="5"/>
  <c r="E1771" i="5"/>
  <c r="E1772" i="5"/>
  <c r="E1773" i="5"/>
  <c r="E1774" i="5"/>
  <c r="E1775" i="5"/>
  <c r="E1776" i="5"/>
  <c r="E1777" i="5"/>
  <c r="E1778" i="5"/>
  <c r="E1779" i="5"/>
  <c r="E1780" i="5"/>
  <c r="E1781" i="5"/>
  <c r="E1782" i="5"/>
  <c r="E1783" i="5"/>
  <c r="E1784" i="5"/>
  <c r="E1785" i="5"/>
  <c r="E1786" i="5"/>
  <c r="E1787" i="5"/>
  <c r="E1788" i="5"/>
  <c r="E1789" i="5"/>
  <c r="E1790" i="5"/>
  <c r="E1791" i="5"/>
  <c r="E1792" i="5"/>
  <c r="E1793" i="5"/>
  <c r="E1794" i="5"/>
  <c r="E1795" i="5"/>
  <c r="E1796" i="5"/>
  <c r="E1797" i="5"/>
  <c r="E1798" i="5"/>
  <c r="E1799" i="5"/>
  <c r="E1800" i="5"/>
  <c r="E1801" i="5"/>
  <c r="E1802" i="5"/>
  <c r="E1803" i="5"/>
  <c r="E1804" i="5"/>
  <c r="E1805" i="5"/>
  <c r="E1806" i="5"/>
  <c r="E1807" i="5"/>
  <c r="E1808" i="5"/>
  <c r="E1809" i="5"/>
  <c r="E1810" i="5"/>
  <c r="E1811" i="5"/>
  <c r="E1812" i="5"/>
  <c r="E1813" i="5"/>
  <c r="E1814" i="5"/>
  <c r="E1815" i="5"/>
  <c r="E1816" i="5"/>
  <c r="E1817" i="5"/>
  <c r="E1818" i="5"/>
  <c r="E1819" i="5"/>
  <c r="E1820" i="5"/>
  <c r="E1821" i="5"/>
  <c r="E1822" i="5"/>
  <c r="E1823" i="5"/>
  <c r="E1824" i="5"/>
  <c r="E1825" i="5"/>
  <c r="E1826" i="5"/>
  <c r="E1827" i="5"/>
  <c r="E1828" i="5"/>
  <c r="E1829" i="5"/>
  <c r="E1830" i="5"/>
  <c r="E1831" i="5"/>
  <c r="E1832" i="5"/>
  <c r="E1833" i="5"/>
  <c r="E1834" i="5"/>
  <c r="E1835" i="5"/>
  <c r="E1836" i="5"/>
  <c r="E1837" i="5"/>
  <c r="E1838" i="5"/>
  <c r="E1839" i="5"/>
  <c r="E1840" i="5"/>
  <c r="E1841" i="5"/>
  <c r="E1842" i="5"/>
  <c r="E1843" i="5"/>
  <c r="E1844" i="5"/>
  <c r="E1845" i="5"/>
  <c r="E1846" i="5"/>
  <c r="E1847" i="5"/>
  <c r="E1848" i="5"/>
  <c r="E1849" i="5"/>
  <c r="E1850" i="5"/>
  <c r="E1851" i="5"/>
  <c r="E1852" i="5"/>
  <c r="E1853" i="5"/>
  <c r="E1854" i="5"/>
  <c r="E1855" i="5"/>
  <c r="E1856" i="5"/>
  <c r="E1857" i="5"/>
  <c r="E1858" i="5"/>
  <c r="E1859" i="5"/>
  <c r="E1860" i="5"/>
  <c r="E1861" i="5"/>
  <c r="E1862" i="5"/>
  <c r="E1863" i="5"/>
  <c r="E1864" i="5"/>
  <c r="E1865" i="5"/>
  <c r="E1866" i="5"/>
  <c r="E1867" i="5"/>
  <c r="E1868" i="5"/>
  <c r="E1869" i="5"/>
  <c r="E1870" i="5"/>
  <c r="E1871" i="5"/>
  <c r="E1872" i="5"/>
  <c r="E1873" i="5"/>
  <c r="E1874" i="5"/>
  <c r="E1875" i="5"/>
  <c r="E1876" i="5"/>
  <c r="E1877" i="5"/>
  <c r="E1878" i="5"/>
  <c r="E1879" i="5"/>
  <c r="E1880" i="5"/>
  <c r="E1881" i="5"/>
  <c r="E1882" i="5"/>
  <c r="E1883" i="5"/>
  <c r="E1884" i="5"/>
  <c r="E1885" i="5"/>
  <c r="E1886" i="5"/>
  <c r="E1887" i="5"/>
  <c r="E1888" i="5"/>
  <c r="E1889" i="5"/>
  <c r="E1890" i="5"/>
  <c r="E1891" i="5"/>
  <c r="E1892" i="5"/>
  <c r="E1893" i="5"/>
  <c r="E1894" i="5"/>
  <c r="E1895" i="5"/>
  <c r="E1896" i="5"/>
  <c r="E1897" i="5"/>
  <c r="E1898" i="5"/>
  <c r="E1899" i="5"/>
  <c r="E1900" i="5"/>
  <c r="E1901" i="5"/>
  <c r="E1902" i="5"/>
  <c r="E1903" i="5"/>
  <c r="E1904" i="5"/>
  <c r="E1905" i="5"/>
  <c r="E1906" i="5"/>
  <c r="E1907" i="5"/>
  <c r="E1908" i="5"/>
  <c r="E1909" i="5"/>
  <c r="E1910" i="5"/>
  <c r="E1911" i="5"/>
  <c r="E1912" i="5"/>
  <c r="E1913" i="5"/>
  <c r="E1914" i="5"/>
  <c r="E1915" i="5"/>
  <c r="E1916" i="5"/>
  <c r="E1917" i="5"/>
  <c r="E1918" i="5"/>
  <c r="E1919" i="5"/>
  <c r="E1920" i="5"/>
  <c r="E1921" i="5"/>
  <c r="E1922" i="5"/>
  <c r="E1923" i="5"/>
  <c r="E1924" i="5"/>
  <c r="E1925" i="5"/>
  <c r="E1926" i="5"/>
  <c r="E1927" i="5"/>
  <c r="E1928" i="5"/>
  <c r="E1929" i="5"/>
  <c r="E1930" i="5"/>
  <c r="E1931" i="5"/>
  <c r="E1932" i="5"/>
  <c r="E1933" i="5"/>
  <c r="E1934" i="5"/>
  <c r="E1935" i="5"/>
  <c r="E1936" i="5"/>
  <c r="E1937" i="5"/>
  <c r="E1938" i="5"/>
  <c r="E1939" i="5"/>
  <c r="E1940" i="5"/>
  <c r="E1941" i="5"/>
  <c r="E1942" i="5"/>
  <c r="E1943" i="5"/>
  <c r="E1944" i="5"/>
  <c r="E1945" i="5"/>
  <c r="E1946" i="5"/>
  <c r="E1947" i="5"/>
  <c r="E1948" i="5"/>
  <c r="E1949" i="5"/>
  <c r="E1950" i="5"/>
  <c r="E1951" i="5"/>
  <c r="E1952" i="5"/>
  <c r="E1953" i="5"/>
  <c r="E1954" i="5"/>
  <c r="E1955" i="5"/>
  <c r="E1956" i="5"/>
  <c r="E1957" i="5"/>
  <c r="E1958" i="5"/>
  <c r="E1959" i="5"/>
  <c r="E1960" i="5"/>
  <c r="E1961" i="5"/>
  <c r="E1962" i="5"/>
  <c r="E1963" i="5"/>
  <c r="E1964" i="5"/>
  <c r="E1965" i="5"/>
  <c r="E1966" i="5"/>
  <c r="E1967" i="5"/>
  <c r="E1968" i="5"/>
  <c r="E1969" i="5"/>
  <c r="E1970" i="5"/>
  <c r="E1971" i="5"/>
  <c r="E1972" i="5"/>
  <c r="E1973" i="5"/>
  <c r="E1974" i="5"/>
  <c r="E1975" i="5"/>
  <c r="E1976" i="5"/>
  <c r="E1977" i="5"/>
  <c r="E1978" i="5"/>
  <c r="E1979" i="5"/>
  <c r="E1980" i="5"/>
  <c r="E1981" i="5"/>
  <c r="E1982" i="5"/>
  <c r="E1983" i="5"/>
  <c r="E1984" i="5"/>
  <c r="E1985" i="5"/>
  <c r="E1986" i="5"/>
  <c r="E1987" i="5"/>
  <c r="E1988" i="5"/>
  <c r="E1989" i="5"/>
  <c r="E1990" i="5"/>
  <c r="E1991" i="5"/>
  <c r="E1992" i="5"/>
  <c r="E1993" i="5"/>
  <c r="E1994" i="5"/>
  <c r="E1995" i="5"/>
  <c r="E1996" i="5"/>
  <c r="E1997" i="5"/>
  <c r="E1998" i="5"/>
  <c r="E1999" i="5"/>
  <c r="E2000" i="5"/>
  <c r="E2001" i="5"/>
  <c r="E2002" i="5"/>
  <c r="E2003" i="5"/>
  <c r="E2004" i="5"/>
  <c r="E2005" i="5"/>
  <c r="E2006" i="5"/>
  <c r="E2007" i="5"/>
  <c r="E2008" i="5"/>
  <c r="E2009" i="5"/>
  <c r="E2010" i="5"/>
  <c r="E2011" i="5"/>
  <c r="E2012" i="5"/>
  <c r="E2013" i="5"/>
  <c r="E2014" i="5"/>
  <c r="E2015" i="5"/>
  <c r="E2016" i="5"/>
  <c r="E2017" i="5"/>
  <c r="E2018" i="5"/>
  <c r="E2019" i="5"/>
  <c r="E2020" i="5"/>
  <c r="E2021" i="5"/>
  <c r="E2022" i="5"/>
  <c r="E2023" i="5"/>
  <c r="E2024" i="5"/>
  <c r="E2025" i="5"/>
  <c r="E2026" i="5"/>
  <c r="E2027" i="5"/>
  <c r="E2028" i="5"/>
  <c r="E2029" i="5"/>
  <c r="E2030" i="5"/>
  <c r="E2031" i="5"/>
  <c r="E2032" i="5"/>
  <c r="E2033" i="5"/>
  <c r="E2034" i="5"/>
  <c r="E2035" i="5"/>
  <c r="E2036" i="5"/>
  <c r="E2037" i="5"/>
  <c r="E2038" i="5"/>
  <c r="E2039" i="5"/>
  <c r="E2040" i="5"/>
  <c r="E2041" i="5"/>
  <c r="E2042" i="5"/>
  <c r="E2043" i="5"/>
  <c r="E2044" i="5"/>
  <c r="E2045" i="5"/>
  <c r="E2046" i="5"/>
  <c r="E2047" i="5"/>
  <c r="E2048" i="5"/>
  <c r="E2049" i="5"/>
  <c r="E2050" i="5"/>
  <c r="E2051" i="5"/>
  <c r="E2052" i="5"/>
  <c r="E2053" i="5"/>
  <c r="E2054" i="5"/>
  <c r="E2055" i="5"/>
  <c r="E2056" i="5"/>
  <c r="E2057" i="5"/>
  <c r="E2058" i="5"/>
  <c r="E2059" i="5"/>
  <c r="E2060" i="5"/>
  <c r="E2061" i="5"/>
  <c r="E2062" i="5"/>
  <c r="E2063" i="5"/>
  <c r="E2064" i="5"/>
  <c r="E2065" i="5"/>
  <c r="E2066" i="5"/>
  <c r="E2067" i="5"/>
  <c r="E2068" i="5"/>
  <c r="E2069" i="5"/>
  <c r="E2070" i="5"/>
  <c r="E2071" i="5"/>
  <c r="E2072" i="5"/>
  <c r="E2073" i="5"/>
  <c r="E2074" i="5"/>
  <c r="E2075" i="5"/>
  <c r="E2076" i="5"/>
  <c r="E2077" i="5"/>
  <c r="E2078" i="5"/>
  <c r="E2079" i="5"/>
  <c r="E2080" i="5"/>
  <c r="E2081" i="5"/>
  <c r="E2082" i="5"/>
  <c r="E2083" i="5"/>
  <c r="E2084" i="5"/>
  <c r="E2085" i="5"/>
  <c r="E2086" i="5"/>
  <c r="E2087" i="5"/>
  <c r="E2088" i="5"/>
  <c r="E2089" i="5"/>
  <c r="E2090" i="5"/>
  <c r="E2091" i="5"/>
  <c r="E2092" i="5"/>
  <c r="E2093" i="5"/>
  <c r="E2094" i="5"/>
  <c r="E2095" i="5"/>
  <c r="E2096" i="5"/>
  <c r="E2097" i="5"/>
  <c r="E2098" i="5"/>
  <c r="E2099" i="5"/>
  <c r="E2100" i="5"/>
  <c r="E2101" i="5"/>
  <c r="E2102" i="5"/>
  <c r="E2103" i="5"/>
  <c r="E2104" i="5"/>
  <c r="E2105" i="5"/>
  <c r="E2106" i="5"/>
  <c r="E2107" i="5"/>
  <c r="E2108" i="5"/>
  <c r="E2109" i="5"/>
  <c r="E2110" i="5"/>
  <c r="E2111" i="5"/>
  <c r="E2112" i="5"/>
  <c r="E2113" i="5"/>
  <c r="E2114" i="5"/>
  <c r="E2115" i="5"/>
  <c r="E2116" i="5"/>
  <c r="E2117" i="5"/>
  <c r="E2118" i="5"/>
  <c r="E2119" i="5"/>
  <c r="E2120" i="5"/>
  <c r="E2121" i="5"/>
  <c r="E2122" i="5"/>
  <c r="E2123" i="5"/>
  <c r="E2124" i="5"/>
  <c r="E2125" i="5"/>
  <c r="E2126" i="5"/>
  <c r="E2127" i="5"/>
  <c r="E2128" i="5"/>
  <c r="E2129" i="5"/>
  <c r="E2130" i="5"/>
  <c r="E2131" i="5"/>
  <c r="E2132" i="5"/>
  <c r="E2133" i="5"/>
  <c r="E2134" i="5"/>
  <c r="E2135" i="5"/>
  <c r="E2136" i="5"/>
  <c r="E2137" i="5"/>
  <c r="E2138" i="5"/>
  <c r="E2139" i="5"/>
  <c r="E2140" i="5"/>
  <c r="E2141" i="5"/>
  <c r="E2142" i="5"/>
  <c r="E2143" i="5"/>
  <c r="E2144" i="5"/>
  <c r="E2145" i="5"/>
  <c r="E2146" i="5"/>
  <c r="E2147" i="5"/>
  <c r="E2148" i="5"/>
  <c r="E2149" i="5"/>
  <c r="E2150" i="5"/>
  <c r="E2151" i="5"/>
  <c r="E2152" i="5"/>
  <c r="E2153" i="5"/>
  <c r="E2154" i="5"/>
  <c r="E2155" i="5"/>
  <c r="E2156" i="5"/>
  <c r="E2157" i="5"/>
  <c r="E2158" i="5"/>
  <c r="E2159" i="5"/>
  <c r="E2160" i="5"/>
  <c r="E2161" i="5"/>
  <c r="E2162" i="5"/>
  <c r="E2163" i="5"/>
  <c r="E2164" i="5"/>
  <c r="E2165" i="5"/>
  <c r="E2166" i="5"/>
  <c r="E2167" i="5"/>
  <c r="E2168" i="5"/>
  <c r="E2169" i="5"/>
  <c r="E2170" i="5"/>
  <c r="E2171" i="5"/>
  <c r="E2172" i="5"/>
  <c r="E2173" i="5"/>
  <c r="E2174" i="5"/>
  <c r="E2175" i="5"/>
  <c r="E2176" i="5"/>
  <c r="E2177" i="5"/>
  <c r="E2178" i="5"/>
  <c r="E2179" i="5"/>
  <c r="E2180" i="5"/>
  <c r="E2181" i="5"/>
  <c r="E82" i="5"/>
  <c r="H33" i="3" l="1"/>
  <c r="K33" i="3"/>
  <c r="H34" i="3"/>
  <c r="K34" i="3"/>
  <c r="H35" i="3"/>
  <c r="K35" i="3"/>
  <c r="H36" i="3"/>
  <c r="K36" i="3"/>
  <c r="H37" i="3"/>
  <c r="K37" i="3"/>
  <c r="H38" i="3"/>
  <c r="K38" i="3"/>
  <c r="H39" i="3"/>
  <c r="K39" i="3"/>
  <c r="E11" i="3" l="1"/>
  <c r="F218" i="6" l="1"/>
  <c r="F217" i="6"/>
  <c r="F216" i="6"/>
  <c r="F215" i="6"/>
  <c r="F214" i="6"/>
  <c r="F213" i="6"/>
  <c r="F212" i="6"/>
  <c r="F211" i="6"/>
  <c r="F210" i="6"/>
  <c r="F209" i="6"/>
  <c r="F208" i="6"/>
  <c r="F207" i="6"/>
  <c r="F1479" i="6" l="1"/>
  <c r="F1480" i="6"/>
  <c r="F1481" i="6"/>
  <c r="F1472" i="6"/>
  <c r="F1473" i="6"/>
  <c r="F1474" i="6"/>
  <c r="F1475" i="6"/>
  <c r="F1476" i="6"/>
  <c r="F1477" i="6"/>
  <c r="F1478" i="6"/>
  <c r="F1687" i="6"/>
  <c r="F1686" i="6"/>
  <c r="F1685" i="6"/>
  <c r="F1684" i="6"/>
  <c r="F1683" i="6"/>
  <c r="F1682" i="6"/>
  <c r="F1681" i="6"/>
  <c r="F1680" i="6"/>
  <c r="F1679" i="6"/>
  <c r="F1678" i="6"/>
  <c r="F1677" i="6"/>
  <c r="F1676" i="6"/>
  <c r="F1675" i="6"/>
  <c r="F1674" i="6"/>
  <c r="F1670" i="6"/>
  <c r="F1669" i="6"/>
  <c r="F1668" i="6"/>
  <c r="F1667" i="6"/>
  <c r="F1666" i="6"/>
  <c r="F1665" i="6"/>
  <c r="F1664" i="6"/>
  <c r="F1663" i="6"/>
  <c r="F1662" i="6"/>
  <c r="F1661" i="6"/>
  <c r="F1660" i="6"/>
  <c r="F1659" i="6"/>
  <c r="F1658" i="6"/>
  <c r="F1657" i="6"/>
  <c r="F1656" i="6"/>
  <c r="F1717" i="6"/>
  <c r="F1716" i="6"/>
  <c r="F1715" i="6"/>
  <c r="F1714" i="6"/>
  <c r="F1713" i="6"/>
  <c r="F1712" i="6"/>
  <c r="F1711" i="6"/>
  <c r="F1710" i="6"/>
  <c r="F1709" i="6"/>
  <c r="F1708" i="6"/>
  <c r="F1707" i="6"/>
  <c r="F1702" i="6"/>
  <c r="F1701" i="6"/>
  <c r="F1700" i="6"/>
  <c r="F1699" i="6"/>
  <c r="F1698" i="6"/>
  <c r="F1697" i="6"/>
  <c r="F1696" i="6"/>
  <c r="F1695" i="6"/>
  <c r="F1694" i="6"/>
  <c r="F1693" i="6"/>
  <c r="F1692" i="6"/>
  <c r="L24" i="1"/>
  <c r="M24" i="1"/>
  <c r="K24" i="1"/>
  <c r="L25" i="1"/>
  <c r="M25" i="1"/>
  <c r="K25" i="1"/>
  <c r="L26" i="1"/>
  <c r="M26" i="1"/>
  <c r="K26" i="1"/>
  <c r="L27" i="1"/>
  <c r="M27" i="1"/>
  <c r="K27" i="1"/>
  <c r="L28" i="1"/>
  <c r="M28" i="1"/>
  <c r="K28" i="1"/>
  <c r="L29" i="1"/>
  <c r="M29" i="1"/>
  <c r="K29" i="1"/>
  <c r="L30" i="1"/>
  <c r="M30" i="1"/>
  <c r="K30" i="1"/>
  <c r="L31" i="1"/>
  <c r="M31" i="1"/>
  <c r="K31" i="1"/>
  <c r="L32" i="1"/>
  <c r="M32" i="1"/>
  <c r="K32" i="1"/>
  <c r="L33" i="1"/>
  <c r="M33" i="1"/>
  <c r="K33" i="1"/>
  <c r="L34" i="1"/>
  <c r="M34" i="1"/>
  <c r="K34" i="1"/>
  <c r="L35" i="1"/>
  <c r="M35" i="1"/>
  <c r="K35" i="1"/>
  <c r="L36" i="1"/>
  <c r="M36" i="1"/>
  <c r="K36" i="1"/>
  <c r="L37" i="1"/>
  <c r="M37" i="1"/>
  <c r="K37" i="1"/>
  <c r="L38" i="1"/>
  <c r="M38" i="1"/>
  <c r="K38" i="1"/>
  <c r="L39" i="1"/>
  <c r="M39" i="1"/>
  <c r="K39" i="1"/>
  <c r="F99" i="5"/>
  <c r="L40" i="1" s="1"/>
  <c r="G99" i="5"/>
  <c r="H99" i="5"/>
  <c r="F100" i="5"/>
  <c r="L41" i="1" s="1"/>
  <c r="G100" i="5"/>
  <c r="H100" i="5"/>
  <c r="F101" i="5"/>
  <c r="L42" i="1" s="1"/>
  <c r="G101" i="5"/>
  <c r="H101" i="5"/>
  <c r="F102" i="5"/>
  <c r="L43" i="1" s="1"/>
  <c r="G102" i="5"/>
  <c r="H102" i="5"/>
  <c r="F103" i="5"/>
  <c r="L44" i="1" s="1"/>
  <c r="G103" i="5"/>
  <c r="H103" i="5"/>
  <c r="F104" i="5"/>
  <c r="L45" i="1" s="1"/>
  <c r="G104" i="5"/>
  <c r="H104" i="5"/>
  <c r="F105" i="5"/>
  <c r="L46" i="1" s="1"/>
  <c r="G105" i="5"/>
  <c r="H105" i="5"/>
  <c r="F106" i="5"/>
  <c r="L47" i="1" s="1"/>
  <c r="G106" i="5"/>
  <c r="H106" i="5"/>
  <c r="F107" i="5"/>
  <c r="L48" i="1" s="1"/>
  <c r="G107" i="5"/>
  <c r="H107" i="5"/>
  <c r="F108" i="5"/>
  <c r="L49" i="1" s="1"/>
  <c r="G108" i="5"/>
  <c r="H108" i="5"/>
  <c r="F109" i="5"/>
  <c r="L50" i="1" s="1"/>
  <c r="G109" i="5"/>
  <c r="H109" i="5"/>
  <c r="F110" i="5"/>
  <c r="L51" i="1" s="1"/>
  <c r="G110" i="5"/>
  <c r="H110" i="5"/>
  <c r="F111" i="5"/>
  <c r="L52" i="1" s="1"/>
  <c r="G111" i="5"/>
  <c r="H111" i="5"/>
  <c r="F112" i="5"/>
  <c r="L53" i="1" s="1"/>
  <c r="G112" i="5"/>
  <c r="H112" i="5"/>
  <c r="F113" i="5"/>
  <c r="L54" i="1" s="1"/>
  <c r="G113" i="5"/>
  <c r="H113" i="5"/>
  <c r="F114" i="5"/>
  <c r="L55" i="1" s="1"/>
  <c r="G114" i="5"/>
  <c r="H114" i="5"/>
  <c r="F115" i="5"/>
  <c r="L56" i="1" s="1"/>
  <c r="G115" i="5"/>
  <c r="H115" i="5"/>
  <c r="F116" i="5"/>
  <c r="L57" i="1" s="1"/>
  <c r="G116" i="5"/>
  <c r="H116" i="5"/>
  <c r="F117" i="5"/>
  <c r="L58" i="1" s="1"/>
  <c r="G117" i="5"/>
  <c r="H117" i="5"/>
  <c r="F118" i="5"/>
  <c r="L59" i="1" s="1"/>
  <c r="G118" i="5"/>
  <c r="H118" i="5"/>
  <c r="F119" i="5"/>
  <c r="L60" i="1" s="1"/>
  <c r="G119" i="5"/>
  <c r="H119" i="5"/>
  <c r="F120" i="5"/>
  <c r="L61" i="1" s="1"/>
  <c r="G120" i="5"/>
  <c r="H120" i="5"/>
  <c r="F121" i="5"/>
  <c r="L62" i="1" s="1"/>
  <c r="G121" i="5"/>
  <c r="H121" i="5"/>
  <c r="F122" i="5"/>
  <c r="L63" i="1" s="1"/>
  <c r="G122" i="5"/>
  <c r="H122" i="5"/>
  <c r="F123" i="5"/>
  <c r="L64" i="1" s="1"/>
  <c r="G123" i="5"/>
  <c r="H123" i="5"/>
  <c r="F124" i="5"/>
  <c r="L65" i="1" s="1"/>
  <c r="G124" i="5"/>
  <c r="H124" i="5"/>
  <c r="F125" i="5"/>
  <c r="L66" i="1" s="1"/>
  <c r="G125" i="5"/>
  <c r="H125" i="5"/>
  <c r="F126" i="5"/>
  <c r="L67" i="1" s="1"/>
  <c r="G126" i="5"/>
  <c r="H126" i="5"/>
  <c r="F127" i="5"/>
  <c r="L68" i="1" s="1"/>
  <c r="G127" i="5"/>
  <c r="H127" i="5"/>
  <c r="F128" i="5"/>
  <c r="L69" i="1" s="1"/>
  <c r="G128" i="5"/>
  <c r="H128" i="5"/>
  <c r="F129" i="5"/>
  <c r="L70" i="1" s="1"/>
  <c r="G129" i="5"/>
  <c r="H129" i="5"/>
  <c r="F130" i="5"/>
  <c r="L71" i="1" s="1"/>
  <c r="G130" i="5"/>
  <c r="H130" i="5"/>
  <c r="F131" i="5"/>
  <c r="L72" i="1" s="1"/>
  <c r="G131" i="5"/>
  <c r="H131" i="5"/>
  <c r="F132" i="5"/>
  <c r="L73" i="1" s="1"/>
  <c r="G132" i="5"/>
  <c r="H132" i="5"/>
  <c r="F133" i="5"/>
  <c r="L74" i="1" s="1"/>
  <c r="G133" i="5"/>
  <c r="H133" i="5"/>
  <c r="F134" i="5"/>
  <c r="L75" i="1" s="1"/>
  <c r="G134" i="5"/>
  <c r="H134" i="5"/>
  <c r="F135" i="5"/>
  <c r="L76" i="1" s="1"/>
  <c r="G135" i="5"/>
  <c r="H135" i="5"/>
  <c r="F136" i="5"/>
  <c r="L77" i="1" s="1"/>
  <c r="G136" i="5"/>
  <c r="H136" i="5"/>
  <c r="F137" i="5"/>
  <c r="L78" i="1" s="1"/>
  <c r="G137" i="5"/>
  <c r="H137" i="5"/>
  <c r="F138" i="5"/>
  <c r="L79" i="1" s="1"/>
  <c r="G138" i="5"/>
  <c r="H138" i="5"/>
  <c r="F139" i="5"/>
  <c r="L80" i="1" s="1"/>
  <c r="G139" i="5"/>
  <c r="H139" i="5"/>
  <c r="F140" i="5"/>
  <c r="L81" i="1" s="1"/>
  <c r="G140" i="5"/>
  <c r="H140" i="5"/>
  <c r="F141" i="5"/>
  <c r="L82" i="1" s="1"/>
  <c r="G141" i="5"/>
  <c r="H141" i="5"/>
  <c r="F142" i="5"/>
  <c r="L83" i="1" s="1"/>
  <c r="G142" i="5"/>
  <c r="H142" i="5"/>
  <c r="F143" i="5"/>
  <c r="L84" i="1" s="1"/>
  <c r="G143" i="5"/>
  <c r="H143" i="5"/>
  <c r="F144" i="5"/>
  <c r="L85" i="1" s="1"/>
  <c r="G144" i="5"/>
  <c r="H144" i="5"/>
  <c r="F145" i="5"/>
  <c r="L86" i="1" s="1"/>
  <c r="G145" i="5"/>
  <c r="H145" i="5"/>
  <c r="F146" i="5"/>
  <c r="L87" i="1" s="1"/>
  <c r="G146" i="5"/>
  <c r="H146" i="5"/>
  <c r="F147" i="5"/>
  <c r="L88" i="1" s="1"/>
  <c r="G147" i="5"/>
  <c r="H147" i="5"/>
  <c r="F148" i="5"/>
  <c r="L89" i="1" s="1"/>
  <c r="G148" i="5"/>
  <c r="H148" i="5"/>
  <c r="F149" i="5"/>
  <c r="L90" i="1" s="1"/>
  <c r="G149" i="5"/>
  <c r="H149" i="5"/>
  <c r="F150" i="5"/>
  <c r="L91" i="1" s="1"/>
  <c r="G150" i="5"/>
  <c r="H150" i="5"/>
  <c r="F151" i="5"/>
  <c r="L92" i="1" s="1"/>
  <c r="G151" i="5"/>
  <c r="H151" i="5"/>
  <c r="F152" i="5"/>
  <c r="L93" i="1" s="1"/>
  <c r="G152" i="5"/>
  <c r="H152" i="5"/>
  <c r="F153" i="5"/>
  <c r="L94" i="1" s="1"/>
  <c r="G153" i="5"/>
  <c r="H153" i="5"/>
  <c r="F154" i="5"/>
  <c r="L95" i="1" s="1"/>
  <c r="G154" i="5"/>
  <c r="H154" i="5"/>
  <c r="F155" i="5"/>
  <c r="L96" i="1" s="1"/>
  <c r="G155" i="5"/>
  <c r="H155" i="5"/>
  <c r="F156" i="5"/>
  <c r="L97" i="1" s="1"/>
  <c r="G156" i="5"/>
  <c r="H156" i="5"/>
  <c r="F157" i="5"/>
  <c r="L98" i="1" s="1"/>
  <c r="G157" i="5"/>
  <c r="H157" i="5"/>
  <c r="F158" i="5"/>
  <c r="L99" i="1" s="1"/>
  <c r="G158" i="5"/>
  <c r="H158" i="5"/>
  <c r="F159" i="5"/>
  <c r="L100" i="1" s="1"/>
  <c r="G159" i="5"/>
  <c r="H159" i="5"/>
  <c r="F160" i="5"/>
  <c r="L101" i="1" s="1"/>
  <c r="G160" i="5"/>
  <c r="H160" i="5"/>
  <c r="F161" i="5"/>
  <c r="L102" i="1" s="1"/>
  <c r="G161" i="5"/>
  <c r="H161" i="5"/>
  <c r="F162" i="5"/>
  <c r="L103" i="1" s="1"/>
  <c r="G162" i="5"/>
  <c r="H162" i="5"/>
  <c r="F163" i="5"/>
  <c r="L104" i="1" s="1"/>
  <c r="G163" i="5"/>
  <c r="H163" i="5"/>
  <c r="F164" i="5"/>
  <c r="L105" i="1" s="1"/>
  <c r="G164" i="5"/>
  <c r="H164" i="5"/>
  <c r="F165" i="5"/>
  <c r="L106" i="1" s="1"/>
  <c r="G165" i="5"/>
  <c r="H165" i="5"/>
  <c r="F166" i="5"/>
  <c r="L107" i="1" s="1"/>
  <c r="G166" i="5"/>
  <c r="H166" i="5"/>
  <c r="F167" i="5"/>
  <c r="L108" i="1" s="1"/>
  <c r="G167" i="5"/>
  <c r="H167" i="5"/>
  <c r="F168" i="5"/>
  <c r="L109" i="1" s="1"/>
  <c r="G168" i="5"/>
  <c r="H168" i="5"/>
  <c r="F169" i="5"/>
  <c r="L110" i="1" s="1"/>
  <c r="G169" i="5"/>
  <c r="H169" i="5"/>
  <c r="F170" i="5"/>
  <c r="L111" i="1" s="1"/>
  <c r="G170" i="5"/>
  <c r="H170" i="5"/>
  <c r="F171" i="5"/>
  <c r="L112" i="1" s="1"/>
  <c r="G171" i="5"/>
  <c r="H171" i="5"/>
  <c r="F172" i="5"/>
  <c r="L113" i="1" s="1"/>
  <c r="G172" i="5"/>
  <c r="H172" i="5"/>
  <c r="F173" i="5"/>
  <c r="L114" i="1" s="1"/>
  <c r="G173" i="5"/>
  <c r="H173" i="5"/>
  <c r="F174" i="5"/>
  <c r="L115" i="1" s="1"/>
  <c r="G174" i="5"/>
  <c r="H174" i="5"/>
  <c r="F175" i="5"/>
  <c r="L116" i="1" s="1"/>
  <c r="G175" i="5"/>
  <c r="H175" i="5"/>
  <c r="F176" i="5"/>
  <c r="L117" i="1" s="1"/>
  <c r="G176" i="5"/>
  <c r="H176" i="5"/>
  <c r="F177" i="5"/>
  <c r="L118" i="1" s="1"/>
  <c r="G177" i="5"/>
  <c r="H177" i="5"/>
  <c r="F178" i="5"/>
  <c r="L119" i="1" s="1"/>
  <c r="G178" i="5"/>
  <c r="H178" i="5"/>
  <c r="F179" i="5"/>
  <c r="L120" i="1" s="1"/>
  <c r="G179" i="5"/>
  <c r="H179" i="5"/>
  <c r="F180" i="5"/>
  <c r="L121" i="1" s="1"/>
  <c r="G180" i="5"/>
  <c r="H180" i="5"/>
  <c r="F181" i="5"/>
  <c r="L122" i="1" s="1"/>
  <c r="G181" i="5"/>
  <c r="H181" i="5"/>
  <c r="F182" i="5"/>
  <c r="L123" i="1" s="1"/>
  <c r="G182" i="5"/>
  <c r="H182" i="5"/>
  <c r="F183" i="5"/>
  <c r="L124" i="1" s="1"/>
  <c r="G183" i="5"/>
  <c r="H183" i="5"/>
  <c r="F184" i="5"/>
  <c r="L125" i="1" s="1"/>
  <c r="G184" i="5"/>
  <c r="H184" i="5"/>
  <c r="F185" i="5"/>
  <c r="L126" i="1" s="1"/>
  <c r="G185" i="5"/>
  <c r="H185" i="5"/>
  <c r="F186" i="5"/>
  <c r="L127" i="1" s="1"/>
  <c r="G186" i="5"/>
  <c r="H186" i="5"/>
  <c r="F187" i="5"/>
  <c r="L128" i="1" s="1"/>
  <c r="G187" i="5"/>
  <c r="H187" i="5"/>
  <c r="F188" i="5"/>
  <c r="L129" i="1" s="1"/>
  <c r="G188" i="5"/>
  <c r="H188" i="5"/>
  <c r="F189" i="5"/>
  <c r="L130" i="1" s="1"/>
  <c r="G189" i="5"/>
  <c r="H189" i="5"/>
  <c r="F190" i="5"/>
  <c r="L131" i="1" s="1"/>
  <c r="G190" i="5"/>
  <c r="H190" i="5"/>
  <c r="F191" i="5"/>
  <c r="L132" i="1" s="1"/>
  <c r="G191" i="5"/>
  <c r="H191" i="5"/>
  <c r="F192" i="5"/>
  <c r="L133" i="1" s="1"/>
  <c r="G192" i="5"/>
  <c r="H192" i="5"/>
  <c r="F193" i="5"/>
  <c r="L134" i="1" s="1"/>
  <c r="G193" i="5"/>
  <c r="H193" i="5"/>
  <c r="F194" i="5"/>
  <c r="L135" i="1" s="1"/>
  <c r="G194" i="5"/>
  <c r="H194" i="5"/>
  <c r="F195" i="5"/>
  <c r="L136" i="1" s="1"/>
  <c r="G195" i="5"/>
  <c r="H195" i="5"/>
  <c r="F196" i="5"/>
  <c r="L137" i="1" s="1"/>
  <c r="G196" i="5"/>
  <c r="H196" i="5"/>
  <c r="F197" i="5"/>
  <c r="L138" i="1" s="1"/>
  <c r="G197" i="5"/>
  <c r="H197" i="5"/>
  <c r="F198" i="5"/>
  <c r="L139" i="1" s="1"/>
  <c r="G198" i="5"/>
  <c r="H198" i="5"/>
  <c r="F199" i="5"/>
  <c r="L140" i="1" s="1"/>
  <c r="G199" i="5"/>
  <c r="H199" i="5"/>
  <c r="F200" i="5"/>
  <c r="L141" i="1" s="1"/>
  <c r="G200" i="5"/>
  <c r="H200" i="5"/>
  <c r="F201" i="5"/>
  <c r="L142" i="1" s="1"/>
  <c r="G201" i="5"/>
  <c r="H201" i="5"/>
  <c r="F202" i="5"/>
  <c r="L143" i="1" s="1"/>
  <c r="G202" i="5"/>
  <c r="H202" i="5"/>
  <c r="F203" i="5"/>
  <c r="L144" i="1" s="1"/>
  <c r="G203" i="5"/>
  <c r="H203" i="5"/>
  <c r="F204" i="5"/>
  <c r="L145" i="1" s="1"/>
  <c r="G204" i="5"/>
  <c r="H204" i="5"/>
  <c r="F205" i="5"/>
  <c r="L146" i="1" s="1"/>
  <c r="G205" i="5"/>
  <c r="H205" i="5"/>
  <c r="F206" i="5"/>
  <c r="L147" i="1" s="1"/>
  <c r="G206" i="5"/>
  <c r="H206" i="5"/>
  <c r="F207" i="5"/>
  <c r="L148" i="1" s="1"/>
  <c r="G207" i="5"/>
  <c r="H207" i="5"/>
  <c r="F208" i="5"/>
  <c r="L149" i="1" s="1"/>
  <c r="G208" i="5"/>
  <c r="H208" i="5"/>
  <c r="F209" i="5"/>
  <c r="L150" i="1" s="1"/>
  <c r="G209" i="5"/>
  <c r="H209" i="5"/>
  <c r="F210" i="5"/>
  <c r="L151" i="1" s="1"/>
  <c r="G210" i="5"/>
  <c r="H210" i="5"/>
  <c r="F211" i="5"/>
  <c r="L152" i="1" s="1"/>
  <c r="G211" i="5"/>
  <c r="H211" i="5"/>
  <c r="F212" i="5"/>
  <c r="L153" i="1" s="1"/>
  <c r="G212" i="5"/>
  <c r="H212" i="5"/>
  <c r="F213" i="5"/>
  <c r="L154" i="1" s="1"/>
  <c r="G213" i="5"/>
  <c r="H213" i="5"/>
  <c r="F214" i="5"/>
  <c r="L155" i="1" s="1"/>
  <c r="G214" i="5"/>
  <c r="H214" i="5"/>
  <c r="F215" i="5"/>
  <c r="L156" i="1" s="1"/>
  <c r="G215" i="5"/>
  <c r="H215" i="5"/>
  <c r="F216" i="5"/>
  <c r="L157" i="1" s="1"/>
  <c r="G216" i="5"/>
  <c r="H216" i="5"/>
  <c r="F217" i="5"/>
  <c r="L158" i="1" s="1"/>
  <c r="G217" i="5"/>
  <c r="H217" i="5"/>
  <c r="F218" i="5"/>
  <c r="L159" i="1" s="1"/>
  <c r="G218" i="5"/>
  <c r="H218" i="5"/>
  <c r="F219" i="5"/>
  <c r="L160" i="1" s="1"/>
  <c r="G219" i="5"/>
  <c r="H219" i="5"/>
  <c r="F220" i="5"/>
  <c r="L161" i="1" s="1"/>
  <c r="G220" i="5"/>
  <c r="H220" i="5"/>
  <c r="F221" i="5"/>
  <c r="L162" i="1" s="1"/>
  <c r="G221" i="5"/>
  <c r="H221" i="5"/>
  <c r="F222" i="5"/>
  <c r="L163" i="1" s="1"/>
  <c r="G222" i="5"/>
  <c r="H222" i="5"/>
  <c r="F223" i="5"/>
  <c r="L164" i="1" s="1"/>
  <c r="G223" i="5"/>
  <c r="H223" i="5"/>
  <c r="F224" i="5"/>
  <c r="L165" i="1" s="1"/>
  <c r="G224" i="5"/>
  <c r="H224" i="5"/>
  <c r="F225" i="5"/>
  <c r="L166" i="1" s="1"/>
  <c r="G225" i="5"/>
  <c r="H225" i="5"/>
  <c r="F226" i="5"/>
  <c r="L167" i="1" s="1"/>
  <c r="G226" i="5"/>
  <c r="H226" i="5"/>
  <c r="F227" i="5"/>
  <c r="L168" i="1" s="1"/>
  <c r="G227" i="5"/>
  <c r="H227" i="5"/>
  <c r="F228" i="5"/>
  <c r="L169" i="1" s="1"/>
  <c r="G228" i="5"/>
  <c r="H228" i="5"/>
  <c r="F229" i="5"/>
  <c r="L170" i="1" s="1"/>
  <c r="G229" i="5"/>
  <c r="H229" i="5"/>
  <c r="F230" i="5"/>
  <c r="L171" i="1" s="1"/>
  <c r="G230" i="5"/>
  <c r="H230" i="5"/>
  <c r="F231" i="5"/>
  <c r="L172" i="1" s="1"/>
  <c r="G231" i="5"/>
  <c r="H231" i="5"/>
  <c r="F232" i="5"/>
  <c r="L173" i="1" s="1"/>
  <c r="G232" i="5"/>
  <c r="H232" i="5"/>
  <c r="F233" i="5"/>
  <c r="L174" i="1" s="1"/>
  <c r="G233" i="5"/>
  <c r="H233" i="5"/>
  <c r="F234" i="5"/>
  <c r="L175" i="1" s="1"/>
  <c r="G234" i="5"/>
  <c r="H234" i="5"/>
  <c r="F235" i="5"/>
  <c r="L176" i="1" s="1"/>
  <c r="G235" i="5"/>
  <c r="H235" i="5"/>
  <c r="F236" i="5"/>
  <c r="L177" i="1" s="1"/>
  <c r="G236" i="5"/>
  <c r="H236" i="5"/>
  <c r="F237" i="5"/>
  <c r="L178" i="1" s="1"/>
  <c r="G237" i="5"/>
  <c r="H237" i="5"/>
  <c r="F238" i="5"/>
  <c r="L179" i="1" s="1"/>
  <c r="G238" i="5"/>
  <c r="H238" i="5"/>
  <c r="F239" i="5"/>
  <c r="L180" i="1" s="1"/>
  <c r="G239" i="5"/>
  <c r="H239" i="5"/>
  <c r="F240" i="5"/>
  <c r="L181" i="1" s="1"/>
  <c r="G240" i="5"/>
  <c r="H240" i="5"/>
  <c r="F241" i="5"/>
  <c r="L182" i="1" s="1"/>
  <c r="G241" i="5"/>
  <c r="H241" i="5"/>
  <c r="F242" i="5"/>
  <c r="L183" i="1" s="1"/>
  <c r="G242" i="5"/>
  <c r="H242" i="5"/>
  <c r="F243" i="5"/>
  <c r="L184" i="1" s="1"/>
  <c r="G243" i="5"/>
  <c r="H243" i="5"/>
  <c r="F244" i="5"/>
  <c r="L185" i="1" s="1"/>
  <c r="G244" i="5"/>
  <c r="H244" i="5"/>
  <c r="F245" i="5"/>
  <c r="L186" i="1" s="1"/>
  <c r="G245" i="5"/>
  <c r="H245" i="5"/>
  <c r="F246" i="5"/>
  <c r="L187" i="1" s="1"/>
  <c r="G246" i="5"/>
  <c r="H246" i="5"/>
  <c r="F247" i="5"/>
  <c r="L188" i="1" s="1"/>
  <c r="G247" i="5"/>
  <c r="H247" i="5"/>
  <c r="F248" i="5"/>
  <c r="L189" i="1" s="1"/>
  <c r="G248" i="5"/>
  <c r="H248" i="5"/>
  <c r="F249" i="5"/>
  <c r="L190" i="1" s="1"/>
  <c r="G249" i="5"/>
  <c r="H249" i="5"/>
  <c r="F250" i="5"/>
  <c r="L191" i="1" s="1"/>
  <c r="G250" i="5"/>
  <c r="H250" i="5"/>
  <c r="F251" i="5"/>
  <c r="L192" i="1" s="1"/>
  <c r="G251" i="5"/>
  <c r="H251" i="5"/>
  <c r="F252" i="5"/>
  <c r="L193" i="1" s="1"/>
  <c r="G252" i="5"/>
  <c r="H252" i="5"/>
  <c r="F253" i="5"/>
  <c r="L194" i="1" s="1"/>
  <c r="G253" i="5"/>
  <c r="H253" i="5"/>
  <c r="F254" i="5"/>
  <c r="L195" i="1" s="1"/>
  <c r="G254" i="5"/>
  <c r="H254" i="5"/>
  <c r="F255" i="5"/>
  <c r="L196" i="1" s="1"/>
  <c r="G255" i="5"/>
  <c r="H255" i="5"/>
  <c r="F256" i="5"/>
  <c r="L197" i="1" s="1"/>
  <c r="G256" i="5"/>
  <c r="H256" i="5"/>
  <c r="F257" i="5"/>
  <c r="L198" i="1" s="1"/>
  <c r="G257" i="5"/>
  <c r="H257" i="5"/>
  <c r="F258" i="5"/>
  <c r="L199" i="1" s="1"/>
  <c r="G258" i="5"/>
  <c r="H258" i="5"/>
  <c r="F259" i="5"/>
  <c r="L200" i="1" s="1"/>
  <c r="G259" i="5"/>
  <c r="H259" i="5"/>
  <c r="F260" i="5"/>
  <c r="L201" i="1" s="1"/>
  <c r="G260" i="5"/>
  <c r="H260" i="5"/>
  <c r="F261" i="5"/>
  <c r="L202" i="1" s="1"/>
  <c r="G261" i="5"/>
  <c r="H261" i="5"/>
  <c r="F262" i="5"/>
  <c r="L203" i="1" s="1"/>
  <c r="G262" i="5"/>
  <c r="H262" i="5"/>
  <c r="F263" i="5"/>
  <c r="L204" i="1" s="1"/>
  <c r="G263" i="5"/>
  <c r="H263" i="5"/>
  <c r="F264" i="5"/>
  <c r="L205" i="1" s="1"/>
  <c r="G264" i="5"/>
  <c r="H264" i="5"/>
  <c r="F265" i="5"/>
  <c r="L206" i="1" s="1"/>
  <c r="G265" i="5"/>
  <c r="H265" i="5"/>
  <c r="F266" i="5"/>
  <c r="L207" i="1" s="1"/>
  <c r="G266" i="5"/>
  <c r="H266" i="5"/>
  <c r="F267" i="5"/>
  <c r="L208" i="1" s="1"/>
  <c r="G267" i="5"/>
  <c r="H267" i="5"/>
  <c r="F268" i="5"/>
  <c r="L209" i="1" s="1"/>
  <c r="G268" i="5"/>
  <c r="H268" i="5"/>
  <c r="F269" i="5"/>
  <c r="L210" i="1" s="1"/>
  <c r="G269" i="5"/>
  <c r="H269" i="5"/>
  <c r="F270" i="5"/>
  <c r="L211" i="1" s="1"/>
  <c r="G270" i="5"/>
  <c r="H270" i="5"/>
  <c r="F271" i="5"/>
  <c r="L212" i="1" s="1"/>
  <c r="G271" i="5"/>
  <c r="H271" i="5"/>
  <c r="F272" i="5"/>
  <c r="L213" i="1" s="1"/>
  <c r="G272" i="5"/>
  <c r="H272" i="5"/>
  <c r="F273" i="5"/>
  <c r="L214" i="1" s="1"/>
  <c r="G273" i="5"/>
  <c r="H273" i="5"/>
  <c r="F274" i="5"/>
  <c r="L215" i="1" s="1"/>
  <c r="G274" i="5"/>
  <c r="H274" i="5"/>
  <c r="F275" i="5"/>
  <c r="L216" i="1" s="1"/>
  <c r="G275" i="5"/>
  <c r="H275" i="5"/>
  <c r="F276" i="5"/>
  <c r="L217" i="1" s="1"/>
  <c r="G276" i="5"/>
  <c r="H276" i="5"/>
  <c r="F277" i="5"/>
  <c r="L218" i="1" s="1"/>
  <c r="G277" i="5"/>
  <c r="H277" i="5"/>
  <c r="F278" i="5"/>
  <c r="L219" i="1" s="1"/>
  <c r="G278" i="5"/>
  <c r="H278" i="5"/>
  <c r="F279" i="5"/>
  <c r="L220" i="1" s="1"/>
  <c r="G279" i="5"/>
  <c r="H279" i="5"/>
  <c r="F280" i="5"/>
  <c r="L221" i="1" s="1"/>
  <c r="G280" i="5"/>
  <c r="H280" i="5"/>
  <c r="F281" i="5"/>
  <c r="L222" i="1" s="1"/>
  <c r="G281" i="5"/>
  <c r="H281" i="5"/>
  <c r="F282" i="5"/>
  <c r="L223" i="1" s="1"/>
  <c r="G282" i="5"/>
  <c r="H282" i="5"/>
  <c r="F283" i="5"/>
  <c r="L224" i="1" s="1"/>
  <c r="G283" i="5"/>
  <c r="H283" i="5"/>
  <c r="F284" i="5"/>
  <c r="L225" i="1" s="1"/>
  <c r="G284" i="5"/>
  <c r="H284" i="5"/>
  <c r="F285" i="5"/>
  <c r="L226" i="1" s="1"/>
  <c r="G285" i="5"/>
  <c r="H285" i="5"/>
  <c r="F286" i="5"/>
  <c r="L227" i="1" s="1"/>
  <c r="G286" i="5"/>
  <c r="H286" i="5"/>
  <c r="F287" i="5"/>
  <c r="L228" i="1" s="1"/>
  <c r="G287" i="5"/>
  <c r="H287" i="5"/>
  <c r="F288" i="5"/>
  <c r="L229" i="1" s="1"/>
  <c r="G288" i="5"/>
  <c r="H288" i="5"/>
  <c r="F289" i="5"/>
  <c r="L230" i="1" s="1"/>
  <c r="G289" i="5"/>
  <c r="H289" i="5"/>
  <c r="F290" i="5"/>
  <c r="L231" i="1" s="1"/>
  <c r="G290" i="5"/>
  <c r="H290" i="5"/>
  <c r="F291" i="5"/>
  <c r="L232" i="1" s="1"/>
  <c r="G291" i="5"/>
  <c r="H291" i="5"/>
  <c r="F292" i="5"/>
  <c r="L233" i="1" s="1"/>
  <c r="G292" i="5"/>
  <c r="H292" i="5"/>
  <c r="F293" i="5"/>
  <c r="L234" i="1" s="1"/>
  <c r="G293" i="5"/>
  <c r="H293" i="5"/>
  <c r="F294" i="5"/>
  <c r="L235" i="1" s="1"/>
  <c r="G294" i="5"/>
  <c r="H294" i="5"/>
  <c r="F295" i="5"/>
  <c r="L236" i="1" s="1"/>
  <c r="G295" i="5"/>
  <c r="H295" i="5"/>
  <c r="F296" i="5"/>
  <c r="L237" i="1" s="1"/>
  <c r="G296" i="5"/>
  <c r="H296" i="5"/>
  <c r="F297" i="5"/>
  <c r="L238" i="1" s="1"/>
  <c r="G297" i="5"/>
  <c r="H297" i="5"/>
  <c r="F298" i="5"/>
  <c r="L239" i="1" s="1"/>
  <c r="G298" i="5"/>
  <c r="H298" i="5"/>
  <c r="F299" i="5"/>
  <c r="L240" i="1" s="1"/>
  <c r="G299" i="5"/>
  <c r="H299" i="5"/>
  <c r="F300" i="5"/>
  <c r="L241" i="1" s="1"/>
  <c r="G300" i="5"/>
  <c r="H300" i="5"/>
  <c r="F301" i="5"/>
  <c r="L242" i="1" s="1"/>
  <c r="G301" i="5"/>
  <c r="H301" i="5"/>
  <c r="F302" i="5"/>
  <c r="L243" i="1" s="1"/>
  <c r="G302" i="5"/>
  <c r="H302" i="5"/>
  <c r="F303" i="5"/>
  <c r="L244" i="1" s="1"/>
  <c r="G303" i="5"/>
  <c r="H303" i="5"/>
  <c r="F304" i="5"/>
  <c r="L245" i="1" s="1"/>
  <c r="G304" i="5"/>
  <c r="H304" i="5"/>
  <c r="F305" i="5"/>
  <c r="L246" i="1" s="1"/>
  <c r="G305" i="5"/>
  <c r="H305" i="5"/>
  <c r="F306" i="5"/>
  <c r="L247" i="1" s="1"/>
  <c r="G306" i="5"/>
  <c r="H306" i="5"/>
  <c r="F307" i="5"/>
  <c r="L248" i="1" s="1"/>
  <c r="G307" i="5"/>
  <c r="H307" i="5"/>
  <c r="F308" i="5"/>
  <c r="L249" i="1" s="1"/>
  <c r="G308" i="5"/>
  <c r="H308" i="5"/>
  <c r="F309" i="5"/>
  <c r="L250" i="1" s="1"/>
  <c r="G309" i="5"/>
  <c r="H309" i="5"/>
  <c r="F310" i="5"/>
  <c r="L251" i="1" s="1"/>
  <c r="G310" i="5"/>
  <c r="H310" i="5"/>
  <c r="F311" i="5"/>
  <c r="L252" i="1" s="1"/>
  <c r="G311" i="5"/>
  <c r="H311" i="5"/>
  <c r="F312" i="5"/>
  <c r="L253" i="1" s="1"/>
  <c r="G312" i="5"/>
  <c r="H312" i="5"/>
  <c r="F313" i="5"/>
  <c r="L254" i="1" s="1"/>
  <c r="G313" i="5"/>
  <c r="H313" i="5"/>
  <c r="F314" i="5"/>
  <c r="L255" i="1" s="1"/>
  <c r="G314" i="5"/>
  <c r="H314" i="5"/>
  <c r="F315" i="5"/>
  <c r="L256" i="1" s="1"/>
  <c r="G315" i="5"/>
  <c r="H315" i="5"/>
  <c r="F316" i="5"/>
  <c r="L257" i="1" s="1"/>
  <c r="G316" i="5"/>
  <c r="H316" i="5"/>
  <c r="F317" i="5"/>
  <c r="L258" i="1" s="1"/>
  <c r="G317" i="5"/>
  <c r="H317" i="5"/>
  <c r="F318" i="5"/>
  <c r="L259" i="1" s="1"/>
  <c r="G318" i="5"/>
  <c r="H318" i="5"/>
  <c r="F319" i="5"/>
  <c r="L260" i="1" s="1"/>
  <c r="G319" i="5"/>
  <c r="H319" i="5"/>
  <c r="F320" i="5"/>
  <c r="L261" i="1" s="1"/>
  <c r="G320" i="5"/>
  <c r="H320" i="5"/>
  <c r="F321" i="5"/>
  <c r="L262" i="1" s="1"/>
  <c r="G321" i="5"/>
  <c r="H321" i="5"/>
  <c r="F322" i="5"/>
  <c r="L263" i="1" s="1"/>
  <c r="G322" i="5"/>
  <c r="H322" i="5"/>
  <c r="F323" i="5"/>
  <c r="L264" i="1" s="1"/>
  <c r="G323" i="5"/>
  <c r="H323" i="5"/>
  <c r="F324" i="5"/>
  <c r="L265" i="1" s="1"/>
  <c r="G324" i="5"/>
  <c r="H324" i="5"/>
  <c r="F325" i="5"/>
  <c r="L266" i="1" s="1"/>
  <c r="G325" i="5"/>
  <c r="H325" i="5"/>
  <c r="F326" i="5"/>
  <c r="L267" i="1" s="1"/>
  <c r="G326" i="5"/>
  <c r="H326" i="5"/>
  <c r="F327" i="5"/>
  <c r="L268" i="1" s="1"/>
  <c r="G327" i="5"/>
  <c r="H327" i="5"/>
  <c r="F328" i="5"/>
  <c r="L269" i="1" s="1"/>
  <c r="G328" i="5"/>
  <c r="H328" i="5"/>
  <c r="F329" i="5"/>
  <c r="L270" i="1" s="1"/>
  <c r="G329" i="5"/>
  <c r="H329" i="5"/>
  <c r="F330" i="5"/>
  <c r="L271" i="1" s="1"/>
  <c r="G330" i="5"/>
  <c r="H330" i="5"/>
  <c r="F331" i="5"/>
  <c r="L272" i="1" s="1"/>
  <c r="G331" i="5"/>
  <c r="H331" i="5"/>
  <c r="F332" i="5"/>
  <c r="L273" i="1" s="1"/>
  <c r="G332" i="5"/>
  <c r="H332" i="5"/>
  <c r="F333" i="5"/>
  <c r="L274" i="1" s="1"/>
  <c r="G333" i="5"/>
  <c r="H333" i="5"/>
  <c r="F334" i="5"/>
  <c r="L275" i="1" s="1"/>
  <c r="G334" i="5"/>
  <c r="H334" i="5"/>
  <c r="F335" i="5"/>
  <c r="L276" i="1" s="1"/>
  <c r="G335" i="5"/>
  <c r="H335" i="5"/>
  <c r="F336" i="5"/>
  <c r="L277" i="1" s="1"/>
  <c r="G336" i="5"/>
  <c r="H336" i="5"/>
  <c r="F337" i="5"/>
  <c r="L278" i="1" s="1"/>
  <c r="G337" i="5"/>
  <c r="H337" i="5"/>
  <c r="F338" i="5"/>
  <c r="L279" i="1" s="1"/>
  <c r="G338" i="5"/>
  <c r="H338" i="5"/>
  <c r="F339" i="5"/>
  <c r="L280" i="1" s="1"/>
  <c r="G339" i="5"/>
  <c r="H339" i="5"/>
  <c r="F340" i="5"/>
  <c r="L281" i="1" s="1"/>
  <c r="G340" i="5"/>
  <c r="H340" i="5"/>
  <c r="F341" i="5"/>
  <c r="L282" i="1" s="1"/>
  <c r="G341" i="5"/>
  <c r="H341" i="5"/>
  <c r="F342" i="5"/>
  <c r="L283" i="1" s="1"/>
  <c r="G342" i="5"/>
  <c r="H342" i="5"/>
  <c r="F343" i="5"/>
  <c r="L284" i="1" s="1"/>
  <c r="G343" i="5"/>
  <c r="H343" i="5"/>
  <c r="F344" i="5"/>
  <c r="L285" i="1" s="1"/>
  <c r="G344" i="5"/>
  <c r="H344" i="5"/>
  <c r="F345" i="5"/>
  <c r="L286" i="1" s="1"/>
  <c r="G345" i="5"/>
  <c r="H345" i="5"/>
  <c r="F346" i="5"/>
  <c r="L287" i="1" s="1"/>
  <c r="G346" i="5"/>
  <c r="H346" i="5"/>
  <c r="F347" i="5"/>
  <c r="L288" i="1" s="1"/>
  <c r="G347" i="5"/>
  <c r="H347" i="5"/>
  <c r="F348" i="5"/>
  <c r="L289" i="1" s="1"/>
  <c r="G348" i="5"/>
  <c r="H348" i="5"/>
  <c r="F349" i="5"/>
  <c r="L290" i="1" s="1"/>
  <c r="G349" i="5"/>
  <c r="H349" i="5"/>
  <c r="F350" i="5"/>
  <c r="L291" i="1" s="1"/>
  <c r="G350" i="5"/>
  <c r="H350" i="5"/>
  <c r="F351" i="5"/>
  <c r="L292" i="1" s="1"/>
  <c r="G351" i="5"/>
  <c r="H351" i="5"/>
  <c r="F352" i="5"/>
  <c r="L293" i="1" s="1"/>
  <c r="G352" i="5"/>
  <c r="H352" i="5"/>
  <c r="F353" i="5"/>
  <c r="L294" i="1" s="1"/>
  <c r="G353" i="5"/>
  <c r="H353" i="5"/>
  <c r="F354" i="5"/>
  <c r="L295" i="1" s="1"/>
  <c r="G354" i="5"/>
  <c r="H354" i="5"/>
  <c r="F355" i="5"/>
  <c r="L296" i="1" s="1"/>
  <c r="G355" i="5"/>
  <c r="H355" i="5"/>
  <c r="F356" i="5"/>
  <c r="L297" i="1" s="1"/>
  <c r="G356" i="5"/>
  <c r="H356" i="5"/>
  <c r="F357" i="5"/>
  <c r="L298" i="1" s="1"/>
  <c r="G357" i="5"/>
  <c r="H357" i="5"/>
  <c r="F358" i="5"/>
  <c r="L299" i="1" s="1"/>
  <c r="G358" i="5"/>
  <c r="H358" i="5"/>
  <c r="F359" i="5"/>
  <c r="L300" i="1" s="1"/>
  <c r="G359" i="5"/>
  <c r="H359" i="5"/>
  <c r="F360" i="5"/>
  <c r="L301" i="1" s="1"/>
  <c r="G360" i="5"/>
  <c r="H360" i="5"/>
  <c r="F361" i="5"/>
  <c r="L302" i="1" s="1"/>
  <c r="G361" i="5"/>
  <c r="H361" i="5"/>
  <c r="F362" i="5"/>
  <c r="L303" i="1" s="1"/>
  <c r="G362" i="5"/>
  <c r="H362" i="5"/>
  <c r="F363" i="5"/>
  <c r="L304" i="1" s="1"/>
  <c r="G363" i="5"/>
  <c r="H363" i="5"/>
  <c r="F364" i="5"/>
  <c r="L305" i="1" s="1"/>
  <c r="G364" i="5"/>
  <c r="H364" i="5"/>
  <c r="F365" i="5"/>
  <c r="L306" i="1" s="1"/>
  <c r="G365" i="5"/>
  <c r="H365" i="5"/>
  <c r="F366" i="5"/>
  <c r="L307" i="1" s="1"/>
  <c r="G366" i="5"/>
  <c r="H366" i="5"/>
  <c r="F367" i="5"/>
  <c r="L308" i="1" s="1"/>
  <c r="G367" i="5"/>
  <c r="H367" i="5"/>
  <c r="F368" i="5"/>
  <c r="L309" i="1" s="1"/>
  <c r="G368" i="5"/>
  <c r="H368" i="5"/>
  <c r="F369" i="5"/>
  <c r="L310" i="1" s="1"/>
  <c r="G369" i="5"/>
  <c r="H369" i="5"/>
  <c r="F370" i="5"/>
  <c r="L311" i="1" s="1"/>
  <c r="G370" i="5"/>
  <c r="H370" i="5"/>
  <c r="F371" i="5"/>
  <c r="L312" i="1" s="1"/>
  <c r="G371" i="5"/>
  <c r="H371" i="5"/>
  <c r="F372" i="5"/>
  <c r="L313" i="1" s="1"/>
  <c r="G372" i="5"/>
  <c r="H372" i="5"/>
  <c r="F373" i="5"/>
  <c r="L314" i="1" s="1"/>
  <c r="G373" i="5"/>
  <c r="H373" i="5"/>
  <c r="F374" i="5"/>
  <c r="L315" i="1" s="1"/>
  <c r="G374" i="5"/>
  <c r="H374" i="5"/>
  <c r="F375" i="5"/>
  <c r="L316" i="1" s="1"/>
  <c r="G375" i="5"/>
  <c r="H375" i="5"/>
  <c r="F376" i="5"/>
  <c r="L317" i="1" s="1"/>
  <c r="G376" i="5"/>
  <c r="H376" i="5"/>
  <c r="F377" i="5"/>
  <c r="L318" i="1" s="1"/>
  <c r="G377" i="5"/>
  <c r="H377" i="5"/>
  <c r="F378" i="5"/>
  <c r="L319" i="1" s="1"/>
  <c r="G378" i="5"/>
  <c r="H378" i="5"/>
  <c r="F379" i="5"/>
  <c r="L320" i="1" s="1"/>
  <c r="G379" i="5"/>
  <c r="H379" i="5"/>
  <c r="F380" i="5"/>
  <c r="L321" i="1" s="1"/>
  <c r="G380" i="5"/>
  <c r="H380" i="5"/>
  <c r="F381" i="5"/>
  <c r="L322" i="1" s="1"/>
  <c r="G381" i="5"/>
  <c r="H381" i="5"/>
  <c r="F382" i="5"/>
  <c r="L323" i="1" s="1"/>
  <c r="G382" i="5"/>
  <c r="H382" i="5"/>
  <c r="F383" i="5"/>
  <c r="L324" i="1" s="1"/>
  <c r="G383" i="5"/>
  <c r="H383" i="5"/>
  <c r="F384" i="5"/>
  <c r="L325" i="1" s="1"/>
  <c r="G384" i="5"/>
  <c r="H384" i="5"/>
  <c r="F385" i="5"/>
  <c r="L326" i="1" s="1"/>
  <c r="G385" i="5"/>
  <c r="H385" i="5"/>
  <c r="F386" i="5"/>
  <c r="L327" i="1" s="1"/>
  <c r="G386" i="5"/>
  <c r="H386" i="5"/>
  <c r="F387" i="5"/>
  <c r="L328" i="1" s="1"/>
  <c r="G387" i="5"/>
  <c r="H387" i="5"/>
  <c r="F388" i="5"/>
  <c r="L329" i="1" s="1"/>
  <c r="G388" i="5"/>
  <c r="H388" i="5"/>
  <c r="F389" i="5"/>
  <c r="L330" i="1" s="1"/>
  <c r="G389" i="5"/>
  <c r="H389" i="5"/>
  <c r="F390" i="5"/>
  <c r="L331" i="1" s="1"/>
  <c r="G390" i="5"/>
  <c r="H390" i="5"/>
  <c r="F391" i="5"/>
  <c r="L332" i="1" s="1"/>
  <c r="G391" i="5"/>
  <c r="H391" i="5"/>
  <c r="F392" i="5"/>
  <c r="L333" i="1" s="1"/>
  <c r="G392" i="5"/>
  <c r="H392" i="5"/>
  <c r="F393" i="5"/>
  <c r="L334" i="1" s="1"/>
  <c r="G393" i="5"/>
  <c r="H393" i="5"/>
  <c r="F394" i="5"/>
  <c r="L335" i="1" s="1"/>
  <c r="G394" i="5"/>
  <c r="H394" i="5"/>
  <c r="F395" i="5"/>
  <c r="L336" i="1" s="1"/>
  <c r="G395" i="5"/>
  <c r="H395" i="5"/>
  <c r="F396" i="5"/>
  <c r="L337" i="1" s="1"/>
  <c r="G396" i="5"/>
  <c r="H396" i="5"/>
  <c r="F397" i="5"/>
  <c r="L338" i="1" s="1"/>
  <c r="G397" i="5"/>
  <c r="H397" i="5"/>
  <c r="F398" i="5"/>
  <c r="L339" i="1" s="1"/>
  <c r="G398" i="5"/>
  <c r="H398" i="5"/>
  <c r="F399" i="5"/>
  <c r="L340" i="1" s="1"/>
  <c r="G399" i="5"/>
  <c r="H399" i="5"/>
  <c r="F400" i="5"/>
  <c r="L341" i="1" s="1"/>
  <c r="G400" i="5"/>
  <c r="H400" i="5"/>
  <c r="F401" i="5"/>
  <c r="L342" i="1" s="1"/>
  <c r="G401" i="5"/>
  <c r="H401" i="5"/>
  <c r="F402" i="5"/>
  <c r="L343" i="1" s="1"/>
  <c r="G402" i="5"/>
  <c r="H402" i="5"/>
  <c r="F403" i="5"/>
  <c r="L344" i="1" s="1"/>
  <c r="G403" i="5"/>
  <c r="H403" i="5"/>
  <c r="F404" i="5"/>
  <c r="L345" i="1" s="1"/>
  <c r="G404" i="5"/>
  <c r="H404" i="5"/>
  <c r="F405" i="5"/>
  <c r="L346" i="1" s="1"/>
  <c r="G405" i="5"/>
  <c r="H405" i="5"/>
  <c r="F406" i="5"/>
  <c r="L347" i="1" s="1"/>
  <c r="G406" i="5"/>
  <c r="H406" i="5"/>
  <c r="F407" i="5"/>
  <c r="L348" i="1" s="1"/>
  <c r="G407" i="5"/>
  <c r="H407" i="5"/>
  <c r="F408" i="5"/>
  <c r="L349" i="1" s="1"/>
  <c r="G408" i="5"/>
  <c r="H408" i="5"/>
  <c r="F409" i="5"/>
  <c r="L350" i="1" s="1"/>
  <c r="G409" i="5"/>
  <c r="H409" i="5"/>
  <c r="F410" i="5"/>
  <c r="L351" i="1" s="1"/>
  <c r="G410" i="5"/>
  <c r="H410" i="5"/>
  <c r="F411" i="5"/>
  <c r="L352" i="1" s="1"/>
  <c r="G411" i="5"/>
  <c r="H411" i="5"/>
  <c r="F412" i="5"/>
  <c r="L353" i="1" s="1"/>
  <c r="G412" i="5"/>
  <c r="H412" i="5"/>
  <c r="F413" i="5"/>
  <c r="L354" i="1" s="1"/>
  <c r="G413" i="5"/>
  <c r="H413" i="5"/>
  <c r="F414" i="5"/>
  <c r="L355" i="1" s="1"/>
  <c r="G414" i="5"/>
  <c r="H414" i="5"/>
  <c r="F415" i="5"/>
  <c r="L356" i="1" s="1"/>
  <c r="G415" i="5"/>
  <c r="H415" i="5"/>
  <c r="F416" i="5"/>
  <c r="L357" i="1" s="1"/>
  <c r="G416" i="5"/>
  <c r="H416" i="5"/>
  <c r="F417" i="5"/>
  <c r="L358" i="1" s="1"/>
  <c r="G417" i="5"/>
  <c r="H417" i="5"/>
  <c r="F418" i="5"/>
  <c r="L359" i="1" s="1"/>
  <c r="G418" i="5"/>
  <c r="H418" i="5"/>
  <c r="F419" i="5"/>
  <c r="L360" i="1" s="1"/>
  <c r="G419" i="5"/>
  <c r="H419" i="5"/>
  <c r="F420" i="5"/>
  <c r="L361" i="1" s="1"/>
  <c r="G420" i="5"/>
  <c r="H420" i="5"/>
  <c r="F421" i="5"/>
  <c r="L362" i="1" s="1"/>
  <c r="G421" i="5"/>
  <c r="H421" i="5"/>
  <c r="F422" i="5"/>
  <c r="L363" i="1" s="1"/>
  <c r="G422" i="5"/>
  <c r="H422" i="5"/>
  <c r="F423" i="5"/>
  <c r="L364" i="1" s="1"/>
  <c r="G423" i="5"/>
  <c r="H423" i="5"/>
  <c r="F424" i="5"/>
  <c r="L365" i="1" s="1"/>
  <c r="G424" i="5"/>
  <c r="H424" i="5"/>
  <c r="F425" i="5"/>
  <c r="L366" i="1" s="1"/>
  <c r="G425" i="5"/>
  <c r="H425" i="5"/>
  <c r="F426" i="5"/>
  <c r="L367" i="1" s="1"/>
  <c r="G426" i="5"/>
  <c r="H426" i="5"/>
  <c r="F427" i="5"/>
  <c r="L368" i="1" s="1"/>
  <c r="G427" i="5"/>
  <c r="H427" i="5"/>
  <c r="F428" i="5"/>
  <c r="L369" i="1" s="1"/>
  <c r="G428" i="5"/>
  <c r="H428" i="5"/>
  <c r="F429" i="5"/>
  <c r="L370" i="1" s="1"/>
  <c r="G429" i="5"/>
  <c r="H429" i="5"/>
  <c r="F430" i="5"/>
  <c r="L371" i="1" s="1"/>
  <c r="G430" i="5"/>
  <c r="H430" i="5"/>
  <c r="F431" i="5"/>
  <c r="L372" i="1" s="1"/>
  <c r="G431" i="5"/>
  <c r="H431" i="5"/>
  <c r="F432" i="5"/>
  <c r="L373" i="1" s="1"/>
  <c r="G432" i="5"/>
  <c r="H432" i="5"/>
  <c r="F433" i="5"/>
  <c r="L374" i="1" s="1"/>
  <c r="G433" i="5"/>
  <c r="H433" i="5"/>
  <c r="F434" i="5"/>
  <c r="L375" i="1" s="1"/>
  <c r="G434" i="5"/>
  <c r="H434" i="5"/>
  <c r="F435" i="5"/>
  <c r="L376" i="1" s="1"/>
  <c r="G435" i="5"/>
  <c r="H435" i="5"/>
  <c r="F436" i="5"/>
  <c r="L377" i="1" s="1"/>
  <c r="G436" i="5"/>
  <c r="H436" i="5"/>
  <c r="F437" i="5"/>
  <c r="L378" i="1" s="1"/>
  <c r="G437" i="5"/>
  <c r="H437" i="5"/>
  <c r="F438" i="5"/>
  <c r="L379" i="1" s="1"/>
  <c r="G438" i="5"/>
  <c r="H438" i="5"/>
  <c r="F439" i="5"/>
  <c r="L380" i="1" s="1"/>
  <c r="G439" i="5"/>
  <c r="H439" i="5"/>
  <c r="F440" i="5"/>
  <c r="L381" i="1" s="1"/>
  <c r="G440" i="5"/>
  <c r="H440" i="5"/>
  <c r="F441" i="5"/>
  <c r="L382" i="1" s="1"/>
  <c r="G441" i="5"/>
  <c r="H441" i="5"/>
  <c r="F442" i="5"/>
  <c r="L383" i="1" s="1"/>
  <c r="G442" i="5"/>
  <c r="H442" i="5"/>
  <c r="F443" i="5"/>
  <c r="L384" i="1" s="1"/>
  <c r="G443" i="5"/>
  <c r="H443" i="5"/>
  <c r="F444" i="5"/>
  <c r="L385" i="1" s="1"/>
  <c r="G444" i="5"/>
  <c r="H444" i="5"/>
  <c r="F445" i="5"/>
  <c r="L386" i="1" s="1"/>
  <c r="G445" i="5"/>
  <c r="H445" i="5"/>
  <c r="F446" i="5"/>
  <c r="L387" i="1" s="1"/>
  <c r="G446" i="5"/>
  <c r="H446" i="5"/>
  <c r="F447" i="5"/>
  <c r="L388" i="1" s="1"/>
  <c r="G447" i="5"/>
  <c r="H447" i="5"/>
  <c r="F448" i="5"/>
  <c r="L389" i="1" s="1"/>
  <c r="G448" i="5"/>
  <c r="H448" i="5"/>
  <c r="F449" i="5"/>
  <c r="L390" i="1" s="1"/>
  <c r="G449" i="5"/>
  <c r="H449" i="5"/>
  <c r="F450" i="5"/>
  <c r="L391" i="1" s="1"/>
  <c r="G450" i="5"/>
  <c r="H450" i="5"/>
  <c r="F451" i="5"/>
  <c r="L392" i="1" s="1"/>
  <c r="G451" i="5"/>
  <c r="H451" i="5"/>
  <c r="F452" i="5"/>
  <c r="L393" i="1" s="1"/>
  <c r="G452" i="5"/>
  <c r="H452" i="5"/>
  <c r="F453" i="5"/>
  <c r="L394" i="1" s="1"/>
  <c r="G453" i="5"/>
  <c r="H453" i="5"/>
  <c r="F454" i="5"/>
  <c r="L395" i="1" s="1"/>
  <c r="G454" i="5"/>
  <c r="H454" i="5"/>
  <c r="F455" i="5"/>
  <c r="L396" i="1" s="1"/>
  <c r="G455" i="5"/>
  <c r="H455" i="5"/>
  <c r="F456" i="5"/>
  <c r="L397" i="1" s="1"/>
  <c r="G456" i="5"/>
  <c r="H456" i="5"/>
  <c r="F457" i="5"/>
  <c r="L398" i="1" s="1"/>
  <c r="G457" i="5"/>
  <c r="H457" i="5"/>
  <c r="F458" i="5"/>
  <c r="L399" i="1" s="1"/>
  <c r="G458" i="5"/>
  <c r="H458" i="5"/>
  <c r="F459" i="5"/>
  <c r="L400" i="1" s="1"/>
  <c r="G459" i="5"/>
  <c r="H459" i="5"/>
  <c r="F460" i="5"/>
  <c r="L401" i="1" s="1"/>
  <c r="G460" i="5"/>
  <c r="H460" i="5"/>
  <c r="F461" i="5"/>
  <c r="L402" i="1" s="1"/>
  <c r="G461" i="5"/>
  <c r="H461" i="5"/>
  <c r="F462" i="5"/>
  <c r="L403" i="1" s="1"/>
  <c r="G462" i="5"/>
  <c r="H462" i="5"/>
  <c r="F463" i="5"/>
  <c r="L404" i="1" s="1"/>
  <c r="G463" i="5"/>
  <c r="H463" i="5"/>
  <c r="F464" i="5"/>
  <c r="L405" i="1" s="1"/>
  <c r="G464" i="5"/>
  <c r="H464" i="5"/>
  <c r="F465" i="5"/>
  <c r="L406" i="1" s="1"/>
  <c r="G465" i="5"/>
  <c r="H465" i="5"/>
  <c r="F466" i="5"/>
  <c r="L407" i="1" s="1"/>
  <c r="G466" i="5"/>
  <c r="H466" i="5"/>
  <c r="F467" i="5"/>
  <c r="L408" i="1" s="1"/>
  <c r="G467" i="5"/>
  <c r="H467" i="5"/>
  <c r="F468" i="5"/>
  <c r="L409" i="1" s="1"/>
  <c r="G468" i="5"/>
  <c r="H468" i="5"/>
  <c r="F469" i="5"/>
  <c r="L410" i="1" s="1"/>
  <c r="G469" i="5"/>
  <c r="H469" i="5"/>
  <c r="F470" i="5"/>
  <c r="L411" i="1" s="1"/>
  <c r="G470" i="5"/>
  <c r="H470" i="5"/>
  <c r="F471" i="5"/>
  <c r="L412" i="1" s="1"/>
  <c r="G471" i="5"/>
  <c r="H471" i="5"/>
  <c r="F472" i="5"/>
  <c r="L413" i="1" s="1"/>
  <c r="G472" i="5"/>
  <c r="H472" i="5"/>
  <c r="F473" i="5"/>
  <c r="L414" i="1" s="1"/>
  <c r="G473" i="5"/>
  <c r="H473" i="5"/>
  <c r="F474" i="5"/>
  <c r="L415" i="1" s="1"/>
  <c r="G474" i="5"/>
  <c r="H474" i="5"/>
  <c r="F475" i="5"/>
  <c r="L416" i="1" s="1"/>
  <c r="G475" i="5"/>
  <c r="H475" i="5"/>
  <c r="F476" i="5"/>
  <c r="L417" i="1" s="1"/>
  <c r="G476" i="5"/>
  <c r="H476" i="5"/>
  <c r="F477" i="5"/>
  <c r="L418" i="1" s="1"/>
  <c r="G477" i="5"/>
  <c r="H477" i="5"/>
  <c r="F478" i="5"/>
  <c r="L419" i="1" s="1"/>
  <c r="G478" i="5"/>
  <c r="H478" i="5"/>
  <c r="F479" i="5"/>
  <c r="L420" i="1" s="1"/>
  <c r="G479" i="5"/>
  <c r="H479" i="5"/>
  <c r="F480" i="5"/>
  <c r="L421" i="1" s="1"/>
  <c r="G480" i="5"/>
  <c r="H480" i="5"/>
  <c r="F481" i="5"/>
  <c r="L422" i="1" s="1"/>
  <c r="G481" i="5"/>
  <c r="H481" i="5"/>
  <c r="F482" i="5"/>
  <c r="L423" i="1" s="1"/>
  <c r="G482" i="5"/>
  <c r="H482" i="5"/>
  <c r="F483" i="5"/>
  <c r="L424" i="1" s="1"/>
  <c r="G483" i="5"/>
  <c r="H483" i="5"/>
  <c r="F484" i="5"/>
  <c r="L425" i="1" s="1"/>
  <c r="G484" i="5"/>
  <c r="H484" i="5"/>
  <c r="F485" i="5"/>
  <c r="L426" i="1" s="1"/>
  <c r="G485" i="5"/>
  <c r="H485" i="5"/>
  <c r="F486" i="5"/>
  <c r="L427" i="1" s="1"/>
  <c r="G486" i="5"/>
  <c r="H486" i="5"/>
  <c r="F487" i="5"/>
  <c r="L428" i="1" s="1"/>
  <c r="G487" i="5"/>
  <c r="H487" i="5"/>
  <c r="F488" i="5"/>
  <c r="L429" i="1" s="1"/>
  <c r="G488" i="5"/>
  <c r="H488" i="5"/>
  <c r="F489" i="5"/>
  <c r="L430" i="1" s="1"/>
  <c r="G489" i="5"/>
  <c r="H489" i="5"/>
  <c r="F490" i="5"/>
  <c r="L431" i="1" s="1"/>
  <c r="G490" i="5"/>
  <c r="H490" i="5"/>
  <c r="F491" i="5"/>
  <c r="L432" i="1" s="1"/>
  <c r="G491" i="5"/>
  <c r="H491" i="5"/>
  <c r="F492" i="5"/>
  <c r="L433" i="1" s="1"/>
  <c r="G492" i="5"/>
  <c r="H492" i="5"/>
  <c r="F493" i="5"/>
  <c r="L434" i="1" s="1"/>
  <c r="G493" i="5"/>
  <c r="H493" i="5"/>
  <c r="F494" i="5"/>
  <c r="L435" i="1" s="1"/>
  <c r="G494" i="5"/>
  <c r="H494" i="5"/>
  <c r="F495" i="5"/>
  <c r="L436" i="1" s="1"/>
  <c r="G495" i="5"/>
  <c r="H495" i="5"/>
  <c r="F496" i="5"/>
  <c r="L437" i="1" s="1"/>
  <c r="G496" i="5"/>
  <c r="H496" i="5"/>
  <c r="F497" i="5"/>
  <c r="L438" i="1" s="1"/>
  <c r="G497" i="5"/>
  <c r="H497" i="5"/>
  <c r="F498" i="5"/>
  <c r="L439" i="1" s="1"/>
  <c r="G498" i="5"/>
  <c r="H498" i="5"/>
  <c r="F499" i="5"/>
  <c r="L440" i="1" s="1"/>
  <c r="G499" i="5"/>
  <c r="H499" i="5"/>
  <c r="F500" i="5"/>
  <c r="L441" i="1" s="1"/>
  <c r="G500" i="5"/>
  <c r="H500" i="5"/>
  <c r="F501" i="5"/>
  <c r="L442" i="1" s="1"/>
  <c r="G501" i="5"/>
  <c r="H501" i="5"/>
  <c r="F502" i="5"/>
  <c r="L443" i="1" s="1"/>
  <c r="G502" i="5"/>
  <c r="H502" i="5"/>
  <c r="F503" i="5"/>
  <c r="L444" i="1" s="1"/>
  <c r="G503" i="5"/>
  <c r="H503" i="5"/>
  <c r="F504" i="5"/>
  <c r="L445" i="1" s="1"/>
  <c r="G504" i="5"/>
  <c r="H504" i="5"/>
  <c r="F505" i="5"/>
  <c r="L446" i="1" s="1"/>
  <c r="G505" i="5"/>
  <c r="H505" i="5"/>
  <c r="F506" i="5"/>
  <c r="L447" i="1" s="1"/>
  <c r="G506" i="5"/>
  <c r="H506" i="5"/>
  <c r="F507" i="5"/>
  <c r="L448" i="1" s="1"/>
  <c r="G507" i="5"/>
  <c r="H507" i="5"/>
  <c r="F508" i="5"/>
  <c r="L449" i="1" s="1"/>
  <c r="G508" i="5"/>
  <c r="H508" i="5"/>
  <c r="F509" i="5"/>
  <c r="L450" i="1" s="1"/>
  <c r="G509" i="5"/>
  <c r="H509" i="5"/>
  <c r="F510" i="5"/>
  <c r="L451" i="1" s="1"/>
  <c r="G510" i="5"/>
  <c r="H510" i="5"/>
  <c r="F511" i="5"/>
  <c r="L452" i="1" s="1"/>
  <c r="G511" i="5"/>
  <c r="H511" i="5"/>
  <c r="F512" i="5"/>
  <c r="L453" i="1" s="1"/>
  <c r="G512" i="5"/>
  <c r="H512" i="5"/>
  <c r="F513" i="5"/>
  <c r="L454" i="1" s="1"/>
  <c r="G513" i="5"/>
  <c r="H513" i="5"/>
  <c r="F514" i="5"/>
  <c r="L455" i="1" s="1"/>
  <c r="G514" i="5"/>
  <c r="H514" i="5"/>
  <c r="F515" i="5"/>
  <c r="L456" i="1" s="1"/>
  <c r="G515" i="5"/>
  <c r="H515" i="5"/>
  <c r="F516" i="5"/>
  <c r="L457" i="1" s="1"/>
  <c r="G516" i="5"/>
  <c r="H516" i="5"/>
  <c r="F517" i="5"/>
  <c r="L458" i="1" s="1"/>
  <c r="G517" i="5"/>
  <c r="H517" i="5"/>
  <c r="F518" i="5"/>
  <c r="L459" i="1" s="1"/>
  <c r="G518" i="5"/>
  <c r="H518" i="5"/>
  <c r="F519" i="5"/>
  <c r="L460" i="1" s="1"/>
  <c r="G519" i="5"/>
  <c r="H519" i="5"/>
  <c r="F520" i="5"/>
  <c r="L461" i="1" s="1"/>
  <c r="G520" i="5"/>
  <c r="H520" i="5"/>
  <c r="F521" i="5"/>
  <c r="L462" i="1" s="1"/>
  <c r="G521" i="5"/>
  <c r="H521" i="5"/>
  <c r="F522" i="5"/>
  <c r="L463" i="1" s="1"/>
  <c r="G522" i="5"/>
  <c r="H522" i="5"/>
  <c r="F523" i="5"/>
  <c r="L464" i="1" s="1"/>
  <c r="G523" i="5"/>
  <c r="H523" i="5"/>
  <c r="F524" i="5"/>
  <c r="L465" i="1" s="1"/>
  <c r="G524" i="5"/>
  <c r="H524" i="5"/>
  <c r="F525" i="5"/>
  <c r="L466" i="1" s="1"/>
  <c r="G525" i="5"/>
  <c r="H525" i="5"/>
  <c r="F526" i="5"/>
  <c r="L467" i="1" s="1"/>
  <c r="G526" i="5"/>
  <c r="H526" i="5"/>
  <c r="F527" i="5"/>
  <c r="L468" i="1" s="1"/>
  <c r="G527" i="5"/>
  <c r="H527" i="5"/>
  <c r="F528" i="5"/>
  <c r="L469" i="1" s="1"/>
  <c r="G528" i="5"/>
  <c r="H528" i="5"/>
  <c r="F529" i="5"/>
  <c r="L470" i="1" s="1"/>
  <c r="G529" i="5"/>
  <c r="H529" i="5"/>
  <c r="F530" i="5"/>
  <c r="L471" i="1" s="1"/>
  <c r="G530" i="5"/>
  <c r="H530" i="5"/>
  <c r="F531" i="5"/>
  <c r="L472" i="1" s="1"/>
  <c r="G531" i="5"/>
  <c r="H531" i="5"/>
  <c r="F532" i="5"/>
  <c r="L473" i="1" s="1"/>
  <c r="G532" i="5"/>
  <c r="H532" i="5"/>
  <c r="F533" i="5"/>
  <c r="L474" i="1" s="1"/>
  <c r="G533" i="5"/>
  <c r="H533" i="5"/>
  <c r="F534" i="5"/>
  <c r="L475" i="1" s="1"/>
  <c r="G534" i="5"/>
  <c r="H534" i="5"/>
  <c r="F535" i="5"/>
  <c r="L476" i="1" s="1"/>
  <c r="G535" i="5"/>
  <c r="H535" i="5"/>
  <c r="F536" i="5"/>
  <c r="L477" i="1" s="1"/>
  <c r="G536" i="5"/>
  <c r="H536" i="5"/>
  <c r="F537" i="5"/>
  <c r="L478" i="1" s="1"/>
  <c r="G537" i="5"/>
  <c r="H537" i="5"/>
  <c r="F538" i="5"/>
  <c r="L479" i="1" s="1"/>
  <c r="G538" i="5"/>
  <c r="H538" i="5"/>
  <c r="F539" i="5"/>
  <c r="L480" i="1" s="1"/>
  <c r="G539" i="5"/>
  <c r="H539" i="5"/>
  <c r="F540" i="5"/>
  <c r="L481" i="1" s="1"/>
  <c r="G540" i="5"/>
  <c r="H540" i="5"/>
  <c r="F541" i="5"/>
  <c r="L482" i="1" s="1"/>
  <c r="G541" i="5"/>
  <c r="H541" i="5"/>
  <c r="F542" i="5"/>
  <c r="L483" i="1" s="1"/>
  <c r="G542" i="5"/>
  <c r="H542" i="5"/>
  <c r="F543" i="5"/>
  <c r="L484" i="1" s="1"/>
  <c r="G543" i="5"/>
  <c r="H543" i="5"/>
  <c r="F544" i="5"/>
  <c r="L485" i="1" s="1"/>
  <c r="G544" i="5"/>
  <c r="H544" i="5"/>
  <c r="F545" i="5"/>
  <c r="L486" i="1" s="1"/>
  <c r="G545" i="5"/>
  <c r="H545" i="5"/>
  <c r="F546" i="5"/>
  <c r="L487" i="1" s="1"/>
  <c r="G546" i="5"/>
  <c r="H546" i="5"/>
  <c r="F547" i="5"/>
  <c r="L488" i="1" s="1"/>
  <c r="G547" i="5"/>
  <c r="H547" i="5"/>
  <c r="F548" i="5"/>
  <c r="L489" i="1" s="1"/>
  <c r="G548" i="5"/>
  <c r="H548" i="5"/>
  <c r="F549" i="5"/>
  <c r="L490" i="1" s="1"/>
  <c r="G549" i="5"/>
  <c r="H549" i="5"/>
  <c r="F550" i="5"/>
  <c r="L491" i="1" s="1"/>
  <c r="G550" i="5"/>
  <c r="H550" i="5"/>
  <c r="F551" i="5"/>
  <c r="L492" i="1" s="1"/>
  <c r="G551" i="5"/>
  <c r="H551" i="5"/>
  <c r="F552" i="5"/>
  <c r="L493" i="1" s="1"/>
  <c r="G552" i="5"/>
  <c r="H552" i="5"/>
  <c r="F553" i="5"/>
  <c r="L494" i="1" s="1"/>
  <c r="G553" i="5"/>
  <c r="H553" i="5"/>
  <c r="F554" i="5"/>
  <c r="L495" i="1" s="1"/>
  <c r="G554" i="5"/>
  <c r="H554" i="5"/>
  <c r="F555" i="5"/>
  <c r="L496" i="1" s="1"/>
  <c r="G555" i="5"/>
  <c r="H555" i="5"/>
  <c r="F556" i="5"/>
  <c r="L497" i="1" s="1"/>
  <c r="G556" i="5"/>
  <c r="H556" i="5"/>
  <c r="F557" i="5"/>
  <c r="L498" i="1" s="1"/>
  <c r="G557" i="5"/>
  <c r="H557" i="5"/>
  <c r="F558" i="5"/>
  <c r="L499" i="1" s="1"/>
  <c r="G558" i="5"/>
  <c r="H558" i="5"/>
  <c r="F559" i="5"/>
  <c r="L500" i="1" s="1"/>
  <c r="G559" i="5"/>
  <c r="H559" i="5"/>
  <c r="F560" i="5"/>
  <c r="L501" i="1" s="1"/>
  <c r="G560" i="5"/>
  <c r="H560" i="5"/>
  <c r="F561" i="5"/>
  <c r="L502" i="1" s="1"/>
  <c r="G561" i="5"/>
  <c r="H561" i="5"/>
  <c r="F562" i="5"/>
  <c r="L503" i="1" s="1"/>
  <c r="G562" i="5"/>
  <c r="H562" i="5"/>
  <c r="F563" i="5"/>
  <c r="L504" i="1" s="1"/>
  <c r="G563" i="5"/>
  <c r="H563" i="5"/>
  <c r="F564" i="5"/>
  <c r="L505" i="1" s="1"/>
  <c r="G564" i="5"/>
  <c r="H564" i="5"/>
  <c r="F565" i="5"/>
  <c r="L506" i="1" s="1"/>
  <c r="G565" i="5"/>
  <c r="H565" i="5"/>
  <c r="F566" i="5"/>
  <c r="L507" i="1" s="1"/>
  <c r="G566" i="5"/>
  <c r="H566" i="5"/>
  <c r="F567" i="5"/>
  <c r="L508" i="1" s="1"/>
  <c r="G567" i="5"/>
  <c r="H567" i="5"/>
  <c r="F568" i="5"/>
  <c r="L509" i="1" s="1"/>
  <c r="G568" i="5"/>
  <c r="H568" i="5"/>
  <c r="F569" i="5"/>
  <c r="L510" i="1" s="1"/>
  <c r="G569" i="5"/>
  <c r="H569" i="5"/>
  <c r="F570" i="5"/>
  <c r="L511" i="1" s="1"/>
  <c r="G570" i="5"/>
  <c r="H570" i="5"/>
  <c r="F571" i="5"/>
  <c r="L512" i="1" s="1"/>
  <c r="G571" i="5"/>
  <c r="H571" i="5"/>
  <c r="F572" i="5"/>
  <c r="L513" i="1" s="1"/>
  <c r="G572" i="5"/>
  <c r="H572" i="5"/>
  <c r="F573" i="5"/>
  <c r="L514" i="1" s="1"/>
  <c r="G573" i="5"/>
  <c r="H573" i="5"/>
  <c r="F574" i="5"/>
  <c r="L515" i="1" s="1"/>
  <c r="G574" i="5"/>
  <c r="H574" i="5"/>
  <c r="F575" i="5"/>
  <c r="L516" i="1" s="1"/>
  <c r="G575" i="5"/>
  <c r="H575" i="5"/>
  <c r="F576" i="5"/>
  <c r="L517" i="1" s="1"/>
  <c r="G576" i="5"/>
  <c r="H576" i="5"/>
  <c r="F577" i="5"/>
  <c r="L518" i="1" s="1"/>
  <c r="G577" i="5"/>
  <c r="H577" i="5"/>
  <c r="F578" i="5"/>
  <c r="L519" i="1" s="1"/>
  <c r="G578" i="5"/>
  <c r="H578" i="5"/>
  <c r="F579" i="5"/>
  <c r="L520" i="1" s="1"/>
  <c r="G579" i="5"/>
  <c r="H579" i="5"/>
  <c r="F580" i="5"/>
  <c r="L521" i="1" s="1"/>
  <c r="G580" i="5"/>
  <c r="H580" i="5"/>
  <c r="F581" i="5"/>
  <c r="L522" i="1" s="1"/>
  <c r="G581" i="5"/>
  <c r="H581" i="5"/>
  <c r="F582" i="5"/>
  <c r="L523" i="1" s="1"/>
  <c r="G582" i="5"/>
  <c r="H582" i="5"/>
  <c r="F583" i="5"/>
  <c r="L524" i="1" s="1"/>
  <c r="G583" i="5"/>
  <c r="H583" i="5"/>
  <c r="F584" i="5"/>
  <c r="L525" i="1" s="1"/>
  <c r="G584" i="5"/>
  <c r="H584" i="5"/>
  <c r="F585" i="5"/>
  <c r="L526" i="1" s="1"/>
  <c r="G585" i="5"/>
  <c r="H585" i="5"/>
  <c r="F586" i="5"/>
  <c r="L527" i="1" s="1"/>
  <c r="G586" i="5"/>
  <c r="H586" i="5"/>
  <c r="F587" i="5"/>
  <c r="L528" i="1" s="1"/>
  <c r="G587" i="5"/>
  <c r="H587" i="5"/>
  <c r="F588" i="5"/>
  <c r="L529" i="1" s="1"/>
  <c r="G588" i="5"/>
  <c r="H588" i="5"/>
  <c r="F589" i="5"/>
  <c r="L530" i="1" s="1"/>
  <c r="G589" i="5"/>
  <c r="H589" i="5"/>
  <c r="F590" i="5"/>
  <c r="L531" i="1" s="1"/>
  <c r="G590" i="5"/>
  <c r="H590" i="5"/>
  <c r="F591" i="5"/>
  <c r="L532" i="1" s="1"/>
  <c r="G591" i="5"/>
  <c r="H591" i="5"/>
  <c r="F592" i="5"/>
  <c r="L533" i="1" s="1"/>
  <c r="G592" i="5"/>
  <c r="H592" i="5"/>
  <c r="F593" i="5"/>
  <c r="L534" i="1" s="1"/>
  <c r="G593" i="5"/>
  <c r="H593" i="5"/>
  <c r="F594" i="5"/>
  <c r="L535" i="1" s="1"/>
  <c r="G594" i="5"/>
  <c r="H594" i="5"/>
  <c r="F595" i="5"/>
  <c r="L536" i="1" s="1"/>
  <c r="G595" i="5"/>
  <c r="H595" i="5"/>
  <c r="F596" i="5"/>
  <c r="L537" i="1" s="1"/>
  <c r="G596" i="5"/>
  <c r="H596" i="5"/>
  <c r="F597" i="5"/>
  <c r="L538" i="1" s="1"/>
  <c r="G597" i="5"/>
  <c r="H597" i="5"/>
  <c r="F598" i="5"/>
  <c r="L539" i="1" s="1"/>
  <c r="G598" i="5"/>
  <c r="H598" i="5"/>
  <c r="F599" i="5"/>
  <c r="L540" i="1" s="1"/>
  <c r="G599" i="5"/>
  <c r="H599" i="5"/>
  <c r="F600" i="5"/>
  <c r="L541" i="1" s="1"/>
  <c r="G600" i="5"/>
  <c r="H600" i="5"/>
  <c r="F601" i="5"/>
  <c r="L542" i="1" s="1"/>
  <c r="G601" i="5"/>
  <c r="H601" i="5"/>
  <c r="F602" i="5"/>
  <c r="L543" i="1" s="1"/>
  <c r="G602" i="5"/>
  <c r="H602" i="5"/>
  <c r="F603" i="5"/>
  <c r="L544" i="1" s="1"/>
  <c r="G603" i="5"/>
  <c r="H603" i="5"/>
  <c r="F604" i="5"/>
  <c r="L545" i="1" s="1"/>
  <c r="G604" i="5"/>
  <c r="H604" i="5"/>
  <c r="F605" i="5"/>
  <c r="L546" i="1" s="1"/>
  <c r="G605" i="5"/>
  <c r="H605" i="5"/>
  <c r="F606" i="5"/>
  <c r="L547" i="1" s="1"/>
  <c r="G606" i="5"/>
  <c r="H606" i="5"/>
  <c r="F607" i="5"/>
  <c r="L548" i="1" s="1"/>
  <c r="G607" i="5"/>
  <c r="H607" i="5"/>
  <c r="F608" i="5"/>
  <c r="L549" i="1" s="1"/>
  <c r="G608" i="5"/>
  <c r="H608" i="5"/>
  <c r="F609" i="5"/>
  <c r="L550" i="1" s="1"/>
  <c r="G609" i="5"/>
  <c r="H609" i="5"/>
  <c r="F610" i="5"/>
  <c r="L551" i="1" s="1"/>
  <c r="G610" i="5"/>
  <c r="H610" i="5"/>
  <c r="F611" i="5"/>
  <c r="L552" i="1" s="1"/>
  <c r="G611" i="5"/>
  <c r="H611" i="5"/>
  <c r="F612" i="5"/>
  <c r="L553" i="1" s="1"/>
  <c r="G612" i="5"/>
  <c r="H612" i="5"/>
  <c r="F613" i="5"/>
  <c r="L554" i="1" s="1"/>
  <c r="G613" i="5"/>
  <c r="H613" i="5"/>
  <c r="F614" i="5"/>
  <c r="L555" i="1" s="1"/>
  <c r="G614" i="5"/>
  <c r="H614" i="5"/>
  <c r="F615" i="5"/>
  <c r="L556" i="1" s="1"/>
  <c r="G615" i="5"/>
  <c r="H615" i="5"/>
  <c r="F616" i="5"/>
  <c r="L557" i="1" s="1"/>
  <c r="G616" i="5"/>
  <c r="H616" i="5"/>
  <c r="F617" i="5"/>
  <c r="L558" i="1" s="1"/>
  <c r="G617" i="5"/>
  <c r="H617" i="5"/>
  <c r="F618" i="5"/>
  <c r="L559" i="1" s="1"/>
  <c r="G618" i="5"/>
  <c r="H618" i="5"/>
  <c r="F619" i="5"/>
  <c r="L560" i="1" s="1"/>
  <c r="G619" i="5"/>
  <c r="H619" i="5"/>
  <c r="F620" i="5"/>
  <c r="L561" i="1" s="1"/>
  <c r="G620" i="5"/>
  <c r="H620" i="5"/>
  <c r="F621" i="5"/>
  <c r="L562" i="1" s="1"/>
  <c r="G621" i="5"/>
  <c r="H621" i="5"/>
  <c r="F622" i="5"/>
  <c r="L563" i="1" s="1"/>
  <c r="G622" i="5"/>
  <c r="H622" i="5"/>
  <c r="F623" i="5"/>
  <c r="L564" i="1" s="1"/>
  <c r="G623" i="5"/>
  <c r="H623" i="5"/>
  <c r="F624" i="5"/>
  <c r="L565" i="1" s="1"/>
  <c r="G624" i="5"/>
  <c r="H624" i="5"/>
  <c r="F625" i="5"/>
  <c r="L566" i="1" s="1"/>
  <c r="G625" i="5"/>
  <c r="H625" i="5"/>
  <c r="F626" i="5"/>
  <c r="L567" i="1" s="1"/>
  <c r="G626" i="5"/>
  <c r="H626" i="5"/>
  <c r="F627" i="5"/>
  <c r="L568" i="1" s="1"/>
  <c r="G627" i="5"/>
  <c r="H627" i="5"/>
  <c r="F628" i="5"/>
  <c r="L569" i="1" s="1"/>
  <c r="G628" i="5"/>
  <c r="H628" i="5"/>
  <c r="F629" i="5"/>
  <c r="L570" i="1" s="1"/>
  <c r="G629" i="5"/>
  <c r="H629" i="5"/>
  <c r="F630" i="5"/>
  <c r="L571" i="1" s="1"/>
  <c r="G630" i="5"/>
  <c r="H630" i="5"/>
  <c r="F631" i="5"/>
  <c r="L572" i="1" s="1"/>
  <c r="G631" i="5"/>
  <c r="H631" i="5"/>
  <c r="F632" i="5"/>
  <c r="L573" i="1" s="1"/>
  <c r="G632" i="5"/>
  <c r="H632" i="5"/>
  <c r="F633" i="5"/>
  <c r="L574" i="1" s="1"/>
  <c r="G633" i="5"/>
  <c r="H633" i="5"/>
  <c r="F634" i="5"/>
  <c r="L575" i="1" s="1"/>
  <c r="G634" i="5"/>
  <c r="H634" i="5"/>
  <c r="F635" i="5"/>
  <c r="L576" i="1" s="1"/>
  <c r="G635" i="5"/>
  <c r="H635" i="5"/>
  <c r="F636" i="5"/>
  <c r="L577" i="1" s="1"/>
  <c r="G636" i="5"/>
  <c r="H636" i="5"/>
  <c r="F637" i="5"/>
  <c r="L578" i="1" s="1"/>
  <c r="G637" i="5"/>
  <c r="H637" i="5"/>
  <c r="F638" i="5"/>
  <c r="L579" i="1" s="1"/>
  <c r="G638" i="5"/>
  <c r="H638" i="5"/>
  <c r="F639" i="5"/>
  <c r="L580" i="1" s="1"/>
  <c r="G639" i="5"/>
  <c r="H639" i="5"/>
  <c r="F640" i="5"/>
  <c r="L581" i="1" s="1"/>
  <c r="G640" i="5"/>
  <c r="H640" i="5"/>
  <c r="F641" i="5"/>
  <c r="L582" i="1" s="1"/>
  <c r="G641" i="5"/>
  <c r="H641" i="5"/>
  <c r="F642" i="5"/>
  <c r="L583" i="1" s="1"/>
  <c r="G642" i="5"/>
  <c r="H642" i="5"/>
  <c r="F643" i="5"/>
  <c r="L584" i="1" s="1"/>
  <c r="G643" i="5"/>
  <c r="H643" i="5"/>
  <c r="F644" i="5"/>
  <c r="L585" i="1" s="1"/>
  <c r="G644" i="5"/>
  <c r="H644" i="5"/>
  <c r="F645" i="5"/>
  <c r="L586" i="1" s="1"/>
  <c r="G645" i="5"/>
  <c r="H645" i="5"/>
  <c r="F646" i="5"/>
  <c r="L587" i="1" s="1"/>
  <c r="G646" i="5"/>
  <c r="H646" i="5"/>
  <c r="F647" i="5"/>
  <c r="L588" i="1" s="1"/>
  <c r="G647" i="5"/>
  <c r="H647" i="5"/>
  <c r="F648" i="5"/>
  <c r="L589" i="1" s="1"/>
  <c r="G648" i="5"/>
  <c r="H648" i="5"/>
  <c r="F649" i="5"/>
  <c r="L590" i="1" s="1"/>
  <c r="G649" i="5"/>
  <c r="H649" i="5"/>
  <c r="F650" i="5"/>
  <c r="L591" i="1" s="1"/>
  <c r="G650" i="5"/>
  <c r="H650" i="5"/>
  <c r="F651" i="5"/>
  <c r="L592" i="1" s="1"/>
  <c r="G651" i="5"/>
  <c r="H651" i="5"/>
  <c r="F652" i="5"/>
  <c r="L593" i="1" s="1"/>
  <c r="G652" i="5"/>
  <c r="H652" i="5"/>
  <c r="F653" i="5"/>
  <c r="L594" i="1" s="1"/>
  <c r="G653" i="5"/>
  <c r="H653" i="5"/>
  <c r="F654" i="5"/>
  <c r="L595" i="1" s="1"/>
  <c r="G654" i="5"/>
  <c r="H654" i="5"/>
  <c r="F655" i="5"/>
  <c r="L596" i="1" s="1"/>
  <c r="G655" i="5"/>
  <c r="H655" i="5"/>
  <c r="F656" i="5"/>
  <c r="L597" i="1" s="1"/>
  <c r="G656" i="5"/>
  <c r="H656" i="5"/>
  <c r="F657" i="5"/>
  <c r="L598" i="1" s="1"/>
  <c r="G657" i="5"/>
  <c r="H657" i="5"/>
  <c r="F658" i="5"/>
  <c r="L599" i="1" s="1"/>
  <c r="G658" i="5"/>
  <c r="H658" i="5"/>
  <c r="F659" i="5"/>
  <c r="L600" i="1" s="1"/>
  <c r="G659" i="5"/>
  <c r="H659" i="5"/>
  <c r="F660" i="5"/>
  <c r="L601" i="1" s="1"/>
  <c r="G660" i="5"/>
  <c r="H660" i="5"/>
  <c r="F661" i="5"/>
  <c r="L602" i="1" s="1"/>
  <c r="G661" i="5"/>
  <c r="H661" i="5"/>
  <c r="F662" i="5"/>
  <c r="L603" i="1" s="1"/>
  <c r="G662" i="5"/>
  <c r="H662" i="5"/>
  <c r="F663" i="5"/>
  <c r="L604" i="1" s="1"/>
  <c r="G663" i="5"/>
  <c r="H663" i="5"/>
  <c r="F664" i="5"/>
  <c r="L605" i="1" s="1"/>
  <c r="G664" i="5"/>
  <c r="H664" i="5"/>
  <c r="F665" i="5"/>
  <c r="L606" i="1" s="1"/>
  <c r="G665" i="5"/>
  <c r="H665" i="5"/>
  <c r="F666" i="5"/>
  <c r="L607" i="1" s="1"/>
  <c r="G666" i="5"/>
  <c r="H666" i="5"/>
  <c r="F667" i="5"/>
  <c r="L608" i="1" s="1"/>
  <c r="G667" i="5"/>
  <c r="H667" i="5"/>
  <c r="F668" i="5"/>
  <c r="L609" i="1" s="1"/>
  <c r="G668" i="5"/>
  <c r="H668" i="5"/>
  <c r="F669" i="5"/>
  <c r="L610" i="1" s="1"/>
  <c r="G669" i="5"/>
  <c r="H669" i="5"/>
  <c r="F670" i="5"/>
  <c r="L611" i="1" s="1"/>
  <c r="G670" i="5"/>
  <c r="H670" i="5"/>
  <c r="F671" i="5"/>
  <c r="L612" i="1" s="1"/>
  <c r="G671" i="5"/>
  <c r="H671" i="5"/>
  <c r="F672" i="5"/>
  <c r="L613" i="1" s="1"/>
  <c r="G672" i="5"/>
  <c r="H672" i="5"/>
  <c r="F673" i="5"/>
  <c r="L614" i="1" s="1"/>
  <c r="G673" i="5"/>
  <c r="H673" i="5"/>
  <c r="F674" i="5"/>
  <c r="L615" i="1" s="1"/>
  <c r="G674" i="5"/>
  <c r="H674" i="5"/>
  <c r="F675" i="5"/>
  <c r="L616" i="1" s="1"/>
  <c r="G675" i="5"/>
  <c r="H675" i="5"/>
  <c r="F676" i="5"/>
  <c r="L617" i="1" s="1"/>
  <c r="G676" i="5"/>
  <c r="H676" i="5"/>
  <c r="F677" i="5"/>
  <c r="L618" i="1" s="1"/>
  <c r="G677" i="5"/>
  <c r="H677" i="5"/>
  <c r="F678" i="5"/>
  <c r="L619" i="1" s="1"/>
  <c r="G678" i="5"/>
  <c r="H678" i="5"/>
  <c r="F679" i="5"/>
  <c r="L620" i="1" s="1"/>
  <c r="G679" i="5"/>
  <c r="H679" i="5"/>
  <c r="F680" i="5"/>
  <c r="L621" i="1" s="1"/>
  <c r="G680" i="5"/>
  <c r="H680" i="5"/>
  <c r="F681" i="5"/>
  <c r="L622" i="1" s="1"/>
  <c r="G681" i="5"/>
  <c r="H681" i="5"/>
  <c r="F682" i="5"/>
  <c r="L623" i="1" s="1"/>
  <c r="G682" i="5"/>
  <c r="H682" i="5"/>
  <c r="F683" i="5"/>
  <c r="L624" i="1" s="1"/>
  <c r="G683" i="5"/>
  <c r="H683" i="5"/>
  <c r="F684" i="5"/>
  <c r="L625" i="1" s="1"/>
  <c r="G684" i="5"/>
  <c r="H684" i="5"/>
  <c r="F685" i="5"/>
  <c r="L626" i="1" s="1"/>
  <c r="G685" i="5"/>
  <c r="H685" i="5"/>
  <c r="F686" i="5"/>
  <c r="L627" i="1" s="1"/>
  <c r="G686" i="5"/>
  <c r="H686" i="5"/>
  <c r="F687" i="5"/>
  <c r="L628" i="1" s="1"/>
  <c r="G687" i="5"/>
  <c r="H687" i="5"/>
  <c r="F688" i="5"/>
  <c r="L629" i="1" s="1"/>
  <c r="G688" i="5"/>
  <c r="H688" i="5"/>
  <c r="F689" i="5"/>
  <c r="L630" i="1" s="1"/>
  <c r="G689" i="5"/>
  <c r="H689" i="5"/>
  <c r="F690" i="5"/>
  <c r="L631" i="1" s="1"/>
  <c r="G690" i="5"/>
  <c r="H690" i="5"/>
  <c r="F691" i="5"/>
  <c r="L632" i="1" s="1"/>
  <c r="G691" i="5"/>
  <c r="H691" i="5"/>
  <c r="F692" i="5"/>
  <c r="L633" i="1" s="1"/>
  <c r="G692" i="5"/>
  <c r="H692" i="5"/>
  <c r="F693" i="5"/>
  <c r="L634" i="1" s="1"/>
  <c r="G693" i="5"/>
  <c r="H693" i="5"/>
  <c r="F694" i="5"/>
  <c r="L635" i="1" s="1"/>
  <c r="G694" i="5"/>
  <c r="H694" i="5"/>
  <c r="F695" i="5"/>
  <c r="L636" i="1" s="1"/>
  <c r="G695" i="5"/>
  <c r="H695" i="5"/>
  <c r="F696" i="5"/>
  <c r="L637" i="1" s="1"/>
  <c r="G696" i="5"/>
  <c r="H696" i="5"/>
  <c r="F697" i="5"/>
  <c r="L638" i="1" s="1"/>
  <c r="G697" i="5"/>
  <c r="H697" i="5"/>
  <c r="F698" i="5"/>
  <c r="L639" i="1" s="1"/>
  <c r="G698" i="5"/>
  <c r="H698" i="5"/>
  <c r="F699" i="5"/>
  <c r="L640" i="1" s="1"/>
  <c r="G699" i="5"/>
  <c r="H699" i="5"/>
  <c r="F700" i="5"/>
  <c r="L641" i="1" s="1"/>
  <c r="G700" i="5"/>
  <c r="H700" i="5"/>
  <c r="F701" i="5"/>
  <c r="L642" i="1" s="1"/>
  <c r="G701" i="5"/>
  <c r="H701" i="5"/>
  <c r="F702" i="5"/>
  <c r="L643" i="1" s="1"/>
  <c r="G702" i="5"/>
  <c r="H702" i="5"/>
  <c r="F703" i="5"/>
  <c r="L644" i="1" s="1"/>
  <c r="G703" i="5"/>
  <c r="H703" i="5"/>
  <c r="F704" i="5"/>
  <c r="L645" i="1" s="1"/>
  <c r="G704" i="5"/>
  <c r="H704" i="5"/>
  <c r="F705" i="5"/>
  <c r="L646" i="1" s="1"/>
  <c r="G705" i="5"/>
  <c r="H705" i="5"/>
  <c r="F706" i="5"/>
  <c r="L647" i="1" s="1"/>
  <c r="G706" i="5"/>
  <c r="H706" i="5"/>
  <c r="F707" i="5"/>
  <c r="L648" i="1" s="1"/>
  <c r="G707" i="5"/>
  <c r="H707" i="5"/>
  <c r="F708" i="5"/>
  <c r="L649" i="1" s="1"/>
  <c r="G708" i="5"/>
  <c r="H708" i="5"/>
  <c r="F709" i="5"/>
  <c r="L650" i="1" s="1"/>
  <c r="G709" i="5"/>
  <c r="H709" i="5"/>
  <c r="F710" i="5"/>
  <c r="L651" i="1" s="1"/>
  <c r="G710" i="5"/>
  <c r="H710" i="5"/>
  <c r="F711" i="5"/>
  <c r="L652" i="1" s="1"/>
  <c r="G711" i="5"/>
  <c r="H711" i="5"/>
  <c r="F712" i="5"/>
  <c r="L653" i="1" s="1"/>
  <c r="G712" i="5"/>
  <c r="H712" i="5"/>
  <c r="F713" i="5"/>
  <c r="L654" i="1" s="1"/>
  <c r="G713" i="5"/>
  <c r="H713" i="5"/>
  <c r="F714" i="5"/>
  <c r="L655" i="1" s="1"/>
  <c r="G714" i="5"/>
  <c r="H714" i="5"/>
  <c r="F715" i="5"/>
  <c r="L656" i="1" s="1"/>
  <c r="G715" i="5"/>
  <c r="H715" i="5"/>
  <c r="F716" i="5"/>
  <c r="L657" i="1" s="1"/>
  <c r="G716" i="5"/>
  <c r="H716" i="5"/>
  <c r="F717" i="5"/>
  <c r="L658" i="1" s="1"/>
  <c r="G717" i="5"/>
  <c r="H717" i="5"/>
  <c r="F718" i="5"/>
  <c r="L659" i="1" s="1"/>
  <c r="G718" i="5"/>
  <c r="H718" i="5"/>
  <c r="F719" i="5"/>
  <c r="L660" i="1" s="1"/>
  <c r="G719" i="5"/>
  <c r="H719" i="5"/>
  <c r="F720" i="5"/>
  <c r="L661" i="1" s="1"/>
  <c r="G720" i="5"/>
  <c r="H720" i="5"/>
  <c r="F721" i="5"/>
  <c r="L662" i="1" s="1"/>
  <c r="G721" i="5"/>
  <c r="H721" i="5"/>
  <c r="F722" i="5"/>
  <c r="L663" i="1" s="1"/>
  <c r="G722" i="5"/>
  <c r="H722" i="5"/>
  <c r="F723" i="5"/>
  <c r="L664" i="1" s="1"/>
  <c r="G723" i="5"/>
  <c r="H723" i="5"/>
  <c r="F724" i="5"/>
  <c r="L665" i="1" s="1"/>
  <c r="G724" i="5"/>
  <c r="H724" i="5"/>
  <c r="F725" i="5"/>
  <c r="L666" i="1" s="1"/>
  <c r="G725" i="5"/>
  <c r="H725" i="5"/>
  <c r="F726" i="5"/>
  <c r="L667" i="1" s="1"/>
  <c r="G726" i="5"/>
  <c r="H726" i="5"/>
  <c r="F727" i="5"/>
  <c r="L668" i="1" s="1"/>
  <c r="G727" i="5"/>
  <c r="H727" i="5"/>
  <c r="F728" i="5"/>
  <c r="L669" i="1" s="1"/>
  <c r="G728" i="5"/>
  <c r="H728" i="5"/>
  <c r="F729" i="5"/>
  <c r="L670" i="1" s="1"/>
  <c r="G729" i="5"/>
  <c r="H729" i="5"/>
  <c r="F730" i="5"/>
  <c r="L671" i="1" s="1"/>
  <c r="G730" i="5"/>
  <c r="H730" i="5"/>
  <c r="F731" i="5"/>
  <c r="L672" i="1" s="1"/>
  <c r="G731" i="5"/>
  <c r="H731" i="5"/>
  <c r="F732" i="5"/>
  <c r="L673" i="1" s="1"/>
  <c r="G732" i="5"/>
  <c r="H732" i="5"/>
  <c r="F733" i="5"/>
  <c r="L674" i="1" s="1"/>
  <c r="G733" i="5"/>
  <c r="H733" i="5"/>
  <c r="F734" i="5"/>
  <c r="L675" i="1" s="1"/>
  <c r="G734" i="5"/>
  <c r="H734" i="5"/>
  <c r="F735" i="5"/>
  <c r="L676" i="1" s="1"/>
  <c r="G735" i="5"/>
  <c r="H735" i="5"/>
  <c r="F736" i="5"/>
  <c r="L677" i="1" s="1"/>
  <c r="G736" i="5"/>
  <c r="H736" i="5"/>
  <c r="F737" i="5"/>
  <c r="L678" i="1" s="1"/>
  <c r="G737" i="5"/>
  <c r="H737" i="5"/>
  <c r="F738" i="5"/>
  <c r="L679" i="1" s="1"/>
  <c r="G738" i="5"/>
  <c r="H738" i="5"/>
  <c r="F739" i="5"/>
  <c r="L680" i="1" s="1"/>
  <c r="G739" i="5"/>
  <c r="H739" i="5"/>
  <c r="F740" i="5"/>
  <c r="L681" i="1" s="1"/>
  <c r="G740" i="5"/>
  <c r="H740" i="5"/>
  <c r="F741" i="5"/>
  <c r="L682" i="1" s="1"/>
  <c r="G741" i="5"/>
  <c r="H741" i="5"/>
  <c r="F742" i="5"/>
  <c r="L683" i="1" s="1"/>
  <c r="G742" i="5"/>
  <c r="H742" i="5"/>
  <c r="F743" i="5"/>
  <c r="L684" i="1" s="1"/>
  <c r="G743" i="5"/>
  <c r="H743" i="5"/>
  <c r="F744" i="5"/>
  <c r="L685" i="1" s="1"/>
  <c r="G744" i="5"/>
  <c r="H744" i="5"/>
  <c r="F745" i="5"/>
  <c r="L686" i="1" s="1"/>
  <c r="G745" i="5"/>
  <c r="H745" i="5"/>
  <c r="F746" i="5"/>
  <c r="L687" i="1" s="1"/>
  <c r="G746" i="5"/>
  <c r="H746" i="5"/>
  <c r="F747" i="5"/>
  <c r="L688" i="1" s="1"/>
  <c r="G747" i="5"/>
  <c r="H747" i="5"/>
  <c r="F748" i="5"/>
  <c r="L689" i="1" s="1"/>
  <c r="G748" i="5"/>
  <c r="H748" i="5"/>
  <c r="F749" i="5"/>
  <c r="L690" i="1" s="1"/>
  <c r="G749" i="5"/>
  <c r="H749" i="5"/>
  <c r="F750" i="5"/>
  <c r="L691" i="1" s="1"/>
  <c r="G750" i="5"/>
  <c r="H750" i="5"/>
  <c r="F751" i="5"/>
  <c r="L692" i="1" s="1"/>
  <c r="G751" i="5"/>
  <c r="H751" i="5"/>
  <c r="F752" i="5"/>
  <c r="L693" i="1" s="1"/>
  <c r="G752" i="5"/>
  <c r="H752" i="5"/>
  <c r="F753" i="5"/>
  <c r="L694" i="1" s="1"/>
  <c r="G753" i="5"/>
  <c r="H753" i="5"/>
  <c r="F754" i="5"/>
  <c r="L695" i="1" s="1"/>
  <c r="G754" i="5"/>
  <c r="H754" i="5"/>
  <c r="F755" i="5"/>
  <c r="L696" i="1" s="1"/>
  <c r="G755" i="5"/>
  <c r="H755" i="5"/>
  <c r="F756" i="5"/>
  <c r="L697" i="1" s="1"/>
  <c r="G756" i="5"/>
  <c r="H756" i="5"/>
  <c r="F757" i="5"/>
  <c r="L698" i="1" s="1"/>
  <c r="G757" i="5"/>
  <c r="H757" i="5"/>
  <c r="F758" i="5"/>
  <c r="L699" i="1" s="1"/>
  <c r="G758" i="5"/>
  <c r="H758" i="5"/>
  <c r="F759" i="5"/>
  <c r="L700" i="1" s="1"/>
  <c r="G759" i="5"/>
  <c r="H759" i="5"/>
  <c r="F760" i="5"/>
  <c r="L701" i="1" s="1"/>
  <c r="G760" i="5"/>
  <c r="H760" i="5"/>
  <c r="F761" i="5"/>
  <c r="L702" i="1" s="1"/>
  <c r="G761" i="5"/>
  <c r="H761" i="5"/>
  <c r="F762" i="5"/>
  <c r="L703" i="1" s="1"/>
  <c r="G762" i="5"/>
  <c r="H762" i="5"/>
  <c r="F763" i="5"/>
  <c r="L704" i="1" s="1"/>
  <c r="G763" i="5"/>
  <c r="H763" i="5"/>
  <c r="F764" i="5"/>
  <c r="L705" i="1" s="1"/>
  <c r="G764" i="5"/>
  <c r="H764" i="5"/>
  <c r="F765" i="5"/>
  <c r="L706" i="1" s="1"/>
  <c r="G765" i="5"/>
  <c r="H765" i="5"/>
  <c r="F766" i="5"/>
  <c r="L707" i="1" s="1"/>
  <c r="G766" i="5"/>
  <c r="H766" i="5"/>
  <c r="F767" i="5"/>
  <c r="L708" i="1" s="1"/>
  <c r="G767" i="5"/>
  <c r="H767" i="5"/>
  <c r="F768" i="5"/>
  <c r="L709" i="1" s="1"/>
  <c r="G768" i="5"/>
  <c r="H768" i="5"/>
  <c r="F769" i="5"/>
  <c r="L710" i="1" s="1"/>
  <c r="G769" i="5"/>
  <c r="H769" i="5"/>
  <c r="F770" i="5"/>
  <c r="L711" i="1" s="1"/>
  <c r="G770" i="5"/>
  <c r="H770" i="5"/>
  <c r="F771" i="5"/>
  <c r="L712" i="1" s="1"/>
  <c r="G771" i="5"/>
  <c r="H771" i="5"/>
  <c r="F772" i="5"/>
  <c r="L713" i="1" s="1"/>
  <c r="G772" i="5"/>
  <c r="H772" i="5"/>
  <c r="F773" i="5"/>
  <c r="L714" i="1" s="1"/>
  <c r="G773" i="5"/>
  <c r="H773" i="5"/>
  <c r="F774" i="5"/>
  <c r="L715" i="1" s="1"/>
  <c r="G774" i="5"/>
  <c r="H774" i="5"/>
  <c r="F775" i="5"/>
  <c r="L716" i="1" s="1"/>
  <c r="G775" i="5"/>
  <c r="H775" i="5"/>
  <c r="F776" i="5"/>
  <c r="L717" i="1" s="1"/>
  <c r="G776" i="5"/>
  <c r="H776" i="5"/>
  <c r="F777" i="5"/>
  <c r="L718" i="1" s="1"/>
  <c r="G777" i="5"/>
  <c r="H777" i="5"/>
  <c r="F778" i="5"/>
  <c r="L719" i="1" s="1"/>
  <c r="G778" i="5"/>
  <c r="H778" i="5"/>
  <c r="F779" i="5"/>
  <c r="L720" i="1" s="1"/>
  <c r="G779" i="5"/>
  <c r="H779" i="5"/>
  <c r="F780" i="5"/>
  <c r="L721" i="1" s="1"/>
  <c r="G780" i="5"/>
  <c r="H780" i="5"/>
  <c r="F781" i="5"/>
  <c r="L722" i="1" s="1"/>
  <c r="G781" i="5"/>
  <c r="H781" i="5"/>
  <c r="F782" i="5"/>
  <c r="L723" i="1" s="1"/>
  <c r="G782" i="5"/>
  <c r="H782" i="5"/>
  <c r="F783" i="5"/>
  <c r="L724" i="1" s="1"/>
  <c r="G783" i="5"/>
  <c r="H783" i="5"/>
  <c r="F784" i="5"/>
  <c r="L725" i="1" s="1"/>
  <c r="G784" i="5"/>
  <c r="H784" i="5"/>
  <c r="F785" i="5"/>
  <c r="L726" i="1" s="1"/>
  <c r="G785" i="5"/>
  <c r="H785" i="5"/>
  <c r="F786" i="5"/>
  <c r="L727" i="1" s="1"/>
  <c r="G786" i="5"/>
  <c r="H786" i="5"/>
  <c r="F787" i="5"/>
  <c r="L728" i="1" s="1"/>
  <c r="G787" i="5"/>
  <c r="H787" i="5"/>
  <c r="F788" i="5"/>
  <c r="L729" i="1" s="1"/>
  <c r="G788" i="5"/>
  <c r="H788" i="5"/>
  <c r="F789" i="5"/>
  <c r="L730" i="1" s="1"/>
  <c r="G789" i="5"/>
  <c r="H789" i="5"/>
  <c r="F790" i="5"/>
  <c r="L731" i="1" s="1"/>
  <c r="G790" i="5"/>
  <c r="H790" i="5"/>
  <c r="F791" i="5"/>
  <c r="L732" i="1" s="1"/>
  <c r="G791" i="5"/>
  <c r="H791" i="5"/>
  <c r="F792" i="5"/>
  <c r="L733" i="1" s="1"/>
  <c r="G792" i="5"/>
  <c r="H792" i="5"/>
  <c r="F793" i="5"/>
  <c r="L734" i="1" s="1"/>
  <c r="G793" i="5"/>
  <c r="H793" i="5"/>
  <c r="F794" i="5"/>
  <c r="L735" i="1" s="1"/>
  <c r="G794" i="5"/>
  <c r="H794" i="5"/>
  <c r="F795" i="5"/>
  <c r="L736" i="1" s="1"/>
  <c r="G795" i="5"/>
  <c r="H795" i="5"/>
  <c r="F796" i="5"/>
  <c r="L737" i="1" s="1"/>
  <c r="G796" i="5"/>
  <c r="H796" i="5"/>
  <c r="F797" i="5"/>
  <c r="L738" i="1" s="1"/>
  <c r="G797" i="5"/>
  <c r="H797" i="5"/>
  <c r="F798" i="5"/>
  <c r="L739" i="1" s="1"/>
  <c r="G798" i="5"/>
  <c r="H798" i="5"/>
  <c r="F799" i="5"/>
  <c r="L740" i="1" s="1"/>
  <c r="G799" i="5"/>
  <c r="H799" i="5"/>
  <c r="F800" i="5"/>
  <c r="L741" i="1" s="1"/>
  <c r="G800" i="5"/>
  <c r="H800" i="5"/>
  <c r="F801" i="5"/>
  <c r="L742" i="1" s="1"/>
  <c r="G801" i="5"/>
  <c r="H801" i="5"/>
  <c r="F802" i="5"/>
  <c r="L743" i="1" s="1"/>
  <c r="G802" i="5"/>
  <c r="H802" i="5"/>
  <c r="F803" i="5"/>
  <c r="L744" i="1" s="1"/>
  <c r="G803" i="5"/>
  <c r="H803" i="5"/>
  <c r="F804" i="5"/>
  <c r="L745" i="1" s="1"/>
  <c r="G804" i="5"/>
  <c r="H804" i="5"/>
  <c r="F805" i="5"/>
  <c r="L746" i="1" s="1"/>
  <c r="G805" i="5"/>
  <c r="H805" i="5"/>
  <c r="F806" i="5"/>
  <c r="L747" i="1" s="1"/>
  <c r="G806" i="5"/>
  <c r="H806" i="5"/>
  <c r="F807" i="5"/>
  <c r="L748" i="1" s="1"/>
  <c r="G807" i="5"/>
  <c r="H807" i="5"/>
  <c r="F808" i="5"/>
  <c r="L749" i="1" s="1"/>
  <c r="G808" i="5"/>
  <c r="H808" i="5"/>
  <c r="F809" i="5"/>
  <c r="L750" i="1" s="1"/>
  <c r="G809" i="5"/>
  <c r="H809" i="5"/>
  <c r="F810" i="5"/>
  <c r="L751" i="1" s="1"/>
  <c r="G810" i="5"/>
  <c r="H810" i="5"/>
  <c r="F811" i="5"/>
  <c r="L752" i="1" s="1"/>
  <c r="G811" i="5"/>
  <c r="H811" i="5"/>
  <c r="F812" i="5"/>
  <c r="L753" i="1" s="1"/>
  <c r="G812" i="5"/>
  <c r="H812" i="5"/>
  <c r="F813" i="5"/>
  <c r="L754" i="1" s="1"/>
  <c r="G813" i="5"/>
  <c r="H813" i="5"/>
  <c r="F814" i="5"/>
  <c r="L755" i="1" s="1"/>
  <c r="G814" i="5"/>
  <c r="H814" i="5"/>
  <c r="F815" i="5"/>
  <c r="L756" i="1" s="1"/>
  <c r="G815" i="5"/>
  <c r="H815" i="5"/>
  <c r="F816" i="5"/>
  <c r="L757" i="1" s="1"/>
  <c r="G816" i="5"/>
  <c r="H816" i="5"/>
  <c r="F817" i="5"/>
  <c r="L758" i="1" s="1"/>
  <c r="G817" i="5"/>
  <c r="H817" i="5"/>
  <c r="F818" i="5"/>
  <c r="L759" i="1" s="1"/>
  <c r="G818" i="5"/>
  <c r="H818" i="5"/>
  <c r="F819" i="5"/>
  <c r="L760" i="1" s="1"/>
  <c r="G819" i="5"/>
  <c r="H819" i="5"/>
  <c r="F820" i="5"/>
  <c r="L761" i="1" s="1"/>
  <c r="G820" i="5"/>
  <c r="H820" i="5"/>
  <c r="F821" i="5"/>
  <c r="L762" i="1" s="1"/>
  <c r="G821" i="5"/>
  <c r="H821" i="5"/>
  <c r="F822" i="5"/>
  <c r="L763" i="1" s="1"/>
  <c r="G822" i="5"/>
  <c r="H822" i="5"/>
  <c r="F823" i="5"/>
  <c r="L764" i="1" s="1"/>
  <c r="G823" i="5"/>
  <c r="H823" i="5"/>
  <c r="F824" i="5"/>
  <c r="L765" i="1" s="1"/>
  <c r="G824" i="5"/>
  <c r="H824" i="5"/>
  <c r="F825" i="5"/>
  <c r="L766" i="1" s="1"/>
  <c r="G825" i="5"/>
  <c r="H825" i="5"/>
  <c r="F826" i="5"/>
  <c r="L767" i="1" s="1"/>
  <c r="G826" i="5"/>
  <c r="H826" i="5"/>
  <c r="F827" i="5"/>
  <c r="L768" i="1" s="1"/>
  <c r="G827" i="5"/>
  <c r="H827" i="5"/>
  <c r="F828" i="5"/>
  <c r="L769" i="1" s="1"/>
  <c r="G828" i="5"/>
  <c r="H828" i="5"/>
  <c r="F829" i="5"/>
  <c r="L770" i="1" s="1"/>
  <c r="G829" i="5"/>
  <c r="H829" i="5"/>
  <c r="F830" i="5"/>
  <c r="L771" i="1" s="1"/>
  <c r="G830" i="5"/>
  <c r="H830" i="5"/>
  <c r="F831" i="5"/>
  <c r="L772" i="1" s="1"/>
  <c r="G831" i="5"/>
  <c r="H831" i="5"/>
  <c r="F832" i="5"/>
  <c r="L773" i="1" s="1"/>
  <c r="G832" i="5"/>
  <c r="H832" i="5"/>
  <c r="F833" i="5"/>
  <c r="L774" i="1" s="1"/>
  <c r="G833" i="5"/>
  <c r="H833" i="5"/>
  <c r="F834" i="5"/>
  <c r="L775" i="1" s="1"/>
  <c r="G834" i="5"/>
  <c r="H834" i="5"/>
  <c r="F835" i="5"/>
  <c r="L776" i="1" s="1"/>
  <c r="G835" i="5"/>
  <c r="H835" i="5"/>
  <c r="F836" i="5"/>
  <c r="L777" i="1" s="1"/>
  <c r="G836" i="5"/>
  <c r="H836" i="5"/>
  <c r="F837" i="5"/>
  <c r="L778" i="1" s="1"/>
  <c r="G837" i="5"/>
  <c r="H837" i="5"/>
  <c r="F838" i="5"/>
  <c r="L779" i="1" s="1"/>
  <c r="G838" i="5"/>
  <c r="H838" i="5"/>
  <c r="F839" i="5"/>
  <c r="L780" i="1" s="1"/>
  <c r="G839" i="5"/>
  <c r="H839" i="5"/>
  <c r="F840" i="5"/>
  <c r="L781" i="1" s="1"/>
  <c r="G840" i="5"/>
  <c r="H840" i="5"/>
  <c r="F841" i="5"/>
  <c r="L782" i="1" s="1"/>
  <c r="G841" i="5"/>
  <c r="H841" i="5"/>
  <c r="F842" i="5"/>
  <c r="L783" i="1" s="1"/>
  <c r="G842" i="5"/>
  <c r="H842" i="5"/>
  <c r="F843" i="5"/>
  <c r="L784" i="1" s="1"/>
  <c r="G843" i="5"/>
  <c r="H843" i="5"/>
  <c r="F844" i="5"/>
  <c r="L785" i="1" s="1"/>
  <c r="G844" i="5"/>
  <c r="H844" i="5"/>
  <c r="F845" i="5"/>
  <c r="L786" i="1" s="1"/>
  <c r="G845" i="5"/>
  <c r="H845" i="5"/>
  <c r="F846" i="5"/>
  <c r="L787" i="1" s="1"/>
  <c r="G846" i="5"/>
  <c r="H846" i="5"/>
  <c r="F847" i="5"/>
  <c r="L788" i="1" s="1"/>
  <c r="G847" i="5"/>
  <c r="H847" i="5"/>
  <c r="F848" i="5"/>
  <c r="L789" i="1" s="1"/>
  <c r="G848" i="5"/>
  <c r="H848" i="5"/>
  <c r="F849" i="5"/>
  <c r="L790" i="1" s="1"/>
  <c r="G849" i="5"/>
  <c r="H849" i="5"/>
  <c r="F850" i="5"/>
  <c r="L791" i="1" s="1"/>
  <c r="G850" i="5"/>
  <c r="H850" i="5"/>
  <c r="F851" i="5"/>
  <c r="L792" i="1" s="1"/>
  <c r="G851" i="5"/>
  <c r="H851" i="5"/>
  <c r="F852" i="5"/>
  <c r="L793" i="1" s="1"/>
  <c r="G852" i="5"/>
  <c r="H852" i="5"/>
  <c r="F853" i="5"/>
  <c r="L794" i="1" s="1"/>
  <c r="G853" i="5"/>
  <c r="H853" i="5"/>
  <c r="F854" i="5"/>
  <c r="L795" i="1" s="1"/>
  <c r="G854" i="5"/>
  <c r="H854" i="5"/>
  <c r="F855" i="5"/>
  <c r="L796" i="1" s="1"/>
  <c r="G855" i="5"/>
  <c r="H855" i="5"/>
  <c r="F856" i="5"/>
  <c r="L797" i="1" s="1"/>
  <c r="G856" i="5"/>
  <c r="H856" i="5"/>
  <c r="F857" i="5"/>
  <c r="L798" i="1" s="1"/>
  <c r="G857" i="5"/>
  <c r="H857" i="5"/>
  <c r="F858" i="5"/>
  <c r="L799" i="1" s="1"/>
  <c r="G858" i="5"/>
  <c r="H858" i="5"/>
  <c r="F859" i="5"/>
  <c r="L800" i="1" s="1"/>
  <c r="G859" i="5"/>
  <c r="H859" i="5"/>
  <c r="F860" i="5"/>
  <c r="L801" i="1" s="1"/>
  <c r="G860" i="5"/>
  <c r="H860" i="5"/>
  <c r="F861" i="5"/>
  <c r="L802" i="1" s="1"/>
  <c r="G861" i="5"/>
  <c r="H861" i="5"/>
  <c r="F862" i="5"/>
  <c r="L803" i="1" s="1"/>
  <c r="G862" i="5"/>
  <c r="H862" i="5"/>
  <c r="F863" i="5"/>
  <c r="L804" i="1" s="1"/>
  <c r="G863" i="5"/>
  <c r="H863" i="5"/>
  <c r="F864" i="5"/>
  <c r="L805" i="1" s="1"/>
  <c r="G864" i="5"/>
  <c r="H864" i="5"/>
  <c r="F865" i="5"/>
  <c r="L806" i="1" s="1"/>
  <c r="G865" i="5"/>
  <c r="H865" i="5"/>
  <c r="F866" i="5"/>
  <c r="L807" i="1" s="1"/>
  <c r="G866" i="5"/>
  <c r="H866" i="5"/>
  <c r="F867" i="5"/>
  <c r="L808" i="1" s="1"/>
  <c r="G867" i="5"/>
  <c r="H867" i="5"/>
  <c r="F868" i="5"/>
  <c r="L809" i="1" s="1"/>
  <c r="G868" i="5"/>
  <c r="H868" i="5"/>
  <c r="F869" i="5"/>
  <c r="L810" i="1" s="1"/>
  <c r="G869" i="5"/>
  <c r="H869" i="5"/>
  <c r="F870" i="5"/>
  <c r="L811" i="1" s="1"/>
  <c r="G870" i="5"/>
  <c r="H870" i="5"/>
  <c r="F871" i="5"/>
  <c r="L812" i="1" s="1"/>
  <c r="G871" i="5"/>
  <c r="H871" i="5"/>
  <c r="F872" i="5"/>
  <c r="L813" i="1" s="1"/>
  <c r="G872" i="5"/>
  <c r="H872" i="5"/>
  <c r="F873" i="5"/>
  <c r="L814" i="1" s="1"/>
  <c r="G873" i="5"/>
  <c r="H873" i="5"/>
  <c r="F874" i="5"/>
  <c r="L815" i="1" s="1"/>
  <c r="G874" i="5"/>
  <c r="H874" i="5"/>
  <c r="F875" i="5"/>
  <c r="L816" i="1" s="1"/>
  <c r="G875" i="5"/>
  <c r="H875" i="5"/>
  <c r="F876" i="5"/>
  <c r="L817" i="1" s="1"/>
  <c r="G876" i="5"/>
  <c r="H876" i="5"/>
  <c r="F877" i="5"/>
  <c r="L818" i="1" s="1"/>
  <c r="G877" i="5"/>
  <c r="H877" i="5"/>
  <c r="F878" i="5"/>
  <c r="L819" i="1" s="1"/>
  <c r="G878" i="5"/>
  <c r="H878" i="5"/>
  <c r="F879" i="5"/>
  <c r="L820" i="1" s="1"/>
  <c r="G879" i="5"/>
  <c r="H879" i="5"/>
  <c r="F880" i="5"/>
  <c r="L821" i="1" s="1"/>
  <c r="G880" i="5"/>
  <c r="H880" i="5"/>
  <c r="F881" i="5"/>
  <c r="L822" i="1" s="1"/>
  <c r="G881" i="5"/>
  <c r="H881" i="5"/>
  <c r="F882" i="5"/>
  <c r="L823" i="1" s="1"/>
  <c r="G882" i="5"/>
  <c r="H882" i="5"/>
  <c r="F883" i="5"/>
  <c r="L824" i="1" s="1"/>
  <c r="G883" i="5"/>
  <c r="H883" i="5"/>
  <c r="F884" i="5"/>
  <c r="L825" i="1" s="1"/>
  <c r="G884" i="5"/>
  <c r="H884" i="5"/>
  <c r="F885" i="5"/>
  <c r="L826" i="1" s="1"/>
  <c r="G885" i="5"/>
  <c r="H885" i="5"/>
  <c r="F886" i="5"/>
  <c r="L827" i="1" s="1"/>
  <c r="G886" i="5"/>
  <c r="H886" i="5"/>
  <c r="F887" i="5"/>
  <c r="L828" i="1" s="1"/>
  <c r="G887" i="5"/>
  <c r="H887" i="5"/>
  <c r="F888" i="5"/>
  <c r="L829" i="1" s="1"/>
  <c r="G888" i="5"/>
  <c r="H888" i="5"/>
  <c r="F889" i="5"/>
  <c r="L830" i="1" s="1"/>
  <c r="G889" i="5"/>
  <c r="H889" i="5"/>
  <c r="F890" i="5"/>
  <c r="L831" i="1" s="1"/>
  <c r="G890" i="5"/>
  <c r="H890" i="5"/>
  <c r="F891" i="5"/>
  <c r="L832" i="1" s="1"/>
  <c r="G891" i="5"/>
  <c r="H891" i="5"/>
  <c r="F892" i="5"/>
  <c r="L833" i="1" s="1"/>
  <c r="G892" i="5"/>
  <c r="H892" i="5"/>
  <c r="F893" i="5"/>
  <c r="L834" i="1" s="1"/>
  <c r="G893" i="5"/>
  <c r="H893" i="5"/>
  <c r="F894" i="5"/>
  <c r="L835" i="1" s="1"/>
  <c r="G894" i="5"/>
  <c r="H894" i="5"/>
  <c r="F895" i="5"/>
  <c r="L836" i="1" s="1"/>
  <c r="G895" i="5"/>
  <c r="H895" i="5"/>
  <c r="F896" i="5"/>
  <c r="L837" i="1" s="1"/>
  <c r="G896" i="5"/>
  <c r="H896" i="5"/>
  <c r="F897" i="5"/>
  <c r="L838" i="1" s="1"/>
  <c r="G897" i="5"/>
  <c r="H897" i="5"/>
  <c r="F898" i="5"/>
  <c r="L839" i="1" s="1"/>
  <c r="G898" i="5"/>
  <c r="H898" i="5"/>
  <c r="F899" i="5"/>
  <c r="L840" i="1" s="1"/>
  <c r="G899" i="5"/>
  <c r="H899" i="5"/>
  <c r="F900" i="5"/>
  <c r="L841" i="1" s="1"/>
  <c r="G900" i="5"/>
  <c r="H900" i="5"/>
  <c r="F901" i="5"/>
  <c r="L842" i="1" s="1"/>
  <c r="G901" i="5"/>
  <c r="H901" i="5"/>
  <c r="F902" i="5"/>
  <c r="L843" i="1" s="1"/>
  <c r="G902" i="5"/>
  <c r="H902" i="5"/>
  <c r="F903" i="5"/>
  <c r="L844" i="1" s="1"/>
  <c r="G903" i="5"/>
  <c r="H903" i="5"/>
  <c r="F904" i="5"/>
  <c r="L845" i="1" s="1"/>
  <c r="G904" i="5"/>
  <c r="H904" i="5"/>
  <c r="F905" i="5"/>
  <c r="L846" i="1" s="1"/>
  <c r="G905" i="5"/>
  <c r="H905" i="5"/>
  <c r="F906" i="5"/>
  <c r="L847" i="1" s="1"/>
  <c r="G906" i="5"/>
  <c r="H906" i="5"/>
  <c r="F907" i="5"/>
  <c r="L848" i="1" s="1"/>
  <c r="G907" i="5"/>
  <c r="H907" i="5"/>
  <c r="F908" i="5"/>
  <c r="L849" i="1" s="1"/>
  <c r="G908" i="5"/>
  <c r="H908" i="5"/>
  <c r="F909" i="5"/>
  <c r="L850" i="1" s="1"/>
  <c r="G909" i="5"/>
  <c r="H909" i="5"/>
  <c r="F910" i="5"/>
  <c r="L851" i="1" s="1"/>
  <c r="G910" i="5"/>
  <c r="H910" i="5"/>
  <c r="F911" i="5"/>
  <c r="L852" i="1" s="1"/>
  <c r="G911" i="5"/>
  <c r="H911" i="5"/>
  <c r="F912" i="5"/>
  <c r="L853" i="1" s="1"/>
  <c r="G912" i="5"/>
  <c r="H912" i="5"/>
  <c r="F913" i="5"/>
  <c r="L854" i="1" s="1"/>
  <c r="G913" i="5"/>
  <c r="H913" i="5"/>
  <c r="F914" i="5"/>
  <c r="L855" i="1" s="1"/>
  <c r="G914" i="5"/>
  <c r="H914" i="5"/>
  <c r="F915" i="5"/>
  <c r="L856" i="1" s="1"/>
  <c r="G915" i="5"/>
  <c r="H915" i="5"/>
  <c r="F916" i="5"/>
  <c r="L857" i="1" s="1"/>
  <c r="G916" i="5"/>
  <c r="H916" i="5"/>
  <c r="F917" i="5"/>
  <c r="L858" i="1" s="1"/>
  <c r="G917" i="5"/>
  <c r="H917" i="5"/>
  <c r="F918" i="5"/>
  <c r="L859" i="1" s="1"/>
  <c r="G918" i="5"/>
  <c r="H918" i="5"/>
  <c r="F919" i="5"/>
  <c r="L860" i="1" s="1"/>
  <c r="G919" i="5"/>
  <c r="H919" i="5"/>
  <c r="F920" i="5"/>
  <c r="L861" i="1" s="1"/>
  <c r="G920" i="5"/>
  <c r="H920" i="5"/>
  <c r="F921" i="5"/>
  <c r="L862" i="1" s="1"/>
  <c r="G921" i="5"/>
  <c r="H921" i="5"/>
  <c r="F922" i="5"/>
  <c r="L863" i="1" s="1"/>
  <c r="G922" i="5"/>
  <c r="H922" i="5"/>
  <c r="F923" i="5"/>
  <c r="L864" i="1" s="1"/>
  <c r="G923" i="5"/>
  <c r="H923" i="5"/>
  <c r="F924" i="5"/>
  <c r="L865" i="1" s="1"/>
  <c r="G924" i="5"/>
  <c r="H924" i="5"/>
  <c r="F925" i="5"/>
  <c r="L866" i="1" s="1"/>
  <c r="G925" i="5"/>
  <c r="H925" i="5"/>
  <c r="F926" i="5"/>
  <c r="L867" i="1" s="1"/>
  <c r="G926" i="5"/>
  <c r="H926" i="5"/>
  <c r="F927" i="5"/>
  <c r="L868" i="1" s="1"/>
  <c r="G927" i="5"/>
  <c r="H927" i="5"/>
  <c r="F928" i="5"/>
  <c r="L869" i="1" s="1"/>
  <c r="G928" i="5"/>
  <c r="H928" i="5"/>
  <c r="F929" i="5"/>
  <c r="L870" i="1" s="1"/>
  <c r="G929" i="5"/>
  <c r="H929" i="5"/>
  <c r="F930" i="5"/>
  <c r="L871" i="1" s="1"/>
  <c r="G930" i="5"/>
  <c r="H930" i="5"/>
  <c r="F931" i="5"/>
  <c r="L872" i="1" s="1"/>
  <c r="G931" i="5"/>
  <c r="H931" i="5"/>
  <c r="F932" i="5"/>
  <c r="L873" i="1" s="1"/>
  <c r="G932" i="5"/>
  <c r="H932" i="5"/>
  <c r="F933" i="5"/>
  <c r="L874" i="1" s="1"/>
  <c r="G933" i="5"/>
  <c r="H933" i="5"/>
  <c r="F934" i="5"/>
  <c r="L875" i="1" s="1"/>
  <c r="G934" i="5"/>
  <c r="H934" i="5"/>
  <c r="F935" i="5"/>
  <c r="L876" i="1" s="1"/>
  <c r="G935" i="5"/>
  <c r="H935" i="5"/>
  <c r="F936" i="5"/>
  <c r="L877" i="1" s="1"/>
  <c r="G936" i="5"/>
  <c r="H936" i="5"/>
  <c r="F937" i="5"/>
  <c r="L878" i="1" s="1"/>
  <c r="G937" i="5"/>
  <c r="H937" i="5"/>
  <c r="F938" i="5"/>
  <c r="L879" i="1" s="1"/>
  <c r="G938" i="5"/>
  <c r="H938" i="5"/>
  <c r="F939" i="5"/>
  <c r="L880" i="1" s="1"/>
  <c r="G939" i="5"/>
  <c r="H939" i="5"/>
  <c r="F940" i="5"/>
  <c r="L881" i="1" s="1"/>
  <c r="G940" i="5"/>
  <c r="H940" i="5"/>
  <c r="F941" i="5"/>
  <c r="L882" i="1" s="1"/>
  <c r="G941" i="5"/>
  <c r="H941" i="5"/>
  <c r="F942" i="5"/>
  <c r="L883" i="1" s="1"/>
  <c r="G942" i="5"/>
  <c r="H942" i="5"/>
  <c r="F943" i="5"/>
  <c r="L884" i="1" s="1"/>
  <c r="G943" i="5"/>
  <c r="H943" i="5"/>
  <c r="F944" i="5"/>
  <c r="L885" i="1" s="1"/>
  <c r="G944" i="5"/>
  <c r="H944" i="5"/>
  <c r="F945" i="5"/>
  <c r="L886" i="1" s="1"/>
  <c r="G945" i="5"/>
  <c r="H945" i="5"/>
  <c r="F946" i="5"/>
  <c r="L887" i="1" s="1"/>
  <c r="G946" i="5"/>
  <c r="H946" i="5"/>
  <c r="F947" i="5"/>
  <c r="L888" i="1" s="1"/>
  <c r="G947" i="5"/>
  <c r="H947" i="5"/>
  <c r="F948" i="5"/>
  <c r="L889" i="1" s="1"/>
  <c r="G948" i="5"/>
  <c r="H948" i="5"/>
  <c r="F949" i="5"/>
  <c r="L890" i="1" s="1"/>
  <c r="G949" i="5"/>
  <c r="H949" i="5"/>
  <c r="F950" i="5"/>
  <c r="L891" i="1" s="1"/>
  <c r="G950" i="5"/>
  <c r="H950" i="5"/>
  <c r="F951" i="5"/>
  <c r="L892" i="1" s="1"/>
  <c r="G951" i="5"/>
  <c r="H951" i="5"/>
  <c r="F952" i="5"/>
  <c r="L893" i="1" s="1"/>
  <c r="G952" i="5"/>
  <c r="H952" i="5"/>
  <c r="F953" i="5"/>
  <c r="L894" i="1" s="1"/>
  <c r="G953" i="5"/>
  <c r="H953" i="5"/>
  <c r="F954" i="5"/>
  <c r="L895" i="1" s="1"/>
  <c r="G954" i="5"/>
  <c r="H954" i="5"/>
  <c r="F955" i="5"/>
  <c r="L896" i="1" s="1"/>
  <c r="G955" i="5"/>
  <c r="H955" i="5"/>
  <c r="F956" i="5"/>
  <c r="L897" i="1" s="1"/>
  <c r="G956" i="5"/>
  <c r="H956" i="5"/>
  <c r="F957" i="5"/>
  <c r="L898" i="1" s="1"/>
  <c r="G957" i="5"/>
  <c r="H957" i="5"/>
  <c r="F958" i="5"/>
  <c r="L899" i="1" s="1"/>
  <c r="G958" i="5"/>
  <c r="H958" i="5"/>
  <c r="F959" i="5"/>
  <c r="L900" i="1" s="1"/>
  <c r="G959" i="5"/>
  <c r="H959" i="5"/>
  <c r="F960" i="5"/>
  <c r="L901" i="1" s="1"/>
  <c r="G960" i="5"/>
  <c r="H960" i="5"/>
  <c r="F961" i="5"/>
  <c r="L902" i="1" s="1"/>
  <c r="G961" i="5"/>
  <c r="H961" i="5"/>
  <c r="F962" i="5"/>
  <c r="L903" i="1" s="1"/>
  <c r="G962" i="5"/>
  <c r="H962" i="5"/>
  <c r="F963" i="5"/>
  <c r="L904" i="1" s="1"/>
  <c r="G963" i="5"/>
  <c r="H963" i="5"/>
  <c r="F964" i="5"/>
  <c r="L905" i="1" s="1"/>
  <c r="G964" i="5"/>
  <c r="H964" i="5"/>
  <c r="F965" i="5"/>
  <c r="L906" i="1" s="1"/>
  <c r="G965" i="5"/>
  <c r="H965" i="5"/>
  <c r="F966" i="5"/>
  <c r="L907" i="1" s="1"/>
  <c r="G966" i="5"/>
  <c r="H966" i="5"/>
  <c r="F967" i="5"/>
  <c r="L908" i="1" s="1"/>
  <c r="G967" i="5"/>
  <c r="H967" i="5"/>
  <c r="F968" i="5"/>
  <c r="L909" i="1" s="1"/>
  <c r="G968" i="5"/>
  <c r="H968" i="5"/>
  <c r="F969" i="5"/>
  <c r="L910" i="1" s="1"/>
  <c r="G969" i="5"/>
  <c r="H969" i="5"/>
  <c r="F970" i="5"/>
  <c r="L911" i="1" s="1"/>
  <c r="G970" i="5"/>
  <c r="H970" i="5"/>
  <c r="F971" i="5"/>
  <c r="L912" i="1" s="1"/>
  <c r="G971" i="5"/>
  <c r="H971" i="5"/>
  <c r="F972" i="5"/>
  <c r="L913" i="1" s="1"/>
  <c r="G972" i="5"/>
  <c r="H972" i="5"/>
  <c r="F973" i="5"/>
  <c r="L914" i="1" s="1"/>
  <c r="G973" i="5"/>
  <c r="H973" i="5"/>
  <c r="F974" i="5"/>
  <c r="L915" i="1" s="1"/>
  <c r="G974" i="5"/>
  <c r="H974" i="5"/>
  <c r="F975" i="5"/>
  <c r="L916" i="1" s="1"/>
  <c r="G975" i="5"/>
  <c r="H975" i="5"/>
  <c r="F976" i="5"/>
  <c r="L917" i="1" s="1"/>
  <c r="G976" i="5"/>
  <c r="H976" i="5"/>
  <c r="F977" i="5"/>
  <c r="L918" i="1" s="1"/>
  <c r="G977" i="5"/>
  <c r="H977" i="5"/>
  <c r="F978" i="5"/>
  <c r="L919" i="1" s="1"/>
  <c r="G978" i="5"/>
  <c r="H978" i="5"/>
  <c r="F979" i="5"/>
  <c r="L920" i="1" s="1"/>
  <c r="G979" i="5"/>
  <c r="H979" i="5"/>
  <c r="F980" i="5"/>
  <c r="L921" i="1" s="1"/>
  <c r="G980" i="5"/>
  <c r="H980" i="5"/>
  <c r="F981" i="5"/>
  <c r="L922" i="1" s="1"/>
  <c r="G981" i="5"/>
  <c r="H981" i="5"/>
  <c r="F982" i="5"/>
  <c r="L923" i="1" s="1"/>
  <c r="G982" i="5"/>
  <c r="H982" i="5"/>
  <c r="F983" i="5"/>
  <c r="L924" i="1" s="1"/>
  <c r="G983" i="5"/>
  <c r="H983" i="5"/>
  <c r="F984" i="5"/>
  <c r="L925" i="1" s="1"/>
  <c r="G984" i="5"/>
  <c r="H984" i="5"/>
  <c r="F985" i="5"/>
  <c r="L926" i="1" s="1"/>
  <c r="G985" i="5"/>
  <c r="H985" i="5"/>
  <c r="F986" i="5"/>
  <c r="L927" i="1" s="1"/>
  <c r="G986" i="5"/>
  <c r="H986" i="5"/>
  <c r="F987" i="5"/>
  <c r="L928" i="1" s="1"/>
  <c r="G987" i="5"/>
  <c r="H987" i="5"/>
  <c r="F988" i="5"/>
  <c r="L929" i="1" s="1"/>
  <c r="G988" i="5"/>
  <c r="H988" i="5"/>
  <c r="F989" i="5"/>
  <c r="L930" i="1" s="1"/>
  <c r="G989" i="5"/>
  <c r="H989" i="5"/>
  <c r="F990" i="5"/>
  <c r="L931" i="1" s="1"/>
  <c r="G990" i="5"/>
  <c r="H990" i="5"/>
  <c r="F991" i="5"/>
  <c r="L932" i="1" s="1"/>
  <c r="G991" i="5"/>
  <c r="H991" i="5"/>
  <c r="F992" i="5"/>
  <c r="L933" i="1" s="1"/>
  <c r="G992" i="5"/>
  <c r="H992" i="5"/>
  <c r="F993" i="5"/>
  <c r="L934" i="1" s="1"/>
  <c r="G993" i="5"/>
  <c r="H993" i="5"/>
  <c r="F994" i="5"/>
  <c r="L935" i="1" s="1"/>
  <c r="G994" i="5"/>
  <c r="H994" i="5"/>
  <c r="F995" i="5"/>
  <c r="L936" i="1" s="1"/>
  <c r="G995" i="5"/>
  <c r="H995" i="5"/>
  <c r="F996" i="5"/>
  <c r="L937" i="1" s="1"/>
  <c r="G996" i="5"/>
  <c r="H996" i="5"/>
  <c r="F997" i="5"/>
  <c r="L938" i="1" s="1"/>
  <c r="G997" i="5"/>
  <c r="H997" i="5"/>
  <c r="F998" i="5"/>
  <c r="L939" i="1" s="1"/>
  <c r="G998" i="5"/>
  <c r="H998" i="5"/>
  <c r="F999" i="5"/>
  <c r="L940" i="1" s="1"/>
  <c r="G999" i="5"/>
  <c r="H999" i="5"/>
  <c r="F1000" i="5"/>
  <c r="L941" i="1" s="1"/>
  <c r="G1000" i="5"/>
  <c r="H1000" i="5"/>
  <c r="F1001" i="5"/>
  <c r="L942" i="1" s="1"/>
  <c r="G1001" i="5"/>
  <c r="H1001" i="5"/>
  <c r="F1002" i="5"/>
  <c r="L943" i="1" s="1"/>
  <c r="G1002" i="5"/>
  <c r="H1002" i="5"/>
  <c r="F1003" i="5"/>
  <c r="L944" i="1" s="1"/>
  <c r="G1003" i="5"/>
  <c r="H1003" i="5"/>
  <c r="F1004" i="5"/>
  <c r="L945" i="1" s="1"/>
  <c r="G1004" i="5"/>
  <c r="H1004" i="5"/>
  <c r="F1005" i="5"/>
  <c r="L946" i="1" s="1"/>
  <c r="G1005" i="5"/>
  <c r="H1005" i="5"/>
  <c r="F1006" i="5"/>
  <c r="L947" i="1" s="1"/>
  <c r="G1006" i="5"/>
  <c r="H1006" i="5"/>
  <c r="F1007" i="5"/>
  <c r="L948" i="1" s="1"/>
  <c r="G1007" i="5"/>
  <c r="H1007" i="5"/>
  <c r="F1008" i="5"/>
  <c r="L949" i="1" s="1"/>
  <c r="G1008" i="5"/>
  <c r="H1008" i="5"/>
  <c r="F1009" i="5"/>
  <c r="L950" i="1" s="1"/>
  <c r="G1009" i="5"/>
  <c r="H1009" i="5"/>
  <c r="F1010" i="5"/>
  <c r="L951" i="1" s="1"/>
  <c r="G1010" i="5"/>
  <c r="H1010" i="5"/>
  <c r="F1011" i="5"/>
  <c r="L952" i="1" s="1"/>
  <c r="G1011" i="5"/>
  <c r="H1011" i="5"/>
  <c r="F1012" i="5"/>
  <c r="L953" i="1" s="1"/>
  <c r="G1012" i="5"/>
  <c r="H1012" i="5"/>
  <c r="F1013" i="5"/>
  <c r="L954" i="1" s="1"/>
  <c r="G1013" i="5"/>
  <c r="H1013" i="5"/>
  <c r="F1014" i="5"/>
  <c r="L955" i="1" s="1"/>
  <c r="G1014" i="5"/>
  <c r="H1014" i="5"/>
  <c r="F1015" i="5"/>
  <c r="L956" i="1" s="1"/>
  <c r="G1015" i="5"/>
  <c r="H1015" i="5"/>
  <c r="F1016" i="5"/>
  <c r="L957" i="1" s="1"/>
  <c r="G1016" i="5"/>
  <c r="H1016" i="5"/>
  <c r="F1017" i="5"/>
  <c r="L958" i="1" s="1"/>
  <c r="G1017" i="5"/>
  <c r="H1017" i="5"/>
  <c r="F1018" i="5"/>
  <c r="L959" i="1" s="1"/>
  <c r="G1018" i="5"/>
  <c r="H1018" i="5"/>
  <c r="F1019" i="5"/>
  <c r="L960" i="1" s="1"/>
  <c r="G1019" i="5"/>
  <c r="H1019" i="5"/>
  <c r="F1020" i="5"/>
  <c r="L961" i="1" s="1"/>
  <c r="G1020" i="5"/>
  <c r="H1020" i="5"/>
  <c r="F1021" i="5"/>
  <c r="L962" i="1" s="1"/>
  <c r="G1021" i="5"/>
  <c r="H1021" i="5"/>
  <c r="F1022" i="5"/>
  <c r="L963" i="1" s="1"/>
  <c r="G1022" i="5"/>
  <c r="H1022" i="5"/>
  <c r="F1023" i="5"/>
  <c r="L964" i="1" s="1"/>
  <c r="G1023" i="5"/>
  <c r="H1023" i="5"/>
  <c r="F1024" i="5"/>
  <c r="L965" i="1" s="1"/>
  <c r="G1024" i="5"/>
  <c r="H1024" i="5"/>
  <c r="F1025" i="5"/>
  <c r="L966" i="1" s="1"/>
  <c r="G1025" i="5"/>
  <c r="H1025" i="5"/>
  <c r="F1026" i="5"/>
  <c r="L967" i="1" s="1"/>
  <c r="G1026" i="5"/>
  <c r="H1026" i="5"/>
  <c r="F1027" i="5"/>
  <c r="L968" i="1" s="1"/>
  <c r="G1027" i="5"/>
  <c r="H1027" i="5"/>
  <c r="F1028" i="5"/>
  <c r="L969" i="1" s="1"/>
  <c r="G1028" i="5"/>
  <c r="H1028" i="5"/>
  <c r="F1029" i="5"/>
  <c r="L970" i="1" s="1"/>
  <c r="G1029" i="5"/>
  <c r="H1029" i="5"/>
  <c r="F1030" i="5"/>
  <c r="L971" i="1" s="1"/>
  <c r="G1030" i="5"/>
  <c r="H1030" i="5"/>
  <c r="F1031" i="5"/>
  <c r="L972" i="1" s="1"/>
  <c r="G1031" i="5"/>
  <c r="H1031" i="5"/>
  <c r="F1032" i="5"/>
  <c r="L973" i="1" s="1"/>
  <c r="G1032" i="5"/>
  <c r="H1032" i="5"/>
  <c r="F1033" i="5"/>
  <c r="L974" i="1" s="1"/>
  <c r="G1033" i="5"/>
  <c r="H1033" i="5"/>
  <c r="F1034" i="5"/>
  <c r="L975" i="1" s="1"/>
  <c r="G1034" i="5"/>
  <c r="H1034" i="5"/>
  <c r="F1035" i="5"/>
  <c r="L976" i="1" s="1"/>
  <c r="G1035" i="5"/>
  <c r="H1035" i="5"/>
  <c r="F1036" i="5"/>
  <c r="L977" i="1" s="1"/>
  <c r="G1036" i="5"/>
  <c r="H1036" i="5"/>
  <c r="F1037" i="5"/>
  <c r="L978" i="1" s="1"/>
  <c r="G1037" i="5"/>
  <c r="H1037" i="5"/>
  <c r="F1038" i="5"/>
  <c r="L979" i="1" s="1"/>
  <c r="G1038" i="5"/>
  <c r="H1038" i="5"/>
  <c r="F1039" i="5"/>
  <c r="L980" i="1" s="1"/>
  <c r="G1039" i="5"/>
  <c r="H1039" i="5"/>
  <c r="F1040" i="5"/>
  <c r="L981" i="1" s="1"/>
  <c r="G1040" i="5"/>
  <c r="H1040" i="5"/>
  <c r="F1041" i="5"/>
  <c r="L982" i="1" s="1"/>
  <c r="G1041" i="5"/>
  <c r="H1041" i="5"/>
  <c r="F1042" i="5"/>
  <c r="L983" i="1" s="1"/>
  <c r="G1042" i="5"/>
  <c r="H1042" i="5"/>
  <c r="F1043" i="5"/>
  <c r="L984" i="1" s="1"/>
  <c r="G1043" i="5"/>
  <c r="H1043" i="5"/>
  <c r="F1044" i="5"/>
  <c r="L985" i="1" s="1"/>
  <c r="G1044" i="5"/>
  <c r="H1044" i="5"/>
  <c r="F1045" i="5"/>
  <c r="L986" i="1" s="1"/>
  <c r="G1045" i="5"/>
  <c r="H1045" i="5"/>
  <c r="F1046" i="5"/>
  <c r="L987" i="1" s="1"/>
  <c r="G1046" i="5"/>
  <c r="H1046" i="5"/>
  <c r="F1047" i="5"/>
  <c r="L988" i="1" s="1"/>
  <c r="G1047" i="5"/>
  <c r="H1047" i="5"/>
  <c r="F1048" i="5"/>
  <c r="L989" i="1" s="1"/>
  <c r="G1048" i="5"/>
  <c r="H1048" i="5"/>
  <c r="F1049" i="5"/>
  <c r="L990" i="1" s="1"/>
  <c r="G1049" i="5"/>
  <c r="H1049" i="5"/>
  <c r="F1050" i="5"/>
  <c r="L991" i="1" s="1"/>
  <c r="G1050" i="5"/>
  <c r="H1050" i="5"/>
  <c r="F1051" i="5"/>
  <c r="L992" i="1" s="1"/>
  <c r="G1051" i="5"/>
  <c r="H1051" i="5"/>
  <c r="F1052" i="5"/>
  <c r="L993" i="1" s="1"/>
  <c r="G1052" i="5"/>
  <c r="H1052" i="5"/>
  <c r="F1053" i="5"/>
  <c r="L994" i="1" s="1"/>
  <c r="G1053" i="5"/>
  <c r="H1053" i="5"/>
  <c r="F1054" i="5"/>
  <c r="L995" i="1" s="1"/>
  <c r="G1054" i="5"/>
  <c r="H1054" i="5"/>
  <c r="F1055" i="5"/>
  <c r="L996" i="1" s="1"/>
  <c r="G1055" i="5"/>
  <c r="H1055" i="5"/>
  <c r="F1056" i="5"/>
  <c r="L997" i="1" s="1"/>
  <c r="G1056" i="5"/>
  <c r="H1056" i="5"/>
  <c r="F1057" i="5"/>
  <c r="L998" i="1" s="1"/>
  <c r="G1057" i="5"/>
  <c r="H1057" i="5"/>
  <c r="F1058" i="5"/>
  <c r="L999" i="1" s="1"/>
  <c r="G1058" i="5"/>
  <c r="H1058" i="5"/>
  <c r="F1059" i="5"/>
  <c r="L1000" i="1" s="1"/>
  <c r="G1059" i="5"/>
  <c r="H1059" i="5"/>
  <c r="F1060" i="5"/>
  <c r="L1001" i="1" s="1"/>
  <c r="G1060" i="5"/>
  <c r="H1060" i="5"/>
  <c r="F1061" i="5"/>
  <c r="L1002" i="1" s="1"/>
  <c r="G1061" i="5"/>
  <c r="H1061" i="5"/>
  <c r="F1062" i="5"/>
  <c r="L1003" i="1" s="1"/>
  <c r="G1062" i="5"/>
  <c r="H1062" i="5"/>
  <c r="F1063" i="5"/>
  <c r="L1004" i="1" s="1"/>
  <c r="G1063" i="5"/>
  <c r="H1063" i="5"/>
  <c r="F1064" i="5"/>
  <c r="L1005" i="1" s="1"/>
  <c r="G1064" i="5"/>
  <c r="H1064" i="5"/>
  <c r="F1065" i="5"/>
  <c r="L1006" i="1" s="1"/>
  <c r="G1065" i="5"/>
  <c r="H1065" i="5"/>
  <c r="F1066" i="5"/>
  <c r="L1007" i="1" s="1"/>
  <c r="G1066" i="5"/>
  <c r="H1066" i="5"/>
  <c r="F1067" i="5"/>
  <c r="L1008" i="1" s="1"/>
  <c r="G1067" i="5"/>
  <c r="H1067" i="5"/>
  <c r="F1068" i="5"/>
  <c r="L1009" i="1" s="1"/>
  <c r="G1068" i="5"/>
  <c r="H1068" i="5"/>
  <c r="F1069" i="5"/>
  <c r="L1010" i="1" s="1"/>
  <c r="G1069" i="5"/>
  <c r="H1069" i="5"/>
  <c r="F1070" i="5"/>
  <c r="L1011" i="1" s="1"/>
  <c r="G1070" i="5"/>
  <c r="H1070" i="5"/>
  <c r="F1071" i="5"/>
  <c r="L1012" i="1" s="1"/>
  <c r="G1071" i="5"/>
  <c r="H1071" i="5"/>
  <c r="F1072" i="5"/>
  <c r="L1013" i="1" s="1"/>
  <c r="G1072" i="5"/>
  <c r="H1072" i="5"/>
  <c r="F1073" i="5"/>
  <c r="L1014" i="1" s="1"/>
  <c r="G1073" i="5"/>
  <c r="H1073" i="5"/>
  <c r="F1074" i="5"/>
  <c r="L1015" i="1" s="1"/>
  <c r="G1074" i="5"/>
  <c r="H1074" i="5"/>
  <c r="F1075" i="5"/>
  <c r="L1016" i="1" s="1"/>
  <c r="G1075" i="5"/>
  <c r="H1075" i="5"/>
  <c r="F1076" i="5"/>
  <c r="L1017" i="1" s="1"/>
  <c r="G1076" i="5"/>
  <c r="H1076" i="5"/>
  <c r="F1077" i="5"/>
  <c r="L1018" i="1" s="1"/>
  <c r="G1077" i="5"/>
  <c r="H1077" i="5"/>
  <c r="F1078" i="5"/>
  <c r="L1019" i="1" s="1"/>
  <c r="G1078" i="5"/>
  <c r="H1078" i="5"/>
  <c r="F1079" i="5"/>
  <c r="L1020" i="1" s="1"/>
  <c r="G1079" i="5"/>
  <c r="H1079" i="5"/>
  <c r="F1080" i="5"/>
  <c r="L1021" i="1" s="1"/>
  <c r="G1080" i="5"/>
  <c r="H1080" i="5"/>
  <c r="F1081" i="5"/>
  <c r="L1022" i="1" s="1"/>
  <c r="G1081" i="5"/>
  <c r="H1081" i="5"/>
  <c r="F1082" i="5"/>
  <c r="L1023" i="1" s="1"/>
  <c r="G1082" i="5"/>
  <c r="H1082" i="5"/>
  <c r="F1083" i="5"/>
  <c r="L1024" i="1" s="1"/>
  <c r="G1083" i="5"/>
  <c r="H1083" i="5"/>
  <c r="F1084" i="5"/>
  <c r="L1025" i="1" s="1"/>
  <c r="G1084" i="5"/>
  <c r="H1084" i="5"/>
  <c r="F1085" i="5"/>
  <c r="L1026" i="1" s="1"/>
  <c r="G1085" i="5"/>
  <c r="H1085" i="5"/>
  <c r="F1086" i="5"/>
  <c r="L1027" i="1" s="1"/>
  <c r="G1086" i="5"/>
  <c r="H1086" i="5"/>
  <c r="F1087" i="5"/>
  <c r="L1028" i="1" s="1"/>
  <c r="G1087" i="5"/>
  <c r="H1087" i="5"/>
  <c r="F1088" i="5"/>
  <c r="L1029" i="1" s="1"/>
  <c r="G1088" i="5"/>
  <c r="H1088" i="5"/>
  <c r="F1089" i="5"/>
  <c r="L1030" i="1" s="1"/>
  <c r="G1089" i="5"/>
  <c r="H1089" i="5"/>
  <c r="F1090" i="5"/>
  <c r="L1031" i="1" s="1"/>
  <c r="G1090" i="5"/>
  <c r="H1090" i="5"/>
  <c r="F1091" i="5"/>
  <c r="L1032" i="1" s="1"/>
  <c r="G1091" i="5"/>
  <c r="H1091" i="5"/>
  <c r="F1092" i="5"/>
  <c r="L1033" i="1" s="1"/>
  <c r="G1092" i="5"/>
  <c r="H1092" i="5"/>
  <c r="F1093" i="5"/>
  <c r="L1034" i="1" s="1"/>
  <c r="G1093" i="5"/>
  <c r="H1093" i="5"/>
  <c r="F1094" i="5"/>
  <c r="L1035" i="1" s="1"/>
  <c r="G1094" i="5"/>
  <c r="H1094" i="5"/>
  <c r="F1095" i="5"/>
  <c r="L1036" i="1" s="1"/>
  <c r="G1095" i="5"/>
  <c r="H1095" i="5"/>
  <c r="F1096" i="5"/>
  <c r="L1037" i="1" s="1"/>
  <c r="G1096" i="5"/>
  <c r="H1096" i="5"/>
  <c r="F1097" i="5"/>
  <c r="L1038" i="1" s="1"/>
  <c r="G1097" i="5"/>
  <c r="H1097" i="5"/>
  <c r="F1098" i="5"/>
  <c r="L1039" i="1" s="1"/>
  <c r="G1098" i="5"/>
  <c r="H1098" i="5"/>
  <c r="F1099" i="5"/>
  <c r="L1040" i="1" s="1"/>
  <c r="G1099" i="5"/>
  <c r="H1099" i="5"/>
  <c r="F1100" i="5"/>
  <c r="L1041" i="1" s="1"/>
  <c r="G1100" i="5"/>
  <c r="H1100" i="5"/>
  <c r="F1101" i="5"/>
  <c r="L1042" i="1" s="1"/>
  <c r="G1101" i="5"/>
  <c r="H1101" i="5"/>
  <c r="F1102" i="5"/>
  <c r="L1043" i="1" s="1"/>
  <c r="G1102" i="5"/>
  <c r="H1102" i="5"/>
  <c r="F1103" i="5"/>
  <c r="L1044" i="1" s="1"/>
  <c r="G1103" i="5"/>
  <c r="H1103" i="5"/>
  <c r="F1104" i="5"/>
  <c r="L1045" i="1" s="1"/>
  <c r="G1104" i="5"/>
  <c r="H1104" i="5"/>
  <c r="F1105" i="5"/>
  <c r="L1046" i="1" s="1"/>
  <c r="G1105" i="5"/>
  <c r="H1105" i="5"/>
  <c r="F1106" i="5"/>
  <c r="L1047" i="1" s="1"/>
  <c r="G1106" i="5"/>
  <c r="H1106" i="5"/>
  <c r="F1107" i="5"/>
  <c r="L1048" i="1" s="1"/>
  <c r="G1107" i="5"/>
  <c r="H1107" i="5"/>
  <c r="F1108" i="5"/>
  <c r="L1049" i="1" s="1"/>
  <c r="G1108" i="5"/>
  <c r="H1108" i="5"/>
  <c r="F1109" i="5"/>
  <c r="L1050" i="1" s="1"/>
  <c r="G1109" i="5"/>
  <c r="H1109" i="5"/>
  <c r="F1110" i="5"/>
  <c r="L1051" i="1" s="1"/>
  <c r="G1110" i="5"/>
  <c r="H1110" i="5"/>
  <c r="F1111" i="5"/>
  <c r="L1052" i="1" s="1"/>
  <c r="G1111" i="5"/>
  <c r="H1111" i="5"/>
  <c r="F1112" i="5"/>
  <c r="L1053" i="1" s="1"/>
  <c r="G1112" i="5"/>
  <c r="H1112" i="5"/>
  <c r="F1113" i="5"/>
  <c r="L1054" i="1" s="1"/>
  <c r="G1113" i="5"/>
  <c r="H1113" i="5"/>
  <c r="F1114" i="5"/>
  <c r="L1055" i="1" s="1"/>
  <c r="G1114" i="5"/>
  <c r="H1114" i="5"/>
  <c r="F1115" i="5"/>
  <c r="L1056" i="1" s="1"/>
  <c r="G1115" i="5"/>
  <c r="H1115" i="5"/>
  <c r="F1116" i="5"/>
  <c r="L1057" i="1" s="1"/>
  <c r="G1116" i="5"/>
  <c r="H1116" i="5"/>
  <c r="F1117" i="5"/>
  <c r="L1058" i="1" s="1"/>
  <c r="G1117" i="5"/>
  <c r="H1117" i="5"/>
  <c r="F1118" i="5"/>
  <c r="L1059" i="1" s="1"/>
  <c r="G1118" i="5"/>
  <c r="H1118" i="5"/>
  <c r="F1119" i="5"/>
  <c r="L1060" i="1" s="1"/>
  <c r="G1119" i="5"/>
  <c r="H1119" i="5"/>
  <c r="F1120" i="5"/>
  <c r="L1061" i="1" s="1"/>
  <c r="G1120" i="5"/>
  <c r="H1120" i="5"/>
  <c r="F1121" i="5"/>
  <c r="L1062" i="1" s="1"/>
  <c r="G1121" i="5"/>
  <c r="H1121" i="5"/>
  <c r="F1122" i="5"/>
  <c r="L1063" i="1" s="1"/>
  <c r="G1122" i="5"/>
  <c r="H1122" i="5"/>
  <c r="F1123" i="5"/>
  <c r="L1064" i="1" s="1"/>
  <c r="G1123" i="5"/>
  <c r="H1123" i="5"/>
  <c r="F1124" i="5"/>
  <c r="L1065" i="1" s="1"/>
  <c r="G1124" i="5"/>
  <c r="H1124" i="5"/>
  <c r="F1125" i="5"/>
  <c r="L1066" i="1" s="1"/>
  <c r="G1125" i="5"/>
  <c r="H1125" i="5"/>
  <c r="F1126" i="5"/>
  <c r="L1067" i="1" s="1"/>
  <c r="G1126" i="5"/>
  <c r="H1126" i="5"/>
  <c r="F1127" i="5"/>
  <c r="L1068" i="1" s="1"/>
  <c r="G1127" i="5"/>
  <c r="H1127" i="5"/>
  <c r="F1128" i="5"/>
  <c r="L1069" i="1" s="1"/>
  <c r="G1128" i="5"/>
  <c r="H1128" i="5"/>
  <c r="F1129" i="5"/>
  <c r="L1070" i="1" s="1"/>
  <c r="G1129" i="5"/>
  <c r="H1129" i="5"/>
  <c r="F1130" i="5"/>
  <c r="L1071" i="1" s="1"/>
  <c r="G1130" i="5"/>
  <c r="H1130" i="5"/>
  <c r="F1131" i="5"/>
  <c r="L1072" i="1" s="1"/>
  <c r="G1131" i="5"/>
  <c r="H1131" i="5"/>
  <c r="F1132" i="5"/>
  <c r="L1073" i="1" s="1"/>
  <c r="G1132" i="5"/>
  <c r="H1132" i="5"/>
  <c r="F1133" i="5"/>
  <c r="L1074" i="1" s="1"/>
  <c r="G1133" i="5"/>
  <c r="H1133" i="5"/>
  <c r="F1134" i="5"/>
  <c r="L1075" i="1" s="1"/>
  <c r="G1134" i="5"/>
  <c r="H1134" i="5"/>
  <c r="F1135" i="5"/>
  <c r="L1076" i="1" s="1"/>
  <c r="G1135" i="5"/>
  <c r="H1135" i="5"/>
  <c r="F1136" i="5"/>
  <c r="L1077" i="1" s="1"/>
  <c r="G1136" i="5"/>
  <c r="H1136" i="5"/>
  <c r="F1137" i="5"/>
  <c r="L1078" i="1" s="1"/>
  <c r="G1137" i="5"/>
  <c r="H1137" i="5"/>
  <c r="F1138" i="5"/>
  <c r="L1079" i="1" s="1"/>
  <c r="G1138" i="5"/>
  <c r="H1138" i="5"/>
  <c r="F1139" i="5"/>
  <c r="L1080" i="1" s="1"/>
  <c r="G1139" i="5"/>
  <c r="H1139" i="5"/>
  <c r="F1140" i="5"/>
  <c r="L1081" i="1" s="1"/>
  <c r="G1140" i="5"/>
  <c r="H1140" i="5"/>
  <c r="F1141" i="5"/>
  <c r="L1082" i="1" s="1"/>
  <c r="G1141" i="5"/>
  <c r="H1141" i="5"/>
  <c r="F1142" i="5"/>
  <c r="L1083" i="1" s="1"/>
  <c r="G1142" i="5"/>
  <c r="H1142" i="5"/>
  <c r="F1143" i="5"/>
  <c r="L1084" i="1" s="1"/>
  <c r="G1143" i="5"/>
  <c r="H1143" i="5"/>
  <c r="F1144" i="5"/>
  <c r="L1085" i="1" s="1"/>
  <c r="G1144" i="5"/>
  <c r="H1144" i="5"/>
  <c r="F1145" i="5"/>
  <c r="L1086" i="1" s="1"/>
  <c r="G1145" i="5"/>
  <c r="H1145" i="5"/>
  <c r="F1146" i="5"/>
  <c r="L1087" i="1" s="1"/>
  <c r="G1146" i="5"/>
  <c r="H1146" i="5"/>
  <c r="F1147" i="5"/>
  <c r="L1088" i="1" s="1"/>
  <c r="G1147" i="5"/>
  <c r="H1147" i="5"/>
  <c r="F1148" i="5"/>
  <c r="L1089" i="1" s="1"/>
  <c r="G1148" i="5"/>
  <c r="H1148" i="5"/>
  <c r="F1149" i="5"/>
  <c r="L1090" i="1" s="1"/>
  <c r="G1149" i="5"/>
  <c r="H1149" i="5"/>
  <c r="F1150" i="5"/>
  <c r="L1091" i="1" s="1"/>
  <c r="G1150" i="5"/>
  <c r="H1150" i="5"/>
  <c r="F1151" i="5"/>
  <c r="L1092" i="1" s="1"/>
  <c r="G1151" i="5"/>
  <c r="H1151" i="5"/>
  <c r="F1152" i="5"/>
  <c r="L1093" i="1" s="1"/>
  <c r="G1152" i="5"/>
  <c r="H1152" i="5"/>
  <c r="F1153" i="5"/>
  <c r="L1094" i="1" s="1"/>
  <c r="G1153" i="5"/>
  <c r="H1153" i="5"/>
  <c r="F1154" i="5"/>
  <c r="L1095" i="1" s="1"/>
  <c r="G1154" i="5"/>
  <c r="H1154" i="5"/>
  <c r="F1155" i="5"/>
  <c r="L1096" i="1" s="1"/>
  <c r="G1155" i="5"/>
  <c r="H1155" i="5"/>
  <c r="F1156" i="5"/>
  <c r="L1097" i="1" s="1"/>
  <c r="G1156" i="5"/>
  <c r="H1156" i="5"/>
  <c r="F1157" i="5"/>
  <c r="L1098" i="1" s="1"/>
  <c r="G1157" i="5"/>
  <c r="H1157" i="5"/>
  <c r="F1158" i="5"/>
  <c r="L1099" i="1" s="1"/>
  <c r="G1158" i="5"/>
  <c r="H1158" i="5"/>
  <c r="F1159" i="5"/>
  <c r="L1100" i="1" s="1"/>
  <c r="G1159" i="5"/>
  <c r="H1159" i="5"/>
  <c r="F1160" i="5"/>
  <c r="L1101" i="1" s="1"/>
  <c r="G1160" i="5"/>
  <c r="H1160" i="5"/>
  <c r="F1161" i="5"/>
  <c r="L1102" i="1" s="1"/>
  <c r="G1161" i="5"/>
  <c r="H1161" i="5"/>
  <c r="F1162" i="5"/>
  <c r="L1103" i="1" s="1"/>
  <c r="G1162" i="5"/>
  <c r="H1162" i="5"/>
  <c r="F1163" i="5"/>
  <c r="L1104" i="1" s="1"/>
  <c r="G1163" i="5"/>
  <c r="H1163" i="5"/>
  <c r="F1164" i="5"/>
  <c r="L1105" i="1" s="1"/>
  <c r="G1164" i="5"/>
  <c r="H1164" i="5"/>
  <c r="F1165" i="5"/>
  <c r="L1106" i="1" s="1"/>
  <c r="G1165" i="5"/>
  <c r="H1165" i="5"/>
  <c r="F1166" i="5"/>
  <c r="L1107" i="1" s="1"/>
  <c r="G1166" i="5"/>
  <c r="H1166" i="5"/>
  <c r="F1167" i="5"/>
  <c r="L1108" i="1" s="1"/>
  <c r="G1167" i="5"/>
  <c r="H1167" i="5"/>
  <c r="F1168" i="5"/>
  <c r="L1109" i="1" s="1"/>
  <c r="G1168" i="5"/>
  <c r="H1168" i="5"/>
  <c r="F1169" i="5"/>
  <c r="L1110" i="1" s="1"/>
  <c r="G1169" i="5"/>
  <c r="H1169" i="5"/>
  <c r="F1170" i="5"/>
  <c r="L1111" i="1" s="1"/>
  <c r="G1170" i="5"/>
  <c r="H1170" i="5"/>
  <c r="F1171" i="5"/>
  <c r="L1112" i="1" s="1"/>
  <c r="G1171" i="5"/>
  <c r="H1171" i="5"/>
  <c r="F1172" i="5"/>
  <c r="L1113" i="1" s="1"/>
  <c r="G1172" i="5"/>
  <c r="H1172" i="5"/>
  <c r="F1173" i="5"/>
  <c r="L1114" i="1" s="1"/>
  <c r="G1173" i="5"/>
  <c r="H1173" i="5"/>
  <c r="F1174" i="5"/>
  <c r="L1115" i="1" s="1"/>
  <c r="G1174" i="5"/>
  <c r="H1174" i="5"/>
  <c r="F1175" i="5"/>
  <c r="L1116" i="1" s="1"/>
  <c r="G1175" i="5"/>
  <c r="H1175" i="5"/>
  <c r="F1176" i="5"/>
  <c r="L1117" i="1" s="1"/>
  <c r="G1176" i="5"/>
  <c r="H1176" i="5"/>
  <c r="F1177" i="5"/>
  <c r="L1118" i="1" s="1"/>
  <c r="G1177" i="5"/>
  <c r="H1177" i="5"/>
  <c r="F1178" i="5"/>
  <c r="L1119" i="1" s="1"/>
  <c r="G1178" i="5"/>
  <c r="H1178" i="5"/>
  <c r="F1179" i="5"/>
  <c r="L1120" i="1" s="1"/>
  <c r="G1179" i="5"/>
  <c r="H1179" i="5"/>
  <c r="F1180" i="5"/>
  <c r="L1121" i="1" s="1"/>
  <c r="G1180" i="5"/>
  <c r="H1180" i="5"/>
  <c r="F1181" i="5"/>
  <c r="L1122" i="1" s="1"/>
  <c r="G1181" i="5"/>
  <c r="H1181" i="5"/>
  <c r="F1182" i="5"/>
  <c r="L1123" i="1" s="1"/>
  <c r="G1182" i="5"/>
  <c r="H1182" i="5"/>
  <c r="F1183" i="5"/>
  <c r="L1124" i="1" s="1"/>
  <c r="G1183" i="5"/>
  <c r="H1183" i="5"/>
  <c r="F1184" i="5"/>
  <c r="L1125" i="1" s="1"/>
  <c r="G1184" i="5"/>
  <c r="H1184" i="5"/>
  <c r="F1185" i="5"/>
  <c r="L1126" i="1" s="1"/>
  <c r="G1185" i="5"/>
  <c r="H1185" i="5"/>
  <c r="F1186" i="5"/>
  <c r="L1127" i="1" s="1"/>
  <c r="G1186" i="5"/>
  <c r="H1186" i="5"/>
  <c r="F1187" i="5"/>
  <c r="L1128" i="1" s="1"/>
  <c r="G1187" i="5"/>
  <c r="H1187" i="5"/>
  <c r="F1188" i="5"/>
  <c r="L1129" i="1" s="1"/>
  <c r="G1188" i="5"/>
  <c r="H1188" i="5"/>
  <c r="F1189" i="5"/>
  <c r="L1130" i="1" s="1"/>
  <c r="G1189" i="5"/>
  <c r="H1189" i="5"/>
  <c r="F1190" i="5"/>
  <c r="L1131" i="1" s="1"/>
  <c r="G1190" i="5"/>
  <c r="H1190" i="5"/>
  <c r="F1191" i="5"/>
  <c r="L1132" i="1" s="1"/>
  <c r="G1191" i="5"/>
  <c r="H1191" i="5"/>
  <c r="F1192" i="5"/>
  <c r="L1133" i="1" s="1"/>
  <c r="G1192" i="5"/>
  <c r="H1192" i="5"/>
  <c r="F1193" i="5"/>
  <c r="L1134" i="1" s="1"/>
  <c r="G1193" i="5"/>
  <c r="H1193" i="5"/>
  <c r="F1194" i="5"/>
  <c r="L1135" i="1" s="1"/>
  <c r="G1194" i="5"/>
  <c r="H1194" i="5"/>
  <c r="F1195" i="5"/>
  <c r="L1136" i="1" s="1"/>
  <c r="G1195" i="5"/>
  <c r="H1195" i="5"/>
  <c r="F1196" i="5"/>
  <c r="L1137" i="1" s="1"/>
  <c r="G1196" i="5"/>
  <c r="H1196" i="5"/>
  <c r="F1197" i="5"/>
  <c r="L1138" i="1" s="1"/>
  <c r="G1197" i="5"/>
  <c r="H1197" i="5"/>
  <c r="F1198" i="5"/>
  <c r="L1139" i="1" s="1"/>
  <c r="G1198" i="5"/>
  <c r="H1198" i="5"/>
  <c r="F1199" i="5"/>
  <c r="L1140" i="1" s="1"/>
  <c r="G1199" i="5"/>
  <c r="H1199" i="5"/>
  <c r="F1200" i="5"/>
  <c r="L1141" i="1" s="1"/>
  <c r="G1200" i="5"/>
  <c r="H1200" i="5"/>
  <c r="F1201" i="5"/>
  <c r="L1142" i="1" s="1"/>
  <c r="G1201" i="5"/>
  <c r="H1201" i="5"/>
  <c r="F1202" i="5"/>
  <c r="L1143" i="1" s="1"/>
  <c r="G1202" i="5"/>
  <c r="H1202" i="5"/>
  <c r="F1203" i="5"/>
  <c r="L1144" i="1" s="1"/>
  <c r="G1203" i="5"/>
  <c r="H1203" i="5"/>
  <c r="F1204" i="5"/>
  <c r="L1145" i="1" s="1"/>
  <c r="G1204" i="5"/>
  <c r="H1204" i="5"/>
  <c r="F1205" i="5"/>
  <c r="L1146" i="1" s="1"/>
  <c r="G1205" i="5"/>
  <c r="H1205" i="5"/>
  <c r="F1206" i="5"/>
  <c r="L1147" i="1" s="1"/>
  <c r="G1206" i="5"/>
  <c r="H1206" i="5"/>
  <c r="F1207" i="5"/>
  <c r="L1148" i="1" s="1"/>
  <c r="G1207" i="5"/>
  <c r="H1207" i="5"/>
  <c r="F1208" i="5"/>
  <c r="L1149" i="1" s="1"/>
  <c r="G1208" i="5"/>
  <c r="H1208" i="5"/>
  <c r="F1209" i="5"/>
  <c r="L1150" i="1" s="1"/>
  <c r="G1209" i="5"/>
  <c r="H1209" i="5"/>
  <c r="F1210" i="5"/>
  <c r="L1151" i="1" s="1"/>
  <c r="G1210" i="5"/>
  <c r="H1210" i="5"/>
  <c r="F1211" i="5"/>
  <c r="L1152" i="1" s="1"/>
  <c r="G1211" i="5"/>
  <c r="H1211" i="5"/>
  <c r="F1212" i="5"/>
  <c r="L1153" i="1" s="1"/>
  <c r="G1212" i="5"/>
  <c r="H1212" i="5"/>
  <c r="F1213" i="5"/>
  <c r="L1154" i="1" s="1"/>
  <c r="G1213" i="5"/>
  <c r="H1213" i="5"/>
  <c r="F1214" i="5"/>
  <c r="L1155" i="1" s="1"/>
  <c r="G1214" i="5"/>
  <c r="H1214" i="5"/>
  <c r="F1215" i="5"/>
  <c r="L1156" i="1" s="1"/>
  <c r="G1215" i="5"/>
  <c r="H1215" i="5"/>
  <c r="F1216" i="5"/>
  <c r="L1157" i="1" s="1"/>
  <c r="G1216" i="5"/>
  <c r="H1216" i="5"/>
  <c r="F1217" i="5"/>
  <c r="L1158" i="1" s="1"/>
  <c r="G1217" i="5"/>
  <c r="H1217" i="5"/>
  <c r="F1218" i="5"/>
  <c r="L1159" i="1" s="1"/>
  <c r="G1218" i="5"/>
  <c r="H1218" i="5"/>
  <c r="F1219" i="5"/>
  <c r="L1160" i="1" s="1"/>
  <c r="G1219" i="5"/>
  <c r="H1219" i="5"/>
  <c r="F1220" i="5"/>
  <c r="L1161" i="1" s="1"/>
  <c r="G1220" i="5"/>
  <c r="H1220" i="5"/>
  <c r="F1221" i="5"/>
  <c r="L1162" i="1" s="1"/>
  <c r="G1221" i="5"/>
  <c r="H1221" i="5"/>
  <c r="F1222" i="5"/>
  <c r="L1163" i="1" s="1"/>
  <c r="G1222" i="5"/>
  <c r="H1222" i="5"/>
  <c r="F1223" i="5"/>
  <c r="L1164" i="1" s="1"/>
  <c r="G1223" i="5"/>
  <c r="H1223" i="5"/>
  <c r="F1224" i="5"/>
  <c r="L1165" i="1" s="1"/>
  <c r="G1224" i="5"/>
  <c r="H1224" i="5"/>
  <c r="F1225" i="5"/>
  <c r="L1166" i="1" s="1"/>
  <c r="G1225" i="5"/>
  <c r="H1225" i="5"/>
  <c r="F1226" i="5"/>
  <c r="L1167" i="1" s="1"/>
  <c r="G1226" i="5"/>
  <c r="H1226" i="5"/>
  <c r="F1227" i="5"/>
  <c r="L1168" i="1" s="1"/>
  <c r="G1227" i="5"/>
  <c r="H1227" i="5"/>
  <c r="F1228" i="5"/>
  <c r="L1169" i="1" s="1"/>
  <c r="G1228" i="5"/>
  <c r="H1228" i="5"/>
  <c r="F1229" i="5"/>
  <c r="L1170" i="1" s="1"/>
  <c r="G1229" i="5"/>
  <c r="H1229" i="5"/>
  <c r="F1230" i="5"/>
  <c r="L1171" i="1" s="1"/>
  <c r="G1230" i="5"/>
  <c r="H1230" i="5"/>
  <c r="F1231" i="5"/>
  <c r="L1172" i="1" s="1"/>
  <c r="G1231" i="5"/>
  <c r="H1231" i="5"/>
  <c r="F1232" i="5"/>
  <c r="L1173" i="1" s="1"/>
  <c r="G1232" i="5"/>
  <c r="H1232" i="5"/>
  <c r="F1233" i="5"/>
  <c r="L1174" i="1" s="1"/>
  <c r="G1233" i="5"/>
  <c r="H1233" i="5"/>
  <c r="F1234" i="5"/>
  <c r="L1175" i="1" s="1"/>
  <c r="G1234" i="5"/>
  <c r="H1234" i="5"/>
  <c r="F1235" i="5"/>
  <c r="L1176" i="1" s="1"/>
  <c r="G1235" i="5"/>
  <c r="H1235" i="5"/>
  <c r="F1236" i="5"/>
  <c r="L1177" i="1" s="1"/>
  <c r="G1236" i="5"/>
  <c r="H1236" i="5"/>
  <c r="F1237" i="5"/>
  <c r="L1178" i="1" s="1"/>
  <c r="G1237" i="5"/>
  <c r="H1237" i="5"/>
  <c r="F1238" i="5"/>
  <c r="L1179" i="1" s="1"/>
  <c r="G1238" i="5"/>
  <c r="H1238" i="5"/>
  <c r="F1239" i="5"/>
  <c r="L1180" i="1" s="1"/>
  <c r="G1239" i="5"/>
  <c r="H1239" i="5"/>
  <c r="F1240" i="5"/>
  <c r="L1181" i="1" s="1"/>
  <c r="G1240" i="5"/>
  <c r="H1240" i="5"/>
  <c r="F1241" i="5"/>
  <c r="L1182" i="1" s="1"/>
  <c r="G1241" i="5"/>
  <c r="H1241" i="5"/>
  <c r="F1242" i="5"/>
  <c r="L1183" i="1" s="1"/>
  <c r="G1242" i="5"/>
  <c r="H1242" i="5"/>
  <c r="F1243" i="5"/>
  <c r="L1184" i="1" s="1"/>
  <c r="G1243" i="5"/>
  <c r="H1243" i="5"/>
  <c r="F1244" i="5"/>
  <c r="L1185" i="1" s="1"/>
  <c r="G1244" i="5"/>
  <c r="H1244" i="5"/>
  <c r="F1245" i="5"/>
  <c r="L1186" i="1" s="1"/>
  <c r="G1245" i="5"/>
  <c r="H1245" i="5"/>
  <c r="F1246" i="5"/>
  <c r="L1187" i="1" s="1"/>
  <c r="G1246" i="5"/>
  <c r="H1246" i="5"/>
  <c r="F1247" i="5"/>
  <c r="L1188" i="1" s="1"/>
  <c r="G1247" i="5"/>
  <c r="H1247" i="5"/>
  <c r="F1248" i="5"/>
  <c r="L1189" i="1" s="1"/>
  <c r="G1248" i="5"/>
  <c r="H1248" i="5"/>
  <c r="F1249" i="5"/>
  <c r="L1190" i="1" s="1"/>
  <c r="G1249" i="5"/>
  <c r="H1249" i="5"/>
  <c r="F1250" i="5"/>
  <c r="L1191" i="1" s="1"/>
  <c r="G1250" i="5"/>
  <c r="H1250" i="5"/>
  <c r="F1251" i="5"/>
  <c r="L1192" i="1" s="1"/>
  <c r="G1251" i="5"/>
  <c r="H1251" i="5"/>
  <c r="F1252" i="5"/>
  <c r="L1193" i="1" s="1"/>
  <c r="G1252" i="5"/>
  <c r="H1252" i="5"/>
  <c r="F1253" i="5"/>
  <c r="L1194" i="1" s="1"/>
  <c r="G1253" i="5"/>
  <c r="H1253" i="5"/>
  <c r="F1254" i="5"/>
  <c r="L1195" i="1" s="1"/>
  <c r="G1254" i="5"/>
  <c r="H1254" i="5"/>
  <c r="F1255" i="5"/>
  <c r="L1196" i="1" s="1"/>
  <c r="G1255" i="5"/>
  <c r="H1255" i="5"/>
  <c r="F1256" i="5"/>
  <c r="L1197" i="1" s="1"/>
  <c r="G1256" i="5"/>
  <c r="H1256" i="5"/>
  <c r="F1257" i="5"/>
  <c r="L1198" i="1" s="1"/>
  <c r="G1257" i="5"/>
  <c r="H1257" i="5"/>
  <c r="F1258" i="5"/>
  <c r="L1199" i="1" s="1"/>
  <c r="G1258" i="5"/>
  <c r="H1258" i="5"/>
  <c r="F1259" i="5"/>
  <c r="L1200" i="1" s="1"/>
  <c r="G1259" i="5"/>
  <c r="H1259" i="5"/>
  <c r="F1260" i="5"/>
  <c r="L1201" i="1" s="1"/>
  <c r="G1260" i="5"/>
  <c r="H1260" i="5"/>
  <c r="F1261" i="5"/>
  <c r="L1202" i="1" s="1"/>
  <c r="G1261" i="5"/>
  <c r="H1261" i="5"/>
  <c r="F1262" i="5"/>
  <c r="L1203" i="1" s="1"/>
  <c r="G1262" i="5"/>
  <c r="H1262" i="5"/>
  <c r="F1263" i="5"/>
  <c r="L1204" i="1" s="1"/>
  <c r="G1263" i="5"/>
  <c r="H1263" i="5"/>
  <c r="F1264" i="5"/>
  <c r="L1205" i="1" s="1"/>
  <c r="G1264" i="5"/>
  <c r="H1264" i="5"/>
  <c r="F1265" i="5"/>
  <c r="L1206" i="1" s="1"/>
  <c r="G1265" i="5"/>
  <c r="H1265" i="5"/>
  <c r="F1266" i="5"/>
  <c r="L1207" i="1" s="1"/>
  <c r="G1266" i="5"/>
  <c r="H1266" i="5"/>
  <c r="F1267" i="5"/>
  <c r="L1208" i="1" s="1"/>
  <c r="G1267" i="5"/>
  <c r="H1267" i="5"/>
  <c r="F1268" i="5"/>
  <c r="L1209" i="1" s="1"/>
  <c r="G1268" i="5"/>
  <c r="H1268" i="5"/>
  <c r="F1269" i="5"/>
  <c r="L1210" i="1" s="1"/>
  <c r="G1269" i="5"/>
  <c r="H1269" i="5"/>
  <c r="F1270" i="5"/>
  <c r="L1211" i="1" s="1"/>
  <c r="G1270" i="5"/>
  <c r="H1270" i="5"/>
  <c r="F1271" i="5"/>
  <c r="L1212" i="1" s="1"/>
  <c r="G1271" i="5"/>
  <c r="H1271" i="5"/>
  <c r="F1272" i="5"/>
  <c r="L1213" i="1" s="1"/>
  <c r="G1272" i="5"/>
  <c r="H1272" i="5"/>
  <c r="F1273" i="5"/>
  <c r="L1214" i="1" s="1"/>
  <c r="G1273" i="5"/>
  <c r="H1273" i="5"/>
  <c r="F1274" i="5"/>
  <c r="L1215" i="1" s="1"/>
  <c r="G1274" i="5"/>
  <c r="H1274" i="5"/>
  <c r="F1275" i="5"/>
  <c r="L1216" i="1" s="1"/>
  <c r="G1275" i="5"/>
  <c r="H1275" i="5"/>
  <c r="F1276" i="5"/>
  <c r="L1217" i="1" s="1"/>
  <c r="G1276" i="5"/>
  <c r="H1276" i="5"/>
  <c r="F1277" i="5"/>
  <c r="L1218" i="1" s="1"/>
  <c r="G1277" i="5"/>
  <c r="H1277" i="5"/>
  <c r="F1278" i="5"/>
  <c r="L1219" i="1" s="1"/>
  <c r="G1278" i="5"/>
  <c r="H1278" i="5"/>
  <c r="F1279" i="5"/>
  <c r="L1220" i="1" s="1"/>
  <c r="G1279" i="5"/>
  <c r="H1279" i="5"/>
  <c r="F1280" i="5"/>
  <c r="L1221" i="1" s="1"/>
  <c r="G1280" i="5"/>
  <c r="H1280" i="5"/>
  <c r="F1281" i="5"/>
  <c r="L1222" i="1" s="1"/>
  <c r="G1281" i="5"/>
  <c r="H1281" i="5"/>
  <c r="F1282" i="5"/>
  <c r="L1223" i="1" s="1"/>
  <c r="G1282" i="5"/>
  <c r="H1282" i="5"/>
  <c r="F1283" i="5"/>
  <c r="L1224" i="1" s="1"/>
  <c r="G1283" i="5"/>
  <c r="H1283" i="5"/>
  <c r="F1284" i="5"/>
  <c r="L1225" i="1" s="1"/>
  <c r="G1284" i="5"/>
  <c r="H1284" i="5"/>
  <c r="F1285" i="5"/>
  <c r="L1226" i="1" s="1"/>
  <c r="G1285" i="5"/>
  <c r="H1285" i="5"/>
  <c r="F1286" i="5"/>
  <c r="L1227" i="1" s="1"/>
  <c r="G1286" i="5"/>
  <c r="H1286" i="5"/>
  <c r="F1287" i="5"/>
  <c r="L1228" i="1" s="1"/>
  <c r="G1287" i="5"/>
  <c r="H1287" i="5"/>
  <c r="F1288" i="5"/>
  <c r="L1229" i="1" s="1"/>
  <c r="G1288" i="5"/>
  <c r="H1288" i="5"/>
  <c r="F1289" i="5"/>
  <c r="L1230" i="1" s="1"/>
  <c r="G1289" i="5"/>
  <c r="H1289" i="5"/>
  <c r="F1290" i="5"/>
  <c r="L1231" i="1" s="1"/>
  <c r="G1290" i="5"/>
  <c r="H1290" i="5"/>
  <c r="F1291" i="5"/>
  <c r="L1232" i="1" s="1"/>
  <c r="G1291" i="5"/>
  <c r="H1291" i="5"/>
  <c r="F1292" i="5"/>
  <c r="L1233" i="1" s="1"/>
  <c r="G1292" i="5"/>
  <c r="H1292" i="5"/>
  <c r="F1293" i="5"/>
  <c r="L1234" i="1" s="1"/>
  <c r="G1293" i="5"/>
  <c r="H1293" i="5"/>
  <c r="F1294" i="5"/>
  <c r="L1235" i="1" s="1"/>
  <c r="G1294" i="5"/>
  <c r="H1294" i="5"/>
  <c r="F1295" i="5"/>
  <c r="L1236" i="1" s="1"/>
  <c r="G1295" i="5"/>
  <c r="H1295" i="5"/>
  <c r="F1296" i="5"/>
  <c r="L1237" i="1" s="1"/>
  <c r="G1296" i="5"/>
  <c r="H1296" i="5"/>
  <c r="F1297" i="5"/>
  <c r="L1238" i="1" s="1"/>
  <c r="G1297" i="5"/>
  <c r="H1297" i="5"/>
  <c r="F1298" i="5"/>
  <c r="L1239" i="1" s="1"/>
  <c r="G1298" i="5"/>
  <c r="H1298" i="5"/>
  <c r="F1299" i="5"/>
  <c r="L1240" i="1" s="1"/>
  <c r="G1299" i="5"/>
  <c r="H1299" i="5"/>
  <c r="F1300" i="5"/>
  <c r="L1241" i="1" s="1"/>
  <c r="G1300" i="5"/>
  <c r="H1300" i="5"/>
  <c r="F1301" i="5"/>
  <c r="L1242" i="1" s="1"/>
  <c r="G1301" i="5"/>
  <c r="H1301" i="5"/>
  <c r="F1302" i="5"/>
  <c r="L1243" i="1" s="1"/>
  <c r="G1302" i="5"/>
  <c r="H1302" i="5"/>
  <c r="F1303" i="5"/>
  <c r="L1244" i="1" s="1"/>
  <c r="G1303" i="5"/>
  <c r="H1303" i="5"/>
  <c r="F1304" i="5"/>
  <c r="L1245" i="1" s="1"/>
  <c r="G1304" i="5"/>
  <c r="H1304" i="5"/>
  <c r="F1305" i="5"/>
  <c r="L1246" i="1" s="1"/>
  <c r="G1305" i="5"/>
  <c r="H1305" i="5"/>
  <c r="F1306" i="5"/>
  <c r="L1247" i="1" s="1"/>
  <c r="G1306" i="5"/>
  <c r="H1306" i="5"/>
  <c r="F1307" i="5"/>
  <c r="L1248" i="1" s="1"/>
  <c r="G1307" i="5"/>
  <c r="H1307" i="5"/>
  <c r="F1308" i="5"/>
  <c r="L1249" i="1" s="1"/>
  <c r="G1308" i="5"/>
  <c r="H1308" i="5"/>
  <c r="F1309" i="5"/>
  <c r="L1250" i="1" s="1"/>
  <c r="G1309" i="5"/>
  <c r="H1309" i="5"/>
  <c r="F1310" i="5"/>
  <c r="L1251" i="1" s="1"/>
  <c r="G1310" i="5"/>
  <c r="H1310" i="5"/>
  <c r="F1311" i="5"/>
  <c r="L1252" i="1" s="1"/>
  <c r="G1311" i="5"/>
  <c r="H1311" i="5"/>
  <c r="F1312" i="5"/>
  <c r="L1253" i="1" s="1"/>
  <c r="G1312" i="5"/>
  <c r="H1312" i="5"/>
  <c r="F1313" i="5"/>
  <c r="L1254" i="1" s="1"/>
  <c r="G1313" i="5"/>
  <c r="H1313" i="5"/>
  <c r="F1314" i="5"/>
  <c r="L1255" i="1" s="1"/>
  <c r="G1314" i="5"/>
  <c r="H1314" i="5"/>
  <c r="F1315" i="5"/>
  <c r="L1256" i="1" s="1"/>
  <c r="G1315" i="5"/>
  <c r="H1315" i="5"/>
  <c r="F1316" i="5"/>
  <c r="L1257" i="1" s="1"/>
  <c r="G1316" i="5"/>
  <c r="H1316" i="5"/>
  <c r="F1317" i="5"/>
  <c r="L1258" i="1" s="1"/>
  <c r="G1317" i="5"/>
  <c r="H1317" i="5"/>
  <c r="F1318" i="5"/>
  <c r="L1259" i="1" s="1"/>
  <c r="G1318" i="5"/>
  <c r="H1318" i="5"/>
  <c r="F1319" i="5"/>
  <c r="L1260" i="1" s="1"/>
  <c r="G1319" i="5"/>
  <c r="H1319" i="5"/>
  <c r="F1320" i="5"/>
  <c r="L1261" i="1" s="1"/>
  <c r="G1320" i="5"/>
  <c r="H1320" i="5"/>
  <c r="F1321" i="5"/>
  <c r="L1262" i="1" s="1"/>
  <c r="G1321" i="5"/>
  <c r="H1321" i="5"/>
  <c r="F1322" i="5"/>
  <c r="L1263" i="1" s="1"/>
  <c r="G1322" i="5"/>
  <c r="H1322" i="5"/>
  <c r="F1323" i="5"/>
  <c r="L1264" i="1" s="1"/>
  <c r="G1323" i="5"/>
  <c r="H1323" i="5"/>
  <c r="F1324" i="5"/>
  <c r="L1265" i="1" s="1"/>
  <c r="G1324" i="5"/>
  <c r="H1324" i="5"/>
  <c r="F1325" i="5"/>
  <c r="L1266" i="1" s="1"/>
  <c r="G1325" i="5"/>
  <c r="H1325" i="5"/>
  <c r="F1326" i="5"/>
  <c r="L1267" i="1" s="1"/>
  <c r="G1326" i="5"/>
  <c r="H1326" i="5"/>
  <c r="F1327" i="5"/>
  <c r="L1268" i="1" s="1"/>
  <c r="G1327" i="5"/>
  <c r="H1327" i="5"/>
  <c r="F1328" i="5"/>
  <c r="L1269" i="1" s="1"/>
  <c r="G1328" i="5"/>
  <c r="H1328" i="5"/>
  <c r="F1329" i="5"/>
  <c r="L1270" i="1" s="1"/>
  <c r="G1329" i="5"/>
  <c r="H1329" i="5"/>
  <c r="F1330" i="5"/>
  <c r="L1271" i="1" s="1"/>
  <c r="G1330" i="5"/>
  <c r="H1330" i="5"/>
  <c r="F1331" i="5"/>
  <c r="L1272" i="1" s="1"/>
  <c r="G1331" i="5"/>
  <c r="H1331" i="5"/>
  <c r="F1332" i="5"/>
  <c r="L1273" i="1" s="1"/>
  <c r="G1332" i="5"/>
  <c r="H1332" i="5"/>
  <c r="F1333" i="5"/>
  <c r="L1274" i="1" s="1"/>
  <c r="G1333" i="5"/>
  <c r="H1333" i="5"/>
  <c r="F1334" i="5"/>
  <c r="L1275" i="1" s="1"/>
  <c r="G1334" i="5"/>
  <c r="H1334" i="5"/>
  <c r="F1335" i="5"/>
  <c r="L1276" i="1" s="1"/>
  <c r="G1335" i="5"/>
  <c r="H1335" i="5"/>
  <c r="F1336" i="5"/>
  <c r="L1277" i="1" s="1"/>
  <c r="G1336" i="5"/>
  <c r="H1336" i="5"/>
  <c r="F1337" i="5"/>
  <c r="L1278" i="1" s="1"/>
  <c r="G1337" i="5"/>
  <c r="H1337" i="5"/>
  <c r="F1338" i="5"/>
  <c r="L1279" i="1" s="1"/>
  <c r="G1338" i="5"/>
  <c r="H1338" i="5"/>
  <c r="F1339" i="5"/>
  <c r="L1280" i="1" s="1"/>
  <c r="G1339" i="5"/>
  <c r="H1339" i="5"/>
  <c r="F1340" i="5"/>
  <c r="L1281" i="1" s="1"/>
  <c r="G1340" i="5"/>
  <c r="H1340" i="5"/>
  <c r="F1341" i="5"/>
  <c r="L1282" i="1" s="1"/>
  <c r="G1341" i="5"/>
  <c r="H1341" i="5"/>
  <c r="F1342" i="5"/>
  <c r="L1283" i="1" s="1"/>
  <c r="G1342" i="5"/>
  <c r="H1342" i="5"/>
  <c r="F1343" i="5"/>
  <c r="L1284" i="1" s="1"/>
  <c r="G1343" i="5"/>
  <c r="H1343" i="5"/>
  <c r="F1344" i="5"/>
  <c r="L1285" i="1" s="1"/>
  <c r="G1344" i="5"/>
  <c r="H1344" i="5"/>
  <c r="F1345" i="5"/>
  <c r="L1286" i="1" s="1"/>
  <c r="G1345" i="5"/>
  <c r="H1345" i="5"/>
  <c r="F1346" i="5"/>
  <c r="L1287" i="1" s="1"/>
  <c r="G1346" i="5"/>
  <c r="H1346" i="5"/>
  <c r="F1347" i="5"/>
  <c r="L1288" i="1" s="1"/>
  <c r="G1347" i="5"/>
  <c r="H1347" i="5"/>
  <c r="F1348" i="5"/>
  <c r="L1289" i="1" s="1"/>
  <c r="G1348" i="5"/>
  <c r="H1348" i="5"/>
  <c r="F1349" i="5"/>
  <c r="L1290" i="1" s="1"/>
  <c r="G1349" i="5"/>
  <c r="H1349" i="5"/>
  <c r="F1350" i="5"/>
  <c r="L1291" i="1" s="1"/>
  <c r="G1350" i="5"/>
  <c r="H1350" i="5"/>
  <c r="F1351" i="5"/>
  <c r="L1292" i="1" s="1"/>
  <c r="G1351" i="5"/>
  <c r="H1351" i="5"/>
  <c r="F1352" i="5"/>
  <c r="L1293" i="1" s="1"/>
  <c r="G1352" i="5"/>
  <c r="H1352" i="5"/>
  <c r="F1353" i="5"/>
  <c r="L1294" i="1" s="1"/>
  <c r="G1353" i="5"/>
  <c r="H1353" i="5"/>
  <c r="F1354" i="5"/>
  <c r="L1295" i="1" s="1"/>
  <c r="G1354" i="5"/>
  <c r="H1354" i="5"/>
  <c r="F1355" i="5"/>
  <c r="L1296" i="1" s="1"/>
  <c r="G1355" i="5"/>
  <c r="H1355" i="5"/>
  <c r="F1356" i="5"/>
  <c r="L1297" i="1" s="1"/>
  <c r="G1356" i="5"/>
  <c r="H1356" i="5"/>
  <c r="F1357" i="5"/>
  <c r="L1298" i="1" s="1"/>
  <c r="G1357" i="5"/>
  <c r="H1357" i="5"/>
  <c r="F1358" i="5"/>
  <c r="L1299" i="1" s="1"/>
  <c r="G1358" i="5"/>
  <c r="H1358" i="5"/>
  <c r="F1359" i="5"/>
  <c r="L1300" i="1" s="1"/>
  <c r="G1359" i="5"/>
  <c r="H1359" i="5"/>
  <c r="F1360" i="5"/>
  <c r="L1301" i="1" s="1"/>
  <c r="G1360" i="5"/>
  <c r="H1360" i="5"/>
  <c r="F1361" i="5"/>
  <c r="L1302" i="1" s="1"/>
  <c r="G1361" i="5"/>
  <c r="H1361" i="5"/>
  <c r="F1362" i="5"/>
  <c r="L1303" i="1" s="1"/>
  <c r="G1362" i="5"/>
  <c r="H1362" i="5"/>
  <c r="F1363" i="5"/>
  <c r="L1304" i="1" s="1"/>
  <c r="G1363" i="5"/>
  <c r="H1363" i="5"/>
  <c r="F1364" i="5"/>
  <c r="L1305" i="1" s="1"/>
  <c r="G1364" i="5"/>
  <c r="H1364" i="5"/>
  <c r="F1365" i="5"/>
  <c r="L1306" i="1" s="1"/>
  <c r="G1365" i="5"/>
  <c r="H1365" i="5"/>
  <c r="F1366" i="5"/>
  <c r="L1307" i="1" s="1"/>
  <c r="G1366" i="5"/>
  <c r="H1366" i="5"/>
  <c r="F1367" i="5"/>
  <c r="L1308" i="1" s="1"/>
  <c r="G1367" i="5"/>
  <c r="H1367" i="5"/>
  <c r="F1368" i="5"/>
  <c r="L1309" i="1" s="1"/>
  <c r="G1368" i="5"/>
  <c r="H1368" i="5"/>
  <c r="F1369" i="5"/>
  <c r="L1310" i="1" s="1"/>
  <c r="G1369" i="5"/>
  <c r="H1369" i="5"/>
  <c r="F1370" i="5"/>
  <c r="L1311" i="1" s="1"/>
  <c r="G1370" i="5"/>
  <c r="H1370" i="5"/>
  <c r="F1371" i="5"/>
  <c r="L1312" i="1" s="1"/>
  <c r="G1371" i="5"/>
  <c r="H1371" i="5"/>
  <c r="F1372" i="5"/>
  <c r="L1313" i="1" s="1"/>
  <c r="G1372" i="5"/>
  <c r="H1372" i="5"/>
  <c r="F1373" i="5"/>
  <c r="L1314" i="1" s="1"/>
  <c r="G1373" i="5"/>
  <c r="H1373" i="5"/>
  <c r="F1374" i="5"/>
  <c r="L1315" i="1" s="1"/>
  <c r="G1374" i="5"/>
  <c r="H1374" i="5"/>
  <c r="F1375" i="5"/>
  <c r="L1316" i="1" s="1"/>
  <c r="G1375" i="5"/>
  <c r="H1375" i="5"/>
  <c r="F1376" i="5"/>
  <c r="L1317" i="1" s="1"/>
  <c r="G1376" i="5"/>
  <c r="H1376" i="5"/>
  <c r="F1377" i="5"/>
  <c r="L1318" i="1" s="1"/>
  <c r="G1377" i="5"/>
  <c r="H1377" i="5"/>
  <c r="F1378" i="5"/>
  <c r="L1319" i="1" s="1"/>
  <c r="G1378" i="5"/>
  <c r="H1378" i="5"/>
  <c r="F1379" i="5"/>
  <c r="L1320" i="1" s="1"/>
  <c r="G1379" i="5"/>
  <c r="H1379" i="5"/>
  <c r="F1380" i="5"/>
  <c r="L1321" i="1" s="1"/>
  <c r="G1380" i="5"/>
  <c r="H1380" i="5"/>
  <c r="F1381" i="5"/>
  <c r="L1322" i="1" s="1"/>
  <c r="G1381" i="5"/>
  <c r="H1381" i="5"/>
  <c r="F1382" i="5"/>
  <c r="L1323" i="1" s="1"/>
  <c r="G1382" i="5"/>
  <c r="H1382" i="5"/>
  <c r="F1383" i="5"/>
  <c r="L1324" i="1" s="1"/>
  <c r="G1383" i="5"/>
  <c r="H1383" i="5"/>
  <c r="F1384" i="5"/>
  <c r="L1325" i="1" s="1"/>
  <c r="G1384" i="5"/>
  <c r="H1384" i="5"/>
  <c r="F1385" i="5"/>
  <c r="L1326" i="1" s="1"/>
  <c r="G1385" i="5"/>
  <c r="H1385" i="5"/>
  <c r="F1386" i="5"/>
  <c r="L1327" i="1" s="1"/>
  <c r="G1386" i="5"/>
  <c r="H1386" i="5"/>
  <c r="F1387" i="5"/>
  <c r="L1328" i="1" s="1"/>
  <c r="G1387" i="5"/>
  <c r="H1387" i="5"/>
  <c r="F1388" i="5"/>
  <c r="L1329" i="1" s="1"/>
  <c r="G1388" i="5"/>
  <c r="H1388" i="5"/>
  <c r="F1389" i="5"/>
  <c r="L1330" i="1" s="1"/>
  <c r="G1389" i="5"/>
  <c r="H1389" i="5"/>
  <c r="F1390" i="5"/>
  <c r="L1331" i="1" s="1"/>
  <c r="G1390" i="5"/>
  <c r="H1390" i="5"/>
  <c r="F1391" i="5"/>
  <c r="L1332" i="1" s="1"/>
  <c r="G1391" i="5"/>
  <c r="H1391" i="5"/>
  <c r="F1392" i="5"/>
  <c r="L1333" i="1" s="1"/>
  <c r="G1392" i="5"/>
  <c r="H1392" i="5"/>
  <c r="F1393" i="5"/>
  <c r="L1334" i="1" s="1"/>
  <c r="G1393" i="5"/>
  <c r="H1393" i="5"/>
  <c r="F1394" i="5"/>
  <c r="L1335" i="1" s="1"/>
  <c r="G1394" i="5"/>
  <c r="H1394" i="5"/>
  <c r="F1395" i="5"/>
  <c r="L1336" i="1" s="1"/>
  <c r="G1395" i="5"/>
  <c r="H1395" i="5"/>
  <c r="F1396" i="5"/>
  <c r="L1337" i="1" s="1"/>
  <c r="G1396" i="5"/>
  <c r="H1396" i="5"/>
  <c r="F1397" i="5"/>
  <c r="L1338" i="1" s="1"/>
  <c r="G1397" i="5"/>
  <c r="H1397" i="5"/>
  <c r="F1398" i="5"/>
  <c r="L1339" i="1" s="1"/>
  <c r="G1398" i="5"/>
  <c r="H1398" i="5"/>
  <c r="F1399" i="5"/>
  <c r="L1340" i="1" s="1"/>
  <c r="G1399" i="5"/>
  <c r="H1399" i="5"/>
  <c r="F1400" i="5"/>
  <c r="L1341" i="1" s="1"/>
  <c r="G1400" i="5"/>
  <c r="H1400" i="5"/>
  <c r="F1401" i="5"/>
  <c r="L1342" i="1" s="1"/>
  <c r="G1401" i="5"/>
  <c r="H1401" i="5"/>
  <c r="F1402" i="5"/>
  <c r="L1343" i="1" s="1"/>
  <c r="G1402" i="5"/>
  <c r="H1402" i="5"/>
  <c r="F1403" i="5"/>
  <c r="L1344" i="1" s="1"/>
  <c r="G1403" i="5"/>
  <c r="H1403" i="5"/>
  <c r="F1404" i="5"/>
  <c r="L1345" i="1" s="1"/>
  <c r="G1404" i="5"/>
  <c r="H1404" i="5"/>
  <c r="F1405" i="5"/>
  <c r="L1346" i="1" s="1"/>
  <c r="G1405" i="5"/>
  <c r="H1405" i="5"/>
  <c r="F1406" i="5"/>
  <c r="L1347" i="1" s="1"/>
  <c r="G1406" i="5"/>
  <c r="H1406" i="5"/>
  <c r="F1407" i="5"/>
  <c r="L1348" i="1" s="1"/>
  <c r="G1407" i="5"/>
  <c r="H1407" i="5"/>
  <c r="F1408" i="5"/>
  <c r="L1349" i="1" s="1"/>
  <c r="G1408" i="5"/>
  <c r="H1408" i="5"/>
  <c r="F1409" i="5"/>
  <c r="L1350" i="1" s="1"/>
  <c r="G1409" i="5"/>
  <c r="H1409" i="5"/>
  <c r="F1410" i="5"/>
  <c r="L1351" i="1" s="1"/>
  <c r="G1410" i="5"/>
  <c r="H1410" i="5"/>
  <c r="F1411" i="5"/>
  <c r="L1352" i="1" s="1"/>
  <c r="G1411" i="5"/>
  <c r="H1411" i="5"/>
  <c r="F1412" i="5"/>
  <c r="L1353" i="1" s="1"/>
  <c r="G1412" i="5"/>
  <c r="H1412" i="5"/>
  <c r="F1413" i="5"/>
  <c r="L1354" i="1" s="1"/>
  <c r="G1413" i="5"/>
  <c r="H1413" i="5"/>
  <c r="F1414" i="5"/>
  <c r="L1355" i="1" s="1"/>
  <c r="G1414" i="5"/>
  <c r="H1414" i="5"/>
  <c r="F1415" i="5"/>
  <c r="L1356" i="1" s="1"/>
  <c r="G1415" i="5"/>
  <c r="H1415" i="5"/>
  <c r="F1416" i="5"/>
  <c r="L1357" i="1" s="1"/>
  <c r="G1416" i="5"/>
  <c r="H1416" i="5"/>
  <c r="F1417" i="5"/>
  <c r="L1358" i="1" s="1"/>
  <c r="G1417" i="5"/>
  <c r="H1417" i="5"/>
  <c r="F1418" i="5"/>
  <c r="L1359" i="1" s="1"/>
  <c r="G1418" i="5"/>
  <c r="H1418" i="5"/>
  <c r="F1419" i="5"/>
  <c r="L1360" i="1" s="1"/>
  <c r="G1419" i="5"/>
  <c r="H1419" i="5"/>
  <c r="F1420" i="5"/>
  <c r="L1361" i="1" s="1"/>
  <c r="G1420" i="5"/>
  <c r="H1420" i="5"/>
  <c r="F1421" i="5"/>
  <c r="L1362" i="1" s="1"/>
  <c r="G1421" i="5"/>
  <c r="H1421" i="5"/>
  <c r="F1422" i="5"/>
  <c r="L1363" i="1" s="1"/>
  <c r="G1422" i="5"/>
  <c r="H1422" i="5"/>
  <c r="F1423" i="5"/>
  <c r="L1364" i="1" s="1"/>
  <c r="G1423" i="5"/>
  <c r="H1423" i="5"/>
  <c r="F1424" i="5"/>
  <c r="L1365" i="1" s="1"/>
  <c r="G1424" i="5"/>
  <c r="H1424" i="5"/>
  <c r="F1425" i="5"/>
  <c r="L1366" i="1" s="1"/>
  <c r="G1425" i="5"/>
  <c r="H1425" i="5"/>
  <c r="F1426" i="5"/>
  <c r="L1367" i="1" s="1"/>
  <c r="G1426" i="5"/>
  <c r="H1426" i="5"/>
  <c r="F1427" i="5"/>
  <c r="L1368" i="1" s="1"/>
  <c r="G1427" i="5"/>
  <c r="H1427" i="5"/>
  <c r="F1428" i="5"/>
  <c r="L1369" i="1" s="1"/>
  <c r="G1428" i="5"/>
  <c r="H1428" i="5"/>
  <c r="F1429" i="5"/>
  <c r="L1370" i="1" s="1"/>
  <c r="G1429" i="5"/>
  <c r="H1429" i="5"/>
  <c r="F1430" i="5"/>
  <c r="L1371" i="1" s="1"/>
  <c r="G1430" i="5"/>
  <c r="H1430" i="5"/>
  <c r="F1431" i="5"/>
  <c r="L1372" i="1" s="1"/>
  <c r="G1431" i="5"/>
  <c r="H1431" i="5"/>
  <c r="F1432" i="5"/>
  <c r="L1373" i="1" s="1"/>
  <c r="G1432" i="5"/>
  <c r="H1432" i="5"/>
  <c r="F1433" i="5"/>
  <c r="L1374" i="1" s="1"/>
  <c r="G1433" i="5"/>
  <c r="H1433" i="5"/>
  <c r="F1434" i="5"/>
  <c r="L1375" i="1" s="1"/>
  <c r="G1434" i="5"/>
  <c r="H1434" i="5"/>
  <c r="F1435" i="5"/>
  <c r="L1376" i="1" s="1"/>
  <c r="G1435" i="5"/>
  <c r="H1435" i="5"/>
  <c r="F1436" i="5"/>
  <c r="L1377" i="1" s="1"/>
  <c r="G1436" i="5"/>
  <c r="H1436" i="5"/>
  <c r="F1437" i="5"/>
  <c r="L1378" i="1" s="1"/>
  <c r="G1437" i="5"/>
  <c r="H1437" i="5"/>
  <c r="F1438" i="5"/>
  <c r="L1379" i="1" s="1"/>
  <c r="G1438" i="5"/>
  <c r="H1438" i="5"/>
  <c r="F1439" i="5"/>
  <c r="L1380" i="1" s="1"/>
  <c r="G1439" i="5"/>
  <c r="H1439" i="5"/>
  <c r="F1440" i="5"/>
  <c r="L1381" i="1" s="1"/>
  <c r="G1440" i="5"/>
  <c r="H1440" i="5"/>
  <c r="F1441" i="5"/>
  <c r="L1382" i="1" s="1"/>
  <c r="G1441" i="5"/>
  <c r="H1441" i="5"/>
  <c r="F1442" i="5"/>
  <c r="L1383" i="1" s="1"/>
  <c r="G1442" i="5"/>
  <c r="H1442" i="5"/>
  <c r="F1443" i="5"/>
  <c r="L1384" i="1" s="1"/>
  <c r="G1443" i="5"/>
  <c r="H1443" i="5"/>
  <c r="F1444" i="5"/>
  <c r="L1385" i="1" s="1"/>
  <c r="G1444" i="5"/>
  <c r="H1444" i="5"/>
  <c r="F1445" i="5"/>
  <c r="L1386" i="1" s="1"/>
  <c r="G1445" i="5"/>
  <c r="H1445" i="5"/>
  <c r="F1446" i="5"/>
  <c r="L1387" i="1" s="1"/>
  <c r="G1446" i="5"/>
  <c r="H1446" i="5"/>
  <c r="F1447" i="5"/>
  <c r="L1388" i="1" s="1"/>
  <c r="G1447" i="5"/>
  <c r="H1447" i="5"/>
  <c r="F1448" i="5"/>
  <c r="L1389" i="1" s="1"/>
  <c r="G1448" i="5"/>
  <c r="H1448" i="5"/>
  <c r="F1449" i="5"/>
  <c r="L1390" i="1" s="1"/>
  <c r="G1449" i="5"/>
  <c r="H1449" i="5"/>
  <c r="F1450" i="5"/>
  <c r="L1391" i="1" s="1"/>
  <c r="G1450" i="5"/>
  <c r="H1450" i="5"/>
  <c r="F1451" i="5"/>
  <c r="L1392" i="1" s="1"/>
  <c r="G1451" i="5"/>
  <c r="H1451" i="5"/>
  <c r="F1452" i="5"/>
  <c r="L1393" i="1" s="1"/>
  <c r="G1452" i="5"/>
  <c r="H1452" i="5"/>
  <c r="F1453" i="5"/>
  <c r="L1394" i="1" s="1"/>
  <c r="G1453" i="5"/>
  <c r="H1453" i="5"/>
  <c r="F1454" i="5"/>
  <c r="L1395" i="1" s="1"/>
  <c r="G1454" i="5"/>
  <c r="H1454" i="5"/>
  <c r="F1455" i="5"/>
  <c r="L1396" i="1" s="1"/>
  <c r="G1455" i="5"/>
  <c r="H1455" i="5"/>
  <c r="F1456" i="5"/>
  <c r="L1397" i="1" s="1"/>
  <c r="G1456" i="5"/>
  <c r="H1456" i="5"/>
  <c r="F1457" i="5"/>
  <c r="L1398" i="1" s="1"/>
  <c r="G1457" i="5"/>
  <c r="H1457" i="5"/>
  <c r="F1458" i="5"/>
  <c r="L1399" i="1" s="1"/>
  <c r="G1458" i="5"/>
  <c r="H1458" i="5"/>
  <c r="F1459" i="5"/>
  <c r="L1400" i="1" s="1"/>
  <c r="G1459" i="5"/>
  <c r="H1459" i="5"/>
  <c r="F1460" i="5"/>
  <c r="L1401" i="1" s="1"/>
  <c r="G1460" i="5"/>
  <c r="H1460" i="5"/>
  <c r="F1461" i="5"/>
  <c r="L1402" i="1" s="1"/>
  <c r="G1461" i="5"/>
  <c r="H1461" i="5"/>
  <c r="F1462" i="5"/>
  <c r="L1403" i="1" s="1"/>
  <c r="G1462" i="5"/>
  <c r="H1462" i="5"/>
  <c r="F1463" i="5"/>
  <c r="L1404" i="1" s="1"/>
  <c r="G1463" i="5"/>
  <c r="H1463" i="5"/>
  <c r="F1464" i="5"/>
  <c r="L1405" i="1" s="1"/>
  <c r="G1464" i="5"/>
  <c r="H1464" i="5"/>
  <c r="F1465" i="5"/>
  <c r="L1406" i="1" s="1"/>
  <c r="G1465" i="5"/>
  <c r="H1465" i="5"/>
  <c r="F1466" i="5"/>
  <c r="L1407" i="1" s="1"/>
  <c r="G1466" i="5"/>
  <c r="H1466" i="5"/>
  <c r="F1467" i="5"/>
  <c r="L1408" i="1" s="1"/>
  <c r="G1467" i="5"/>
  <c r="H1467" i="5"/>
  <c r="F1468" i="5"/>
  <c r="L1409" i="1" s="1"/>
  <c r="G1468" i="5"/>
  <c r="H1468" i="5"/>
  <c r="F1469" i="5"/>
  <c r="L1410" i="1" s="1"/>
  <c r="G1469" i="5"/>
  <c r="H1469" i="5"/>
  <c r="F1470" i="5"/>
  <c r="L1411" i="1" s="1"/>
  <c r="G1470" i="5"/>
  <c r="H1470" i="5"/>
  <c r="F1471" i="5"/>
  <c r="L1412" i="1" s="1"/>
  <c r="G1471" i="5"/>
  <c r="H1471" i="5"/>
  <c r="F1472" i="5"/>
  <c r="L1413" i="1" s="1"/>
  <c r="G1472" i="5"/>
  <c r="H1472" i="5"/>
  <c r="F1473" i="5"/>
  <c r="L1414" i="1" s="1"/>
  <c r="G1473" i="5"/>
  <c r="H1473" i="5"/>
  <c r="F1474" i="5"/>
  <c r="L1415" i="1" s="1"/>
  <c r="G1474" i="5"/>
  <c r="H1474" i="5"/>
  <c r="F1475" i="5"/>
  <c r="L1416" i="1" s="1"/>
  <c r="G1475" i="5"/>
  <c r="H1475" i="5"/>
  <c r="F1476" i="5"/>
  <c r="L1417" i="1" s="1"/>
  <c r="G1476" i="5"/>
  <c r="H1476" i="5"/>
  <c r="F1477" i="5"/>
  <c r="L1418" i="1" s="1"/>
  <c r="G1477" i="5"/>
  <c r="H1477" i="5"/>
  <c r="F1478" i="5"/>
  <c r="L1419" i="1" s="1"/>
  <c r="G1478" i="5"/>
  <c r="H1478" i="5"/>
  <c r="F1479" i="5"/>
  <c r="L1420" i="1" s="1"/>
  <c r="G1479" i="5"/>
  <c r="H1479" i="5"/>
  <c r="F1480" i="5"/>
  <c r="L1421" i="1" s="1"/>
  <c r="G1480" i="5"/>
  <c r="H1480" i="5"/>
  <c r="F1481" i="5"/>
  <c r="L1422" i="1" s="1"/>
  <c r="G1481" i="5"/>
  <c r="H1481" i="5"/>
  <c r="F1482" i="5"/>
  <c r="L1423" i="1" s="1"/>
  <c r="G1482" i="5"/>
  <c r="H1482" i="5"/>
  <c r="F1483" i="5"/>
  <c r="L1424" i="1" s="1"/>
  <c r="G1483" i="5"/>
  <c r="H1483" i="5"/>
  <c r="F1484" i="5"/>
  <c r="L1425" i="1" s="1"/>
  <c r="G1484" i="5"/>
  <c r="H1484" i="5"/>
  <c r="F1485" i="5"/>
  <c r="L1426" i="1" s="1"/>
  <c r="G1485" i="5"/>
  <c r="H1485" i="5"/>
  <c r="F1486" i="5"/>
  <c r="L1427" i="1" s="1"/>
  <c r="G1486" i="5"/>
  <c r="H1486" i="5"/>
  <c r="F1487" i="5"/>
  <c r="L1428" i="1" s="1"/>
  <c r="G1487" i="5"/>
  <c r="H1487" i="5"/>
  <c r="F1488" i="5"/>
  <c r="L1429" i="1" s="1"/>
  <c r="G1488" i="5"/>
  <c r="H1488" i="5"/>
  <c r="F1489" i="5"/>
  <c r="L1430" i="1" s="1"/>
  <c r="G1489" i="5"/>
  <c r="H1489" i="5"/>
  <c r="F1490" i="5"/>
  <c r="L1431" i="1" s="1"/>
  <c r="G1490" i="5"/>
  <c r="H1490" i="5"/>
  <c r="F1491" i="5"/>
  <c r="L1432" i="1" s="1"/>
  <c r="G1491" i="5"/>
  <c r="H1491" i="5"/>
  <c r="F1492" i="5"/>
  <c r="L1433" i="1" s="1"/>
  <c r="G1492" i="5"/>
  <c r="H1492" i="5"/>
  <c r="F1493" i="5"/>
  <c r="L1434" i="1" s="1"/>
  <c r="G1493" i="5"/>
  <c r="H1493" i="5"/>
  <c r="F1494" i="5"/>
  <c r="L1435" i="1" s="1"/>
  <c r="G1494" i="5"/>
  <c r="H1494" i="5"/>
  <c r="F1495" i="5"/>
  <c r="L1436" i="1" s="1"/>
  <c r="G1495" i="5"/>
  <c r="H1495" i="5"/>
  <c r="F1496" i="5"/>
  <c r="L1437" i="1" s="1"/>
  <c r="G1496" i="5"/>
  <c r="H1496" i="5"/>
  <c r="F1497" i="5"/>
  <c r="L1438" i="1" s="1"/>
  <c r="G1497" i="5"/>
  <c r="H1497" i="5"/>
  <c r="F1498" i="5"/>
  <c r="L1439" i="1" s="1"/>
  <c r="G1498" i="5"/>
  <c r="H1498" i="5"/>
  <c r="F1499" i="5"/>
  <c r="L1440" i="1" s="1"/>
  <c r="G1499" i="5"/>
  <c r="H1499" i="5"/>
  <c r="F1500" i="5"/>
  <c r="L1441" i="1" s="1"/>
  <c r="G1500" i="5"/>
  <c r="H1500" i="5"/>
  <c r="F1501" i="5"/>
  <c r="L1442" i="1" s="1"/>
  <c r="G1501" i="5"/>
  <c r="H1501" i="5"/>
  <c r="F1502" i="5"/>
  <c r="L1443" i="1" s="1"/>
  <c r="G1502" i="5"/>
  <c r="H1502" i="5"/>
  <c r="F1503" i="5"/>
  <c r="L1444" i="1" s="1"/>
  <c r="G1503" i="5"/>
  <c r="H1503" i="5"/>
  <c r="F1504" i="5"/>
  <c r="L1445" i="1" s="1"/>
  <c r="G1504" i="5"/>
  <c r="H1504" i="5"/>
  <c r="F1505" i="5"/>
  <c r="L1446" i="1" s="1"/>
  <c r="G1505" i="5"/>
  <c r="H1505" i="5"/>
  <c r="F1506" i="5"/>
  <c r="L1447" i="1" s="1"/>
  <c r="G1506" i="5"/>
  <c r="H1506" i="5"/>
  <c r="F1507" i="5"/>
  <c r="L1448" i="1" s="1"/>
  <c r="G1507" i="5"/>
  <c r="H1507" i="5"/>
  <c r="F1508" i="5"/>
  <c r="L1449" i="1" s="1"/>
  <c r="G1508" i="5"/>
  <c r="H1508" i="5"/>
  <c r="F1509" i="5"/>
  <c r="L1450" i="1" s="1"/>
  <c r="G1509" i="5"/>
  <c r="H1509" i="5"/>
  <c r="F1510" i="5"/>
  <c r="L1451" i="1" s="1"/>
  <c r="G1510" i="5"/>
  <c r="H1510" i="5"/>
  <c r="F1511" i="5"/>
  <c r="L1452" i="1" s="1"/>
  <c r="G1511" i="5"/>
  <c r="H1511" i="5"/>
  <c r="F1512" i="5"/>
  <c r="L1453" i="1" s="1"/>
  <c r="G1512" i="5"/>
  <c r="H1512" i="5"/>
  <c r="F1513" i="5"/>
  <c r="L1454" i="1" s="1"/>
  <c r="G1513" i="5"/>
  <c r="H1513" i="5"/>
  <c r="F1514" i="5"/>
  <c r="L1455" i="1" s="1"/>
  <c r="G1514" i="5"/>
  <c r="H1514" i="5"/>
  <c r="F1515" i="5"/>
  <c r="L1456" i="1" s="1"/>
  <c r="G1515" i="5"/>
  <c r="H1515" i="5"/>
  <c r="F1516" i="5"/>
  <c r="L1457" i="1" s="1"/>
  <c r="G1516" i="5"/>
  <c r="H1516" i="5"/>
  <c r="F1517" i="5"/>
  <c r="L1458" i="1" s="1"/>
  <c r="G1517" i="5"/>
  <c r="H1517" i="5"/>
  <c r="F1518" i="5"/>
  <c r="L1459" i="1" s="1"/>
  <c r="G1518" i="5"/>
  <c r="H1518" i="5"/>
  <c r="F1519" i="5"/>
  <c r="L1460" i="1" s="1"/>
  <c r="G1519" i="5"/>
  <c r="H1519" i="5"/>
  <c r="F1520" i="5"/>
  <c r="L1461" i="1" s="1"/>
  <c r="G1520" i="5"/>
  <c r="H1520" i="5"/>
  <c r="F1521" i="5"/>
  <c r="L1462" i="1" s="1"/>
  <c r="G1521" i="5"/>
  <c r="H1521" i="5"/>
  <c r="F1522" i="5"/>
  <c r="L1463" i="1" s="1"/>
  <c r="G1522" i="5"/>
  <c r="H1522" i="5"/>
  <c r="F1523" i="5"/>
  <c r="L1464" i="1" s="1"/>
  <c r="G1523" i="5"/>
  <c r="H1523" i="5"/>
  <c r="F1524" i="5"/>
  <c r="L1465" i="1" s="1"/>
  <c r="G1524" i="5"/>
  <c r="H1524" i="5"/>
  <c r="F1525" i="5"/>
  <c r="L1466" i="1" s="1"/>
  <c r="G1525" i="5"/>
  <c r="H1525" i="5"/>
  <c r="F1526" i="5"/>
  <c r="L1467" i="1" s="1"/>
  <c r="G1526" i="5"/>
  <c r="H1526" i="5"/>
  <c r="F1527" i="5"/>
  <c r="L1468" i="1" s="1"/>
  <c r="G1527" i="5"/>
  <c r="H1527" i="5"/>
  <c r="F1528" i="5"/>
  <c r="L1469" i="1" s="1"/>
  <c r="G1528" i="5"/>
  <c r="H1528" i="5"/>
  <c r="F1529" i="5"/>
  <c r="L1470" i="1" s="1"/>
  <c r="G1529" i="5"/>
  <c r="H1529" i="5"/>
  <c r="F1530" i="5"/>
  <c r="L1471" i="1" s="1"/>
  <c r="G1530" i="5"/>
  <c r="H1530" i="5"/>
  <c r="F1531" i="5"/>
  <c r="L1472" i="1" s="1"/>
  <c r="G1531" i="5"/>
  <c r="H1531" i="5"/>
  <c r="F1532" i="5"/>
  <c r="L1473" i="1" s="1"/>
  <c r="G1532" i="5"/>
  <c r="H1532" i="5"/>
  <c r="F1533" i="5"/>
  <c r="L1474" i="1" s="1"/>
  <c r="G1533" i="5"/>
  <c r="H1533" i="5"/>
  <c r="F1534" i="5"/>
  <c r="L1475" i="1" s="1"/>
  <c r="G1534" i="5"/>
  <c r="H1534" i="5"/>
  <c r="F1535" i="5"/>
  <c r="L1476" i="1" s="1"/>
  <c r="G1535" i="5"/>
  <c r="H1535" i="5"/>
  <c r="F1536" i="5"/>
  <c r="L1477" i="1" s="1"/>
  <c r="G1536" i="5"/>
  <c r="H1536" i="5"/>
  <c r="F1537" i="5"/>
  <c r="L1478" i="1" s="1"/>
  <c r="G1537" i="5"/>
  <c r="H1537" i="5"/>
  <c r="F1538" i="5"/>
  <c r="L1479" i="1" s="1"/>
  <c r="G1538" i="5"/>
  <c r="H1538" i="5"/>
  <c r="F1539" i="5"/>
  <c r="L1480" i="1" s="1"/>
  <c r="G1539" i="5"/>
  <c r="H1539" i="5"/>
  <c r="F1540" i="5"/>
  <c r="L1481" i="1" s="1"/>
  <c r="G1540" i="5"/>
  <c r="H1540" i="5"/>
  <c r="F1541" i="5"/>
  <c r="L1482" i="1" s="1"/>
  <c r="G1541" i="5"/>
  <c r="H1541" i="5"/>
  <c r="F1542" i="5"/>
  <c r="L1483" i="1" s="1"/>
  <c r="G1542" i="5"/>
  <c r="H1542" i="5"/>
  <c r="F1543" i="5"/>
  <c r="L1484" i="1" s="1"/>
  <c r="G1543" i="5"/>
  <c r="H1543" i="5"/>
  <c r="F1544" i="5"/>
  <c r="L1485" i="1" s="1"/>
  <c r="G1544" i="5"/>
  <c r="H1544" i="5"/>
  <c r="F1545" i="5"/>
  <c r="L1486" i="1" s="1"/>
  <c r="G1545" i="5"/>
  <c r="H1545" i="5"/>
  <c r="F1546" i="5"/>
  <c r="L1487" i="1" s="1"/>
  <c r="G1546" i="5"/>
  <c r="H1546" i="5"/>
  <c r="F1547" i="5"/>
  <c r="L1488" i="1" s="1"/>
  <c r="G1547" i="5"/>
  <c r="H1547" i="5"/>
  <c r="F1548" i="5"/>
  <c r="L1489" i="1" s="1"/>
  <c r="G1548" i="5"/>
  <c r="H1548" i="5"/>
  <c r="F1549" i="5"/>
  <c r="L1490" i="1" s="1"/>
  <c r="G1549" i="5"/>
  <c r="H1549" i="5"/>
  <c r="F1550" i="5"/>
  <c r="L1491" i="1" s="1"/>
  <c r="G1550" i="5"/>
  <c r="H1550" i="5"/>
  <c r="F1551" i="5"/>
  <c r="L1492" i="1" s="1"/>
  <c r="G1551" i="5"/>
  <c r="H1551" i="5"/>
  <c r="F1552" i="5"/>
  <c r="L1493" i="1" s="1"/>
  <c r="G1552" i="5"/>
  <c r="H1552" i="5"/>
  <c r="F1553" i="5"/>
  <c r="L1494" i="1" s="1"/>
  <c r="G1553" i="5"/>
  <c r="H1553" i="5"/>
  <c r="F1554" i="5"/>
  <c r="L1495" i="1" s="1"/>
  <c r="G1554" i="5"/>
  <c r="H1554" i="5"/>
  <c r="F1555" i="5"/>
  <c r="L1496" i="1" s="1"/>
  <c r="G1555" i="5"/>
  <c r="H1555" i="5"/>
  <c r="F1556" i="5"/>
  <c r="L1497" i="1" s="1"/>
  <c r="G1556" i="5"/>
  <c r="H1556" i="5"/>
  <c r="F1557" i="5"/>
  <c r="L1498" i="1" s="1"/>
  <c r="G1557" i="5"/>
  <c r="H1557" i="5"/>
  <c r="F1558" i="5"/>
  <c r="L1499" i="1" s="1"/>
  <c r="G1558" i="5"/>
  <c r="H1558" i="5"/>
  <c r="F1559" i="5"/>
  <c r="L1500" i="1" s="1"/>
  <c r="G1559" i="5"/>
  <c r="H1559" i="5"/>
  <c r="F1560" i="5"/>
  <c r="L1501" i="1" s="1"/>
  <c r="G1560" i="5"/>
  <c r="H1560" i="5"/>
  <c r="F1561" i="5"/>
  <c r="L1502" i="1" s="1"/>
  <c r="G1561" i="5"/>
  <c r="H1561" i="5"/>
  <c r="F1562" i="5"/>
  <c r="L1503" i="1" s="1"/>
  <c r="G1562" i="5"/>
  <c r="H1562" i="5"/>
  <c r="F1563" i="5"/>
  <c r="L1504" i="1" s="1"/>
  <c r="G1563" i="5"/>
  <c r="H1563" i="5"/>
  <c r="F1564" i="5"/>
  <c r="L1505" i="1" s="1"/>
  <c r="G1564" i="5"/>
  <c r="H1564" i="5"/>
  <c r="F1565" i="5"/>
  <c r="L1506" i="1" s="1"/>
  <c r="G1565" i="5"/>
  <c r="H1565" i="5"/>
  <c r="F1566" i="5"/>
  <c r="L1507" i="1" s="1"/>
  <c r="G1566" i="5"/>
  <c r="H1566" i="5"/>
  <c r="F1567" i="5"/>
  <c r="L1508" i="1" s="1"/>
  <c r="G1567" i="5"/>
  <c r="H1567" i="5"/>
  <c r="F1568" i="5"/>
  <c r="L1509" i="1" s="1"/>
  <c r="G1568" i="5"/>
  <c r="H1568" i="5"/>
  <c r="F1569" i="5"/>
  <c r="L1510" i="1" s="1"/>
  <c r="G1569" i="5"/>
  <c r="H1569" i="5"/>
  <c r="F1570" i="5"/>
  <c r="L1511" i="1" s="1"/>
  <c r="G1570" i="5"/>
  <c r="H1570" i="5"/>
  <c r="F1571" i="5"/>
  <c r="L1512" i="1" s="1"/>
  <c r="G1571" i="5"/>
  <c r="H1571" i="5"/>
  <c r="F1572" i="5"/>
  <c r="L1513" i="1" s="1"/>
  <c r="G1572" i="5"/>
  <c r="H1572" i="5"/>
  <c r="F1573" i="5"/>
  <c r="L1514" i="1" s="1"/>
  <c r="G1573" i="5"/>
  <c r="H1573" i="5"/>
  <c r="F1574" i="5"/>
  <c r="L1515" i="1" s="1"/>
  <c r="G1574" i="5"/>
  <c r="H1574" i="5"/>
  <c r="F1575" i="5"/>
  <c r="L1516" i="1" s="1"/>
  <c r="G1575" i="5"/>
  <c r="H1575" i="5"/>
  <c r="F1576" i="5"/>
  <c r="L1517" i="1" s="1"/>
  <c r="G1576" i="5"/>
  <c r="H1576" i="5"/>
  <c r="F1577" i="5"/>
  <c r="L1518" i="1" s="1"/>
  <c r="G1577" i="5"/>
  <c r="H1577" i="5"/>
  <c r="F1578" i="5"/>
  <c r="L1519" i="1" s="1"/>
  <c r="G1578" i="5"/>
  <c r="H1578" i="5"/>
  <c r="F1579" i="5"/>
  <c r="L1520" i="1" s="1"/>
  <c r="G1579" i="5"/>
  <c r="H1579" i="5"/>
  <c r="F1580" i="5"/>
  <c r="L1521" i="1" s="1"/>
  <c r="G1580" i="5"/>
  <c r="H1580" i="5"/>
  <c r="F1581" i="5"/>
  <c r="L1522" i="1" s="1"/>
  <c r="G1581" i="5"/>
  <c r="H1581" i="5"/>
  <c r="F1582" i="5"/>
  <c r="L1523" i="1" s="1"/>
  <c r="G1582" i="5"/>
  <c r="H1582" i="5"/>
  <c r="F1583" i="5"/>
  <c r="L1524" i="1" s="1"/>
  <c r="G1583" i="5"/>
  <c r="H1583" i="5"/>
  <c r="F1584" i="5"/>
  <c r="L1525" i="1" s="1"/>
  <c r="G1584" i="5"/>
  <c r="H1584" i="5"/>
  <c r="F1585" i="5"/>
  <c r="L1526" i="1" s="1"/>
  <c r="G1585" i="5"/>
  <c r="H1585" i="5"/>
  <c r="F1586" i="5"/>
  <c r="L1527" i="1" s="1"/>
  <c r="G1586" i="5"/>
  <c r="H1586" i="5"/>
  <c r="F1587" i="5"/>
  <c r="L1528" i="1" s="1"/>
  <c r="G1587" i="5"/>
  <c r="H1587" i="5"/>
  <c r="F1588" i="5"/>
  <c r="L1529" i="1" s="1"/>
  <c r="G1588" i="5"/>
  <c r="H1588" i="5"/>
  <c r="F1589" i="5"/>
  <c r="L1530" i="1" s="1"/>
  <c r="G1589" i="5"/>
  <c r="H1589" i="5"/>
  <c r="F1590" i="5"/>
  <c r="L1531" i="1" s="1"/>
  <c r="G1590" i="5"/>
  <c r="H1590" i="5"/>
  <c r="F1591" i="5"/>
  <c r="L1532" i="1" s="1"/>
  <c r="G1591" i="5"/>
  <c r="H1591" i="5"/>
  <c r="F1592" i="5"/>
  <c r="L1533" i="1" s="1"/>
  <c r="G1592" i="5"/>
  <c r="H1592" i="5"/>
  <c r="F1593" i="5"/>
  <c r="L1534" i="1" s="1"/>
  <c r="G1593" i="5"/>
  <c r="H1593" i="5"/>
  <c r="F1594" i="5"/>
  <c r="L1535" i="1" s="1"/>
  <c r="G1594" i="5"/>
  <c r="H1594" i="5"/>
  <c r="F1595" i="5"/>
  <c r="L1536" i="1" s="1"/>
  <c r="G1595" i="5"/>
  <c r="H1595" i="5"/>
  <c r="F1596" i="5"/>
  <c r="L1537" i="1" s="1"/>
  <c r="G1596" i="5"/>
  <c r="H1596" i="5"/>
  <c r="F1597" i="5"/>
  <c r="L1538" i="1" s="1"/>
  <c r="G1597" i="5"/>
  <c r="H1597" i="5"/>
  <c r="F1598" i="5"/>
  <c r="L1539" i="1" s="1"/>
  <c r="G1598" i="5"/>
  <c r="H1598" i="5"/>
  <c r="F1599" i="5"/>
  <c r="L1540" i="1" s="1"/>
  <c r="G1599" i="5"/>
  <c r="H1599" i="5"/>
  <c r="F1600" i="5"/>
  <c r="L1541" i="1" s="1"/>
  <c r="G1600" i="5"/>
  <c r="H1600" i="5"/>
  <c r="F1601" i="5"/>
  <c r="L1542" i="1" s="1"/>
  <c r="G1601" i="5"/>
  <c r="H1601" i="5"/>
  <c r="F1602" i="5"/>
  <c r="L1543" i="1" s="1"/>
  <c r="G1602" i="5"/>
  <c r="H1602" i="5"/>
  <c r="F1603" i="5"/>
  <c r="L1544" i="1" s="1"/>
  <c r="G1603" i="5"/>
  <c r="H1603" i="5"/>
  <c r="F1604" i="5"/>
  <c r="L1545" i="1" s="1"/>
  <c r="G1604" i="5"/>
  <c r="H1604" i="5"/>
  <c r="F1605" i="5"/>
  <c r="L1546" i="1" s="1"/>
  <c r="G1605" i="5"/>
  <c r="H1605" i="5"/>
  <c r="F1606" i="5"/>
  <c r="L1547" i="1" s="1"/>
  <c r="G1606" i="5"/>
  <c r="H1606" i="5"/>
  <c r="F1607" i="5"/>
  <c r="L1548" i="1" s="1"/>
  <c r="G1607" i="5"/>
  <c r="H1607" i="5"/>
  <c r="F1608" i="5"/>
  <c r="L1549" i="1" s="1"/>
  <c r="G1608" i="5"/>
  <c r="H1608" i="5"/>
  <c r="F1609" i="5"/>
  <c r="L1550" i="1" s="1"/>
  <c r="G1609" i="5"/>
  <c r="H1609" i="5"/>
  <c r="F1610" i="5"/>
  <c r="L1551" i="1" s="1"/>
  <c r="G1610" i="5"/>
  <c r="H1610" i="5"/>
  <c r="F1611" i="5"/>
  <c r="L1552" i="1" s="1"/>
  <c r="G1611" i="5"/>
  <c r="H1611" i="5"/>
  <c r="F1612" i="5"/>
  <c r="L1553" i="1" s="1"/>
  <c r="G1612" i="5"/>
  <c r="H1612" i="5"/>
  <c r="F1613" i="5"/>
  <c r="L1554" i="1" s="1"/>
  <c r="G1613" i="5"/>
  <c r="H1613" i="5"/>
  <c r="F1614" i="5"/>
  <c r="L1555" i="1" s="1"/>
  <c r="G1614" i="5"/>
  <c r="H1614" i="5"/>
  <c r="F1615" i="5"/>
  <c r="L1556" i="1" s="1"/>
  <c r="G1615" i="5"/>
  <c r="H1615" i="5"/>
  <c r="F1616" i="5"/>
  <c r="L1557" i="1" s="1"/>
  <c r="G1616" i="5"/>
  <c r="H1616" i="5"/>
  <c r="F1617" i="5"/>
  <c r="L1558" i="1" s="1"/>
  <c r="G1617" i="5"/>
  <c r="H1617" i="5"/>
  <c r="F1618" i="5"/>
  <c r="L1559" i="1" s="1"/>
  <c r="G1618" i="5"/>
  <c r="H1618" i="5"/>
  <c r="F1619" i="5"/>
  <c r="L1560" i="1" s="1"/>
  <c r="G1619" i="5"/>
  <c r="H1619" i="5"/>
  <c r="F1620" i="5"/>
  <c r="L1561" i="1" s="1"/>
  <c r="G1620" i="5"/>
  <c r="H1620" i="5"/>
  <c r="F1621" i="5"/>
  <c r="L1562" i="1" s="1"/>
  <c r="G1621" i="5"/>
  <c r="H1621" i="5"/>
  <c r="F1622" i="5"/>
  <c r="L1563" i="1" s="1"/>
  <c r="G1622" i="5"/>
  <c r="H1622" i="5"/>
  <c r="F1623" i="5"/>
  <c r="L1564" i="1" s="1"/>
  <c r="G1623" i="5"/>
  <c r="H1623" i="5"/>
  <c r="F1624" i="5"/>
  <c r="L1565" i="1" s="1"/>
  <c r="G1624" i="5"/>
  <c r="H1624" i="5"/>
  <c r="F1625" i="5"/>
  <c r="L1566" i="1" s="1"/>
  <c r="G1625" i="5"/>
  <c r="H1625" i="5"/>
  <c r="F1626" i="5"/>
  <c r="L1567" i="1" s="1"/>
  <c r="G1626" i="5"/>
  <c r="H1626" i="5"/>
  <c r="F1627" i="5"/>
  <c r="L1568" i="1" s="1"/>
  <c r="G1627" i="5"/>
  <c r="H1627" i="5"/>
  <c r="F1628" i="5"/>
  <c r="L1569" i="1" s="1"/>
  <c r="G1628" i="5"/>
  <c r="H1628" i="5"/>
  <c r="F1629" i="5"/>
  <c r="L1570" i="1" s="1"/>
  <c r="G1629" i="5"/>
  <c r="H1629" i="5"/>
  <c r="F1630" i="5"/>
  <c r="L1571" i="1" s="1"/>
  <c r="G1630" i="5"/>
  <c r="H1630" i="5"/>
  <c r="F1631" i="5"/>
  <c r="L1572" i="1" s="1"/>
  <c r="G1631" i="5"/>
  <c r="H1631" i="5"/>
  <c r="F1632" i="5"/>
  <c r="L1573" i="1" s="1"/>
  <c r="G1632" i="5"/>
  <c r="H1632" i="5"/>
  <c r="F1633" i="5"/>
  <c r="L1574" i="1" s="1"/>
  <c r="G1633" i="5"/>
  <c r="H1633" i="5"/>
  <c r="F1634" i="5"/>
  <c r="L1575" i="1" s="1"/>
  <c r="G1634" i="5"/>
  <c r="H1634" i="5"/>
  <c r="F1635" i="5"/>
  <c r="L1576" i="1" s="1"/>
  <c r="G1635" i="5"/>
  <c r="H1635" i="5"/>
  <c r="F1636" i="5"/>
  <c r="L1577" i="1" s="1"/>
  <c r="G1636" i="5"/>
  <c r="H1636" i="5"/>
  <c r="F1637" i="5"/>
  <c r="L1578" i="1" s="1"/>
  <c r="G1637" i="5"/>
  <c r="H1637" i="5"/>
  <c r="F1638" i="5"/>
  <c r="L1579" i="1" s="1"/>
  <c r="G1638" i="5"/>
  <c r="H1638" i="5"/>
  <c r="F1639" i="5"/>
  <c r="L1580" i="1" s="1"/>
  <c r="G1639" i="5"/>
  <c r="H1639" i="5"/>
  <c r="F1640" i="5"/>
  <c r="L1581" i="1" s="1"/>
  <c r="G1640" i="5"/>
  <c r="H1640" i="5"/>
  <c r="F1641" i="5"/>
  <c r="L1582" i="1" s="1"/>
  <c r="G1641" i="5"/>
  <c r="H1641" i="5"/>
  <c r="F1642" i="5"/>
  <c r="L1583" i="1" s="1"/>
  <c r="G1642" i="5"/>
  <c r="H1642" i="5"/>
  <c r="F1643" i="5"/>
  <c r="L1584" i="1" s="1"/>
  <c r="G1643" i="5"/>
  <c r="H1643" i="5"/>
  <c r="F1644" i="5"/>
  <c r="L1585" i="1" s="1"/>
  <c r="G1644" i="5"/>
  <c r="H1644" i="5"/>
  <c r="F1645" i="5"/>
  <c r="L1586" i="1" s="1"/>
  <c r="G1645" i="5"/>
  <c r="H1645" i="5"/>
  <c r="F1646" i="5"/>
  <c r="L1587" i="1" s="1"/>
  <c r="G1646" i="5"/>
  <c r="H1646" i="5"/>
  <c r="F1647" i="5"/>
  <c r="L1588" i="1" s="1"/>
  <c r="G1647" i="5"/>
  <c r="H1647" i="5"/>
  <c r="F1648" i="5"/>
  <c r="L1589" i="1" s="1"/>
  <c r="G1648" i="5"/>
  <c r="H1648" i="5"/>
  <c r="F1649" i="5"/>
  <c r="L1590" i="1" s="1"/>
  <c r="G1649" i="5"/>
  <c r="H1649" i="5"/>
  <c r="F1650" i="5"/>
  <c r="L1591" i="1" s="1"/>
  <c r="G1650" i="5"/>
  <c r="H1650" i="5"/>
  <c r="F1651" i="5"/>
  <c r="L1592" i="1" s="1"/>
  <c r="G1651" i="5"/>
  <c r="H1651" i="5"/>
  <c r="F1652" i="5"/>
  <c r="L1593" i="1" s="1"/>
  <c r="G1652" i="5"/>
  <c r="H1652" i="5"/>
  <c r="F1653" i="5"/>
  <c r="L1594" i="1" s="1"/>
  <c r="G1653" i="5"/>
  <c r="H1653" i="5"/>
  <c r="F1654" i="5"/>
  <c r="L1595" i="1" s="1"/>
  <c r="G1654" i="5"/>
  <c r="H1654" i="5"/>
  <c r="F1655" i="5"/>
  <c r="L1596" i="1" s="1"/>
  <c r="G1655" i="5"/>
  <c r="H1655" i="5"/>
  <c r="F1656" i="5"/>
  <c r="L1597" i="1" s="1"/>
  <c r="G1656" i="5"/>
  <c r="H1656" i="5"/>
  <c r="F1657" i="5"/>
  <c r="L1598" i="1" s="1"/>
  <c r="G1657" i="5"/>
  <c r="H1657" i="5"/>
  <c r="F1658" i="5"/>
  <c r="L1599" i="1" s="1"/>
  <c r="G1658" i="5"/>
  <c r="H1658" i="5"/>
  <c r="F1659" i="5"/>
  <c r="L1600" i="1" s="1"/>
  <c r="G1659" i="5"/>
  <c r="H1659" i="5"/>
  <c r="F1660" i="5"/>
  <c r="L1601" i="1" s="1"/>
  <c r="G1660" i="5"/>
  <c r="H1660" i="5"/>
  <c r="F1661" i="5"/>
  <c r="L1602" i="1" s="1"/>
  <c r="G1661" i="5"/>
  <c r="H1661" i="5"/>
  <c r="F1662" i="5"/>
  <c r="L1603" i="1" s="1"/>
  <c r="G1662" i="5"/>
  <c r="H1662" i="5"/>
  <c r="F1663" i="5"/>
  <c r="L1604" i="1" s="1"/>
  <c r="G1663" i="5"/>
  <c r="H1663" i="5"/>
  <c r="F1664" i="5"/>
  <c r="L1605" i="1" s="1"/>
  <c r="G1664" i="5"/>
  <c r="H1664" i="5"/>
  <c r="F1665" i="5"/>
  <c r="L1606" i="1" s="1"/>
  <c r="G1665" i="5"/>
  <c r="H1665" i="5"/>
  <c r="F1666" i="5"/>
  <c r="L1607" i="1" s="1"/>
  <c r="G1666" i="5"/>
  <c r="H1666" i="5"/>
  <c r="F1667" i="5"/>
  <c r="L1608" i="1" s="1"/>
  <c r="G1667" i="5"/>
  <c r="H1667" i="5"/>
  <c r="F1668" i="5"/>
  <c r="L1609" i="1" s="1"/>
  <c r="G1668" i="5"/>
  <c r="H1668" i="5"/>
  <c r="F1669" i="5"/>
  <c r="L1610" i="1" s="1"/>
  <c r="G1669" i="5"/>
  <c r="H1669" i="5"/>
  <c r="F1670" i="5"/>
  <c r="L1611" i="1" s="1"/>
  <c r="G1670" i="5"/>
  <c r="H1670" i="5"/>
  <c r="F1671" i="5"/>
  <c r="L1612" i="1" s="1"/>
  <c r="G1671" i="5"/>
  <c r="H1671" i="5"/>
  <c r="F1672" i="5"/>
  <c r="L1613" i="1" s="1"/>
  <c r="G1672" i="5"/>
  <c r="H1672" i="5"/>
  <c r="F1673" i="5"/>
  <c r="L1614" i="1" s="1"/>
  <c r="G1673" i="5"/>
  <c r="H1673" i="5"/>
  <c r="F1674" i="5"/>
  <c r="L1615" i="1" s="1"/>
  <c r="G1674" i="5"/>
  <c r="H1674" i="5"/>
  <c r="F1675" i="5"/>
  <c r="L1616" i="1" s="1"/>
  <c r="G1675" i="5"/>
  <c r="H1675" i="5"/>
  <c r="F1676" i="5"/>
  <c r="L1617" i="1" s="1"/>
  <c r="G1676" i="5"/>
  <c r="H1676" i="5"/>
  <c r="F1677" i="5"/>
  <c r="L1618" i="1" s="1"/>
  <c r="G1677" i="5"/>
  <c r="H1677" i="5"/>
  <c r="F1678" i="5"/>
  <c r="L1619" i="1" s="1"/>
  <c r="G1678" i="5"/>
  <c r="H1678" i="5"/>
  <c r="F1679" i="5"/>
  <c r="L1620" i="1" s="1"/>
  <c r="G1679" i="5"/>
  <c r="H1679" i="5"/>
  <c r="F1680" i="5"/>
  <c r="L1621" i="1" s="1"/>
  <c r="G1680" i="5"/>
  <c r="H1680" i="5"/>
  <c r="F1681" i="5"/>
  <c r="L1622" i="1" s="1"/>
  <c r="G1681" i="5"/>
  <c r="H1681" i="5"/>
  <c r="F1682" i="5"/>
  <c r="L1623" i="1" s="1"/>
  <c r="G1682" i="5"/>
  <c r="H1682" i="5"/>
  <c r="F1683" i="5"/>
  <c r="L1624" i="1" s="1"/>
  <c r="G1683" i="5"/>
  <c r="H1683" i="5"/>
  <c r="F1684" i="5"/>
  <c r="L1625" i="1" s="1"/>
  <c r="G1684" i="5"/>
  <c r="H1684" i="5"/>
  <c r="F1685" i="5"/>
  <c r="L1626" i="1" s="1"/>
  <c r="G1685" i="5"/>
  <c r="H1685" i="5"/>
  <c r="F1686" i="5"/>
  <c r="L1627" i="1" s="1"/>
  <c r="G1686" i="5"/>
  <c r="H1686" i="5"/>
  <c r="F1687" i="5"/>
  <c r="L1628" i="1" s="1"/>
  <c r="G1687" i="5"/>
  <c r="H1687" i="5"/>
  <c r="F1688" i="5"/>
  <c r="L1629" i="1" s="1"/>
  <c r="G1688" i="5"/>
  <c r="H1688" i="5"/>
  <c r="F1689" i="5"/>
  <c r="L1630" i="1" s="1"/>
  <c r="G1689" i="5"/>
  <c r="H1689" i="5"/>
  <c r="F1690" i="5"/>
  <c r="L1631" i="1" s="1"/>
  <c r="G1690" i="5"/>
  <c r="H1690" i="5"/>
  <c r="F1691" i="5"/>
  <c r="L1632" i="1" s="1"/>
  <c r="G1691" i="5"/>
  <c r="H1691" i="5"/>
  <c r="F1692" i="5"/>
  <c r="L1633" i="1" s="1"/>
  <c r="G1692" i="5"/>
  <c r="H1692" i="5"/>
  <c r="F1693" i="5"/>
  <c r="L1634" i="1" s="1"/>
  <c r="G1693" i="5"/>
  <c r="H1693" i="5"/>
  <c r="F1694" i="5"/>
  <c r="L1635" i="1" s="1"/>
  <c r="G1694" i="5"/>
  <c r="H1694" i="5"/>
  <c r="F1695" i="5"/>
  <c r="L1636" i="1" s="1"/>
  <c r="G1695" i="5"/>
  <c r="H1695" i="5"/>
  <c r="F1696" i="5"/>
  <c r="L1637" i="1" s="1"/>
  <c r="G1696" i="5"/>
  <c r="H1696" i="5"/>
  <c r="F1697" i="5"/>
  <c r="L1638" i="1" s="1"/>
  <c r="G1697" i="5"/>
  <c r="H1697" i="5"/>
  <c r="F1698" i="5"/>
  <c r="L1639" i="1" s="1"/>
  <c r="G1698" i="5"/>
  <c r="H1698" i="5"/>
  <c r="F1699" i="5"/>
  <c r="L1640" i="1" s="1"/>
  <c r="G1699" i="5"/>
  <c r="H1699" i="5"/>
  <c r="F1700" i="5"/>
  <c r="L1641" i="1" s="1"/>
  <c r="G1700" i="5"/>
  <c r="H1700" i="5"/>
  <c r="F1701" i="5"/>
  <c r="L1642" i="1" s="1"/>
  <c r="G1701" i="5"/>
  <c r="H1701" i="5"/>
  <c r="F1702" i="5"/>
  <c r="L1643" i="1" s="1"/>
  <c r="G1702" i="5"/>
  <c r="H1702" i="5"/>
  <c r="F1703" i="5"/>
  <c r="L1644" i="1" s="1"/>
  <c r="G1703" i="5"/>
  <c r="H1703" i="5"/>
  <c r="F1704" i="5"/>
  <c r="L1645" i="1" s="1"/>
  <c r="G1704" i="5"/>
  <c r="H1704" i="5"/>
  <c r="F1705" i="5"/>
  <c r="L1646" i="1" s="1"/>
  <c r="G1705" i="5"/>
  <c r="H1705" i="5"/>
  <c r="F1706" i="5"/>
  <c r="L1647" i="1" s="1"/>
  <c r="G1706" i="5"/>
  <c r="H1706" i="5"/>
  <c r="F1707" i="5"/>
  <c r="L1648" i="1" s="1"/>
  <c r="G1707" i="5"/>
  <c r="H1707" i="5"/>
  <c r="F1708" i="5"/>
  <c r="L1649" i="1" s="1"/>
  <c r="G1708" i="5"/>
  <c r="H1708" i="5"/>
  <c r="F1709" i="5"/>
  <c r="L1650" i="1" s="1"/>
  <c r="G1709" i="5"/>
  <c r="H1709" i="5"/>
  <c r="F1710" i="5"/>
  <c r="L1651" i="1" s="1"/>
  <c r="G1710" i="5"/>
  <c r="H1710" i="5"/>
  <c r="F1711" i="5"/>
  <c r="L1652" i="1" s="1"/>
  <c r="G1711" i="5"/>
  <c r="H1711" i="5"/>
  <c r="F1712" i="5"/>
  <c r="L1653" i="1" s="1"/>
  <c r="G1712" i="5"/>
  <c r="H1712" i="5"/>
  <c r="F1713" i="5"/>
  <c r="L1654" i="1" s="1"/>
  <c r="G1713" i="5"/>
  <c r="H1713" i="5"/>
  <c r="F1714" i="5"/>
  <c r="L1655" i="1" s="1"/>
  <c r="G1714" i="5"/>
  <c r="H1714" i="5"/>
  <c r="F1715" i="5"/>
  <c r="L1656" i="1" s="1"/>
  <c r="G1715" i="5"/>
  <c r="H1715" i="5"/>
  <c r="F1716" i="5"/>
  <c r="L1657" i="1" s="1"/>
  <c r="G1716" i="5"/>
  <c r="H1716" i="5"/>
  <c r="F1717" i="5"/>
  <c r="L1658" i="1" s="1"/>
  <c r="G1717" i="5"/>
  <c r="H1717" i="5"/>
  <c r="F1718" i="5"/>
  <c r="L1659" i="1" s="1"/>
  <c r="G1718" i="5"/>
  <c r="H1718" i="5"/>
  <c r="F1719" i="5"/>
  <c r="L1660" i="1" s="1"/>
  <c r="G1719" i="5"/>
  <c r="H1719" i="5"/>
  <c r="F1720" i="5"/>
  <c r="L1661" i="1" s="1"/>
  <c r="G1720" i="5"/>
  <c r="H1720" i="5"/>
  <c r="F1721" i="5"/>
  <c r="L1662" i="1" s="1"/>
  <c r="G1721" i="5"/>
  <c r="H1721" i="5"/>
  <c r="F1722" i="5"/>
  <c r="L1663" i="1" s="1"/>
  <c r="G1722" i="5"/>
  <c r="H1722" i="5"/>
  <c r="F1723" i="5"/>
  <c r="L1664" i="1" s="1"/>
  <c r="G1723" i="5"/>
  <c r="H1723" i="5"/>
  <c r="F1724" i="5"/>
  <c r="L1665" i="1" s="1"/>
  <c r="G1724" i="5"/>
  <c r="H1724" i="5"/>
  <c r="F1725" i="5"/>
  <c r="L1666" i="1" s="1"/>
  <c r="G1725" i="5"/>
  <c r="H1725" i="5"/>
  <c r="F1726" i="5"/>
  <c r="L1667" i="1" s="1"/>
  <c r="G1726" i="5"/>
  <c r="H1726" i="5"/>
  <c r="F1727" i="5"/>
  <c r="L1668" i="1" s="1"/>
  <c r="G1727" i="5"/>
  <c r="H1727" i="5"/>
  <c r="F1728" i="5"/>
  <c r="L1669" i="1" s="1"/>
  <c r="G1728" i="5"/>
  <c r="H1728" i="5"/>
  <c r="F1729" i="5"/>
  <c r="L1670" i="1" s="1"/>
  <c r="G1729" i="5"/>
  <c r="H1729" i="5"/>
  <c r="F1730" i="5"/>
  <c r="L1671" i="1" s="1"/>
  <c r="G1730" i="5"/>
  <c r="H1730" i="5"/>
  <c r="F1731" i="5"/>
  <c r="L1672" i="1" s="1"/>
  <c r="G1731" i="5"/>
  <c r="H1731" i="5"/>
  <c r="F1732" i="5"/>
  <c r="L1673" i="1" s="1"/>
  <c r="G1732" i="5"/>
  <c r="H1732" i="5"/>
  <c r="F1733" i="5"/>
  <c r="L1674" i="1" s="1"/>
  <c r="G1733" i="5"/>
  <c r="H1733" i="5"/>
  <c r="F1734" i="5"/>
  <c r="L1675" i="1" s="1"/>
  <c r="G1734" i="5"/>
  <c r="H1734" i="5"/>
  <c r="F1735" i="5"/>
  <c r="L1676" i="1" s="1"/>
  <c r="G1735" i="5"/>
  <c r="H1735" i="5"/>
  <c r="F1736" i="5"/>
  <c r="L1677" i="1" s="1"/>
  <c r="G1736" i="5"/>
  <c r="H1736" i="5"/>
  <c r="F1737" i="5"/>
  <c r="L1678" i="1" s="1"/>
  <c r="G1737" i="5"/>
  <c r="H1737" i="5"/>
  <c r="F1738" i="5"/>
  <c r="L1679" i="1" s="1"/>
  <c r="G1738" i="5"/>
  <c r="H1738" i="5"/>
  <c r="F1739" i="5"/>
  <c r="L1680" i="1" s="1"/>
  <c r="G1739" i="5"/>
  <c r="H1739" i="5"/>
  <c r="F1740" i="5"/>
  <c r="L1681" i="1" s="1"/>
  <c r="G1740" i="5"/>
  <c r="H1740" i="5"/>
  <c r="F1741" i="5"/>
  <c r="L1682" i="1" s="1"/>
  <c r="G1741" i="5"/>
  <c r="H1741" i="5"/>
  <c r="F1742" i="5"/>
  <c r="L1683" i="1" s="1"/>
  <c r="G1742" i="5"/>
  <c r="H1742" i="5"/>
  <c r="F1743" i="5"/>
  <c r="L1684" i="1" s="1"/>
  <c r="G1743" i="5"/>
  <c r="H1743" i="5"/>
  <c r="F1744" i="5"/>
  <c r="L1685" i="1" s="1"/>
  <c r="G1744" i="5"/>
  <c r="H1744" i="5"/>
  <c r="F1745" i="5"/>
  <c r="L1686" i="1" s="1"/>
  <c r="G1745" i="5"/>
  <c r="H1745" i="5"/>
  <c r="F1746" i="5"/>
  <c r="L1687" i="1" s="1"/>
  <c r="G1746" i="5"/>
  <c r="H1746" i="5"/>
  <c r="F1747" i="5"/>
  <c r="L1688" i="1" s="1"/>
  <c r="G1747" i="5"/>
  <c r="H1747" i="5"/>
  <c r="F1748" i="5"/>
  <c r="L1689" i="1" s="1"/>
  <c r="G1748" i="5"/>
  <c r="H1748" i="5"/>
  <c r="F1749" i="5"/>
  <c r="L1690" i="1" s="1"/>
  <c r="G1749" i="5"/>
  <c r="H1749" i="5"/>
  <c r="F1750" i="5"/>
  <c r="L1691" i="1" s="1"/>
  <c r="G1750" i="5"/>
  <c r="H1750" i="5"/>
  <c r="F1751" i="5"/>
  <c r="L1692" i="1" s="1"/>
  <c r="G1751" i="5"/>
  <c r="H1751" i="5"/>
  <c r="F1752" i="5"/>
  <c r="L1693" i="1" s="1"/>
  <c r="G1752" i="5"/>
  <c r="H1752" i="5"/>
  <c r="F1753" i="5"/>
  <c r="L1694" i="1" s="1"/>
  <c r="G1753" i="5"/>
  <c r="H1753" i="5"/>
  <c r="F1754" i="5"/>
  <c r="L1695" i="1" s="1"/>
  <c r="G1754" i="5"/>
  <c r="H1754" i="5"/>
  <c r="F1755" i="5"/>
  <c r="L1696" i="1" s="1"/>
  <c r="G1755" i="5"/>
  <c r="H1755" i="5"/>
  <c r="F1756" i="5"/>
  <c r="L1697" i="1" s="1"/>
  <c r="G1756" i="5"/>
  <c r="H1756" i="5"/>
  <c r="F1757" i="5"/>
  <c r="L1698" i="1" s="1"/>
  <c r="G1757" i="5"/>
  <c r="H1757" i="5"/>
  <c r="F1758" i="5"/>
  <c r="L1699" i="1" s="1"/>
  <c r="G1758" i="5"/>
  <c r="H1758" i="5"/>
  <c r="F1759" i="5"/>
  <c r="L1700" i="1" s="1"/>
  <c r="G1759" i="5"/>
  <c r="H1759" i="5"/>
  <c r="F1760" i="5"/>
  <c r="L1701" i="1" s="1"/>
  <c r="G1760" i="5"/>
  <c r="H1760" i="5"/>
  <c r="F1761" i="5"/>
  <c r="L1702" i="1" s="1"/>
  <c r="G1761" i="5"/>
  <c r="H1761" i="5"/>
  <c r="F1762" i="5"/>
  <c r="L1703" i="1" s="1"/>
  <c r="G1762" i="5"/>
  <c r="H1762" i="5"/>
  <c r="F1763" i="5"/>
  <c r="L1704" i="1" s="1"/>
  <c r="G1763" i="5"/>
  <c r="H1763" i="5"/>
  <c r="F1764" i="5"/>
  <c r="L1705" i="1" s="1"/>
  <c r="G1764" i="5"/>
  <c r="H1764" i="5"/>
  <c r="F1765" i="5"/>
  <c r="L1706" i="1" s="1"/>
  <c r="G1765" i="5"/>
  <c r="H1765" i="5"/>
  <c r="F1766" i="5"/>
  <c r="L1707" i="1" s="1"/>
  <c r="G1766" i="5"/>
  <c r="H1766" i="5"/>
  <c r="F1767" i="5"/>
  <c r="L1708" i="1" s="1"/>
  <c r="G1767" i="5"/>
  <c r="H1767" i="5"/>
  <c r="F1768" i="5"/>
  <c r="L1709" i="1" s="1"/>
  <c r="G1768" i="5"/>
  <c r="H1768" i="5"/>
  <c r="F1769" i="5"/>
  <c r="L1710" i="1" s="1"/>
  <c r="G1769" i="5"/>
  <c r="H1769" i="5"/>
  <c r="F1770" i="5"/>
  <c r="L1711" i="1" s="1"/>
  <c r="G1770" i="5"/>
  <c r="H1770" i="5"/>
  <c r="F1771" i="5"/>
  <c r="L1712" i="1" s="1"/>
  <c r="G1771" i="5"/>
  <c r="H1771" i="5"/>
  <c r="F1772" i="5"/>
  <c r="L1713" i="1" s="1"/>
  <c r="G1772" i="5"/>
  <c r="H1772" i="5"/>
  <c r="F1773" i="5"/>
  <c r="L1714" i="1" s="1"/>
  <c r="G1773" i="5"/>
  <c r="H1773" i="5"/>
  <c r="F1774" i="5"/>
  <c r="L1715" i="1" s="1"/>
  <c r="G1774" i="5"/>
  <c r="H1774" i="5"/>
  <c r="F1775" i="5"/>
  <c r="L1716" i="1" s="1"/>
  <c r="G1775" i="5"/>
  <c r="H1775" i="5"/>
  <c r="F1776" i="5"/>
  <c r="L1717" i="1" s="1"/>
  <c r="G1776" i="5"/>
  <c r="H1776" i="5"/>
  <c r="F1777" i="5"/>
  <c r="L1718" i="1" s="1"/>
  <c r="G1777" i="5"/>
  <c r="H1777" i="5"/>
  <c r="F1778" i="5"/>
  <c r="L1719" i="1" s="1"/>
  <c r="G1778" i="5"/>
  <c r="H1778" i="5"/>
  <c r="F1779" i="5"/>
  <c r="L1720" i="1" s="1"/>
  <c r="G1779" i="5"/>
  <c r="H1779" i="5"/>
  <c r="F1780" i="5"/>
  <c r="L1721" i="1" s="1"/>
  <c r="G1780" i="5"/>
  <c r="H1780" i="5"/>
  <c r="F1781" i="5"/>
  <c r="L1722" i="1" s="1"/>
  <c r="G1781" i="5"/>
  <c r="H1781" i="5"/>
  <c r="F1782" i="5"/>
  <c r="L1723" i="1" s="1"/>
  <c r="G1782" i="5"/>
  <c r="H1782" i="5"/>
  <c r="F1783" i="5"/>
  <c r="L1724" i="1" s="1"/>
  <c r="G1783" i="5"/>
  <c r="H1783" i="5"/>
  <c r="F1784" i="5"/>
  <c r="L1725" i="1" s="1"/>
  <c r="G1784" i="5"/>
  <c r="H1784" i="5"/>
  <c r="F1785" i="5"/>
  <c r="L1726" i="1" s="1"/>
  <c r="G1785" i="5"/>
  <c r="H1785" i="5"/>
  <c r="F1786" i="5"/>
  <c r="L1727" i="1" s="1"/>
  <c r="G1786" i="5"/>
  <c r="H1786" i="5"/>
  <c r="F1787" i="5"/>
  <c r="L1728" i="1" s="1"/>
  <c r="G1787" i="5"/>
  <c r="H1787" i="5"/>
  <c r="F1788" i="5"/>
  <c r="L1729" i="1" s="1"/>
  <c r="G1788" i="5"/>
  <c r="H1788" i="5"/>
  <c r="F1789" i="5"/>
  <c r="L1730" i="1" s="1"/>
  <c r="G1789" i="5"/>
  <c r="H1789" i="5"/>
  <c r="F1790" i="5"/>
  <c r="L1731" i="1" s="1"/>
  <c r="G1790" i="5"/>
  <c r="H1790" i="5"/>
  <c r="F1791" i="5"/>
  <c r="L1732" i="1" s="1"/>
  <c r="G1791" i="5"/>
  <c r="H1791" i="5"/>
  <c r="F1792" i="5"/>
  <c r="L1733" i="1" s="1"/>
  <c r="G1792" i="5"/>
  <c r="H1792" i="5"/>
  <c r="F1793" i="5"/>
  <c r="L1734" i="1" s="1"/>
  <c r="G1793" i="5"/>
  <c r="H1793" i="5"/>
  <c r="F1794" i="5"/>
  <c r="L1735" i="1" s="1"/>
  <c r="G1794" i="5"/>
  <c r="H1794" i="5"/>
  <c r="F1795" i="5"/>
  <c r="L1736" i="1" s="1"/>
  <c r="G1795" i="5"/>
  <c r="H1795" i="5"/>
  <c r="F1796" i="5"/>
  <c r="L1737" i="1" s="1"/>
  <c r="G1796" i="5"/>
  <c r="H1796" i="5"/>
  <c r="F1797" i="5"/>
  <c r="L1738" i="1" s="1"/>
  <c r="G1797" i="5"/>
  <c r="H1797" i="5"/>
  <c r="F1798" i="5"/>
  <c r="L1739" i="1" s="1"/>
  <c r="G1798" i="5"/>
  <c r="H1798" i="5"/>
  <c r="F1799" i="5"/>
  <c r="L1740" i="1" s="1"/>
  <c r="G1799" i="5"/>
  <c r="H1799" i="5"/>
  <c r="F1800" i="5"/>
  <c r="L1741" i="1" s="1"/>
  <c r="G1800" i="5"/>
  <c r="H1800" i="5"/>
  <c r="F1801" i="5"/>
  <c r="L1742" i="1" s="1"/>
  <c r="G1801" i="5"/>
  <c r="H1801" i="5"/>
  <c r="F1802" i="5"/>
  <c r="L1743" i="1" s="1"/>
  <c r="G1802" i="5"/>
  <c r="H1802" i="5"/>
  <c r="F1803" i="5"/>
  <c r="L1744" i="1" s="1"/>
  <c r="G1803" i="5"/>
  <c r="H1803" i="5"/>
  <c r="F1804" i="5"/>
  <c r="L1745" i="1" s="1"/>
  <c r="G1804" i="5"/>
  <c r="H1804" i="5"/>
  <c r="F1805" i="5"/>
  <c r="L1746" i="1" s="1"/>
  <c r="G1805" i="5"/>
  <c r="H1805" i="5"/>
  <c r="F1806" i="5"/>
  <c r="L1747" i="1" s="1"/>
  <c r="G1806" i="5"/>
  <c r="H1806" i="5"/>
  <c r="F1807" i="5"/>
  <c r="L1748" i="1" s="1"/>
  <c r="G1807" i="5"/>
  <c r="H1807" i="5"/>
  <c r="F1808" i="5"/>
  <c r="L1749" i="1" s="1"/>
  <c r="G1808" i="5"/>
  <c r="H1808" i="5"/>
  <c r="F1809" i="5"/>
  <c r="L1750" i="1" s="1"/>
  <c r="G1809" i="5"/>
  <c r="H1809" i="5"/>
  <c r="F1810" i="5"/>
  <c r="L1751" i="1" s="1"/>
  <c r="G1810" i="5"/>
  <c r="H1810" i="5"/>
  <c r="F1811" i="5"/>
  <c r="L1752" i="1" s="1"/>
  <c r="G1811" i="5"/>
  <c r="H1811" i="5"/>
  <c r="F1812" i="5"/>
  <c r="L1753" i="1" s="1"/>
  <c r="G1812" i="5"/>
  <c r="H1812" i="5"/>
  <c r="F1813" i="5"/>
  <c r="L1754" i="1" s="1"/>
  <c r="G1813" i="5"/>
  <c r="H1813" i="5"/>
  <c r="F1814" i="5"/>
  <c r="L1755" i="1" s="1"/>
  <c r="G1814" i="5"/>
  <c r="H1814" i="5"/>
  <c r="F1815" i="5"/>
  <c r="L1756" i="1" s="1"/>
  <c r="G1815" i="5"/>
  <c r="H1815" i="5"/>
  <c r="F1816" i="5"/>
  <c r="L1757" i="1" s="1"/>
  <c r="G1816" i="5"/>
  <c r="H1816" i="5"/>
  <c r="F1817" i="5"/>
  <c r="L1758" i="1" s="1"/>
  <c r="G1817" i="5"/>
  <c r="H1817" i="5"/>
  <c r="F1818" i="5"/>
  <c r="L1759" i="1" s="1"/>
  <c r="G1818" i="5"/>
  <c r="H1818" i="5"/>
  <c r="F1819" i="5"/>
  <c r="L1760" i="1" s="1"/>
  <c r="G1819" i="5"/>
  <c r="H1819" i="5"/>
  <c r="F1820" i="5"/>
  <c r="L1761" i="1" s="1"/>
  <c r="G1820" i="5"/>
  <c r="H1820" i="5"/>
  <c r="F1821" i="5"/>
  <c r="L1762" i="1" s="1"/>
  <c r="G1821" i="5"/>
  <c r="H1821" i="5"/>
  <c r="F1822" i="5"/>
  <c r="L1763" i="1" s="1"/>
  <c r="G1822" i="5"/>
  <c r="H1822" i="5"/>
  <c r="F1823" i="5"/>
  <c r="L1764" i="1" s="1"/>
  <c r="G1823" i="5"/>
  <c r="H1823" i="5"/>
  <c r="F1824" i="5"/>
  <c r="L1765" i="1" s="1"/>
  <c r="G1824" i="5"/>
  <c r="H1824" i="5"/>
  <c r="F1825" i="5"/>
  <c r="L1766" i="1" s="1"/>
  <c r="G1825" i="5"/>
  <c r="H1825" i="5"/>
  <c r="F1826" i="5"/>
  <c r="L1767" i="1" s="1"/>
  <c r="G1826" i="5"/>
  <c r="H1826" i="5"/>
  <c r="F1827" i="5"/>
  <c r="L1768" i="1" s="1"/>
  <c r="G1827" i="5"/>
  <c r="H1827" i="5"/>
  <c r="F1828" i="5"/>
  <c r="L1769" i="1" s="1"/>
  <c r="G1828" i="5"/>
  <c r="H1828" i="5"/>
  <c r="F1829" i="5"/>
  <c r="L1770" i="1" s="1"/>
  <c r="G1829" i="5"/>
  <c r="H1829" i="5"/>
  <c r="F1830" i="5"/>
  <c r="L1771" i="1" s="1"/>
  <c r="G1830" i="5"/>
  <c r="H1830" i="5"/>
  <c r="F1831" i="5"/>
  <c r="L1772" i="1" s="1"/>
  <c r="G1831" i="5"/>
  <c r="H1831" i="5"/>
  <c r="F1832" i="5"/>
  <c r="L1773" i="1" s="1"/>
  <c r="G1832" i="5"/>
  <c r="H1832" i="5"/>
  <c r="F1833" i="5"/>
  <c r="L1774" i="1" s="1"/>
  <c r="G1833" i="5"/>
  <c r="H1833" i="5"/>
  <c r="F1834" i="5"/>
  <c r="L1775" i="1" s="1"/>
  <c r="G1834" i="5"/>
  <c r="H1834" i="5"/>
  <c r="F1835" i="5"/>
  <c r="L1776" i="1" s="1"/>
  <c r="G1835" i="5"/>
  <c r="H1835" i="5"/>
  <c r="F1836" i="5"/>
  <c r="L1777" i="1" s="1"/>
  <c r="G1836" i="5"/>
  <c r="H1836" i="5"/>
  <c r="F1837" i="5"/>
  <c r="L1778" i="1" s="1"/>
  <c r="G1837" i="5"/>
  <c r="H1837" i="5"/>
  <c r="F1838" i="5"/>
  <c r="L1779" i="1" s="1"/>
  <c r="G1838" i="5"/>
  <c r="H1838" i="5"/>
  <c r="F1839" i="5"/>
  <c r="L1780" i="1" s="1"/>
  <c r="G1839" i="5"/>
  <c r="H1839" i="5"/>
  <c r="F1840" i="5"/>
  <c r="L1781" i="1" s="1"/>
  <c r="G1840" i="5"/>
  <c r="H1840" i="5"/>
  <c r="F1841" i="5"/>
  <c r="L1782" i="1" s="1"/>
  <c r="G1841" i="5"/>
  <c r="H1841" i="5"/>
  <c r="F1842" i="5"/>
  <c r="L1783" i="1" s="1"/>
  <c r="G1842" i="5"/>
  <c r="H1842" i="5"/>
  <c r="F1843" i="5"/>
  <c r="L1784" i="1" s="1"/>
  <c r="G1843" i="5"/>
  <c r="H1843" i="5"/>
  <c r="F1844" i="5"/>
  <c r="L1785" i="1" s="1"/>
  <c r="G1844" i="5"/>
  <c r="H1844" i="5"/>
  <c r="F1845" i="5"/>
  <c r="L1786" i="1" s="1"/>
  <c r="G1845" i="5"/>
  <c r="H1845" i="5"/>
  <c r="F1846" i="5"/>
  <c r="L1787" i="1" s="1"/>
  <c r="G1846" i="5"/>
  <c r="H1846" i="5"/>
  <c r="F1847" i="5"/>
  <c r="L1788" i="1" s="1"/>
  <c r="G1847" i="5"/>
  <c r="H1847" i="5"/>
  <c r="F1848" i="5"/>
  <c r="L1789" i="1" s="1"/>
  <c r="G1848" i="5"/>
  <c r="H1848" i="5"/>
  <c r="F1849" i="5"/>
  <c r="L1790" i="1" s="1"/>
  <c r="G1849" i="5"/>
  <c r="H1849" i="5"/>
  <c r="F1850" i="5"/>
  <c r="L1791" i="1" s="1"/>
  <c r="G1850" i="5"/>
  <c r="H1850" i="5"/>
  <c r="F1851" i="5"/>
  <c r="L1792" i="1" s="1"/>
  <c r="G1851" i="5"/>
  <c r="H1851" i="5"/>
  <c r="F1852" i="5"/>
  <c r="L1793" i="1" s="1"/>
  <c r="G1852" i="5"/>
  <c r="H1852" i="5"/>
  <c r="F1853" i="5"/>
  <c r="L1794" i="1" s="1"/>
  <c r="G1853" i="5"/>
  <c r="H1853" i="5"/>
  <c r="F1854" i="5"/>
  <c r="L1795" i="1" s="1"/>
  <c r="G1854" i="5"/>
  <c r="H1854" i="5"/>
  <c r="F1855" i="5"/>
  <c r="L1796" i="1" s="1"/>
  <c r="G1855" i="5"/>
  <c r="H1855" i="5"/>
  <c r="F1856" i="5"/>
  <c r="L1797" i="1" s="1"/>
  <c r="G1856" i="5"/>
  <c r="H1856" i="5"/>
  <c r="F1857" i="5"/>
  <c r="L1798" i="1" s="1"/>
  <c r="G1857" i="5"/>
  <c r="H1857" i="5"/>
  <c r="F1858" i="5"/>
  <c r="L1799" i="1" s="1"/>
  <c r="G1858" i="5"/>
  <c r="H1858" i="5"/>
  <c r="F1859" i="5"/>
  <c r="L1800" i="1" s="1"/>
  <c r="G1859" i="5"/>
  <c r="H1859" i="5"/>
  <c r="F1860" i="5"/>
  <c r="L1801" i="1" s="1"/>
  <c r="G1860" i="5"/>
  <c r="H1860" i="5"/>
  <c r="F1861" i="5"/>
  <c r="L1802" i="1" s="1"/>
  <c r="G1861" i="5"/>
  <c r="H1861" i="5"/>
  <c r="F1862" i="5"/>
  <c r="L1803" i="1" s="1"/>
  <c r="G1862" i="5"/>
  <c r="H1862" i="5"/>
  <c r="F1863" i="5"/>
  <c r="L1804" i="1" s="1"/>
  <c r="G1863" i="5"/>
  <c r="H1863" i="5"/>
  <c r="F1864" i="5"/>
  <c r="L1805" i="1" s="1"/>
  <c r="G1864" i="5"/>
  <c r="H1864" i="5"/>
  <c r="F1865" i="5"/>
  <c r="L1806" i="1" s="1"/>
  <c r="G1865" i="5"/>
  <c r="H1865" i="5"/>
  <c r="F1866" i="5"/>
  <c r="L1807" i="1" s="1"/>
  <c r="G1866" i="5"/>
  <c r="H1866" i="5"/>
  <c r="F1867" i="5"/>
  <c r="L1808" i="1" s="1"/>
  <c r="G1867" i="5"/>
  <c r="H1867" i="5"/>
  <c r="F1868" i="5"/>
  <c r="L1809" i="1" s="1"/>
  <c r="G1868" i="5"/>
  <c r="H1868" i="5"/>
  <c r="F1869" i="5"/>
  <c r="L1810" i="1" s="1"/>
  <c r="G1869" i="5"/>
  <c r="H1869" i="5"/>
  <c r="F1870" i="5"/>
  <c r="L1811" i="1" s="1"/>
  <c r="G1870" i="5"/>
  <c r="H1870" i="5"/>
  <c r="F1871" i="5"/>
  <c r="L1812" i="1" s="1"/>
  <c r="G1871" i="5"/>
  <c r="H1871" i="5"/>
  <c r="F1872" i="5"/>
  <c r="L1813" i="1" s="1"/>
  <c r="G1872" i="5"/>
  <c r="H1872" i="5"/>
  <c r="F1873" i="5"/>
  <c r="L1814" i="1" s="1"/>
  <c r="G1873" i="5"/>
  <c r="H1873" i="5"/>
  <c r="F1874" i="5"/>
  <c r="L1815" i="1" s="1"/>
  <c r="G1874" i="5"/>
  <c r="H1874" i="5"/>
  <c r="F1875" i="5"/>
  <c r="L1816" i="1" s="1"/>
  <c r="G1875" i="5"/>
  <c r="H1875" i="5"/>
  <c r="F1876" i="5"/>
  <c r="L1817" i="1" s="1"/>
  <c r="G1876" i="5"/>
  <c r="H1876" i="5"/>
  <c r="F1877" i="5"/>
  <c r="L1818" i="1" s="1"/>
  <c r="G1877" i="5"/>
  <c r="H1877" i="5"/>
  <c r="F1878" i="5"/>
  <c r="L1819" i="1" s="1"/>
  <c r="G1878" i="5"/>
  <c r="H1878" i="5"/>
  <c r="F1879" i="5"/>
  <c r="L1820" i="1" s="1"/>
  <c r="G1879" i="5"/>
  <c r="H1879" i="5"/>
  <c r="F1880" i="5"/>
  <c r="L1821" i="1" s="1"/>
  <c r="G1880" i="5"/>
  <c r="H1880" i="5"/>
  <c r="F1881" i="5"/>
  <c r="L1822" i="1" s="1"/>
  <c r="G1881" i="5"/>
  <c r="H1881" i="5"/>
  <c r="F1882" i="5"/>
  <c r="L1823" i="1" s="1"/>
  <c r="G1882" i="5"/>
  <c r="H1882" i="5"/>
  <c r="F1883" i="5"/>
  <c r="L1824" i="1" s="1"/>
  <c r="G1883" i="5"/>
  <c r="H1883" i="5"/>
  <c r="F1884" i="5"/>
  <c r="L1825" i="1" s="1"/>
  <c r="G1884" i="5"/>
  <c r="H1884" i="5"/>
  <c r="F1885" i="5"/>
  <c r="L1826" i="1" s="1"/>
  <c r="G1885" i="5"/>
  <c r="H1885" i="5"/>
  <c r="F1886" i="5"/>
  <c r="L1827" i="1" s="1"/>
  <c r="G1886" i="5"/>
  <c r="H1886" i="5"/>
  <c r="F1887" i="5"/>
  <c r="L1828" i="1" s="1"/>
  <c r="G1887" i="5"/>
  <c r="H1887" i="5"/>
  <c r="F1888" i="5"/>
  <c r="L1829" i="1" s="1"/>
  <c r="G1888" i="5"/>
  <c r="H1888" i="5"/>
  <c r="F1889" i="5"/>
  <c r="L1830" i="1" s="1"/>
  <c r="G1889" i="5"/>
  <c r="H1889" i="5"/>
  <c r="F1890" i="5"/>
  <c r="L1831" i="1" s="1"/>
  <c r="G1890" i="5"/>
  <c r="H1890" i="5"/>
  <c r="F1891" i="5"/>
  <c r="L1832" i="1" s="1"/>
  <c r="G1891" i="5"/>
  <c r="H1891" i="5"/>
  <c r="F1892" i="5"/>
  <c r="L1833" i="1" s="1"/>
  <c r="G1892" i="5"/>
  <c r="H1892" i="5"/>
  <c r="F1893" i="5"/>
  <c r="L1834" i="1" s="1"/>
  <c r="G1893" i="5"/>
  <c r="H1893" i="5"/>
  <c r="F1894" i="5"/>
  <c r="L1835" i="1" s="1"/>
  <c r="G1894" i="5"/>
  <c r="H1894" i="5"/>
  <c r="F1895" i="5"/>
  <c r="L1836" i="1" s="1"/>
  <c r="G1895" i="5"/>
  <c r="H1895" i="5"/>
  <c r="F1896" i="5"/>
  <c r="L1837" i="1" s="1"/>
  <c r="G1896" i="5"/>
  <c r="H1896" i="5"/>
  <c r="F1897" i="5"/>
  <c r="L1838" i="1" s="1"/>
  <c r="G1897" i="5"/>
  <c r="H1897" i="5"/>
  <c r="F1898" i="5"/>
  <c r="L1839" i="1" s="1"/>
  <c r="G1898" i="5"/>
  <c r="H1898" i="5"/>
  <c r="F1899" i="5"/>
  <c r="L1840" i="1" s="1"/>
  <c r="G1899" i="5"/>
  <c r="H1899" i="5"/>
  <c r="F1900" i="5"/>
  <c r="L1841" i="1" s="1"/>
  <c r="G1900" i="5"/>
  <c r="H1900" i="5"/>
  <c r="F1901" i="5"/>
  <c r="L1842" i="1" s="1"/>
  <c r="G1901" i="5"/>
  <c r="H1901" i="5"/>
  <c r="F1902" i="5"/>
  <c r="L1843" i="1" s="1"/>
  <c r="G1902" i="5"/>
  <c r="H1902" i="5"/>
  <c r="F1903" i="5"/>
  <c r="L1844" i="1" s="1"/>
  <c r="G1903" i="5"/>
  <c r="H1903" i="5"/>
  <c r="F1904" i="5"/>
  <c r="L1845" i="1" s="1"/>
  <c r="G1904" i="5"/>
  <c r="H1904" i="5"/>
  <c r="F1905" i="5"/>
  <c r="L1846" i="1" s="1"/>
  <c r="G1905" i="5"/>
  <c r="H1905" i="5"/>
  <c r="F1906" i="5"/>
  <c r="L1847" i="1" s="1"/>
  <c r="G1906" i="5"/>
  <c r="H1906" i="5"/>
  <c r="F1907" i="5"/>
  <c r="L1848" i="1" s="1"/>
  <c r="G1907" i="5"/>
  <c r="H1907" i="5"/>
  <c r="F1908" i="5"/>
  <c r="L1849" i="1" s="1"/>
  <c r="G1908" i="5"/>
  <c r="H1908" i="5"/>
  <c r="F1909" i="5"/>
  <c r="L1850" i="1" s="1"/>
  <c r="G1909" i="5"/>
  <c r="H1909" i="5"/>
  <c r="F1910" i="5"/>
  <c r="L1851" i="1" s="1"/>
  <c r="G1910" i="5"/>
  <c r="H1910" i="5"/>
  <c r="F1911" i="5"/>
  <c r="L1852" i="1" s="1"/>
  <c r="G1911" i="5"/>
  <c r="H1911" i="5"/>
  <c r="F1912" i="5"/>
  <c r="L1853" i="1" s="1"/>
  <c r="G1912" i="5"/>
  <c r="H1912" i="5"/>
  <c r="F1913" i="5"/>
  <c r="L1854" i="1" s="1"/>
  <c r="G1913" i="5"/>
  <c r="H1913" i="5"/>
  <c r="F1914" i="5"/>
  <c r="L1855" i="1" s="1"/>
  <c r="G1914" i="5"/>
  <c r="H1914" i="5"/>
  <c r="F1915" i="5"/>
  <c r="L1856" i="1" s="1"/>
  <c r="G1915" i="5"/>
  <c r="H1915" i="5"/>
  <c r="F1916" i="5"/>
  <c r="L1857" i="1" s="1"/>
  <c r="G1916" i="5"/>
  <c r="H1916" i="5"/>
  <c r="F1917" i="5"/>
  <c r="L1858" i="1" s="1"/>
  <c r="G1917" i="5"/>
  <c r="H1917" i="5"/>
  <c r="F1918" i="5"/>
  <c r="L1859" i="1" s="1"/>
  <c r="G1918" i="5"/>
  <c r="H1918" i="5"/>
  <c r="F1919" i="5"/>
  <c r="L1860" i="1" s="1"/>
  <c r="G1919" i="5"/>
  <c r="H1919" i="5"/>
  <c r="F1920" i="5"/>
  <c r="L1861" i="1" s="1"/>
  <c r="G1920" i="5"/>
  <c r="H1920" i="5"/>
  <c r="F1921" i="5"/>
  <c r="L1862" i="1" s="1"/>
  <c r="G1921" i="5"/>
  <c r="H1921" i="5"/>
  <c r="F1922" i="5"/>
  <c r="L1863" i="1" s="1"/>
  <c r="G1922" i="5"/>
  <c r="H1922" i="5"/>
  <c r="F1923" i="5"/>
  <c r="L1864" i="1" s="1"/>
  <c r="G1923" i="5"/>
  <c r="H1923" i="5"/>
  <c r="F1924" i="5"/>
  <c r="L1865" i="1" s="1"/>
  <c r="G1924" i="5"/>
  <c r="H1924" i="5"/>
  <c r="F1925" i="5"/>
  <c r="L1866" i="1" s="1"/>
  <c r="G1925" i="5"/>
  <c r="H1925" i="5"/>
  <c r="F1926" i="5"/>
  <c r="L1867" i="1" s="1"/>
  <c r="G1926" i="5"/>
  <c r="H1926" i="5"/>
  <c r="F1927" i="5"/>
  <c r="L1868" i="1" s="1"/>
  <c r="G1927" i="5"/>
  <c r="H1927" i="5"/>
  <c r="F1928" i="5"/>
  <c r="L1869" i="1" s="1"/>
  <c r="G1928" i="5"/>
  <c r="H1928" i="5"/>
  <c r="F1929" i="5"/>
  <c r="L1870" i="1" s="1"/>
  <c r="G1929" i="5"/>
  <c r="H1929" i="5"/>
  <c r="F1930" i="5"/>
  <c r="L1871" i="1" s="1"/>
  <c r="G1930" i="5"/>
  <c r="H1930" i="5"/>
  <c r="F1931" i="5"/>
  <c r="L1872" i="1" s="1"/>
  <c r="G1931" i="5"/>
  <c r="H1931" i="5"/>
  <c r="F1932" i="5"/>
  <c r="L1873" i="1" s="1"/>
  <c r="G1932" i="5"/>
  <c r="H1932" i="5"/>
  <c r="F1933" i="5"/>
  <c r="L1874" i="1" s="1"/>
  <c r="G1933" i="5"/>
  <c r="H1933" i="5"/>
  <c r="F1934" i="5"/>
  <c r="L1875" i="1" s="1"/>
  <c r="G1934" i="5"/>
  <c r="H1934" i="5"/>
  <c r="F1935" i="5"/>
  <c r="L1876" i="1" s="1"/>
  <c r="G1935" i="5"/>
  <c r="H1935" i="5"/>
  <c r="F1936" i="5"/>
  <c r="L1877" i="1" s="1"/>
  <c r="G1936" i="5"/>
  <c r="H1936" i="5"/>
  <c r="F1937" i="5"/>
  <c r="L1878" i="1" s="1"/>
  <c r="G1937" i="5"/>
  <c r="H1937" i="5"/>
  <c r="F1938" i="5"/>
  <c r="L1879" i="1" s="1"/>
  <c r="G1938" i="5"/>
  <c r="H1938" i="5"/>
  <c r="F1939" i="5"/>
  <c r="L1880" i="1" s="1"/>
  <c r="G1939" i="5"/>
  <c r="H1939" i="5"/>
  <c r="F1940" i="5"/>
  <c r="L1881" i="1" s="1"/>
  <c r="G1940" i="5"/>
  <c r="H1940" i="5"/>
  <c r="F1941" i="5"/>
  <c r="L1882" i="1" s="1"/>
  <c r="G1941" i="5"/>
  <c r="H1941" i="5"/>
  <c r="F1942" i="5"/>
  <c r="L1883" i="1" s="1"/>
  <c r="G1942" i="5"/>
  <c r="H1942" i="5"/>
  <c r="F1943" i="5"/>
  <c r="L1884" i="1" s="1"/>
  <c r="G1943" i="5"/>
  <c r="H1943" i="5"/>
  <c r="F1944" i="5"/>
  <c r="L1885" i="1" s="1"/>
  <c r="G1944" i="5"/>
  <c r="H1944" i="5"/>
  <c r="F1945" i="5"/>
  <c r="L1886" i="1" s="1"/>
  <c r="G1945" i="5"/>
  <c r="H1945" i="5"/>
  <c r="F1946" i="5"/>
  <c r="L1887" i="1" s="1"/>
  <c r="G1946" i="5"/>
  <c r="H1946" i="5"/>
  <c r="F1947" i="5"/>
  <c r="L1888" i="1" s="1"/>
  <c r="G1947" i="5"/>
  <c r="H1947" i="5"/>
  <c r="F1948" i="5"/>
  <c r="L1889" i="1" s="1"/>
  <c r="G1948" i="5"/>
  <c r="H1948" i="5"/>
  <c r="F1949" i="5"/>
  <c r="L1890" i="1" s="1"/>
  <c r="G1949" i="5"/>
  <c r="H1949" i="5"/>
  <c r="F1950" i="5"/>
  <c r="L1891" i="1" s="1"/>
  <c r="G1950" i="5"/>
  <c r="H1950" i="5"/>
  <c r="F1951" i="5"/>
  <c r="L1892" i="1" s="1"/>
  <c r="G1951" i="5"/>
  <c r="H1951" i="5"/>
  <c r="F1952" i="5"/>
  <c r="L1893" i="1" s="1"/>
  <c r="G1952" i="5"/>
  <c r="H1952" i="5"/>
  <c r="F1953" i="5"/>
  <c r="L1894" i="1" s="1"/>
  <c r="G1953" i="5"/>
  <c r="H1953" i="5"/>
  <c r="F1954" i="5"/>
  <c r="L1895" i="1" s="1"/>
  <c r="G1954" i="5"/>
  <c r="H1954" i="5"/>
  <c r="F1955" i="5"/>
  <c r="L1896" i="1" s="1"/>
  <c r="G1955" i="5"/>
  <c r="H1955" i="5"/>
  <c r="F1956" i="5"/>
  <c r="L1897" i="1" s="1"/>
  <c r="G1956" i="5"/>
  <c r="H1956" i="5"/>
  <c r="F1957" i="5"/>
  <c r="L1898" i="1" s="1"/>
  <c r="G1957" i="5"/>
  <c r="H1957" i="5"/>
  <c r="F1958" i="5"/>
  <c r="L1899" i="1" s="1"/>
  <c r="G1958" i="5"/>
  <c r="H1958" i="5"/>
  <c r="F1959" i="5"/>
  <c r="L1900" i="1" s="1"/>
  <c r="G1959" i="5"/>
  <c r="H1959" i="5"/>
  <c r="F1960" i="5"/>
  <c r="L1901" i="1" s="1"/>
  <c r="G1960" i="5"/>
  <c r="H1960" i="5"/>
  <c r="F1961" i="5"/>
  <c r="L1902" i="1" s="1"/>
  <c r="G1961" i="5"/>
  <c r="H1961" i="5"/>
  <c r="F1962" i="5"/>
  <c r="L1903" i="1" s="1"/>
  <c r="G1962" i="5"/>
  <c r="H1962" i="5"/>
  <c r="F1963" i="5"/>
  <c r="L1904" i="1" s="1"/>
  <c r="G1963" i="5"/>
  <c r="H1963" i="5"/>
  <c r="F1964" i="5"/>
  <c r="L1905" i="1" s="1"/>
  <c r="G1964" i="5"/>
  <c r="H1964" i="5"/>
  <c r="F1965" i="5"/>
  <c r="L1906" i="1" s="1"/>
  <c r="G1965" i="5"/>
  <c r="H1965" i="5"/>
  <c r="F1966" i="5"/>
  <c r="L1907" i="1" s="1"/>
  <c r="G1966" i="5"/>
  <c r="H1966" i="5"/>
  <c r="F1967" i="5"/>
  <c r="L1908" i="1" s="1"/>
  <c r="G1967" i="5"/>
  <c r="H1967" i="5"/>
  <c r="F1968" i="5"/>
  <c r="L1909" i="1" s="1"/>
  <c r="G1968" i="5"/>
  <c r="H1968" i="5"/>
  <c r="F1969" i="5"/>
  <c r="L1910" i="1" s="1"/>
  <c r="G1969" i="5"/>
  <c r="H1969" i="5"/>
  <c r="F1970" i="5"/>
  <c r="L1911" i="1" s="1"/>
  <c r="G1970" i="5"/>
  <c r="H1970" i="5"/>
  <c r="F1971" i="5"/>
  <c r="L1912" i="1" s="1"/>
  <c r="G1971" i="5"/>
  <c r="H1971" i="5"/>
  <c r="F1972" i="5"/>
  <c r="L1913" i="1" s="1"/>
  <c r="G1972" i="5"/>
  <c r="H1972" i="5"/>
  <c r="F1973" i="5"/>
  <c r="L1914" i="1" s="1"/>
  <c r="G1973" i="5"/>
  <c r="H1973" i="5"/>
  <c r="F1974" i="5"/>
  <c r="L1915" i="1" s="1"/>
  <c r="G1974" i="5"/>
  <c r="H1974" i="5"/>
  <c r="F1975" i="5"/>
  <c r="L1916" i="1" s="1"/>
  <c r="G1975" i="5"/>
  <c r="H1975" i="5"/>
  <c r="F1976" i="5"/>
  <c r="L1917" i="1" s="1"/>
  <c r="G1976" i="5"/>
  <c r="H1976" i="5"/>
  <c r="F1977" i="5"/>
  <c r="L1918" i="1" s="1"/>
  <c r="G1977" i="5"/>
  <c r="H1977" i="5"/>
  <c r="F1978" i="5"/>
  <c r="L1919" i="1" s="1"/>
  <c r="G1978" i="5"/>
  <c r="H1978" i="5"/>
  <c r="F1979" i="5"/>
  <c r="L1920" i="1" s="1"/>
  <c r="G1979" i="5"/>
  <c r="H1979" i="5"/>
  <c r="F1980" i="5"/>
  <c r="L1921" i="1" s="1"/>
  <c r="G1980" i="5"/>
  <c r="H1980" i="5"/>
  <c r="F1981" i="5"/>
  <c r="L1922" i="1" s="1"/>
  <c r="G1981" i="5"/>
  <c r="H1981" i="5"/>
  <c r="F1982" i="5"/>
  <c r="L1923" i="1" s="1"/>
  <c r="G1982" i="5"/>
  <c r="H1982" i="5"/>
  <c r="F1983" i="5"/>
  <c r="L1924" i="1" s="1"/>
  <c r="G1983" i="5"/>
  <c r="H1983" i="5"/>
  <c r="F1984" i="5"/>
  <c r="L1925" i="1" s="1"/>
  <c r="G1984" i="5"/>
  <c r="H1984" i="5"/>
  <c r="F1985" i="5"/>
  <c r="L1926" i="1" s="1"/>
  <c r="G1985" i="5"/>
  <c r="H1985" i="5"/>
  <c r="F1986" i="5"/>
  <c r="L1927" i="1" s="1"/>
  <c r="G1986" i="5"/>
  <c r="H1986" i="5"/>
  <c r="F1987" i="5"/>
  <c r="L1928" i="1" s="1"/>
  <c r="G1987" i="5"/>
  <c r="H1987" i="5"/>
  <c r="F1988" i="5"/>
  <c r="L1929" i="1" s="1"/>
  <c r="G1988" i="5"/>
  <c r="H1988" i="5"/>
  <c r="F1989" i="5"/>
  <c r="L1930" i="1" s="1"/>
  <c r="G1989" i="5"/>
  <c r="H1989" i="5"/>
  <c r="F1990" i="5"/>
  <c r="L1931" i="1" s="1"/>
  <c r="G1990" i="5"/>
  <c r="H1990" i="5"/>
  <c r="F1991" i="5"/>
  <c r="L1932" i="1" s="1"/>
  <c r="G1991" i="5"/>
  <c r="H1991" i="5"/>
  <c r="F1992" i="5"/>
  <c r="L1933" i="1" s="1"/>
  <c r="G1992" i="5"/>
  <c r="H1992" i="5"/>
  <c r="F1993" i="5"/>
  <c r="L1934" i="1" s="1"/>
  <c r="G1993" i="5"/>
  <c r="H1993" i="5"/>
  <c r="F1994" i="5"/>
  <c r="L1935" i="1" s="1"/>
  <c r="G1994" i="5"/>
  <c r="H1994" i="5"/>
  <c r="F1995" i="5"/>
  <c r="L1936" i="1" s="1"/>
  <c r="G1995" i="5"/>
  <c r="H1995" i="5"/>
  <c r="F1996" i="5"/>
  <c r="L1937" i="1" s="1"/>
  <c r="G1996" i="5"/>
  <c r="H1996" i="5"/>
  <c r="F1997" i="5"/>
  <c r="L1938" i="1" s="1"/>
  <c r="G1997" i="5"/>
  <c r="H1997" i="5"/>
  <c r="F1998" i="5"/>
  <c r="L1939" i="1" s="1"/>
  <c r="G1998" i="5"/>
  <c r="H1998" i="5"/>
  <c r="F1999" i="5"/>
  <c r="L1940" i="1" s="1"/>
  <c r="G1999" i="5"/>
  <c r="H1999" i="5"/>
  <c r="F2000" i="5"/>
  <c r="L1941" i="1" s="1"/>
  <c r="G2000" i="5"/>
  <c r="H2000" i="5"/>
  <c r="F2001" i="5"/>
  <c r="L1942" i="1" s="1"/>
  <c r="G2001" i="5"/>
  <c r="H2001" i="5"/>
  <c r="F2002" i="5"/>
  <c r="L1943" i="1" s="1"/>
  <c r="G2002" i="5"/>
  <c r="H2002" i="5"/>
  <c r="F2003" i="5"/>
  <c r="L1944" i="1" s="1"/>
  <c r="G2003" i="5"/>
  <c r="H2003" i="5"/>
  <c r="F2004" i="5"/>
  <c r="L1945" i="1" s="1"/>
  <c r="G2004" i="5"/>
  <c r="H2004" i="5"/>
  <c r="F2005" i="5"/>
  <c r="L1946" i="1" s="1"/>
  <c r="G2005" i="5"/>
  <c r="H2005" i="5"/>
  <c r="F2006" i="5"/>
  <c r="L1947" i="1" s="1"/>
  <c r="G2006" i="5"/>
  <c r="H2006" i="5"/>
  <c r="F2007" i="5"/>
  <c r="L1948" i="1" s="1"/>
  <c r="G2007" i="5"/>
  <c r="H2007" i="5"/>
  <c r="F2008" i="5"/>
  <c r="L1949" i="1" s="1"/>
  <c r="G2008" i="5"/>
  <c r="H2008" i="5"/>
  <c r="F2009" i="5"/>
  <c r="L1950" i="1" s="1"/>
  <c r="G2009" i="5"/>
  <c r="H2009" i="5"/>
  <c r="F2010" i="5"/>
  <c r="L1951" i="1" s="1"/>
  <c r="G2010" i="5"/>
  <c r="H2010" i="5"/>
  <c r="F2011" i="5"/>
  <c r="L1952" i="1" s="1"/>
  <c r="G2011" i="5"/>
  <c r="H2011" i="5"/>
  <c r="F2012" i="5"/>
  <c r="L1953" i="1" s="1"/>
  <c r="G2012" i="5"/>
  <c r="H2012" i="5"/>
  <c r="F2013" i="5"/>
  <c r="L1954" i="1" s="1"/>
  <c r="G2013" i="5"/>
  <c r="H2013" i="5"/>
  <c r="F2014" i="5"/>
  <c r="L1955" i="1" s="1"/>
  <c r="G2014" i="5"/>
  <c r="H2014" i="5"/>
  <c r="F2015" i="5"/>
  <c r="L1956" i="1" s="1"/>
  <c r="G2015" i="5"/>
  <c r="H2015" i="5"/>
  <c r="F2016" i="5"/>
  <c r="L1957" i="1" s="1"/>
  <c r="G2016" i="5"/>
  <c r="H2016" i="5"/>
  <c r="F2017" i="5"/>
  <c r="L1958" i="1" s="1"/>
  <c r="G2017" i="5"/>
  <c r="H2017" i="5"/>
  <c r="F2018" i="5"/>
  <c r="L1959" i="1" s="1"/>
  <c r="G2018" i="5"/>
  <c r="H2018" i="5"/>
  <c r="F2019" i="5"/>
  <c r="L1960" i="1" s="1"/>
  <c r="G2019" i="5"/>
  <c r="H2019" i="5"/>
  <c r="F2020" i="5"/>
  <c r="L1961" i="1" s="1"/>
  <c r="G2020" i="5"/>
  <c r="H2020" i="5"/>
  <c r="F2021" i="5"/>
  <c r="L1962" i="1" s="1"/>
  <c r="G2021" i="5"/>
  <c r="H2021" i="5"/>
  <c r="F2022" i="5"/>
  <c r="L1963" i="1" s="1"/>
  <c r="G2022" i="5"/>
  <c r="H2022" i="5"/>
  <c r="F2023" i="5"/>
  <c r="L1964" i="1" s="1"/>
  <c r="G2023" i="5"/>
  <c r="H2023" i="5"/>
  <c r="F2024" i="5"/>
  <c r="L1965" i="1" s="1"/>
  <c r="G2024" i="5"/>
  <c r="H2024" i="5"/>
  <c r="F2025" i="5"/>
  <c r="L1966" i="1" s="1"/>
  <c r="G2025" i="5"/>
  <c r="H2025" i="5"/>
  <c r="F2026" i="5"/>
  <c r="L1967" i="1" s="1"/>
  <c r="G2026" i="5"/>
  <c r="H2026" i="5"/>
  <c r="F2027" i="5"/>
  <c r="L1968" i="1" s="1"/>
  <c r="G2027" i="5"/>
  <c r="H2027" i="5"/>
  <c r="F2028" i="5"/>
  <c r="L1969" i="1" s="1"/>
  <c r="G2028" i="5"/>
  <c r="H2028" i="5"/>
  <c r="F2029" i="5"/>
  <c r="L1970" i="1" s="1"/>
  <c r="G2029" i="5"/>
  <c r="H2029" i="5"/>
  <c r="F2030" i="5"/>
  <c r="L1971" i="1" s="1"/>
  <c r="G2030" i="5"/>
  <c r="H2030" i="5"/>
  <c r="F2031" i="5"/>
  <c r="L1972" i="1" s="1"/>
  <c r="G2031" i="5"/>
  <c r="H2031" i="5"/>
  <c r="F2032" i="5"/>
  <c r="L1973" i="1" s="1"/>
  <c r="G2032" i="5"/>
  <c r="H2032" i="5"/>
  <c r="F2033" i="5"/>
  <c r="L1974" i="1" s="1"/>
  <c r="G2033" i="5"/>
  <c r="H2033" i="5"/>
  <c r="F2034" i="5"/>
  <c r="L1975" i="1" s="1"/>
  <c r="G2034" i="5"/>
  <c r="H2034" i="5"/>
  <c r="F2035" i="5"/>
  <c r="L1976" i="1" s="1"/>
  <c r="G2035" i="5"/>
  <c r="H2035" i="5"/>
  <c r="F2036" i="5"/>
  <c r="L1977" i="1" s="1"/>
  <c r="G2036" i="5"/>
  <c r="H2036" i="5"/>
  <c r="F2037" i="5"/>
  <c r="L1978" i="1" s="1"/>
  <c r="G2037" i="5"/>
  <c r="H2037" i="5"/>
  <c r="F2038" i="5"/>
  <c r="L1979" i="1" s="1"/>
  <c r="G2038" i="5"/>
  <c r="H2038" i="5"/>
  <c r="F2039" i="5"/>
  <c r="L1980" i="1" s="1"/>
  <c r="G2039" i="5"/>
  <c r="H2039" i="5"/>
  <c r="F2040" i="5"/>
  <c r="L1981" i="1" s="1"/>
  <c r="G2040" i="5"/>
  <c r="H2040" i="5"/>
  <c r="F2041" i="5"/>
  <c r="L1982" i="1" s="1"/>
  <c r="G2041" i="5"/>
  <c r="H2041" i="5"/>
  <c r="F2042" i="5"/>
  <c r="L1983" i="1" s="1"/>
  <c r="G2042" i="5"/>
  <c r="H2042" i="5"/>
  <c r="F2043" i="5"/>
  <c r="L1984" i="1" s="1"/>
  <c r="G2043" i="5"/>
  <c r="H2043" i="5"/>
  <c r="F2044" i="5"/>
  <c r="L1985" i="1" s="1"/>
  <c r="G2044" i="5"/>
  <c r="H2044" i="5"/>
  <c r="F2045" i="5"/>
  <c r="L1986" i="1" s="1"/>
  <c r="G2045" i="5"/>
  <c r="H2045" i="5"/>
  <c r="F2046" i="5"/>
  <c r="L1987" i="1" s="1"/>
  <c r="G2046" i="5"/>
  <c r="H2046" i="5"/>
  <c r="F2047" i="5"/>
  <c r="L1988" i="1" s="1"/>
  <c r="G2047" i="5"/>
  <c r="H2047" i="5"/>
  <c r="F2048" i="5"/>
  <c r="L1989" i="1" s="1"/>
  <c r="G2048" i="5"/>
  <c r="H2048" i="5"/>
  <c r="F2049" i="5"/>
  <c r="L1990" i="1" s="1"/>
  <c r="G2049" i="5"/>
  <c r="H2049" i="5"/>
  <c r="F2050" i="5"/>
  <c r="L1991" i="1" s="1"/>
  <c r="G2050" i="5"/>
  <c r="H2050" i="5"/>
  <c r="F2051" i="5"/>
  <c r="L1992" i="1" s="1"/>
  <c r="G2051" i="5"/>
  <c r="H2051" i="5"/>
  <c r="F2052" i="5"/>
  <c r="L1993" i="1" s="1"/>
  <c r="G2052" i="5"/>
  <c r="H2052" i="5"/>
  <c r="F2053" i="5"/>
  <c r="L1994" i="1" s="1"/>
  <c r="G2053" i="5"/>
  <c r="H2053" i="5"/>
  <c r="F2054" i="5"/>
  <c r="L1995" i="1" s="1"/>
  <c r="G2054" i="5"/>
  <c r="H2054" i="5"/>
  <c r="F2055" i="5"/>
  <c r="L1996" i="1" s="1"/>
  <c r="G2055" i="5"/>
  <c r="H2055" i="5"/>
  <c r="F2056" i="5"/>
  <c r="L1997" i="1" s="1"/>
  <c r="G2056" i="5"/>
  <c r="H2056" i="5"/>
  <c r="F2057" i="5"/>
  <c r="L1998" i="1" s="1"/>
  <c r="G2057" i="5"/>
  <c r="H2057" i="5"/>
  <c r="F2058" i="5"/>
  <c r="L1999" i="1" s="1"/>
  <c r="G2058" i="5"/>
  <c r="H2058" i="5"/>
  <c r="F2059" i="5"/>
  <c r="L2000" i="1" s="1"/>
  <c r="G2059" i="5"/>
  <c r="H2059" i="5"/>
  <c r="F2060" i="5"/>
  <c r="L2001" i="1" s="1"/>
  <c r="G2060" i="5"/>
  <c r="H2060" i="5"/>
  <c r="F2061" i="5"/>
  <c r="L2002" i="1" s="1"/>
  <c r="G2061" i="5"/>
  <c r="H2061" i="5"/>
  <c r="F2062" i="5"/>
  <c r="L2003" i="1" s="1"/>
  <c r="G2062" i="5"/>
  <c r="H2062" i="5"/>
  <c r="F2063" i="5"/>
  <c r="L2004" i="1" s="1"/>
  <c r="G2063" i="5"/>
  <c r="H2063" i="5"/>
  <c r="F2064" i="5"/>
  <c r="L2005" i="1" s="1"/>
  <c r="G2064" i="5"/>
  <c r="H2064" i="5"/>
  <c r="F2065" i="5"/>
  <c r="L2006" i="1" s="1"/>
  <c r="G2065" i="5"/>
  <c r="H2065" i="5"/>
  <c r="F2066" i="5"/>
  <c r="L2007" i="1" s="1"/>
  <c r="G2066" i="5"/>
  <c r="H2066" i="5"/>
  <c r="F2067" i="5"/>
  <c r="L2008" i="1" s="1"/>
  <c r="G2067" i="5"/>
  <c r="H2067" i="5"/>
  <c r="F2068" i="5"/>
  <c r="L2009" i="1" s="1"/>
  <c r="G2068" i="5"/>
  <c r="H2068" i="5"/>
  <c r="F2069" i="5"/>
  <c r="L2010" i="1" s="1"/>
  <c r="G2069" i="5"/>
  <c r="H2069" i="5"/>
  <c r="F2070" i="5"/>
  <c r="L2011" i="1" s="1"/>
  <c r="G2070" i="5"/>
  <c r="H2070" i="5"/>
  <c r="F2071" i="5"/>
  <c r="L2012" i="1" s="1"/>
  <c r="G2071" i="5"/>
  <c r="H2071" i="5"/>
  <c r="F2072" i="5"/>
  <c r="L2013" i="1" s="1"/>
  <c r="G2072" i="5"/>
  <c r="H2072" i="5"/>
  <c r="F2073" i="5"/>
  <c r="L2014" i="1" s="1"/>
  <c r="G2073" i="5"/>
  <c r="H2073" i="5"/>
  <c r="F2074" i="5"/>
  <c r="L2015" i="1" s="1"/>
  <c r="G2074" i="5"/>
  <c r="H2074" i="5"/>
  <c r="F2075" i="5"/>
  <c r="L2016" i="1" s="1"/>
  <c r="G2075" i="5"/>
  <c r="H2075" i="5"/>
  <c r="F2076" i="5"/>
  <c r="L2017" i="1" s="1"/>
  <c r="G2076" i="5"/>
  <c r="H2076" i="5"/>
  <c r="F2077" i="5"/>
  <c r="L2018" i="1" s="1"/>
  <c r="G2077" i="5"/>
  <c r="H2077" i="5"/>
  <c r="F2078" i="5"/>
  <c r="L2019" i="1" s="1"/>
  <c r="G2078" i="5"/>
  <c r="H2078" i="5"/>
  <c r="F2079" i="5"/>
  <c r="L2020" i="1" s="1"/>
  <c r="G2079" i="5"/>
  <c r="H2079" i="5"/>
  <c r="F2080" i="5"/>
  <c r="L2021" i="1" s="1"/>
  <c r="G2080" i="5"/>
  <c r="H2080" i="5"/>
  <c r="F2081" i="5"/>
  <c r="L2022" i="1" s="1"/>
  <c r="G2081" i="5"/>
  <c r="H2081" i="5"/>
  <c r="F2082" i="5"/>
  <c r="L2023" i="1" s="1"/>
  <c r="G2082" i="5"/>
  <c r="H2082" i="5"/>
  <c r="F2083" i="5"/>
  <c r="L2024" i="1" s="1"/>
  <c r="G2083" i="5"/>
  <c r="H2083" i="5"/>
  <c r="F2084" i="5"/>
  <c r="L2025" i="1" s="1"/>
  <c r="G2084" i="5"/>
  <c r="H2084" i="5"/>
  <c r="F2085" i="5"/>
  <c r="L2026" i="1" s="1"/>
  <c r="G2085" i="5"/>
  <c r="H2085" i="5"/>
  <c r="F2086" i="5"/>
  <c r="L2027" i="1" s="1"/>
  <c r="G2086" i="5"/>
  <c r="H2086" i="5"/>
  <c r="F2087" i="5"/>
  <c r="L2028" i="1" s="1"/>
  <c r="G2087" i="5"/>
  <c r="H2087" i="5"/>
  <c r="F2088" i="5"/>
  <c r="L2029" i="1" s="1"/>
  <c r="G2088" i="5"/>
  <c r="H2088" i="5"/>
  <c r="F2089" i="5"/>
  <c r="L2030" i="1" s="1"/>
  <c r="G2089" i="5"/>
  <c r="H2089" i="5"/>
  <c r="F2090" i="5"/>
  <c r="L2031" i="1" s="1"/>
  <c r="G2090" i="5"/>
  <c r="H2090" i="5"/>
  <c r="F2091" i="5"/>
  <c r="L2032" i="1" s="1"/>
  <c r="G2091" i="5"/>
  <c r="H2091" i="5"/>
  <c r="F2092" i="5"/>
  <c r="L2033" i="1" s="1"/>
  <c r="G2092" i="5"/>
  <c r="H2092" i="5"/>
  <c r="F2093" i="5"/>
  <c r="L2034" i="1" s="1"/>
  <c r="G2093" i="5"/>
  <c r="H2093" i="5"/>
  <c r="F2094" i="5"/>
  <c r="L2035" i="1" s="1"/>
  <c r="G2094" i="5"/>
  <c r="H2094" i="5"/>
  <c r="F2095" i="5"/>
  <c r="L2036" i="1" s="1"/>
  <c r="G2095" i="5"/>
  <c r="H2095" i="5"/>
  <c r="F2096" i="5"/>
  <c r="L2037" i="1" s="1"/>
  <c r="G2096" i="5"/>
  <c r="H2096" i="5"/>
  <c r="F2097" i="5"/>
  <c r="L2038" i="1" s="1"/>
  <c r="G2097" i="5"/>
  <c r="H2097" i="5"/>
  <c r="F2098" i="5"/>
  <c r="L2039" i="1" s="1"/>
  <c r="G2098" i="5"/>
  <c r="H2098" i="5"/>
  <c r="F2099" i="5"/>
  <c r="L2040" i="1" s="1"/>
  <c r="G2099" i="5"/>
  <c r="H2099" i="5"/>
  <c r="F2100" i="5"/>
  <c r="L2041" i="1" s="1"/>
  <c r="G2100" i="5"/>
  <c r="H2100" i="5"/>
  <c r="F2101" i="5"/>
  <c r="L2042" i="1" s="1"/>
  <c r="G2101" i="5"/>
  <c r="H2101" i="5"/>
  <c r="F2102" i="5"/>
  <c r="L2043" i="1" s="1"/>
  <c r="G2102" i="5"/>
  <c r="H2102" i="5"/>
  <c r="F2103" i="5"/>
  <c r="L2044" i="1" s="1"/>
  <c r="G2103" i="5"/>
  <c r="H2103" i="5"/>
  <c r="F2104" i="5"/>
  <c r="L2045" i="1" s="1"/>
  <c r="G2104" i="5"/>
  <c r="H2104" i="5"/>
  <c r="F2105" i="5"/>
  <c r="L2046" i="1" s="1"/>
  <c r="G2105" i="5"/>
  <c r="H2105" i="5"/>
  <c r="F2106" i="5"/>
  <c r="L2047" i="1" s="1"/>
  <c r="G2106" i="5"/>
  <c r="H2106" i="5"/>
  <c r="F2107" i="5"/>
  <c r="L2048" i="1" s="1"/>
  <c r="G2107" i="5"/>
  <c r="H2107" i="5"/>
  <c r="F2108" i="5"/>
  <c r="L2049" i="1" s="1"/>
  <c r="G2108" i="5"/>
  <c r="H2108" i="5"/>
  <c r="F2109" i="5"/>
  <c r="L2050" i="1" s="1"/>
  <c r="G2109" i="5"/>
  <c r="H2109" i="5"/>
  <c r="F2110" i="5"/>
  <c r="L2051" i="1" s="1"/>
  <c r="G2110" i="5"/>
  <c r="H2110" i="5"/>
  <c r="F2111" i="5"/>
  <c r="L2052" i="1" s="1"/>
  <c r="G2111" i="5"/>
  <c r="H2111" i="5"/>
  <c r="F2112" i="5"/>
  <c r="L2053" i="1" s="1"/>
  <c r="G2112" i="5"/>
  <c r="H2112" i="5"/>
  <c r="F2113" i="5"/>
  <c r="L2054" i="1" s="1"/>
  <c r="G2113" i="5"/>
  <c r="H2113" i="5"/>
  <c r="F2114" i="5"/>
  <c r="L2055" i="1" s="1"/>
  <c r="G2114" i="5"/>
  <c r="H2114" i="5"/>
  <c r="F2115" i="5"/>
  <c r="L2056" i="1" s="1"/>
  <c r="G2115" i="5"/>
  <c r="H2115" i="5"/>
  <c r="F2116" i="5"/>
  <c r="L2057" i="1" s="1"/>
  <c r="G2116" i="5"/>
  <c r="H2116" i="5"/>
  <c r="F2117" i="5"/>
  <c r="L2058" i="1" s="1"/>
  <c r="G2117" i="5"/>
  <c r="H2117" i="5"/>
  <c r="F2118" i="5"/>
  <c r="L2059" i="1" s="1"/>
  <c r="G2118" i="5"/>
  <c r="H2118" i="5"/>
  <c r="F2119" i="5"/>
  <c r="L2060" i="1" s="1"/>
  <c r="G2119" i="5"/>
  <c r="H2119" i="5"/>
  <c r="F2120" i="5"/>
  <c r="L2061" i="1" s="1"/>
  <c r="G2120" i="5"/>
  <c r="H2120" i="5"/>
  <c r="F2121" i="5"/>
  <c r="L2062" i="1" s="1"/>
  <c r="G2121" i="5"/>
  <c r="H2121" i="5"/>
  <c r="F2122" i="5"/>
  <c r="L2063" i="1" s="1"/>
  <c r="G2122" i="5"/>
  <c r="H2122" i="5"/>
  <c r="F2123" i="5"/>
  <c r="L2064" i="1" s="1"/>
  <c r="G2123" i="5"/>
  <c r="H2123" i="5"/>
  <c r="F2124" i="5"/>
  <c r="L2065" i="1" s="1"/>
  <c r="G2124" i="5"/>
  <c r="H2124" i="5"/>
  <c r="F2125" i="5"/>
  <c r="L2066" i="1" s="1"/>
  <c r="G2125" i="5"/>
  <c r="H2125" i="5"/>
  <c r="F2126" i="5"/>
  <c r="L2067" i="1" s="1"/>
  <c r="G2126" i="5"/>
  <c r="H2126" i="5"/>
  <c r="F2127" i="5"/>
  <c r="L2068" i="1" s="1"/>
  <c r="G2127" i="5"/>
  <c r="H2127" i="5"/>
  <c r="F2128" i="5"/>
  <c r="L2069" i="1" s="1"/>
  <c r="G2128" i="5"/>
  <c r="H2128" i="5"/>
  <c r="F2129" i="5"/>
  <c r="L2070" i="1" s="1"/>
  <c r="G2129" i="5"/>
  <c r="H2129" i="5"/>
  <c r="F2130" i="5"/>
  <c r="L2071" i="1" s="1"/>
  <c r="G2130" i="5"/>
  <c r="H2130" i="5"/>
  <c r="F2131" i="5"/>
  <c r="L2072" i="1" s="1"/>
  <c r="G2131" i="5"/>
  <c r="H2131" i="5"/>
  <c r="F2132" i="5"/>
  <c r="L2073" i="1" s="1"/>
  <c r="G2132" i="5"/>
  <c r="H2132" i="5"/>
  <c r="F2133" i="5"/>
  <c r="L2074" i="1" s="1"/>
  <c r="G2133" i="5"/>
  <c r="H2133" i="5"/>
  <c r="F2134" i="5"/>
  <c r="L2075" i="1" s="1"/>
  <c r="G2134" i="5"/>
  <c r="H2134" i="5"/>
  <c r="F2135" i="5"/>
  <c r="L2076" i="1" s="1"/>
  <c r="G2135" i="5"/>
  <c r="H2135" i="5"/>
  <c r="F2136" i="5"/>
  <c r="L2077" i="1" s="1"/>
  <c r="G2136" i="5"/>
  <c r="H2136" i="5"/>
  <c r="F2137" i="5"/>
  <c r="L2078" i="1" s="1"/>
  <c r="G2137" i="5"/>
  <c r="H2137" i="5"/>
  <c r="F2138" i="5"/>
  <c r="L2079" i="1" s="1"/>
  <c r="G2138" i="5"/>
  <c r="H2138" i="5"/>
  <c r="F2139" i="5"/>
  <c r="L2080" i="1" s="1"/>
  <c r="G2139" i="5"/>
  <c r="H2139" i="5"/>
  <c r="F2140" i="5"/>
  <c r="L2081" i="1" s="1"/>
  <c r="G2140" i="5"/>
  <c r="H2140" i="5"/>
  <c r="F2141" i="5"/>
  <c r="L2082" i="1" s="1"/>
  <c r="G2141" i="5"/>
  <c r="H2141" i="5"/>
  <c r="F2142" i="5"/>
  <c r="L2083" i="1" s="1"/>
  <c r="G2142" i="5"/>
  <c r="H2142" i="5"/>
  <c r="F2143" i="5"/>
  <c r="L2084" i="1" s="1"/>
  <c r="G2143" i="5"/>
  <c r="H2143" i="5"/>
  <c r="F2144" i="5"/>
  <c r="L2085" i="1" s="1"/>
  <c r="G2144" i="5"/>
  <c r="H2144" i="5"/>
  <c r="F2145" i="5"/>
  <c r="L2086" i="1" s="1"/>
  <c r="G2145" i="5"/>
  <c r="H2145" i="5"/>
  <c r="F2146" i="5"/>
  <c r="L2087" i="1" s="1"/>
  <c r="G2146" i="5"/>
  <c r="H2146" i="5"/>
  <c r="F2147" i="5"/>
  <c r="L2088" i="1" s="1"/>
  <c r="G2147" i="5"/>
  <c r="H2147" i="5"/>
  <c r="F2148" i="5"/>
  <c r="L2089" i="1" s="1"/>
  <c r="G2148" i="5"/>
  <c r="H2148" i="5"/>
  <c r="F2149" i="5"/>
  <c r="L2090" i="1" s="1"/>
  <c r="G2149" i="5"/>
  <c r="H2149" i="5"/>
  <c r="F2150" i="5"/>
  <c r="L2091" i="1" s="1"/>
  <c r="G2150" i="5"/>
  <c r="H2150" i="5"/>
  <c r="F2151" i="5"/>
  <c r="L2092" i="1" s="1"/>
  <c r="G2151" i="5"/>
  <c r="H2151" i="5"/>
  <c r="F2152" i="5"/>
  <c r="L2093" i="1" s="1"/>
  <c r="G2152" i="5"/>
  <c r="H2152" i="5"/>
  <c r="F2153" i="5"/>
  <c r="L2094" i="1" s="1"/>
  <c r="G2153" i="5"/>
  <c r="H2153" i="5"/>
  <c r="F2154" i="5"/>
  <c r="L2095" i="1" s="1"/>
  <c r="G2154" i="5"/>
  <c r="H2154" i="5"/>
  <c r="F2155" i="5"/>
  <c r="L2096" i="1" s="1"/>
  <c r="G2155" i="5"/>
  <c r="H2155" i="5"/>
  <c r="F2156" i="5"/>
  <c r="L2097" i="1" s="1"/>
  <c r="G2156" i="5"/>
  <c r="H2156" i="5"/>
  <c r="F2157" i="5"/>
  <c r="L2098" i="1" s="1"/>
  <c r="G2157" i="5"/>
  <c r="H2157" i="5"/>
  <c r="F2158" i="5"/>
  <c r="L2099" i="1" s="1"/>
  <c r="G2158" i="5"/>
  <c r="H2158" i="5"/>
  <c r="F2159" i="5"/>
  <c r="L2100" i="1" s="1"/>
  <c r="G2159" i="5"/>
  <c r="H2159" i="5"/>
  <c r="F2160" i="5"/>
  <c r="L2101" i="1" s="1"/>
  <c r="G2160" i="5"/>
  <c r="H2160" i="5"/>
  <c r="F2161" i="5"/>
  <c r="L2102" i="1" s="1"/>
  <c r="G2161" i="5"/>
  <c r="H2161" i="5"/>
  <c r="F2162" i="5"/>
  <c r="L2103" i="1" s="1"/>
  <c r="G2162" i="5"/>
  <c r="H2162" i="5"/>
  <c r="F2163" i="5"/>
  <c r="L2104" i="1" s="1"/>
  <c r="G2163" i="5"/>
  <c r="H2163" i="5"/>
  <c r="F2164" i="5"/>
  <c r="L2105" i="1" s="1"/>
  <c r="G2164" i="5"/>
  <c r="H2164" i="5"/>
  <c r="F2165" i="5"/>
  <c r="L2106" i="1" s="1"/>
  <c r="G2165" i="5"/>
  <c r="H2165" i="5"/>
  <c r="F2166" i="5"/>
  <c r="L2107" i="1" s="1"/>
  <c r="G2166" i="5"/>
  <c r="H2166" i="5"/>
  <c r="F2167" i="5"/>
  <c r="L2108" i="1" s="1"/>
  <c r="G2167" i="5"/>
  <c r="H2167" i="5"/>
  <c r="F2168" i="5"/>
  <c r="L2109" i="1" s="1"/>
  <c r="G2168" i="5"/>
  <c r="H2168" i="5"/>
  <c r="F2169" i="5"/>
  <c r="L2110" i="1" s="1"/>
  <c r="G2169" i="5"/>
  <c r="H2169" i="5"/>
  <c r="F2170" i="5"/>
  <c r="L2111" i="1" s="1"/>
  <c r="G2170" i="5"/>
  <c r="H2170" i="5"/>
  <c r="F2171" i="5"/>
  <c r="L2112" i="1" s="1"/>
  <c r="G2171" i="5"/>
  <c r="H2171" i="5"/>
  <c r="F2172" i="5"/>
  <c r="L2113" i="1" s="1"/>
  <c r="G2172" i="5"/>
  <c r="H2172" i="5"/>
  <c r="F2173" i="5"/>
  <c r="L2114" i="1" s="1"/>
  <c r="G2173" i="5"/>
  <c r="H2173" i="5"/>
  <c r="F2174" i="5"/>
  <c r="L2115" i="1" s="1"/>
  <c r="G2174" i="5"/>
  <c r="H2174" i="5"/>
  <c r="F2175" i="5"/>
  <c r="L2116" i="1" s="1"/>
  <c r="G2175" i="5"/>
  <c r="H2175" i="5"/>
  <c r="F2176" i="5"/>
  <c r="L2117" i="1" s="1"/>
  <c r="G2176" i="5"/>
  <c r="H2176" i="5"/>
  <c r="F2177" i="5"/>
  <c r="L2118" i="1" s="1"/>
  <c r="G2177" i="5"/>
  <c r="H2177" i="5"/>
  <c r="F2178" i="5"/>
  <c r="L2119" i="1" s="1"/>
  <c r="G2178" i="5"/>
  <c r="H2178" i="5"/>
  <c r="F2179" i="5"/>
  <c r="L2120" i="1" s="1"/>
  <c r="G2179" i="5"/>
  <c r="H2179" i="5"/>
  <c r="F2180" i="5"/>
  <c r="L2121" i="1" s="1"/>
  <c r="G2180" i="5"/>
  <c r="H2180" i="5"/>
  <c r="F2181" i="5"/>
  <c r="L2122" i="1" s="1"/>
  <c r="G2181" i="5"/>
  <c r="H2181" i="5"/>
  <c r="L23" i="1"/>
  <c r="M23" i="1"/>
  <c r="K23" i="1"/>
  <c r="F862" i="6"/>
  <c r="F863" i="6"/>
  <c r="F864" i="6"/>
  <c r="F865" i="6"/>
  <c r="F866" i="6"/>
  <c r="F867" i="6"/>
  <c r="F868" i="6"/>
  <c r="F869" i="6"/>
  <c r="F870" i="6"/>
  <c r="F871" i="6"/>
  <c r="F872" i="6"/>
  <c r="F873" i="6"/>
  <c r="F874" i="6"/>
  <c r="F875" i="6"/>
  <c r="F876" i="6"/>
  <c r="F877" i="6"/>
  <c r="F878" i="6"/>
  <c r="F879" i="6"/>
  <c r="F880" i="6"/>
  <c r="F881" i="6"/>
  <c r="F882" i="6"/>
  <c r="F883" i="6"/>
  <c r="F884" i="6"/>
  <c r="F885" i="6"/>
  <c r="F886" i="6"/>
  <c r="F887" i="6"/>
  <c r="F888" i="6"/>
  <c r="F889" i="6"/>
  <c r="F890" i="6"/>
  <c r="F891" i="6"/>
  <c r="F892" i="6"/>
  <c r="F893" i="6"/>
  <c r="F894" i="6"/>
  <c r="F895" i="6"/>
  <c r="F896" i="6"/>
  <c r="F897" i="6"/>
  <c r="F898" i="6"/>
  <c r="F899" i="6"/>
  <c r="F903" i="6"/>
  <c r="F904" i="6"/>
  <c r="F905" i="6"/>
  <c r="F906" i="6"/>
  <c r="F907" i="6"/>
  <c r="F908" i="6"/>
  <c r="F909" i="6"/>
  <c r="F910" i="6"/>
  <c r="F911" i="6"/>
  <c r="F912" i="6"/>
  <c r="F913" i="6"/>
  <c r="F914" i="6"/>
  <c r="F915" i="6"/>
  <c r="F916" i="6"/>
  <c r="F917" i="6"/>
  <c r="F918" i="6"/>
  <c r="F919" i="6"/>
  <c r="F920" i="6"/>
  <c r="F921" i="6"/>
  <c r="F922" i="6"/>
  <c r="F923" i="6"/>
  <c r="F924" i="6"/>
  <c r="F925" i="6"/>
  <c r="F926" i="6"/>
  <c r="F927" i="6"/>
  <c r="F928" i="6"/>
  <c r="F929" i="6"/>
  <c r="F930" i="6"/>
  <c r="F931" i="6"/>
  <c r="F932" i="6"/>
  <c r="F933" i="6"/>
  <c r="F934" i="6"/>
  <c r="F935" i="6"/>
  <c r="F936" i="6"/>
  <c r="F937" i="6"/>
  <c r="F938" i="6"/>
  <c r="F939" i="6"/>
  <c r="F940" i="6"/>
  <c r="F944" i="6"/>
  <c r="F945" i="6"/>
  <c r="F946" i="6"/>
  <c r="F947" i="6"/>
  <c r="F948" i="6"/>
  <c r="F949" i="6"/>
  <c r="F950" i="6"/>
  <c r="F951" i="6"/>
  <c r="F952" i="6"/>
  <c r="F953" i="6"/>
  <c r="F954" i="6"/>
  <c r="F955" i="6"/>
  <c r="F956" i="6"/>
  <c r="F957" i="6"/>
  <c r="F958" i="6"/>
  <c r="F959" i="6"/>
  <c r="F960" i="6"/>
  <c r="F961" i="6"/>
  <c r="F962" i="6"/>
  <c r="F963" i="6"/>
  <c r="F964" i="6"/>
  <c r="F965" i="6"/>
  <c r="F966" i="6"/>
  <c r="F967" i="6"/>
  <c r="F968" i="6"/>
  <c r="F969" i="6"/>
  <c r="F970" i="6"/>
  <c r="F971" i="6"/>
  <c r="F972" i="6"/>
  <c r="F973" i="6"/>
  <c r="F974" i="6"/>
  <c r="F975" i="6"/>
  <c r="F976" i="6"/>
  <c r="F977" i="6"/>
  <c r="F978" i="6"/>
  <c r="F979" i="6"/>
  <c r="F983" i="6"/>
  <c r="F984" i="6"/>
  <c r="F985" i="6"/>
  <c r="F986" i="6"/>
  <c r="F987" i="6"/>
  <c r="F988" i="6"/>
  <c r="F989" i="6"/>
  <c r="F990" i="6"/>
  <c r="F991" i="6"/>
  <c r="F992" i="6"/>
  <c r="F993" i="6"/>
  <c r="F994" i="6"/>
  <c r="F995" i="6"/>
  <c r="F996" i="6"/>
  <c r="F997" i="6"/>
  <c r="F998" i="6"/>
  <c r="F999" i="6"/>
  <c r="F1000" i="6"/>
  <c r="F1001" i="6"/>
  <c r="F1002" i="6"/>
  <c r="F1003" i="6"/>
  <c r="F1004" i="6"/>
  <c r="F1005" i="6"/>
  <c r="F1006" i="6"/>
  <c r="F1007" i="6"/>
  <c r="F1008" i="6"/>
  <c r="F1009" i="6"/>
  <c r="F1010" i="6"/>
  <c r="F1011" i="6"/>
  <c r="F1012" i="6"/>
  <c r="F1013" i="6"/>
  <c r="F1014" i="6"/>
  <c r="F1015" i="6"/>
  <c r="F1016" i="6"/>
  <c r="F1017" i="6"/>
  <c r="F1021" i="6"/>
  <c r="F1022" i="6"/>
  <c r="F1023" i="6"/>
  <c r="F1024" i="6"/>
  <c r="F1025" i="6"/>
  <c r="F1026" i="6"/>
  <c r="F1027" i="6"/>
  <c r="F1028" i="6"/>
  <c r="F1029" i="6"/>
  <c r="F1030" i="6"/>
  <c r="F1031" i="6"/>
  <c r="F1032" i="6"/>
  <c r="F1033" i="6"/>
  <c r="F1034" i="6"/>
  <c r="F1035" i="6"/>
  <c r="F1036" i="6"/>
  <c r="F1037" i="6"/>
  <c r="F1038" i="6"/>
  <c r="F1039" i="6"/>
  <c r="F1040" i="6"/>
  <c r="F1041" i="6"/>
  <c r="F1042" i="6"/>
  <c r="F1043" i="6"/>
  <c r="F1044" i="6"/>
  <c r="F1045" i="6"/>
  <c r="F1046" i="6"/>
  <c r="F1047" i="6"/>
  <c r="F1048" i="6"/>
  <c r="F1049" i="6"/>
  <c r="F1050" i="6"/>
  <c r="F1051" i="6"/>
  <c r="F1052" i="6"/>
  <c r="F1053" i="6"/>
  <c r="F1057" i="6"/>
  <c r="F1058" i="6"/>
  <c r="F1059" i="6"/>
  <c r="F1060" i="6"/>
  <c r="F1061" i="6"/>
  <c r="F1062" i="6"/>
  <c r="F1063" i="6"/>
  <c r="F1064" i="6"/>
  <c r="F1065" i="6"/>
  <c r="F1066" i="6"/>
  <c r="F1067" i="6"/>
  <c r="F1068" i="6"/>
  <c r="F1069" i="6"/>
  <c r="F1070" i="6"/>
  <c r="F1071" i="6"/>
  <c r="F1072" i="6"/>
  <c r="F1073" i="6"/>
  <c r="F1074" i="6"/>
  <c r="F1075" i="6"/>
  <c r="F1076" i="6"/>
  <c r="F1077" i="6"/>
  <c r="F1078" i="6"/>
  <c r="F1079" i="6"/>
  <c r="F1080" i="6"/>
  <c r="F1081" i="6"/>
  <c r="F1082" i="6"/>
  <c r="F1083" i="6"/>
  <c r="F1084" i="6"/>
  <c r="F1085" i="6"/>
  <c r="F1086" i="6"/>
  <c r="F1087" i="6"/>
  <c r="F1088" i="6"/>
  <c r="F1092" i="6"/>
  <c r="F1093" i="6"/>
  <c r="F1094" i="6"/>
  <c r="F1095" i="6"/>
  <c r="F1096" i="6"/>
  <c r="F1097" i="6"/>
  <c r="F1098" i="6"/>
  <c r="F1099" i="6"/>
  <c r="F1100" i="6"/>
  <c r="F1101" i="6"/>
  <c r="F1102" i="6"/>
  <c r="F1103" i="6"/>
  <c r="F1104" i="6"/>
  <c r="F1105" i="6"/>
  <c r="F1106" i="6"/>
  <c r="F1107" i="6"/>
  <c r="F1108" i="6"/>
  <c r="F1109" i="6"/>
  <c r="F1110" i="6"/>
  <c r="F1111" i="6"/>
  <c r="F1112" i="6"/>
  <c r="F1113" i="6"/>
  <c r="F1114" i="6"/>
  <c r="F1115" i="6"/>
  <c r="F1116" i="6"/>
  <c r="F1117" i="6"/>
  <c r="F1118" i="6"/>
  <c r="F1119" i="6"/>
  <c r="F1123" i="6"/>
  <c r="F1124" i="6"/>
  <c r="F1125" i="6"/>
  <c r="F1126" i="6"/>
  <c r="F1127" i="6"/>
  <c r="F1128" i="6"/>
  <c r="F1129" i="6"/>
  <c r="F1130" i="6"/>
  <c r="F1131" i="6"/>
  <c r="F1132" i="6"/>
  <c r="F1133" i="6"/>
  <c r="F1134" i="6"/>
  <c r="F1135" i="6"/>
  <c r="F1136" i="6"/>
  <c r="F1137" i="6"/>
  <c r="F1138" i="6"/>
  <c r="F1139" i="6"/>
  <c r="F1140" i="6"/>
  <c r="F1141" i="6"/>
  <c r="F1142" i="6"/>
  <c r="F1143" i="6"/>
  <c r="F1144" i="6"/>
  <c r="F1145" i="6"/>
  <c r="F1146" i="6"/>
  <c r="F1147" i="6"/>
  <c r="F1148" i="6"/>
  <c r="F1149" i="6"/>
  <c r="F1153" i="6"/>
  <c r="F1154" i="6"/>
  <c r="F1155" i="6"/>
  <c r="F1156" i="6"/>
  <c r="F1157" i="6"/>
  <c r="F1158" i="6"/>
  <c r="F1159" i="6"/>
  <c r="F1160" i="6"/>
  <c r="F1161" i="6"/>
  <c r="F1162" i="6"/>
  <c r="F1163" i="6"/>
  <c r="F1164" i="6"/>
  <c r="F1165" i="6"/>
  <c r="F1166" i="6"/>
  <c r="F1167" i="6"/>
  <c r="F1168" i="6"/>
  <c r="F1169" i="6"/>
  <c r="F1170" i="6"/>
  <c r="F1171" i="6"/>
  <c r="F1172" i="6"/>
  <c r="F1173" i="6"/>
  <c r="F1177" i="6"/>
  <c r="F1178" i="6"/>
  <c r="F1179" i="6"/>
  <c r="F1180" i="6"/>
  <c r="F1181" i="6"/>
  <c r="F1182" i="6"/>
  <c r="F1183" i="6"/>
  <c r="F1184" i="6"/>
  <c r="F1185" i="6"/>
  <c r="F1186" i="6"/>
  <c r="F1187" i="6"/>
  <c r="F1188" i="6"/>
  <c r="F1189" i="6"/>
  <c r="F1190" i="6"/>
  <c r="F1191" i="6"/>
  <c r="F1192" i="6"/>
  <c r="F1193" i="6"/>
  <c r="F1194" i="6"/>
  <c r="F1195" i="6"/>
  <c r="F1196" i="6"/>
  <c r="F1197" i="6"/>
  <c r="F1198" i="6"/>
  <c r="F1199" i="6"/>
  <c r="F1200" i="6"/>
  <c r="F1201" i="6"/>
  <c r="F1202" i="6"/>
  <c r="F1206" i="6"/>
  <c r="F1207" i="6"/>
  <c r="F1208" i="6"/>
  <c r="F1209" i="6"/>
  <c r="F1210" i="6"/>
  <c r="F1211" i="6"/>
  <c r="F1212" i="6"/>
  <c r="F1213" i="6"/>
  <c r="F1214" i="6"/>
  <c r="F1215" i="6"/>
  <c r="F1216" i="6"/>
  <c r="F1217" i="6"/>
  <c r="F1218" i="6"/>
  <c r="F1219" i="6"/>
  <c r="F1220" i="6"/>
  <c r="F1221" i="6"/>
  <c r="F1222" i="6"/>
  <c r="F1223" i="6"/>
  <c r="F1224" i="6"/>
  <c r="F1225" i="6"/>
  <c r="F1226" i="6"/>
  <c r="F1227" i="6"/>
  <c r="F1228" i="6"/>
  <c r="F1229" i="6"/>
  <c r="F1230" i="6"/>
  <c r="F1231" i="6"/>
  <c r="F1235" i="6"/>
  <c r="F1236" i="6"/>
  <c r="F1237" i="6"/>
  <c r="F1238" i="6"/>
  <c r="F1239" i="6"/>
  <c r="F1240" i="6"/>
  <c r="F1241" i="6"/>
  <c r="F1242" i="6"/>
  <c r="F1243" i="6"/>
  <c r="F1244" i="6"/>
  <c r="F1245" i="6"/>
  <c r="F1246" i="6"/>
  <c r="F1247" i="6"/>
  <c r="F1248" i="6"/>
  <c r="F1249" i="6"/>
  <c r="F1250" i="6"/>
  <c r="F1251" i="6"/>
  <c r="F1252" i="6"/>
  <c r="F1253" i="6"/>
  <c r="F1254" i="6"/>
  <c r="F1255" i="6"/>
  <c r="F1256" i="6"/>
  <c r="F1257" i="6"/>
  <c r="F1258" i="6"/>
  <c r="F1259" i="6"/>
  <c r="F1260" i="6"/>
  <c r="F1264" i="6"/>
  <c r="F1265" i="6"/>
  <c r="F1266" i="6"/>
  <c r="F1267" i="6"/>
  <c r="F1268" i="6"/>
  <c r="F1269" i="6"/>
  <c r="F1270" i="6"/>
  <c r="F1271" i="6"/>
  <c r="F1272" i="6"/>
  <c r="F1273" i="6"/>
  <c r="F1274" i="6"/>
  <c r="F1275" i="6"/>
  <c r="F1276" i="6"/>
  <c r="F1277" i="6"/>
  <c r="F1278" i="6"/>
  <c r="F1279" i="6"/>
  <c r="F1280" i="6"/>
  <c r="F1281" i="6"/>
  <c r="F1282" i="6"/>
  <c r="F1283" i="6"/>
  <c r="F1284" i="6"/>
  <c r="F1285" i="6"/>
  <c r="F1286" i="6"/>
  <c r="F1287" i="6"/>
  <c r="F1288" i="6"/>
  <c r="F1289" i="6"/>
  <c r="F1293" i="6"/>
  <c r="F1294" i="6"/>
  <c r="F1295" i="6"/>
  <c r="F1296" i="6"/>
  <c r="F1297" i="6"/>
  <c r="F1298" i="6"/>
  <c r="F1299" i="6"/>
  <c r="F1300" i="6"/>
  <c r="F1301" i="6"/>
  <c r="F1302" i="6"/>
  <c r="F1303" i="6"/>
  <c r="F1304" i="6"/>
  <c r="F1305" i="6"/>
  <c r="F1306" i="6"/>
  <c r="F1307" i="6"/>
  <c r="F1308" i="6"/>
  <c r="F1309" i="6"/>
  <c r="F1310" i="6"/>
  <c r="F1311" i="6"/>
  <c r="F1312" i="6"/>
  <c r="F1313" i="6"/>
  <c r="F1314" i="6"/>
  <c r="F1315" i="6"/>
  <c r="F1316" i="6"/>
  <c r="F1317" i="6"/>
  <c r="F1318" i="6"/>
  <c r="F1322" i="6"/>
  <c r="F1323" i="6"/>
  <c r="F1324" i="6"/>
  <c r="F1325" i="6"/>
  <c r="F1326" i="6"/>
  <c r="F1327" i="6"/>
  <c r="F1328" i="6"/>
  <c r="F1329" i="6"/>
  <c r="F1330" i="6"/>
  <c r="F1331" i="6"/>
  <c r="F1332" i="6"/>
  <c r="F1333" i="6"/>
  <c r="F1334" i="6"/>
  <c r="F1335" i="6"/>
  <c r="F1336" i="6"/>
  <c r="F1337" i="6"/>
  <c r="F1338" i="6"/>
  <c r="F1339" i="6"/>
  <c r="F1340" i="6"/>
  <c r="F1341" i="6"/>
  <c r="F1342" i="6"/>
  <c r="F1343" i="6"/>
  <c r="F1344" i="6"/>
  <c r="F1348" i="6"/>
  <c r="F1349" i="6"/>
  <c r="F1350" i="6"/>
  <c r="F1351" i="6"/>
  <c r="F1352" i="6"/>
  <c r="F1353" i="6"/>
  <c r="F1354" i="6"/>
  <c r="F1355" i="6"/>
  <c r="F1356" i="6"/>
  <c r="F1357" i="6"/>
  <c r="F1358" i="6"/>
  <c r="F1359" i="6"/>
  <c r="F1360" i="6"/>
  <c r="F1361" i="6"/>
  <c r="F1362" i="6"/>
  <c r="F1363" i="6"/>
  <c r="F1364" i="6"/>
  <c r="F1365" i="6"/>
  <c r="F1369" i="6"/>
  <c r="F1370" i="6"/>
  <c r="F1371" i="6"/>
  <c r="F1372" i="6"/>
  <c r="F1373" i="6"/>
  <c r="F1374" i="6"/>
  <c r="F1375" i="6"/>
  <c r="F1376" i="6"/>
  <c r="F1377" i="6"/>
  <c r="F1378" i="6"/>
  <c r="F1379" i="6"/>
  <c r="F1380" i="6"/>
  <c r="F1384" i="6"/>
  <c r="F1385" i="6"/>
  <c r="F1386" i="6"/>
  <c r="F1387" i="6"/>
  <c r="F1388" i="6"/>
  <c r="F1389" i="6"/>
  <c r="F1390" i="6"/>
  <c r="F1391" i="6"/>
  <c r="F1392" i="6"/>
  <c r="F1393" i="6"/>
  <c r="F1394" i="6"/>
  <c r="F1395" i="6"/>
  <c r="F1396" i="6"/>
  <c r="F1400" i="6"/>
  <c r="F1401" i="6"/>
  <c r="F1402" i="6"/>
  <c r="F1403" i="6"/>
  <c r="F1404" i="6"/>
  <c r="F1405" i="6"/>
  <c r="F1406" i="6"/>
  <c r="F1407" i="6"/>
  <c r="F1408" i="6"/>
  <c r="F1409" i="6"/>
  <c r="F1410" i="6"/>
  <c r="F1411" i="6"/>
  <c r="F1412" i="6"/>
  <c r="F1416" i="6"/>
  <c r="F1417" i="6"/>
  <c r="F1418" i="6"/>
  <c r="F1419" i="6"/>
  <c r="F1420" i="6"/>
  <c r="F1421" i="6"/>
  <c r="F1422" i="6"/>
  <c r="F1423" i="6"/>
  <c r="F1424" i="6"/>
  <c r="F1425" i="6"/>
  <c r="F1426" i="6"/>
  <c r="F1430" i="6"/>
  <c r="F1431" i="6"/>
  <c r="F1432" i="6"/>
  <c r="F1433" i="6"/>
  <c r="F1434" i="6"/>
  <c r="F1435" i="6"/>
  <c r="F1436" i="6"/>
  <c r="F1437" i="6"/>
  <c r="F1438" i="6"/>
  <c r="F1439" i="6"/>
  <c r="F1443" i="6"/>
  <c r="F1444" i="6"/>
  <c r="F1445" i="6"/>
  <c r="F1446" i="6"/>
  <c r="F1447" i="6"/>
  <c r="F1448" i="6"/>
  <c r="F1449" i="6"/>
  <c r="F1450" i="6"/>
  <c r="F1451" i="6"/>
  <c r="F1455" i="6"/>
  <c r="F1456" i="6"/>
  <c r="F1457" i="6"/>
  <c r="F1458" i="6"/>
  <c r="F1459" i="6"/>
  <c r="F1460" i="6"/>
  <c r="F1461" i="6"/>
  <c r="F1462" i="6"/>
  <c r="F1466" i="6"/>
  <c r="F1467" i="6"/>
  <c r="F1468" i="6"/>
  <c r="F1469" i="6"/>
  <c r="F1470" i="6"/>
  <c r="F1471" i="6"/>
  <c r="F1487" i="6"/>
  <c r="F1488" i="6"/>
  <c r="F1489" i="6"/>
  <c r="F1490" i="6"/>
  <c r="F1491" i="6"/>
  <c r="F1492" i="6"/>
  <c r="F1493" i="6"/>
  <c r="F1494" i="6"/>
  <c r="F1500" i="6"/>
  <c r="F1501" i="6"/>
  <c r="F1502" i="6"/>
  <c r="F1503" i="6"/>
  <c r="F1504" i="6"/>
  <c r="F1505" i="6"/>
  <c r="F1511" i="6"/>
  <c r="F1512" i="6"/>
  <c r="F1513" i="6"/>
  <c r="F1514" i="6"/>
  <c r="F1515" i="6"/>
  <c r="F1516" i="6"/>
  <c r="F1522" i="6"/>
  <c r="F1523" i="6"/>
  <c r="F1524" i="6"/>
  <c r="F1525" i="6"/>
  <c r="F1531" i="6"/>
  <c r="F1532" i="6"/>
  <c r="F1535" i="6"/>
  <c r="F1536" i="6"/>
  <c r="F1537" i="6"/>
  <c r="F1538" i="6"/>
  <c r="F1539" i="6"/>
  <c r="F1540" i="6"/>
  <c r="F1541" i="6"/>
  <c r="F1542" i="6"/>
  <c r="F1543" i="6"/>
  <c r="F1544" i="6"/>
  <c r="F1545" i="6"/>
  <c r="F1546" i="6"/>
  <c r="F1547" i="6"/>
  <c r="F1548" i="6"/>
  <c r="F1549" i="6"/>
  <c r="F1550" i="6"/>
  <c r="F1551" i="6"/>
  <c r="F1552" i="6"/>
  <c r="F1553" i="6"/>
  <c r="F1554" i="6"/>
  <c r="F1557" i="6"/>
  <c r="F1558" i="6"/>
  <c r="F1559" i="6"/>
  <c r="F1560" i="6"/>
  <c r="F1561" i="6"/>
  <c r="F1562" i="6"/>
  <c r="F1563" i="6"/>
  <c r="F1564" i="6"/>
  <c r="F1565" i="6"/>
  <c r="F1566" i="6"/>
  <c r="F1567" i="6"/>
  <c r="F1568" i="6"/>
  <c r="F1569" i="6"/>
  <c r="F1570" i="6"/>
  <c r="F1571" i="6"/>
  <c r="F1572" i="6"/>
  <c r="F1573" i="6"/>
  <c r="F1574" i="6"/>
  <c r="F1575" i="6"/>
  <c r="F1576" i="6"/>
  <c r="F1579" i="6"/>
  <c r="F1580" i="6"/>
  <c r="F1581" i="6"/>
  <c r="F1582" i="6"/>
  <c r="F1583" i="6"/>
  <c r="F1584" i="6"/>
  <c r="F1585" i="6"/>
  <c r="F1586" i="6"/>
  <c r="F1587" i="6"/>
  <c r="F1588" i="6"/>
  <c r="F1589" i="6"/>
  <c r="F1590" i="6"/>
  <c r="F1591" i="6"/>
  <c r="F1592" i="6"/>
  <c r="F1593" i="6"/>
  <c r="F1594" i="6"/>
  <c r="F1595" i="6"/>
  <c r="F1596" i="6"/>
  <c r="F1597" i="6"/>
  <c r="F1598" i="6"/>
  <c r="F1601" i="6"/>
  <c r="F1602" i="6"/>
  <c r="F1603" i="6"/>
  <c r="F1604" i="6"/>
  <c r="F1605" i="6"/>
  <c r="F1606" i="6"/>
  <c r="F1607" i="6"/>
  <c r="F1608" i="6"/>
  <c r="F1609" i="6"/>
  <c r="F1610" i="6"/>
  <c r="F1611" i="6"/>
  <c r="F1612" i="6"/>
  <c r="F1613" i="6"/>
  <c r="F1614" i="6"/>
  <c r="F1615" i="6"/>
  <c r="F1616" i="6"/>
  <c r="F1617" i="6"/>
  <c r="F1620" i="6"/>
  <c r="F1621" i="6"/>
  <c r="F1622" i="6"/>
  <c r="F1623" i="6"/>
  <c r="F1624" i="6"/>
  <c r="F1625" i="6"/>
  <c r="F1626" i="6"/>
  <c r="F1627" i="6"/>
  <c r="F1628" i="6"/>
  <c r="F1629" i="6"/>
  <c r="F1630" i="6"/>
  <c r="F1631" i="6"/>
  <c r="F1632" i="6"/>
  <c r="F1633" i="6"/>
  <c r="F1634" i="6"/>
  <c r="F1635" i="6"/>
  <c r="F1636" i="6"/>
  <c r="F1639" i="6"/>
  <c r="F1640" i="6"/>
  <c r="F1641" i="6"/>
  <c r="F1642" i="6"/>
  <c r="F1643" i="6"/>
  <c r="F1644" i="6"/>
  <c r="F1645" i="6"/>
  <c r="F1646" i="6"/>
  <c r="F1647" i="6"/>
  <c r="F1648" i="6"/>
  <c r="F1649" i="6"/>
  <c r="F1650" i="6"/>
  <c r="F1651" i="6"/>
  <c r="F1652" i="6"/>
  <c r="F5" i="6"/>
  <c r="F6" i="6"/>
  <c r="F7" i="6"/>
  <c r="F8" i="6"/>
  <c r="F9" i="6"/>
  <c r="F10" i="6"/>
  <c r="F11" i="6"/>
  <c r="F12" i="6"/>
  <c r="F13" i="6"/>
  <c r="F14" i="6"/>
  <c r="F15" i="6"/>
  <c r="F16" i="6"/>
  <c r="F17" i="6"/>
  <c r="F18" i="6"/>
  <c r="F19" i="6"/>
  <c r="F20" i="6"/>
  <c r="F21" i="6"/>
  <c r="F22" i="6"/>
  <c r="F23" i="6"/>
  <c r="F24" i="6"/>
  <c r="F25" i="6"/>
  <c r="F26" i="6"/>
  <c r="F27" i="6"/>
  <c r="F28" i="6"/>
  <c r="F29" i="6"/>
  <c r="F33" i="6"/>
  <c r="F34" i="6"/>
  <c r="F35" i="6"/>
  <c r="F36" i="6"/>
  <c r="F37" i="6"/>
  <c r="F38" i="6"/>
  <c r="F39" i="6"/>
  <c r="F40" i="6"/>
  <c r="F41" i="6"/>
  <c r="F42" i="6"/>
  <c r="F43" i="6"/>
  <c r="F44" i="6"/>
  <c r="F45" i="6"/>
  <c r="F46" i="6"/>
  <c r="F47" i="6"/>
  <c r="F48" i="6"/>
  <c r="F49" i="6"/>
  <c r="F50" i="6"/>
  <c r="F51" i="6"/>
  <c r="F52" i="6"/>
  <c r="F53" i="6"/>
  <c r="F54" i="6"/>
  <c r="F55" i="6"/>
  <c r="F56" i="6"/>
  <c r="F57" i="6"/>
  <c r="F61" i="6"/>
  <c r="F62" i="6"/>
  <c r="F63" i="6"/>
  <c r="F64" i="6"/>
  <c r="F65" i="6"/>
  <c r="F66" i="6"/>
  <c r="F67" i="6"/>
  <c r="F68" i="6"/>
  <c r="F69" i="6"/>
  <c r="F70" i="6"/>
  <c r="F71" i="6"/>
  <c r="F72" i="6"/>
  <c r="F73" i="6"/>
  <c r="F74" i="6"/>
  <c r="F75" i="6"/>
  <c r="F76" i="6"/>
  <c r="F77" i="6"/>
  <c r="F78" i="6"/>
  <c r="F79" i="6"/>
  <c r="F80" i="6"/>
  <c r="F81" i="6"/>
  <c r="F82" i="6"/>
  <c r="F83" i="6"/>
  <c r="F84" i="6"/>
  <c r="F85" i="6"/>
  <c r="F89" i="6"/>
  <c r="F90" i="6"/>
  <c r="F91" i="6"/>
  <c r="F92" i="6"/>
  <c r="F93" i="6"/>
  <c r="F94" i="6"/>
  <c r="F95" i="6"/>
  <c r="F96" i="6"/>
  <c r="F97" i="6"/>
  <c r="F98" i="6"/>
  <c r="F99" i="6"/>
  <c r="F100" i="6"/>
  <c r="F101" i="6"/>
  <c r="F102" i="6"/>
  <c r="F103" i="6"/>
  <c r="F104" i="6"/>
  <c r="F105" i="6"/>
  <c r="F106" i="6"/>
  <c r="F107" i="6"/>
  <c r="F108" i="6"/>
  <c r="F109" i="6"/>
  <c r="F110" i="6"/>
  <c r="F111" i="6"/>
  <c r="F112" i="6"/>
  <c r="F113" i="6"/>
  <c r="F117" i="6"/>
  <c r="F118" i="6"/>
  <c r="F119" i="6"/>
  <c r="F120" i="6"/>
  <c r="F121" i="6"/>
  <c r="F122" i="6"/>
  <c r="F123" i="6"/>
  <c r="F124" i="6"/>
  <c r="F125" i="6"/>
  <c r="F126" i="6"/>
  <c r="F127" i="6"/>
  <c r="F128" i="6"/>
  <c r="F129" i="6"/>
  <c r="F130" i="6"/>
  <c r="F131" i="6"/>
  <c r="F132" i="6"/>
  <c r="F133" i="6"/>
  <c r="F134" i="6"/>
  <c r="F135" i="6"/>
  <c r="F136" i="6"/>
  <c r="F137" i="6"/>
  <c r="F138" i="6"/>
  <c r="F139" i="6"/>
  <c r="F143" i="6"/>
  <c r="F144" i="6"/>
  <c r="F145" i="6"/>
  <c r="F146" i="6"/>
  <c r="F147" i="6"/>
  <c r="F148" i="6"/>
  <c r="F149" i="6"/>
  <c r="F150" i="6"/>
  <c r="F151" i="6"/>
  <c r="F152" i="6"/>
  <c r="F153" i="6"/>
  <c r="F154" i="6"/>
  <c r="F155" i="6"/>
  <c r="F156" i="6"/>
  <c r="F157" i="6"/>
  <c r="F158" i="6"/>
  <c r="F159" i="6"/>
  <c r="F160" i="6"/>
  <c r="F161" i="6"/>
  <c r="F162" i="6"/>
  <c r="F166" i="6"/>
  <c r="F167" i="6"/>
  <c r="F168" i="6"/>
  <c r="F169" i="6"/>
  <c r="F170" i="6"/>
  <c r="F171" i="6"/>
  <c r="F172" i="6"/>
  <c r="F173" i="6"/>
  <c r="F174" i="6"/>
  <c r="F175" i="6"/>
  <c r="F176" i="6"/>
  <c r="F177" i="6"/>
  <c r="F178" i="6"/>
  <c r="F179" i="6"/>
  <c r="F180" i="6"/>
  <c r="F181" i="6"/>
  <c r="F185" i="6"/>
  <c r="F186" i="6"/>
  <c r="F187" i="6"/>
  <c r="F188" i="6"/>
  <c r="F189" i="6"/>
  <c r="F190" i="6"/>
  <c r="F191" i="6"/>
  <c r="F192" i="6"/>
  <c r="F193" i="6"/>
  <c r="F194" i="6"/>
  <c r="F195" i="6"/>
  <c r="F196" i="6"/>
  <c r="F200" i="6"/>
  <c r="F201" i="6"/>
  <c r="F202" i="6"/>
  <c r="F203" i="6"/>
  <c r="F204" i="6"/>
  <c r="F205" i="6"/>
  <c r="F206"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8" i="6"/>
  <c r="F489" i="6"/>
  <c r="F490" i="6"/>
  <c r="F491" i="6"/>
  <c r="F492" i="6"/>
  <c r="F493" i="6"/>
  <c r="F494" i="6"/>
  <c r="F495" i="6"/>
  <c r="F496" i="6"/>
  <c r="F497" i="6"/>
  <c r="F498" i="6"/>
  <c r="F499" i="6"/>
  <c r="F500" i="6"/>
  <c r="F501" i="6"/>
  <c r="F502" i="6"/>
  <c r="F503" i="6"/>
  <c r="F504" i="6"/>
  <c r="F505" i="6"/>
  <c r="F506" i="6"/>
  <c r="F507" i="6"/>
  <c r="F508" i="6"/>
  <c r="F509" i="6"/>
  <c r="F510" i="6"/>
  <c r="F511" i="6"/>
  <c r="F515" i="6"/>
  <c r="F516" i="6"/>
  <c r="F517" i="6"/>
  <c r="F518" i="6"/>
  <c r="F519" i="6"/>
  <c r="F520" i="6"/>
  <c r="F521" i="6"/>
  <c r="F522" i="6"/>
  <c r="F523" i="6"/>
  <c r="F524" i="6"/>
  <c r="F525" i="6"/>
  <c r="F526" i="6"/>
  <c r="F527" i="6"/>
  <c r="F528" i="6"/>
  <c r="F529" i="6"/>
  <c r="F530" i="6"/>
  <c r="F531" i="6"/>
  <c r="F532" i="6"/>
  <c r="F533"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9" i="6"/>
  <c r="F620" i="6"/>
  <c r="F621" i="6"/>
  <c r="F622" i="6"/>
  <c r="F623" i="6"/>
  <c r="F624" i="6"/>
  <c r="F625"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60" i="6"/>
  <c r="F661" i="6"/>
  <c r="F662"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25" i="6"/>
  <c r="F726" i="6"/>
  <c r="F727" i="6"/>
  <c r="F728" i="6"/>
  <c r="F729" i="6"/>
  <c r="F730" i="6"/>
  <c r="F731" i="6"/>
  <c r="F732" i="6"/>
  <c r="F733" i="6"/>
  <c r="F734" i="6"/>
  <c r="F738" i="6"/>
  <c r="F739" i="6"/>
  <c r="F740" i="6"/>
  <c r="F741" i="6"/>
  <c r="F742" i="6"/>
  <c r="F743" i="6"/>
  <c r="F744" i="6"/>
  <c r="F745" i="6"/>
  <c r="F746" i="6"/>
  <c r="F747" i="6"/>
  <c r="F748" i="6"/>
  <c r="F749" i="6"/>
  <c r="F750" i="6"/>
  <c r="F751" i="6"/>
  <c r="F752" i="6"/>
  <c r="F753" i="6"/>
  <c r="F754" i="6"/>
  <c r="F755" i="6"/>
  <c r="F756" i="6"/>
  <c r="F757" i="6"/>
  <c r="F758" i="6"/>
  <c r="F759" i="6"/>
  <c r="F760" i="6"/>
  <c r="F761" i="6"/>
  <c r="F762" i="6"/>
  <c r="F763" i="6"/>
  <c r="F764" i="6"/>
  <c r="F765" i="6"/>
  <c r="F766" i="6"/>
  <c r="F767" i="6"/>
  <c r="F768" i="6"/>
  <c r="F769" i="6"/>
  <c r="F770" i="6"/>
  <c r="F774" i="6"/>
  <c r="F775" i="6"/>
  <c r="F776" i="6"/>
  <c r="F777" i="6"/>
  <c r="F778" i="6"/>
  <c r="F779" i="6"/>
  <c r="F780" i="6"/>
  <c r="F781" i="6"/>
  <c r="F782" i="6"/>
  <c r="F783" i="6"/>
  <c r="F784" i="6"/>
  <c r="F785" i="6"/>
  <c r="F786" i="6"/>
  <c r="F787" i="6"/>
  <c r="F788" i="6"/>
  <c r="F789" i="6"/>
  <c r="F790" i="6"/>
  <c r="F791" i="6"/>
  <c r="F792" i="6"/>
  <c r="F793" i="6"/>
  <c r="F794" i="6"/>
  <c r="F795" i="6"/>
  <c r="F796" i="6"/>
  <c r="F797" i="6"/>
  <c r="F798" i="6"/>
  <c r="F799" i="6"/>
  <c r="F800" i="6"/>
  <c r="F801" i="6"/>
  <c r="F805" i="6"/>
  <c r="F806" i="6"/>
  <c r="F807" i="6"/>
  <c r="F808" i="6"/>
  <c r="F809" i="6"/>
  <c r="F810" i="6"/>
  <c r="F811" i="6"/>
  <c r="F812" i="6"/>
  <c r="F813" i="6"/>
  <c r="F814" i="6"/>
  <c r="F815" i="6"/>
  <c r="F816" i="6"/>
  <c r="F817" i="6"/>
  <c r="F818" i="6"/>
  <c r="F819" i="6"/>
  <c r="F820" i="6"/>
  <c r="F821" i="6"/>
  <c r="F822" i="6"/>
  <c r="F823" i="6"/>
  <c r="F824" i="6"/>
  <c r="F825" i="6"/>
  <c r="F826" i="6"/>
  <c r="F827" i="6"/>
  <c r="F828" i="6"/>
  <c r="F829" i="6"/>
  <c r="F830" i="6"/>
  <c r="F831" i="6"/>
  <c r="F832" i="6"/>
  <c r="F836" i="6"/>
  <c r="F837" i="6"/>
  <c r="F838" i="6"/>
  <c r="F839" i="6"/>
  <c r="F840" i="6"/>
  <c r="F841" i="6"/>
  <c r="F842" i="6"/>
  <c r="F843" i="6"/>
  <c r="F844" i="6"/>
  <c r="F845" i="6"/>
  <c r="F846" i="6"/>
  <c r="F847" i="6"/>
  <c r="F848" i="6"/>
  <c r="F849" i="6"/>
  <c r="F850" i="6"/>
  <c r="F851" i="6"/>
  <c r="F852" i="6"/>
  <c r="F853" i="6"/>
  <c r="F854" i="6"/>
  <c r="F855" i="6"/>
  <c r="F856" i="6"/>
  <c r="F857" i="6"/>
  <c r="F858" i="6"/>
  <c r="E8" i="3"/>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69" i="1"/>
  <c r="V1270" i="1"/>
  <c r="V1271" i="1"/>
  <c r="V1272" i="1"/>
  <c r="V1273" i="1"/>
  <c r="V1274" i="1"/>
  <c r="V1275" i="1"/>
  <c r="V1276" i="1"/>
  <c r="V1277" i="1"/>
  <c r="V1278" i="1"/>
  <c r="V1279" i="1"/>
  <c r="V1280" i="1"/>
  <c r="V1281" i="1"/>
  <c r="V1282" i="1"/>
  <c r="V1283" i="1"/>
  <c r="V1284"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6" i="1"/>
  <c r="V1397" i="1"/>
  <c r="V1398" i="1"/>
  <c r="V1399" i="1"/>
  <c r="V1400" i="1"/>
  <c r="V1401" i="1"/>
  <c r="V1402" i="1"/>
  <c r="V1403" i="1"/>
  <c r="V1404" i="1"/>
  <c r="V1405" i="1"/>
  <c r="V1406" i="1"/>
  <c r="V1407" i="1"/>
  <c r="V1408" i="1"/>
  <c r="V1409" i="1"/>
  <c r="V1410" i="1"/>
  <c r="V1411" i="1"/>
  <c r="V1412" i="1"/>
  <c r="V1413" i="1"/>
  <c r="V1414" i="1"/>
  <c r="V1415" i="1"/>
  <c r="V1416" i="1"/>
  <c r="V1417" i="1"/>
  <c r="V1418" i="1"/>
  <c r="V1419" i="1"/>
  <c r="V1420" i="1"/>
  <c r="V1421" i="1"/>
  <c r="V1422" i="1"/>
  <c r="V1423" i="1"/>
  <c r="V1424" i="1"/>
  <c r="V1425" i="1"/>
  <c r="V1426" i="1"/>
  <c r="V1427" i="1"/>
  <c r="V1428" i="1"/>
  <c r="V1429" i="1"/>
  <c r="V1430" i="1"/>
  <c r="V1431" i="1"/>
  <c r="V1432" i="1"/>
  <c r="V1433" i="1"/>
  <c r="V1434" i="1"/>
  <c r="V1435" i="1"/>
  <c r="V1436" i="1"/>
  <c r="V1437" i="1"/>
  <c r="V1438" i="1"/>
  <c r="V1439" i="1"/>
  <c r="V1440" i="1"/>
  <c r="V1441" i="1"/>
  <c r="V1442" i="1"/>
  <c r="V1443" i="1"/>
  <c r="V1444" i="1"/>
  <c r="V1445" i="1"/>
  <c r="V1446" i="1"/>
  <c r="V1447" i="1"/>
  <c r="V1448" i="1"/>
  <c r="V1449" i="1"/>
  <c r="V1450" i="1"/>
  <c r="V1451" i="1"/>
  <c r="V1452" i="1"/>
  <c r="V1453" i="1"/>
  <c r="V1454" i="1"/>
  <c r="V1455" i="1"/>
  <c r="V1456" i="1"/>
  <c r="V1457" i="1"/>
  <c r="V1458" i="1"/>
  <c r="V1459" i="1"/>
  <c r="V1460" i="1"/>
  <c r="V1461" i="1"/>
  <c r="V1462" i="1"/>
  <c r="V1463" i="1"/>
  <c r="V1464" i="1"/>
  <c r="V1465" i="1"/>
  <c r="V1466" i="1"/>
  <c r="V1467" i="1"/>
  <c r="V1468" i="1"/>
  <c r="V1469" i="1"/>
  <c r="V1470" i="1"/>
  <c r="V1471" i="1"/>
  <c r="V1472" i="1"/>
  <c r="V1473" i="1"/>
  <c r="V1474" i="1"/>
  <c r="V1475" i="1"/>
  <c r="V1476" i="1"/>
  <c r="V1477" i="1"/>
  <c r="V1478" i="1"/>
  <c r="V1479" i="1"/>
  <c r="V1480" i="1"/>
  <c r="V1481" i="1"/>
  <c r="V1482" i="1"/>
  <c r="V1483" i="1"/>
  <c r="V1484" i="1"/>
  <c r="V1485" i="1"/>
  <c r="V1486" i="1"/>
  <c r="V1487" i="1"/>
  <c r="V1488" i="1"/>
  <c r="V1489" i="1"/>
  <c r="V1490" i="1"/>
  <c r="V1491" i="1"/>
  <c r="V1492" i="1"/>
  <c r="V1493" i="1"/>
  <c r="V1494" i="1"/>
  <c r="V1495" i="1"/>
  <c r="V1496" i="1"/>
  <c r="V1497" i="1"/>
  <c r="V1498" i="1"/>
  <c r="V1499" i="1"/>
  <c r="V1500" i="1"/>
  <c r="V1501" i="1"/>
  <c r="V1502" i="1"/>
  <c r="V1503" i="1"/>
  <c r="V1504" i="1"/>
  <c r="V1505" i="1"/>
  <c r="V1506" i="1"/>
  <c r="V1507" i="1"/>
  <c r="V1508" i="1"/>
  <c r="V1509" i="1"/>
  <c r="V1510" i="1"/>
  <c r="V1511" i="1"/>
  <c r="V1512" i="1"/>
  <c r="V1513" i="1"/>
  <c r="V1514" i="1"/>
  <c r="V1515" i="1"/>
  <c r="V1516" i="1"/>
  <c r="V1517" i="1"/>
  <c r="V1518" i="1"/>
  <c r="V1519" i="1"/>
  <c r="V1520" i="1"/>
  <c r="V1521" i="1"/>
  <c r="V1522" i="1"/>
  <c r="V1523" i="1"/>
  <c r="V1524" i="1"/>
  <c r="V1525" i="1"/>
  <c r="V1526" i="1"/>
  <c r="V1527" i="1"/>
  <c r="V1528" i="1"/>
  <c r="V1529" i="1"/>
  <c r="V1530" i="1"/>
  <c r="V1531" i="1"/>
  <c r="V1532" i="1"/>
  <c r="V1533" i="1"/>
  <c r="V1534" i="1"/>
  <c r="V1535" i="1"/>
  <c r="V1536" i="1"/>
  <c r="V1537" i="1"/>
  <c r="V1538" i="1"/>
  <c r="V1539" i="1"/>
  <c r="V1540" i="1"/>
  <c r="V1541" i="1"/>
  <c r="V1542" i="1"/>
  <c r="V1543" i="1"/>
  <c r="V1544" i="1"/>
  <c r="V1545" i="1"/>
  <c r="V1546" i="1"/>
  <c r="V1547" i="1"/>
  <c r="V1548" i="1"/>
  <c r="V1549" i="1"/>
  <c r="V1550" i="1"/>
  <c r="V1551" i="1"/>
  <c r="V1552" i="1"/>
  <c r="V1553" i="1"/>
  <c r="V1554" i="1"/>
  <c r="V1555" i="1"/>
  <c r="V1556" i="1"/>
  <c r="V1557" i="1"/>
  <c r="V1558" i="1"/>
  <c r="V1559" i="1"/>
  <c r="V1560" i="1"/>
  <c r="V1561" i="1"/>
  <c r="V1562" i="1"/>
  <c r="V1563" i="1"/>
  <c r="V1564" i="1"/>
  <c r="V1565" i="1"/>
  <c r="V1566" i="1"/>
  <c r="V1567" i="1"/>
  <c r="V1568" i="1"/>
  <c r="V1569" i="1"/>
  <c r="V1570" i="1"/>
  <c r="V1571" i="1"/>
  <c r="V1572" i="1"/>
  <c r="V1573" i="1"/>
  <c r="V1574" i="1"/>
  <c r="V1575" i="1"/>
  <c r="V1576" i="1"/>
  <c r="V1577" i="1"/>
  <c r="V1578" i="1"/>
  <c r="V1579" i="1"/>
  <c r="V1580" i="1"/>
  <c r="V1581" i="1"/>
  <c r="V1582" i="1"/>
  <c r="V1583" i="1"/>
  <c r="V1584" i="1"/>
  <c r="V1585" i="1"/>
  <c r="V1586" i="1"/>
  <c r="V1587" i="1"/>
  <c r="V1588" i="1"/>
  <c r="V1589" i="1"/>
  <c r="V1590" i="1"/>
  <c r="V1591" i="1"/>
  <c r="V1592" i="1"/>
  <c r="V1593" i="1"/>
  <c r="V1594" i="1"/>
  <c r="V1595" i="1"/>
  <c r="V1596" i="1"/>
  <c r="V1597" i="1"/>
  <c r="V1598" i="1"/>
  <c r="V1599" i="1"/>
  <c r="V1600" i="1"/>
  <c r="V1601" i="1"/>
  <c r="V1602" i="1"/>
  <c r="V1603" i="1"/>
  <c r="V1604" i="1"/>
  <c r="V1605" i="1"/>
  <c r="V1606" i="1"/>
  <c r="V1607" i="1"/>
  <c r="V1608" i="1"/>
  <c r="V1609" i="1"/>
  <c r="V1610" i="1"/>
  <c r="V1611" i="1"/>
  <c r="V1612" i="1"/>
  <c r="V1613" i="1"/>
  <c r="V1614" i="1"/>
  <c r="V1615" i="1"/>
  <c r="V1616" i="1"/>
  <c r="V1617" i="1"/>
  <c r="V1618" i="1"/>
  <c r="V1619" i="1"/>
  <c r="V1620" i="1"/>
  <c r="V1621" i="1"/>
  <c r="V1622" i="1"/>
  <c r="V1623" i="1"/>
  <c r="V1624" i="1"/>
  <c r="V1625" i="1"/>
  <c r="V1626" i="1"/>
  <c r="V1627" i="1"/>
  <c r="V1628" i="1"/>
  <c r="V1629" i="1"/>
  <c r="V1630" i="1"/>
  <c r="V1631" i="1"/>
  <c r="V1632" i="1"/>
  <c r="V1633" i="1"/>
  <c r="V1634" i="1"/>
  <c r="V1635" i="1"/>
  <c r="V1636" i="1"/>
  <c r="V1637" i="1"/>
  <c r="V1638" i="1"/>
  <c r="V1639" i="1"/>
  <c r="V1640" i="1"/>
  <c r="V1641" i="1"/>
  <c r="V1642" i="1"/>
  <c r="V1643" i="1"/>
  <c r="V1644" i="1"/>
  <c r="V1645" i="1"/>
  <c r="V1646" i="1"/>
  <c r="V1647" i="1"/>
  <c r="V1648" i="1"/>
  <c r="V1649" i="1"/>
  <c r="V1650" i="1"/>
  <c r="V1651" i="1"/>
  <c r="V1652" i="1"/>
  <c r="V1653" i="1"/>
  <c r="V1654" i="1"/>
  <c r="V1655" i="1"/>
  <c r="V1656" i="1"/>
  <c r="V1657" i="1"/>
  <c r="V1658" i="1"/>
  <c r="V1659" i="1"/>
  <c r="V1660" i="1"/>
  <c r="V1661" i="1"/>
  <c r="V1662" i="1"/>
  <c r="V1663" i="1"/>
  <c r="V1664" i="1"/>
  <c r="V1665" i="1"/>
  <c r="V1666" i="1"/>
  <c r="V1667" i="1"/>
  <c r="V1668" i="1"/>
  <c r="V1669" i="1"/>
  <c r="V1670" i="1"/>
  <c r="V1671" i="1"/>
  <c r="V1672" i="1"/>
  <c r="V1673" i="1"/>
  <c r="V1674" i="1"/>
  <c r="V1675" i="1"/>
  <c r="V1676" i="1"/>
  <c r="V1677" i="1"/>
  <c r="V1678" i="1"/>
  <c r="V1679" i="1"/>
  <c r="V1680" i="1"/>
  <c r="V1681" i="1"/>
  <c r="V1682" i="1"/>
  <c r="V1683" i="1"/>
  <c r="V1684" i="1"/>
  <c r="V1685" i="1"/>
  <c r="V1686" i="1"/>
  <c r="V1687" i="1"/>
  <c r="V1688" i="1"/>
  <c r="V1689" i="1"/>
  <c r="V1690" i="1"/>
  <c r="V1691" i="1"/>
  <c r="V1692" i="1"/>
  <c r="V1693" i="1"/>
  <c r="V1694" i="1"/>
  <c r="V1695" i="1"/>
  <c r="V1696" i="1"/>
  <c r="V1697" i="1"/>
  <c r="V1698" i="1"/>
  <c r="V1699" i="1"/>
  <c r="V1700" i="1"/>
  <c r="V1701" i="1"/>
  <c r="V1702" i="1"/>
  <c r="V1703" i="1"/>
  <c r="V1704" i="1"/>
  <c r="V1705" i="1"/>
  <c r="V1706" i="1"/>
  <c r="V1707" i="1"/>
  <c r="V1708" i="1"/>
  <c r="V1709" i="1"/>
  <c r="V1710" i="1"/>
  <c r="V1711" i="1"/>
  <c r="V1712" i="1"/>
  <c r="V1713" i="1"/>
  <c r="V1714" i="1"/>
  <c r="V1715" i="1"/>
  <c r="V1716" i="1"/>
  <c r="V1717" i="1"/>
  <c r="V1718" i="1"/>
  <c r="V1719" i="1"/>
  <c r="V1720" i="1"/>
  <c r="V1721" i="1"/>
  <c r="V1722" i="1"/>
  <c r="V1723" i="1"/>
  <c r="V1724" i="1"/>
  <c r="V1725" i="1"/>
  <c r="V1726" i="1"/>
  <c r="V1727" i="1"/>
  <c r="V1728" i="1"/>
  <c r="V1729" i="1"/>
  <c r="V1730" i="1"/>
  <c r="V1731" i="1"/>
  <c r="V1732" i="1"/>
  <c r="V1733" i="1"/>
  <c r="V1734" i="1"/>
  <c r="V1735" i="1"/>
  <c r="V1736" i="1"/>
  <c r="V1737" i="1"/>
  <c r="V1738" i="1"/>
  <c r="V1739" i="1"/>
  <c r="V1740" i="1"/>
  <c r="V1741" i="1"/>
  <c r="V1742" i="1"/>
  <c r="V1743" i="1"/>
  <c r="V1744" i="1"/>
  <c r="V1745" i="1"/>
  <c r="V1746" i="1"/>
  <c r="V1747" i="1"/>
  <c r="V1748" i="1"/>
  <c r="V1749" i="1"/>
  <c r="V1750" i="1"/>
  <c r="V1751" i="1"/>
  <c r="V1752" i="1"/>
  <c r="V1753" i="1"/>
  <c r="V1754" i="1"/>
  <c r="V1755" i="1"/>
  <c r="V1756" i="1"/>
  <c r="V1757" i="1"/>
  <c r="V1758" i="1"/>
  <c r="V1759" i="1"/>
  <c r="V1760" i="1"/>
  <c r="V1761" i="1"/>
  <c r="V1762" i="1"/>
  <c r="V1763" i="1"/>
  <c r="V1764" i="1"/>
  <c r="V1765" i="1"/>
  <c r="V1766" i="1"/>
  <c r="V1767" i="1"/>
  <c r="V1768" i="1"/>
  <c r="V1769" i="1"/>
  <c r="V1770" i="1"/>
  <c r="V1771" i="1"/>
  <c r="V1772" i="1"/>
  <c r="V1773" i="1"/>
  <c r="V1774" i="1"/>
  <c r="V1775" i="1"/>
  <c r="V1776" i="1"/>
  <c r="V1777" i="1"/>
  <c r="V1778" i="1"/>
  <c r="V1779" i="1"/>
  <c r="V1780" i="1"/>
  <c r="V1781" i="1"/>
  <c r="V1782" i="1"/>
  <c r="V1783" i="1"/>
  <c r="V1784" i="1"/>
  <c r="V1785" i="1"/>
  <c r="V1786" i="1"/>
  <c r="V1787" i="1"/>
  <c r="V1788" i="1"/>
  <c r="V1789" i="1"/>
  <c r="V1790" i="1"/>
  <c r="V1791" i="1"/>
  <c r="V1792" i="1"/>
  <c r="V1793" i="1"/>
  <c r="V1794" i="1"/>
  <c r="V1795" i="1"/>
  <c r="V1796" i="1"/>
  <c r="V1797" i="1"/>
  <c r="V1798" i="1"/>
  <c r="V1799" i="1"/>
  <c r="V1800" i="1"/>
  <c r="V1801" i="1"/>
  <c r="V1802" i="1"/>
  <c r="V1803" i="1"/>
  <c r="V1804" i="1"/>
  <c r="V1805" i="1"/>
  <c r="V1806" i="1"/>
  <c r="V1807" i="1"/>
  <c r="V1808" i="1"/>
  <c r="V1809" i="1"/>
  <c r="V1810" i="1"/>
  <c r="V1811" i="1"/>
  <c r="V1812" i="1"/>
  <c r="V1813" i="1"/>
  <c r="V1814" i="1"/>
  <c r="V1815" i="1"/>
  <c r="V1816" i="1"/>
  <c r="V1817" i="1"/>
  <c r="V1818" i="1"/>
  <c r="V1819" i="1"/>
  <c r="V1820" i="1"/>
  <c r="V1821" i="1"/>
  <c r="V1822" i="1"/>
  <c r="V1823" i="1"/>
  <c r="V1824" i="1"/>
  <c r="V1825" i="1"/>
  <c r="V1826" i="1"/>
  <c r="V1827" i="1"/>
  <c r="V1828" i="1"/>
  <c r="V1829" i="1"/>
  <c r="V1830" i="1"/>
  <c r="V1831" i="1"/>
  <c r="V1832" i="1"/>
  <c r="V1833" i="1"/>
  <c r="V1834" i="1"/>
  <c r="V1835" i="1"/>
  <c r="V1836" i="1"/>
  <c r="V1837" i="1"/>
  <c r="V1838" i="1"/>
  <c r="V1839" i="1"/>
  <c r="V1840" i="1"/>
  <c r="V1841" i="1"/>
  <c r="V1842" i="1"/>
  <c r="V1843" i="1"/>
  <c r="V1844" i="1"/>
  <c r="V1845" i="1"/>
  <c r="V1846" i="1"/>
  <c r="V1847" i="1"/>
  <c r="V1848" i="1"/>
  <c r="V1849" i="1"/>
  <c r="V1850" i="1"/>
  <c r="V1851" i="1"/>
  <c r="V1852" i="1"/>
  <c r="V1853" i="1"/>
  <c r="V1854" i="1"/>
  <c r="V1855" i="1"/>
  <c r="V1856" i="1"/>
  <c r="V1857" i="1"/>
  <c r="V1858" i="1"/>
  <c r="V1859" i="1"/>
  <c r="V1860" i="1"/>
  <c r="V1861" i="1"/>
  <c r="V1862" i="1"/>
  <c r="V1863" i="1"/>
  <c r="V1864" i="1"/>
  <c r="V1865" i="1"/>
  <c r="V1866" i="1"/>
  <c r="V1867" i="1"/>
  <c r="V1868" i="1"/>
  <c r="V1869" i="1"/>
  <c r="V1870" i="1"/>
  <c r="V1871" i="1"/>
  <c r="V1872" i="1"/>
  <c r="V1873" i="1"/>
  <c r="V1874" i="1"/>
  <c r="V1875" i="1"/>
  <c r="V1876" i="1"/>
  <c r="V1877" i="1"/>
  <c r="V1878" i="1"/>
  <c r="V1879" i="1"/>
  <c r="V1880" i="1"/>
  <c r="V1881" i="1"/>
  <c r="V1882" i="1"/>
  <c r="V1883" i="1"/>
  <c r="V1884" i="1"/>
  <c r="V1885" i="1"/>
  <c r="V1886" i="1"/>
  <c r="V1887" i="1"/>
  <c r="V1888" i="1"/>
  <c r="V1889" i="1"/>
  <c r="V1890" i="1"/>
  <c r="V1891" i="1"/>
  <c r="V1892" i="1"/>
  <c r="V1893" i="1"/>
  <c r="V1894" i="1"/>
  <c r="V1895" i="1"/>
  <c r="V1896" i="1"/>
  <c r="V1897" i="1"/>
  <c r="V1898" i="1"/>
  <c r="V1899" i="1"/>
  <c r="V1900" i="1"/>
  <c r="V1901" i="1"/>
  <c r="V1902" i="1"/>
  <c r="V1903" i="1"/>
  <c r="V1904" i="1"/>
  <c r="V1905" i="1"/>
  <c r="V1906" i="1"/>
  <c r="V1907" i="1"/>
  <c r="V1908" i="1"/>
  <c r="V1909" i="1"/>
  <c r="V1910" i="1"/>
  <c r="V1911" i="1"/>
  <c r="V1912" i="1"/>
  <c r="V1913" i="1"/>
  <c r="V1914" i="1"/>
  <c r="V1915" i="1"/>
  <c r="V1916" i="1"/>
  <c r="V1917" i="1"/>
  <c r="V1918" i="1"/>
  <c r="V1919" i="1"/>
  <c r="V1920" i="1"/>
  <c r="V1921" i="1"/>
  <c r="V1922" i="1"/>
  <c r="V1923" i="1"/>
  <c r="V1924" i="1"/>
  <c r="V1925" i="1"/>
  <c r="V1926" i="1"/>
  <c r="V1927" i="1"/>
  <c r="V1928" i="1"/>
  <c r="V1929" i="1"/>
  <c r="V1930" i="1"/>
  <c r="V1931" i="1"/>
  <c r="V1932" i="1"/>
  <c r="V1933" i="1"/>
  <c r="V1934" i="1"/>
  <c r="V1935" i="1"/>
  <c r="V1936" i="1"/>
  <c r="V1937" i="1"/>
  <c r="V1938" i="1"/>
  <c r="V1939" i="1"/>
  <c r="V1940" i="1"/>
  <c r="V1941" i="1"/>
  <c r="V1942" i="1"/>
  <c r="V1943" i="1"/>
  <c r="V1944" i="1"/>
  <c r="V1945" i="1"/>
  <c r="V1946" i="1"/>
  <c r="V1947" i="1"/>
  <c r="V1948" i="1"/>
  <c r="V1949" i="1"/>
  <c r="V1950" i="1"/>
  <c r="V1951" i="1"/>
  <c r="V1952" i="1"/>
  <c r="V1953" i="1"/>
  <c r="V1954" i="1"/>
  <c r="V1955" i="1"/>
  <c r="V1956" i="1"/>
  <c r="V1957" i="1"/>
  <c r="V1958" i="1"/>
  <c r="V1959" i="1"/>
  <c r="V1960" i="1"/>
  <c r="V1961" i="1"/>
  <c r="V1962" i="1"/>
  <c r="V1963" i="1"/>
  <c r="V1964" i="1"/>
  <c r="V1965" i="1"/>
  <c r="V1966" i="1"/>
  <c r="V1967" i="1"/>
  <c r="V1968" i="1"/>
  <c r="V1969" i="1"/>
  <c r="V1970" i="1"/>
  <c r="V1971" i="1"/>
  <c r="V1972" i="1"/>
  <c r="V1973" i="1"/>
  <c r="V1974" i="1"/>
  <c r="V1975" i="1"/>
  <c r="V1976" i="1"/>
  <c r="V1977" i="1"/>
  <c r="V1978" i="1"/>
  <c r="V1979" i="1"/>
  <c r="V1980" i="1"/>
  <c r="V1981" i="1"/>
  <c r="V1982" i="1"/>
  <c r="V1983" i="1"/>
  <c r="V1984" i="1"/>
  <c r="V1985" i="1"/>
  <c r="V1986" i="1"/>
  <c r="V1987" i="1"/>
  <c r="V1988" i="1"/>
  <c r="V1989" i="1"/>
  <c r="V1990" i="1"/>
  <c r="V1991" i="1"/>
  <c r="V1992" i="1"/>
  <c r="V1993" i="1"/>
  <c r="V1994" i="1"/>
  <c r="V1995" i="1"/>
  <c r="V1996" i="1"/>
  <c r="V1997" i="1"/>
  <c r="V1998" i="1"/>
  <c r="V1999" i="1"/>
  <c r="V2000" i="1"/>
  <c r="V2001" i="1"/>
  <c r="V2002" i="1"/>
  <c r="V2003" i="1"/>
  <c r="V2004" i="1"/>
  <c r="V2005" i="1"/>
  <c r="V2006" i="1"/>
  <c r="V2007" i="1"/>
  <c r="V2008" i="1"/>
  <c r="V2009" i="1"/>
  <c r="V2010" i="1"/>
  <c r="V2011" i="1"/>
  <c r="V2012" i="1"/>
  <c r="V2013" i="1"/>
  <c r="V2014" i="1"/>
  <c r="V2015" i="1"/>
  <c r="V2016" i="1"/>
  <c r="V2017" i="1"/>
  <c r="V2018" i="1"/>
  <c r="V2019" i="1"/>
  <c r="V2020" i="1"/>
  <c r="V2021" i="1"/>
  <c r="V2022" i="1"/>
  <c r="V2023" i="1"/>
  <c r="V2024" i="1"/>
  <c r="V2025" i="1"/>
  <c r="V2026" i="1"/>
  <c r="V2027" i="1"/>
  <c r="V2028" i="1"/>
  <c r="V2029" i="1"/>
  <c r="V2030" i="1"/>
  <c r="V2031" i="1"/>
  <c r="V2032" i="1"/>
  <c r="V2033" i="1"/>
  <c r="V2034" i="1"/>
  <c r="V2035" i="1"/>
  <c r="V2036" i="1"/>
  <c r="V2037" i="1"/>
  <c r="V2038" i="1"/>
  <c r="V2039" i="1"/>
  <c r="V2040" i="1"/>
  <c r="V2041" i="1"/>
  <c r="V2042" i="1"/>
  <c r="V2043" i="1"/>
  <c r="V2044" i="1"/>
  <c r="V2045" i="1"/>
  <c r="V2046" i="1"/>
  <c r="V2047" i="1"/>
  <c r="V2048" i="1"/>
  <c r="V2049" i="1"/>
  <c r="V2050" i="1"/>
  <c r="V2051" i="1"/>
  <c r="V2052" i="1"/>
  <c r="V2053" i="1"/>
  <c r="V2054" i="1"/>
  <c r="V2055" i="1"/>
  <c r="V2056" i="1"/>
  <c r="V2057" i="1"/>
  <c r="V2058" i="1"/>
  <c r="V2059" i="1"/>
  <c r="V2060" i="1"/>
  <c r="V2061" i="1"/>
  <c r="V2062" i="1"/>
  <c r="V2063" i="1"/>
  <c r="V2064" i="1"/>
  <c r="V2065" i="1"/>
  <c r="V2066" i="1"/>
  <c r="V2067" i="1"/>
  <c r="V2068" i="1"/>
  <c r="V2069" i="1"/>
  <c r="V2070" i="1"/>
  <c r="V2071" i="1"/>
  <c r="V2072" i="1"/>
  <c r="V2073" i="1"/>
  <c r="V2074" i="1"/>
  <c r="V2075" i="1"/>
  <c r="V2076" i="1"/>
  <c r="V2077" i="1"/>
  <c r="V2078" i="1"/>
  <c r="V2079" i="1"/>
  <c r="V2080" i="1"/>
  <c r="V2081" i="1"/>
  <c r="V2082" i="1"/>
  <c r="V2083" i="1"/>
  <c r="V2084" i="1"/>
  <c r="V2085" i="1"/>
  <c r="V2086" i="1"/>
  <c r="V2087" i="1"/>
  <c r="V2088" i="1"/>
  <c r="V2089" i="1"/>
  <c r="V2090" i="1"/>
  <c r="V2091" i="1"/>
  <c r="V2092" i="1"/>
  <c r="V2093" i="1"/>
  <c r="V2094" i="1"/>
  <c r="V2095" i="1"/>
  <c r="V2096" i="1"/>
  <c r="V2097" i="1"/>
  <c r="V2098" i="1"/>
  <c r="V2099" i="1"/>
  <c r="V2100" i="1"/>
  <c r="V2101" i="1"/>
  <c r="V2102" i="1"/>
  <c r="V2103" i="1"/>
  <c r="V2104" i="1"/>
  <c r="V2105" i="1"/>
  <c r="V2106" i="1"/>
  <c r="V2107" i="1"/>
  <c r="V2108" i="1"/>
  <c r="V2109" i="1"/>
  <c r="V2110" i="1"/>
  <c r="V2111" i="1"/>
  <c r="V2112" i="1"/>
  <c r="V2113" i="1"/>
  <c r="V2114" i="1"/>
  <c r="V2115" i="1"/>
  <c r="V2116" i="1"/>
  <c r="V2117" i="1"/>
  <c r="V2118" i="1"/>
  <c r="V2119" i="1"/>
  <c r="V2120" i="1"/>
  <c r="V2121" i="1"/>
  <c r="V2122"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002" i="1"/>
  <c r="P2003" i="1"/>
  <c r="P2004" i="1"/>
  <c r="P2005" i="1"/>
  <c r="P2006" i="1"/>
  <c r="P2007" i="1"/>
  <c r="P2008" i="1"/>
  <c r="P2009" i="1"/>
  <c r="P2010" i="1"/>
  <c r="P2011" i="1"/>
  <c r="P2012" i="1"/>
  <c r="P2013" i="1"/>
  <c r="P2014" i="1"/>
  <c r="P2015" i="1"/>
  <c r="P2016" i="1"/>
  <c r="P2017" i="1"/>
  <c r="P2018" i="1"/>
  <c r="P2019" i="1"/>
  <c r="P2020" i="1"/>
  <c r="P2021" i="1"/>
  <c r="P2022" i="1"/>
  <c r="P2023" i="1"/>
  <c r="P2024" i="1"/>
  <c r="P2025" i="1"/>
  <c r="P2026" i="1"/>
  <c r="P2027" i="1"/>
  <c r="P2028" i="1"/>
  <c r="P2029" i="1"/>
  <c r="P2030" i="1"/>
  <c r="P2031" i="1"/>
  <c r="P2032" i="1"/>
  <c r="P2033" i="1"/>
  <c r="P2034" i="1"/>
  <c r="P2035" i="1"/>
  <c r="P2036" i="1"/>
  <c r="P2037" i="1"/>
  <c r="P2038" i="1"/>
  <c r="P2039" i="1"/>
  <c r="P2040" i="1"/>
  <c r="P2041" i="1"/>
  <c r="P2042" i="1"/>
  <c r="P2043" i="1"/>
  <c r="P2044" i="1"/>
  <c r="P2045" i="1"/>
  <c r="P2046" i="1"/>
  <c r="P2047" i="1"/>
  <c r="P2048" i="1"/>
  <c r="P2049" i="1"/>
  <c r="P2050" i="1"/>
  <c r="P2051" i="1"/>
  <c r="P2052" i="1"/>
  <c r="P2053" i="1"/>
  <c r="P2054" i="1"/>
  <c r="P2055" i="1"/>
  <c r="P2056" i="1"/>
  <c r="P2057" i="1"/>
  <c r="P2058" i="1"/>
  <c r="P2059" i="1"/>
  <c r="P2060" i="1"/>
  <c r="P2061" i="1"/>
  <c r="P2062" i="1"/>
  <c r="P2063" i="1"/>
  <c r="P2064" i="1"/>
  <c r="P2065" i="1"/>
  <c r="P2066" i="1"/>
  <c r="P2067" i="1"/>
  <c r="P2068" i="1"/>
  <c r="P2069" i="1"/>
  <c r="P2070" i="1"/>
  <c r="P2071" i="1"/>
  <c r="P2072" i="1"/>
  <c r="P2073" i="1"/>
  <c r="P2074" i="1"/>
  <c r="P2075" i="1"/>
  <c r="P2076" i="1"/>
  <c r="P2077" i="1"/>
  <c r="P2078" i="1"/>
  <c r="P2079" i="1"/>
  <c r="P2080" i="1"/>
  <c r="P2081" i="1"/>
  <c r="P2082" i="1"/>
  <c r="P2083" i="1"/>
  <c r="P2084" i="1"/>
  <c r="P2085" i="1"/>
  <c r="P2086" i="1"/>
  <c r="P2087" i="1"/>
  <c r="P2088" i="1"/>
  <c r="P2089" i="1"/>
  <c r="P2090" i="1"/>
  <c r="P2091" i="1"/>
  <c r="P2092" i="1"/>
  <c r="P2093" i="1"/>
  <c r="P2094" i="1"/>
  <c r="P2095" i="1"/>
  <c r="P2096" i="1"/>
  <c r="P2097" i="1"/>
  <c r="P2098" i="1"/>
  <c r="P2099" i="1"/>
  <c r="P2100" i="1"/>
  <c r="P2101" i="1"/>
  <c r="P2102" i="1"/>
  <c r="P2103" i="1"/>
  <c r="P2104" i="1"/>
  <c r="P2105" i="1"/>
  <c r="P2106" i="1"/>
  <c r="P2107" i="1"/>
  <c r="P2108" i="1"/>
  <c r="P2109" i="1"/>
  <c r="P2110" i="1"/>
  <c r="P2111" i="1"/>
  <c r="P2112" i="1"/>
  <c r="P2113" i="1"/>
  <c r="P2114" i="1"/>
  <c r="P2115" i="1"/>
  <c r="P2116" i="1"/>
  <c r="P2117" i="1"/>
  <c r="P2118" i="1"/>
  <c r="P2119" i="1"/>
  <c r="P2120" i="1"/>
  <c r="P2121" i="1"/>
  <c r="P2122"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H64" i="1"/>
  <c r="I64" i="1"/>
  <c r="H65" i="1"/>
  <c r="I65" i="1"/>
  <c r="H66" i="1"/>
  <c r="I66" i="1"/>
  <c r="H67" i="1"/>
  <c r="I67" i="1"/>
  <c r="H68" i="1"/>
  <c r="I68" i="1"/>
  <c r="H69" i="1"/>
  <c r="I69" i="1"/>
  <c r="H70" i="1"/>
  <c r="I70" i="1"/>
  <c r="H71" i="1"/>
  <c r="I71" i="1"/>
  <c r="H72" i="1"/>
  <c r="I72" i="1"/>
  <c r="H73" i="1"/>
  <c r="I73" i="1"/>
  <c r="H74" i="1"/>
  <c r="I74" i="1"/>
  <c r="H75" i="1"/>
  <c r="I75" i="1"/>
  <c r="H76" i="1"/>
  <c r="I76" i="1"/>
  <c r="H77" i="1"/>
  <c r="I77" i="1"/>
  <c r="H78" i="1"/>
  <c r="I78" i="1"/>
  <c r="H79" i="1"/>
  <c r="I79" i="1"/>
  <c r="H80" i="1"/>
  <c r="I80" i="1"/>
  <c r="H81" i="1"/>
  <c r="I81" i="1"/>
  <c r="H82" i="1"/>
  <c r="I82" i="1"/>
  <c r="H83" i="1"/>
  <c r="I83" i="1"/>
  <c r="H84" i="1"/>
  <c r="I84" i="1"/>
  <c r="H85" i="1"/>
  <c r="I85" i="1"/>
  <c r="H86" i="1"/>
  <c r="I86" i="1"/>
  <c r="H87" i="1"/>
  <c r="I87" i="1"/>
  <c r="H88" i="1"/>
  <c r="I88" i="1"/>
  <c r="H89" i="1"/>
  <c r="I89" i="1"/>
  <c r="H90" i="1"/>
  <c r="I90" i="1"/>
  <c r="H91" i="1"/>
  <c r="I91" i="1"/>
  <c r="H92" i="1"/>
  <c r="I92" i="1"/>
  <c r="H93" i="1"/>
  <c r="I93" i="1"/>
  <c r="H94" i="1"/>
  <c r="I94" i="1"/>
  <c r="H95" i="1"/>
  <c r="I95" i="1"/>
  <c r="H96" i="1"/>
  <c r="I96" i="1"/>
  <c r="H97" i="1"/>
  <c r="I97" i="1"/>
  <c r="H98" i="1"/>
  <c r="I98" i="1"/>
  <c r="H99" i="1"/>
  <c r="I99" i="1"/>
  <c r="H100" i="1"/>
  <c r="I100" i="1"/>
  <c r="H101" i="1"/>
  <c r="I101" i="1"/>
  <c r="H102" i="1"/>
  <c r="I102" i="1"/>
  <c r="H103" i="1"/>
  <c r="I103" i="1"/>
  <c r="H104" i="1"/>
  <c r="I104" i="1"/>
  <c r="H105" i="1"/>
  <c r="I105" i="1"/>
  <c r="H106" i="1"/>
  <c r="I106" i="1"/>
  <c r="H107" i="1"/>
  <c r="I107" i="1"/>
  <c r="H108" i="1"/>
  <c r="I108" i="1"/>
  <c r="H109" i="1"/>
  <c r="I109" i="1"/>
  <c r="H110" i="1"/>
  <c r="I110" i="1"/>
  <c r="H111" i="1"/>
  <c r="I111" i="1"/>
  <c r="H112" i="1"/>
  <c r="I112" i="1"/>
  <c r="H113" i="1"/>
  <c r="I113" i="1"/>
  <c r="H114" i="1"/>
  <c r="I114" i="1"/>
  <c r="H115" i="1"/>
  <c r="I115" i="1"/>
  <c r="H116" i="1"/>
  <c r="I116" i="1"/>
  <c r="H117" i="1"/>
  <c r="I117" i="1"/>
  <c r="H118" i="1"/>
  <c r="I118" i="1"/>
  <c r="H119" i="1"/>
  <c r="I119" i="1"/>
  <c r="H120" i="1"/>
  <c r="I120" i="1"/>
  <c r="H121" i="1"/>
  <c r="I121" i="1"/>
  <c r="H122" i="1"/>
  <c r="I122" i="1"/>
  <c r="H123" i="1"/>
  <c r="I123" i="1"/>
  <c r="H124" i="1"/>
  <c r="I124" i="1"/>
  <c r="H125" i="1"/>
  <c r="I125" i="1"/>
  <c r="H126" i="1"/>
  <c r="I126" i="1"/>
  <c r="H127" i="1"/>
  <c r="I127" i="1"/>
  <c r="H128" i="1"/>
  <c r="I128" i="1"/>
  <c r="H129" i="1"/>
  <c r="I129" i="1"/>
  <c r="H130" i="1"/>
  <c r="I130" i="1"/>
  <c r="H131" i="1"/>
  <c r="I131" i="1"/>
  <c r="H132" i="1"/>
  <c r="I132" i="1"/>
  <c r="H133" i="1"/>
  <c r="I133" i="1"/>
  <c r="H134" i="1"/>
  <c r="I134" i="1"/>
  <c r="H135" i="1"/>
  <c r="I135" i="1"/>
  <c r="H136" i="1"/>
  <c r="I136" i="1"/>
  <c r="H137" i="1"/>
  <c r="I137" i="1"/>
  <c r="H138" i="1"/>
  <c r="I138" i="1"/>
  <c r="H139" i="1"/>
  <c r="I139" i="1"/>
  <c r="H140" i="1"/>
  <c r="I140" i="1"/>
  <c r="H141" i="1"/>
  <c r="I141" i="1"/>
  <c r="H142" i="1"/>
  <c r="I142" i="1"/>
  <c r="H143" i="1"/>
  <c r="I143" i="1"/>
  <c r="H144" i="1"/>
  <c r="I144" i="1"/>
  <c r="H145" i="1"/>
  <c r="I145" i="1"/>
  <c r="H146" i="1"/>
  <c r="I146" i="1"/>
  <c r="H147" i="1"/>
  <c r="I147" i="1"/>
  <c r="H148" i="1"/>
  <c r="I148" i="1"/>
  <c r="H149" i="1"/>
  <c r="I149" i="1"/>
  <c r="H150" i="1"/>
  <c r="I150" i="1"/>
  <c r="H151" i="1"/>
  <c r="I151" i="1"/>
  <c r="H152" i="1"/>
  <c r="I152" i="1"/>
  <c r="H153" i="1"/>
  <c r="I153" i="1"/>
  <c r="H154" i="1"/>
  <c r="I154" i="1"/>
  <c r="H155" i="1"/>
  <c r="I155" i="1"/>
  <c r="H156" i="1"/>
  <c r="I156" i="1"/>
  <c r="H157" i="1"/>
  <c r="I157" i="1"/>
  <c r="H158" i="1"/>
  <c r="I158" i="1"/>
  <c r="H159" i="1"/>
  <c r="I159" i="1"/>
  <c r="H160" i="1"/>
  <c r="I160" i="1"/>
  <c r="H161" i="1"/>
  <c r="I161" i="1"/>
  <c r="H162" i="1"/>
  <c r="I162" i="1"/>
  <c r="H163" i="1"/>
  <c r="I163" i="1"/>
  <c r="H164" i="1"/>
  <c r="I164" i="1"/>
  <c r="H165" i="1"/>
  <c r="I165" i="1"/>
  <c r="H166" i="1"/>
  <c r="I166" i="1"/>
  <c r="H167" i="1"/>
  <c r="I167" i="1"/>
  <c r="H168" i="1"/>
  <c r="I168" i="1"/>
  <c r="H169" i="1"/>
  <c r="I169" i="1"/>
  <c r="H170" i="1"/>
  <c r="I170" i="1"/>
  <c r="H171" i="1"/>
  <c r="I171" i="1"/>
  <c r="H172" i="1"/>
  <c r="I172" i="1"/>
  <c r="H173" i="1"/>
  <c r="I173" i="1"/>
  <c r="H174" i="1"/>
  <c r="I174" i="1"/>
  <c r="H175" i="1"/>
  <c r="I175" i="1"/>
  <c r="H176" i="1"/>
  <c r="I176" i="1"/>
  <c r="H177" i="1"/>
  <c r="I177" i="1"/>
  <c r="H178" i="1"/>
  <c r="I178" i="1"/>
  <c r="H179" i="1"/>
  <c r="I179" i="1"/>
  <c r="H180" i="1"/>
  <c r="I180" i="1"/>
  <c r="H181" i="1"/>
  <c r="I181" i="1"/>
  <c r="H182" i="1"/>
  <c r="I182" i="1"/>
  <c r="H183" i="1"/>
  <c r="I183" i="1"/>
  <c r="H184" i="1"/>
  <c r="I184" i="1"/>
  <c r="H185" i="1"/>
  <c r="I185" i="1"/>
  <c r="H186" i="1"/>
  <c r="I186" i="1"/>
  <c r="H187" i="1"/>
  <c r="I187" i="1"/>
  <c r="H188" i="1"/>
  <c r="I188" i="1"/>
  <c r="H189" i="1"/>
  <c r="I189" i="1"/>
  <c r="H190" i="1"/>
  <c r="I190" i="1"/>
  <c r="H191" i="1"/>
  <c r="I191" i="1"/>
  <c r="H192" i="1"/>
  <c r="I192" i="1"/>
  <c r="H193" i="1"/>
  <c r="I193" i="1"/>
  <c r="H194" i="1"/>
  <c r="I194" i="1"/>
  <c r="H195" i="1"/>
  <c r="I195" i="1"/>
  <c r="H196" i="1"/>
  <c r="I196" i="1"/>
  <c r="H197" i="1"/>
  <c r="I197" i="1"/>
  <c r="H198" i="1"/>
  <c r="I198" i="1"/>
  <c r="H199" i="1"/>
  <c r="I199" i="1"/>
  <c r="H200" i="1"/>
  <c r="I200" i="1"/>
  <c r="H201" i="1"/>
  <c r="I201" i="1"/>
  <c r="H202" i="1"/>
  <c r="I202" i="1"/>
  <c r="H203" i="1"/>
  <c r="I203" i="1"/>
  <c r="H204" i="1"/>
  <c r="I204" i="1"/>
  <c r="H205" i="1"/>
  <c r="I205" i="1"/>
  <c r="H206" i="1"/>
  <c r="I206" i="1"/>
  <c r="H207" i="1"/>
  <c r="I207" i="1"/>
  <c r="H208" i="1"/>
  <c r="I208" i="1"/>
  <c r="H209" i="1"/>
  <c r="I209" i="1"/>
  <c r="H210" i="1"/>
  <c r="I210" i="1"/>
  <c r="H211" i="1"/>
  <c r="I211" i="1"/>
  <c r="H212" i="1"/>
  <c r="I212" i="1"/>
  <c r="H213" i="1"/>
  <c r="I213" i="1"/>
  <c r="H214" i="1"/>
  <c r="I214" i="1"/>
  <c r="H215" i="1"/>
  <c r="I215" i="1"/>
  <c r="H216" i="1"/>
  <c r="I216" i="1"/>
  <c r="H217" i="1"/>
  <c r="I217" i="1"/>
  <c r="H218" i="1"/>
  <c r="I218" i="1"/>
  <c r="H219" i="1"/>
  <c r="I219" i="1"/>
  <c r="H220" i="1"/>
  <c r="I220" i="1"/>
  <c r="H221" i="1"/>
  <c r="I221" i="1"/>
  <c r="H222" i="1"/>
  <c r="I222" i="1"/>
  <c r="H223" i="1"/>
  <c r="I223" i="1"/>
  <c r="H224" i="1"/>
  <c r="I224" i="1"/>
  <c r="H225" i="1"/>
  <c r="I225" i="1"/>
  <c r="H226" i="1"/>
  <c r="I226" i="1"/>
  <c r="H227" i="1"/>
  <c r="I227" i="1"/>
  <c r="H228" i="1"/>
  <c r="I228" i="1"/>
  <c r="H229" i="1"/>
  <c r="I229" i="1"/>
  <c r="H230" i="1"/>
  <c r="I230" i="1"/>
  <c r="H231" i="1"/>
  <c r="I231" i="1"/>
  <c r="H232" i="1"/>
  <c r="I232" i="1"/>
  <c r="H233" i="1"/>
  <c r="I233" i="1"/>
  <c r="H234" i="1"/>
  <c r="I234" i="1"/>
  <c r="H235" i="1"/>
  <c r="I235" i="1"/>
  <c r="H236" i="1"/>
  <c r="I236" i="1"/>
  <c r="H237" i="1"/>
  <c r="I237" i="1"/>
  <c r="H238" i="1"/>
  <c r="I238" i="1"/>
  <c r="H239" i="1"/>
  <c r="I239" i="1"/>
  <c r="H240" i="1"/>
  <c r="I240" i="1"/>
  <c r="H241" i="1"/>
  <c r="I241" i="1"/>
  <c r="H242" i="1"/>
  <c r="I242" i="1"/>
  <c r="H243" i="1"/>
  <c r="I243" i="1"/>
  <c r="H244" i="1"/>
  <c r="I244" i="1"/>
  <c r="H245" i="1"/>
  <c r="I245" i="1"/>
  <c r="H246" i="1"/>
  <c r="I246" i="1"/>
  <c r="H247" i="1"/>
  <c r="I247" i="1"/>
  <c r="H248" i="1"/>
  <c r="I248" i="1"/>
  <c r="H249" i="1"/>
  <c r="I249" i="1"/>
  <c r="H250" i="1"/>
  <c r="I250" i="1"/>
  <c r="H251" i="1"/>
  <c r="I251" i="1"/>
  <c r="H252" i="1"/>
  <c r="I252" i="1"/>
  <c r="H253" i="1"/>
  <c r="I253" i="1"/>
  <c r="H254" i="1"/>
  <c r="I254" i="1"/>
  <c r="H255" i="1"/>
  <c r="I255" i="1"/>
  <c r="H256" i="1"/>
  <c r="I256" i="1"/>
  <c r="H257" i="1"/>
  <c r="I257" i="1"/>
  <c r="H258" i="1"/>
  <c r="I258" i="1"/>
  <c r="H259" i="1"/>
  <c r="I259" i="1"/>
  <c r="H260" i="1"/>
  <c r="I260" i="1"/>
  <c r="H261" i="1"/>
  <c r="I261" i="1"/>
  <c r="H262" i="1"/>
  <c r="I262" i="1"/>
  <c r="H263" i="1"/>
  <c r="I263" i="1"/>
  <c r="H264" i="1"/>
  <c r="I264" i="1"/>
  <c r="H265" i="1"/>
  <c r="I265" i="1"/>
  <c r="H266" i="1"/>
  <c r="I266" i="1"/>
  <c r="H267" i="1"/>
  <c r="I267" i="1"/>
  <c r="H268" i="1"/>
  <c r="I268" i="1"/>
  <c r="H269" i="1"/>
  <c r="I269" i="1"/>
  <c r="H270" i="1"/>
  <c r="I270" i="1"/>
  <c r="H271" i="1"/>
  <c r="I271" i="1"/>
  <c r="H272" i="1"/>
  <c r="I272" i="1"/>
  <c r="H273" i="1"/>
  <c r="I273" i="1"/>
  <c r="H274" i="1"/>
  <c r="I274" i="1"/>
  <c r="H275" i="1"/>
  <c r="I275" i="1"/>
  <c r="H276" i="1"/>
  <c r="I276" i="1"/>
  <c r="H277" i="1"/>
  <c r="I277" i="1"/>
  <c r="H278" i="1"/>
  <c r="I278" i="1"/>
  <c r="H279" i="1"/>
  <c r="I279" i="1"/>
  <c r="H280" i="1"/>
  <c r="I280" i="1"/>
  <c r="H281" i="1"/>
  <c r="I281" i="1"/>
  <c r="H282" i="1"/>
  <c r="I282" i="1"/>
  <c r="H283" i="1"/>
  <c r="I283" i="1"/>
  <c r="H284" i="1"/>
  <c r="I284" i="1"/>
  <c r="H285" i="1"/>
  <c r="I285" i="1"/>
  <c r="H286" i="1"/>
  <c r="I286" i="1"/>
  <c r="H287" i="1"/>
  <c r="I287" i="1"/>
  <c r="H288" i="1"/>
  <c r="I288" i="1"/>
  <c r="H289" i="1"/>
  <c r="I289" i="1"/>
  <c r="H290" i="1"/>
  <c r="I290" i="1"/>
  <c r="H291" i="1"/>
  <c r="I291" i="1"/>
  <c r="H292" i="1"/>
  <c r="I292" i="1"/>
  <c r="H293" i="1"/>
  <c r="I293" i="1"/>
  <c r="H294" i="1"/>
  <c r="I294" i="1"/>
  <c r="H295" i="1"/>
  <c r="I295" i="1"/>
  <c r="H296" i="1"/>
  <c r="I296" i="1"/>
  <c r="H297" i="1"/>
  <c r="I297" i="1"/>
  <c r="H298" i="1"/>
  <c r="I298" i="1"/>
  <c r="H299" i="1"/>
  <c r="I299" i="1"/>
  <c r="H300" i="1"/>
  <c r="I300" i="1"/>
  <c r="H301" i="1"/>
  <c r="I301" i="1"/>
  <c r="H302" i="1"/>
  <c r="I302" i="1"/>
  <c r="H303" i="1"/>
  <c r="I303" i="1"/>
  <c r="H304" i="1"/>
  <c r="I304" i="1"/>
  <c r="H305" i="1"/>
  <c r="I305" i="1"/>
  <c r="H306" i="1"/>
  <c r="I306" i="1"/>
  <c r="H307" i="1"/>
  <c r="I307" i="1"/>
  <c r="H308" i="1"/>
  <c r="I308" i="1"/>
  <c r="H309" i="1"/>
  <c r="I309" i="1"/>
  <c r="H310" i="1"/>
  <c r="I310" i="1"/>
  <c r="H311" i="1"/>
  <c r="I311" i="1"/>
  <c r="H312" i="1"/>
  <c r="I312" i="1"/>
  <c r="H313" i="1"/>
  <c r="I313" i="1"/>
  <c r="H314" i="1"/>
  <c r="I314" i="1"/>
  <c r="H315" i="1"/>
  <c r="I315" i="1"/>
  <c r="H316" i="1"/>
  <c r="I316" i="1"/>
  <c r="H317" i="1"/>
  <c r="I317" i="1"/>
  <c r="H318" i="1"/>
  <c r="I318" i="1"/>
  <c r="H319" i="1"/>
  <c r="I319" i="1"/>
  <c r="H320" i="1"/>
  <c r="I320" i="1"/>
  <c r="H321" i="1"/>
  <c r="I321" i="1"/>
  <c r="H322" i="1"/>
  <c r="I322" i="1"/>
  <c r="H323" i="1"/>
  <c r="I323" i="1"/>
  <c r="H324" i="1"/>
  <c r="I324" i="1"/>
  <c r="H325" i="1"/>
  <c r="I325" i="1"/>
  <c r="H326" i="1"/>
  <c r="I326" i="1"/>
  <c r="H327" i="1"/>
  <c r="I327" i="1"/>
  <c r="H328" i="1"/>
  <c r="I328" i="1"/>
  <c r="H329" i="1"/>
  <c r="I329" i="1"/>
  <c r="H330" i="1"/>
  <c r="I330" i="1"/>
  <c r="H331" i="1"/>
  <c r="I331" i="1"/>
  <c r="H332" i="1"/>
  <c r="I332" i="1"/>
  <c r="H333" i="1"/>
  <c r="I333" i="1"/>
  <c r="H334" i="1"/>
  <c r="I334" i="1"/>
  <c r="H335" i="1"/>
  <c r="I335" i="1"/>
  <c r="H336" i="1"/>
  <c r="I336" i="1"/>
  <c r="H337" i="1"/>
  <c r="I337" i="1"/>
  <c r="H338" i="1"/>
  <c r="I338" i="1"/>
  <c r="H339" i="1"/>
  <c r="I339" i="1"/>
  <c r="H340" i="1"/>
  <c r="I340" i="1"/>
  <c r="H341" i="1"/>
  <c r="I341" i="1"/>
  <c r="H342" i="1"/>
  <c r="I342" i="1"/>
  <c r="H343" i="1"/>
  <c r="I343" i="1"/>
  <c r="H344" i="1"/>
  <c r="I344" i="1"/>
  <c r="H345" i="1"/>
  <c r="I345" i="1"/>
  <c r="H346" i="1"/>
  <c r="I346" i="1"/>
  <c r="H347" i="1"/>
  <c r="I347" i="1"/>
  <c r="H348" i="1"/>
  <c r="I348" i="1"/>
  <c r="H349" i="1"/>
  <c r="I349" i="1"/>
  <c r="H350" i="1"/>
  <c r="I350" i="1"/>
  <c r="H351" i="1"/>
  <c r="I351" i="1"/>
  <c r="H352" i="1"/>
  <c r="I352" i="1"/>
  <c r="H353" i="1"/>
  <c r="I353" i="1"/>
  <c r="H354" i="1"/>
  <c r="I354" i="1"/>
  <c r="H355" i="1"/>
  <c r="I355" i="1"/>
  <c r="H356" i="1"/>
  <c r="I356" i="1"/>
  <c r="H357" i="1"/>
  <c r="I357" i="1"/>
  <c r="H358" i="1"/>
  <c r="I358" i="1"/>
  <c r="H359" i="1"/>
  <c r="I359" i="1"/>
  <c r="H360" i="1"/>
  <c r="I360" i="1"/>
  <c r="H361" i="1"/>
  <c r="I361" i="1"/>
  <c r="H362" i="1"/>
  <c r="I362" i="1"/>
  <c r="H363" i="1"/>
  <c r="I363" i="1"/>
  <c r="H364" i="1"/>
  <c r="I364" i="1"/>
  <c r="H365" i="1"/>
  <c r="I365" i="1"/>
  <c r="H366" i="1"/>
  <c r="I366" i="1"/>
  <c r="H367" i="1"/>
  <c r="I367" i="1"/>
  <c r="H368" i="1"/>
  <c r="I368" i="1"/>
  <c r="H369" i="1"/>
  <c r="I369" i="1"/>
  <c r="H370" i="1"/>
  <c r="I370" i="1"/>
  <c r="H371" i="1"/>
  <c r="I371" i="1"/>
  <c r="H372" i="1"/>
  <c r="I372" i="1"/>
  <c r="H373" i="1"/>
  <c r="I373" i="1"/>
  <c r="H374" i="1"/>
  <c r="I374" i="1"/>
  <c r="H375" i="1"/>
  <c r="I375" i="1"/>
  <c r="H376" i="1"/>
  <c r="I376" i="1"/>
  <c r="H377" i="1"/>
  <c r="I377" i="1"/>
  <c r="H378" i="1"/>
  <c r="I378" i="1"/>
  <c r="H379" i="1"/>
  <c r="I379" i="1"/>
  <c r="H380" i="1"/>
  <c r="I380" i="1"/>
  <c r="H381" i="1"/>
  <c r="I381" i="1"/>
  <c r="H382" i="1"/>
  <c r="I382" i="1"/>
  <c r="H383" i="1"/>
  <c r="I383" i="1"/>
  <c r="H384" i="1"/>
  <c r="I384" i="1"/>
  <c r="H385" i="1"/>
  <c r="I385" i="1"/>
  <c r="H386" i="1"/>
  <c r="I386" i="1"/>
  <c r="H387" i="1"/>
  <c r="I387" i="1"/>
  <c r="H388" i="1"/>
  <c r="I388" i="1"/>
  <c r="H389" i="1"/>
  <c r="I389" i="1"/>
  <c r="H390" i="1"/>
  <c r="I390" i="1"/>
  <c r="H391" i="1"/>
  <c r="I391" i="1"/>
  <c r="H392" i="1"/>
  <c r="I392" i="1"/>
  <c r="H393" i="1"/>
  <c r="I393" i="1"/>
  <c r="H394" i="1"/>
  <c r="I394" i="1"/>
  <c r="H395" i="1"/>
  <c r="I395" i="1"/>
  <c r="H396" i="1"/>
  <c r="I396" i="1"/>
  <c r="H397" i="1"/>
  <c r="I397" i="1"/>
  <c r="H398" i="1"/>
  <c r="I398" i="1"/>
  <c r="H399" i="1"/>
  <c r="I399" i="1"/>
  <c r="H400" i="1"/>
  <c r="I400" i="1"/>
  <c r="H401" i="1"/>
  <c r="I401" i="1"/>
  <c r="H402" i="1"/>
  <c r="I402" i="1"/>
  <c r="H403" i="1"/>
  <c r="I403" i="1"/>
  <c r="H404" i="1"/>
  <c r="I404" i="1"/>
  <c r="H405" i="1"/>
  <c r="I405" i="1"/>
  <c r="H406" i="1"/>
  <c r="I406" i="1"/>
  <c r="H407" i="1"/>
  <c r="I407" i="1"/>
  <c r="H408" i="1"/>
  <c r="I408" i="1"/>
  <c r="H409" i="1"/>
  <c r="I409" i="1"/>
  <c r="H410" i="1"/>
  <c r="I410" i="1"/>
  <c r="H411" i="1"/>
  <c r="I411" i="1"/>
  <c r="H412" i="1"/>
  <c r="I412" i="1"/>
  <c r="H413" i="1"/>
  <c r="I413" i="1"/>
  <c r="H414" i="1"/>
  <c r="I414" i="1"/>
  <c r="H415" i="1"/>
  <c r="I415" i="1"/>
  <c r="H416" i="1"/>
  <c r="I416" i="1"/>
  <c r="H417" i="1"/>
  <c r="I417" i="1"/>
  <c r="H418" i="1"/>
  <c r="I418" i="1"/>
  <c r="H419" i="1"/>
  <c r="I419" i="1"/>
  <c r="H420" i="1"/>
  <c r="I420" i="1"/>
  <c r="H421" i="1"/>
  <c r="I421" i="1"/>
  <c r="H422" i="1"/>
  <c r="I422" i="1"/>
  <c r="H423" i="1"/>
  <c r="I423" i="1"/>
  <c r="H424" i="1"/>
  <c r="I424" i="1"/>
  <c r="H425" i="1"/>
  <c r="I425" i="1"/>
  <c r="H426" i="1"/>
  <c r="I426" i="1"/>
  <c r="H427" i="1"/>
  <c r="I427" i="1"/>
  <c r="H428" i="1"/>
  <c r="I428" i="1"/>
  <c r="H429" i="1"/>
  <c r="I429" i="1"/>
  <c r="H430" i="1"/>
  <c r="I430" i="1"/>
  <c r="H431" i="1"/>
  <c r="I431" i="1"/>
  <c r="H432" i="1"/>
  <c r="I432" i="1"/>
  <c r="H433" i="1"/>
  <c r="I433" i="1"/>
  <c r="H434" i="1"/>
  <c r="I434" i="1"/>
  <c r="H435" i="1"/>
  <c r="I435" i="1"/>
  <c r="H436" i="1"/>
  <c r="I436" i="1"/>
  <c r="H437" i="1"/>
  <c r="I437" i="1"/>
  <c r="H438" i="1"/>
  <c r="I438" i="1"/>
  <c r="H439" i="1"/>
  <c r="I439" i="1"/>
  <c r="H440" i="1"/>
  <c r="I440" i="1"/>
  <c r="H441" i="1"/>
  <c r="I441" i="1"/>
  <c r="H442" i="1"/>
  <c r="I442" i="1"/>
  <c r="H443" i="1"/>
  <c r="I443" i="1"/>
  <c r="H444" i="1"/>
  <c r="I444" i="1"/>
  <c r="H445" i="1"/>
  <c r="I445" i="1"/>
  <c r="H446" i="1"/>
  <c r="I446" i="1"/>
  <c r="H447" i="1"/>
  <c r="I447" i="1"/>
  <c r="H448" i="1"/>
  <c r="I448" i="1"/>
  <c r="H449" i="1"/>
  <c r="I449" i="1"/>
  <c r="H450" i="1"/>
  <c r="I450" i="1"/>
  <c r="H451" i="1"/>
  <c r="I451" i="1"/>
  <c r="H452" i="1"/>
  <c r="I452" i="1"/>
  <c r="H453" i="1"/>
  <c r="I453" i="1"/>
  <c r="H454" i="1"/>
  <c r="I454" i="1"/>
  <c r="H455" i="1"/>
  <c r="I455" i="1"/>
  <c r="H456" i="1"/>
  <c r="I456" i="1"/>
  <c r="H457" i="1"/>
  <c r="I457" i="1"/>
  <c r="H458" i="1"/>
  <c r="I458" i="1"/>
  <c r="H459" i="1"/>
  <c r="I459" i="1"/>
  <c r="H460" i="1"/>
  <c r="I460" i="1"/>
  <c r="H461" i="1"/>
  <c r="I461" i="1"/>
  <c r="H462" i="1"/>
  <c r="I462" i="1"/>
  <c r="H463" i="1"/>
  <c r="I463" i="1"/>
  <c r="H464" i="1"/>
  <c r="I464" i="1"/>
  <c r="H465" i="1"/>
  <c r="I465" i="1"/>
  <c r="H466" i="1"/>
  <c r="I466" i="1"/>
  <c r="H467" i="1"/>
  <c r="I467" i="1"/>
  <c r="H468" i="1"/>
  <c r="I468" i="1"/>
  <c r="H469" i="1"/>
  <c r="I469" i="1"/>
  <c r="H470" i="1"/>
  <c r="I470" i="1"/>
  <c r="H471" i="1"/>
  <c r="I471" i="1"/>
  <c r="H472" i="1"/>
  <c r="I472" i="1"/>
  <c r="H473" i="1"/>
  <c r="I473" i="1"/>
  <c r="H474" i="1"/>
  <c r="I474" i="1"/>
  <c r="H475" i="1"/>
  <c r="I475" i="1"/>
  <c r="H476" i="1"/>
  <c r="I476" i="1"/>
  <c r="H477" i="1"/>
  <c r="I477" i="1"/>
  <c r="H478" i="1"/>
  <c r="I478" i="1"/>
  <c r="H479" i="1"/>
  <c r="I479" i="1"/>
  <c r="H480" i="1"/>
  <c r="I480" i="1"/>
  <c r="H481" i="1"/>
  <c r="I481" i="1"/>
  <c r="H482" i="1"/>
  <c r="I482" i="1"/>
  <c r="H483" i="1"/>
  <c r="I483" i="1"/>
  <c r="H484" i="1"/>
  <c r="I484" i="1"/>
  <c r="H485" i="1"/>
  <c r="I485" i="1"/>
  <c r="H486" i="1"/>
  <c r="I486" i="1"/>
  <c r="H487" i="1"/>
  <c r="I487" i="1"/>
  <c r="H488" i="1"/>
  <c r="I488" i="1"/>
  <c r="H489" i="1"/>
  <c r="I489" i="1"/>
  <c r="H490" i="1"/>
  <c r="I490" i="1"/>
  <c r="H491" i="1"/>
  <c r="I491" i="1"/>
  <c r="H492" i="1"/>
  <c r="I492" i="1"/>
  <c r="H493" i="1"/>
  <c r="I493" i="1"/>
  <c r="H494" i="1"/>
  <c r="I494" i="1"/>
  <c r="H495" i="1"/>
  <c r="I495" i="1"/>
  <c r="H496" i="1"/>
  <c r="I496" i="1"/>
  <c r="H497" i="1"/>
  <c r="I497" i="1"/>
  <c r="H498" i="1"/>
  <c r="I498" i="1"/>
  <c r="H499" i="1"/>
  <c r="I499" i="1"/>
  <c r="H500" i="1"/>
  <c r="I500" i="1"/>
  <c r="H501" i="1"/>
  <c r="I501" i="1"/>
  <c r="H502" i="1"/>
  <c r="I502" i="1"/>
  <c r="H503" i="1"/>
  <c r="I503" i="1"/>
  <c r="H504" i="1"/>
  <c r="I504" i="1"/>
  <c r="H505" i="1"/>
  <c r="I505" i="1"/>
  <c r="H506" i="1"/>
  <c r="I506" i="1"/>
  <c r="H507" i="1"/>
  <c r="I507" i="1"/>
  <c r="H508" i="1"/>
  <c r="I508" i="1"/>
  <c r="H509" i="1"/>
  <c r="I509" i="1"/>
  <c r="H510" i="1"/>
  <c r="I510" i="1"/>
  <c r="H511" i="1"/>
  <c r="I511" i="1"/>
  <c r="H512" i="1"/>
  <c r="I512" i="1"/>
  <c r="H513" i="1"/>
  <c r="I513" i="1"/>
  <c r="H514" i="1"/>
  <c r="I514" i="1"/>
  <c r="H515" i="1"/>
  <c r="I515" i="1"/>
  <c r="H516" i="1"/>
  <c r="I516" i="1"/>
  <c r="H517" i="1"/>
  <c r="I517" i="1"/>
  <c r="H518" i="1"/>
  <c r="I518" i="1"/>
  <c r="H519" i="1"/>
  <c r="I519" i="1"/>
  <c r="H520" i="1"/>
  <c r="I520" i="1"/>
  <c r="H521" i="1"/>
  <c r="I521" i="1"/>
  <c r="H522" i="1"/>
  <c r="I522" i="1"/>
  <c r="H523" i="1"/>
  <c r="I523" i="1"/>
  <c r="H524" i="1"/>
  <c r="I524" i="1"/>
  <c r="H525" i="1"/>
  <c r="I525" i="1"/>
  <c r="H526" i="1"/>
  <c r="I526" i="1"/>
  <c r="H527" i="1"/>
  <c r="I527" i="1"/>
  <c r="H528" i="1"/>
  <c r="I528" i="1"/>
  <c r="H529" i="1"/>
  <c r="I529" i="1"/>
  <c r="H530" i="1"/>
  <c r="I530" i="1"/>
  <c r="H531" i="1"/>
  <c r="I531" i="1"/>
  <c r="H532" i="1"/>
  <c r="I532" i="1"/>
  <c r="H533" i="1"/>
  <c r="I533" i="1"/>
  <c r="H534" i="1"/>
  <c r="I534" i="1"/>
  <c r="H535" i="1"/>
  <c r="I535" i="1"/>
  <c r="H536" i="1"/>
  <c r="I536" i="1"/>
  <c r="H537" i="1"/>
  <c r="I537" i="1"/>
  <c r="H538" i="1"/>
  <c r="I538" i="1"/>
  <c r="H539" i="1"/>
  <c r="I539" i="1"/>
  <c r="H540" i="1"/>
  <c r="I540" i="1"/>
  <c r="H541" i="1"/>
  <c r="I541" i="1"/>
  <c r="H542" i="1"/>
  <c r="I542" i="1"/>
  <c r="H543" i="1"/>
  <c r="I543" i="1"/>
  <c r="H544" i="1"/>
  <c r="I544" i="1"/>
  <c r="H545" i="1"/>
  <c r="I545" i="1"/>
  <c r="H546" i="1"/>
  <c r="I546" i="1"/>
  <c r="H547" i="1"/>
  <c r="I547" i="1"/>
  <c r="H548" i="1"/>
  <c r="I548" i="1"/>
  <c r="H549" i="1"/>
  <c r="I549" i="1"/>
  <c r="H550" i="1"/>
  <c r="I550" i="1"/>
  <c r="H551" i="1"/>
  <c r="I551" i="1"/>
  <c r="H552" i="1"/>
  <c r="I552" i="1"/>
  <c r="H553" i="1"/>
  <c r="I553" i="1"/>
  <c r="H554" i="1"/>
  <c r="I554" i="1"/>
  <c r="H555" i="1"/>
  <c r="I555" i="1"/>
  <c r="H556" i="1"/>
  <c r="I556" i="1"/>
  <c r="H557" i="1"/>
  <c r="I557" i="1"/>
  <c r="H558" i="1"/>
  <c r="I558" i="1"/>
  <c r="H559" i="1"/>
  <c r="I559" i="1"/>
  <c r="H560" i="1"/>
  <c r="I560" i="1"/>
  <c r="H561" i="1"/>
  <c r="I561" i="1"/>
  <c r="H562" i="1"/>
  <c r="I562" i="1"/>
  <c r="H563" i="1"/>
  <c r="I563" i="1"/>
  <c r="H564" i="1"/>
  <c r="I564" i="1"/>
  <c r="H565" i="1"/>
  <c r="I565" i="1"/>
  <c r="H566" i="1"/>
  <c r="I566" i="1"/>
  <c r="H567" i="1"/>
  <c r="I567" i="1"/>
  <c r="H568" i="1"/>
  <c r="I568" i="1"/>
  <c r="H569" i="1"/>
  <c r="I569" i="1"/>
  <c r="H570" i="1"/>
  <c r="I570" i="1"/>
  <c r="H571" i="1"/>
  <c r="I571" i="1"/>
  <c r="H572" i="1"/>
  <c r="I572" i="1"/>
  <c r="H573" i="1"/>
  <c r="I573" i="1"/>
  <c r="H574" i="1"/>
  <c r="I574" i="1"/>
  <c r="H575" i="1"/>
  <c r="I575" i="1"/>
  <c r="H576" i="1"/>
  <c r="I576" i="1"/>
  <c r="H577" i="1"/>
  <c r="I577" i="1"/>
  <c r="H578" i="1"/>
  <c r="I578" i="1"/>
  <c r="H579" i="1"/>
  <c r="I579" i="1"/>
  <c r="H580" i="1"/>
  <c r="I580" i="1"/>
  <c r="H581" i="1"/>
  <c r="I581" i="1"/>
  <c r="H582" i="1"/>
  <c r="I582" i="1"/>
  <c r="H583" i="1"/>
  <c r="I583" i="1"/>
  <c r="H584" i="1"/>
  <c r="I584" i="1"/>
  <c r="H585" i="1"/>
  <c r="I585" i="1"/>
  <c r="H586" i="1"/>
  <c r="I586" i="1"/>
  <c r="H587" i="1"/>
  <c r="I587" i="1"/>
  <c r="H588" i="1"/>
  <c r="I588" i="1"/>
  <c r="H589" i="1"/>
  <c r="I589" i="1"/>
  <c r="H590" i="1"/>
  <c r="I590" i="1"/>
  <c r="H591" i="1"/>
  <c r="I591" i="1"/>
  <c r="H592" i="1"/>
  <c r="I592" i="1"/>
  <c r="H593" i="1"/>
  <c r="I593" i="1"/>
  <c r="H594" i="1"/>
  <c r="I594" i="1"/>
  <c r="H595" i="1"/>
  <c r="I595" i="1"/>
  <c r="H596" i="1"/>
  <c r="I596" i="1"/>
  <c r="H597" i="1"/>
  <c r="I597" i="1"/>
  <c r="H598" i="1"/>
  <c r="I598" i="1"/>
  <c r="H599" i="1"/>
  <c r="I599" i="1"/>
  <c r="H600" i="1"/>
  <c r="I600" i="1"/>
  <c r="H601" i="1"/>
  <c r="I601" i="1"/>
  <c r="H602" i="1"/>
  <c r="I602" i="1"/>
  <c r="H603" i="1"/>
  <c r="I603" i="1"/>
  <c r="H604" i="1"/>
  <c r="I604" i="1"/>
  <c r="H605" i="1"/>
  <c r="I605" i="1"/>
  <c r="H606" i="1"/>
  <c r="I606" i="1"/>
  <c r="H607" i="1"/>
  <c r="I607" i="1"/>
  <c r="H608" i="1"/>
  <c r="I608" i="1"/>
  <c r="H609" i="1"/>
  <c r="I609" i="1"/>
  <c r="H610" i="1"/>
  <c r="I610" i="1"/>
  <c r="H611" i="1"/>
  <c r="I611" i="1"/>
  <c r="H612" i="1"/>
  <c r="I612" i="1"/>
  <c r="H613" i="1"/>
  <c r="I613" i="1"/>
  <c r="H614" i="1"/>
  <c r="I614" i="1"/>
  <c r="H615" i="1"/>
  <c r="I615" i="1"/>
  <c r="H616" i="1"/>
  <c r="I616" i="1"/>
  <c r="H617" i="1"/>
  <c r="I617" i="1"/>
  <c r="H618" i="1"/>
  <c r="I618" i="1"/>
  <c r="H619" i="1"/>
  <c r="I619" i="1"/>
  <c r="H620" i="1"/>
  <c r="I620" i="1"/>
  <c r="H621" i="1"/>
  <c r="I621" i="1"/>
  <c r="H622" i="1"/>
  <c r="I622" i="1"/>
  <c r="H623" i="1"/>
  <c r="I623" i="1"/>
  <c r="H624" i="1"/>
  <c r="I624" i="1"/>
  <c r="H625" i="1"/>
  <c r="I625" i="1"/>
  <c r="H626" i="1"/>
  <c r="I626" i="1"/>
  <c r="H627" i="1"/>
  <c r="I627" i="1"/>
  <c r="H628" i="1"/>
  <c r="I628" i="1"/>
  <c r="H629" i="1"/>
  <c r="I629" i="1"/>
  <c r="H630" i="1"/>
  <c r="I630" i="1"/>
  <c r="H631" i="1"/>
  <c r="I631" i="1"/>
  <c r="H632" i="1"/>
  <c r="I632" i="1"/>
  <c r="H633" i="1"/>
  <c r="I633" i="1"/>
  <c r="H634" i="1"/>
  <c r="I634" i="1"/>
  <c r="H635" i="1"/>
  <c r="I635" i="1"/>
  <c r="H636" i="1"/>
  <c r="I636" i="1"/>
  <c r="H637" i="1"/>
  <c r="I637" i="1"/>
  <c r="H638" i="1"/>
  <c r="I638" i="1"/>
  <c r="H639" i="1"/>
  <c r="I639" i="1"/>
  <c r="H640" i="1"/>
  <c r="I640" i="1"/>
  <c r="H641" i="1"/>
  <c r="I641" i="1"/>
  <c r="H642" i="1"/>
  <c r="I642" i="1"/>
  <c r="H643" i="1"/>
  <c r="I643" i="1"/>
  <c r="H644" i="1"/>
  <c r="I644" i="1"/>
  <c r="H645" i="1"/>
  <c r="I645" i="1"/>
  <c r="H646" i="1"/>
  <c r="I646" i="1"/>
  <c r="H647" i="1"/>
  <c r="I647" i="1"/>
  <c r="H648" i="1"/>
  <c r="I648" i="1"/>
  <c r="H649" i="1"/>
  <c r="I649" i="1"/>
  <c r="H650" i="1"/>
  <c r="I650" i="1"/>
  <c r="H651" i="1"/>
  <c r="I651" i="1"/>
  <c r="H652" i="1"/>
  <c r="I652" i="1"/>
  <c r="H653" i="1"/>
  <c r="I653" i="1"/>
  <c r="H654" i="1"/>
  <c r="I654" i="1"/>
  <c r="H655" i="1"/>
  <c r="I655" i="1"/>
  <c r="H656" i="1"/>
  <c r="I656" i="1"/>
  <c r="H657" i="1"/>
  <c r="I657" i="1"/>
  <c r="H658" i="1"/>
  <c r="I658" i="1"/>
  <c r="H659" i="1"/>
  <c r="I659" i="1"/>
  <c r="H660" i="1"/>
  <c r="I660" i="1"/>
  <c r="H661" i="1"/>
  <c r="I661" i="1"/>
  <c r="H662" i="1"/>
  <c r="I662" i="1"/>
  <c r="H663" i="1"/>
  <c r="I663" i="1"/>
  <c r="H664" i="1"/>
  <c r="I664" i="1"/>
  <c r="H665" i="1"/>
  <c r="I665" i="1"/>
  <c r="H666" i="1"/>
  <c r="I666" i="1"/>
  <c r="H667" i="1"/>
  <c r="I667" i="1"/>
  <c r="H668" i="1"/>
  <c r="I668" i="1"/>
  <c r="H669" i="1"/>
  <c r="I669" i="1"/>
  <c r="H670" i="1"/>
  <c r="I670" i="1"/>
  <c r="H671" i="1"/>
  <c r="I671" i="1"/>
  <c r="H672" i="1"/>
  <c r="I672" i="1"/>
  <c r="H673" i="1"/>
  <c r="I673" i="1"/>
  <c r="H674" i="1"/>
  <c r="I674" i="1"/>
  <c r="H675" i="1"/>
  <c r="I675" i="1"/>
  <c r="H676" i="1"/>
  <c r="I676" i="1"/>
  <c r="H677" i="1"/>
  <c r="I677" i="1"/>
  <c r="H678" i="1"/>
  <c r="I678" i="1"/>
  <c r="H679" i="1"/>
  <c r="I679" i="1"/>
  <c r="H680" i="1"/>
  <c r="I680" i="1"/>
  <c r="H681" i="1"/>
  <c r="I681" i="1"/>
  <c r="H682" i="1"/>
  <c r="I682" i="1"/>
  <c r="H683" i="1"/>
  <c r="I683" i="1"/>
  <c r="H684" i="1"/>
  <c r="I684" i="1"/>
  <c r="H685" i="1"/>
  <c r="I685" i="1"/>
  <c r="H686" i="1"/>
  <c r="I686" i="1"/>
  <c r="H687" i="1"/>
  <c r="I687" i="1"/>
  <c r="H688" i="1"/>
  <c r="I688" i="1"/>
  <c r="H689" i="1"/>
  <c r="I689" i="1"/>
  <c r="H690" i="1"/>
  <c r="I690" i="1"/>
  <c r="H691" i="1"/>
  <c r="I691" i="1"/>
  <c r="H692" i="1"/>
  <c r="I692" i="1"/>
  <c r="H693" i="1"/>
  <c r="I693" i="1"/>
  <c r="H694" i="1"/>
  <c r="I694" i="1"/>
  <c r="H695" i="1"/>
  <c r="I695" i="1"/>
  <c r="H696" i="1"/>
  <c r="I696" i="1"/>
  <c r="H697" i="1"/>
  <c r="I697" i="1"/>
  <c r="H698" i="1"/>
  <c r="I698" i="1"/>
  <c r="H699" i="1"/>
  <c r="I699" i="1"/>
  <c r="H700" i="1"/>
  <c r="I700" i="1"/>
  <c r="H701" i="1"/>
  <c r="I701" i="1"/>
  <c r="H702" i="1"/>
  <c r="I702" i="1"/>
  <c r="H703" i="1"/>
  <c r="I703" i="1"/>
  <c r="H704" i="1"/>
  <c r="I704" i="1"/>
  <c r="H705" i="1"/>
  <c r="I705" i="1"/>
  <c r="H706" i="1"/>
  <c r="I706" i="1"/>
  <c r="H707" i="1"/>
  <c r="I707" i="1"/>
  <c r="H708" i="1"/>
  <c r="I708" i="1"/>
  <c r="H709" i="1"/>
  <c r="I709" i="1"/>
  <c r="H710" i="1"/>
  <c r="I710" i="1"/>
  <c r="H711" i="1"/>
  <c r="I711" i="1"/>
  <c r="H712" i="1"/>
  <c r="I712" i="1"/>
  <c r="H713" i="1"/>
  <c r="I713" i="1"/>
  <c r="H714" i="1"/>
  <c r="I714" i="1"/>
  <c r="H715" i="1"/>
  <c r="I715" i="1"/>
  <c r="H716" i="1"/>
  <c r="I716" i="1"/>
  <c r="H717" i="1"/>
  <c r="I717" i="1"/>
  <c r="H718" i="1"/>
  <c r="I718" i="1"/>
  <c r="H719" i="1"/>
  <c r="I719" i="1"/>
  <c r="H720" i="1"/>
  <c r="I720" i="1"/>
  <c r="H721" i="1"/>
  <c r="I721" i="1"/>
  <c r="H722" i="1"/>
  <c r="I722" i="1"/>
  <c r="H723" i="1"/>
  <c r="I723" i="1"/>
  <c r="H724" i="1"/>
  <c r="I724" i="1"/>
  <c r="H725" i="1"/>
  <c r="I725" i="1"/>
  <c r="H726" i="1"/>
  <c r="I726" i="1"/>
  <c r="H727" i="1"/>
  <c r="I727" i="1"/>
  <c r="H728" i="1"/>
  <c r="I728" i="1"/>
  <c r="H729" i="1"/>
  <c r="I729" i="1"/>
  <c r="H730" i="1"/>
  <c r="I730" i="1"/>
  <c r="H731" i="1"/>
  <c r="I731" i="1"/>
  <c r="H732" i="1"/>
  <c r="I732" i="1"/>
  <c r="H733" i="1"/>
  <c r="I733" i="1"/>
  <c r="H734" i="1"/>
  <c r="I734" i="1"/>
  <c r="H735" i="1"/>
  <c r="I735" i="1"/>
  <c r="H736" i="1"/>
  <c r="I736" i="1"/>
  <c r="H737" i="1"/>
  <c r="I737" i="1"/>
  <c r="H738" i="1"/>
  <c r="I738" i="1"/>
  <c r="H739" i="1"/>
  <c r="I739" i="1"/>
  <c r="H740" i="1"/>
  <c r="I740" i="1"/>
  <c r="H741" i="1"/>
  <c r="I741" i="1"/>
  <c r="H742" i="1"/>
  <c r="I742" i="1"/>
  <c r="H743" i="1"/>
  <c r="I743" i="1"/>
  <c r="H744" i="1"/>
  <c r="I744" i="1"/>
  <c r="H745" i="1"/>
  <c r="I745" i="1"/>
  <c r="H746" i="1"/>
  <c r="I746" i="1"/>
  <c r="H747" i="1"/>
  <c r="I747" i="1"/>
  <c r="H748" i="1"/>
  <c r="I748" i="1"/>
  <c r="H749" i="1"/>
  <c r="I749" i="1"/>
  <c r="H750" i="1"/>
  <c r="I750" i="1"/>
  <c r="H751" i="1"/>
  <c r="I751" i="1"/>
  <c r="H752" i="1"/>
  <c r="I752" i="1"/>
  <c r="H753" i="1"/>
  <c r="I753" i="1"/>
  <c r="H754" i="1"/>
  <c r="I754" i="1"/>
  <c r="H755" i="1"/>
  <c r="I755" i="1"/>
  <c r="H756" i="1"/>
  <c r="I756" i="1"/>
  <c r="H757" i="1"/>
  <c r="I757" i="1"/>
  <c r="H758" i="1"/>
  <c r="I758" i="1"/>
  <c r="H759" i="1"/>
  <c r="I759" i="1"/>
  <c r="H760" i="1"/>
  <c r="I760" i="1"/>
  <c r="H761" i="1"/>
  <c r="I761" i="1"/>
  <c r="H762" i="1"/>
  <c r="I762" i="1"/>
  <c r="H763" i="1"/>
  <c r="I763" i="1"/>
  <c r="H764" i="1"/>
  <c r="I764" i="1"/>
  <c r="H765" i="1"/>
  <c r="I765" i="1"/>
  <c r="H766" i="1"/>
  <c r="I766" i="1"/>
  <c r="H767" i="1"/>
  <c r="I767" i="1"/>
  <c r="H768" i="1"/>
  <c r="I768" i="1"/>
  <c r="H769" i="1"/>
  <c r="I769" i="1"/>
  <c r="H770" i="1"/>
  <c r="I770" i="1"/>
  <c r="H771" i="1"/>
  <c r="I771" i="1"/>
  <c r="H772" i="1"/>
  <c r="I772" i="1"/>
  <c r="H773" i="1"/>
  <c r="I773" i="1"/>
  <c r="H774" i="1"/>
  <c r="I774" i="1"/>
  <c r="H775" i="1"/>
  <c r="I775" i="1"/>
  <c r="H776" i="1"/>
  <c r="I776" i="1"/>
  <c r="H777" i="1"/>
  <c r="I777" i="1"/>
  <c r="H778" i="1"/>
  <c r="I778" i="1"/>
  <c r="H779" i="1"/>
  <c r="I779" i="1"/>
  <c r="H780" i="1"/>
  <c r="I780" i="1"/>
  <c r="H781" i="1"/>
  <c r="I781" i="1"/>
  <c r="H782" i="1"/>
  <c r="I782" i="1"/>
  <c r="H783" i="1"/>
  <c r="I783" i="1"/>
  <c r="H784" i="1"/>
  <c r="I784" i="1"/>
  <c r="H785" i="1"/>
  <c r="I785" i="1"/>
  <c r="H786" i="1"/>
  <c r="I786" i="1"/>
  <c r="H787" i="1"/>
  <c r="I787" i="1"/>
  <c r="H788" i="1"/>
  <c r="I788" i="1"/>
  <c r="H789" i="1"/>
  <c r="I789" i="1"/>
  <c r="H790" i="1"/>
  <c r="I790" i="1"/>
  <c r="H791" i="1"/>
  <c r="I791" i="1"/>
  <c r="H792" i="1"/>
  <c r="I792" i="1"/>
  <c r="H793" i="1"/>
  <c r="I793" i="1"/>
  <c r="H794" i="1"/>
  <c r="I794" i="1"/>
  <c r="H795" i="1"/>
  <c r="I795" i="1"/>
  <c r="H796" i="1"/>
  <c r="I796" i="1"/>
  <c r="H797" i="1"/>
  <c r="I797" i="1"/>
  <c r="H798" i="1"/>
  <c r="I798" i="1"/>
  <c r="H799" i="1"/>
  <c r="I799" i="1"/>
  <c r="H800" i="1"/>
  <c r="I800" i="1"/>
  <c r="H801" i="1"/>
  <c r="I801" i="1"/>
  <c r="H802" i="1"/>
  <c r="I802" i="1"/>
  <c r="H803" i="1"/>
  <c r="I803" i="1"/>
  <c r="H804" i="1"/>
  <c r="I804" i="1"/>
  <c r="H805" i="1"/>
  <c r="I805" i="1"/>
  <c r="H806" i="1"/>
  <c r="I806" i="1"/>
  <c r="H807" i="1"/>
  <c r="I807" i="1"/>
  <c r="H808" i="1"/>
  <c r="I808" i="1"/>
  <c r="H809" i="1"/>
  <c r="I809" i="1"/>
  <c r="H810" i="1"/>
  <c r="I810" i="1"/>
  <c r="H811" i="1"/>
  <c r="I811" i="1"/>
  <c r="H812" i="1"/>
  <c r="I812" i="1"/>
  <c r="H813" i="1"/>
  <c r="I813" i="1"/>
  <c r="H814" i="1"/>
  <c r="I814" i="1"/>
  <c r="H815" i="1"/>
  <c r="I815" i="1"/>
  <c r="H816" i="1"/>
  <c r="I816" i="1"/>
  <c r="H817" i="1"/>
  <c r="I817" i="1"/>
  <c r="H818" i="1"/>
  <c r="I818" i="1"/>
  <c r="H819" i="1"/>
  <c r="I819" i="1"/>
  <c r="H820" i="1"/>
  <c r="I820" i="1"/>
  <c r="H821" i="1"/>
  <c r="I821" i="1"/>
  <c r="H822" i="1"/>
  <c r="I822" i="1"/>
  <c r="H823" i="1"/>
  <c r="I823" i="1"/>
  <c r="H824" i="1"/>
  <c r="I824" i="1"/>
  <c r="H825" i="1"/>
  <c r="I825" i="1"/>
  <c r="H826" i="1"/>
  <c r="I826" i="1"/>
  <c r="H827" i="1"/>
  <c r="I827" i="1"/>
  <c r="H828" i="1"/>
  <c r="I828" i="1"/>
  <c r="H829" i="1"/>
  <c r="I829" i="1"/>
  <c r="H830" i="1"/>
  <c r="I830" i="1"/>
  <c r="H831" i="1"/>
  <c r="I831" i="1"/>
  <c r="H832" i="1"/>
  <c r="I832" i="1"/>
  <c r="H833" i="1"/>
  <c r="I833" i="1"/>
  <c r="H834" i="1"/>
  <c r="I834" i="1"/>
  <c r="H835" i="1"/>
  <c r="I835" i="1"/>
  <c r="H836" i="1"/>
  <c r="I836" i="1"/>
  <c r="H837" i="1"/>
  <c r="I837" i="1"/>
  <c r="H838" i="1"/>
  <c r="I838" i="1"/>
  <c r="H839" i="1"/>
  <c r="I839" i="1"/>
  <c r="H840" i="1"/>
  <c r="I840" i="1"/>
  <c r="H841" i="1"/>
  <c r="I841" i="1"/>
  <c r="H842" i="1"/>
  <c r="I842" i="1"/>
  <c r="H843" i="1"/>
  <c r="I843" i="1"/>
  <c r="H844" i="1"/>
  <c r="I844" i="1"/>
  <c r="H845" i="1"/>
  <c r="I845" i="1"/>
  <c r="H846" i="1"/>
  <c r="I846" i="1"/>
  <c r="H847" i="1"/>
  <c r="I847" i="1"/>
  <c r="H848" i="1"/>
  <c r="I848" i="1"/>
  <c r="H849" i="1"/>
  <c r="I849" i="1"/>
  <c r="H850" i="1"/>
  <c r="I850" i="1"/>
  <c r="H851" i="1"/>
  <c r="I851" i="1"/>
  <c r="H852" i="1"/>
  <c r="I852" i="1"/>
  <c r="H853" i="1"/>
  <c r="I853" i="1"/>
  <c r="H854" i="1"/>
  <c r="I854" i="1"/>
  <c r="H855" i="1"/>
  <c r="I855" i="1"/>
  <c r="H856" i="1"/>
  <c r="I856" i="1"/>
  <c r="H857" i="1"/>
  <c r="I857" i="1"/>
  <c r="H858" i="1"/>
  <c r="I858" i="1"/>
  <c r="H859" i="1"/>
  <c r="I859" i="1"/>
  <c r="H860" i="1"/>
  <c r="I860" i="1"/>
  <c r="H861" i="1"/>
  <c r="I861" i="1"/>
  <c r="H862" i="1"/>
  <c r="I862" i="1"/>
  <c r="H863" i="1"/>
  <c r="I863" i="1"/>
  <c r="H864" i="1"/>
  <c r="I864" i="1"/>
  <c r="H865" i="1"/>
  <c r="I865" i="1"/>
  <c r="H866" i="1"/>
  <c r="I866" i="1"/>
  <c r="H867" i="1"/>
  <c r="I867" i="1"/>
  <c r="H868" i="1"/>
  <c r="I868" i="1"/>
  <c r="H869" i="1"/>
  <c r="I869" i="1"/>
  <c r="H870" i="1"/>
  <c r="I870" i="1"/>
  <c r="H871" i="1"/>
  <c r="I871" i="1"/>
  <c r="H872" i="1"/>
  <c r="I872" i="1"/>
  <c r="H873" i="1"/>
  <c r="I873" i="1"/>
  <c r="H874" i="1"/>
  <c r="I874" i="1"/>
  <c r="H875" i="1"/>
  <c r="I875" i="1"/>
  <c r="H876" i="1"/>
  <c r="I876" i="1"/>
  <c r="H877" i="1"/>
  <c r="I877" i="1"/>
  <c r="H878" i="1"/>
  <c r="I878" i="1"/>
  <c r="H879" i="1"/>
  <c r="I879" i="1"/>
  <c r="H880" i="1"/>
  <c r="I880" i="1"/>
  <c r="H881" i="1"/>
  <c r="I881" i="1"/>
  <c r="H882" i="1"/>
  <c r="I882" i="1"/>
  <c r="H883" i="1"/>
  <c r="I883" i="1"/>
  <c r="H884" i="1"/>
  <c r="I884" i="1"/>
  <c r="H885" i="1"/>
  <c r="I885" i="1"/>
  <c r="H886" i="1"/>
  <c r="I886" i="1"/>
  <c r="H887" i="1"/>
  <c r="I887" i="1"/>
  <c r="H888" i="1"/>
  <c r="I888" i="1"/>
  <c r="H889" i="1"/>
  <c r="I889" i="1"/>
  <c r="H890" i="1"/>
  <c r="I890" i="1"/>
  <c r="H891" i="1"/>
  <c r="I891" i="1"/>
  <c r="H892" i="1"/>
  <c r="I892" i="1"/>
  <c r="H893" i="1"/>
  <c r="I893" i="1"/>
  <c r="H894" i="1"/>
  <c r="I894" i="1"/>
  <c r="H895" i="1"/>
  <c r="I895" i="1"/>
  <c r="H896" i="1"/>
  <c r="I896" i="1"/>
  <c r="H897" i="1"/>
  <c r="I897" i="1"/>
  <c r="H898" i="1"/>
  <c r="I898" i="1"/>
  <c r="H899" i="1"/>
  <c r="I899" i="1"/>
  <c r="H900" i="1"/>
  <c r="I900" i="1"/>
  <c r="H901" i="1"/>
  <c r="I901" i="1"/>
  <c r="H902" i="1"/>
  <c r="I902" i="1"/>
  <c r="H903" i="1"/>
  <c r="I903" i="1"/>
  <c r="H904" i="1"/>
  <c r="I904" i="1"/>
  <c r="H905" i="1"/>
  <c r="I905" i="1"/>
  <c r="H906" i="1"/>
  <c r="I906" i="1"/>
  <c r="H907" i="1"/>
  <c r="I907" i="1"/>
  <c r="H908" i="1"/>
  <c r="I908" i="1"/>
  <c r="H909" i="1"/>
  <c r="I909" i="1"/>
  <c r="H910" i="1"/>
  <c r="I910" i="1"/>
  <c r="H911" i="1"/>
  <c r="I911" i="1"/>
  <c r="H912" i="1"/>
  <c r="I912" i="1"/>
  <c r="H913" i="1"/>
  <c r="I913" i="1"/>
  <c r="H914" i="1"/>
  <c r="I914" i="1"/>
  <c r="H915" i="1"/>
  <c r="I915" i="1"/>
  <c r="H916" i="1"/>
  <c r="I916" i="1"/>
  <c r="H917" i="1"/>
  <c r="I917" i="1"/>
  <c r="H918" i="1"/>
  <c r="I918" i="1"/>
  <c r="H919" i="1"/>
  <c r="I919" i="1"/>
  <c r="H920" i="1"/>
  <c r="I920" i="1"/>
  <c r="H921" i="1"/>
  <c r="I921" i="1"/>
  <c r="H922" i="1"/>
  <c r="I922" i="1"/>
  <c r="H923" i="1"/>
  <c r="I923" i="1"/>
  <c r="H924" i="1"/>
  <c r="I924" i="1"/>
  <c r="H925" i="1"/>
  <c r="I925" i="1"/>
  <c r="H926" i="1"/>
  <c r="I926" i="1"/>
  <c r="H927" i="1"/>
  <c r="I927" i="1"/>
  <c r="H928" i="1"/>
  <c r="I928" i="1"/>
  <c r="H929" i="1"/>
  <c r="I929" i="1"/>
  <c r="H930" i="1"/>
  <c r="I930" i="1"/>
  <c r="H931" i="1"/>
  <c r="I931" i="1"/>
  <c r="H932" i="1"/>
  <c r="I932" i="1"/>
  <c r="H933" i="1"/>
  <c r="I933" i="1"/>
  <c r="H934" i="1"/>
  <c r="I934" i="1"/>
  <c r="H935" i="1"/>
  <c r="I935" i="1"/>
  <c r="H936" i="1"/>
  <c r="I936" i="1"/>
  <c r="H937" i="1"/>
  <c r="I937" i="1"/>
  <c r="H938" i="1"/>
  <c r="I938" i="1"/>
  <c r="H939" i="1"/>
  <c r="I939" i="1"/>
  <c r="H940" i="1"/>
  <c r="I940" i="1"/>
  <c r="H941" i="1"/>
  <c r="I941" i="1"/>
  <c r="H942" i="1"/>
  <c r="I942" i="1"/>
  <c r="H943" i="1"/>
  <c r="I943" i="1"/>
  <c r="H944" i="1"/>
  <c r="I944" i="1"/>
  <c r="H945" i="1"/>
  <c r="I945" i="1"/>
  <c r="H946" i="1"/>
  <c r="I946" i="1"/>
  <c r="H947" i="1"/>
  <c r="I947" i="1"/>
  <c r="H948" i="1"/>
  <c r="I948" i="1"/>
  <c r="H949" i="1"/>
  <c r="I949" i="1"/>
  <c r="H950" i="1"/>
  <c r="I950" i="1"/>
  <c r="H951" i="1"/>
  <c r="I951" i="1"/>
  <c r="H952" i="1"/>
  <c r="I952" i="1"/>
  <c r="H953" i="1"/>
  <c r="I953" i="1"/>
  <c r="H954" i="1"/>
  <c r="I954" i="1"/>
  <c r="H955" i="1"/>
  <c r="I955" i="1"/>
  <c r="H956" i="1"/>
  <c r="I956" i="1"/>
  <c r="H957" i="1"/>
  <c r="I957" i="1"/>
  <c r="H958" i="1"/>
  <c r="I958" i="1"/>
  <c r="H959" i="1"/>
  <c r="I959" i="1"/>
  <c r="H960" i="1"/>
  <c r="I960" i="1"/>
  <c r="H961" i="1"/>
  <c r="I961" i="1"/>
  <c r="H962" i="1"/>
  <c r="I962" i="1"/>
  <c r="H963" i="1"/>
  <c r="I963" i="1"/>
  <c r="H964" i="1"/>
  <c r="I964" i="1"/>
  <c r="H965" i="1"/>
  <c r="I965" i="1"/>
  <c r="H966" i="1"/>
  <c r="I966" i="1"/>
  <c r="H967" i="1"/>
  <c r="I967" i="1"/>
  <c r="H968" i="1"/>
  <c r="I968" i="1"/>
  <c r="H969" i="1"/>
  <c r="I969" i="1"/>
  <c r="H970" i="1"/>
  <c r="I970" i="1"/>
  <c r="H971" i="1"/>
  <c r="I971" i="1"/>
  <c r="H972" i="1"/>
  <c r="I972" i="1"/>
  <c r="H973" i="1"/>
  <c r="I973" i="1"/>
  <c r="H974" i="1"/>
  <c r="I974" i="1"/>
  <c r="H975" i="1"/>
  <c r="I975" i="1"/>
  <c r="H976" i="1"/>
  <c r="I976" i="1"/>
  <c r="H977" i="1"/>
  <c r="I977" i="1"/>
  <c r="H978" i="1"/>
  <c r="I978" i="1"/>
  <c r="H979" i="1"/>
  <c r="I979" i="1"/>
  <c r="H980" i="1"/>
  <c r="I980" i="1"/>
  <c r="H981" i="1"/>
  <c r="I981" i="1"/>
  <c r="H982" i="1"/>
  <c r="I982" i="1"/>
  <c r="H983" i="1"/>
  <c r="I983" i="1"/>
  <c r="H984" i="1"/>
  <c r="I984" i="1"/>
  <c r="H985" i="1"/>
  <c r="I985" i="1"/>
  <c r="H986" i="1"/>
  <c r="I986" i="1"/>
  <c r="H987" i="1"/>
  <c r="I987" i="1"/>
  <c r="H988" i="1"/>
  <c r="I988" i="1"/>
  <c r="H989" i="1"/>
  <c r="I989" i="1"/>
  <c r="H990" i="1"/>
  <c r="I990" i="1"/>
  <c r="H991" i="1"/>
  <c r="I991" i="1"/>
  <c r="H992" i="1"/>
  <c r="I992" i="1"/>
  <c r="H993" i="1"/>
  <c r="I993" i="1"/>
  <c r="H994" i="1"/>
  <c r="I994" i="1"/>
  <c r="H995" i="1"/>
  <c r="I995" i="1"/>
  <c r="H996" i="1"/>
  <c r="I996" i="1"/>
  <c r="H997" i="1"/>
  <c r="I997" i="1"/>
  <c r="H998" i="1"/>
  <c r="I998" i="1"/>
  <c r="H999" i="1"/>
  <c r="I999" i="1"/>
  <c r="H1000" i="1"/>
  <c r="I1000" i="1"/>
  <c r="H1001" i="1"/>
  <c r="I1001" i="1"/>
  <c r="H1002" i="1"/>
  <c r="I1002" i="1"/>
  <c r="H1003" i="1"/>
  <c r="I1003" i="1"/>
  <c r="H1004" i="1"/>
  <c r="I1004" i="1"/>
  <c r="H1005" i="1"/>
  <c r="I1005" i="1"/>
  <c r="H1006" i="1"/>
  <c r="I1006" i="1"/>
  <c r="H1007" i="1"/>
  <c r="I1007" i="1"/>
  <c r="H1008" i="1"/>
  <c r="I1008" i="1"/>
  <c r="H1009" i="1"/>
  <c r="I1009" i="1"/>
  <c r="H1010" i="1"/>
  <c r="I1010" i="1"/>
  <c r="H1011" i="1"/>
  <c r="I1011" i="1"/>
  <c r="H1012" i="1"/>
  <c r="I1012" i="1"/>
  <c r="H1013" i="1"/>
  <c r="I1013" i="1"/>
  <c r="H1014" i="1"/>
  <c r="I1014" i="1"/>
  <c r="H1015" i="1"/>
  <c r="I1015" i="1"/>
  <c r="H1016" i="1"/>
  <c r="I1016" i="1"/>
  <c r="H1017" i="1"/>
  <c r="I1017" i="1"/>
  <c r="H1018" i="1"/>
  <c r="I1018" i="1"/>
  <c r="H1019" i="1"/>
  <c r="I1019" i="1"/>
  <c r="H1020" i="1"/>
  <c r="I1020" i="1"/>
  <c r="H1021" i="1"/>
  <c r="I1021" i="1"/>
  <c r="H1022" i="1"/>
  <c r="I1022" i="1"/>
  <c r="H1023" i="1"/>
  <c r="I1023" i="1"/>
  <c r="H1024" i="1"/>
  <c r="I1024" i="1"/>
  <c r="H1025" i="1"/>
  <c r="I1025" i="1"/>
  <c r="H1026" i="1"/>
  <c r="I1026" i="1"/>
  <c r="H1027" i="1"/>
  <c r="I1027" i="1"/>
  <c r="H1028" i="1"/>
  <c r="I1028" i="1"/>
  <c r="H1029" i="1"/>
  <c r="I1029" i="1"/>
  <c r="H1030" i="1"/>
  <c r="I1030" i="1"/>
  <c r="H1031" i="1"/>
  <c r="I1031" i="1"/>
  <c r="H1032" i="1"/>
  <c r="I1032" i="1"/>
  <c r="H1033" i="1"/>
  <c r="I1033" i="1"/>
  <c r="H1034" i="1"/>
  <c r="I1034" i="1"/>
  <c r="H1035" i="1"/>
  <c r="I1035" i="1"/>
  <c r="H1036" i="1"/>
  <c r="I1036" i="1"/>
  <c r="H1037" i="1"/>
  <c r="I1037" i="1"/>
  <c r="H1038" i="1"/>
  <c r="I1038" i="1"/>
  <c r="H1039" i="1"/>
  <c r="I1039" i="1"/>
  <c r="H1040" i="1"/>
  <c r="I1040" i="1"/>
  <c r="H1041" i="1"/>
  <c r="I1041" i="1"/>
  <c r="H1042" i="1"/>
  <c r="I1042" i="1"/>
  <c r="H1043" i="1"/>
  <c r="I1043" i="1"/>
  <c r="H1044" i="1"/>
  <c r="I1044" i="1"/>
  <c r="H1045" i="1"/>
  <c r="I1045" i="1"/>
  <c r="H1046" i="1"/>
  <c r="I1046" i="1"/>
  <c r="H1047" i="1"/>
  <c r="I1047" i="1"/>
  <c r="H1048" i="1"/>
  <c r="I1048" i="1"/>
  <c r="H1049" i="1"/>
  <c r="I1049" i="1"/>
  <c r="H1050" i="1"/>
  <c r="I1050" i="1"/>
  <c r="H1051" i="1"/>
  <c r="I1051" i="1"/>
  <c r="H1052" i="1"/>
  <c r="I1052" i="1"/>
  <c r="H1053" i="1"/>
  <c r="I1053" i="1"/>
  <c r="H1054" i="1"/>
  <c r="I1054" i="1"/>
  <c r="H1055" i="1"/>
  <c r="I1055" i="1"/>
  <c r="H1056" i="1"/>
  <c r="I1056" i="1"/>
  <c r="H1057" i="1"/>
  <c r="I1057" i="1"/>
  <c r="H1058" i="1"/>
  <c r="I1058" i="1"/>
  <c r="H1059" i="1"/>
  <c r="I1059" i="1"/>
  <c r="H1060" i="1"/>
  <c r="I1060" i="1"/>
  <c r="H1061" i="1"/>
  <c r="I1061" i="1"/>
  <c r="H1062" i="1"/>
  <c r="I1062" i="1"/>
  <c r="H1063" i="1"/>
  <c r="I1063" i="1"/>
  <c r="H1064" i="1"/>
  <c r="I1064" i="1"/>
  <c r="H1065" i="1"/>
  <c r="I1065" i="1"/>
  <c r="H1066" i="1"/>
  <c r="I1066" i="1"/>
  <c r="H1067" i="1"/>
  <c r="I1067" i="1"/>
  <c r="H1068" i="1"/>
  <c r="I1068" i="1"/>
  <c r="H1069" i="1"/>
  <c r="I1069" i="1"/>
  <c r="H1070" i="1"/>
  <c r="I1070" i="1"/>
  <c r="H1071" i="1"/>
  <c r="I1071" i="1"/>
  <c r="H1072" i="1"/>
  <c r="I1072" i="1"/>
  <c r="H1073" i="1"/>
  <c r="I1073" i="1"/>
  <c r="H1074" i="1"/>
  <c r="I1074" i="1"/>
  <c r="H1075" i="1"/>
  <c r="I1075" i="1"/>
  <c r="H1076" i="1"/>
  <c r="I1076" i="1"/>
  <c r="H1077" i="1"/>
  <c r="I1077" i="1"/>
  <c r="H1078" i="1"/>
  <c r="I1078" i="1"/>
  <c r="H1079" i="1"/>
  <c r="I1079" i="1"/>
  <c r="H1080" i="1"/>
  <c r="I1080" i="1"/>
  <c r="H1081" i="1"/>
  <c r="I1081" i="1"/>
  <c r="H1082" i="1"/>
  <c r="I1082" i="1"/>
  <c r="H1083" i="1"/>
  <c r="I1083" i="1"/>
  <c r="H1084" i="1"/>
  <c r="I1084" i="1"/>
  <c r="H1085" i="1"/>
  <c r="I1085" i="1"/>
  <c r="H1086" i="1"/>
  <c r="I1086" i="1"/>
  <c r="H1087" i="1"/>
  <c r="I1087" i="1"/>
  <c r="H1088" i="1"/>
  <c r="I1088" i="1"/>
  <c r="H1089" i="1"/>
  <c r="I1089" i="1"/>
  <c r="H1090" i="1"/>
  <c r="I1090" i="1"/>
  <c r="H1091" i="1"/>
  <c r="I1091" i="1"/>
  <c r="H1092" i="1"/>
  <c r="I1092" i="1"/>
  <c r="H1093" i="1"/>
  <c r="I1093" i="1"/>
  <c r="H1094" i="1"/>
  <c r="I1094" i="1"/>
  <c r="H1095" i="1"/>
  <c r="I1095" i="1"/>
  <c r="H1096" i="1"/>
  <c r="I1096" i="1"/>
  <c r="H1097" i="1"/>
  <c r="I1097" i="1"/>
  <c r="H1098" i="1"/>
  <c r="I1098" i="1"/>
  <c r="H1099" i="1"/>
  <c r="I1099" i="1"/>
  <c r="H1100" i="1"/>
  <c r="I1100" i="1"/>
  <c r="H1101" i="1"/>
  <c r="I1101" i="1"/>
  <c r="H1102" i="1"/>
  <c r="I1102" i="1"/>
  <c r="H1103" i="1"/>
  <c r="I1103" i="1"/>
  <c r="H1104" i="1"/>
  <c r="I1104" i="1"/>
  <c r="H1105" i="1"/>
  <c r="I1105" i="1"/>
  <c r="H1106" i="1"/>
  <c r="I1106" i="1"/>
  <c r="H1107" i="1"/>
  <c r="I1107" i="1"/>
  <c r="H1108" i="1"/>
  <c r="I1108" i="1"/>
  <c r="H1109" i="1"/>
  <c r="I1109" i="1"/>
  <c r="H1110" i="1"/>
  <c r="I1110" i="1"/>
  <c r="H1111" i="1"/>
  <c r="I1111" i="1"/>
  <c r="H1112" i="1"/>
  <c r="I1112" i="1"/>
  <c r="H1113" i="1"/>
  <c r="I1113" i="1"/>
  <c r="H1114" i="1"/>
  <c r="I1114" i="1"/>
  <c r="H1115" i="1"/>
  <c r="I1115" i="1"/>
  <c r="H1116" i="1"/>
  <c r="I1116" i="1"/>
  <c r="H1117" i="1"/>
  <c r="I1117" i="1"/>
  <c r="H1118" i="1"/>
  <c r="I1118" i="1"/>
  <c r="H1119" i="1"/>
  <c r="I1119" i="1"/>
  <c r="H1120" i="1"/>
  <c r="I1120" i="1"/>
  <c r="H1121" i="1"/>
  <c r="I1121" i="1"/>
  <c r="H1122" i="1"/>
  <c r="I1122" i="1"/>
  <c r="H1123" i="1"/>
  <c r="I1123" i="1"/>
  <c r="H1124" i="1"/>
  <c r="I1124" i="1"/>
  <c r="H1125" i="1"/>
  <c r="I1125" i="1"/>
  <c r="H1126" i="1"/>
  <c r="I1126" i="1"/>
  <c r="H1127" i="1"/>
  <c r="I1127" i="1"/>
  <c r="H1128" i="1"/>
  <c r="I1128" i="1"/>
  <c r="H1129" i="1"/>
  <c r="I1129" i="1"/>
  <c r="H1130" i="1"/>
  <c r="I1130" i="1"/>
  <c r="H1131" i="1"/>
  <c r="I1131" i="1"/>
  <c r="H1132" i="1"/>
  <c r="I1132" i="1"/>
  <c r="H1133" i="1"/>
  <c r="I1133" i="1"/>
  <c r="H1134" i="1"/>
  <c r="I1134" i="1"/>
  <c r="H1135" i="1"/>
  <c r="I1135" i="1"/>
  <c r="H1136" i="1"/>
  <c r="I1136" i="1"/>
  <c r="H1137" i="1"/>
  <c r="I1137" i="1"/>
  <c r="H1138" i="1"/>
  <c r="I1138" i="1"/>
  <c r="H1139" i="1"/>
  <c r="I1139" i="1"/>
  <c r="H1140" i="1"/>
  <c r="I1140" i="1"/>
  <c r="H1141" i="1"/>
  <c r="I1141" i="1"/>
  <c r="H1142" i="1"/>
  <c r="I1142" i="1"/>
  <c r="H1143" i="1"/>
  <c r="I1143" i="1"/>
  <c r="H1144" i="1"/>
  <c r="I1144" i="1"/>
  <c r="H1145" i="1"/>
  <c r="I1145" i="1"/>
  <c r="H1146" i="1"/>
  <c r="I1146" i="1"/>
  <c r="H1147" i="1"/>
  <c r="I1147" i="1"/>
  <c r="H1148" i="1"/>
  <c r="I1148" i="1"/>
  <c r="H1149" i="1"/>
  <c r="I1149" i="1"/>
  <c r="H1150" i="1"/>
  <c r="I1150" i="1"/>
  <c r="H1151" i="1"/>
  <c r="I1151" i="1"/>
  <c r="H1152" i="1"/>
  <c r="I1152" i="1"/>
  <c r="H1153" i="1"/>
  <c r="I1153" i="1"/>
  <c r="H1154" i="1"/>
  <c r="I1154" i="1"/>
  <c r="H1155" i="1"/>
  <c r="I1155" i="1"/>
  <c r="H1156" i="1"/>
  <c r="I1156" i="1"/>
  <c r="H1157" i="1"/>
  <c r="I1157" i="1"/>
  <c r="H1158" i="1"/>
  <c r="I1158" i="1"/>
  <c r="H1159" i="1"/>
  <c r="I1159" i="1"/>
  <c r="H1160" i="1"/>
  <c r="I1160" i="1"/>
  <c r="H1161" i="1"/>
  <c r="I1161" i="1"/>
  <c r="H1162" i="1"/>
  <c r="I1162" i="1"/>
  <c r="H1163" i="1"/>
  <c r="I1163" i="1"/>
  <c r="H1164" i="1"/>
  <c r="I1164" i="1"/>
  <c r="H1165" i="1"/>
  <c r="I1165" i="1"/>
  <c r="H1166" i="1"/>
  <c r="I1166" i="1"/>
  <c r="H1167" i="1"/>
  <c r="I1167" i="1"/>
  <c r="H1168" i="1"/>
  <c r="I1168" i="1"/>
  <c r="H1169" i="1"/>
  <c r="I1169" i="1"/>
  <c r="H1170" i="1"/>
  <c r="I1170" i="1"/>
  <c r="H1171" i="1"/>
  <c r="I1171" i="1"/>
  <c r="H1172" i="1"/>
  <c r="I1172" i="1"/>
  <c r="H1173" i="1"/>
  <c r="I1173" i="1"/>
  <c r="H1174" i="1"/>
  <c r="I1174" i="1"/>
  <c r="H1175" i="1"/>
  <c r="I1175" i="1"/>
  <c r="H1176" i="1"/>
  <c r="I1176" i="1"/>
  <c r="H1177" i="1"/>
  <c r="I1177" i="1"/>
  <c r="H1178" i="1"/>
  <c r="I1178" i="1"/>
  <c r="H1179" i="1"/>
  <c r="I1179" i="1"/>
  <c r="H1180" i="1"/>
  <c r="I1180" i="1"/>
  <c r="H1181" i="1"/>
  <c r="I1181" i="1"/>
  <c r="H1182" i="1"/>
  <c r="I1182" i="1"/>
  <c r="H1183" i="1"/>
  <c r="I1183" i="1"/>
  <c r="H1184" i="1"/>
  <c r="I1184" i="1"/>
  <c r="H1185" i="1"/>
  <c r="I1185" i="1"/>
  <c r="H1186" i="1"/>
  <c r="I1186" i="1"/>
  <c r="H1187" i="1"/>
  <c r="I1187" i="1"/>
  <c r="H1188" i="1"/>
  <c r="I1188" i="1"/>
  <c r="H1189" i="1"/>
  <c r="I1189" i="1"/>
  <c r="H1190" i="1"/>
  <c r="I1190" i="1"/>
  <c r="H1191" i="1"/>
  <c r="I1191" i="1"/>
  <c r="H1192" i="1"/>
  <c r="I1192" i="1"/>
  <c r="H1193" i="1"/>
  <c r="I1193" i="1"/>
  <c r="H1194" i="1"/>
  <c r="I1194" i="1"/>
  <c r="H1195" i="1"/>
  <c r="I1195" i="1"/>
  <c r="H1196" i="1"/>
  <c r="I1196" i="1"/>
  <c r="H1197" i="1"/>
  <c r="I1197" i="1"/>
  <c r="H1198" i="1"/>
  <c r="I1198" i="1"/>
  <c r="H1199" i="1"/>
  <c r="I1199" i="1"/>
  <c r="H1200" i="1"/>
  <c r="I1200" i="1"/>
  <c r="H1201" i="1"/>
  <c r="I1201" i="1"/>
  <c r="H1202" i="1"/>
  <c r="I1202" i="1"/>
  <c r="H1203" i="1"/>
  <c r="I1203" i="1"/>
  <c r="H1204" i="1"/>
  <c r="I1204" i="1"/>
  <c r="H1205" i="1"/>
  <c r="I1205" i="1"/>
  <c r="H1206" i="1"/>
  <c r="I1206" i="1"/>
  <c r="H1207" i="1"/>
  <c r="I1207" i="1"/>
  <c r="H1208" i="1"/>
  <c r="I1208" i="1"/>
  <c r="H1209" i="1"/>
  <c r="I1209" i="1"/>
  <c r="H1210" i="1"/>
  <c r="I1210" i="1"/>
  <c r="H1211" i="1"/>
  <c r="I1211" i="1"/>
  <c r="H1212" i="1"/>
  <c r="I1212" i="1"/>
  <c r="H1213" i="1"/>
  <c r="I1213" i="1"/>
  <c r="H1214" i="1"/>
  <c r="I1214" i="1"/>
  <c r="H1215" i="1"/>
  <c r="I1215" i="1"/>
  <c r="H1216" i="1"/>
  <c r="I1216" i="1"/>
  <c r="H1217" i="1"/>
  <c r="I1217" i="1"/>
  <c r="H1218" i="1"/>
  <c r="I1218" i="1"/>
  <c r="H1219" i="1"/>
  <c r="I1219" i="1"/>
  <c r="H1220" i="1"/>
  <c r="I1220" i="1"/>
  <c r="H1221" i="1"/>
  <c r="I1221" i="1"/>
  <c r="H1222" i="1"/>
  <c r="I1222" i="1"/>
  <c r="H1223" i="1"/>
  <c r="I1223" i="1"/>
  <c r="H1224" i="1"/>
  <c r="I1224" i="1"/>
  <c r="H1225" i="1"/>
  <c r="I1225" i="1"/>
  <c r="H1226" i="1"/>
  <c r="I1226" i="1"/>
  <c r="H1227" i="1"/>
  <c r="I1227" i="1"/>
  <c r="H1228" i="1"/>
  <c r="I1228" i="1"/>
  <c r="H1229" i="1"/>
  <c r="I1229" i="1"/>
  <c r="H1230" i="1"/>
  <c r="I1230" i="1"/>
  <c r="H1231" i="1"/>
  <c r="I1231" i="1"/>
  <c r="H1232" i="1"/>
  <c r="I1232" i="1"/>
  <c r="H1233" i="1"/>
  <c r="I1233" i="1"/>
  <c r="H1234" i="1"/>
  <c r="I1234" i="1"/>
  <c r="H1235" i="1"/>
  <c r="I1235" i="1"/>
  <c r="H1236" i="1"/>
  <c r="I1236" i="1"/>
  <c r="H1237" i="1"/>
  <c r="I1237" i="1"/>
  <c r="H1238" i="1"/>
  <c r="I1238" i="1"/>
  <c r="H1239" i="1"/>
  <c r="I1239" i="1"/>
  <c r="H1240" i="1"/>
  <c r="I1240" i="1"/>
  <c r="H1241" i="1"/>
  <c r="I1241" i="1"/>
  <c r="H1242" i="1"/>
  <c r="I1242" i="1"/>
  <c r="H1243" i="1"/>
  <c r="I1243" i="1"/>
  <c r="H1244" i="1"/>
  <c r="I1244" i="1"/>
  <c r="H1245" i="1"/>
  <c r="I1245" i="1"/>
  <c r="H1246" i="1"/>
  <c r="I1246" i="1"/>
  <c r="H1247" i="1"/>
  <c r="I1247" i="1"/>
  <c r="H1248" i="1"/>
  <c r="I1248" i="1"/>
  <c r="H1249" i="1"/>
  <c r="I1249" i="1"/>
  <c r="H1250" i="1"/>
  <c r="I1250" i="1"/>
  <c r="H1251" i="1"/>
  <c r="I1251" i="1"/>
  <c r="H1252" i="1"/>
  <c r="I1252" i="1"/>
  <c r="H1253" i="1"/>
  <c r="I1253" i="1"/>
  <c r="H1254" i="1"/>
  <c r="I1254" i="1"/>
  <c r="H1255" i="1"/>
  <c r="I1255" i="1"/>
  <c r="H1256" i="1"/>
  <c r="I1256" i="1"/>
  <c r="H1257" i="1"/>
  <c r="I1257" i="1"/>
  <c r="H1258" i="1"/>
  <c r="I1258" i="1"/>
  <c r="H1259" i="1"/>
  <c r="I1259" i="1"/>
  <c r="H1260" i="1"/>
  <c r="I1260" i="1"/>
  <c r="H1261" i="1"/>
  <c r="I1261" i="1"/>
  <c r="H1262" i="1"/>
  <c r="I1262" i="1"/>
  <c r="H1263" i="1"/>
  <c r="I1263" i="1"/>
  <c r="H1264" i="1"/>
  <c r="I1264" i="1"/>
  <c r="H1265" i="1"/>
  <c r="I1265" i="1"/>
  <c r="H1266" i="1"/>
  <c r="I1266" i="1"/>
  <c r="H1267" i="1"/>
  <c r="I1267" i="1"/>
  <c r="H1268" i="1"/>
  <c r="I1268" i="1"/>
  <c r="H1269" i="1"/>
  <c r="I1269" i="1"/>
  <c r="H1270" i="1"/>
  <c r="I1270" i="1"/>
  <c r="H1271" i="1"/>
  <c r="I1271" i="1"/>
  <c r="H1272" i="1"/>
  <c r="I1272" i="1"/>
  <c r="H1273" i="1"/>
  <c r="I1273" i="1"/>
  <c r="H1274" i="1"/>
  <c r="I1274" i="1"/>
  <c r="H1275" i="1"/>
  <c r="I1275" i="1"/>
  <c r="H1276" i="1"/>
  <c r="I1276" i="1"/>
  <c r="H1277" i="1"/>
  <c r="I1277" i="1"/>
  <c r="H1278" i="1"/>
  <c r="I1278" i="1"/>
  <c r="H1279" i="1"/>
  <c r="I1279" i="1"/>
  <c r="H1280" i="1"/>
  <c r="I1280" i="1"/>
  <c r="H1281" i="1"/>
  <c r="I1281" i="1"/>
  <c r="H1282" i="1"/>
  <c r="I1282" i="1"/>
  <c r="H1283" i="1"/>
  <c r="I1283" i="1"/>
  <c r="H1284" i="1"/>
  <c r="I1284" i="1"/>
  <c r="H1285" i="1"/>
  <c r="I1285" i="1"/>
  <c r="H1286" i="1"/>
  <c r="I1286" i="1"/>
  <c r="H1287" i="1"/>
  <c r="I1287" i="1"/>
  <c r="H1288" i="1"/>
  <c r="I1288" i="1"/>
  <c r="H1289" i="1"/>
  <c r="I1289" i="1"/>
  <c r="H1290" i="1"/>
  <c r="I1290" i="1"/>
  <c r="H1291" i="1"/>
  <c r="I1291" i="1"/>
  <c r="H1292" i="1"/>
  <c r="I1292" i="1"/>
  <c r="H1293" i="1"/>
  <c r="I1293" i="1"/>
  <c r="H1294" i="1"/>
  <c r="I1294" i="1"/>
  <c r="H1295" i="1"/>
  <c r="I1295" i="1"/>
  <c r="H1296" i="1"/>
  <c r="I1296" i="1"/>
  <c r="H1297" i="1"/>
  <c r="I1297" i="1"/>
  <c r="H1298" i="1"/>
  <c r="I1298" i="1"/>
  <c r="H1299" i="1"/>
  <c r="I1299" i="1"/>
  <c r="H1300" i="1"/>
  <c r="I1300" i="1"/>
  <c r="H1301" i="1"/>
  <c r="I1301" i="1"/>
  <c r="H1302" i="1"/>
  <c r="I1302" i="1"/>
  <c r="H1303" i="1"/>
  <c r="I1303" i="1"/>
  <c r="H1304" i="1"/>
  <c r="I1304" i="1"/>
  <c r="H1305" i="1"/>
  <c r="I1305" i="1"/>
  <c r="H1306" i="1"/>
  <c r="I1306" i="1"/>
  <c r="H1307" i="1"/>
  <c r="I1307" i="1"/>
  <c r="H1308" i="1"/>
  <c r="I1308" i="1"/>
  <c r="H1309" i="1"/>
  <c r="I1309" i="1"/>
  <c r="H1310" i="1"/>
  <c r="I1310" i="1"/>
  <c r="H1311" i="1"/>
  <c r="I1311" i="1"/>
  <c r="H1312" i="1"/>
  <c r="I1312" i="1"/>
  <c r="H1313" i="1"/>
  <c r="I1313" i="1"/>
  <c r="H1314" i="1"/>
  <c r="I1314" i="1"/>
  <c r="H1315" i="1"/>
  <c r="I1315" i="1"/>
  <c r="H1316" i="1"/>
  <c r="I1316" i="1"/>
  <c r="H1317" i="1"/>
  <c r="I1317" i="1"/>
  <c r="H1318" i="1"/>
  <c r="I1318" i="1"/>
  <c r="H1319" i="1"/>
  <c r="I1319" i="1"/>
  <c r="H1320" i="1"/>
  <c r="I1320" i="1"/>
  <c r="H1321" i="1"/>
  <c r="I1321" i="1"/>
  <c r="H1322" i="1"/>
  <c r="I1322" i="1"/>
  <c r="H1323" i="1"/>
  <c r="I1323" i="1"/>
  <c r="H1324" i="1"/>
  <c r="I1324" i="1"/>
  <c r="H1325" i="1"/>
  <c r="I1325" i="1"/>
  <c r="H1326" i="1"/>
  <c r="I1326" i="1"/>
  <c r="H1327" i="1"/>
  <c r="I1327" i="1"/>
  <c r="H1328" i="1"/>
  <c r="I1328" i="1"/>
  <c r="H1329" i="1"/>
  <c r="I1329" i="1"/>
  <c r="H1330" i="1"/>
  <c r="I1330" i="1"/>
  <c r="H1331" i="1"/>
  <c r="I1331" i="1"/>
  <c r="H1332" i="1"/>
  <c r="I1332" i="1"/>
  <c r="H1333" i="1"/>
  <c r="I1333" i="1"/>
  <c r="H1334" i="1"/>
  <c r="I1334" i="1"/>
  <c r="H1335" i="1"/>
  <c r="I1335" i="1"/>
  <c r="H1336" i="1"/>
  <c r="I1336" i="1"/>
  <c r="H1337" i="1"/>
  <c r="I1337" i="1"/>
  <c r="H1338" i="1"/>
  <c r="I1338" i="1"/>
  <c r="H1339" i="1"/>
  <c r="I1339" i="1"/>
  <c r="H1340" i="1"/>
  <c r="I1340" i="1"/>
  <c r="H1341" i="1"/>
  <c r="I1341" i="1"/>
  <c r="H1342" i="1"/>
  <c r="I1342" i="1"/>
  <c r="H1343" i="1"/>
  <c r="I1343" i="1"/>
  <c r="H1344" i="1"/>
  <c r="I1344" i="1"/>
  <c r="H1345" i="1"/>
  <c r="I1345" i="1"/>
  <c r="H1346" i="1"/>
  <c r="I1346" i="1"/>
  <c r="H1347" i="1"/>
  <c r="I1347" i="1"/>
  <c r="H1348" i="1"/>
  <c r="I1348" i="1"/>
  <c r="H1349" i="1"/>
  <c r="I1349" i="1"/>
  <c r="H1350" i="1"/>
  <c r="I1350" i="1"/>
  <c r="H1351" i="1"/>
  <c r="I1351" i="1"/>
  <c r="H1352" i="1"/>
  <c r="I1352" i="1"/>
  <c r="H1353" i="1"/>
  <c r="I1353" i="1"/>
  <c r="H1354" i="1"/>
  <c r="I1354" i="1"/>
  <c r="H1355" i="1"/>
  <c r="I1355" i="1"/>
  <c r="H1356" i="1"/>
  <c r="I1356" i="1"/>
  <c r="H1357" i="1"/>
  <c r="I1357" i="1"/>
  <c r="H1358" i="1"/>
  <c r="I1358" i="1"/>
  <c r="H1359" i="1"/>
  <c r="I1359" i="1"/>
  <c r="H1360" i="1"/>
  <c r="I1360" i="1"/>
  <c r="H1361" i="1"/>
  <c r="I1361" i="1"/>
  <c r="H1362" i="1"/>
  <c r="I1362" i="1"/>
  <c r="H1363" i="1"/>
  <c r="I1363" i="1"/>
  <c r="H1364" i="1"/>
  <c r="I1364" i="1"/>
  <c r="H1365" i="1"/>
  <c r="I1365" i="1"/>
  <c r="H1366" i="1"/>
  <c r="I1366" i="1"/>
  <c r="H1367" i="1"/>
  <c r="I1367" i="1"/>
  <c r="H1368" i="1"/>
  <c r="I1368" i="1"/>
  <c r="H1369" i="1"/>
  <c r="I1369" i="1"/>
  <c r="H1370" i="1"/>
  <c r="I1370" i="1"/>
  <c r="H1371" i="1"/>
  <c r="I1371" i="1"/>
  <c r="H1372" i="1"/>
  <c r="I1372" i="1"/>
  <c r="H1373" i="1"/>
  <c r="I1373" i="1"/>
  <c r="H1374" i="1"/>
  <c r="I1374" i="1"/>
  <c r="H1375" i="1"/>
  <c r="I1375" i="1"/>
  <c r="H1376" i="1"/>
  <c r="I1376" i="1"/>
  <c r="H1377" i="1"/>
  <c r="I1377" i="1"/>
  <c r="H1378" i="1"/>
  <c r="I1378" i="1"/>
  <c r="H1379" i="1"/>
  <c r="I1379" i="1"/>
  <c r="H1380" i="1"/>
  <c r="I1380" i="1"/>
  <c r="H1381" i="1"/>
  <c r="I1381" i="1"/>
  <c r="H1382" i="1"/>
  <c r="I1382" i="1"/>
  <c r="H1383" i="1"/>
  <c r="I1383" i="1"/>
  <c r="H1384" i="1"/>
  <c r="I1384" i="1"/>
  <c r="H1385" i="1"/>
  <c r="I1385" i="1"/>
  <c r="H1386" i="1"/>
  <c r="I1386" i="1"/>
  <c r="H1387" i="1"/>
  <c r="I1387" i="1"/>
  <c r="H1388" i="1"/>
  <c r="I1388" i="1"/>
  <c r="H1389" i="1"/>
  <c r="I1389" i="1"/>
  <c r="H1390" i="1"/>
  <c r="I1390" i="1"/>
  <c r="H1391" i="1"/>
  <c r="I1391" i="1"/>
  <c r="H1392" i="1"/>
  <c r="I1392" i="1"/>
  <c r="H1393" i="1"/>
  <c r="I1393" i="1"/>
  <c r="H1394" i="1"/>
  <c r="I1394" i="1"/>
  <c r="H1395" i="1"/>
  <c r="I1395" i="1"/>
  <c r="H1396" i="1"/>
  <c r="I1396" i="1"/>
  <c r="H1397" i="1"/>
  <c r="I1397" i="1"/>
  <c r="H1398" i="1"/>
  <c r="I1398" i="1"/>
  <c r="H1399" i="1"/>
  <c r="I1399" i="1"/>
  <c r="H1400" i="1"/>
  <c r="I1400" i="1"/>
  <c r="H1401" i="1"/>
  <c r="I1401" i="1"/>
  <c r="H1402" i="1"/>
  <c r="I1402" i="1"/>
  <c r="H1403" i="1"/>
  <c r="I1403" i="1"/>
  <c r="H1404" i="1"/>
  <c r="I1404" i="1"/>
  <c r="H1405" i="1"/>
  <c r="I1405" i="1"/>
  <c r="H1406" i="1"/>
  <c r="I1406" i="1"/>
  <c r="H1407" i="1"/>
  <c r="I1407" i="1"/>
  <c r="H1408" i="1"/>
  <c r="I1408" i="1"/>
  <c r="H1409" i="1"/>
  <c r="I1409" i="1"/>
  <c r="H1410" i="1"/>
  <c r="I1410" i="1"/>
  <c r="H1411" i="1"/>
  <c r="I1411" i="1"/>
  <c r="H1412" i="1"/>
  <c r="I1412" i="1"/>
  <c r="H1413" i="1"/>
  <c r="I1413" i="1"/>
  <c r="H1414" i="1"/>
  <c r="I1414" i="1"/>
  <c r="H1415" i="1"/>
  <c r="I1415" i="1"/>
  <c r="H1416" i="1"/>
  <c r="I1416" i="1"/>
  <c r="H1417" i="1"/>
  <c r="I1417" i="1"/>
  <c r="H1418" i="1"/>
  <c r="I1418" i="1"/>
  <c r="H1419" i="1"/>
  <c r="I1419" i="1"/>
  <c r="H1420" i="1"/>
  <c r="I1420" i="1"/>
  <c r="H1421" i="1"/>
  <c r="I1421" i="1"/>
  <c r="H1422" i="1"/>
  <c r="I1422" i="1"/>
  <c r="H1423" i="1"/>
  <c r="I1423" i="1"/>
  <c r="H1424" i="1"/>
  <c r="I1424" i="1"/>
  <c r="H1425" i="1"/>
  <c r="I1425" i="1"/>
  <c r="H1426" i="1"/>
  <c r="I1426" i="1"/>
  <c r="H1427" i="1"/>
  <c r="I1427" i="1"/>
  <c r="H1428" i="1"/>
  <c r="I1428" i="1"/>
  <c r="H1429" i="1"/>
  <c r="I1429" i="1"/>
  <c r="H1430" i="1"/>
  <c r="I1430" i="1"/>
  <c r="H1431" i="1"/>
  <c r="I1431" i="1"/>
  <c r="H1432" i="1"/>
  <c r="I1432" i="1"/>
  <c r="H1433" i="1"/>
  <c r="I1433" i="1"/>
  <c r="H1434" i="1"/>
  <c r="I1434" i="1"/>
  <c r="H1435" i="1"/>
  <c r="I1435" i="1"/>
  <c r="H1436" i="1"/>
  <c r="I1436" i="1"/>
  <c r="H1437" i="1"/>
  <c r="I1437" i="1"/>
  <c r="H1438" i="1"/>
  <c r="I1438" i="1"/>
  <c r="H1439" i="1"/>
  <c r="I1439" i="1"/>
  <c r="H1440" i="1"/>
  <c r="I1440" i="1"/>
  <c r="H1441" i="1"/>
  <c r="I1441" i="1"/>
  <c r="H1442" i="1"/>
  <c r="I1442" i="1"/>
  <c r="H1443" i="1"/>
  <c r="I1443" i="1"/>
  <c r="H1444" i="1"/>
  <c r="I1444" i="1"/>
  <c r="H1445" i="1"/>
  <c r="I1445" i="1"/>
  <c r="H1446" i="1"/>
  <c r="I1446" i="1"/>
  <c r="H1447" i="1"/>
  <c r="I1447" i="1"/>
  <c r="H1448" i="1"/>
  <c r="I1448" i="1"/>
  <c r="H1449" i="1"/>
  <c r="I1449" i="1"/>
  <c r="H1450" i="1"/>
  <c r="I1450" i="1"/>
  <c r="H1451" i="1"/>
  <c r="I1451" i="1"/>
  <c r="H1452" i="1"/>
  <c r="I1452" i="1"/>
  <c r="H1453" i="1"/>
  <c r="I1453" i="1"/>
  <c r="H1454" i="1"/>
  <c r="I1454" i="1"/>
  <c r="H1455" i="1"/>
  <c r="I1455" i="1"/>
  <c r="H1456" i="1"/>
  <c r="I1456" i="1"/>
  <c r="H1457" i="1"/>
  <c r="I1457" i="1"/>
  <c r="H1458" i="1"/>
  <c r="I1458" i="1"/>
  <c r="H1459" i="1"/>
  <c r="I1459" i="1"/>
  <c r="H1460" i="1"/>
  <c r="I1460" i="1"/>
  <c r="H1461" i="1"/>
  <c r="I1461" i="1"/>
  <c r="H1462" i="1"/>
  <c r="I1462" i="1"/>
  <c r="H1463" i="1"/>
  <c r="I1463" i="1"/>
  <c r="H1464" i="1"/>
  <c r="I1464" i="1"/>
  <c r="H1465" i="1"/>
  <c r="I1465" i="1"/>
  <c r="H1466" i="1"/>
  <c r="I1466" i="1"/>
  <c r="H1467" i="1"/>
  <c r="I1467" i="1"/>
  <c r="H1468" i="1"/>
  <c r="I1468" i="1"/>
  <c r="H1469" i="1"/>
  <c r="I1469" i="1"/>
  <c r="H1470" i="1"/>
  <c r="I1470" i="1"/>
  <c r="H1471" i="1"/>
  <c r="I1471" i="1"/>
  <c r="H1472" i="1"/>
  <c r="I1472" i="1"/>
  <c r="H1473" i="1"/>
  <c r="I1473" i="1"/>
  <c r="H1474" i="1"/>
  <c r="I1474" i="1"/>
  <c r="H1475" i="1"/>
  <c r="I1475" i="1"/>
  <c r="H1476" i="1"/>
  <c r="I1476" i="1"/>
  <c r="H1477" i="1"/>
  <c r="I1477" i="1"/>
  <c r="H1478" i="1"/>
  <c r="I1478" i="1"/>
  <c r="H1479" i="1"/>
  <c r="I1479" i="1"/>
  <c r="H1480" i="1"/>
  <c r="I1480" i="1"/>
  <c r="H1481" i="1"/>
  <c r="I1481" i="1"/>
  <c r="H1482" i="1"/>
  <c r="I1482" i="1"/>
  <c r="H1483" i="1"/>
  <c r="I1483" i="1"/>
  <c r="H1484" i="1"/>
  <c r="I1484" i="1"/>
  <c r="H1485" i="1"/>
  <c r="I1485" i="1"/>
  <c r="H1486" i="1"/>
  <c r="I1486" i="1"/>
  <c r="H1487" i="1"/>
  <c r="I1487" i="1"/>
  <c r="H1488" i="1"/>
  <c r="I1488" i="1"/>
  <c r="H1489" i="1"/>
  <c r="I1489" i="1"/>
  <c r="H1490" i="1"/>
  <c r="I1490" i="1"/>
  <c r="H1491" i="1"/>
  <c r="I1491" i="1"/>
  <c r="H1492" i="1"/>
  <c r="I1492" i="1"/>
  <c r="H1493" i="1"/>
  <c r="I1493" i="1"/>
  <c r="H1494" i="1"/>
  <c r="I1494" i="1"/>
  <c r="H1495" i="1"/>
  <c r="I1495" i="1"/>
  <c r="H1496" i="1"/>
  <c r="I1496" i="1"/>
  <c r="H1497" i="1"/>
  <c r="I1497" i="1"/>
  <c r="H1498" i="1"/>
  <c r="I1498" i="1"/>
  <c r="H1499" i="1"/>
  <c r="I1499" i="1"/>
  <c r="H1500" i="1"/>
  <c r="I1500" i="1"/>
  <c r="H1501" i="1"/>
  <c r="I1501" i="1"/>
  <c r="H1502" i="1"/>
  <c r="I1502" i="1"/>
  <c r="H1503" i="1"/>
  <c r="I1503" i="1"/>
  <c r="H1504" i="1"/>
  <c r="I1504" i="1"/>
  <c r="H1505" i="1"/>
  <c r="I1505" i="1"/>
  <c r="H1506" i="1"/>
  <c r="I1506" i="1"/>
  <c r="H1507" i="1"/>
  <c r="I1507" i="1"/>
  <c r="H1508" i="1"/>
  <c r="I1508" i="1"/>
  <c r="H1509" i="1"/>
  <c r="I1509" i="1"/>
  <c r="H1510" i="1"/>
  <c r="I1510" i="1"/>
  <c r="H1511" i="1"/>
  <c r="I1511" i="1"/>
  <c r="H1512" i="1"/>
  <c r="I1512" i="1"/>
  <c r="H1513" i="1"/>
  <c r="I1513" i="1"/>
  <c r="H1514" i="1"/>
  <c r="I1514" i="1"/>
  <c r="H1515" i="1"/>
  <c r="I1515" i="1"/>
  <c r="H1516" i="1"/>
  <c r="I1516" i="1"/>
  <c r="H1517" i="1"/>
  <c r="I1517" i="1"/>
  <c r="H1518" i="1"/>
  <c r="I1518" i="1"/>
  <c r="H1519" i="1"/>
  <c r="I1519" i="1"/>
  <c r="H1520" i="1"/>
  <c r="I1520" i="1"/>
  <c r="H1521" i="1"/>
  <c r="I1521" i="1"/>
  <c r="H1522" i="1"/>
  <c r="I1522" i="1"/>
  <c r="H1523" i="1"/>
  <c r="I1523" i="1"/>
  <c r="H1524" i="1"/>
  <c r="I1524" i="1"/>
  <c r="H1525" i="1"/>
  <c r="I1525" i="1"/>
  <c r="H1526" i="1"/>
  <c r="I1526" i="1"/>
  <c r="H1527" i="1"/>
  <c r="I1527" i="1"/>
  <c r="H1528" i="1"/>
  <c r="I1528" i="1"/>
  <c r="H1529" i="1"/>
  <c r="I1529" i="1"/>
  <c r="H1530" i="1"/>
  <c r="I1530" i="1"/>
  <c r="H1531" i="1"/>
  <c r="I1531" i="1"/>
  <c r="H1532" i="1"/>
  <c r="I1532" i="1"/>
  <c r="H1533" i="1"/>
  <c r="I1533" i="1"/>
  <c r="H1534" i="1"/>
  <c r="I1534" i="1"/>
  <c r="H1535" i="1"/>
  <c r="I1535" i="1"/>
  <c r="H1536" i="1"/>
  <c r="I1536" i="1"/>
  <c r="H1537" i="1"/>
  <c r="I1537" i="1"/>
  <c r="H1538" i="1"/>
  <c r="I1538" i="1"/>
  <c r="H1539" i="1"/>
  <c r="I1539" i="1"/>
  <c r="H1540" i="1"/>
  <c r="I1540" i="1"/>
  <c r="H1541" i="1"/>
  <c r="I1541" i="1"/>
  <c r="H1542" i="1"/>
  <c r="I1542" i="1"/>
  <c r="H1543" i="1"/>
  <c r="I1543" i="1"/>
  <c r="H1544" i="1"/>
  <c r="I1544" i="1"/>
  <c r="H1545" i="1"/>
  <c r="I1545" i="1"/>
  <c r="H1546" i="1"/>
  <c r="I1546" i="1"/>
  <c r="H1547" i="1"/>
  <c r="I1547" i="1"/>
  <c r="H1548" i="1"/>
  <c r="I1548" i="1"/>
  <c r="H1549" i="1"/>
  <c r="I1549" i="1"/>
  <c r="H1550" i="1"/>
  <c r="I1550" i="1"/>
  <c r="H1551" i="1"/>
  <c r="I1551" i="1"/>
  <c r="H1552" i="1"/>
  <c r="I1552" i="1"/>
  <c r="H1553" i="1"/>
  <c r="I1553" i="1"/>
  <c r="H1554" i="1"/>
  <c r="I1554" i="1"/>
  <c r="H1555" i="1"/>
  <c r="I1555" i="1"/>
  <c r="H1556" i="1"/>
  <c r="I1556" i="1"/>
  <c r="H1557" i="1"/>
  <c r="I1557" i="1"/>
  <c r="H1558" i="1"/>
  <c r="I1558" i="1"/>
  <c r="H1559" i="1"/>
  <c r="I1559" i="1"/>
  <c r="H1560" i="1"/>
  <c r="I1560" i="1"/>
  <c r="H1561" i="1"/>
  <c r="I1561" i="1"/>
  <c r="H1562" i="1"/>
  <c r="I1562" i="1"/>
  <c r="H1563" i="1"/>
  <c r="I1563" i="1"/>
  <c r="H1564" i="1"/>
  <c r="I1564" i="1"/>
  <c r="H1565" i="1"/>
  <c r="I1565" i="1"/>
  <c r="H1566" i="1"/>
  <c r="I1566" i="1"/>
  <c r="H1567" i="1"/>
  <c r="I1567" i="1"/>
  <c r="H1568" i="1"/>
  <c r="I1568" i="1"/>
  <c r="H1569" i="1"/>
  <c r="I1569" i="1"/>
  <c r="H1570" i="1"/>
  <c r="I1570" i="1"/>
  <c r="H1571" i="1"/>
  <c r="I1571" i="1"/>
  <c r="H1572" i="1"/>
  <c r="I1572" i="1"/>
  <c r="H1573" i="1"/>
  <c r="I1573" i="1"/>
  <c r="H1574" i="1"/>
  <c r="I1574" i="1"/>
  <c r="H1575" i="1"/>
  <c r="I1575" i="1"/>
  <c r="H1576" i="1"/>
  <c r="I1576" i="1"/>
  <c r="H1577" i="1"/>
  <c r="I1577" i="1"/>
  <c r="H1578" i="1"/>
  <c r="I1578" i="1"/>
  <c r="H1579" i="1"/>
  <c r="I1579" i="1"/>
  <c r="H1580" i="1"/>
  <c r="I1580" i="1"/>
  <c r="H1581" i="1"/>
  <c r="I1581" i="1"/>
  <c r="H1582" i="1"/>
  <c r="I1582" i="1"/>
  <c r="H1583" i="1"/>
  <c r="I1583" i="1"/>
  <c r="H1584" i="1"/>
  <c r="I1584" i="1"/>
  <c r="H1585" i="1"/>
  <c r="I1585" i="1"/>
  <c r="H1586" i="1"/>
  <c r="I1586" i="1"/>
  <c r="H1587" i="1"/>
  <c r="I1587" i="1"/>
  <c r="H1588" i="1"/>
  <c r="I1588" i="1"/>
  <c r="H1589" i="1"/>
  <c r="I1589" i="1"/>
  <c r="H1590" i="1"/>
  <c r="I1590" i="1"/>
  <c r="H1591" i="1"/>
  <c r="I1591" i="1"/>
  <c r="H1592" i="1"/>
  <c r="I1592" i="1"/>
  <c r="H1593" i="1"/>
  <c r="I1593" i="1"/>
  <c r="H1594" i="1"/>
  <c r="I1594" i="1"/>
  <c r="H1595" i="1"/>
  <c r="I1595" i="1"/>
  <c r="H1596" i="1"/>
  <c r="I1596" i="1"/>
  <c r="H1597" i="1"/>
  <c r="I1597" i="1"/>
  <c r="H1598" i="1"/>
  <c r="I1598" i="1"/>
  <c r="H1599" i="1"/>
  <c r="I1599" i="1"/>
  <c r="H1600" i="1"/>
  <c r="I1600" i="1"/>
  <c r="H1601" i="1"/>
  <c r="I1601" i="1"/>
  <c r="H1602" i="1"/>
  <c r="I1602" i="1"/>
  <c r="H1603" i="1"/>
  <c r="I1603" i="1"/>
  <c r="H1604" i="1"/>
  <c r="I1604" i="1"/>
  <c r="H1605" i="1"/>
  <c r="I1605" i="1"/>
  <c r="H1606" i="1"/>
  <c r="I1606" i="1"/>
  <c r="H1607" i="1"/>
  <c r="I1607" i="1"/>
  <c r="H1608" i="1"/>
  <c r="I1608" i="1"/>
  <c r="H1609" i="1"/>
  <c r="I1609" i="1"/>
  <c r="H1610" i="1"/>
  <c r="I1610" i="1"/>
  <c r="H1611" i="1"/>
  <c r="I1611" i="1"/>
  <c r="H1612" i="1"/>
  <c r="I1612" i="1"/>
  <c r="H1613" i="1"/>
  <c r="I1613" i="1"/>
  <c r="H1614" i="1"/>
  <c r="I1614" i="1"/>
  <c r="H1615" i="1"/>
  <c r="I1615" i="1"/>
  <c r="H1616" i="1"/>
  <c r="I1616" i="1"/>
  <c r="H1617" i="1"/>
  <c r="I1617" i="1"/>
  <c r="H1618" i="1"/>
  <c r="I1618" i="1"/>
  <c r="H1619" i="1"/>
  <c r="I1619" i="1"/>
  <c r="H1620" i="1"/>
  <c r="I1620" i="1"/>
  <c r="H1621" i="1"/>
  <c r="I1621" i="1"/>
  <c r="H1622" i="1"/>
  <c r="I1622" i="1"/>
  <c r="H1623" i="1"/>
  <c r="I1623" i="1"/>
  <c r="H1624" i="1"/>
  <c r="I1624" i="1"/>
  <c r="H1625" i="1"/>
  <c r="I1625" i="1"/>
  <c r="H1626" i="1"/>
  <c r="I1626" i="1"/>
  <c r="H1627" i="1"/>
  <c r="I1627" i="1"/>
  <c r="H1628" i="1"/>
  <c r="I1628" i="1"/>
  <c r="H1629" i="1"/>
  <c r="I1629" i="1"/>
  <c r="H1630" i="1"/>
  <c r="I1630" i="1"/>
  <c r="H1631" i="1"/>
  <c r="I1631" i="1"/>
  <c r="H1632" i="1"/>
  <c r="I1632" i="1"/>
  <c r="H1633" i="1"/>
  <c r="I1633" i="1"/>
  <c r="H1634" i="1"/>
  <c r="I1634" i="1"/>
  <c r="H1635" i="1"/>
  <c r="I1635" i="1"/>
  <c r="H1636" i="1"/>
  <c r="I1636" i="1"/>
  <c r="H1637" i="1"/>
  <c r="I1637" i="1"/>
  <c r="H1638" i="1"/>
  <c r="I1638" i="1"/>
  <c r="H1639" i="1"/>
  <c r="I1639" i="1"/>
  <c r="H1640" i="1"/>
  <c r="I1640" i="1"/>
  <c r="H1641" i="1"/>
  <c r="I1641" i="1"/>
  <c r="H1642" i="1"/>
  <c r="I1642" i="1"/>
  <c r="H1643" i="1"/>
  <c r="I1643" i="1"/>
  <c r="H1644" i="1"/>
  <c r="I1644" i="1"/>
  <c r="H1645" i="1"/>
  <c r="I1645" i="1"/>
  <c r="H1646" i="1"/>
  <c r="I1646" i="1"/>
  <c r="H1647" i="1"/>
  <c r="I1647" i="1"/>
  <c r="H1648" i="1"/>
  <c r="I1648" i="1"/>
  <c r="H1649" i="1"/>
  <c r="I1649" i="1"/>
  <c r="H1650" i="1"/>
  <c r="I1650" i="1"/>
  <c r="H1651" i="1"/>
  <c r="I1651" i="1"/>
  <c r="H1652" i="1"/>
  <c r="I1652" i="1"/>
  <c r="H1653" i="1"/>
  <c r="I1653" i="1"/>
  <c r="H1654" i="1"/>
  <c r="I1654" i="1"/>
  <c r="H1655" i="1"/>
  <c r="I1655" i="1"/>
  <c r="H1656" i="1"/>
  <c r="I1656" i="1"/>
  <c r="H1657" i="1"/>
  <c r="I1657" i="1"/>
  <c r="H1658" i="1"/>
  <c r="I1658" i="1"/>
  <c r="H1659" i="1"/>
  <c r="I1659" i="1"/>
  <c r="H1660" i="1"/>
  <c r="I1660" i="1"/>
  <c r="H1661" i="1"/>
  <c r="I1661" i="1"/>
  <c r="H1662" i="1"/>
  <c r="I1662" i="1"/>
  <c r="H1663" i="1"/>
  <c r="I1663" i="1"/>
  <c r="H1664" i="1"/>
  <c r="I1664" i="1"/>
  <c r="H1665" i="1"/>
  <c r="I1665" i="1"/>
  <c r="H1666" i="1"/>
  <c r="I1666" i="1"/>
  <c r="H1667" i="1"/>
  <c r="I1667" i="1"/>
  <c r="H1668" i="1"/>
  <c r="I1668" i="1"/>
  <c r="H1669" i="1"/>
  <c r="I1669" i="1"/>
  <c r="H1670" i="1"/>
  <c r="I1670" i="1"/>
  <c r="H1671" i="1"/>
  <c r="I1671" i="1"/>
  <c r="H1672" i="1"/>
  <c r="I1672" i="1"/>
  <c r="H1673" i="1"/>
  <c r="I1673" i="1"/>
  <c r="H1674" i="1"/>
  <c r="I1674" i="1"/>
  <c r="H1675" i="1"/>
  <c r="I1675" i="1"/>
  <c r="H1676" i="1"/>
  <c r="I1676" i="1"/>
  <c r="H1677" i="1"/>
  <c r="I1677" i="1"/>
  <c r="H1678" i="1"/>
  <c r="I1678" i="1"/>
  <c r="H1679" i="1"/>
  <c r="I1679" i="1"/>
  <c r="H1680" i="1"/>
  <c r="I1680" i="1"/>
  <c r="H1681" i="1"/>
  <c r="I1681" i="1"/>
  <c r="H1682" i="1"/>
  <c r="I1682" i="1"/>
  <c r="H1683" i="1"/>
  <c r="I1683" i="1"/>
  <c r="H1684" i="1"/>
  <c r="I1684" i="1"/>
  <c r="H1685" i="1"/>
  <c r="I1685" i="1"/>
  <c r="H1686" i="1"/>
  <c r="I1686" i="1"/>
  <c r="H1687" i="1"/>
  <c r="I1687" i="1"/>
  <c r="H1688" i="1"/>
  <c r="I1688" i="1"/>
  <c r="H1689" i="1"/>
  <c r="I1689" i="1"/>
  <c r="H1690" i="1"/>
  <c r="I1690" i="1"/>
  <c r="H1691" i="1"/>
  <c r="I1691" i="1"/>
  <c r="H1692" i="1"/>
  <c r="I1692" i="1"/>
  <c r="H1693" i="1"/>
  <c r="I1693" i="1"/>
  <c r="H1694" i="1"/>
  <c r="I1694" i="1"/>
  <c r="H1695" i="1"/>
  <c r="I1695" i="1"/>
  <c r="H1696" i="1"/>
  <c r="I1696" i="1"/>
  <c r="H1697" i="1"/>
  <c r="I1697" i="1"/>
  <c r="H1698" i="1"/>
  <c r="I1698" i="1"/>
  <c r="H1699" i="1"/>
  <c r="I1699" i="1"/>
  <c r="H1700" i="1"/>
  <c r="I1700" i="1"/>
  <c r="H1701" i="1"/>
  <c r="I1701" i="1"/>
  <c r="H1702" i="1"/>
  <c r="I1702" i="1"/>
  <c r="H1703" i="1"/>
  <c r="I1703" i="1"/>
  <c r="H1704" i="1"/>
  <c r="I1704" i="1"/>
  <c r="H1705" i="1"/>
  <c r="I1705" i="1"/>
  <c r="H1706" i="1"/>
  <c r="I1706" i="1"/>
  <c r="H1707" i="1"/>
  <c r="I1707" i="1"/>
  <c r="H1708" i="1"/>
  <c r="I1708" i="1"/>
  <c r="H1709" i="1"/>
  <c r="I1709" i="1"/>
  <c r="H1710" i="1"/>
  <c r="I1710" i="1"/>
  <c r="H1711" i="1"/>
  <c r="I1711" i="1"/>
  <c r="H1712" i="1"/>
  <c r="I1712" i="1"/>
  <c r="H1713" i="1"/>
  <c r="I1713" i="1"/>
  <c r="H1714" i="1"/>
  <c r="I1714" i="1"/>
  <c r="H1715" i="1"/>
  <c r="I1715" i="1"/>
  <c r="H1716" i="1"/>
  <c r="I1716" i="1"/>
  <c r="H1717" i="1"/>
  <c r="I1717" i="1"/>
  <c r="H1718" i="1"/>
  <c r="I1718" i="1"/>
  <c r="H1719" i="1"/>
  <c r="I1719" i="1"/>
  <c r="H1720" i="1"/>
  <c r="I1720" i="1"/>
  <c r="H1721" i="1"/>
  <c r="I1721" i="1"/>
  <c r="H1722" i="1"/>
  <c r="I1722" i="1"/>
  <c r="H1723" i="1"/>
  <c r="I1723" i="1"/>
  <c r="H1724" i="1"/>
  <c r="I1724" i="1"/>
  <c r="H1725" i="1"/>
  <c r="I1725" i="1"/>
  <c r="H1726" i="1"/>
  <c r="I1726" i="1"/>
  <c r="H1727" i="1"/>
  <c r="I1727" i="1"/>
  <c r="H1728" i="1"/>
  <c r="I1728" i="1"/>
  <c r="H1729" i="1"/>
  <c r="I1729" i="1"/>
  <c r="H1730" i="1"/>
  <c r="I1730" i="1"/>
  <c r="H1731" i="1"/>
  <c r="I1731" i="1"/>
  <c r="H1732" i="1"/>
  <c r="I1732" i="1"/>
  <c r="H1733" i="1"/>
  <c r="I1733" i="1"/>
  <c r="H1734" i="1"/>
  <c r="I1734" i="1"/>
  <c r="H1735" i="1"/>
  <c r="I1735" i="1"/>
  <c r="H1736" i="1"/>
  <c r="I1736" i="1"/>
  <c r="H1737" i="1"/>
  <c r="I1737" i="1"/>
  <c r="H1738" i="1"/>
  <c r="I1738" i="1"/>
  <c r="H1739" i="1"/>
  <c r="I1739" i="1"/>
  <c r="H1740" i="1"/>
  <c r="I1740" i="1"/>
  <c r="H1741" i="1"/>
  <c r="I1741" i="1"/>
  <c r="H1742" i="1"/>
  <c r="I1742" i="1"/>
  <c r="H1743" i="1"/>
  <c r="I1743" i="1"/>
  <c r="H1744" i="1"/>
  <c r="I1744" i="1"/>
  <c r="H1745" i="1"/>
  <c r="I1745" i="1"/>
  <c r="H1746" i="1"/>
  <c r="I1746" i="1"/>
  <c r="H1747" i="1"/>
  <c r="I1747" i="1"/>
  <c r="H1748" i="1"/>
  <c r="I1748" i="1"/>
  <c r="H1749" i="1"/>
  <c r="I1749" i="1"/>
  <c r="H1750" i="1"/>
  <c r="I1750" i="1"/>
  <c r="H1751" i="1"/>
  <c r="I1751" i="1"/>
  <c r="H1752" i="1"/>
  <c r="I1752" i="1"/>
  <c r="H1753" i="1"/>
  <c r="I1753" i="1"/>
  <c r="H1754" i="1"/>
  <c r="I1754" i="1"/>
  <c r="H1755" i="1"/>
  <c r="I1755" i="1"/>
  <c r="H1756" i="1"/>
  <c r="I1756" i="1"/>
  <c r="H1757" i="1"/>
  <c r="I1757" i="1"/>
  <c r="H1758" i="1"/>
  <c r="I1758" i="1"/>
  <c r="H1759" i="1"/>
  <c r="I1759" i="1"/>
  <c r="H1760" i="1"/>
  <c r="I1760" i="1"/>
  <c r="H1761" i="1"/>
  <c r="I1761" i="1"/>
  <c r="H1762" i="1"/>
  <c r="I1762" i="1"/>
  <c r="H1763" i="1"/>
  <c r="I1763" i="1"/>
  <c r="H1764" i="1"/>
  <c r="I1764" i="1"/>
  <c r="H1765" i="1"/>
  <c r="I1765" i="1"/>
  <c r="H1766" i="1"/>
  <c r="I1766" i="1"/>
  <c r="H1767" i="1"/>
  <c r="I1767" i="1"/>
  <c r="H1768" i="1"/>
  <c r="I1768" i="1"/>
  <c r="H1769" i="1"/>
  <c r="I1769" i="1"/>
  <c r="H1770" i="1"/>
  <c r="I1770" i="1"/>
  <c r="H1771" i="1"/>
  <c r="I1771" i="1"/>
  <c r="H1772" i="1"/>
  <c r="I1772" i="1"/>
  <c r="H1773" i="1"/>
  <c r="I1773" i="1"/>
  <c r="H1774" i="1"/>
  <c r="I1774" i="1"/>
  <c r="H1775" i="1"/>
  <c r="I1775" i="1"/>
  <c r="H1776" i="1"/>
  <c r="I1776" i="1"/>
  <c r="H1777" i="1"/>
  <c r="I1777" i="1"/>
  <c r="H1778" i="1"/>
  <c r="I1778" i="1"/>
  <c r="H1779" i="1"/>
  <c r="I1779" i="1"/>
  <c r="H1780" i="1"/>
  <c r="I1780" i="1"/>
  <c r="H1781" i="1"/>
  <c r="I1781" i="1"/>
  <c r="H1782" i="1"/>
  <c r="I1782" i="1"/>
  <c r="H1783" i="1"/>
  <c r="I1783" i="1"/>
  <c r="H1784" i="1"/>
  <c r="I1784" i="1"/>
  <c r="H1785" i="1"/>
  <c r="I1785" i="1"/>
  <c r="H1786" i="1"/>
  <c r="I1786" i="1"/>
  <c r="H1787" i="1"/>
  <c r="I1787" i="1"/>
  <c r="H1788" i="1"/>
  <c r="I1788" i="1"/>
  <c r="H1789" i="1"/>
  <c r="I1789" i="1"/>
  <c r="H1790" i="1"/>
  <c r="I1790" i="1"/>
  <c r="H1791" i="1"/>
  <c r="I1791" i="1"/>
  <c r="H1792" i="1"/>
  <c r="I1792" i="1"/>
  <c r="H1793" i="1"/>
  <c r="I1793" i="1"/>
  <c r="H1794" i="1"/>
  <c r="I1794" i="1"/>
  <c r="H1795" i="1"/>
  <c r="I1795" i="1"/>
  <c r="H1796" i="1"/>
  <c r="I1796" i="1"/>
  <c r="H1797" i="1"/>
  <c r="I1797" i="1"/>
  <c r="H1798" i="1"/>
  <c r="I1798" i="1"/>
  <c r="H1799" i="1"/>
  <c r="I1799" i="1"/>
  <c r="H1800" i="1"/>
  <c r="I1800" i="1"/>
  <c r="H1801" i="1"/>
  <c r="I1801" i="1"/>
  <c r="H1802" i="1"/>
  <c r="I1802" i="1"/>
  <c r="H1803" i="1"/>
  <c r="I1803" i="1"/>
  <c r="H1804" i="1"/>
  <c r="I1804" i="1"/>
  <c r="H1805" i="1"/>
  <c r="I1805" i="1"/>
  <c r="H1806" i="1"/>
  <c r="I1806" i="1"/>
  <c r="H1807" i="1"/>
  <c r="I1807" i="1"/>
  <c r="H1808" i="1"/>
  <c r="I1808" i="1"/>
  <c r="H1809" i="1"/>
  <c r="I1809" i="1"/>
  <c r="H1810" i="1"/>
  <c r="I1810" i="1"/>
  <c r="H1811" i="1"/>
  <c r="I1811" i="1"/>
  <c r="H1812" i="1"/>
  <c r="I1812" i="1"/>
  <c r="H1813" i="1"/>
  <c r="I1813" i="1"/>
  <c r="H1814" i="1"/>
  <c r="I1814" i="1"/>
  <c r="H1815" i="1"/>
  <c r="I1815" i="1"/>
  <c r="H1816" i="1"/>
  <c r="I1816" i="1"/>
  <c r="H1817" i="1"/>
  <c r="I1817" i="1"/>
  <c r="H1818" i="1"/>
  <c r="I1818" i="1"/>
  <c r="H1819" i="1"/>
  <c r="I1819" i="1"/>
  <c r="H1820" i="1"/>
  <c r="I1820" i="1"/>
  <c r="H1821" i="1"/>
  <c r="I1821" i="1"/>
  <c r="H1822" i="1"/>
  <c r="I1822" i="1"/>
  <c r="H1823" i="1"/>
  <c r="I1823" i="1"/>
  <c r="H1824" i="1"/>
  <c r="I1824" i="1"/>
  <c r="H1825" i="1"/>
  <c r="I1825" i="1"/>
  <c r="H1826" i="1"/>
  <c r="I1826" i="1"/>
  <c r="H1827" i="1"/>
  <c r="I1827" i="1"/>
  <c r="H1828" i="1"/>
  <c r="I1828" i="1"/>
  <c r="H1829" i="1"/>
  <c r="I1829" i="1"/>
  <c r="H1830" i="1"/>
  <c r="I1830" i="1"/>
  <c r="H1831" i="1"/>
  <c r="I1831" i="1"/>
  <c r="H1832" i="1"/>
  <c r="I1832" i="1"/>
  <c r="H1833" i="1"/>
  <c r="I1833" i="1"/>
  <c r="H1834" i="1"/>
  <c r="I1834" i="1"/>
  <c r="H1835" i="1"/>
  <c r="I1835" i="1"/>
  <c r="H1836" i="1"/>
  <c r="I1836" i="1"/>
  <c r="H1837" i="1"/>
  <c r="I1837" i="1"/>
  <c r="H1838" i="1"/>
  <c r="I1838" i="1"/>
  <c r="H1839" i="1"/>
  <c r="I1839" i="1"/>
  <c r="H1840" i="1"/>
  <c r="I1840" i="1"/>
  <c r="H1841" i="1"/>
  <c r="I1841" i="1"/>
  <c r="H1842" i="1"/>
  <c r="I1842" i="1"/>
  <c r="H1843" i="1"/>
  <c r="I1843" i="1"/>
  <c r="H1844" i="1"/>
  <c r="I1844" i="1"/>
  <c r="H1845" i="1"/>
  <c r="I1845" i="1"/>
  <c r="H1846" i="1"/>
  <c r="I1846" i="1"/>
  <c r="H1847" i="1"/>
  <c r="I1847" i="1"/>
  <c r="H1848" i="1"/>
  <c r="I1848" i="1"/>
  <c r="H1849" i="1"/>
  <c r="I1849" i="1"/>
  <c r="H1850" i="1"/>
  <c r="I1850" i="1"/>
  <c r="H1851" i="1"/>
  <c r="I1851" i="1"/>
  <c r="H1852" i="1"/>
  <c r="I1852" i="1"/>
  <c r="H1853" i="1"/>
  <c r="I1853" i="1"/>
  <c r="H1854" i="1"/>
  <c r="I1854" i="1"/>
  <c r="H1855" i="1"/>
  <c r="I1855" i="1"/>
  <c r="H1856" i="1"/>
  <c r="I1856" i="1"/>
  <c r="H1857" i="1"/>
  <c r="I1857" i="1"/>
  <c r="H1858" i="1"/>
  <c r="I1858" i="1"/>
  <c r="H1859" i="1"/>
  <c r="I1859" i="1"/>
  <c r="H1860" i="1"/>
  <c r="I1860" i="1"/>
  <c r="H1861" i="1"/>
  <c r="I1861" i="1"/>
  <c r="H1862" i="1"/>
  <c r="I1862" i="1"/>
  <c r="H1863" i="1"/>
  <c r="I1863" i="1"/>
  <c r="H1864" i="1"/>
  <c r="I1864" i="1"/>
  <c r="H1865" i="1"/>
  <c r="I1865" i="1"/>
  <c r="H1866" i="1"/>
  <c r="I1866" i="1"/>
  <c r="H1867" i="1"/>
  <c r="I1867" i="1"/>
  <c r="H1868" i="1"/>
  <c r="I1868" i="1"/>
  <c r="H1869" i="1"/>
  <c r="I1869" i="1"/>
  <c r="H1870" i="1"/>
  <c r="I1870" i="1"/>
  <c r="H1871" i="1"/>
  <c r="I1871" i="1"/>
  <c r="H1872" i="1"/>
  <c r="I1872" i="1"/>
  <c r="H1873" i="1"/>
  <c r="I1873" i="1"/>
  <c r="H1874" i="1"/>
  <c r="I1874" i="1"/>
  <c r="H1875" i="1"/>
  <c r="I1875" i="1"/>
  <c r="H1876" i="1"/>
  <c r="I1876" i="1"/>
  <c r="H1877" i="1"/>
  <c r="I1877" i="1"/>
  <c r="H1878" i="1"/>
  <c r="I1878" i="1"/>
  <c r="H1879" i="1"/>
  <c r="I1879" i="1"/>
  <c r="H1880" i="1"/>
  <c r="I1880" i="1"/>
  <c r="H1881" i="1"/>
  <c r="I1881" i="1"/>
  <c r="H1882" i="1"/>
  <c r="I1882" i="1"/>
  <c r="H1883" i="1"/>
  <c r="I1883" i="1"/>
  <c r="H1884" i="1"/>
  <c r="I1884" i="1"/>
  <c r="H1885" i="1"/>
  <c r="I1885" i="1"/>
  <c r="H1886" i="1"/>
  <c r="I1886" i="1"/>
  <c r="H1887" i="1"/>
  <c r="I1887" i="1"/>
  <c r="H1888" i="1"/>
  <c r="I1888" i="1"/>
  <c r="H1889" i="1"/>
  <c r="I1889" i="1"/>
  <c r="H1890" i="1"/>
  <c r="I1890" i="1"/>
  <c r="H1891" i="1"/>
  <c r="I1891" i="1"/>
  <c r="H1892" i="1"/>
  <c r="I1892" i="1"/>
  <c r="H1893" i="1"/>
  <c r="I1893" i="1"/>
  <c r="H1894" i="1"/>
  <c r="I1894" i="1"/>
  <c r="H1895" i="1"/>
  <c r="I1895" i="1"/>
  <c r="H1896" i="1"/>
  <c r="I1896" i="1"/>
  <c r="H1897" i="1"/>
  <c r="I1897" i="1"/>
  <c r="H1898" i="1"/>
  <c r="I1898" i="1"/>
  <c r="H1899" i="1"/>
  <c r="I1899" i="1"/>
  <c r="H1900" i="1"/>
  <c r="I1900" i="1"/>
  <c r="H1901" i="1"/>
  <c r="I1901" i="1"/>
  <c r="H1902" i="1"/>
  <c r="I1902" i="1"/>
  <c r="H1903" i="1"/>
  <c r="I1903" i="1"/>
  <c r="H1904" i="1"/>
  <c r="I1904" i="1"/>
  <c r="H1905" i="1"/>
  <c r="I1905" i="1"/>
  <c r="H1906" i="1"/>
  <c r="I1906" i="1"/>
  <c r="H1907" i="1"/>
  <c r="I1907" i="1"/>
  <c r="H1908" i="1"/>
  <c r="I1908" i="1"/>
  <c r="H1909" i="1"/>
  <c r="I1909" i="1"/>
  <c r="H1910" i="1"/>
  <c r="I1910" i="1"/>
  <c r="H1911" i="1"/>
  <c r="I1911" i="1"/>
  <c r="H1912" i="1"/>
  <c r="I1912" i="1"/>
  <c r="H1913" i="1"/>
  <c r="I1913" i="1"/>
  <c r="H1914" i="1"/>
  <c r="I1914" i="1"/>
  <c r="H1915" i="1"/>
  <c r="I1915" i="1"/>
  <c r="H1916" i="1"/>
  <c r="I1916" i="1"/>
  <c r="H1917" i="1"/>
  <c r="I1917" i="1"/>
  <c r="H1918" i="1"/>
  <c r="I1918" i="1"/>
  <c r="H1919" i="1"/>
  <c r="I1919" i="1"/>
  <c r="H1920" i="1"/>
  <c r="I1920" i="1"/>
  <c r="H1921" i="1"/>
  <c r="I1921" i="1"/>
  <c r="H1922" i="1"/>
  <c r="I1922" i="1"/>
  <c r="H1923" i="1"/>
  <c r="I1923" i="1"/>
  <c r="H1924" i="1"/>
  <c r="I1924" i="1"/>
  <c r="H1925" i="1"/>
  <c r="I1925" i="1"/>
  <c r="H1926" i="1"/>
  <c r="I1926" i="1"/>
  <c r="H1927" i="1"/>
  <c r="I1927" i="1"/>
  <c r="H1928" i="1"/>
  <c r="I1928" i="1"/>
  <c r="H1929" i="1"/>
  <c r="I1929" i="1"/>
  <c r="H1930" i="1"/>
  <c r="I1930" i="1"/>
  <c r="H1931" i="1"/>
  <c r="I1931" i="1"/>
  <c r="H1932" i="1"/>
  <c r="I1932" i="1"/>
  <c r="H1933" i="1"/>
  <c r="I1933" i="1"/>
  <c r="H1934" i="1"/>
  <c r="I1934" i="1"/>
  <c r="H1935" i="1"/>
  <c r="I1935" i="1"/>
  <c r="H1936" i="1"/>
  <c r="I1936" i="1"/>
  <c r="H1937" i="1"/>
  <c r="I1937" i="1"/>
  <c r="H1938" i="1"/>
  <c r="I1938" i="1"/>
  <c r="H1939" i="1"/>
  <c r="I1939" i="1"/>
  <c r="H1940" i="1"/>
  <c r="I1940" i="1"/>
  <c r="H1941" i="1"/>
  <c r="I1941" i="1"/>
  <c r="H1942" i="1"/>
  <c r="I1942" i="1"/>
  <c r="H1943" i="1"/>
  <c r="I1943" i="1"/>
  <c r="H1944" i="1"/>
  <c r="I1944" i="1"/>
  <c r="H1945" i="1"/>
  <c r="I1945" i="1"/>
  <c r="H1946" i="1"/>
  <c r="I1946" i="1"/>
  <c r="H1947" i="1"/>
  <c r="I1947" i="1"/>
  <c r="H1948" i="1"/>
  <c r="I1948" i="1"/>
  <c r="H1949" i="1"/>
  <c r="I1949" i="1"/>
  <c r="H1950" i="1"/>
  <c r="I1950" i="1"/>
  <c r="H1951" i="1"/>
  <c r="I1951" i="1"/>
  <c r="H1952" i="1"/>
  <c r="I1952" i="1"/>
  <c r="H1953" i="1"/>
  <c r="I1953" i="1"/>
  <c r="H1954" i="1"/>
  <c r="I1954" i="1"/>
  <c r="H1955" i="1"/>
  <c r="I1955" i="1"/>
  <c r="H1956" i="1"/>
  <c r="I1956" i="1"/>
  <c r="H1957" i="1"/>
  <c r="I1957" i="1"/>
  <c r="H1958" i="1"/>
  <c r="I1958" i="1"/>
  <c r="H1959" i="1"/>
  <c r="I1959" i="1"/>
  <c r="H1960" i="1"/>
  <c r="I1960" i="1"/>
  <c r="H1961" i="1"/>
  <c r="I1961" i="1"/>
  <c r="H1962" i="1"/>
  <c r="I1962" i="1"/>
  <c r="H1963" i="1"/>
  <c r="I1963" i="1"/>
  <c r="H1964" i="1"/>
  <c r="I1964" i="1"/>
  <c r="H1965" i="1"/>
  <c r="I1965" i="1"/>
  <c r="H1966" i="1"/>
  <c r="I1966" i="1"/>
  <c r="H1967" i="1"/>
  <c r="I1967" i="1"/>
  <c r="H1968" i="1"/>
  <c r="I1968" i="1"/>
  <c r="H1969" i="1"/>
  <c r="I1969" i="1"/>
  <c r="H1970" i="1"/>
  <c r="I1970" i="1"/>
  <c r="H1971" i="1"/>
  <c r="I1971" i="1"/>
  <c r="H1972" i="1"/>
  <c r="I1972" i="1"/>
  <c r="H1973" i="1"/>
  <c r="I1973" i="1"/>
  <c r="H1974" i="1"/>
  <c r="I1974" i="1"/>
  <c r="H1975" i="1"/>
  <c r="I1975" i="1"/>
  <c r="H1976" i="1"/>
  <c r="I1976" i="1"/>
  <c r="H1977" i="1"/>
  <c r="I1977" i="1"/>
  <c r="H1978" i="1"/>
  <c r="I1978" i="1"/>
  <c r="H1979" i="1"/>
  <c r="I1979" i="1"/>
  <c r="H1980" i="1"/>
  <c r="I1980" i="1"/>
  <c r="H1981" i="1"/>
  <c r="I1981" i="1"/>
  <c r="H1982" i="1"/>
  <c r="I1982" i="1"/>
  <c r="H1983" i="1"/>
  <c r="I1983" i="1"/>
  <c r="H1984" i="1"/>
  <c r="I1984" i="1"/>
  <c r="H1985" i="1"/>
  <c r="I1985" i="1"/>
  <c r="H1986" i="1"/>
  <c r="I1986" i="1"/>
  <c r="H1987" i="1"/>
  <c r="I1987" i="1"/>
  <c r="H1988" i="1"/>
  <c r="I1988" i="1"/>
  <c r="H1989" i="1"/>
  <c r="I1989" i="1"/>
  <c r="H1990" i="1"/>
  <c r="I1990" i="1"/>
  <c r="H1991" i="1"/>
  <c r="I1991" i="1"/>
  <c r="H1992" i="1"/>
  <c r="I1992" i="1"/>
  <c r="H1993" i="1"/>
  <c r="I1993" i="1"/>
  <c r="H1994" i="1"/>
  <c r="I1994" i="1"/>
  <c r="H1995" i="1"/>
  <c r="I1995" i="1"/>
  <c r="H1996" i="1"/>
  <c r="I1996" i="1"/>
  <c r="H1997" i="1"/>
  <c r="I1997" i="1"/>
  <c r="H1998" i="1"/>
  <c r="I1998" i="1"/>
  <c r="H1999" i="1"/>
  <c r="I1999" i="1"/>
  <c r="H2000" i="1"/>
  <c r="I2000" i="1"/>
  <c r="H2001" i="1"/>
  <c r="I2001" i="1"/>
  <c r="H2002" i="1"/>
  <c r="I2002" i="1"/>
  <c r="H2003" i="1"/>
  <c r="I2003" i="1"/>
  <c r="H2004" i="1"/>
  <c r="I2004" i="1"/>
  <c r="H2005" i="1"/>
  <c r="I2005" i="1"/>
  <c r="H2006" i="1"/>
  <c r="I2006" i="1"/>
  <c r="H2007" i="1"/>
  <c r="I2007" i="1"/>
  <c r="H2008" i="1"/>
  <c r="I2008" i="1"/>
  <c r="H2009" i="1"/>
  <c r="I2009" i="1"/>
  <c r="H2010" i="1"/>
  <c r="I2010" i="1"/>
  <c r="H2011" i="1"/>
  <c r="I2011" i="1"/>
  <c r="H2012" i="1"/>
  <c r="I2012" i="1"/>
  <c r="H2013" i="1"/>
  <c r="I2013" i="1"/>
  <c r="H2014" i="1"/>
  <c r="I2014" i="1"/>
  <c r="H2015" i="1"/>
  <c r="I2015" i="1"/>
  <c r="H2016" i="1"/>
  <c r="I2016" i="1"/>
  <c r="H2017" i="1"/>
  <c r="I2017" i="1"/>
  <c r="H2018" i="1"/>
  <c r="I2018" i="1"/>
  <c r="H2019" i="1"/>
  <c r="I2019" i="1"/>
  <c r="H2020" i="1"/>
  <c r="I2020" i="1"/>
  <c r="H2021" i="1"/>
  <c r="I2021" i="1"/>
  <c r="H2022" i="1"/>
  <c r="I2022" i="1"/>
  <c r="H2023" i="1"/>
  <c r="I2023" i="1"/>
  <c r="H2024" i="1"/>
  <c r="I2024" i="1"/>
  <c r="H2025" i="1"/>
  <c r="I2025" i="1"/>
  <c r="H2026" i="1"/>
  <c r="I2026" i="1"/>
  <c r="H2027" i="1"/>
  <c r="I2027" i="1"/>
  <c r="H2028" i="1"/>
  <c r="I2028" i="1"/>
  <c r="H2029" i="1"/>
  <c r="I2029" i="1"/>
  <c r="H2030" i="1"/>
  <c r="I2030" i="1"/>
  <c r="H2031" i="1"/>
  <c r="I2031" i="1"/>
  <c r="H2032" i="1"/>
  <c r="I2032" i="1"/>
  <c r="H2033" i="1"/>
  <c r="I2033" i="1"/>
  <c r="H2034" i="1"/>
  <c r="I2034" i="1"/>
  <c r="H2035" i="1"/>
  <c r="I2035" i="1"/>
  <c r="H2036" i="1"/>
  <c r="I2036" i="1"/>
  <c r="H2037" i="1"/>
  <c r="I2037" i="1"/>
  <c r="H2038" i="1"/>
  <c r="I2038" i="1"/>
  <c r="H2039" i="1"/>
  <c r="I2039" i="1"/>
  <c r="H2040" i="1"/>
  <c r="I2040" i="1"/>
  <c r="H2041" i="1"/>
  <c r="I2041" i="1"/>
  <c r="H2042" i="1"/>
  <c r="I2042" i="1"/>
  <c r="H2043" i="1"/>
  <c r="I2043" i="1"/>
  <c r="H2044" i="1"/>
  <c r="I2044" i="1"/>
  <c r="H2045" i="1"/>
  <c r="I2045" i="1"/>
  <c r="H2046" i="1"/>
  <c r="I2046" i="1"/>
  <c r="H2047" i="1"/>
  <c r="I2047" i="1"/>
  <c r="H2048" i="1"/>
  <c r="I2048" i="1"/>
  <c r="H2049" i="1"/>
  <c r="I2049" i="1"/>
  <c r="H2050" i="1"/>
  <c r="I2050" i="1"/>
  <c r="H2051" i="1"/>
  <c r="I2051" i="1"/>
  <c r="H2052" i="1"/>
  <c r="I2052" i="1"/>
  <c r="H2053" i="1"/>
  <c r="I2053" i="1"/>
  <c r="H2054" i="1"/>
  <c r="I2054" i="1"/>
  <c r="H2055" i="1"/>
  <c r="I2055" i="1"/>
  <c r="H2056" i="1"/>
  <c r="I2056" i="1"/>
  <c r="H2057" i="1"/>
  <c r="I2057" i="1"/>
  <c r="H2058" i="1"/>
  <c r="I2058" i="1"/>
  <c r="H2059" i="1"/>
  <c r="I2059" i="1"/>
  <c r="H2060" i="1"/>
  <c r="I2060" i="1"/>
  <c r="H2061" i="1"/>
  <c r="I2061" i="1"/>
  <c r="H2062" i="1"/>
  <c r="I2062" i="1"/>
  <c r="H2063" i="1"/>
  <c r="I2063" i="1"/>
  <c r="H2064" i="1"/>
  <c r="I2064" i="1"/>
  <c r="H2065" i="1"/>
  <c r="I2065" i="1"/>
  <c r="H2066" i="1"/>
  <c r="I2066" i="1"/>
  <c r="H2067" i="1"/>
  <c r="I2067" i="1"/>
  <c r="H2068" i="1"/>
  <c r="I2068" i="1"/>
  <c r="H2069" i="1"/>
  <c r="I2069" i="1"/>
  <c r="H2070" i="1"/>
  <c r="I2070" i="1"/>
  <c r="H2071" i="1"/>
  <c r="I2071" i="1"/>
  <c r="H2072" i="1"/>
  <c r="I2072" i="1"/>
  <c r="H2073" i="1"/>
  <c r="I2073" i="1"/>
  <c r="H2074" i="1"/>
  <c r="I2074" i="1"/>
  <c r="H2075" i="1"/>
  <c r="I2075" i="1"/>
  <c r="H2076" i="1"/>
  <c r="I2076" i="1"/>
  <c r="H2077" i="1"/>
  <c r="I2077" i="1"/>
  <c r="H2078" i="1"/>
  <c r="I2078" i="1"/>
  <c r="H2079" i="1"/>
  <c r="I2079" i="1"/>
  <c r="H2080" i="1"/>
  <c r="I2080" i="1"/>
  <c r="H2081" i="1"/>
  <c r="I2081" i="1"/>
  <c r="H2082" i="1"/>
  <c r="I2082" i="1"/>
  <c r="H2083" i="1"/>
  <c r="I2083" i="1"/>
  <c r="H2084" i="1"/>
  <c r="I2084" i="1"/>
  <c r="H2085" i="1"/>
  <c r="I2085" i="1"/>
  <c r="H2086" i="1"/>
  <c r="I2086" i="1"/>
  <c r="H2087" i="1"/>
  <c r="I2087" i="1"/>
  <c r="H2088" i="1"/>
  <c r="I2088" i="1"/>
  <c r="H2089" i="1"/>
  <c r="I2089" i="1"/>
  <c r="H2090" i="1"/>
  <c r="I2090" i="1"/>
  <c r="H2091" i="1"/>
  <c r="I2091" i="1"/>
  <c r="H2092" i="1"/>
  <c r="I2092" i="1"/>
  <c r="H2093" i="1"/>
  <c r="I2093" i="1"/>
  <c r="H2094" i="1"/>
  <c r="I2094" i="1"/>
  <c r="H2095" i="1"/>
  <c r="I2095" i="1"/>
  <c r="H2096" i="1"/>
  <c r="I2096" i="1"/>
  <c r="H2097" i="1"/>
  <c r="I2097" i="1"/>
  <c r="H2098" i="1"/>
  <c r="I2098" i="1"/>
  <c r="H2099" i="1"/>
  <c r="I2099" i="1"/>
  <c r="H2100" i="1"/>
  <c r="I2100" i="1"/>
  <c r="H2101" i="1"/>
  <c r="I2101" i="1"/>
  <c r="H2102" i="1"/>
  <c r="I2102" i="1"/>
  <c r="H2103" i="1"/>
  <c r="I2103" i="1"/>
  <c r="H2104" i="1"/>
  <c r="I2104" i="1"/>
  <c r="H2105" i="1"/>
  <c r="I2105" i="1"/>
  <c r="H2106" i="1"/>
  <c r="I2106" i="1"/>
  <c r="H2107" i="1"/>
  <c r="I2107" i="1"/>
  <c r="H2108" i="1"/>
  <c r="I2108" i="1"/>
  <c r="H2109" i="1"/>
  <c r="I2109" i="1"/>
  <c r="H2110" i="1"/>
  <c r="I2110" i="1"/>
  <c r="H2111" i="1"/>
  <c r="I2111" i="1"/>
  <c r="H2112" i="1"/>
  <c r="I2112" i="1"/>
  <c r="H2113" i="1"/>
  <c r="I2113" i="1"/>
  <c r="H2114" i="1"/>
  <c r="I2114" i="1"/>
  <c r="H2115" i="1"/>
  <c r="I2115" i="1"/>
  <c r="H2116" i="1"/>
  <c r="I2116" i="1"/>
  <c r="H2117" i="1"/>
  <c r="I2117" i="1"/>
  <c r="H2118" i="1"/>
  <c r="I2118" i="1"/>
  <c r="H2119" i="1"/>
  <c r="I2119" i="1"/>
  <c r="H2120" i="1"/>
  <c r="I2120" i="1"/>
  <c r="H2121" i="1"/>
  <c r="I2121" i="1"/>
  <c r="H2122" i="1"/>
  <c r="I2122"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1" i="1"/>
  <c r="B1992" i="1"/>
  <c r="B1993" i="1"/>
  <c r="B1994" i="1"/>
  <c r="B1995" i="1"/>
  <c r="B1996" i="1"/>
  <c r="B1997" i="1"/>
  <c r="B1998" i="1"/>
  <c r="B1999" i="1"/>
  <c r="B2000" i="1"/>
  <c r="B2001" i="1"/>
  <c r="B2002" i="1"/>
  <c r="B2003" i="1"/>
  <c r="B2004" i="1"/>
  <c r="B2005" i="1"/>
  <c r="B2006" i="1"/>
  <c r="B2007" i="1"/>
  <c r="B2008" i="1"/>
  <c r="B2009" i="1"/>
  <c r="B2010" i="1"/>
  <c r="B2011" i="1"/>
  <c r="B2012" i="1"/>
  <c r="B2013" i="1"/>
  <c r="B2014" i="1"/>
  <c r="B2015" i="1"/>
  <c r="B2016" i="1"/>
  <c r="B2017" i="1"/>
  <c r="B2018" i="1"/>
  <c r="B2019" i="1"/>
  <c r="B2020" i="1"/>
  <c r="B2021" i="1"/>
  <c r="B2022" i="1"/>
  <c r="B2023" i="1"/>
  <c r="B2024" i="1"/>
  <c r="B2025" i="1"/>
  <c r="B2026" i="1"/>
  <c r="B2027" i="1"/>
  <c r="B2028" i="1"/>
  <c r="B2029" i="1"/>
  <c r="B2030" i="1"/>
  <c r="B2031" i="1"/>
  <c r="B2032" i="1"/>
  <c r="B2033" i="1"/>
  <c r="B2034" i="1"/>
  <c r="B2035" i="1"/>
  <c r="B2036" i="1"/>
  <c r="B2037" i="1"/>
  <c r="B2038" i="1"/>
  <c r="B2039" i="1"/>
  <c r="B2040" i="1"/>
  <c r="B2041" i="1"/>
  <c r="B2042" i="1"/>
  <c r="B2043" i="1"/>
  <c r="B2044" i="1"/>
  <c r="B2045" i="1"/>
  <c r="B2046" i="1"/>
  <c r="B2047" i="1"/>
  <c r="B2048" i="1"/>
  <c r="B2049" i="1"/>
  <c r="B2050" i="1"/>
  <c r="B2051" i="1"/>
  <c r="B2052" i="1"/>
  <c r="B2053" i="1"/>
  <c r="B2054" i="1"/>
  <c r="B2055" i="1"/>
  <c r="B2056" i="1"/>
  <c r="B2057" i="1"/>
  <c r="B2058" i="1"/>
  <c r="B2059" i="1"/>
  <c r="B2060" i="1"/>
  <c r="B2061" i="1"/>
  <c r="B2062" i="1"/>
  <c r="B2063" i="1"/>
  <c r="B2064" i="1"/>
  <c r="B2065" i="1"/>
  <c r="B2066" i="1"/>
  <c r="B2067" i="1"/>
  <c r="B2068" i="1"/>
  <c r="B2069" i="1"/>
  <c r="B2070" i="1"/>
  <c r="B2071" i="1"/>
  <c r="B2072" i="1"/>
  <c r="B2073" i="1"/>
  <c r="B2074" i="1"/>
  <c r="B2075" i="1"/>
  <c r="B2076" i="1"/>
  <c r="B2077" i="1"/>
  <c r="B2078" i="1"/>
  <c r="B2079" i="1"/>
  <c r="B2080" i="1"/>
  <c r="B2081" i="1"/>
  <c r="B2082" i="1"/>
  <c r="B2083" i="1"/>
  <c r="B2084" i="1"/>
  <c r="B2085" i="1"/>
  <c r="B2086" i="1"/>
  <c r="B2087" i="1"/>
  <c r="B2088" i="1"/>
  <c r="B2089" i="1"/>
  <c r="B2090" i="1"/>
  <c r="B2091" i="1"/>
  <c r="B2092" i="1"/>
  <c r="B2093" i="1"/>
  <c r="B2094" i="1"/>
  <c r="B2095" i="1"/>
  <c r="B2096" i="1"/>
  <c r="B2097" i="1"/>
  <c r="B2098" i="1"/>
  <c r="B2099" i="1"/>
  <c r="B2100" i="1"/>
  <c r="B2101" i="1"/>
  <c r="B2102" i="1"/>
  <c r="B2103" i="1"/>
  <c r="B2104" i="1"/>
  <c r="B2105" i="1"/>
  <c r="B2106" i="1"/>
  <c r="B2107" i="1"/>
  <c r="B2108" i="1"/>
  <c r="B2109" i="1"/>
  <c r="B2110" i="1"/>
  <c r="B2111" i="1"/>
  <c r="B2112" i="1"/>
  <c r="B2113" i="1"/>
  <c r="B2114" i="1"/>
  <c r="B2115" i="1"/>
  <c r="B2116" i="1"/>
  <c r="B2117" i="1"/>
  <c r="B2118" i="1"/>
  <c r="B2119" i="1"/>
  <c r="B2120" i="1"/>
  <c r="B2121" i="1"/>
  <c r="B2122" i="1"/>
  <c r="B123" i="1"/>
  <c r="B124"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53" i="1"/>
  <c r="B24" i="1"/>
  <c r="P24" i="1"/>
  <c r="V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32" i="2"/>
  <c r="B30" i="2"/>
  <c r="M16" i="1"/>
  <c r="G22" i="2" s="1"/>
  <c r="B488" i="3"/>
  <c r="L488" i="3" s="1"/>
  <c r="B489" i="3"/>
  <c r="B490" i="3"/>
  <c r="L490" i="3" s="1"/>
  <c r="B491" i="3"/>
  <c r="O491" i="3" s="1"/>
  <c r="B492" i="3"/>
  <c r="L492" i="3" s="1"/>
  <c r="B493" i="3"/>
  <c r="B494" i="3"/>
  <c r="L494" i="3" s="1"/>
  <c r="B495" i="3"/>
  <c r="O495" i="3" s="1"/>
  <c r="B496" i="3"/>
  <c r="L496" i="3" s="1"/>
  <c r="B497" i="3"/>
  <c r="B498" i="3"/>
  <c r="M498" i="3" s="1"/>
  <c r="B499" i="3"/>
  <c r="J499" i="3" s="1"/>
  <c r="B500" i="3"/>
  <c r="J500" i="3" s="1"/>
  <c r="B501" i="3"/>
  <c r="J501" i="3" s="1"/>
  <c r="B502" i="3"/>
  <c r="L502" i="3" s="1"/>
  <c r="B503" i="3"/>
  <c r="O503" i="3" s="1"/>
  <c r="B504" i="3"/>
  <c r="O504" i="3" s="1"/>
  <c r="B505" i="3"/>
  <c r="L505" i="3" s="1"/>
  <c r="B506" i="3"/>
  <c r="O506" i="3" s="1"/>
  <c r="B465" i="3"/>
  <c r="J465" i="3" s="1"/>
  <c r="B466" i="3"/>
  <c r="M466" i="3" s="1"/>
  <c r="B467" i="3"/>
  <c r="J467" i="3" s="1"/>
  <c r="B468" i="3"/>
  <c r="B469" i="3"/>
  <c r="J469" i="3" s="1"/>
  <c r="B470" i="3"/>
  <c r="M470" i="3" s="1"/>
  <c r="B471" i="3"/>
  <c r="M471" i="3" s="1"/>
  <c r="B472" i="3"/>
  <c r="J472" i="3" s="1"/>
  <c r="B473" i="3"/>
  <c r="M473" i="3" s="1"/>
  <c r="B474" i="3"/>
  <c r="J474" i="3" s="1"/>
  <c r="B475" i="3"/>
  <c r="M475" i="3" s="1"/>
  <c r="B476" i="3"/>
  <c r="J476" i="3" s="1"/>
  <c r="B477" i="3"/>
  <c r="M477" i="3" s="1"/>
  <c r="B478" i="3"/>
  <c r="O478" i="3" s="1"/>
  <c r="B479" i="3"/>
  <c r="L479" i="3" s="1"/>
  <c r="B480" i="3"/>
  <c r="L480" i="3" s="1"/>
  <c r="B481" i="3"/>
  <c r="B482" i="3"/>
  <c r="L482" i="3" s="1"/>
  <c r="B483" i="3"/>
  <c r="O483" i="3"/>
  <c r="B442" i="3"/>
  <c r="B443" i="3"/>
  <c r="O443" i="3" s="1"/>
  <c r="B444" i="3"/>
  <c r="L444" i="3" s="1"/>
  <c r="B445" i="3"/>
  <c r="L445" i="3" s="1"/>
  <c r="B446" i="3"/>
  <c r="M446" i="3" s="1"/>
  <c r="B447" i="3"/>
  <c r="J447" i="3" s="1"/>
  <c r="B448" i="3"/>
  <c r="O448" i="3" s="1"/>
  <c r="B449" i="3"/>
  <c r="M449" i="3" s="1"/>
  <c r="B450" i="3"/>
  <c r="J450" i="3" s="1"/>
  <c r="B451" i="3"/>
  <c r="B452" i="3"/>
  <c r="O452" i="3" s="1"/>
  <c r="B453" i="3"/>
  <c r="L453" i="3" s="1"/>
  <c r="B454" i="3"/>
  <c r="O454" i="3" s="1"/>
  <c r="B455" i="3"/>
  <c r="L455" i="3" s="1"/>
  <c r="B456" i="3"/>
  <c r="O456" i="3" s="1"/>
  <c r="B457" i="3"/>
  <c r="L457" i="3" s="1"/>
  <c r="B458" i="3"/>
  <c r="O458" i="3" s="1"/>
  <c r="B459" i="3"/>
  <c r="B460" i="3"/>
  <c r="L460" i="3" s="1"/>
  <c r="B419" i="3"/>
  <c r="B420" i="3"/>
  <c r="B421" i="3"/>
  <c r="B422" i="3"/>
  <c r="B423" i="3"/>
  <c r="B424" i="3"/>
  <c r="B425" i="3"/>
  <c r="B426" i="3"/>
  <c r="B427" i="3"/>
  <c r="B428" i="3"/>
  <c r="B429" i="3"/>
  <c r="M429" i="3" s="1"/>
  <c r="B430" i="3"/>
  <c r="B431" i="3"/>
  <c r="B432" i="3"/>
  <c r="B433" i="3"/>
  <c r="M433" i="3" s="1"/>
  <c r="B434" i="3"/>
  <c r="B435" i="3"/>
  <c r="B436" i="3"/>
  <c r="B437" i="3"/>
  <c r="M437" i="3" s="1"/>
  <c r="B396" i="3"/>
  <c r="B397" i="3"/>
  <c r="B398" i="3"/>
  <c r="B399" i="3"/>
  <c r="B400" i="3"/>
  <c r="B401" i="3"/>
  <c r="B402" i="3"/>
  <c r="B403" i="3"/>
  <c r="B404" i="3"/>
  <c r="B405" i="3"/>
  <c r="B406" i="3"/>
  <c r="M406" i="3" s="1"/>
  <c r="B407" i="3"/>
  <c r="B408" i="3"/>
  <c r="B409" i="3"/>
  <c r="B410" i="3"/>
  <c r="O410" i="3" s="1"/>
  <c r="B411" i="3"/>
  <c r="B412" i="3"/>
  <c r="B413" i="3"/>
  <c r="B414" i="3"/>
  <c r="O414" i="3" s="1"/>
  <c r="B373" i="3"/>
  <c r="B374" i="3"/>
  <c r="B375" i="3"/>
  <c r="B376" i="3"/>
  <c r="L376" i="3"/>
  <c r="B377" i="3"/>
  <c r="B378" i="3"/>
  <c r="B379" i="3"/>
  <c r="B380" i="3"/>
  <c r="L380" i="3" s="1"/>
  <c r="B381" i="3"/>
  <c r="B382" i="3"/>
  <c r="B383" i="3"/>
  <c r="B384" i="3"/>
  <c r="L384" i="3" s="1"/>
  <c r="B385" i="3"/>
  <c r="B386" i="3"/>
  <c r="B387" i="3"/>
  <c r="B388" i="3"/>
  <c r="L388" i="3" s="1"/>
  <c r="B389" i="3"/>
  <c r="B390" i="3"/>
  <c r="B391" i="3"/>
  <c r="B350" i="3"/>
  <c r="B351" i="3"/>
  <c r="B352" i="3"/>
  <c r="B353" i="3"/>
  <c r="B354" i="3"/>
  <c r="B355" i="3"/>
  <c r="B356" i="3"/>
  <c r="B357" i="3"/>
  <c r="B358" i="3"/>
  <c r="B359" i="3"/>
  <c r="B360" i="3"/>
  <c r="L360" i="3" s="1"/>
  <c r="B361" i="3"/>
  <c r="B362" i="3"/>
  <c r="B363" i="3"/>
  <c r="B364" i="3"/>
  <c r="J364" i="3" s="1"/>
  <c r="B365" i="3"/>
  <c r="B366" i="3"/>
  <c r="B367" i="3"/>
  <c r="B368" i="3"/>
  <c r="J368" i="3" s="1"/>
  <c r="B327" i="3"/>
  <c r="B328" i="3"/>
  <c r="B329" i="3"/>
  <c r="B330" i="3"/>
  <c r="B331" i="3"/>
  <c r="B332" i="3"/>
  <c r="B333" i="3"/>
  <c r="B334" i="3"/>
  <c r="B335" i="3"/>
  <c r="B336" i="3"/>
  <c r="B337" i="3"/>
  <c r="B338" i="3"/>
  <c r="B339" i="3"/>
  <c r="B340" i="3"/>
  <c r="O340" i="3" s="1"/>
  <c r="B341" i="3"/>
  <c r="L341" i="3" s="1"/>
  <c r="B342" i="3"/>
  <c r="B343" i="3"/>
  <c r="B344" i="3"/>
  <c r="O344" i="3" s="1"/>
  <c r="B345" i="3"/>
  <c r="L345" i="3" s="1"/>
  <c r="B304" i="3"/>
  <c r="B305" i="3"/>
  <c r="B306" i="3"/>
  <c r="B307" i="3"/>
  <c r="B308" i="3"/>
  <c r="B309" i="3"/>
  <c r="B310" i="3"/>
  <c r="B311" i="3"/>
  <c r="B312" i="3"/>
  <c r="B313" i="3"/>
  <c r="B314" i="3"/>
  <c r="B315" i="3"/>
  <c r="B316" i="3"/>
  <c r="B317" i="3"/>
  <c r="B318" i="3"/>
  <c r="B319" i="3"/>
  <c r="B320" i="3"/>
  <c r="B321" i="3"/>
  <c r="B322" i="3"/>
  <c r="M322" i="3" s="1"/>
  <c r="B281" i="3"/>
  <c r="B282" i="3"/>
  <c r="L282" i="3" s="1"/>
  <c r="B283" i="3"/>
  <c r="B284" i="3"/>
  <c r="B285" i="3"/>
  <c r="B286" i="3"/>
  <c r="L286" i="3" s="1"/>
  <c r="B287" i="3"/>
  <c r="B288" i="3"/>
  <c r="B289" i="3"/>
  <c r="B290" i="3"/>
  <c r="L290" i="3" s="1"/>
  <c r="B291" i="3"/>
  <c r="B292" i="3"/>
  <c r="B293" i="3"/>
  <c r="B294" i="3"/>
  <c r="L294" i="3" s="1"/>
  <c r="B295" i="3"/>
  <c r="B296" i="3"/>
  <c r="B297" i="3"/>
  <c r="B298" i="3"/>
  <c r="L298" i="3" s="1"/>
  <c r="B299" i="3"/>
  <c r="B258" i="3"/>
  <c r="B259" i="3"/>
  <c r="B260" i="3"/>
  <c r="B261" i="3"/>
  <c r="B262" i="3"/>
  <c r="B263" i="3"/>
  <c r="B264" i="3"/>
  <c r="B265" i="3"/>
  <c r="B266" i="3"/>
  <c r="B267" i="3"/>
  <c r="B268" i="3"/>
  <c r="L268" i="3" s="1"/>
  <c r="B269" i="3"/>
  <c r="B270" i="3"/>
  <c r="B271" i="3"/>
  <c r="B272" i="3"/>
  <c r="J272" i="3" s="1"/>
  <c r="B273" i="3"/>
  <c r="B274" i="3"/>
  <c r="B275" i="3"/>
  <c r="B276" i="3"/>
  <c r="J276" i="3" s="1"/>
  <c r="B235" i="3"/>
  <c r="B236" i="3"/>
  <c r="B237" i="3"/>
  <c r="B238" i="3"/>
  <c r="B239" i="3"/>
  <c r="B240" i="3"/>
  <c r="B241" i="3"/>
  <c r="B242" i="3"/>
  <c r="B243" i="3"/>
  <c r="B244" i="3"/>
  <c r="B245" i="3"/>
  <c r="B246" i="3"/>
  <c r="B247" i="3"/>
  <c r="M247" i="3" s="1"/>
  <c r="B248" i="3"/>
  <c r="B249" i="3"/>
  <c r="B250" i="3"/>
  <c r="B251" i="3"/>
  <c r="J251" i="3" s="1"/>
  <c r="B252" i="3"/>
  <c r="B253" i="3"/>
  <c r="B212" i="3"/>
  <c r="B213" i="3"/>
  <c r="B214" i="3"/>
  <c r="B215" i="3"/>
  <c r="B216" i="3"/>
  <c r="B217" i="3"/>
  <c r="B218" i="3"/>
  <c r="B219" i="3"/>
  <c r="B220" i="3"/>
  <c r="B221" i="3"/>
  <c r="B222" i="3"/>
  <c r="B223" i="3"/>
  <c r="M223" i="3" s="1"/>
  <c r="B224" i="3"/>
  <c r="B225" i="3"/>
  <c r="B226" i="3"/>
  <c r="B227" i="3"/>
  <c r="J227" i="3" s="1"/>
  <c r="B228" i="3"/>
  <c r="B229" i="3"/>
  <c r="B230" i="3"/>
  <c r="B189" i="3"/>
  <c r="B190" i="3"/>
  <c r="B191" i="3"/>
  <c r="B192" i="3"/>
  <c r="B193" i="3"/>
  <c r="B194" i="3"/>
  <c r="B195" i="3"/>
  <c r="B196" i="3"/>
  <c r="B197" i="3"/>
  <c r="B198" i="3"/>
  <c r="B199" i="3"/>
  <c r="B200" i="3"/>
  <c r="B201" i="3"/>
  <c r="B202" i="3"/>
  <c r="B203" i="3"/>
  <c r="B204" i="3"/>
  <c r="L204" i="3" s="1"/>
  <c r="B205" i="3"/>
  <c r="B206" i="3"/>
  <c r="B207" i="3"/>
  <c r="B166" i="3"/>
  <c r="B167" i="3"/>
  <c r="B168" i="3"/>
  <c r="B169" i="3"/>
  <c r="B170" i="3"/>
  <c r="B171" i="3"/>
  <c r="B172" i="3"/>
  <c r="B173" i="3"/>
  <c r="B174" i="3"/>
  <c r="B175" i="3"/>
  <c r="B176" i="3"/>
  <c r="B177" i="3"/>
  <c r="B178" i="3"/>
  <c r="B179" i="3"/>
  <c r="B180" i="3"/>
  <c r="B181" i="3"/>
  <c r="B182" i="3"/>
  <c r="B183" i="3"/>
  <c r="B184" i="3"/>
  <c r="J184" i="3" s="1"/>
  <c r="B143" i="3"/>
  <c r="B144" i="3"/>
  <c r="B145" i="3"/>
  <c r="B146" i="3"/>
  <c r="B147" i="3"/>
  <c r="B148" i="3"/>
  <c r="B149" i="3"/>
  <c r="B150" i="3"/>
  <c r="B151" i="3"/>
  <c r="B152" i="3"/>
  <c r="B153" i="3"/>
  <c r="B154" i="3"/>
  <c r="M154" i="3" s="1"/>
  <c r="B155" i="3"/>
  <c r="B156" i="3"/>
  <c r="B157" i="3"/>
  <c r="B158" i="3"/>
  <c r="M158" i="3" s="1"/>
  <c r="B159" i="3"/>
  <c r="B160" i="3"/>
  <c r="B161" i="3"/>
  <c r="B120" i="3"/>
  <c r="B121" i="3"/>
  <c r="B122" i="3"/>
  <c r="B123" i="3"/>
  <c r="B124" i="3"/>
  <c r="B125" i="3"/>
  <c r="B126" i="3"/>
  <c r="B127" i="3"/>
  <c r="B128" i="3"/>
  <c r="B129" i="3"/>
  <c r="L129" i="3" s="1"/>
  <c r="B130" i="3"/>
  <c r="B131" i="3"/>
  <c r="B132" i="3"/>
  <c r="B133" i="3"/>
  <c r="O133" i="3" s="1"/>
  <c r="B134" i="3"/>
  <c r="B135" i="3"/>
  <c r="B136" i="3"/>
  <c r="B137" i="3"/>
  <c r="O137" i="3" s="1"/>
  <c r="B138" i="3"/>
  <c r="B97" i="3"/>
  <c r="B98" i="3"/>
  <c r="B99" i="3"/>
  <c r="B100" i="3"/>
  <c r="B101" i="3"/>
  <c r="B102" i="3"/>
  <c r="B103" i="3"/>
  <c r="B104" i="3"/>
  <c r="B105" i="3"/>
  <c r="B106" i="3"/>
  <c r="B107" i="3"/>
  <c r="B108" i="3"/>
  <c r="B109" i="3"/>
  <c r="B110" i="3"/>
  <c r="B111" i="3"/>
  <c r="B112" i="3"/>
  <c r="B113" i="3"/>
  <c r="B114" i="3"/>
  <c r="B115" i="3"/>
  <c r="L115" i="3" s="1"/>
  <c r="B74" i="3"/>
  <c r="B75" i="3"/>
  <c r="B76" i="3"/>
  <c r="B77" i="3"/>
  <c r="B78" i="3"/>
  <c r="B79" i="3"/>
  <c r="B80" i="3"/>
  <c r="B81" i="3"/>
  <c r="B82" i="3"/>
  <c r="B83" i="3"/>
  <c r="B84" i="3"/>
  <c r="L84" i="3" s="1"/>
  <c r="B85" i="3"/>
  <c r="B86" i="3"/>
  <c r="B87" i="3"/>
  <c r="B88" i="3"/>
  <c r="O88" i="3" s="1"/>
  <c r="B89" i="3"/>
  <c r="O89" i="3" s="1"/>
  <c r="B90" i="3"/>
  <c r="B91" i="3"/>
  <c r="B92" i="3"/>
  <c r="O92" i="3" s="1"/>
  <c r="M85" i="3"/>
  <c r="B487" i="3"/>
  <c r="O487" i="3" s="1"/>
  <c r="B464" i="3"/>
  <c r="I464" i="3" s="1"/>
  <c r="B441" i="3"/>
  <c r="O441" i="3" s="1"/>
  <c r="B418" i="3"/>
  <c r="B395" i="3"/>
  <c r="J395" i="3" s="1"/>
  <c r="B372" i="3"/>
  <c r="B349" i="3"/>
  <c r="B326" i="3"/>
  <c r="B303" i="3"/>
  <c r="B280" i="3"/>
  <c r="B257" i="3"/>
  <c r="B234" i="3"/>
  <c r="B211" i="3"/>
  <c r="B188" i="3"/>
  <c r="B165" i="3"/>
  <c r="B142" i="3"/>
  <c r="B119" i="3"/>
  <c r="B96" i="3"/>
  <c r="B73" i="3"/>
  <c r="B51" i="3"/>
  <c r="B52" i="3"/>
  <c r="B53" i="3"/>
  <c r="B54" i="3"/>
  <c r="B55" i="3"/>
  <c r="B56" i="3"/>
  <c r="B57" i="3"/>
  <c r="B58" i="3"/>
  <c r="B59" i="3"/>
  <c r="B60" i="3"/>
  <c r="B61" i="3"/>
  <c r="B62" i="3"/>
  <c r="B63" i="3"/>
  <c r="B64" i="3"/>
  <c r="B65" i="3"/>
  <c r="B66" i="3"/>
  <c r="B67" i="3"/>
  <c r="B68" i="3"/>
  <c r="B69" i="3"/>
  <c r="B50" i="3"/>
  <c r="S508" i="3"/>
  <c r="Q508" i="3"/>
  <c r="P508" i="3"/>
  <c r="N508" i="3"/>
  <c r="I505" i="3"/>
  <c r="M504" i="3"/>
  <c r="J504" i="3"/>
  <c r="M503" i="3"/>
  <c r="L503" i="3"/>
  <c r="J503" i="3"/>
  <c r="H503" i="3"/>
  <c r="O501" i="3"/>
  <c r="L501" i="3"/>
  <c r="I501" i="3"/>
  <c r="M500" i="3"/>
  <c r="I500" i="3"/>
  <c r="O499" i="3"/>
  <c r="L499" i="3"/>
  <c r="I499" i="3"/>
  <c r="L498" i="3"/>
  <c r="O497" i="3"/>
  <c r="M497" i="3"/>
  <c r="L497" i="3"/>
  <c r="J497" i="3"/>
  <c r="I497" i="3"/>
  <c r="H497" i="3"/>
  <c r="O496" i="3"/>
  <c r="M496" i="3"/>
  <c r="J496" i="3"/>
  <c r="I496" i="3"/>
  <c r="H496" i="3"/>
  <c r="M495" i="3"/>
  <c r="L495" i="3"/>
  <c r="J495" i="3"/>
  <c r="H495" i="3"/>
  <c r="M494" i="3"/>
  <c r="J494" i="3"/>
  <c r="I494" i="3"/>
  <c r="O493" i="3"/>
  <c r="M493" i="3"/>
  <c r="L493" i="3"/>
  <c r="J493" i="3"/>
  <c r="I493" i="3"/>
  <c r="H493" i="3"/>
  <c r="O492" i="3"/>
  <c r="M492" i="3"/>
  <c r="J492" i="3"/>
  <c r="I492" i="3"/>
  <c r="H492" i="3"/>
  <c r="M491" i="3"/>
  <c r="L491" i="3"/>
  <c r="J491" i="3"/>
  <c r="H491" i="3"/>
  <c r="O490" i="3"/>
  <c r="M490" i="3"/>
  <c r="J490" i="3"/>
  <c r="I490" i="3"/>
  <c r="H490" i="3"/>
  <c r="O489" i="3"/>
  <c r="M489" i="3"/>
  <c r="L489" i="3"/>
  <c r="J489" i="3"/>
  <c r="I489" i="3"/>
  <c r="H489" i="3"/>
  <c r="O488" i="3"/>
  <c r="M488" i="3"/>
  <c r="J488" i="3"/>
  <c r="I488" i="3"/>
  <c r="H488" i="3"/>
  <c r="J487" i="3"/>
  <c r="S485" i="3"/>
  <c r="Q485" i="3"/>
  <c r="P485" i="3"/>
  <c r="N485" i="3"/>
  <c r="L483" i="3"/>
  <c r="M482" i="3"/>
  <c r="J482" i="3"/>
  <c r="I482" i="3"/>
  <c r="O481" i="3"/>
  <c r="M481" i="3"/>
  <c r="L481" i="3"/>
  <c r="J481" i="3"/>
  <c r="I481" i="3"/>
  <c r="H481" i="3"/>
  <c r="O480" i="3"/>
  <c r="M480" i="3"/>
  <c r="J480" i="3"/>
  <c r="I480" i="3"/>
  <c r="H480" i="3"/>
  <c r="M478" i="3"/>
  <c r="L478" i="3"/>
  <c r="J478" i="3"/>
  <c r="H478" i="3"/>
  <c r="O477" i="3"/>
  <c r="L477" i="3"/>
  <c r="J477" i="3"/>
  <c r="I477" i="3"/>
  <c r="O476" i="3"/>
  <c r="M476" i="3"/>
  <c r="L476" i="3"/>
  <c r="I476" i="3"/>
  <c r="H476" i="3"/>
  <c r="L475" i="3"/>
  <c r="O474" i="3"/>
  <c r="M474" i="3"/>
  <c r="L474" i="3"/>
  <c r="I474" i="3"/>
  <c r="H474" i="3"/>
  <c r="O473" i="3"/>
  <c r="L473" i="3"/>
  <c r="J473" i="3"/>
  <c r="I473" i="3"/>
  <c r="O472" i="3"/>
  <c r="M472" i="3"/>
  <c r="L472" i="3"/>
  <c r="I472" i="3"/>
  <c r="H472" i="3"/>
  <c r="O471" i="3"/>
  <c r="I471" i="3"/>
  <c r="O470" i="3"/>
  <c r="L470" i="3"/>
  <c r="J470" i="3"/>
  <c r="I470" i="3"/>
  <c r="O469" i="3"/>
  <c r="M469" i="3"/>
  <c r="L469" i="3"/>
  <c r="I469" i="3"/>
  <c r="H469" i="3"/>
  <c r="O468" i="3"/>
  <c r="M468" i="3"/>
  <c r="L468" i="3"/>
  <c r="J468" i="3"/>
  <c r="I468" i="3"/>
  <c r="H468" i="3"/>
  <c r="O467" i="3"/>
  <c r="M467" i="3"/>
  <c r="L467" i="3"/>
  <c r="I467" i="3"/>
  <c r="H467" i="3"/>
  <c r="O466" i="3"/>
  <c r="L466" i="3"/>
  <c r="J466" i="3"/>
  <c r="I466" i="3"/>
  <c r="O465" i="3"/>
  <c r="M465" i="3"/>
  <c r="L465" i="3"/>
  <c r="I465" i="3"/>
  <c r="H465" i="3"/>
  <c r="O464" i="3"/>
  <c r="S462" i="3"/>
  <c r="Q462" i="3"/>
  <c r="P462" i="3"/>
  <c r="N462" i="3"/>
  <c r="J460" i="3"/>
  <c r="O459" i="3"/>
  <c r="M459" i="3"/>
  <c r="L459" i="3"/>
  <c r="J459" i="3"/>
  <c r="I459" i="3"/>
  <c r="H459" i="3"/>
  <c r="M458" i="3"/>
  <c r="L458" i="3"/>
  <c r="J458" i="3"/>
  <c r="H458" i="3"/>
  <c r="O457" i="3"/>
  <c r="M457" i="3"/>
  <c r="J456" i="3"/>
  <c r="O455" i="3"/>
  <c r="M455" i="3"/>
  <c r="J455" i="3"/>
  <c r="I455" i="3"/>
  <c r="H455" i="3"/>
  <c r="M454" i="3"/>
  <c r="L454" i="3"/>
  <c r="J454" i="3"/>
  <c r="H454" i="3"/>
  <c r="M453" i="3"/>
  <c r="I453" i="3"/>
  <c r="L452" i="3"/>
  <c r="J452" i="3"/>
  <c r="O451" i="3"/>
  <c r="M451" i="3"/>
  <c r="L451" i="3"/>
  <c r="J451" i="3"/>
  <c r="I451" i="3"/>
  <c r="H451" i="3"/>
  <c r="O450" i="3"/>
  <c r="M450" i="3"/>
  <c r="L450" i="3"/>
  <c r="I450" i="3"/>
  <c r="H450" i="3"/>
  <c r="O449" i="3"/>
  <c r="I449" i="3"/>
  <c r="H449" i="3"/>
  <c r="L448" i="3"/>
  <c r="O447" i="3"/>
  <c r="M447" i="3"/>
  <c r="L447" i="3"/>
  <c r="I447" i="3"/>
  <c r="H447" i="3"/>
  <c r="O446" i="3"/>
  <c r="L446" i="3"/>
  <c r="J446" i="3"/>
  <c r="I446" i="3"/>
  <c r="O445" i="3"/>
  <c r="M445" i="3"/>
  <c r="J445" i="3"/>
  <c r="H445" i="3"/>
  <c r="O444" i="3"/>
  <c r="M444" i="3"/>
  <c r="J444" i="3"/>
  <c r="I444" i="3"/>
  <c r="H444" i="3"/>
  <c r="M443" i="3"/>
  <c r="L443" i="3"/>
  <c r="J443" i="3"/>
  <c r="H443" i="3"/>
  <c r="O442" i="3"/>
  <c r="M442" i="3"/>
  <c r="L442" i="3"/>
  <c r="J442" i="3"/>
  <c r="I442" i="3"/>
  <c r="H442" i="3"/>
  <c r="M441" i="3"/>
  <c r="J441" i="3"/>
  <c r="H441" i="3"/>
  <c r="S439" i="3"/>
  <c r="Q439" i="3"/>
  <c r="P439" i="3"/>
  <c r="N439" i="3"/>
  <c r="J437" i="3"/>
  <c r="O436" i="3"/>
  <c r="M436" i="3"/>
  <c r="L436" i="3"/>
  <c r="J436" i="3"/>
  <c r="I436" i="3"/>
  <c r="H436" i="3"/>
  <c r="O435" i="3"/>
  <c r="M435" i="3"/>
  <c r="L435" i="3"/>
  <c r="J435" i="3"/>
  <c r="I435" i="3"/>
  <c r="H435" i="3"/>
  <c r="O434" i="3"/>
  <c r="M434" i="3"/>
  <c r="L434" i="3"/>
  <c r="J434" i="3"/>
  <c r="I434" i="3"/>
  <c r="H434" i="3"/>
  <c r="J433" i="3"/>
  <c r="O432" i="3"/>
  <c r="M432" i="3"/>
  <c r="L432" i="3"/>
  <c r="J432" i="3"/>
  <c r="I432" i="3"/>
  <c r="H432" i="3"/>
  <c r="O431" i="3"/>
  <c r="M431" i="3"/>
  <c r="L431" i="3"/>
  <c r="J431" i="3"/>
  <c r="I431" i="3"/>
  <c r="H431" i="3"/>
  <c r="O430" i="3"/>
  <c r="M430" i="3"/>
  <c r="L430" i="3"/>
  <c r="J430" i="3"/>
  <c r="I430" i="3"/>
  <c r="H430" i="3"/>
  <c r="O429" i="3"/>
  <c r="J429" i="3"/>
  <c r="I429" i="3"/>
  <c r="O428" i="3"/>
  <c r="M428" i="3"/>
  <c r="L428" i="3"/>
  <c r="J428" i="3"/>
  <c r="I428" i="3"/>
  <c r="H428" i="3"/>
  <c r="O427" i="3"/>
  <c r="M427" i="3"/>
  <c r="L427" i="3"/>
  <c r="J427" i="3"/>
  <c r="I427" i="3"/>
  <c r="H427" i="3"/>
  <c r="O426" i="3"/>
  <c r="M426" i="3"/>
  <c r="L426" i="3"/>
  <c r="J426" i="3"/>
  <c r="I426" i="3"/>
  <c r="H426" i="3"/>
  <c r="O425" i="3"/>
  <c r="M425" i="3"/>
  <c r="L425" i="3"/>
  <c r="J425" i="3"/>
  <c r="I425" i="3"/>
  <c r="H425" i="3"/>
  <c r="O424" i="3"/>
  <c r="M424" i="3"/>
  <c r="L424" i="3"/>
  <c r="J424" i="3"/>
  <c r="I424" i="3"/>
  <c r="H424" i="3"/>
  <c r="O423" i="3"/>
  <c r="M423" i="3"/>
  <c r="L423" i="3"/>
  <c r="J423" i="3"/>
  <c r="I423" i="3"/>
  <c r="H423" i="3"/>
  <c r="O422" i="3"/>
  <c r="M422" i="3"/>
  <c r="L422" i="3"/>
  <c r="J422" i="3"/>
  <c r="I422" i="3"/>
  <c r="H422" i="3"/>
  <c r="O421" i="3"/>
  <c r="M421" i="3"/>
  <c r="L421" i="3"/>
  <c r="J421" i="3"/>
  <c r="I421" i="3"/>
  <c r="H421" i="3"/>
  <c r="O420" i="3"/>
  <c r="M420" i="3"/>
  <c r="L420" i="3"/>
  <c r="J420" i="3"/>
  <c r="I420" i="3"/>
  <c r="H420" i="3"/>
  <c r="O419" i="3"/>
  <c r="M419" i="3"/>
  <c r="L419" i="3"/>
  <c r="J419" i="3"/>
  <c r="I419" i="3"/>
  <c r="H419" i="3"/>
  <c r="O418" i="3"/>
  <c r="M418" i="3"/>
  <c r="L418" i="3"/>
  <c r="J418" i="3"/>
  <c r="I418" i="3"/>
  <c r="H418" i="3"/>
  <c r="S416" i="3"/>
  <c r="Q416" i="3"/>
  <c r="P416" i="3"/>
  <c r="N416" i="3"/>
  <c r="L414" i="3"/>
  <c r="O413" i="3"/>
  <c r="M413" i="3"/>
  <c r="L413" i="3"/>
  <c r="J413" i="3"/>
  <c r="I413" i="3"/>
  <c r="H413" i="3"/>
  <c r="O412" i="3"/>
  <c r="M412" i="3"/>
  <c r="L412" i="3"/>
  <c r="J412" i="3"/>
  <c r="I412" i="3"/>
  <c r="H412" i="3"/>
  <c r="O411" i="3"/>
  <c r="M411" i="3"/>
  <c r="L411" i="3"/>
  <c r="J411" i="3"/>
  <c r="I411" i="3"/>
  <c r="H411" i="3"/>
  <c r="L410" i="3"/>
  <c r="O409" i="3"/>
  <c r="M409" i="3"/>
  <c r="L409" i="3"/>
  <c r="J409" i="3"/>
  <c r="I409" i="3"/>
  <c r="H409" i="3"/>
  <c r="O408" i="3"/>
  <c r="M408" i="3"/>
  <c r="L408" i="3"/>
  <c r="J408" i="3"/>
  <c r="I408" i="3"/>
  <c r="H408" i="3"/>
  <c r="O407" i="3"/>
  <c r="M407" i="3"/>
  <c r="L407" i="3"/>
  <c r="J407" i="3"/>
  <c r="I407" i="3"/>
  <c r="H407" i="3"/>
  <c r="O406" i="3"/>
  <c r="L406" i="3"/>
  <c r="J406" i="3"/>
  <c r="I406" i="3"/>
  <c r="O405" i="3"/>
  <c r="M405" i="3"/>
  <c r="L405" i="3"/>
  <c r="J405" i="3"/>
  <c r="I405" i="3"/>
  <c r="H405" i="3"/>
  <c r="O404" i="3"/>
  <c r="M404" i="3"/>
  <c r="L404" i="3"/>
  <c r="J404" i="3"/>
  <c r="I404" i="3"/>
  <c r="H404" i="3"/>
  <c r="O403" i="3"/>
  <c r="M403" i="3"/>
  <c r="L403" i="3"/>
  <c r="J403" i="3"/>
  <c r="I403" i="3"/>
  <c r="H403" i="3"/>
  <c r="O402" i="3"/>
  <c r="M402" i="3"/>
  <c r="L402" i="3"/>
  <c r="J402" i="3"/>
  <c r="I402" i="3"/>
  <c r="H402" i="3"/>
  <c r="O401" i="3"/>
  <c r="M401" i="3"/>
  <c r="L401" i="3"/>
  <c r="J401" i="3"/>
  <c r="I401" i="3"/>
  <c r="H401" i="3"/>
  <c r="O400" i="3"/>
  <c r="M400" i="3"/>
  <c r="L400" i="3"/>
  <c r="J400" i="3"/>
  <c r="I400" i="3"/>
  <c r="H400" i="3"/>
  <c r="O399" i="3"/>
  <c r="M399" i="3"/>
  <c r="L399" i="3"/>
  <c r="J399" i="3"/>
  <c r="I399" i="3"/>
  <c r="H399" i="3"/>
  <c r="O398" i="3"/>
  <c r="M398" i="3"/>
  <c r="L398" i="3"/>
  <c r="J398" i="3"/>
  <c r="I398" i="3"/>
  <c r="H398" i="3"/>
  <c r="O397" i="3"/>
  <c r="M397" i="3"/>
  <c r="L397" i="3"/>
  <c r="J397" i="3"/>
  <c r="I397" i="3"/>
  <c r="H397" i="3"/>
  <c r="O396" i="3"/>
  <c r="M396" i="3"/>
  <c r="L396" i="3"/>
  <c r="J396" i="3"/>
  <c r="I396" i="3"/>
  <c r="H396" i="3"/>
  <c r="O395" i="3"/>
  <c r="M395" i="3"/>
  <c r="L395" i="3"/>
  <c r="I395" i="3"/>
  <c r="H395" i="3"/>
  <c r="S393" i="3"/>
  <c r="Q393" i="3"/>
  <c r="P393" i="3"/>
  <c r="N393" i="3"/>
  <c r="O391" i="3"/>
  <c r="M391" i="3"/>
  <c r="L391" i="3"/>
  <c r="J391" i="3"/>
  <c r="I391" i="3"/>
  <c r="H391" i="3"/>
  <c r="O390" i="3"/>
  <c r="M390" i="3"/>
  <c r="L390" i="3"/>
  <c r="J390" i="3"/>
  <c r="I390" i="3"/>
  <c r="H390" i="3"/>
  <c r="O389" i="3"/>
  <c r="M389" i="3"/>
  <c r="L389" i="3"/>
  <c r="J389" i="3"/>
  <c r="I389" i="3"/>
  <c r="H389" i="3"/>
  <c r="M388" i="3"/>
  <c r="H388" i="3"/>
  <c r="O387" i="3"/>
  <c r="M387" i="3"/>
  <c r="L387" i="3"/>
  <c r="J387" i="3"/>
  <c r="I387" i="3"/>
  <c r="H387" i="3"/>
  <c r="O386" i="3"/>
  <c r="M386" i="3"/>
  <c r="L386" i="3"/>
  <c r="J386" i="3"/>
  <c r="I386" i="3"/>
  <c r="H386" i="3"/>
  <c r="O385" i="3"/>
  <c r="M385" i="3"/>
  <c r="L385" i="3"/>
  <c r="J385" i="3"/>
  <c r="I385" i="3"/>
  <c r="H385" i="3"/>
  <c r="M384" i="3"/>
  <c r="H384" i="3"/>
  <c r="O383" i="3"/>
  <c r="M383" i="3"/>
  <c r="L383" i="3"/>
  <c r="J383" i="3"/>
  <c r="I383" i="3"/>
  <c r="H383" i="3"/>
  <c r="O382" i="3"/>
  <c r="M382" i="3"/>
  <c r="L382" i="3"/>
  <c r="J382" i="3"/>
  <c r="I382" i="3"/>
  <c r="H382" i="3"/>
  <c r="O381" i="3"/>
  <c r="M381" i="3"/>
  <c r="L381" i="3"/>
  <c r="J381" i="3"/>
  <c r="I381" i="3"/>
  <c r="H381" i="3"/>
  <c r="O380" i="3"/>
  <c r="M380" i="3"/>
  <c r="J380" i="3"/>
  <c r="I380" i="3"/>
  <c r="H380" i="3"/>
  <c r="O379" i="3"/>
  <c r="M379" i="3"/>
  <c r="L379" i="3"/>
  <c r="J379" i="3"/>
  <c r="I379" i="3"/>
  <c r="H379" i="3"/>
  <c r="O378" i="3"/>
  <c r="M378" i="3"/>
  <c r="L378" i="3"/>
  <c r="J378" i="3"/>
  <c r="I378" i="3"/>
  <c r="H378" i="3"/>
  <c r="O377" i="3"/>
  <c r="M377" i="3"/>
  <c r="L377" i="3"/>
  <c r="J377" i="3"/>
  <c r="I377" i="3"/>
  <c r="H377" i="3"/>
  <c r="O376" i="3"/>
  <c r="M376" i="3"/>
  <c r="J376" i="3"/>
  <c r="I376" i="3"/>
  <c r="H376" i="3"/>
  <c r="O375" i="3"/>
  <c r="M375" i="3"/>
  <c r="L375" i="3"/>
  <c r="J375" i="3"/>
  <c r="I375" i="3"/>
  <c r="H375" i="3"/>
  <c r="O374" i="3"/>
  <c r="M374" i="3"/>
  <c r="L374" i="3"/>
  <c r="J374" i="3"/>
  <c r="I374" i="3"/>
  <c r="H374" i="3"/>
  <c r="O373" i="3"/>
  <c r="M373" i="3"/>
  <c r="L373" i="3"/>
  <c r="J373" i="3"/>
  <c r="I373" i="3"/>
  <c r="H373" i="3"/>
  <c r="O372" i="3"/>
  <c r="M372" i="3"/>
  <c r="L372" i="3"/>
  <c r="J372" i="3"/>
  <c r="I372" i="3"/>
  <c r="H372" i="3"/>
  <c r="S370" i="3"/>
  <c r="Q370" i="3"/>
  <c r="P370" i="3"/>
  <c r="N370" i="3"/>
  <c r="M368" i="3"/>
  <c r="H368" i="3"/>
  <c r="O367" i="3"/>
  <c r="M367" i="3"/>
  <c r="L367" i="3"/>
  <c r="J367" i="3"/>
  <c r="I367" i="3"/>
  <c r="H367" i="3"/>
  <c r="O366" i="3"/>
  <c r="M366" i="3"/>
  <c r="L366" i="3"/>
  <c r="J366" i="3"/>
  <c r="I366" i="3"/>
  <c r="H366" i="3"/>
  <c r="O365" i="3"/>
  <c r="M365" i="3"/>
  <c r="L365" i="3"/>
  <c r="J365" i="3"/>
  <c r="I365" i="3"/>
  <c r="H365" i="3"/>
  <c r="M364" i="3"/>
  <c r="H364" i="3"/>
  <c r="O363" i="3"/>
  <c r="M363" i="3"/>
  <c r="L363" i="3"/>
  <c r="J363" i="3"/>
  <c r="I363" i="3"/>
  <c r="H363" i="3"/>
  <c r="O362" i="3"/>
  <c r="M362" i="3"/>
  <c r="L362" i="3"/>
  <c r="J362" i="3"/>
  <c r="I362" i="3"/>
  <c r="H362" i="3"/>
  <c r="O361" i="3"/>
  <c r="M361" i="3"/>
  <c r="L361" i="3"/>
  <c r="J361" i="3"/>
  <c r="I361" i="3"/>
  <c r="H361" i="3"/>
  <c r="O360" i="3"/>
  <c r="M360" i="3"/>
  <c r="J360" i="3"/>
  <c r="I360" i="3"/>
  <c r="H360" i="3"/>
  <c r="O359" i="3"/>
  <c r="M359" i="3"/>
  <c r="L359" i="3"/>
  <c r="J359" i="3"/>
  <c r="I359" i="3"/>
  <c r="H359" i="3"/>
  <c r="O358" i="3"/>
  <c r="M358" i="3"/>
  <c r="L358" i="3"/>
  <c r="J358" i="3"/>
  <c r="I358" i="3"/>
  <c r="H358" i="3"/>
  <c r="O357" i="3"/>
  <c r="M357" i="3"/>
  <c r="L357" i="3"/>
  <c r="J357" i="3"/>
  <c r="I357" i="3"/>
  <c r="H357" i="3"/>
  <c r="O356" i="3"/>
  <c r="M356" i="3"/>
  <c r="L356" i="3"/>
  <c r="J356" i="3"/>
  <c r="I356" i="3"/>
  <c r="H356" i="3"/>
  <c r="O355" i="3"/>
  <c r="M355" i="3"/>
  <c r="L355" i="3"/>
  <c r="J355" i="3"/>
  <c r="I355" i="3"/>
  <c r="H355" i="3"/>
  <c r="O354" i="3"/>
  <c r="M354" i="3"/>
  <c r="L354" i="3"/>
  <c r="J354" i="3"/>
  <c r="I354" i="3"/>
  <c r="H354" i="3"/>
  <c r="O353" i="3"/>
  <c r="M353" i="3"/>
  <c r="L353" i="3"/>
  <c r="J353" i="3"/>
  <c r="I353" i="3"/>
  <c r="H353" i="3"/>
  <c r="O352" i="3"/>
  <c r="M352" i="3"/>
  <c r="L352" i="3"/>
  <c r="J352" i="3"/>
  <c r="I352" i="3"/>
  <c r="H352" i="3"/>
  <c r="O351" i="3"/>
  <c r="M351" i="3"/>
  <c r="L351" i="3"/>
  <c r="J351" i="3"/>
  <c r="I351" i="3"/>
  <c r="H351" i="3"/>
  <c r="O350" i="3"/>
  <c r="M350" i="3"/>
  <c r="L350" i="3"/>
  <c r="J350" i="3"/>
  <c r="I350" i="3"/>
  <c r="H350" i="3"/>
  <c r="O349" i="3"/>
  <c r="M349" i="3"/>
  <c r="L349" i="3"/>
  <c r="J349" i="3"/>
  <c r="I349" i="3"/>
  <c r="H349" i="3"/>
  <c r="S347" i="3"/>
  <c r="Q347" i="3"/>
  <c r="P347" i="3"/>
  <c r="N347" i="3"/>
  <c r="O345" i="3"/>
  <c r="J345" i="3"/>
  <c r="I345" i="3"/>
  <c r="M344" i="3"/>
  <c r="H344" i="3"/>
  <c r="O343" i="3"/>
  <c r="M343" i="3"/>
  <c r="L343" i="3"/>
  <c r="J343" i="3"/>
  <c r="I343" i="3"/>
  <c r="H343" i="3"/>
  <c r="O342" i="3"/>
  <c r="M342" i="3"/>
  <c r="L342" i="3"/>
  <c r="J342" i="3"/>
  <c r="I342" i="3"/>
  <c r="H342" i="3"/>
  <c r="O341" i="3"/>
  <c r="J341" i="3"/>
  <c r="I341" i="3"/>
  <c r="M340" i="3"/>
  <c r="H340" i="3"/>
  <c r="O339" i="3"/>
  <c r="M339" i="3"/>
  <c r="L339" i="3"/>
  <c r="J339" i="3"/>
  <c r="I339" i="3"/>
  <c r="H339" i="3"/>
  <c r="O338" i="3"/>
  <c r="M338" i="3"/>
  <c r="L338" i="3"/>
  <c r="J338" i="3"/>
  <c r="I338" i="3"/>
  <c r="H338" i="3"/>
  <c r="O337" i="3"/>
  <c r="M337" i="3"/>
  <c r="L337" i="3"/>
  <c r="J337" i="3"/>
  <c r="I337" i="3"/>
  <c r="H337" i="3"/>
  <c r="O336" i="3"/>
  <c r="M336" i="3"/>
  <c r="L336" i="3"/>
  <c r="J336" i="3"/>
  <c r="I336" i="3"/>
  <c r="H336" i="3"/>
  <c r="O335" i="3"/>
  <c r="M335" i="3"/>
  <c r="L335" i="3"/>
  <c r="J335" i="3"/>
  <c r="I335" i="3"/>
  <c r="H335" i="3"/>
  <c r="O334" i="3"/>
  <c r="M334" i="3"/>
  <c r="L334" i="3"/>
  <c r="J334" i="3"/>
  <c r="I334" i="3"/>
  <c r="H334" i="3"/>
  <c r="O333" i="3"/>
  <c r="M333" i="3"/>
  <c r="L333" i="3"/>
  <c r="J333" i="3"/>
  <c r="I333" i="3"/>
  <c r="H333" i="3"/>
  <c r="O332" i="3"/>
  <c r="M332" i="3"/>
  <c r="L332" i="3"/>
  <c r="J332" i="3"/>
  <c r="I332" i="3"/>
  <c r="H332" i="3"/>
  <c r="O331" i="3"/>
  <c r="M331" i="3"/>
  <c r="L331" i="3"/>
  <c r="J331" i="3"/>
  <c r="I331" i="3"/>
  <c r="H331" i="3"/>
  <c r="O330" i="3"/>
  <c r="M330" i="3"/>
  <c r="L330" i="3"/>
  <c r="J330" i="3"/>
  <c r="I330" i="3"/>
  <c r="H330" i="3"/>
  <c r="O329" i="3"/>
  <c r="M329" i="3"/>
  <c r="L329" i="3"/>
  <c r="J329" i="3"/>
  <c r="I329" i="3"/>
  <c r="H329" i="3"/>
  <c r="O328" i="3"/>
  <c r="M328" i="3"/>
  <c r="L328" i="3"/>
  <c r="J328" i="3"/>
  <c r="I328" i="3"/>
  <c r="H328" i="3"/>
  <c r="O327" i="3"/>
  <c r="M327" i="3"/>
  <c r="L327" i="3"/>
  <c r="J327" i="3"/>
  <c r="I327" i="3"/>
  <c r="H327" i="3"/>
  <c r="O326" i="3"/>
  <c r="M326" i="3"/>
  <c r="L326" i="3"/>
  <c r="J326" i="3"/>
  <c r="I326" i="3"/>
  <c r="H326" i="3"/>
  <c r="S324" i="3"/>
  <c r="Q324" i="3"/>
  <c r="P324" i="3"/>
  <c r="N324" i="3"/>
  <c r="J322" i="3"/>
  <c r="O321" i="3"/>
  <c r="M321" i="3"/>
  <c r="L321" i="3"/>
  <c r="J321" i="3"/>
  <c r="I321" i="3"/>
  <c r="H321" i="3"/>
  <c r="O320" i="3"/>
  <c r="M320" i="3"/>
  <c r="L320" i="3"/>
  <c r="J320" i="3"/>
  <c r="I320" i="3"/>
  <c r="H320" i="3"/>
  <c r="O319" i="3"/>
  <c r="M319" i="3"/>
  <c r="L319" i="3"/>
  <c r="J319" i="3"/>
  <c r="I319" i="3"/>
  <c r="H319" i="3"/>
  <c r="O318" i="3"/>
  <c r="M318" i="3"/>
  <c r="L318" i="3"/>
  <c r="J318" i="3"/>
  <c r="I318" i="3"/>
  <c r="H318" i="3"/>
  <c r="O317" i="3"/>
  <c r="M317" i="3"/>
  <c r="L317" i="3"/>
  <c r="J317" i="3"/>
  <c r="I317" i="3"/>
  <c r="H317" i="3"/>
  <c r="O316" i="3"/>
  <c r="M316" i="3"/>
  <c r="L316" i="3"/>
  <c r="J316" i="3"/>
  <c r="I316" i="3"/>
  <c r="H316" i="3"/>
  <c r="O315" i="3"/>
  <c r="M315" i="3"/>
  <c r="L315" i="3"/>
  <c r="J315" i="3"/>
  <c r="I315" i="3"/>
  <c r="H315" i="3"/>
  <c r="O314" i="3"/>
  <c r="M314" i="3"/>
  <c r="L314" i="3"/>
  <c r="J314" i="3"/>
  <c r="I314" i="3"/>
  <c r="H314" i="3"/>
  <c r="O313" i="3"/>
  <c r="M313" i="3"/>
  <c r="L313" i="3"/>
  <c r="J313" i="3"/>
  <c r="I313" i="3"/>
  <c r="H313" i="3"/>
  <c r="O312" i="3"/>
  <c r="M312" i="3"/>
  <c r="L312" i="3"/>
  <c r="J312" i="3"/>
  <c r="I312" i="3"/>
  <c r="H312" i="3"/>
  <c r="O311" i="3"/>
  <c r="M311" i="3"/>
  <c r="L311" i="3"/>
  <c r="J311" i="3"/>
  <c r="I311" i="3"/>
  <c r="H311" i="3"/>
  <c r="O310" i="3"/>
  <c r="M310" i="3"/>
  <c r="L310" i="3"/>
  <c r="J310" i="3"/>
  <c r="I310" i="3"/>
  <c r="H310" i="3"/>
  <c r="O309" i="3"/>
  <c r="M309" i="3"/>
  <c r="L309" i="3"/>
  <c r="J309" i="3"/>
  <c r="I309" i="3"/>
  <c r="H309" i="3"/>
  <c r="O308" i="3"/>
  <c r="M308" i="3"/>
  <c r="L308" i="3"/>
  <c r="J308" i="3"/>
  <c r="I308" i="3"/>
  <c r="H308" i="3"/>
  <c r="O307" i="3"/>
  <c r="M307" i="3"/>
  <c r="L307" i="3"/>
  <c r="J307" i="3"/>
  <c r="I307" i="3"/>
  <c r="H307" i="3"/>
  <c r="O306" i="3"/>
  <c r="M306" i="3"/>
  <c r="L306" i="3"/>
  <c r="J306" i="3"/>
  <c r="I306" i="3"/>
  <c r="H306" i="3"/>
  <c r="O305" i="3"/>
  <c r="M305" i="3"/>
  <c r="L305" i="3"/>
  <c r="J305" i="3"/>
  <c r="I305" i="3"/>
  <c r="H305" i="3"/>
  <c r="O304" i="3"/>
  <c r="M304" i="3"/>
  <c r="L304" i="3"/>
  <c r="J304" i="3"/>
  <c r="I304" i="3"/>
  <c r="H304" i="3"/>
  <c r="O303" i="3"/>
  <c r="M303" i="3"/>
  <c r="L303" i="3"/>
  <c r="J303" i="3"/>
  <c r="I303" i="3"/>
  <c r="H303" i="3"/>
  <c r="S301" i="3"/>
  <c r="Q301" i="3"/>
  <c r="P301" i="3"/>
  <c r="N301" i="3"/>
  <c r="O299" i="3"/>
  <c r="M299" i="3"/>
  <c r="L299" i="3"/>
  <c r="J299" i="3"/>
  <c r="I299" i="3"/>
  <c r="H299" i="3"/>
  <c r="J298" i="3"/>
  <c r="O297" i="3"/>
  <c r="M297" i="3"/>
  <c r="L297" i="3"/>
  <c r="J297" i="3"/>
  <c r="I297" i="3"/>
  <c r="H297" i="3"/>
  <c r="O296" i="3"/>
  <c r="M296" i="3"/>
  <c r="L296" i="3"/>
  <c r="J296" i="3"/>
  <c r="I296" i="3"/>
  <c r="H296" i="3"/>
  <c r="O295" i="3"/>
  <c r="M295" i="3"/>
  <c r="L295" i="3"/>
  <c r="J295" i="3"/>
  <c r="I295" i="3"/>
  <c r="H295" i="3"/>
  <c r="O294" i="3"/>
  <c r="J294" i="3"/>
  <c r="I294" i="3"/>
  <c r="O293" i="3"/>
  <c r="M293" i="3"/>
  <c r="L293" i="3"/>
  <c r="J293" i="3"/>
  <c r="I293" i="3"/>
  <c r="H293" i="3"/>
  <c r="O292" i="3"/>
  <c r="M292" i="3"/>
  <c r="L292" i="3"/>
  <c r="J292" i="3"/>
  <c r="I292" i="3"/>
  <c r="H292" i="3"/>
  <c r="O291" i="3"/>
  <c r="M291" i="3"/>
  <c r="L291" i="3"/>
  <c r="J291" i="3"/>
  <c r="I291" i="3"/>
  <c r="H291" i="3"/>
  <c r="O290" i="3"/>
  <c r="J290" i="3"/>
  <c r="I290" i="3"/>
  <c r="O289" i="3"/>
  <c r="M289" i="3"/>
  <c r="L289" i="3"/>
  <c r="J289" i="3"/>
  <c r="I289" i="3"/>
  <c r="H289" i="3"/>
  <c r="O288" i="3"/>
  <c r="M288" i="3"/>
  <c r="L288" i="3"/>
  <c r="J288" i="3"/>
  <c r="I288" i="3"/>
  <c r="H288" i="3"/>
  <c r="O287" i="3"/>
  <c r="M287" i="3"/>
  <c r="L287" i="3"/>
  <c r="J287" i="3"/>
  <c r="I287" i="3"/>
  <c r="H287" i="3"/>
  <c r="O286" i="3"/>
  <c r="J286" i="3"/>
  <c r="I286" i="3"/>
  <c r="O285" i="3"/>
  <c r="M285" i="3"/>
  <c r="L285" i="3"/>
  <c r="J285" i="3"/>
  <c r="I285" i="3"/>
  <c r="H285" i="3"/>
  <c r="O284" i="3"/>
  <c r="M284" i="3"/>
  <c r="L284" i="3"/>
  <c r="J284" i="3"/>
  <c r="I284" i="3"/>
  <c r="H284" i="3"/>
  <c r="O283" i="3"/>
  <c r="M283" i="3"/>
  <c r="L283" i="3"/>
  <c r="J283" i="3"/>
  <c r="I283" i="3"/>
  <c r="H283" i="3"/>
  <c r="O282" i="3"/>
  <c r="M282" i="3"/>
  <c r="J282" i="3"/>
  <c r="I282" i="3"/>
  <c r="H282" i="3"/>
  <c r="O281" i="3"/>
  <c r="M281" i="3"/>
  <c r="L281" i="3"/>
  <c r="J281" i="3"/>
  <c r="I281" i="3"/>
  <c r="H281" i="3"/>
  <c r="O280" i="3"/>
  <c r="M280" i="3"/>
  <c r="L280" i="3"/>
  <c r="J280" i="3"/>
  <c r="I280" i="3"/>
  <c r="H280" i="3"/>
  <c r="S278" i="3"/>
  <c r="Q278" i="3"/>
  <c r="P278" i="3"/>
  <c r="N278" i="3"/>
  <c r="M276" i="3"/>
  <c r="H276" i="3"/>
  <c r="O275" i="3"/>
  <c r="M275" i="3"/>
  <c r="L275" i="3"/>
  <c r="J275" i="3"/>
  <c r="I275" i="3"/>
  <c r="H275" i="3"/>
  <c r="O274" i="3"/>
  <c r="M274" i="3"/>
  <c r="L274" i="3"/>
  <c r="J274" i="3"/>
  <c r="I274" i="3"/>
  <c r="H274" i="3"/>
  <c r="O273" i="3"/>
  <c r="M273" i="3"/>
  <c r="L273" i="3"/>
  <c r="J273" i="3"/>
  <c r="I273" i="3"/>
  <c r="H273" i="3"/>
  <c r="M272" i="3"/>
  <c r="H272" i="3"/>
  <c r="O271" i="3"/>
  <c r="M271" i="3"/>
  <c r="L271" i="3"/>
  <c r="J271" i="3"/>
  <c r="I271" i="3"/>
  <c r="H271" i="3"/>
  <c r="O270" i="3"/>
  <c r="M270" i="3"/>
  <c r="L270" i="3"/>
  <c r="J270" i="3"/>
  <c r="I270" i="3"/>
  <c r="H270" i="3"/>
  <c r="O269" i="3"/>
  <c r="M269" i="3"/>
  <c r="L269" i="3"/>
  <c r="J269" i="3"/>
  <c r="I269" i="3"/>
  <c r="H269" i="3"/>
  <c r="O268" i="3"/>
  <c r="M268" i="3"/>
  <c r="J268" i="3"/>
  <c r="I268" i="3"/>
  <c r="H268" i="3"/>
  <c r="O267" i="3"/>
  <c r="M267" i="3"/>
  <c r="L267" i="3"/>
  <c r="J267" i="3"/>
  <c r="I267" i="3"/>
  <c r="H267" i="3"/>
  <c r="O266" i="3"/>
  <c r="M266" i="3"/>
  <c r="L266" i="3"/>
  <c r="J266" i="3"/>
  <c r="I266" i="3"/>
  <c r="H266" i="3"/>
  <c r="O265" i="3"/>
  <c r="M265" i="3"/>
  <c r="L265" i="3"/>
  <c r="J265" i="3"/>
  <c r="I265" i="3"/>
  <c r="H265" i="3"/>
  <c r="O264" i="3"/>
  <c r="M264" i="3"/>
  <c r="L264" i="3"/>
  <c r="J264" i="3"/>
  <c r="I264" i="3"/>
  <c r="H264" i="3"/>
  <c r="O263" i="3"/>
  <c r="M263" i="3"/>
  <c r="L263" i="3"/>
  <c r="J263" i="3"/>
  <c r="I263" i="3"/>
  <c r="H263" i="3"/>
  <c r="O262" i="3"/>
  <c r="M262" i="3"/>
  <c r="L262" i="3"/>
  <c r="J262" i="3"/>
  <c r="I262" i="3"/>
  <c r="H262" i="3"/>
  <c r="O261" i="3"/>
  <c r="M261" i="3"/>
  <c r="L261" i="3"/>
  <c r="J261" i="3"/>
  <c r="I261" i="3"/>
  <c r="H261" i="3"/>
  <c r="O260" i="3"/>
  <c r="M260" i="3"/>
  <c r="L260" i="3"/>
  <c r="J260" i="3"/>
  <c r="I260" i="3"/>
  <c r="H260" i="3"/>
  <c r="O259" i="3"/>
  <c r="M259" i="3"/>
  <c r="L259" i="3"/>
  <c r="J259" i="3"/>
  <c r="I259" i="3"/>
  <c r="H259" i="3"/>
  <c r="O258" i="3"/>
  <c r="M258" i="3"/>
  <c r="L258" i="3"/>
  <c r="J258" i="3"/>
  <c r="I258" i="3"/>
  <c r="H258" i="3"/>
  <c r="O257" i="3"/>
  <c r="M257" i="3"/>
  <c r="L257" i="3"/>
  <c r="J257" i="3"/>
  <c r="I257" i="3"/>
  <c r="H257" i="3"/>
  <c r="S255" i="3"/>
  <c r="Q255" i="3"/>
  <c r="P255" i="3"/>
  <c r="N255" i="3"/>
  <c r="O253" i="3"/>
  <c r="M253" i="3"/>
  <c r="L253" i="3"/>
  <c r="J253" i="3"/>
  <c r="I253" i="3"/>
  <c r="H253" i="3"/>
  <c r="O252" i="3"/>
  <c r="M252" i="3"/>
  <c r="L252" i="3"/>
  <c r="J252" i="3"/>
  <c r="I252" i="3"/>
  <c r="H252" i="3"/>
  <c r="L251" i="3"/>
  <c r="O250" i="3"/>
  <c r="M250" i="3"/>
  <c r="L250" i="3"/>
  <c r="J250" i="3"/>
  <c r="I250" i="3"/>
  <c r="H250" i="3"/>
  <c r="O249" i="3"/>
  <c r="M249" i="3"/>
  <c r="L249" i="3"/>
  <c r="J249" i="3"/>
  <c r="I249" i="3"/>
  <c r="H249" i="3"/>
  <c r="O248" i="3"/>
  <c r="M248" i="3"/>
  <c r="L248" i="3"/>
  <c r="J248" i="3"/>
  <c r="I248" i="3"/>
  <c r="H248" i="3"/>
  <c r="O247" i="3"/>
  <c r="L247" i="3"/>
  <c r="J247" i="3"/>
  <c r="I247" i="3"/>
  <c r="O246" i="3"/>
  <c r="M246" i="3"/>
  <c r="L246" i="3"/>
  <c r="J246" i="3"/>
  <c r="I246" i="3"/>
  <c r="H246" i="3"/>
  <c r="O245" i="3"/>
  <c r="M245" i="3"/>
  <c r="L245" i="3"/>
  <c r="J245" i="3"/>
  <c r="I245" i="3"/>
  <c r="H245" i="3"/>
  <c r="O244" i="3"/>
  <c r="M244" i="3"/>
  <c r="L244" i="3"/>
  <c r="J244" i="3"/>
  <c r="I244" i="3"/>
  <c r="H244" i="3"/>
  <c r="O243" i="3"/>
  <c r="M243" i="3"/>
  <c r="L243" i="3"/>
  <c r="J243" i="3"/>
  <c r="I243" i="3"/>
  <c r="H243" i="3"/>
  <c r="O242" i="3"/>
  <c r="M242" i="3"/>
  <c r="L242" i="3"/>
  <c r="J242" i="3"/>
  <c r="I242" i="3"/>
  <c r="H242" i="3"/>
  <c r="O241" i="3"/>
  <c r="M241" i="3"/>
  <c r="L241" i="3"/>
  <c r="J241" i="3"/>
  <c r="I241" i="3"/>
  <c r="H241" i="3"/>
  <c r="O240" i="3"/>
  <c r="M240" i="3"/>
  <c r="L240" i="3"/>
  <c r="J240" i="3"/>
  <c r="I240" i="3"/>
  <c r="H240" i="3"/>
  <c r="O239" i="3"/>
  <c r="M239" i="3"/>
  <c r="L239" i="3"/>
  <c r="J239" i="3"/>
  <c r="I239" i="3"/>
  <c r="H239" i="3"/>
  <c r="O238" i="3"/>
  <c r="M238" i="3"/>
  <c r="L238" i="3"/>
  <c r="J238" i="3"/>
  <c r="I238" i="3"/>
  <c r="H238" i="3"/>
  <c r="O237" i="3"/>
  <c r="M237" i="3"/>
  <c r="L237" i="3"/>
  <c r="J237" i="3"/>
  <c r="I237" i="3"/>
  <c r="H237" i="3"/>
  <c r="O236" i="3"/>
  <c r="M236" i="3"/>
  <c r="L236" i="3"/>
  <c r="J236" i="3"/>
  <c r="I236" i="3"/>
  <c r="H236" i="3"/>
  <c r="O235" i="3"/>
  <c r="M235" i="3"/>
  <c r="L235" i="3"/>
  <c r="J235" i="3"/>
  <c r="I235" i="3"/>
  <c r="H235" i="3"/>
  <c r="O234" i="3"/>
  <c r="M234" i="3"/>
  <c r="L234" i="3"/>
  <c r="J234" i="3"/>
  <c r="I234" i="3"/>
  <c r="H234" i="3"/>
  <c r="S232" i="3"/>
  <c r="Q232" i="3"/>
  <c r="P232" i="3"/>
  <c r="N232" i="3"/>
  <c r="O230" i="3"/>
  <c r="M230" i="3"/>
  <c r="L230" i="3"/>
  <c r="J230" i="3"/>
  <c r="I230" i="3"/>
  <c r="H230" i="3"/>
  <c r="O229" i="3"/>
  <c r="M229" i="3"/>
  <c r="L229" i="3"/>
  <c r="J229" i="3"/>
  <c r="I229" i="3"/>
  <c r="H229" i="3"/>
  <c r="O228" i="3"/>
  <c r="M228" i="3"/>
  <c r="L228" i="3"/>
  <c r="J228" i="3"/>
  <c r="I228" i="3"/>
  <c r="H228" i="3"/>
  <c r="L227" i="3"/>
  <c r="L226" i="3"/>
  <c r="H226" i="3"/>
  <c r="O225" i="3"/>
  <c r="M225" i="3"/>
  <c r="L225" i="3"/>
  <c r="J225" i="3"/>
  <c r="I225" i="3"/>
  <c r="H225" i="3"/>
  <c r="O224" i="3"/>
  <c r="M224" i="3"/>
  <c r="L224" i="3"/>
  <c r="J224" i="3"/>
  <c r="I224" i="3"/>
  <c r="H224" i="3"/>
  <c r="O223" i="3"/>
  <c r="L223" i="3"/>
  <c r="J223" i="3"/>
  <c r="I223" i="3"/>
  <c r="O222" i="3"/>
  <c r="M222" i="3"/>
  <c r="L222" i="3"/>
  <c r="J222" i="3"/>
  <c r="I222" i="3"/>
  <c r="H222" i="3"/>
  <c r="O221" i="3"/>
  <c r="M221" i="3"/>
  <c r="L221" i="3"/>
  <c r="J221" i="3"/>
  <c r="I221" i="3"/>
  <c r="H221" i="3"/>
  <c r="O220" i="3"/>
  <c r="M220" i="3"/>
  <c r="L220" i="3"/>
  <c r="J220" i="3"/>
  <c r="I220" i="3"/>
  <c r="H220" i="3"/>
  <c r="O219" i="3"/>
  <c r="M219" i="3"/>
  <c r="L219" i="3"/>
  <c r="J219" i="3"/>
  <c r="I219" i="3"/>
  <c r="H219" i="3"/>
  <c r="O218" i="3"/>
  <c r="M218" i="3"/>
  <c r="L218" i="3"/>
  <c r="J218" i="3"/>
  <c r="I218" i="3"/>
  <c r="H218" i="3"/>
  <c r="O217" i="3"/>
  <c r="M217" i="3"/>
  <c r="L217" i="3"/>
  <c r="J217" i="3"/>
  <c r="I217" i="3"/>
  <c r="H217" i="3"/>
  <c r="O216" i="3"/>
  <c r="M216" i="3"/>
  <c r="L216" i="3"/>
  <c r="J216" i="3"/>
  <c r="I216" i="3"/>
  <c r="H216" i="3"/>
  <c r="O215" i="3"/>
  <c r="M215" i="3"/>
  <c r="L215" i="3"/>
  <c r="J215" i="3"/>
  <c r="I215" i="3"/>
  <c r="H215" i="3"/>
  <c r="O214" i="3"/>
  <c r="M214" i="3"/>
  <c r="L214" i="3"/>
  <c r="J214" i="3"/>
  <c r="I214" i="3"/>
  <c r="H214" i="3"/>
  <c r="O213" i="3"/>
  <c r="M213" i="3"/>
  <c r="L213" i="3"/>
  <c r="J213" i="3"/>
  <c r="I213" i="3"/>
  <c r="H213" i="3"/>
  <c r="O212" i="3"/>
  <c r="M212" i="3"/>
  <c r="L212" i="3"/>
  <c r="J212" i="3"/>
  <c r="I212" i="3"/>
  <c r="H212" i="3"/>
  <c r="O211" i="3"/>
  <c r="M211" i="3"/>
  <c r="L211" i="3"/>
  <c r="J211" i="3"/>
  <c r="I211" i="3"/>
  <c r="H211" i="3"/>
  <c r="S209" i="3"/>
  <c r="Q209" i="3"/>
  <c r="P209" i="3"/>
  <c r="N209" i="3"/>
  <c r="O207" i="3"/>
  <c r="M207" i="3"/>
  <c r="L207" i="3"/>
  <c r="J207" i="3"/>
  <c r="I207" i="3"/>
  <c r="H207" i="3"/>
  <c r="O206" i="3"/>
  <c r="M206" i="3"/>
  <c r="L206" i="3"/>
  <c r="J206" i="3"/>
  <c r="I206" i="3"/>
  <c r="H206" i="3"/>
  <c r="O205" i="3"/>
  <c r="M205" i="3"/>
  <c r="L205" i="3"/>
  <c r="J205" i="3"/>
  <c r="I205" i="3"/>
  <c r="H205" i="3"/>
  <c r="O204" i="3"/>
  <c r="M204" i="3"/>
  <c r="J204" i="3"/>
  <c r="I204" i="3"/>
  <c r="H204" i="3"/>
  <c r="O203" i="3"/>
  <c r="M203" i="3"/>
  <c r="L203" i="3"/>
  <c r="J203" i="3"/>
  <c r="I203" i="3"/>
  <c r="H203" i="3"/>
  <c r="O202" i="3"/>
  <c r="M202" i="3"/>
  <c r="L202" i="3"/>
  <c r="J202" i="3"/>
  <c r="I202" i="3"/>
  <c r="H202" i="3"/>
  <c r="O201" i="3"/>
  <c r="M201" i="3"/>
  <c r="L201" i="3"/>
  <c r="J201" i="3"/>
  <c r="I201" i="3"/>
  <c r="H201" i="3"/>
  <c r="O200" i="3"/>
  <c r="M200" i="3"/>
  <c r="L200" i="3"/>
  <c r="J200" i="3"/>
  <c r="I200" i="3"/>
  <c r="H200" i="3"/>
  <c r="O199" i="3"/>
  <c r="M199" i="3"/>
  <c r="L199" i="3"/>
  <c r="J199" i="3"/>
  <c r="I199" i="3"/>
  <c r="H199" i="3"/>
  <c r="O198" i="3"/>
  <c r="M198" i="3"/>
  <c r="L198" i="3"/>
  <c r="J198" i="3"/>
  <c r="I198" i="3"/>
  <c r="H198" i="3"/>
  <c r="O197" i="3"/>
  <c r="M197" i="3"/>
  <c r="L197" i="3"/>
  <c r="J197" i="3"/>
  <c r="I197" i="3"/>
  <c r="H197" i="3"/>
  <c r="O196" i="3"/>
  <c r="M196" i="3"/>
  <c r="L196" i="3"/>
  <c r="J196" i="3"/>
  <c r="I196" i="3"/>
  <c r="H196" i="3"/>
  <c r="O195" i="3"/>
  <c r="M195" i="3"/>
  <c r="L195" i="3"/>
  <c r="J195" i="3"/>
  <c r="I195" i="3"/>
  <c r="H195" i="3"/>
  <c r="O194" i="3"/>
  <c r="M194" i="3"/>
  <c r="L194" i="3"/>
  <c r="J194" i="3"/>
  <c r="I194" i="3"/>
  <c r="H194" i="3"/>
  <c r="O193" i="3"/>
  <c r="M193" i="3"/>
  <c r="L193" i="3"/>
  <c r="J193" i="3"/>
  <c r="I193" i="3"/>
  <c r="H193" i="3"/>
  <c r="O192" i="3"/>
  <c r="M192" i="3"/>
  <c r="L192" i="3"/>
  <c r="J192" i="3"/>
  <c r="I192" i="3"/>
  <c r="H192" i="3"/>
  <c r="O191" i="3"/>
  <c r="M191" i="3"/>
  <c r="L191" i="3"/>
  <c r="J191" i="3"/>
  <c r="I191" i="3"/>
  <c r="H191" i="3"/>
  <c r="O190" i="3"/>
  <c r="M190" i="3"/>
  <c r="L190" i="3"/>
  <c r="J190" i="3"/>
  <c r="I190" i="3"/>
  <c r="H190" i="3"/>
  <c r="O189" i="3"/>
  <c r="M189" i="3"/>
  <c r="L189" i="3"/>
  <c r="J189" i="3"/>
  <c r="I189" i="3"/>
  <c r="H189" i="3"/>
  <c r="O188" i="3"/>
  <c r="M188" i="3"/>
  <c r="L188" i="3"/>
  <c r="J188" i="3"/>
  <c r="I188" i="3"/>
  <c r="H188" i="3"/>
  <c r="S186" i="3"/>
  <c r="Q186" i="3"/>
  <c r="P186" i="3"/>
  <c r="N186" i="3"/>
  <c r="M184" i="3"/>
  <c r="H184" i="3"/>
  <c r="O183" i="3"/>
  <c r="M183" i="3"/>
  <c r="L183" i="3"/>
  <c r="J183" i="3"/>
  <c r="I183" i="3"/>
  <c r="H183" i="3"/>
  <c r="O182" i="3"/>
  <c r="M182" i="3"/>
  <c r="L182" i="3"/>
  <c r="J182" i="3"/>
  <c r="I182" i="3"/>
  <c r="H182" i="3"/>
  <c r="O181" i="3"/>
  <c r="M181" i="3"/>
  <c r="L181" i="3"/>
  <c r="J181" i="3"/>
  <c r="I181" i="3"/>
  <c r="H181" i="3"/>
  <c r="O180" i="3"/>
  <c r="M180" i="3"/>
  <c r="L180" i="3"/>
  <c r="J180" i="3"/>
  <c r="I180" i="3"/>
  <c r="H180" i="3"/>
  <c r="O179" i="3"/>
  <c r="M179" i="3"/>
  <c r="L179" i="3"/>
  <c r="J179" i="3"/>
  <c r="I179" i="3"/>
  <c r="H179" i="3"/>
  <c r="O178" i="3"/>
  <c r="M178" i="3"/>
  <c r="L178" i="3"/>
  <c r="J178" i="3"/>
  <c r="I178" i="3"/>
  <c r="H178" i="3"/>
  <c r="O177" i="3"/>
  <c r="M177" i="3"/>
  <c r="L177" i="3"/>
  <c r="J177" i="3"/>
  <c r="I177" i="3"/>
  <c r="H177" i="3"/>
  <c r="O176" i="3"/>
  <c r="M176" i="3"/>
  <c r="L176" i="3"/>
  <c r="J176" i="3"/>
  <c r="I176" i="3"/>
  <c r="H176" i="3"/>
  <c r="O175" i="3"/>
  <c r="M175" i="3"/>
  <c r="L175" i="3"/>
  <c r="J175" i="3"/>
  <c r="I175" i="3"/>
  <c r="H175" i="3"/>
  <c r="O174" i="3"/>
  <c r="M174" i="3"/>
  <c r="L174" i="3"/>
  <c r="J174" i="3"/>
  <c r="I174" i="3"/>
  <c r="H174" i="3"/>
  <c r="O173" i="3"/>
  <c r="M173" i="3"/>
  <c r="L173" i="3"/>
  <c r="J173" i="3"/>
  <c r="I173" i="3"/>
  <c r="H173" i="3"/>
  <c r="O172" i="3"/>
  <c r="M172" i="3"/>
  <c r="L172" i="3"/>
  <c r="J172" i="3"/>
  <c r="I172" i="3"/>
  <c r="H172" i="3"/>
  <c r="O171" i="3"/>
  <c r="M171" i="3"/>
  <c r="L171" i="3"/>
  <c r="J171" i="3"/>
  <c r="I171" i="3"/>
  <c r="H171" i="3"/>
  <c r="O170" i="3"/>
  <c r="M170" i="3"/>
  <c r="L170" i="3"/>
  <c r="J170" i="3"/>
  <c r="I170" i="3"/>
  <c r="H170" i="3"/>
  <c r="O169" i="3"/>
  <c r="M169" i="3"/>
  <c r="L169" i="3"/>
  <c r="J169" i="3"/>
  <c r="I169" i="3"/>
  <c r="H169" i="3"/>
  <c r="O168" i="3"/>
  <c r="M168" i="3"/>
  <c r="L168" i="3"/>
  <c r="J168" i="3"/>
  <c r="I168" i="3"/>
  <c r="H168" i="3"/>
  <c r="O167" i="3"/>
  <c r="M167" i="3"/>
  <c r="L167" i="3"/>
  <c r="J167" i="3"/>
  <c r="I167" i="3"/>
  <c r="H167" i="3"/>
  <c r="O166" i="3"/>
  <c r="M166" i="3"/>
  <c r="L166" i="3"/>
  <c r="J166" i="3"/>
  <c r="I166" i="3"/>
  <c r="H166" i="3"/>
  <c r="O165" i="3"/>
  <c r="M165" i="3"/>
  <c r="L165" i="3"/>
  <c r="J165" i="3"/>
  <c r="I165" i="3"/>
  <c r="H165" i="3"/>
  <c r="S163" i="3"/>
  <c r="Q163" i="3"/>
  <c r="P163" i="3"/>
  <c r="N163" i="3"/>
  <c r="O161" i="3"/>
  <c r="M161" i="3"/>
  <c r="L161" i="3"/>
  <c r="J161" i="3"/>
  <c r="I161" i="3"/>
  <c r="H161" i="3"/>
  <c r="O160" i="3"/>
  <c r="M160" i="3"/>
  <c r="L160" i="3"/>
  <c r="J160" i="3"/>
  <c r="I160" i="3"/>
  <c r="H160" i="3"/>
  <c r="O159" i="3"/>
  <c r="M159" i="3"/>
  <c r="L159" i="3"/>
  <c r="J159" i="3"/>
  <c r="I159" i="3"/>
  <c r="H159" i="3"/>
  <c r="O158" i="3"/>
  <c r="R158" i="3" s="1"/>
  <c r="I158" i="3"/>
  <c r="O157" i="3"/>
  <c r="M157" i="3"/>
  <c r="L157" i="3"/>
  <c r="J157" i="3"/>
  <c r="I157" i="3"/>
  <c r="H157" i="3"/>
  <c r="O156" i="3"/>
  <c r="M156" i="3"/>
  <c r="L156" i="3"/>
  <c r="J156" i="3"/>
  <c r="I156" i="3"/>
  <c r="H156" i="3"/>
  <c r="O155" i="3"/>
  <c r="M155" i="3"/>
  <c r="L155" i="3"/>
  <c r="J155" i="3"/>
  <c r="I155" i="3"/>
  <c r="H155" i="3"/>
  <c r="O154" i="3"/>
  <c r="J154" i="3"/>
  <c r="I154" i="3"/>
  <c r="O153" i="3"/>
  <c r="M153" i="3"/>
  <c r="L153" i="3"/>
  <c r="J153" i="3"/>
  <c r="I153" i="3"/>
  <c r="H153" i="3"/>
  <c r="O152" i="3"/>
  <c r="M152" i="3"/>
  <c r="L152" i="3"/>
  <c r="J152" i="3"/>
  <c r="I152" i="3"/>
  <c r="H152" i="3"/>
  <c r="O151" i="3"/>
  <c r="M151" i="3"/>
  <c r="L151" i="3"/>
  <c r="J151" i="3"/>
  <c r="I151" i="3"/>
  <c r="H151" i="3"/>
  <c r="O150" i="3"/>
  <c r="M150" i="3"/>
  <c r="L150" i="3"/>
  <c r="J150" i="3"/>
  <c r="I150" i="3"/>
  <c r="H150" i="3"/>
  <c r="O149" i="3"/>
  <c r="M149" i="3"/>
  <c r="L149" i="3"/>
  <c r="J149" i="3"/>
  <c r="I149" i="3"/>
  <c r="H149" i="3"/>
  <c r="O148" i="3"/>
  <c r="M148" i="3"/>
  <c r="L148" i="3"/>
  <c r="J148" i="3"/>
  <c r="I148" i="3"/>
  <c r="H148" i="3"/>
  <c r="O147" i="3"/>
  <c r="M147" i="3"/>
  <c r="L147" i="3"/>
  <c r="J147" i="3"/>
  <c r="I147" i="3"/>
  <c r="H147" i="3"/>
  <c r="O146" i="3"/>
  <c r="M146" i="3"/>
  <c r="L146" i="3"/>
  <c r="J146" i="3"/>
  <c r="I146" i="3"/>
  <c r="H146" i="3"/>
  <c r="O145" i="3"/>
  <c r="M145" i="3"/>
  <c r="L145" i="3"/>
  <c r="J145" i="3"/>
  <c r="I145" i="3"/>
  <c r="H145" i="3"/>
  <c r="O144" i="3"/>
  <c r="M144" i="3"/>
  <c r="L144" i="3"/>
  <c r="J144" i="3"/>
  <c r="I144" i="3"/>
  <c r="H144" i="3"/>
  <c r="O143" i="3"/>
  <c r="M143" i="3"/>
  <c r="L143" i="3"/>
  <c r="J143" i="3"/>
  <c r="I143" i="3"/>
  <c r="H143" i="3"/>
  <c r="O142" i="3"/>
  <c r="M142" i="3"/>
  <c r="L142" i="3"/>
  <c r="J142" i="3"/>
  <c r="I142" i="3"/>
  <c r="H142" i="3"/>
  <c r="S140" i="3"/>
  <c r="Q140" i="3"/>
  <c r="P140" i="3"/>
  <c r="N140" i="3"/>
  <c r="O138" i="3"/>
  <c r="M138" i="3"/>
  <c r="L138" i="3"/>
  <c r="J138" i="3"/>
  <c r="I138" i="3"/>
  <c r="H138" i="3"/>
  <c r="M137" i="3"/>
  <c r="R137" i="3" s="1"/>
  <c r="H137" i="3"/>
  <c r="O136" i="3"/>
  <c r="M136" i="3"/>
  <c r="L136" i="3"/>
  <c r="J136" i="3"/>
  <c r="I136" i="3"/>
  <c r="H136" i="3"/>
  <c r="O135" i="3"/>
  <c r="M135" i="3"/>
  <c r="L135" i="3"/>
  <c r="J135" i="3"/>
  <c r="I135" i="3"/>
  <c r="H135" i="3"/>
  <c r="O134" i="3"/>
  <c r="M134" i="3"/>
  <c r="L134" i="3"/>
  <c r="J134" i="3"/>
  <c r="I134" i="3"/>
  <c r="H134" i="3"/>
  <c r="M133" i="3"/>
  <c r="J133" i="3"/>
  <c r="H133" i="3"/>
  <c r="O132" i="3"/>
  <c r="M132" i="3"/>
  <c r="L132" i="3"/>
  <c r="J132" i="3"/>
  <c r="I132" i="3"/>
  <c r="H132" i="3"/>
  <c r="O131" i="3"/>
  <c r="M131" i="3"/>
  <c r="L131" i="3"/>
  <c r="J131" i="3"/>
  <c r="I131" i="3"/>
  <c r="H131" i="3"/>
  <c r="O130" i="3"/>
  <c r="M130" i="3"/>
  <c r="L130" i="3"/>
  <c r="J130" i="3"/>
  <c r="I130" i="3"/>
  <c r="H130" i="3"/>
  <c r="O129" i="3"/>
  <c r="M129" i="3"/>
  <c r="J129" i="3"/>
  <c r="I129" i="3"/>
  <c r="H129" i="3"/>
  <c r="O128" i="3"/>
  <c r="M128" i="3"/>
  <c r="L128" i="3"/>
  <c r="J128" i="3"/>
  <c r="I128" i="3"/>
  <c r="H128" i="3"/>
  <c r="O127" i="3"/>
  <c r="M127" i="3"/>
  <c r="L127" i="3"/>
  <c r="J127" i="3"/>
  <c r="I127" i="3"/>
  <c r="H127" i="3"/>
  <c r="O126" i="3"/>
  <c r="M126" i="3"/>
  <c r="L126" i="3"/>
  <c r="J126" i="3"/>
  <c r="I126" i="3"/>
  <c r="H126" i="3"/>
  <c r="O125" i="3"/>
  <c r="M125" i="3"/>
  <c r="L125" i="3"/>
  <c r="J125" i="3"/>
  <c r="I125" i="3"/>
  <c r="H125" i="3"/>
  <c r="O124" i="3"/>
  <c r="M124" i="3"/>
  <c r="L124" i="3"/>
  <c r="J124" i="3"/>
  <c r="I124" i="3"/>
  <c r="H124" i="3"/>
  <c r="O123" i="3"/>
  <c r="M123" i="3"/>
  <c r="L123" i="3"/>
  <c r="J123" i="3"/>
  <c r="I123" i="3"/>
  <c r="H123" i="3"/>
  <c r="O122" i="3"/>
  <c r="M122" i="3"/>
  <c r="L122" i="3"/>
  <c r="J122" i="3"/>
  <c r="I122" i="3"/>
  <c r="H122" i="3"/>
  <c r="O121" i="3"/>
  <c r="M121" i="3"/>
  <c r="L121" i="3"/>
  <c r="J121" i="3"/>
  <c r="I121" i="3"/>
  <c r="H121" i="3"/>
  <c r="O120" i="3"/>
  <c r="M120" i="3"/>
  <c r="L120" i="3"/>
  <c r="J120" i="3"/>
  <c r="I120" i="3"/>
  <c r="H120" i="3"/>
  <c r="O119" i="3"/>
  <c r="M119" i="3"/>
  <c r="L119" i="3"/>
  <c r="J119" i="3"/>
  <c r="I119" i="3"/>
  <c r="H119" i="3"/>
  <c r="S117" i="3"/>
  <c r="Q117" i="3"/>
  <c r="P117" i="3"/>
  <c r="N117" i="3"/>
  <c r="O115" i="3"/>
  <c r="I115" i="3"/>
  <c r="O114" i="3"/>
  <c r="M114" i="3"/>
  <c r="L114" i="3"/>
  <c r="J114" i="3"/>
  <c r="I114" i="3"/>
  <c r="H114" i="3"/>
  <c r="O113" i="3"/>
  <c r="M113" i="3"/>
  <c r="L113" i="3"/>
  <c r="J113" i="3"/>
  <c r="I113" i="3"/>
  <c r="H113" i="3"/>
  <c r="O112" i="3"/>
  <c r="M112" i="3"/>
  <c r="L112" i="3"/>
  <c r="J112" i="3"/>
  <c r="I112" i="3"/>
  <c r="H112" i="3"/>
  <c r="O111" i="3"/>
  <c r="M111" i="3"/>
  <c r="L111" i="3"/>
  <c r="J111" i="3"/>
  <c r="I111" i="3"/>
  <c r="H111" i="3"/>
  <c r="O110" i="3"/>
  <c r="M110" i="3"/>
  <c r="L110" i="3"/>
  <c r="J110" i="3"/>
  <c r="I110" i="3"/>
  <c r="H110" i="3"/>
  <c r="O109" i="3"/>
  <c r="M109" i="3"/>
  <c r="L109" i="3"/>
  <c r="J109" i="3"/>
  <c r="I109" i="3"/>
  <c r="H109" i="3"/>
  <c r="O108" i="3"/>
  <c r="M108" i="3"/>
  <c r="L108" i="3"/>
  <c r="J108" i="3"/>
  <c r="I108" i="3"/>
  <c r="H108" i="3"/>
  <c r="O107" i="3"/>
  <c r="M107" i="3"/>
  <c r="L107" i="3"/>
  <c r="J107" i="3"/>
  <c r="I107" i="3"/>
  <c r="H107" i="3"/>
  <c r="O106" i="3"/>
  <c r="M106" i="3"/>
  <c r="L106" i="3"/>
  <c r="J106" i="3"/>
  <c r="I106" i="3"/>
  <c r="H106" i="3"/>
  <c r="O105" i="3"/>
  <c r="M105" i="3"/>
  <c r="L105" i="3"/>
  <c r="J105" i="3"/>
  <c r="I105" i="3"/>
  <c r="H105" i="3"/>
  <c r="O104" i="3"/>
  <c r="M104" i="3"/>
  <c r="L104" i="3"/>
  <c r="J104" i="3"/>
  <c r="I104" i="3"/>
  <c r="H104" i="3"/>
  <c r="O103" i="3"/>
  <c r="M103" i="3"/>
  <c r="L103" i="3"/>
  <c r="J103" i="3"/>
  <c r="I103" i="3"/>
  <c r="H103" i="3"/>
  <c r="O102" i="3"/>
  <c r="M102" i="3"/>
  <c r="L102" i="3"/>
  <c r="J102" i="3"/>
  <c r="I102" i="3"/>
  <c r="H102" i="3"/>
  <c r="O101" i="3"/>
  <c r="M101" i="3"/>
  <c r="L101" i="3"/>
  <c r="J101" i="3"/>
  <c r="I101" i="3"/>
  <c r="H101" i="3"/>
  <c r="O100" i="3"/>
  <c r="M100" i="3"/>
  <c r="L100" i="3"/>
  <c r="J100" i="3"/>
  <c r="I100" i="3"/>
  <c r="H100" i="3"/>
  <c r="O99" i="3"/>
  <c r="M99" i="3"/>
  <c r="L99" i="3"/>
  <c r="J99" i="3"/>
  <c r="I99" i="3"/>
  <c r="H99" i="3"/>
  <c r="O98" i="3"/>
  <c r="M98" i="3"/>
  <c r="L98" i="3"/>
  <c r="J98" i="3"/>
  <c r="I98" i="3"/>
  <c r="H98" i="3"/>
  <c r="O97" i="3"/>
  <c r="M97" i="3"/>
  <c r="L97" i="3"/>
  <c r="J97" i="3"/>
  <c r="I97" i="3"/>
  <c r="H97" i="3"/>
  <c r="O96" i="3"/>
  <c r="M96" i="3"/>
  <c r="L96" i="3"/>
  <c r="J96" i="3"/>
  <c r="I96" i="3"/>
  <c r="H96" i="3"/>
  <c r="S94" i="3"/>
  <c r="Q94" i="3"/>
  <c r="P94" i="3"/>
  <c r="N94" i="3"/>
  <c r="L92" i="3"/>
  <c r="O91" i="3"/>
  <c r="M91" i="3"/>
  <c r="L91" i="3"/>
  <c r="J91" i="3"/>
  <c r="I91" i="3"/>
  <c r="H91" i="3"/>
  <c r="O90" i="3"/>
  <c r="M90" i="3"/>
  <c r="L90" i="3"/>
  <c r="J90" i="3"/>
  <c r="I90" i="3"/>
  <c r="H90" i="3"/>
  <c r="J89" i="3"/>
  <c r="O87" i="3"/>
  <c r="M87" i="3"/>
  <c r="L87" i="3"/>
  <c r="J87" i="3"/>
  <c r="I87" i="3"/>
  <c r="H87" i="3"/>
  <c r="O86" i="3"/>
  <c r="M86" i="3"/>
  <c r="L86" i="3"/>
  <c r="J86" i="3"/>
  <c r="I86" i="3"/>
  <c r="H86" i="3"/>
  <c r="O85" i="3"/>
  <c r="R85" i="3" s="1"/>
  <c r="I85" i="3"/>
  <c r="I84" i="3"/>
  <c r="O83" i="3"/>
  <c r="M83" i="3"/>
  <c r="L83" i="3"/>
  <c r="J83" i="3"/>
  <c r="I83" i="3"/>
  <c r="H83" i="3"/>
  <c r="O82" i="3"/>
  <c r="M82" i="3"/>
  <c r="L82" i="3"/>
  <c r="J82" i="3"/>
  <c r="I82" i="3"/>
  <c r="H82" i="3"/>
  <c r="O81" i="3"/>
  <c r="M81" i="3"/>
  <c r="L81" i="3"/>
  <c r="J81" i="3"/>
  <c r="I81" i="3"/>
  <c r="H81" i="3"/>
  <c r="O80" i="3"/>
  <c r="M80" i="3"/>
  <c r="L80" i="3"/>
  <c r="J80" i="3"/>
  <c r="I80" i="3"/>
  <c r="H80" i="3"/>
  <c r="O79" i="3"/>
  <c r="M79" i="3"/>
  <c r="L79" i="3"/>
  <c r="J79" i="3"/>
  <c r="I79" i="3"/>
  <c r="H79" i="3"/>
  <c r="O78" i="3"/>
  <c r="M78" i="3"/>
  <c r="L78" i="3"/>
  <c r="J78" i="3"/>
  <c r="I78" i="3"/>
  <c r="H78" i="3"/>
  <c r="O77" i="3"/>
  <c r="M77" i="3"/>
  <c r="L77" i="3"/>
  <c r="J77" i="3"/>
  <c r="I77" i="3"/>
  <c r="H77" i="3"/>
  <c r="O76" i="3"/>
  <c r="M76" i="3"/>
  <c r="L76" i="3"/>
  <c r="J76" i="3"/>
  <c r="I76" i="3"/>
  <c r="H76" i="3"/>
  <c r="O75" i="3"/>
  <c r="M75" i="3"/>
  <c r="L75" i="3"/>
  <c r="J75" i="3"/>
  <c r="I75" i="3"/>
  <c r="H75" i="3"/>
  <c r="O74" i="3"/>
  <c r="M74" i="3"/>
  <c r="L74" i="3"/>
  <c r="J74" i="3"/>
  <c r="I74" i="3"/>
  <c r="H74" i="3"/>
  <c r="O73" i="3"/>
  <c r="M73" i="3"/>
  <c r="L73" i="3"/>
  <c r="J73" i="3"/>
  <c r="I73" i="3"/>
  <c r="H73" i="3"/>
  <c r="B2128" i="1"/>
  <c r="B2129" i="1"/>
  <c r="B2130" i="1"/>
  <c r="B2131" i="1"/>
  <c r="B2132" i="1"/>
  <c r="B2133" i="1"/>
  <c r="B2134" i="1"/>
  <c r="B2135" i="1"/>
  <c r="B2136" i="1"/>
  <c r="B2137" i="1"/>
  <c r="B2138" i="1"/>
  <c r="B2139" i="1"/>
  <c r="B2140" i="1"/>
  <c r="B2141" i="1"/>
  <c r="B2142" i="1"/>
  <c r="B2143" i="1"/>
  <c r="B2144" i="1"/>
  <c r="B2145" i="1"/>
  <c r="B2146" i="1"/>
  <c r="B2127" i="1"/>
  <c r="M226" i="3"/>
  <c r="O226" i="3"/>
  <c r="J226" i="3"/>
  <c r="I226" i="3"/>
  <c r="H457" i="3"/>
  <c r="O475" i="3"/>
  <c r="L441" i="3"/>
  <c r="O453" i="3"/>
  <c r="R453" i="3" s="1"/>
  <c r="I457" i="3"/>
  <c r="I475" i="3"/>
  <c r="J502" i="3"/>
  <c r="J506" i="3"/>
  <c r="H498" i="3"/>
  <c r="H502" i="3"/>
  <c r="M502" i="3"/>
  <c r="H506" i="3"/>
  <c r="M506" i="3"/>
  <c r="R506" i="3" s="1"/>
  <c r="I502" i="3"/>
  <c r="I506" i="3"/>
  <c r="J479" i="3"/>
  <c r="J483" i="3"/>
  <c r="H471" i="3"/>
  <c r="H475" i="3"/>
  <c r="H479" i="3"/>
  <c r="M479" i="3"/>
  <c r="H483" i="3"/>
  <c r="M483" i="3"/>
  <c r="R483" i="3" s="1"/>
  <c r="I479" i="3"/>
  <c r="I483" i="3"/>
  <c r="K483" i="3" s="1"/>
  <c r="H448" i="3"/>
  <c r="M448" i="3"/>
  <c r="R448" i="3" s="1"/>
  <c r="J449" i="3"/>
  <c r="K449" i="3" s="1"/>
  <c r="H452" i="3"/>
  <c r="M452" i="3"/>
  <c r="R452" i="3" s="1"/>
  <c r="J453" i="3"/>
  <c r="K453" i="3" s="1"/>
  <c r="H456" i="3"/>
  <c r="M456" i="3"/>
  <c r="R456" i="3" s="1"/>
  <c r="J457" i="3"/>
  <c r="H460" i="3"/>
  <c r="M460" i="3"/>
  <c r="I448" i="3"/>
  <c r="I452" i="3"/>
  <c r="K452" i="3" s="1"/>
  <c r="I456" i="3"/>
  <c r="K456" i="3" s="1"/>
  <c r="I460" i="3"/>
  <c r="K460" i="3" s="1"/>
  <c r="I433" i="3"/>
  <c r="O433" i="3"/>
  <c r="I437" i="3"/>
  <c r="K437" i="3" s="1"/>
  <c r="O437" i="3"/>
  <c r="R437" i="3" s="1"/>
  <c r="L429" i="3"/>
  <c r="L433" i="3"/>
  <c r="L437" i="3"/>
  <c r="H429" i="3"/>
  <c r="H433" i="3"/>
  <c r="H437" i="3"/>
  <c r="J410" i="3"/>
  <c r="J414" i="3"/>
  <c r="H406" i="3"/>
  <c r="H410" i="3"/>
  <c r="M410" i="3"/>
  <c r="H414" i="3"/>
  <c r="M414" i="3"/>
  <c r="R414" i="3" s="1"/>
  <c r="I410" i="3"/>
  <c r="I414" i="3"/>
  <c r="I384" i="3"/>
  <c r="O384" i="3"/>
  <c r="R384" i="3" s="1"/>
  <c r="I388" i="3"/>
  <c r="O388" i="3"/>
  <c r="R388" i="3" s="1"/>
  <c r="J384" i="3"/>
  <c r="J388" i="3"/>
  <c r="L364" i="3"/>
  <c r="L368" i="3"/>
  <c r="I364" i="3"/>
  <c r="K364" i="3" s="1"/>
  <c r="O364" i="3"/>
  <c r="R364" i="3" s="1"/>
  <c r="I368" i="3"/>
  <c r="K368" i="3" s="1"/>
  <c r="O368" i="3"/>
  <c r="R368" i="3" s="1"/>
  <c r="J340" i="3"/>
  <c r="H341" i="3"/>
  <c r="M341" i="3"/>
  <c r="J344" i="3"/>
  <c r="H345" i="3"/>
  <c r="M345" i="3"/>
  <c r="R345" i="3" s="1"/>
  <c r="L340" i="3"/>
  <c r="L344" i="3"/>
  <c r="I340" i="3"/>
  <c r="K340" i="3" s="1"/>
  <c r="I344" i="3"/>
  <c r="I322" i="3"/>
  <c r="K322" i="3" s="1"/>
  <c r="O322" i="3"/>
  <c r="L322" i="3"/>
  <c r="L324" i="3" s="1"/>
  <c r="H322" i="3"/>
  <c r="H286" i="3"/>
  <c r="M286" i="3"/>
  <c r="R286" i="3" s="1"/>
  <c r="H290" i="3"/>
  <c r="M290" i="3"/>
  <c r="R290" i="3" s="1"/>
  <c r="H294" i="3"/>
  <c r="M294" i="3"/>
  <c r="H298" i="3"/>
  <c r="M298" i="3"/>
  <c r="I298" i="3"/>
  <c r="O298" i="3"/>
  <c r="O301" i="3" s="1"/>
  <c r="L272" i="3"/>
  <c r="L276" i="3"/>
  <c r="I272" i="3"/>
  <c r="O272" i="3"/>
  <c r="R272" i="3" s="1"/>
  <c r="I276" i="3"/>
  <c r="K276" i="3" s="1"/>
  <c r="O276" i="3"/>
  <c r="R276" i="3" s="1"/>
  <c r="H247" i="3"/>
  <c r="H251" i="3"/>
  <c r="M251" i="3"/>
  <c r="M255" i="3" s="1"/>
  <c r="I251" i="3"/>
  <c r="O251" i="3"/>
  <c r="O255" i="3" s="1"/>
  <c r="H223" i="3"/>
  <c r="H227" i="3"/>
  <c r="M227" i="3"/>
  <c r="I227" i="3"/>
  <c r="O227" i="3"/>
  <c r="L184" i="3"/>
  <c r="I184" i="3"/>
  <c r="K184" i="3" s="1"/>
  <c r="O184" i="3"/>
  <c r="J158" i="3"/>
  <c r="L154" i="3"/>
  <c r="L158" i="3"/>
  <c r="H154" i="3"/>
  <c r="H158" i="3"/>
  <c r="J137" i="3"/>
  <c r="L133" i="3"/>
  <c r="L137" i="3"/>
  <c r="I133" i="3"/>
  <c r="K133" i="3" s="1"/>
  <c r="I137" i="3"/>
  <c r="H115" i="3"/>
  <c r="M115" i="3"/>
  <c r="J115" i="3"/>
  <c r="O84" i="3"/>
  <c r="M84" i="3"/>
  <c r="J84" i="3"/>
  <c r="K84" i="3" s="1"/>
  <c r="L88" i="3"/>
  <c r="J85" i="3"/>
  <c r="L89" i="3"/>
  <c r="L85" i="3"/>
  <c r="H89" i="3"/>
  <c r="M89" i="3"/>
  <c r="R89" i="3" s="1"/>
  <c r="H85" i="3"/>
  <c r="I89" i="3"/>
  <c r="I441" i="3"/>
  <c r="K441" i="3" s="1"/>
  <c r="J88" i="3"/>
  <c r="J92" i="3"/>
  <c r="H84" i="3"/>
  <c r="H88" i="3"/>
  <c r="M88" i="3"/>
  <c r="R88" i="3" s="1"/>
  <c r="H92" i="3"/>
  <c r="M92" i="3"/>
  <c r="R92" i="3" s="1"/>
  <c r="I88" i="3"/>
  <c r="I92" i="3"/>
  <c r="R344" i="3"/>
  <c r="R445" i="3"/>
  <c r="K490" i="3"/>
  <c r="K501" i="3"/>
  <c r="R321" i="3"/>
  <c r="A1" i="3"/>
  <c r="H23" i="1"/>
  <c r="B23" i="1"/>
  <c r="S71" i="3"/>
  <c r="S510" i="3" s="1"/>
  <c r="Q71" i="3"/>
  <c r="Q510" i="3" s="1"/>
  <c r="P71" i="3"/>
  <c r="P510" i="3" s="1"/>
  <c r="N71" i="3"/>
  <c r="N510" i="3" s="1"/>
  <c r="K24" i="3"/>
  <c r="K25" i="3"/>
  <c r="K26" i="3"/>
  <c r="K27" i="3"/>
  <c r="K28" i="3"/>
  <c r="K29" i="3"/>
  <c r="K30" i="3"/>
  <c r="K31" i="3"/>
  <c r="K32" i="3"/>
  <c r="K40" i="3"/>
  <c r="K41" i="3"/>
  <c r="K42" i="3"/>
  <c r="H24" i="3"/>
  <c r="H25" i="3"/>
  <c r="H26" i="3"/>
  <c r="H27" i="3"/>
  <c r="H28" i="3"/>
  <c r="H29" i="3"/>
  <c r="H30" i="3"/>
  <c r="H31" i="3"/>
  <c r="H32" i="3"/>
  <c r="H40" i="3"/>
  <c r="H41" i="3"/>
  <c r="H42" i="3"/>
  <c r="K23" i="3"/>
  <c r="H23" i="3"/>
  <c r="F27" i="2"/>
  <c r="D27" i="2"/>
  <c r="B27" i="2"/>
  <c r="A40" i="2"/>
  <c r="B37" i="2"/>
  <c r="B35" i="2"/>
  <c r="I23" i="1"/>
  <c r="O50" i="3"/>
  <c r="M50" i="3"/>
  <c r="H50" i="3"/>
  <c r="I50" i="3"/>
  <c r="J50" i="3"/>
  <c r="L50" i="3"/>
  <c r="E12" i="3"/>
  <c r="O51" i="3"/>
  <c r="O52" i="3"/>
  <c r="O53" i="3"/>
  <c r="O54" i="3"/>
  <c r="O55" i="3"/>
  <c r="O56" i="3"/>
  <c r="O57" i="3"/>
  <c r="O58" i="3"/>
  <c r="O59" i="3"/>
  <c r="O60" i="3"/>
  <c r="O61" i="3"/>
  <c r="O62" i="3"/>
  <c r="O63" i="3"/>
  <c r="O64" i="3"/>
  <c r="O65" i="3"/>
  <c r="O66" i="3"/>
  <c r="O67" i="3"/>
  <c r="O68" i="3"/>
  <c r="O69" i="3"/>
  <c r="M51" i="3"/>
  <c r="M52" i="3"/>
  <c r="M53" i="3"/>
  <c r="M54" i="3"/>
  <c r="M55" i="3"/>
  <c r="M56" i="3"/>
  <c r="M57" i="3"/>
  <c r="M58" i="3"/>
  <c r="M59" i="3"/>
  <c r="M60" i="3"/>
  <c r="M61" i="3"/>
  <c r="M62" i="3"/>
  <c r="M63" i="3"/>
  <c r="M64" i="3"/>
  <c r="M65" i="3"/>
  <c r="M66" i="3"/>
  <c r="M67" i="3"/>
  <c r="M68" i="3"/>
  <c r="M69" i="3"/>
  <c r="H51" i="3"/>
  <c r="I51" i="3"/>
  <c r="J51" i="3"/>
  <c r="L51" i="3"/>
  <c r="H52" i="3"/>
  <c r="I52" i="3"/>
  <c r="J52" i="3"/>
  <c r="L52" i="3"/>
  <c r="H53" i="3"/>
  <c r="I53" i="3"/>
  <c r="J53" i="3"/>
  <c r="L53" i="3"/>
  <c r="H54" i="3"/>
  <c r="I54" i="3"/>
  <c r="J54" i="3"/>
  <c r="L54" i="3"/>
  <c r="H55" i="3"/>
  <c r="I55" i="3"/>
  <c r="J55" i="3"/>
  <c r="L55" i="3"/>
  <c r="H56" i="3"/>
  <c r="I56" i="3"/>
  <c r="J56" i="3"/>
  <c r="L56" i="3"/>
  <c r="H57" i="3"/>
  <c r="I57" i="3"/>
  <c r="J57" i="3"/>
  <c r="L57" i="3"/>
  <c r="H58" i="3"/>
  <c r="I58" i="3"/>
  <c r="J58" i="3"/>
  <c r="L58" i="3"/>
  <c r="H59" i="3"/>
  <c r="I59" i="3"/>
  <c r="J59" i="3"/>
  <c r="L59" i="3"/>
  <c r="H60" i="3"/>
  <c r="I60" i="3"/>
  <c r="J60" i="3"/>
  <c r="L60" i="3"/>
  <c r="H61" i="3"/>
  <c r="I61" i="3"/>
  <c r="J61" i="3"/>
  <c r="L61" i="3"/>
  <c r="H62" i="3"/>
  <c r="I62" i="3"/>
  <c r="J62" i="3"/>
  <c r="L62" i="3"/>
  <c r="H63" i="3"/>
  <c r="I63" i="3"/>
  <c r="J63" i="3"/>
  <c r="L63" i="3"/>
  <c r="H64" i="3"/>
  <c r="I64" i="3"/>
  <c r="J64" i="3"/>
  <c r="L64" i="3"/>
  <c r="H65" i="3"/>
  <c r="I65" i="3"/>
  <c r="J65" i="3"/>
  <c r="L65" i="3"/>
  <c r="H66" i="3"/>
  <c r="I66" i="3"/>
  <c r="J66" i="3"/>
  <c r="L66" i="3"/>
  <c r="H67" i="3"/>
  <c r="I67" i="3"/>
  <c r="J67" i="3"/>
  <c r="L67" i="3"/>
  <c r="H68" i="3"/>
  <c r="I68" i="3"/>
  <c r="J68" i="3"/>
  <c r="L68" i="3"/>
  <c r="H69" i="3"/>
  <c r="I69" i="3"/>
  <c r="J69" i="3"/>
  <c r="L69" i="3"/>
  <c r="V23" i="1"/>
  <c r="P23" i="1"/>
  <c r="G18" i="2"/>
  <c r="B18" i="2"/>
  <c r="E22" i="2"/>
  <c r="E18" i="2"/>
  <c r="W10" i="1"/>
  <c r="E27" i="2" s="1"/>
  <c r="G16" i="1"/>
  <c r="K15" i="1"/>
  <c r="J15" i="3" s="1"/>
  <c r="C15" i="1"/>
  <c r="C15" i="3" s="1"/>
  <c r="U13" i="1"/>
  <c r="D11" i="2" s="1"/>
  <c r="U12" i="1"/>
  <c r="Q12" i="3" s="1"/>
  <c r="U11" i="1"/>
  <c r="Q11" i="3" s="1"/>
  <c r="P13" i="1"/>
  <c r="P12" i="1"/>
  <c r="N12" i="3" s="1"/>
  <c r="P11" i="1"/>
  <c r="N11" i="3" s="1"/>
  <c r="E11" i="1"/>
  <c r="Q10" i="1"/>
  <c r="K10" i="1"/>
  <c r="B22" i="2" s="1"/>
  <c r="C10" i="1"/>
  <c r="C10" i="3" s="1"/>
  <c r="V9" i="1"/>
  <c r="L9" i="1"/>
  <c r="E7" i="2" s="1"/>
  <c r="D9" i="1"/>
  <c r="D9" i="3" s="1"/>
  <c r="E8" i="1"/>
  <c r="M7" i="1"/>
  <c r="L7" i="3" s="1"/>
  <c r="D7" i="1"/>
  <c r="B5" i="2" s="1"/>
  <c r="F5" i="1"/>
  <c r="E5" i="3" s="1"/>
  <c r="K4" i="1"/>
  <c r="J4" i="3" s="1"/>
  <c r="K3" i="1"/>
  <c r="J3" i="3" s="1"/>
  <c r="A1" i="1"/>
  <c r="G27" i="2"/>
  <c r="B12" i="2"/>
  <c r="C10" i="2"/>
  <c r="K269" i="3"/>
  <c r="K294" i="3"/>
  <c r="R315" i="3"/>
  <c r="R383" i="3"/>
  <c r="K400" i="3"/>
  <c r="K402" i="3"/>
  <c r="K409" i="3"/>
  <c r="R412" i="3"/>
  <c r="K421" i="3"/>
  <c r="R474" i="3"/>
  <c r="K480" i="3"/>
  <c r="K488" i="3"/>
  <c r="K496" i="3"/>
  <c r="K311" i="3"/>
  <c r="R357" i="3"/>
  <c r="R377" i="3"/>
  <c r="K465" i="3"/>
  <c r="R259" i="3"/>
  <c r="R471" i="3"/>
  <c r="R429" i="3"/>
  <c r="K240" i="3"/>
  <c r="R477" i="3"/>
  <c r="R230" i="3"/>
  <c r="R289" i="3"/>
  <c r="K292" i="3"/>
  <c r="R293" i="3"/>
  <c r="R331" i="3"/>
  <c r="R360" i="3"/>
  <c r="K374" i="3"/>
  <c r="K389" i="3"/>
  <c r="K420" i="3"/>
  <c r="R428" i="3"/>
  <c r="R432" i="3"/>
  <c r="R449" i="3"/>
  <c r="R451" i="3"/>
  <c r="R458" i="3"/>
  <c r="K472" i="3"/>
  <c r="K481" i="3"/>
  <c r="K493" i="3"/>
  <c r="R493" i="3"/>
  <c r="R223" i="3"/>
  <c r="K222" i="3"/>
  <c r="K225" i="3"/>
  <c r="R228" i="3"/>
  <c r="R239" i="3"/>
  <c r="R241" i="3"/>
  <c r="R243" i="3"/>
  <c r="R250" i="3"/>
  <c r="K252" i="3"/>
  <c r="K265" i="3"/>
  <c r="K267" i="3"/>
  <c r="R268" i="3"/>
  <c r="R270" i="3"/>
  <c r="R274" i="3"/>
  <c r="K283" i="3"/>
  <c r="R296" i="3"/>
  <c r="K303" i="3"/>
  <c r="K305" i="3"/>
  <c r="K309" i="3"/>
  <c r="K313" i="3"/>
  <c r="K317" i="3"/>
  <c r="K319" i="3"/>
  <c r="K321" i="3"/>
  <c r="R329" i="3"/>
  <c r="R333" i="3"/>
  <c r="R337" i="3"/>
  <c r="R339" i="3"/>
  <c r="K342" i="3"/>
  <c r="R349" i="3"/>
  <c r="R355" i="3"/>
  <c r="K361" i="3"/>
  <c r="K363" i="3"/>
  <c r="K367" i="3"/>
  <c r="K376" i="3"/>
  <c r="K381" i="3"/>
  <c r="K383" i="3"/>
  <c r="K385" i="3"/>
  <c r="K391" i="3"/>
  <c r="R399" i="3"/>
  <c r="R403" i="3"/>
  <c r="R408" i="3"/>
  <c r="K412" i="3"/>
  <c r="R420" i="3"/>
  <c r="R424" i="3"/>
  <c r="R426" i="3"/>
  <c r="R436" i="3"/>
  <c r="K450" i="3"/>
  <c r="K469" i="3"/>
  <c r="K476" i="3"/>
  <c r="R481" i="3"/>
  <c r="R489" i="3"/>
  <c r="R491" i="3"/>
  <c r="R497" i="3"/>
  <c r="C27" i="2"/>
  <c r="R294" i="3"/>
  <c r="R207" i="3"/>
  <c r="R222" i="3"/>
  <c r="K288" i="3"/>
  <c r="K220" i="3"/>
  <c r="K214" i="3"/>
  <c r="K219" i="3"/>
  <c r="K310" i="3"/>
  <c r="R330" i="3"/>
  <c r="K286" i="3"/>
  <c r="R310" i="3"/>
  <c r="R316" i="3"/>
  <c r="K331" i="3"/>
  <c r="K339" i="3"/>
  <c r="K345" i="3"/>
  <c r="M370" i="3"/>
  <c r="K355" i="3"/>
  <c r="R366" i="3"/>
  <c r="R373" i="3"/>
  <c r="R386" i="3"/>
  <c r="R390" i="3"/>
  <c r="K399" i="3"/>
  <c r="K405" i="3"/>
  <c r="K408" i="3"/>
  <c r="K418" i="3"/>
  <c r="K422" i="3"/>
  <c r="K428" i="3"/>
  <c r="K436" i="3"/>
  <c r="R446" i="3"/>
  <c r="R466" i="3"/>
  <c r="R468" i="3"/>
  <c r="R421" i="3"/>
  <c r="R423" i="3"/>
  <c r="K429" i="3"/>
  <c r="R459" i="3"/>
  <c r="R350" i="3"/>
  <c r="R182" i="3"/>
  <c r="R195" i="3"/>
  <c r="K205" i="3"/>
  <c r="K253" i="3"/>
  <c r="K268" i="3"/>
  <c r="R275" i="3"/>
  <c r="K304" i="3"/>
  <c r="K362" i="3"/>
  <c r="R221" i="3"/>
  <c r="R169" i="3"/>
  <c r="R183" i="3"/>
  <c r="R249" i="3"/>
  <c r="R206" i="3"/>
  <c r="R215" i="3"/>
  <c r="R224" i="3"/>
  <c r="K245" i="3"/>
  <c r="K287" i="3"/>
  <c r="K296" i="3"/>
  <c r="R299" i="3"/>
  <c r="K178" i="3"/>
  <c r="O209" i="3"/>
  <c r="R247" i="3"/>
  <c r="K138" i="3"/>
  <c r="K126" i="3"/>
  <c r="R174" i="3"/>
  <c r="R135" i="3"/>
  <c r="K171" i="3"/>
  <c r="R90" i="3"/>
  <c r="K120" i="3"/>
  <c r="K124" i="3"/>
  <c r="R129" i="3"/>
  <c r="R131" i="3"/>
  <c r="K134" i="3"/>
  <c r="K145" i="3"/>
  <c r="K147" i="3"/>
  <c r="K151" i="3"/>
  <c r="K153" i="3"/>
  <c r="R155" i="3"/>
  <c r="R159" i="3"/>
  <c r="R161" i="3"/>
  <c r="R166" i="3"/>
  <c r="R172" i="3"/>
  <c r="R176" i="3"/>
  <c r="R178" i="3"/>
  <c r="R189" i="3"/>
  <c r="R193" i="3"/>
  <c r="R201" i="3"/>
  <c r="R203" i="3"/>
  <c r="K207" i="3"/>
  <c r="K218" i="3"/>
  <c r="R237" i="3"/>
  <c r="R245" i="3"/>
  <c r="K190" i="3"/>
  <c r="R112" i="3"/>
  <c r="R148" i="3"/>
  <c r="K157" i="3"/>
  <c r="K148" i="3"/>
  <c r="R125" i="3"/>
  <c r="J33" i="1"/>
  <c r="N33" i="1" s="1"/>
  <c r="K479" i="3"/>
  <c r="R73" i="3"/>
  <c r="K104" i="3"/>
  <c r="K110" i="3"/>
  <c r="R123" i="3"/>
  <c r="K127" i="3"/>
  <c r="R130" i="3"/>
  <c r="K131" i="3"/>
  <c r="R142" i="3"/>
  <c r="R144" i="3"/>
  <c r="R146" i="3"/>
  <c r="K150" i="3"/>
  <c r="R150" i="3"/>
  <c r="R152" i="3"/>
  <c r="K154" i="3"/>
  <c r="K155" i="3"/>
  <c r="K159" i="3"/>
  <c r="R160" i="3"/>
  <c r="K161" i="3"/>
  <c r="K168" i="3"/>
  <c r="K170" i="3"/>
  <c r="R171" i="3"/>
  <c r="R173" i="3"/>
  <c r="K174" i="3"/>
  <c r="R175" i="3"/>
  <c r="R177" i="3"/>
  <c r="R179" i="3"/>
  <c r="R181" i="3"/>
  <c r="R190" i="3"/>
  <c r="R196" i="3"/>
  <c r="K199" i="3"/>
  <c r="R200" i="3"/>
  <c r="R202" i="3"/>
  <c r="K203" i="3"/>
  <c r="R211" i="3"/>
  <c r="R213" i="3"/>
  <c r="K215" i="3"/>
  <c r="R217" i="3"/>
  <c r="K221" i="3"/>
  <c r="K223" i="3"/>
  <c r="K224" i="3"/>
  <c r="K230" i="3"/>
  <c r="K237" i="3"/>
  <c r="K239" i="3"/>
  <c r="K241" i="3"/>
  <c r="R242" i="3"/>
  <c r="K243" i="3"/>
  <c r="K250" i="3"/>
  <c r="R253" i="3"/>
  <c r="K260" i="3"/>
  <c r="R260" i="3"/>
  <c r="R264" i="3"/>
  <c r="R266" i="3"/>
  <c r="K270" i="3"/>
  <c r="K274" i="3"/>
  <c r="R282" i="3"/>
  <c r="R284" i="3"/>
  <c r="K289" i="3"/>
  <c r="R291" i="3"/>
  <c r="K293" i="3"/>
  <c r="R304" i="3"/>
  <c r="R306" i="3"/>
  <c r="R308" i="3"/>
  <c r="K312" i="3"/>
  <c r="R312" i="3"/>
  <c r="R314" i="3"/>
  <c r="R318" i="3"/>
  <c r="R320" i="3"/>
  <c r="K327" i="3"/>
  <c r="K329" i="3"/>
  <c r="K333" i="3"/>
  <c r="K335" i="3"/>
  <c r="R336" i="3"/>
  <c r="K337" i="3"/>
  <c r="R343" i="3"/>
  <c r="K351" i="3"/>
  <c r="K357" i="3"/>
  <c r="K359" i="3"/>
  <c r="R362" i="3"/>
  <c r="R380" i="3"/>
  <c r="K403" i="3"/>
  <c r="R413" i="3"/>
  <c r="K426" i="3"/>
  <c r="R430" i="3"/>
  <c r="K434" i="3"/>
  <c r="R470" i="3"/>
  <c r="R473" i="3"/>
  <c r="K489" i="3"/>
  <c r="R490" i="3"/>
  <c r="K497" i="3"/>
  <c r="K76" i="3"/>
  <c r="K180" i="3"/>
  <c r="R111" i="3"/>
  <c r="R124" i="3"/>
  <c r="K130" i="3"/>
  <c r="R134" i="3"/>
  <c r="R138" i="3"/>
  <c r="R145" i="3"/>
  <c r="R151" i="3"/>
  <c r="K156" i="3"/>
  <c r="K167" i="3"/>
  <c r="K175" i="3"/>
  <c r="K177" i="3"/>
  <c r="K179" i="3"/>
  <c r="K183" i="3"/>
  <c r="K188" i="3"/>
  <c r="K194" i="3"/>
  <c r="K198" i="3"/>
  <c r="K200" i="3"/>
  <c r="K202" i="3"/>
  <c r="R205" i="3"/>
  <c r="R212" i="3"/>
  <c r="R216" i="3"/>
  <c r="R218" i="3"/>
  <c r="R220" i="3"/>
  <c r="K229" i="3"/>
  <c r="K236" i="3"/>
  <c r="K244" i="3"/>
  <c r="K246" i="3"/>
  <c r="K249" i="3"/>
  <c r="R261" i="3"/>
  <c r="R265" i="3"/>
  <c r="R267" i="3"/>
  <c r="K271" i="3"/>
  <c r="K275" i="3"/>
  <c r="R292" i="3"/>
  <c r="K295" i="3"/>
  <c r="R307" i="3"/>
  <c r="R309" i="3"/>
  <c r="R313" i="3"/>
  <c r="R317" i="3"/>
  <c r="R319" i="3"/>
  <c r="K328" i="3"/>
  <c r="K330" i="3"/>
  <c r="K332" i="3"/>
  <c r="K336" i="3"/>
  <c r="K338" i="3"/>
  <c r="R338" i="3"/>
  <c r="R342" i="3"/>
  <c r="K350" i="3"/>
  <c r="K352" i="3"/>
  <c r="K354" i="3"/>
  <c r="K356" i="3"/>
  <c r="K358" i="3"/>
  <c r="K360" i="3"/>
  <c r="R361" i="3"/>
  <c r="R363" i="3"/>
  <c r="R367" i="3"/>
  <c r="R372" i="3"/>
  <c r="R374" i="3"/>
  <c r="R381" i="3"/>
  <c r="K386" i="3"/>
  <c r="R389" i="3"/>
  <c r="K390" i="3"/>
  <c r="R391" i="3"/>
  <c r="K398" i="3"/>
  <c r="R400" i="3"/>
  <c r="K404" i="3"/>
  <c r="R404" i="3"/>
  <c r="K406" i="3"/>
  <c r="K407" i="3"/>
  <c r="R407" i="3"/>
  <c r="R409" i="3"/>
  <c r="K413" i="3"/>
  <c r="K423" i="3"/>
  <c r="K425" i="3"/>
  <c r="K427" i="3"/>
  <c r="R427" i="3"/>
  <c r="R431" i="3"/>
  <c r="K432" i="3"/>
  <c r="K435" i="3"/>
  <c r="R435" i="3"/>
  <c r="R444" i="3"/>
  <c r="K446" i="3"/>
  <c r="R447" i="3"/>
  <c r="K451" i="3"/>
  <c r="K455" i="3"/>
  <c r="R455" i="3"/>
  <c r="K459" i="3"/>
  <c r="K468" i="3"/>
  <c r="R469" i="3"/>
  <c r="R476" i="3"/>
  <c r="K482" i="3"/>
  <c r="K492" i="3"/>
  <c r="R492" i="3"/>
  <c r="K494" i="3"/>
  <c r="K499" i="3"/>
  <c r="R504" i="3"/>
  <c r="K307" i="3"/>
  <c r="K315" i="3"/>
  <c r="R327" i="3"/>
  <c r="R335" i="3"/>
  <c r="K341" i="3"/>
  <c r="R359" i="3"/>
  <c r="K365" i="3"/>
  <c r="R379" i="3"/>
  <c r="K387" i="3"/>
  <c r="R405" i="3"/>
  <c r="R422" i="3"/>
  <c r="K431" i="3"/>
  <c r="K447" i="3"/>
  <c r="R454" i="3"/>
  <c r="K467" i="3"/>
  <c r="K474" i="3"/>
  <c r="R495" i="3"/>
  <c r="R406" i="3"/>
  <c r="J37" i="1"/>
  <c r="N37" i="1" s="1"/>
  <c r="J29" i="1"/>
  <c r="N29" i="1" s="1"/>
  <c r="J36" i="1"/>
  <c r="J32" i="1"/>
  <c r="J28" i="1"/>
  <c r="J25" i="1"/>
  <c r="N25" i="1" s="1"/>
  <c r="J24" i="1"/>
  <c r="K234" i="3"/>
  <c r="K142" i="3"/>
  <c r="R229" i="3"/>
  <c r="R238" i="3"/>
  <c r="R244" i="3"/>
  <c r="R246" i="3"/>
  <c r="K264" i="3"/>
  <c r="K266" i="3"/>
  <c r="R269" i="3"/>
  <c r="K284" i="3"/>
  <c r="R288" i="3"/>
  <c r="K291" i="3"/>
  <c r="R295" i="3"/>
  <c r="R297" i="3"/>
  <c r="K306" i="3"/>
  <c r="K308" i="3"/>
  <c r="K314" i="3"/>
  <c r="R326" i="3"/>
  <c r="R332" i="3"/>
  <c r="K343" i="3"/>
  <c r="R354" i="3"/>
  <c r="R356" i="3"/>
  <c r="R398" i="3"/>
  <c r="K411" i="3"/>
  <c r="R425" i="3"/>
  <c r="R457" i="3"/>
  <c r="K477" i="3"/>
  <c r="R419" i="3"/>
  <c r="R465" i="3"/>
  <c r="R119" i="3"/>
  <c r="R120" i="3"/>
  <c r="K373" i="3"/>
  <c r="K396" i="3"/>
  <c r="R396" i="3"/>
  <c r="K280" i="3"/>
  <c r="J301" i="3"/>
  <c r="J34" i="1" l="1"/>
  <c r="K101" i="3"/>
  <c r="K124" i="1"/>
  <c r="K97" i="3"/>
  <c r="K111" i="3"/>
  <c r="J39" i="1"/>
  <c r="N39" i="1" s="1"/>
  <c r="J31" i="1"/>
  <c r="N31" i="1" s="1"/>
  <c r="J38" i="1"/>
  <c r="J35" i="1"/>
  <c r="N35" i="1" s="1"/>
  <c r="J30" i="1"/>
  <c r="N30" i="1" s="1"/>
  <c r="M53" i="1"/>
  <c r="J53" i="1" s="1"/>
  <c r="K137" i="3"/>
  <c r="M653" i="1"/>
  <c r="J653" i="1" s="1"/>
  <c r="M1293" i="1"/>
  <c r="M563" i="1"/>
  <c r="J563" i="1" s="1"/>
  <c r="N38" i="1"/>
  <c r="J27" i="1"/>
  <c r="N27" i="1" s="1"/>
  <c r="M230" i="1"/>
  <c r="J230" i="1" s="1"/>
  <c r="K68" i="1"/>
  <c r="N34" i="1"/>
  <c r="J26" i="1"/>
  <c r="N26" i="1" s="1"/>
  <c r="K100" i="3"/>
  <c r="K108" i="3"/>
  <c r="K112" i="3"/>
  <c r="K119" i="3"/>
  <c r="R149" i="3"/>
  <c r="R153" i="3"/>
  <c r="J324" i="3"/>
  <c r="M553" i="1"/>
  <c r="J553" i="1" s="1"/>
  <c r="M1271" i="1"/>
  <c r="K1286" i="1"/>
  <c r="J117" i="3"/>
  <c r="K81" i="3"/>
  <c r="R83" i="3"/>
  <c r="K91" i="3"/>
  <c r="K102" i="3"/>
  <c r="R107" i="3"/>
  <c r="R122" i="3"/>
  <c r="K125" i="3"/>
  <c r="R126" i="3"/>
  <c r="K132" i="3"/>
  <c r="R165" i="3"/>
  <c r="M961" i="1"/>
  <c r="J961" i="1" s="1"/>
  <c r="M573" i="1"/>
  <c r="J573" i="1" s="1"/>
  <c r="M449" i="1"/>
  <c r="J449" i="1" s="1"/>
  <c r="K276" i="1"/>
  <c r="M1345" i="1"/>
  <c r="J1345" i="1" s="1"/>
  <c r="M1295" i="1"/>
  <c r="J1295" i="1" s="1"/>
  <c r="K241" i="1"/>
  <c r="K93" i="1"/>
  <c r="M625" i="1"/>
  <c r="J625" i="1" s="1"/>
  <c r="M509" i="1"/>
  <c r="J509" i="1" s="1"/>
  <c r="J23" i="1"/>
  <c r="N23" i="1" s="1"/>
  <c r="K85" i="3"/>
  <c r="R84" i="3"/>
  <c r="K2121" i="1"/>
  <c r="M2120" i="1"/>
  <c r="K2117" i="1"/>
  <c r="M2116" i="1"/>
  <c r="J2116" i="1" s="1"/>
  <c r="K2113" i="1"/>
  <c r="M2112" i="1"/>
  <c r="K2109" i="1"/>
  <c r="M2108" i="1"/>
  <c r="J2108" i="1" s="1"/>
  <c r="K2105" i="1"/>
  <c r="M2104" i="1"/>
  <c r="K2101" i="1"/>
  <c r="M2100" i="1"/>
  <c r="J2100" i="1" s="1"/>
  <c r="K2097" i="1"/>
  <c r="M2096" i="1"/>
  <c r="K2093" i="1"/>
  <c r="M2092" i="1"/>
  <c r="J2092" i="1" s="1"/>
  <c r="K2089" i="1"/>
  <c r="M2088" i="1"/>
  <c r="K2085" i="1"/>
  <c r="M2084" i="1"/>
  <c r="J2084" i="1" s="1"/>
  <c r="K2081" i="1"/>
  <c r="M2080" i="1"/>
  <c r="K2077" i="1"/>
  <c r="M2076" i="1"/>
  <c r="J2076" i="1" s="1"/>
  <c r="K2073" i="1"/>
  <c r="M2072" i="1"/>
  <c r="K2069" i="1"/>
  <c r="M2068" i="1"/>
  <c r="J2068" i="1" s="1"/>
  <c r="K2065" i="1"/>
  <c r="M2064" i="1"/>
  <c r="K2061" i="1"/>
  <c r="M2060" i="1"/>
  <c r="J2060" i="1" s="1"/>
  <c r="K2057" i="1"/>
  <c r="M2056" i="1"/>
  <c r="J2056" i="1" s="1"/>
  <c r="K2053" i="1"/>
  <c r="M2052" i="1"/>
  <c r="J2052" i="1" s="1"/>
  <c r="K2049" i="1"/>
  <c r="M2048" i="1"/>
  <c r="J2048" i="1" s="1"/>
  <c r="K2045" i="1"/>
  <c r="M2044" i="1"/>
  <c r="J2044" i="1" s="1"/>
  <c r="K2041" i="1"/>
  <c r="M2040" i="1"/>
  <c r="J2040" i="1" s="1"/>
  <c r="K2037" i="1"/>
  <c r="M2036" i="1"/>
  <c r="J2036" i="1" s="1"/>
  <c r="K2033" i="1"/>
  <c r="M2032" i="1"/>
  <c r="K2029" i="1"/>
  <c r="M2028" i="1"/>
  <c r="J2028" i="1" s="1"/>
  <c r="K2025" i="1"/>
  <c r="M2024" i="1"/>
  <c r="K2021" i="1"/>
  <c r="M2020" i="1"/>
  <c r="J2020" i="1" s="1"/>
  <c r="K2017" i="1"/>
  <c r="M2016" i="1"/>
  <c r="J2016" i="1" s="1"/>
  <c r="K2013" i="1"/>
  <c r="M2012" i="1"/>
  <c r="J2012" i="1" s="1"/>
  <c r="K2009" i="1"/>
  <c r="M2008" i="1"/>
  <c r="K2005" i="1"/>
  <c r="M2004" i="1"/>
  <c r="K2001" i="1"/>
  <c r="M2000" i="1"/>
  <c r="K1997" i="1"/>
  <c r="M1996" i="1"/>
  <c r="K1993" i="1"/>
  <c r="M1992" i="1"/>
  <c r="K1989" i="1"/>
  <c r="M1988" i="1"/>
  <c r="J1988" i="1" s="1"/>
  <c r="K1985" i="1"/>
  <c r="M1984" i="1"/>
  <c r="J1984" i="1" s="1"/>
  <c r="K1981" i="1"/>
  <c r="M1980" i="1"/>
  <c r="K1977" i="1"/>
  <c r="M1976" i="1"/>
  <c r="J1976" i="1" s="1"/>
  <c r="K1973" i="1"/>
  <c r="M1972" i="1"/>
  <c r="J1972" i="1" s="1"/>
  <c r="K1969" i="1"/>
  <c r="M1968" i="1"/>
  <c r="J1968" i="1" s="1"/>
  <c r="K1965" i="1"/>
  <c r="M1964" i="1"/>
  <c r="K1961" i="1"/>
  <c r="M1960" i="1"/>
  <c r="J1960" i="1" s="1"/>
  <c r="K1957" i="1"/>
  <c r="M1956" i="1"/>
  <c r="J1956" i="1" s="1"/>
  <c r="K1953" i="1"/>
  <c r="M1952" i="1"/>
  <c r="J1952" i="1" s="1"/>
  <c r="K1949" i="1"/>
  <c r="M1948" i="1"/>
  <c r="J1948" i="1" s="1"/>
  <c r="K1945" i="1"/>
  <c r="M1944" i="1"/>
  <c r="J1944" i="1" s="1"/>
  <c r="K1941" i="1"/>
  <c r="M1940" i="1"/>
  <c r="J1940" i="1" s="1"/>
  <c r="K1937" i="1"/>
  <c r="M1936" i="1"/>
  <c r="J1936" i="1" s="1"/>
  <c r="K1933" i="1"/>
  <c r="M1932" i="1"/>
  <c r="J1932" i="1" s="1"/>
  <c r="K1929" i="1"/>
  <c r="M1928" i="1"/>
  <c r="J1928" i="1" s="1"/>
  <c r="K1925" i="1"/>
  <c r="M1924" i="1"/>
  <c r="J1924" i="1" s="1"/>
  <c r="K1921" i="1"/>
  <c r="M1920" i="1"/>
  <c r="J1920" i="1" s="1"/>
  <c r="K1917" i="1"/>
  <c r="M1916" i="1"/>
  <c r="J1916" i="1" s="1"/>
  <c r="K1913" i="1"/>
  <c r="M1912" i="1"/>
  <c r="J1912" i="1" s="1"/>
  <c r="K1909" i="1"/>
  <c r="M1908" i="1"/>
  <c r="J1908" i="1" s="1"/>
  <c r="K1905" i="1"/>
  <c r="M1904" i="1"/>
  <c r="J1904" i="1" s="1"/>
  <c r="K1901" i="1"/>
  <c r="M1900" i="1"/>
  <c r="J1900" i="1" s="1"/>
  <c r="K1897" i="1"/>
  <c r="M1896" i="1"/>
  <c r="J1896" i="1" s="1"/>
  <c r="K1893" i="1"/>
  <c r="M1892" i="1"/>
  <c r="J1892" i="1" s="1"/>
  <c r="K1889" i="1"/>
  <c r="M1888" i="1"/>
  <c r="J1888" i="1" s="1"/>
  <c r="K1885" i="1"/>
  <c r="M1884" i="1"/>
  <c r="J1884" i="1" s="1"/>
  <c r="K1881" i="1"/>
  <c r="M1880" i="1"/>
  <c r="J1880" i="1" s="1"/>
  <c r="K1877" i="1"/>
  <c r="M1876" i="1"/>
  <c r="J1876" i="1" s="1"/>
  <c r="K1873" i="1"/>
  <c r="M1872" i="1"/>
  <c r="J1872" i="1" s="1"/>
  <c r="K1869" i="1"/>
  <c r="M1868" i="1"/>
  <c r="J1868" i="1" s="1"/>
  <c r="K1865" i="1"/>
  <c r="M1864" i="1"/>
  <c r="J1864" i="1" s="1"/>
  <c r="K1861" i="1"/>
  <c r="M1860" i="1"/>
  <c r="J1860" i="1" s="1"/>
  <c r="K1857" i="1"/>
  <c r="M1856" i="1"/>
  <c r="J1856" i="1" s="1"/>
  <c r="K1853" i="1"/>
  <c r="M1852" i="1"/>
  <c r="J1852" i="1" s="1"/>
  <c r="K1849" i="1"/>
  <c r="M1848" i="1"/>
  <c r="J1848" i="1" s="1"/>
  <c r="K1845" i="1"/>
  <c r="M1844" i="1"/>
  <c r="J1844" i="1" s="1"/>
  <c r="K1841" i="1"/>
  <c r="M1840" i="1"/>
  <c r="J1840" i="1" s="1"/>
  <c r="K1837" i="1"/>
  <c r="M1836" i="1"/>
  <c r="J1836" i="1" s="1"/>
  <c r="K1833" i="1"/>
  <c r="M1832" i="1"/>
  <c r="J1832" i="1" s="1"/>
  <c r="K1829" i="1"/>
  <c r="M1828" i="1"/>
  <c r="J1828" i="1" s="1"/>
  <c r="K1825" i="1"/>
  <c r="M1824" i="1"/>
  <c r="J1824" i="1" s="1"/>
  <c r="K1821" i="1"/>
  <c r="M1820" i="1"/>
  <c r="J1820" i="1" s="1"/>
  <c r="K1817" i="1"/>
  <c r="M1816" i="1"/>
  <c r="J1816" i="1" s="1"/>
  <c r="K1813" i="1"/>
  <c r="M1812" i="1"/>
  <c r="J1812" i="1" s="1"/>
  <c r="K1809" i="1"/>
  <c r="M1808" i="1"/>
  <c r="J1808" i="1" s="1"/>
  <c r="K1805" i="1"/>
  <c r="M1804" i="1"/>
  <c r="J1804" i="1" s="1"/>
  <c r="K1801" i="1"/>
  <c r="M1800" i="1"/>
  <c r="J1800" i="1" s="1"/>
  <c r="K1797" i="1"/>
  <c r="M1796" i="1"/>
  <c r="J1796" i="1" s="1"/>
  <c r="K1793" i="1"/>
  <c r="M1792" i="1"/>
  <c r="J1792" i="1" s="1"/>
  <c r="K1789" i="1"/>
  <c r="M1788" i="1"/>
  <c r="J1788" i="1" s="1"/>
  <c r="K1785" i="1"/>
  <c r="M1784" i="1"/>
  <c r="J1784" i="1" s="1"/>
  <c r="K1781" i="1"/>
  <c r="M1780" i="1"/>
  <c r="J1780" i="1" s="1"/>
  <c r="K1777" i="1"/>
  <c r="M1776" i="1"/>
  <c r="J1776" i="1" s="1"/>
  <c r="K1773" i="1"/>
  <c r="M1772" i="1"/>
  <c r="J1772" i="1" s="1"/>
  <c r="K1769" i="1"/>
  <c r="M1768" i="1"/>
  <c r="J1768" i="1" s="1"/>
  <c r="K1765" i="1"/>
  <c r="M1764" i="1"/>
  <c r="J1764" i="1" s="1"/>
  <c r="K1761" i="1"/>
  <c r="M1760" i="1"/>
  <c r="J1760" i="1" s="1"/>
  <c r="K1757" i="1"/>
  <c r="M1756" i="1"/>
  <c r="K1753" i="1"/>
  <c r="M1752" i="1"/>
  <c r="J1752" i="1" s="1"/>
  <c r="K1749" i="1"/>
  <c r="M1748" i="1"/>
  <c r="J1748" i="1" s="1"/>
  <c r="K1745" i="1"/>
  <c r="M1744" i="1"/>
  <c r="J1744" i="1" s="1"/>
  <c r="K1741" i="1"/>
  <c r="M1740" i="1"/>
  <c r="J1740" i="1" s="1"/>
  <c r="K1737" i="1"/>
  <c r="M1736" i="1"/>
  <c r="J1736" i="1" s="1"/>
  <c r="K1733" i="1"/>
  <c r="M1732" i="1"/>
  <c r="J1732" i="1" s="1"/>
  <c r="K1729" i="1"/>
  <c r="M1728" i="1"/>
  <c r="J1728" i="1" s="1"/>
  <c r="K1725" i="1"/>
  <c r="M1724" i="1"/>
  <c r="J1724" i="1" s="1"/>
  <c r="K1721" i="1"/>
  <c r="M1720" i="1"/>
  <c r="J1720" i="1" s="1"/>
  <c r="K1717" i="1"/>
  <c r="M1716" i="1"/>
  <c r="J1716" i="1" s="1"/>
  <c r="K1713" i="1"/>
  <c r="M1712" i="1"/>
  <c r="J1712" i="1" s="1"/>
  <c r="K1709" i="1"/>
  <c r="M1708" i="1"/>
  <c r="J1708" i="1" s="1"/>
  <c r="K1705" i="1"/>
  <c r="M1704" i="1"/>
  <c r="J1704" i="1" s="1"/>
  <c r="K1701" i="1"/>
  <c r="M1700" i="1"/>
  <c r="J1700" i="1" s="1"/>
  <c r="K1697" i="1"/>
  <c r="M1696" i="1"/>
  <c r="J1696" i="1" s="1"/>
  <c r="K1693" i="1"/>
  <c r="M1692" i="1"/>
  <c r="J1692" i="1" s="1"/>
  <c r="K1689" i="1"/>
  <c r="M1688" i="1"/>
  <c r="J1688" i="1" s="1"/>
  <c r="K1685" i="1"/>
  <c r="M1684" i="1"/>
  <c r="J1684" i="1" s="1"/>
  <c r="K1681" i="1"/>
  <c r="M1680" i="1"/>
  <c r="J1680" i="1" s="1"/>
  <c r="K1677" i="1"/>
  <c r="M1676" i="1"/>
  <c r="J1676" i="1" s="1"/>
  <c r="K1673" i="1"/>
  <c r="M1672" i="1"/>
  <c r="J1672" i="1" s="1"/>
  <c r="K1669" i="1"/>
  <c r="M1668" i="1"/>
  <c r="J1668" i="1" s="1"/>
  <c r="K1665" i="1"/>
  <c r="M1664" i="1"/>
  <c r="J1664" i="1" s="1"/>
  <c r="K1661" i="1"/>
  <c r="M1660" i="1"/>
  <c r="J1660" i="1" s="1"/>
  <c r="K1657" i="1"/>
  <c r="M1656" i="1"/>
  <c r="J1656" i="1" s="1"/>
  <c r="K1653" i="1"/>
  <c r="M1652" i="1"/>
  <c r="J1652" i="1" s="1"/>
  <c r="K1649" i="1"/>
  <c r="M1648" i="1"/>
  <c r="J1648" i="1" s="1"/>
  <c r="K1645" i="1"/>
  <c r="M1644" i="1"/>
  <c r="J1644" i="1" s="1"/>
  <c r="M1643" i="1"/>
  <c r="J1643" i="1" s="1"/>
  <c r="K1640" i="1"/>
  <c r="M1639" i="1"/>
  <c r="J1639" i="1" s="1"/>
  <c r="K1636" i="1"/>
  <c r="M1635" i="1"/>
  <c r="J1635" i="1" s="1"/>
  <c r="K1632" i="1"/>
  <c r="M1631" i="1"/>
  <c r="J1631" i="1" s="1"/>
  <c r="K1628" i="1"/>
  <c r="M1627" i="1"/>
  <c r="J1627" i="1" s="1"/>
  <c r="K1624" i="1"/>
  <c r="M1623" i="1"/>
  <c r="J1623" i="1" s="1"/>
  <c r="K1620" i="1"/>
  <c r="M1619" i="1"/>
  <c r="J1619" i="1" s="1"/>
  <c r="K1616" i="1"/>
  <c r="M1615" i="1"/>
  <c r="J1615" i="1" s="1"/>
  <c r="K1612" i="1"/>
  <c r="M1611" i="1"/>
  <c r="J1611" i="1" s="1"/>
  <c r="K1608" i="1"/>
  <c r="M1607" i="1"/>
  <c r="J1607" i="1" s="1"/>
  <c r="K1604" i="1"/>
  <c r="M1603" i="1"/>
  <c r="J1603" i="1" s="1"/>
  <c r="K1600" i="1"/>
  <c r="M1599" i="1"/>
  <c r="J1599" i="1" s="1"/>
  <c r="K1596" i="1"/>
  <c r="M1595" i="1"/>
  <c r="J1595" i="1" s="1"/>
  <c r="K1592" i="1"/>
  <c r="M1591" i="1"/>
  <c r="J1591" i="1" s="1"/>
  <c r="K1588" i="1"/>
  <c r="M1587" i="1"/>
  <c r="J1587" i="1" s="1"/>
  <c r="K1584" i="1"/>
  <c r="M1583" i="1"/>
  <c r="J1583" i="1" s="1"/>
  <c r="K1580" i="1"/>
  <c r="M1579" i="1"/>
  <c r="J1579" i="1" s="1"/>
  <c r="K1576" i="1"/>
  <c r="M1575" i="1"/>
  <c r="J1575" i="1" s="1"/>
  <c r="K1572" i="1"/>
  <c r="M1571" i="1"/>
  <c r="J1571" i="1" s="1"/>
  <c r="K1568" i="1"/>
  <c r="M1567" i="1"/>
  <c r="J1567" i="1" s="1"/>
  <c r="K1564" i="1"/>
  <c r="M1563" i="1"/>
  <c r="J1563" i="1" s="1"/>
  <c r="K1560" i="1"/>
  <c r="M1559" i="1"/>
  <c r="J1559" i="1" s="1"/>
  <c r="K1556" i="1"/>
  <c r="M1555" i="1"/>
  <c r="J1555" i="1" s="1"/>
  <c r="K1552" i="1"/>
  <c r="M1551" i="1"/>
  <c r="J1551" i="1" s="1"/>
  <c r="K1548" i="1"/>
  <c r="M1547" i="1"/>
  <c r="J1547" i="1" s="1"/>
  <c r="K1544" i="1"/>
  <c r="M1543" i="1"/>
  <c r="J1543" i="1" s="1"/>
  <c r="K1540" i="1"/>
  <c r="M1539" i="1"/>
  <c r="J1539" i="1" s="1"/>
  <c r="K1536" i="1"/>
  <c r="M1535" i="1"/>
  <c r="J1535" i="1" s="1"/>
  <c r="K1532" i="1"/>
  <c r="M1531" i="1"/>
  <c r="J1531" i="1" s="1"/>
  <c r="K1528" i="1"/>
  <c r="M1527" i="1"/>
  <c r="J1527" i="1" s="1"/>
  <c r="K1524" i="1"/>
  <c r="M1523" i="1"/>
  <c r="J1523" i="1" s="1"/>
  <c r="K1520" i="1"/>
  <c r="M1519" i="1"/>
  <c r="J1519" i="1" s="1"/>
  <c r="K1516" i="1"/>
  <c r="M1515" i="1"/>
  <c r="J1515" i="1" s="1"/>
  <c r="K1512" i="1"/>
  <c r="M1511" i="1"/>
  <c r="J1511" i="1" s="1"/>
  <c r="K1508" i="1"/>
  <c r="M1507" i="1"/>
  <c r="J1507" i="1" s="1"/>
  <c r="K1504" i="1"/>
  <c r="M1503" i="1"/>
  <c r="J1503" i="1" s="1"/>
  <c r="K1500" i="1"/>
  <c r="M1499" i="1"/>
  <c r="J1499" i="1" s="1"/>
  <c r="K1496" i="1"/>
  <c r="M1495" i="1"/>
  <c r="J1495" i="1" s="1"/>
  <c r="K1492" i="1"/>
  <c r="M1491" i="1"/>
  <c r="J1491" i="1" s="1"/>
  <c r="K1488" i="1"/>
  <c r="M1487" i="1"/>
  <c r="J1487" i="1" s="1"/>
  <c r="K1484" i="1"/>
  <c r="M1483" i="1"/>
  <c r="J1483" i="1" s="1"/>
  <c r="K1480" i="1"/>
  <c r="M1479" i="1"/>
  <c r="J1479" i="1" s="1"/>
  <c r="K1476" i="1"/>
  <c r="M1475" i="1"/>
  <c r="J1475" i="1" s="1"/>
  <c r="K1472" i="1"/>
  <c r="M1471" i="1"/>
  <c r="J1471" i="1" s="1"/>
  <c r="K1468" i="1"/>
  <c r="M1467" i="1"/>
  <c r="J1467" i="1" s="1"/>
  <c r="K1464" i="1"/>
  <c r="M1463" i="1"/>
  <c r="J1463" i="1" s="1"/>
  <c r="K1460" i="1"/>
  <c r="M1459" i="1"/>
  <c r="J1459" i="1" s="1"/>
  <c r="K1456" i="1"/>
  <c r="M1455" i="1"/>
  <c r="J1455" i="1" s="1"/>
  <c r="K1452" i="1"/>
  <c r="M1451" i="1"/>
  <c r="J1451" i="1" s="1"/>
  <c r="K1448" i="1"/>
  <c r="M1447" i="1"/>
  <c r="J1447" i="1" s="1"/>
  <c r="K1444" i="1"/>
  <c r="M1443" i="1"/>
  <c r="J1443" i="1" s="1"/>
  <c r="K1440" i="1"/>
  <c r="M1439" i="1"/>
  <c r="J1439" i="1" s="1"/>
  <c r="K1436" i="1"/>
  <c r="M1435" i="1"/>
  <c r="J1435" i="1" s="1"/>
  <c r="K1432" i="1"/>
  <c r="M1431" i="1"/>
  <c r="J1431" i="1" s="1"/>
  <c r="K1428" i="1"/>
  <c r="M1427" i="1"/>
  <c r="J1427" i="1" s="1"/>
  <c r="K1424" i="1"/>
  <c r="M1423" i="1"/>
  <c r="J1423" i="1" s="1"/>
  <c r="K1420" i="1"/>
  <c r="M1419" i="1"/>
  <c r="J1419" i="1" s="1"/>
  <c r="K1416" i="1"/>
  <c r="M1415" i="1"/>
  <c r="J1415" i="1" s="1"/>
  <c r="K1412" i="1"/>
  <c r="M1411" i="1"/>
  <c r="J1411" i="1" s="1"/>
  <c r="K1408" i="1"/>
  <c r="M1407" i="1"/>
  <c r="J1407" i="1" s="1"/>
  <c r="K1404" i="1"/>
  <c r="M1403" i="1"/>
  <c r="J1403" i="1" s="1"/>
  <c r="K1400" i="1"/>
  <c r="M1399" i="1"/>
  <c r="J1399" i="1" s="1"/>
  <c r="K1396" i="1"/>
  <c r="M1395" i="1"/>
  <c r="J1395" i="1" s="1"/>
  <c r="K1392" i="1"/>
  <c r="M1391" i="1"/>
  <c r="J1391" i="1" s="1"/>
  <c r="K1388" i="1"/>
  <c r="M1387" i="1"/>
  <c r="J1387" i="1" s="1"/>
  <c r="K1384" i="1"/>
  <c r="M1383" i="1"/>
  <c r="J1383" i="1" s="1"/>
  <c r="K1380" i="1"/>
  <c r="M1379" i="1"/>
  <c r="J1379" i="1" s="1"/>
  <c r="K1376" i="1"/>
  <c r="M1375" i="1"/>
  <c r="J1375" i="1" s="1"/>
  <c r="K1372" i="1"/>
  <c r="M1371" i="1"/>
  <c r="J1371" i="1" s="1"/>
  <c r="K1368" i="1"/>
  <c r="M1367" i="1"/>
  <c r="J1367" i="1" s="1"/>
  <c r="K1364" i="1"/>
  <c r="M1363" i="1"/>
  <c r="J1363" i="1" s="1"/>
  <c r="K1360" i="1"/>
  <c r="M1359" i="1"/>
  <c r="J1359" i="1" s="1"/>
  <c r="K1356" i="1"/>
  <c r="M1355" i="1"/>
  <c r="J1355" i="1" s="1"/>
  <c r="K1352" i="1"/>
  <c r="M1351" i="1"/>
  <c r="J1351" i="1" s="1"/>
  <c r="K1348" i="1"/>
  <c r="M1347" i="1"/>
  <c r="J1347" i="1" s="1"/>
  <c r="K1343" i="1"/>
  <c r="M1342" i="1"/>
  <c r="J1342" i="1" s="1"/>
  <c r="K1339" i="1"/>
  <c r="M1338" i="1"/>
  <c r="J1338" i="1" s="1"/>
  <c r="K1335" i="1"/>
  <c r="M1334" i="1"/>
  <c r="J1334" i="1" s="1"/>
  <c r="K1186" i="1"/>
  <c r="M1185" i="1"/>
  <c r="J1185" i="1" s="1"/>
  <c r="K1182" i="1"/>
  <c r="M1181" i="1"/>
  <c r="J1181" i="1" s="1"/>
  <c r="K1178" i="1"/>
  <c r="M1177" i="1"/>
  <c r="J1177" i="1" s="1"/>
  <c r="K1174" i="1"/>
  <c r="M1173" i="1"/>
  <c r="J1173" i="1" s="1"/>
  <c r="K1170" i="1"/>
  <c r="M1169" i="1"/>
  <c r="J1169" i="1" s="1"/>
  <c r="K1166" i="1"/>
  <c r="M1165" i="1"/>
  <c r="K1162" i="1"/>
  <c r="M1161" i="1"/>
  <c r="J1161" i="1" s="1"/>
  <c r="K1158" i="1"/>
  <c r="M1157" i="1"/>
  <c r="J1157" i="1" s="1"/>
  <c r="K1154" i="1"/>
  <c r="M1153" i="1"/>
  <c r="J1153" i="1" s="1"/>
  <c r="K1150" i="1"/>
  <c r="M1149" i="1"/>
  <c r="J1149" i="1" s="1"/>
  <c r="K1146" i="1"/>
  <c r="M1145" i="1"/>
  <c r="K1142" i="1"/>
  <c r="M1141" i="1"/>
  <c r="J1141" i="1" s="1"/>
  <c r="K1138" i="1"/>
  <c r="M1137" i="1"/>
  <c r="K1134" i="1"/>
  <c r="M1133" i="1"/>
  <c r="J1133" i="1" s="1"/>
  <c r="K1130" i="1"/>
  <c r="M1129" i="1"/>
  <c r="J1129" i="1" s="1"/>
  <c r="K1126" i="1"/>
  <c r="M1125" i="1"/>
  <c r="J1125" i="1" s="1"/>
  <c r="K1122" i="1"/>
  <c r="M1121" i="1"/>
  <c r="J1121" i="1" s="1"/>
  <c r="K1118" i="1"/>
  <c r="M1117" i="1"/>
  <c r="J1117" i="1" s="1"/>
  <c r="K1114" i="1"/>
  <c r="M1113" i="1"/>
  <c r="J1113" i="1" s="1"/>
  <c r="K1110" i="1"/>
  <c r="M1109" i="1"/>
  <c r="J1109" i="1" s="1"/>
  <c r="K1106" i="1"/>
  <c r="M1105" i="1"/>
  <c r="K1094" i="1"/>
  <c r="M1093" i="1"/>
  <c r="K1090" i="1"/>
  <c r="M1089" i="1"/>
  <c r="J1089" i="1" s="1"/>
  <c r="K1086" i="1"/>
  <c r="M1085" i="1"/>
  <c r="K1082" i="1"/>
  <c r="M1081" i="1"/>
  <c r="K1078" i="1"/>
  <c r="M1077" i="1"/>
  <c r="K1074" i="1"/>
  <c r="M1073" i="1"/>
  <c r="K1070" i="1"/>
  <c r="M1069" i="1"/>
  <c r="K1066" i="1"/>
  <c r="M1065" i="1"/>
  <c r="K1062" i="1"/>
  <c r="M1061" i="1"/>
  <c r="K1058" i="1"/>
  <c r="M1057" i="1"/>
  <c r="K1054" i="1"/>
  <c r="M1053" i="1"/>
  <c r="K1050" i="1"/>
  <c r="M1049" i="1"/>
  <c r="K1046" i="1"/>
  <c r="M1045" i="1"/>
  <c r="K1042" i="1"/>
  <c r="M1041" i="1"/>
  <c r="K1038" i="1"/>
  <c r="M1037" i="1"/>
  <c r="K1034" i="1"/>
  <c r="M1033" i="1"/>
  <c r="M1029" i="1"/>
  <c r="J1029" i="1" s="1"/>
  <c r="K1026" i="1"/>
  <c r="M1025" i="1"/>
  <c r="J1025" i="1" s="1"/>
  <c r="K2122" i="1"/>
  <c r="M2121" i="1"/>
  <c r="J2121" i="1" s="1"/>
  <c r="K2118" i="1"/>
  <c r="M2117" i="1"/>
  <c r="J2117" i="1" s="1"/>
  <c r="K2114" i="1"/>
  <c r="M2113" i="1"/>
  <c r="J2113" i="1" s="1"/>
  <c r="K2110" i="1"/>
  <c r="M2109" i="1"/>
  <c r="J2109" i="1" s="1"/>
  <c r="N2109" i="1" s="1"/>
  <c r="K2106" i="1"/>
  <c r="M2105" i="1"/>
  <c r="J2105" i="1" s="1"/>
  <c r="N2105" i="1" s="1"/>
  <c r="K2102" i="1"/>
  <c r="M2101" i="1"/>
  <c r="J2101" i="1" s="1"/>
  <c r="K2098" i="1"/>
  <c r="M2097" i="1"/>
  <c r="J2097" i="1" s="1"/>
  <c r="K2094" i="1"/>
  <c r="M2093" i="1"/>
  <c r="J2093" i="1" s="1"/>
  <c r="K2090" i="1"/>
  <c r="M2089" i="1"/>
  <c r="J2089" i="1" s="1"/>
  <c r="K2086" i="1"/>
  <c r="M2085" i="1"/>
  <c r="J2085" i="1" s="1"/>
  <c r="N2085" i="1" s="1"/>
  <c r="K2082" i="1"/>
  <c r="M2081" i="1"/>
  <c r="J2081" i="1" s="1"/>
  <c r="K2078" i="1"/>
  <c r="M2077" i="1"/>
  <c r="J2077" i="1" s="1"/>
  <c r="K2074" i="1"/>
  <c r="M2073" i="1"/>
  <c r="J2073" i="1" s="1"/>
  <c r="K2070" i="1"/>
  <c r="M2069" i="1"/>
  <c r="J2069" i="1" s="1"/>
  <c r="K2066" i="1"/>
  <c r="M2065" i="1"/>
  <c r="J2065" i="1" s="1"/>
  <c r="N2065" i="1" s="1"/>
  <c r="K2062" i="1"/>
  <c r="M2061" i="1"/>
  <c r="J2061" i="1" s="1"/>
  <c r="K2058" i="1"/>
  <c r="M2057" i="1"/>
  <c r="J2057" i="1" s="1"/>
  <c r="K2054" i="1"/>
  <c r="M2053" i="1"/>
  <c r="J2053" i="1" s="1"/>
  <c r="K2050" i="1"/>
  <c r="M2049" i="1"/>
  <c r="J2049" i="1" s="1"/>
  <c r="K2046" i="1"/>
  <c r="M2045" i="1"/>
  <c r="J2045" i="1" s="1"/>
  <c r="N2045" i="1" s="1"/>
  <c r="K2042" i="1"/>
  <c r="M2041" i="1"/>
  <c r="J2041" i="1" s="1"/>
  <c r="N2041" i="1" s="1"/>
  <c r="K2038" i="1"/>
  <c r="M2037" i="1"/>
  <c r="J2037" i="1" s="1"/>
  <c r="K2034" i="1"/>
  <c r="M2033" i="1"/>
  <c r="J2033" i="1" s="1"/>
  <c r="K2030" i="1"/>
  <c r="M2029" i="1"/>
  <c r="J2029" i="1" s="1"/>
  <c r="K2026" i="1"/>
  <c r="M2025" i="1"/>
  <c r="J2025" i="1" s="1"/>
  <c r="K2022" i="1"/>
  <c r="M2021" i="1"/>
  <c r="K2018" i="1"/>
  <c r="M2017" i="1"/>
  <c r="J2017" i="1" s="1"/>
  <c r="N2017" i="1" s="1"/>
  <c r="K2014" i="1"/>
  <c r="M2013" i="1"/>
  <c r="J2013" i="1" s="1"/>
  <c r="K2010" i="1"/>
  <c r="M2009" i="1"/>
  <c r="J2009" i="1" s="1"/>
  <c r="K2006" i="1"/>
  <c r="M2005" i="1"/>
  <c r="J2005" i="1" s="1"/>
  <c r="K2002" i="1"/>
  <c r="M2001" i="1"/>
  <c r="K1998" i="1"/>
  <c r="M1997" i="1"/>
  <c r="J1997" i="1" s="1"/>
  <c r="K1994" i="1"/>
  <c r="M1993" i="1"/>
  <c r="K1990" i="1"/>
  <c r="M1989" i="1"/>
  <c r="J1989" i="1" s="1"/>
  <c r="K1986" i="1"/>
  <c r="M1985" i="1"/>
  <c r="K1982" i="1"/>
  <c r="M1981" i="1"/>
  <c r="J1981" i="1" s="1"/>
  <c r="K1978" i="1"/>
  <c r="M1977" i="1"/>
  <c r="K1974" i="1"/>
  <c r="M1973" i="1"/>
  <c r="J1973" i="1" s="1"/>
  <c r="K1970" i="1"/>
  <c r="M1969" i="1"/>
  <c r="K1966" i="1"/>
  <c r="M1965" i="1"/>
  <c r="J1965" i="1" s="1"/>
  <c r="N1965" i="1" s="1"/>
  <c r="K1962" i="1"/>
  <c r="M1961" i="1"/>
  <c r="J1961" i="1" s="1"/>
  <c r="K1958" i="1"/>
  <c r="M1957" i="1"/>
  <c r="K1954" i="1"/>
  <c r="M1953" i="1"/>
  <c r="J1953" i="1" s="1"/>
  <c r="K1950" i="1"/>
  <c r="M1949" i="1"/>
  <c r="J1949" i="1" s="1"/>
  <c r="N1949" i="1" s="1"/>
  <c r="K1946" i="1"/>
  <c r="M1945" i="1"/>
  <c r="J1945" i="1" s="1"/>
  <c r="K1942" i="1"/>
  <c r="M1941" i="1"/>
  <c r="J1941" i="1" s="1"/>
  <c r="N1941" i="1" s="1"/>
  <c r="K1938" i="1"/>
  <c r="M1937" i="1"/>
  <c r="J1937" i="1" s="1"/>
  <c r="K1934" i="1"/>
  <c r="M1933" i="1"/>
  <c r="J1933" i="1" s="1"/>
  <c r="K1930" i="1"/>
  <c r="M1929" i="1"/>
  <c r="J1929" i="1" s="1"/>
  <c r="N1929" i="1" s="1"/>
  <c r="K1926" i="1"/>
  <c r="M1925" i="1"/>
  <c r="J1925" i="1" s="1"/>
  <c r="K1922" i="1"/>
  <c r="M1921" i="1"/>
  <c r="J1921" i="1" s="1"/>
  <c r="K1918" i="1"/>
  <c r="M1917" i="1"/>
  <c r="J1917" i="1" s="1"/>
  <c r="K1914" i="1"/>
  <c r="M1913" i="1"/>
  <c r="J1913" i="1" s="1"/>
  <c r="N1913" i="1" s="1"/>
  <c r="K1910" i="1"/>
  <c r="M1909" i="1"/>
  <c r="J1909" i="1" s="1"/>
  <c r="K1906" i="1"/>
  <c r="M1905" i="1"/>
  <c r="J1905" i="1" s="1"/>
  <c r="N1905" i="1" s="1"/>
  <c r="K1902" i="1"/>
  <c r="M1901" i="1"/>
  <c r="J1901" i="1" s="1"/>
  <c r="K1898" i="1"/>
  <c r="M1897" i="1"/>
  <c r="J1897" i="1" s="1"/>
  <c r="K1894" i="1"/>
  <c r="M1893" i="1"/>
  <c r="J1893" i="1" s="1"/>
  <c r="K1890" i="1"/>
  <c r="M1889" i="1"/>
  <c r="J1889" i="1" s="1"/>
  <c r="K1886" i="1"/>
  <c r="M1885" i="1"/>
  <c r="J1885" i="1" s="1"/>
  <c r="N1885" i="1" s="1"/>
  <c r="K1882" i="1"/>
  <c r="M1881" i="1"/>
  <c r="J1881" i="1" s="1"/>
  <c r="K1878" i="1"/>
  <c r="M1877" i="1"/>
  <c r="J1877" i="1" s="1"/>
  <c r="K1874" i="1"/>
  <c r="M1873" i="1"/>
  <c r="J1873" i="1" s="1"/>
  <c r="K1870" i="1"/>
  <c r="M1869" i="1"/>
  <c r="J1869" i="1" s="1"/>
  <c r="K1866" i="1"/>
  <c r="M1865" i="1"/>
  <c r="J1865" i="1" s="1"/>
  <c r="K1862" i="1"/>
  <c r="M1861" i="1"/>
  <c r="J1861" i="1" s="1"/>
  <c r="N1861" i="1" s="1"/>
  <c r="K1858" i="1"/>
  <c r="M1857" i="1"/>
  <c r="J1857" i="1" s="1"/>
  <c r="K1854" i="1"/>
  <c r="M1853" i="1"/>
  <c r="J1853" i="1" s="1"/>
  <c r="K1850" i="1"/>
  <c r="M1849" i="1"/>
  <c r="J1849" i="1" s="1"/>
  <c r="N1849" i="1" s="1"/>
  <c r="K1846" i="1"/>
  <c r="M1845" i="1"/>
  <c r="J1845" i="1" s="1"/>
  <c r="K1842" i="1"/>
  <c r="M1841" i="1"/>
  <c r="J1841" i="1" s="1"/>
  <c r="N1841" i="1" s="1"/>
  <c r="K1838" i="1"/>
  <c r="M1837" i="1"/>
  <c r="J1837" i="1" s="1"/>
  <c r="K1834" i="1"/>
  <c r="M1833" i="1"/>
  <c r="J1833" i="1" s="1"/>
  <c r="K1830" i="1"/>
  <c r="M1829" i="1"/>
  <c r="J1829" i="1" s="1"/>
  <c r="K1826" i="1"/>
  <c r="M1825" i="1"/>
  <c r="J1825" i="1" s="1"/>
  <c r="K1822" i="1"/>
  <c r="M1821" i="1"/>
  <c r="J1821" i="1" s="1"/>
  <c r="N1821" i="1" s="1"/>
  <c r="K1818" i="1"/>
  <c r="M1817" i="1"/>
  <c r="J1817" i="1" s="1"/>
  <c r="K1814" i="1"/>
  <c r="M1813" i="1"/>
  <c r="J1813" i="1" s="1"/>
  <c r="K1810" i="1"/>
  <c r="M1809" i="1"/>
  <c r="J1809" i="1" s="1"/>
  <c r="K1806" i="1"/>
  <c r="M1805" i="1"/>
  <c r="J1805" i="1" s="1"/>
  <c r="K1802" i="1"/>
  <c r="M1801" i="1"/>
  <c r="J1801" i="1" s="1"/>
  <c r="K1798" i="1"/>
  <c r="M1797" i="1"/>
  <c r="J1797" i="1" s="1"/>
  <c r="N1797" i="1" s="1"/>
  <c r="K1794" i="1"/>
  <c r="M1793" i="1"/>
  <c r="J1793" i="1" s="1"/>
  <c r="K1790" i="1"/>
  <c r="M1789" i="1"/>
  <c r="J1789" i="1" s="1"/>
  <c r="K1786" i="1"/>
  <c r="M1785" i="1"/>
  <c r="J1785" i="1" s="1"/>
  <c r="N1785" i="1" s="1"/>
  <c r="K1782" i="1"/>
  <c r="M1781" i="1"/>
  <c r="J1781" i="1" s="1"/>
  <c r="K1778" i="1"/>
  <c r="M1777" i="1"/>
  <c r="J1777" i="1" s="1"/>
  <c r="N1777" i="1" s="1"/>
  <c r="K1774" i="1"/>
  <c r="M1773" i="1"/>
  <c r="J1773" i="1" s="1"/>
  <c r="K1770" i="1"/>
  <c r="M1769" i="1"/>
  <c r="J1769" i="1" s="1"/>
  <c r="K1766" i="1"/>
  <c r="M1765" i="1"/>
  <c r="J1765" i="1" s="1"/>
  <c r="K1762" i="1"/>
  <c r="M1761" i="1"/>
  <c r="J1761" i="1" s="1"/>
  <c r="K1758" i="1"/>
  <c r="M1757" i="1"/>
  <c r="J1757" i="1" s="1"/>
  <c r="N1757" i="1" s="1"/>
  <c r="K1754" i="1"/>
  <c r="M1753" i="1"/>
  <c r="J1753" i="1" s="1"/>
  <c r="N1753" i="1" s="1"/>
  <c r="K1750" i="1"/>
  <c r="M1749" i="1"/>
  <c r="J1749" i="1" s="1"/>
  <c r="N1749" i="1" s="1"/>
  <c r="K1746" i="1"/>
  <c r="M1745" i="1"/>
  <c r="J1745" i="1" s="1"/>
  <c r="K1742" i="1"/>
  <c r="M1741" i="1"/>
  <c r="J1741" i="1" s="1"/>
  <c r="N1741" i="1" s="1"/>
  <c r="K1738" i="1"/>
  <c r="M1737" i="1"/>
  <c r="J1737" i="1" s="1"/>
  <c r="K1734" i="1"/>
  <c r="M1733" i="1"/>
  <c r="K1730" i="1"/>
  <c r="M1729" i="1"/>
  <c r="J1729" i="1" s="1"/>
  <c r="K1726" i="1"/>
  <c r="M1725" i="1"/>
  <c r="J1725" i="1" s="1"/>
  <c r="N1725" i="1" s="1"/>
  <c r="K1722" i="1"/>
  <c r="M1721" i="1"/>
  <c r="J1721" i="1" s="1"/>
  <c r="K1718" i="1"/>
  <c r="M1717" i="1"/>
  <c r="K1714" i="1"/>
  <c r="M1713" i="1"/>
  <c r="J1713" i="1" s="1"/>
  <c r="K1710" i="1"/>
  <c r="M1709" i="1"/>
  <c r="J1709" i="1" s="1"/>
  <c r="K1706" i="1"/>
  <c r="M1705" i="1"/>
  <c r="J1705" i="1" s="1"/>
  <c r="N1705" i="1" s="1"/>
  <c r="K1702" i="1"/>
  <c r="M1701" i="1"/>
  <c r="J1701" i="1" s="1"/>
  <c r="N1701" i="1" s="1"/>
  <c r="K1698" i="1"/>
  <c r="M1697" i="1"/>
  <c r="J1697" i="1" s="1"/>
  <c r="N1697" i="1" s="1"/>
  <c r="K1694" i="1"/>
  <c r="M1693" i="1"/>
  <c r="J1693" i="1" s="1"/>
  <c r="K1690" i="1"/>
  <c r="M1689" i="1"/>
  <c r="J1689" i="1" s="1"/>
  <c r="K1686" i="1"/>
  <c r="M1685" i="1"/>
  <c r="J1685" i="1" s="1"/>
  <c r="K1682" i="1"/>
  <c r="M1681" i="1"/>
  <c r="J1681" i="1" s="1"/>
  <c r="N1681" i="1" s="1"/>
  <c r="K1678" i="1"/>
  <c r="M1677" i="1"/>
  <c r="J1677" i="1" s="1"/>
  <c r="K1674" i="1"/>
  <c r="M1673" i="1"/>
  <c r="J1673" i="1" s="1"/>
  <c r="K1670" i="1"/>
  <c r="M1669" i="1"/>
  <c r="J1669" i="1" s="1"/>
  <c r="K1666" i="1"/>
  <c r="M1665" i="1"/>
  <c r="J1665" i="1" s="1"/>
  <c r="K1662" i="1"/>
  <c r="M1661" i="1"/>
  <c r="J1661" i="1" s="1"/>
  <c r="K1658" i="1"/>
  <c r="M1657" i="1"/>
  <c r="J1657" i="1" s="1"/>
  <c r="K1654" i="1"/>
  <c r="M1653" i="1"/>
  <c r="J1653" i="1" s="1"/>
  <c r="K1650" i="1"/>
  <c r="M1649" i="1"/>
  <c r="J1649" i="1" s="1"/>
  <c r="N1649" i="1" s="1"/>
  <c r="K1646" i="1"/>
  <c r="M1645" i="1"/>
  <c r="J1645" i="1" s="1"/>
  <c r="K1641" i="1"/>
  <c r="M1640" i="1"/>
  <c r="J1640" i="1" s="1"/>
  <c r="K1637" i="1"/>
  <c r="M1636" i="1"/>
  <c r="J1636" i="1" s="1"/>
  <c r="K1633" i="1"/>
  <c r="M1632" i="1"/>
  <c r="J1632" i="1" s="1"/>
  <c r="K1629" i="1"/>
  <c r="M1628" i="1"/>
  <c r="J1628" i="1" s="1"/>
  <c r="K1625" i="1"/>
  <c r="M1624" i="1"/>
  <c r="J1624" i="1" s="1"/>
  <c r="K1621" i="1"/>
  <c r="M1620" i="1"/>
  <c r="J1620" i="1" s="1"/>
  <c r="K1617" i="1"/>
  <c r="M1616" i="1"/>
  <c r="J1616" i="1" s="1"/>
  <c r="K1613" i="1"/>
  <c r="M1612" i="1"/>
  <c r="J1612" i="1" s="1"/>
  <c r="K1609" i="1"/>
  <c r="M1608" i="1"/>
  <c r="J1608" i="1" s="1"/>
  <c r="K1605" i="1"/>
  <c r="M1604" i="1"/>
  <c r="J1604" i="1" s="1"/>
  <c r="K1601" i="1"/>
  <c r="M1600" i="1"/>
  <c r="J1600" i="1" s="1"/>
  <c r="K1597" i="1"/>
  <c r="M1596" i="1"/>
  <c r="J1596" i="1" s="1"/>
  <c r="K1593" i="1"/>
  <c r="M1592" i="1"/>
  <c r="J1592" i="1" s="1"/>
  <c r="K1589" i="1"/>
  <c r="M1588" i="1"/>
  <c r="J1588" i="1" s="1"/>
  <c r="N1588" i="1" s="1"/>
  <c r="K1585" i="1"/>
  <c r="M1584" i="1"/>
  <c r="J1584" i="1" s="1"/>
  <c r="K1581" i="1"/>
  <c r="M1580" i="1"/>
  <c r="J1580" i="1" s="1"/>
  <c r="K1577" i="1"/>
  <c r="M1576" i="1"/>
  <c r="J1576" i="1" s="1"/>
  <c r="K1573" i="1"/>
  <c r="M1572" i="1"/>
  <c r="J1572" i="1" s="1"/>
  <c r="K1569" i="1"/>
  <c r="M1568" i="1"/>
  <c r="J1568" i="1" s="1"/>
  <c r="K1565" i="1"/>
  <c r="M1564" i="1"/>
  <c r="J1564" i="1" s="1"/>
  <c r="K1561" i="1"/>
  <c r="M1560" i="1"/>
  <c r="J1560" i="1" s="1"/>
  <c r="K1557" i="1"/>
  <c r="M1556" i="1"/>
  <c r="J1556" i="1" s="1"/>
  <c r="N1556" i="1" s="1"/>
  <c r="K1553" i="1"/>
  <c r="M1552" i="1"/>
  <c r="J1552" i="1" s="1"/>
  <c r="K1549" i="1"/>
  <c r="M1548" i="1"/>
  <c r="J1548" i="1" s="1"/>
  <c r="K1545" i="1"/>
  <c r="M1544" i="1"/>
  <c r="J1544" i="1" s="1"/>
  <c r="K1541" i="1"/>
  <c r="M1540" i="1"/>
  <c r="J1540" i="1" s="1"/>
  <c r="K1537" i="1"/>
  <c r="M1536" i="1"/>
  <c r="J1536" i="1" s="1"/>
  <c r="K1533" i="1"/>
  <c r="M1532" i="1"/>
  <c r="J1532" i="1" s="1"/>
  <c r="K1529" i="1"/>
  <c r="M1528" i="1"/>
  <c r="J1528" i="1" s="1"/>
  <c r="K1525" i="1"/>
  <c r="M1524" i="1"/>
  <c r="J1524" i="1" s="1"/>
  <c r="K1521" i="1"/>
  <c r="M1520" i="1"/>
  <c r="J1520" i="1" s="1"/>
  <c r="K1517" i="1"/>
  <c r="M1516" i="1"/>
  <c r="J1516" i="1" s="1"/>
  <c r="K1513" i="1"/>
  <c r="M1512" i="1"/>
  <c r="J1512" i="1" s="1"/>
  <c r="K1509" i="1"/>
  <c r="M1508" i="1"/>
  <c r="J1508" i="1" s="1"/>
  <c r="K1505" i="1"/>
  <c r="M1504" i="1"/>
  <c r="J1504" i="1" s="1"/>
  <c r="K1501" i="1"/>
  <c r="M1500" i="1"/>
  <c r="J1500" i="1" s="1"/>
  <c r="K1497" i="1"/>
  <c r="M1496" i="1"/>
  <c r="J1496" i="1" s="1"/>
  <c r="K1493" i="1"/>
  <c r="M1492" i="1"/>
  <c r="J1492" i="1" s="1"/>
  <c r="K1489" i="1"/>
  <c r="M1488" i="1"/>
  <c r="J1488" i="1" s="1"/>
  <c r="K1485" i="1"/>
  <c r="M1484" i="1"/>
  <c r="J1484" i="1" s="1"/>
  <c r="K1481" i="1"/>
  <c r="M1480" i="1"/>
  <c r="J1480" i="1" s="1"/>
  <c r="K1477" i="1"/>
  <c r="M1476" i="1"/>
  <c r="J1476" i="1" s="1"/>
  <c r="K1473" i="1"/>
  <c r="M1472" i="1"/>
  <c r="J1472" i="1" s="1"/>
  <c r="K1469" i="1"/>
  <c r="M1468" i="1"/>
  <c r="J1468" i="1" s="1"/>
  <c r="K1465" i="1"/>
  <c r="M1464" i="1"/>
  <c r="J1464" i="1" s="1"/>
  <c r="K1461" i="1"/>
  <c r="M1460" i="1"/>
  <c r="J1460" i="1" s="1"/>
  <c r="K1457" i="1"/>
  <c r="M1456" i="1"/>
  <c r="J1456" i="1" s="1"/>
  <c r="K1453" i="1"/>
  <c r="M1452" i="1"/>
  <c r="J1452" i="1" s="1"/>
  <c r="K1449" i="1"/>
  <c r="M1448" i="1"/>
  <c r="J1448" i="1" s="1"/>
  <c r="K1445" i="1"/>
  <c r="M1444" i="1"/>
  <c r="J1444" i="1" s="1"/>
  <c r="K1441" i="1"/>
  <c r="M1440" i="1"/>
  <c r="J1440" i="1" s="1"/>
  <c r="K1437" i="1"/>
  <c r="M1436" i="1"/>
  <c r="J1436" i="1" s="1"/>
  <c r="K1433" i="1"/>
  <c r="M1432" i="1"/>
  <c r="J1432" i="1" s="1"/>
  <c r="K1429" i="1"/>
  <c r="M1428" i="1"/>
  <c r="J1428" i="1" s="1"/>
  <c r="K1425" i="1"/>
  <c r="M1424" i="1"/>
  <c r="J1424" i="1" s="1"/>
  <c r="K1421" i="1"/>
  <c r="M1420" i="1"/>
  <c r="J1420" i="1" s="1"/>
  <c r="K1417" i="1"/>
  <c r="M1416" i="1"/>
  <c r="J1416" i="1" s="1"/>
  <c r="K1413" i="1"/>
  <c r="M1412" i="1"/>
  <c r="J1412" i="1" s="1"/>
  <c r="N1412" i="1" s="1"/>
  <c r="K1409" i="1"/>
  <c r="M1408" i="1"/>
  <c r="J1408" i="1" s="1"/>
  <c r="K1405" i="1"/>
  <c r="M1404" i="1"/>
  <c r="J1404" i="1" s="1"/>
  <c r="K1401" i="1"/>
  <c r="M1400" i="1"/>
  <c r="J1400" i="1" s="1"/>
  <c r="K1397" i="1"/>
  <c r="M1396" i="1"/>
  <c r="J1396" i="1" s="1"/>
  <c r="N1396" i="1" s="1"/>
  <c r="K1393" i="1"/>
  <c r="M1392" i="1"/>
  <c r="J1392" i="1" s="1"/>
  <c r="K1389" i="1"/>
  <c r="M1388" i="1"/>
  <c r="J1388" i="1" s="1"/>
  <c r="K1385" i="1"/>
  <c r="M1384" i="1"/>
  <c r="J1384" i="1" s="1"/>
  <c r="K1381" i="1"/>
  <c r="M1380" i="1"/>
  <c r="J1380" i="1" s="1"/>
  <c r="K1377" i="1"/>
  <c r="M1376" i="1"/>
  <c r="J1376" i="1" s="1"/>
  <c r="K1373" i="1"/>
  <c r="M1372" i="1"/>
  <c r="K1369" i="1"/>
  <c r="M1368" i="1"/>
  <c r="J1368" i="1" s="1"/>
  <c r="K1365" i="1"/>
  <c r="M1364" i="1"/>
  <c r="J1364" i="1" s="1"/>
  <c r="K1361" i="1"/>
  <c r="M1360" i="1"/>
  <c r="J1360" i="1" s="1"/>
  <c r="K1357" i="1"/>
  <c r="M1356" i="1"/>
  <c r="J1356" i="1" s="1"/>
  <c r="K1353" i="1"/>
  <c r="M1352" i="1"/>
  <c r="J1352" i="1" s="1"/>
  <c r="K1349" i="1"/>
  <c r="M1348" i="1"/>
  <c r="J1348" i="1" s="1"/>
  <c r="K1345" i="1"/>
  <c r="N1345" i="1" s="1"/>
  <c r="K1344" i="1"/>
  <c r="M1343" i="1"/>
  <c r="J1343" i="1" s="1"/>
  <c r="K1340" i="1"/>
  <c r="M1339" i="1"/>
  <c r="J1339" i="1" s="1"/>
  <c r="K1336" i="1"/>
  <c r="M1335" i="1"/>
  <c r="K1332" i="1"/>
  <c r="M1331" i="1"/>
  <c r="J1331" i="1" s="1"/>
  <c r="K1327" i="1"/>
  <c r="M1326" i="1"/>
  <c r="J1326" i="1" s="1"/>
  <c r="K1323" i="1"/>
  <c r="M1322" i="1"/>
  <c r="K1319" i="1"/>
  <c r="M1318" i="1"/>
  <c r="J1318" i="1" s="1"/>
  <c r="K1315" i="1"/>
  <c r="M1314" i="1"/>
  <c r="J1314" i="1" s="1"/>
  <c r="K1311" i="1"/>
  <c r="M1310" i="1"/>
  <c r="J1310" i="1" s="1"/>
  <c r="K1307" i="1"/>
  <c r="M1306" i="1"/>
  <c r="J1306" i="1" s="1"/>
  <c r="K1303" i="1"/>
  <c r="M1302" i="1"/>
  <c r="J1302" i="1" s="1"/>
  <c r="K1299" i="1"/>
  <c r="M1298" i="1"/>
  <c r="J1298" i="1" s="1"/>
  <c r="K1295" i="1"/>
  <c r="N1295" i="1" s="1"/>
  <c r="K1294" i="1"/>
  <c r="M1292" i="1"/>
  <c r="J1292" i="1" s="1"/>
  <c r="K1289" i="1"/>
  <c r="M1288" i="1"/>
  <c r="J1288" i="1" s="1"/>
  <c r="K1284" i="1"/>
  <c r="M1283" i="1"/>
  <c r="J1283" i="1" s="1"/>
  <c r="K1280" i="1"/>
  <c r="M1279" i="1"/>
  <c r="J1279" i="1" s="1"/>
  <c r="K1276" i="1"/>
  <c r="M1275" i="1"/>
  <c r="J1275" i="1" s="1"/>
  <c r="K1272" i="1"/>
  <c r="M1270" i="1"/>
  <c r="J1270" i="1" s="1"/>
  <c r="K1267" i="1"/>
  <c r="M1266" i="1"/>
  <c r="J1266" i="1" s="1"/>
  <c r="K1263" i="1"/>
  <c r="M1262" i="1"/>
  <c r="J1262" i="1" s="1"/>
  <c r="K1259" i="1"/>
  <c r="M1258" i="1"/>
  <c r="J1258" i="1" s="1"/>
  <c r="K1255" i="1"/>
  <c r="M1254" i="1"/>
  <c r="J1254" i="1" s="1"/>
  <c r="K1251" i="1"/>
  <c r="M1250" i="1"/>
  <c r="J1250" i="1" s="1"/>
  <c r="K1247" i="1"/>
  <c r="M1246" i="1"/>
  <c r="J1246" i="1" s="1"/>
  <c r="K1243" i="1"/>
  <c r="M1242" i="1"/>
  <c r="J1242" i="1" s="1"/>
  <c r="K1239" i="1"/>
  <c r="M1238" i="1"/>
  <c r="J1238" i="1" s="1"/>
  <c r="K1235" i="1"/>
  <c r="M1234" i="1"/>
  <c r="J1234" i="1" s="1"/>
  <c r="K1231" i="1"/>
  <c r="M1230" i="1"/>
  <c r="J1230" i="1" s="1"/>
  <c r="K1227" i="1"/>
  <c r="M1226" i="1"/>
  <c r="J1226" i="1" s="1"/>
  <c r="K1223" i="1"/>
  <c r="M1222" i="1"/>
  <c r="J1222" i="1" s="1"/>
  <c r="K1219" i="1"/>
  <c r="M1218" i="1"/>
  <c r="J1218" i="1" s="1"/>
  <c r="K1215" i="1"/>
  <c r="M1214" i="1"/>
  <c r="J1214" i="1" s="1"/>
  <c r="K1211" i="1"/>
  <c r="M1210" i="1"/>
  <c r="J1210" i="1" s="1"/>
  <c r="K1207" i="1"/>
  <c r="M1206" i="1"/>
  <c r="J1206" i="1" s="1"/>
  <c r="K1203" i="1"/>
  <c r="M1202" i="1"/>
  <c r="J1202" i="1" s="1"/>
  <c r="K1199" i="1"/>
  <c r="M1198" i="1"/>
  <c r="J1198" i="1" s="1"/>
  <c r="K1195" i="1"/>
  <c r="M1194" i="1"/>
  <c r="J1194" i="1" s="1"/>
  <c r="K1191" i="1"/>
  <c r="M1190" i="1"/>
  <c r="J1190" i="1" s="1"/>
  <c r="K1187" i="1"/>
  <c r="M1186" i="1"/>
  <c r="K1183" i="1"/>
  <c r="M1182" i="1"/>
  <c r="K1179" i="1"/>
  <c r="M1178" i="1"/>
  <c r="K1175" i="1"/>
  <c r="M1174" i="1"/>
  <c r="K1171" i="1"/>
  <c r="M1170" i="1"/>
  <c r="K1167" i="1"/>
  <c r="M1166" i="1"/>
  <c r="K1163" i="1"/>
  <c r="M1162" i="1"/>
  <c r="K1159" i="1"/>
  <c r="M1158" i="1"/>
  <c r="K1155" i="1"/>
  <c r="M1154" i="1"/>
  <c r="K1151" i="1"/>
  <c r="M1150" i="1"/>
  <c r="K1147" i="1"/>
  <c r="M1146" i="1"/>
  <c r="K1143" i="1"/>
  <c r="M1142" i="1"/>
  <c r="K1139" i="1"/>
  <c r="M1138" i="1"/>
  <c r="K1135" i="1"/>
  <c r="M1134" i="1"/>
  <c r="K1131" i="1"/>
  <c r="M1130" i="1"/>
  <c r="K1127" i="1"/>
  <c r="M1126" i="1"/>
  <c r="K1123" i="1"/>
  <c r="M1122" i="1"/>
  <c r="K1119" i="1"/>
  <c r="M1118" i="1"/>
  <c r="K1115" i="1"/>
  <c r="M1114" i="1"/>
  <c r="J1114" i="1" s="1"/>
  <c r="N1114" i="1" s="1"/>
  <c r="K1111" i="1"/>
  <c r="M1110" i="1"/>
  <c r="K1107" i="1"/>
  <c r="M1106" i="1"/>
  <c r="K1103" i="1"/>
  <c r="M1102" i="1"/>
  <c r="K1099" i="1"/>
  <c r="M1098" i="1"/>
  <c r="J1098" i="1" s="1"/>
  <c r="K1095" i="1"/>
  <c r="M1094" i="1"/>
  <c r="J1094" i="1" s="1"/>
  <c r="J1093" i="1"/>
  <c r="K1091" i="1"/>
  <c r="M1090" i="1"/>
  <c r="J1090" i="1" s="1"/>
  <c r="N1090" i="1" s="1"/>
  <c r="B7" i="2"/>
  <c r="M2122" i="1"/>
  <c r="J2122" i="1" s="1"/>
  <c r="K2119" i="1"/>
  <c r="M2118" i="1"/>
  <c r="J2118" i="1" s="1"/>
  <c r="K2115" i="1"/>
  <c r="M2114" i="1"/>
  <c r="J2114" i="1" s="1"/>
  <c r="K2111" i="1"/>
  <c r="M2110" i="1"/>
  <c r="J2110" i="1" s="1"/>
  <c r="K2107" i="1"/>
  <c r="M2106" i="1"/>
  <c r="J2106" i="1" s="1"/>
  <c r="K2103" i="1"/>
  <c r="M2102" i="1"/>
  <c r="J2102" i="1" s="1"/>
  <c r="K2099" i="1"/>
  <c r="M2098" i="1"/>
  <c r="J2098" i="1" s="1"/>
  <c r="K2095" i="1"/>
  <c r="M2094" i="1"/>
  <c r="J2094" i="1" s="1"/>
  <c r="K2091" i="1"/>
  <c r="M2090" i="1"/>
  <c r="J2090" i="1" s="1"/>
  <c r="K2087" i="1"/>
  <c r="M2086" i="1"/>
  <c r="J2086" i="1" s="1"/>
  <c r="K2083" i="1"/>
  <c r="M2082" i="1"/>
  <c r="J2082" i="1" s="1"/>
  <c r="K2079" i="1"/>
  <c r="M2078" i="1"/>
  <c r="J2078" i="1" s="1"/>
  <c r="K2075" i="1"/>
  <c r="M2074" i="1"/>
  <c r="J2074" i="1" s="1"/>
  <c r="K2071" i="1"/>
  <c r="M2070" i="1"/>
  <c r="J2070" i="1" s="1"/>
  <c r="K2067" i="1"/>
  <c r="M2066" i="1"/>
  <c r="J2066" i="1" s="1"/>
  <c r="K2063" i="1"/>
  <c r="M2062" i="1"/>
  <c r="J2062" i="1" s="1"/>
  <c r="K2059" i="1"/>
  <c r="M2058" i="1"/>
  <c r="J2058" i="1" s="1"/>
  <c r="K2055" i="1"/>
  <c r="M2054" i="1"/>
  <c r="J2054" i="1" s="1"/>
  <c r="K2051" i="1"/>
  <c r="M2050" i="1"/>
  <c r="J2050" i="1" s="1"/>
  <c r="K2047" i="1"/>
  <c r="M2046" i="1"/>
  <c r="J2046" i="1" s="1"/>
  <c r="K2043" i="1"/>
  <c r="M2042" i="1"/>
  <c r="J2042" i="1" s="1"/>
  <c r="K2039" i="1"/>
  <c r="M2038" i="1"/>
  <c r="J2038" i="1" s="1"/>
  <c r="K2035" i="1"/>
  <c r="M2034" i="1"/>
  <c r="J2034" i="1" s="1"/>
  <c r="K2031" i="1"/>
  <c r="M2030" i="1"/>
  <c r="J2030" i="1" s="1"/>
  <c r="K2027" i="1"/>
  <c r="M2026" i="1"/>
  <c r="J2026" i="1" s="1"/>
  <c r="K2023" i="1"/>
  <c r="M2022" i="1"/>
  <c r="J2022" i="1" s="1"/>
  <c r="K2019" i="1"/>
  <c r="M2018" i="1"/>
  <c r="J2018" i="1" s="1"/>
  <c r="K2015" i="1"/>
  <c r="M2014" i="1"/>
  <c r="J2014" i="1" s="1"/>
  <c r="K2011" i="1"/>
  <c r="M2010" i="1"/>
  <c r="J2010" i="1" s="1"/>
  <c r="K2007" i="1"/>
  <c r="M2006" i="1"/>
  <c r="J2006" i="1" s="1"/>
  <c r="K2003" i="1"/>
  <c r="M2002" i="1"/>
  <c r="J2002" i="1" s="1"/>
  <c r="K1999" i="1"/>
  <c r="M1998" i="1"/>
  <c r="K1995" i="1"/>
  <c r="M1994" i="1"/>
  <c r="J1994" i="1" s="1"/>
  <c r="K1991" i="1"/>
  <c r="M1990" i="1"/>
  <c r="K1987" i="1"/>
  <c r="M1986" i="1"/>
  <c r="J1986" i="1" s="1"/>
  <c r="K1983" i="1"/>
  <c r="M1982" i="1"/>
  <c r="J1982" i="1" s="1"/>
  <c r="K1979" i="1"/>
  <c r="M1978" i="1"/>
  <c r="K1975" i="1"/>
  <c r="M1974" i="1"/>
  <c r="K1971" i="1"/>
  <c r="M1970" i="1"/>
  <c r="J1970" i="1" s="1"/>
  <c r="K1967" i="1"/>
  <c r="M1966" i="1"/>
  <c r="J1966" i="1" s="1"/>
  <c r="K1963" i="1"/>
  <c r="M1962" i="1"/>
  <c r="J1962" i="1" s="1"/>
  <c r="K1959" i="1"/>
  <c r="M1958" i="1"/>
  <c r="J1958" i="1" s="1"/>
  <c r="K1955" i="1"/>
  <c r="M1954" i="1"/>
  <c r="J1954" i="1" s="1"/>
  <c r="K1951" i="1"/>
  <c r="M1950" i="1"/>
  <c r="K1947" i="1"/>
  <c r="M1946" i="1"/>
  <c r="K1943" i="1"/>
  <c r="M1942" i="1"/>
  <c r="K1939" i="1"/>
  <c r="M1938" i="1"/>
  <c r="J1938" i="1" s="1"/>
  <c r="K1935" i="1"/>
  <c r="M1934" i="1"/>
  <c r="K1931" i="1"/>
  <c r="M1930" i="1"/>
  <c r="J1930" i="1" s="1"/>
  <c r="K1927" i="1"/>
  <c r="M1926" i="1"/>
  <c r="K1923" i="1"/>
  <c r="M1922" i="1"/>
  <c r="J1922" i="1" s="1"/>
  <c r="K1919" i="1"/>
  <c r="M1918" i="1"/>
  <c r="K1915" i="1"/>
  <c r="M1914" i="1"/>
  <c r="J1914" i="1" s="1"/>
  <c r="K1911" i="1"/>
  <c r="M1910" i="1"/>
  <c r="K1907" i="1"/>
  <c r="M1906" i="1"/>
  <c r="J1906" i="1" s="1"/>
  <c r="K1903" i="1"/>
  <c r="M1902" i="1"/>
  <c r="K1899" i="1"/>
  <c r="M1898" i="1"/>
  <c r="J1898" i="1" s="1"/>
  <c r="K1895" i="1"/>
  <c r="M1894" i="1"/>
  <c r="K1891" i="1"/>
  <c r="M1890" i="1"/>
  <c r="J1890" i="1" s="1"/>
  <c r="K1887" i="1"/>
  <c r="M1886" i="1"/>
  <c r="K1883" i="1"/>
  <c r="M1882" i="1"/>
  <c r="K1879" i="1"/>
  <c r="M1878" i="1"/>
  <c r="K1875" i="1"/>
  <c r="M1874" i="1"/>
  <c r="J1874" i="1" s="1"/>
  <c r="K1871" i="1"/>
  <c r="M1870" i="1"/>
  <c r="K1867" i="1"/>
  <c r="M1866" i="1"/>
  <c r="J1866" i="1" s="1"/>
  <c r="K1863" i="1"/>
  <c r="M1862" i="1"/>
  <c r="K1859" i="1"/>
  <c r="M1858" i="1"/>
  <c r="J1858" i="1" s="1"/>
  <c r="K1855" i="1"/>
  <c r="M1854" i="1"/>
  <c r="K1851" i="1"/>
  <c r="M1850" i="1"/>
  <c r="K1847" i="1"/>
  <c r="M1846" i="1"/>
  <c r="J1846" i="1" s="1"/>
  <c r="K1843" i="1"/>
  <c r="M1842" i="1"/>
  <c r="J1842" i="1" s="1"/>
  <c r="K1839" i="1"/>
  <c r="M1838" i="1"/>
  <c r="J1838" i="1" s="1"/>
  <c r="K1835" i="1"/>
  <c r="M1834" i="1"/>
  <c r="J1834" i="1" s="1"/>
  <c r="K1831" i="1"/>
  <c r="M1830" i="1"/>
  <c r="J1830" i="1" s="1"/>
  <c r="K1827" i="1"/>
  <c r="M1826" i="1"/>
  <c r="J1826" i="1" s="1"/>
  <c r="K1823" i="1"/>
  <c r="M1822" i="1"/>
  <c r="J1822" i="1" s="1"/>
  <c r="K1819" i="1"/>
  <c r="M1818" i="1"/>
  <c r="J1818" i="1" s="1"/>
  <c r="K1815" i="1"/>
  <c r="M1814" i="1"/>
  <c r="J1814" i="1" s="1"/>
  <c r="K1811" i="1"/>
  <c r="M1810" i="1"/>
  <c r="J1810" i="1" s="1"/>
  <c r="K1807" i="1"/>
  <c r="M1806" i="1"/>
  <c r="J1806" i="1" s="1"/>
  <c r="K1803" i="1"/>
  <c r="M1802" i="1"/>
  <c r="J1802" i="1" s="1"/>
  <c r="K1799" i="1"/>
  <c r="M1798" i="1"/>
  <c r="J1798" i="1" s="1"/>
  <c r="K1795" i="1"/>
  <c r="M1794" i="1"/>
  <c r="J1794" i="1" s="1"/>
  <c r="K1791" i="1"/>
  <c r="M1790" i="1"/>
  <c r="J1790" i="1" s="1"/>
  <c r="K1787" i="1"/>
  <c r="M1786" i="1"/>
  <c r="J1786" i="1" s="1"/>
  <c r="K1783" i="1"/>
  <c r="M1782" i="1"/>
  <c r="J1782" i="1" s="1"/>
  <c r="K1779" i="1"/>
  <c r="M1778" i="1"/>
  <c r="J1778" i="1" s="1"/>
  <c r="K1775" i="1"/>
  <c r="M1774" i="1"/>
  <c r="J1774" i="1" s="1"/>
  <c r="K1771" i="1"/>
  <c r="M1770" i="1"/>
  <c r="J1770" i="1" s="1"/>
  <c r="K1767" i="1"/>
  <c r="M1766" i="1"/>
  <c r="J1766" i="1" s="1"/>
  <c r="K1763" i="1"/>
  <c r="M1762" i="1"/>
  <c r="J1762" i="1" s="1"/>
  <c r="K1759" i="1"/>
  <c r="M1758" i="1"/>
  <c r="J1758" i="1" s="1"/>
  <c r="K1755" i="1"/>
  <c r="M1754" i="1"/>
  <c r="J1754" i="1" s="1"/>
  <c r="K1751" i="1"/>
  <c r="M1750" i="1"/>
  <c r="J1750" i="1" s="1"/>
  <c r="K1747" i="1"/>
  <c r="M1746" i="1"/>
  <c r="J1746" i="1" s="1"/>
  <c r="K1743" i="1"/>
  <c r="M1742" i="1"/>
  <c r="J1742" i="1" s="1"/>
  <c r="K1739" i="1"/>
  <c r="M1738" i="1"/>
  <c r="J1738" i="1" s="1"/>
  <c r="K1735" i="1"/>
  <c r="M1734" i="1"/>
  <c r="J1734" i="1" s="1"/>
  <c r="K1731" i="1"/>
  <c r="M1730" i="1"/>
  <c r="J1730" i="1" s="1"/>
  <c r="K1727" i="1"/>
  <c r="M1726" i="1"/>
  <c r="J1726" i="1" s="1"/>
  <c r="K1723" i="1"/>
  <c r="M1722" i="1"/>
  <c r="J1722" i="1" s="1"/>
  <c r="K1719" i="1"/>
  <c r="M1718" i="1"/>
  <c r="J1718" i="1" s="1"/>
  <c r="K1715" i="1"/>
  <c r="M1714" i="1"/>
  <c r="J1714" i="1" s="1"/>
  <c r="K1711" i="1"/>
  <c r="M1710" i="1"/>
  <c r="J1710" i="1" s="1"/>
  <c r="K1707" i="1"/>
  <c r="M1706" i="1"/>
  <c r="J1706" i="1" s="1"/>
  <c r="K1703" i="1"/>
  <c r="M1702" i="1"/>
  <c r="J1702" i="1" s="1"/>
  <c r="K1699" i="1"/>
  <c r="M1698" i="1"/>
  <c r="J1698" i="1" s="1"/>
  <c r="K1695" i="1"/>
  <c r="M1694" i="1"/>
  <c r="J1694" i="1" s="1"/>
  <c r="K1691" i="1"/>
  <c r="M1690" i="1"/>
  <c r="J1690" i="1" s="1"/>
  <c r="K1687" i="1"/>
  <c r="M1686" i="1"/>
  <c r="J1686" i="1" s="1"/>
  <c r="K1683" i="1"/>
  <c r="M1682" i="1"/>
  <c r="K1679" i="1"/>
  <c r="M1678" i="1"/>
  <c r="J1678" i="1" s="1"/>
  <c r="K1675" i="1"/>
  <c r="M1674" i="1"/>
  <c r="J1674" i="1" s="1"/>
  <c r="K1671" i="1"/>
  <c r="M1670" i="1"/>
  <c r="J1670" i="1" s="1"/>
  <c r="K1667" i="1"/>
  <c r="M1666" i="1"/>
  <c r="J1666" i="1" s="1"/>
  <c r="K1663" i="1"/>
  <c r="M1662" i="1"/>
  <c r="J1662" i="1" s="1"/>
  <c r="K1659" i="1"/>
  <c r="M1658" i="1"/>
  <c r="J1658" i="1" s="1"/>
  <c r="K1655" i="1"/>
  <c r="M1654" i="1"/>
  <c r="J1654" i="1" s="1"/>
  <c r="K1651" i="1"/>
  <c r="M1650" i="1"/>
  <c r="J1650" i="1" s="1"/>
  <c r="K1647" i="1"/>
  <c r="M1646" i="1"/>
  <c r="J1646" i="1" s="1"/>
  <c r="K1642" i="1"/>
  <c r="M1641" i="1"/>
  <c r="J1641" i="1" s="1"/>
  <c r="K1638" i="1"/>
  <c r="M1637" i="1"/>
  <c r="J1637" i="1" s="1"/>
  <c r="K1634" i="1"/>
  <c r="M1633" i="1"/>
  <c r="J1633" i="1" s="1"/>
  <c r="K1630" i="1"/>
  <c r="M1629" i="1"/>
  <c r="J1629" i="1" s="1"/>
  <c r="K1626" i="1"/>
  <c r="M1625" i="1"/>
  <c r="J1625" i="1" s="1"/>
  <c r="K1622" i="1"/>
  <c r="M1621" i="1"/>
  <c r="J1621" i="1" s="1"/>
  <c r="K1618" i="1"/>
  <c r="M1617" i="1"/>
  <c r="J1617" i="1" s="1"/>
  <c r="K1614" i="1"/>
  <c r="M1613" i="1"/>
  <c r="J1613" i="1" s="1"/>
  <c r="K1610" i="1"/>
  <c r="M1609" i="1"/>
  <c r="J1609" i="1" s="1"/>
  <c r="K1606" i="1"/>
  <c r="M1605" i="1"/>
  <c r="J1605" i="1" s="1"/>
  <c r="K1602" i="1"/>
  <c r="M1601" i="1"/>
  <c r="J1601" i="1" s="1"/>
  <c r="K1598" i="1"/>
  <c r="M1597" i="1"/>
  <c r="J1597" i="1" s="1"/>
  <c r="K1594" i="1"/>
  <c r="M1593" i="1"/>
  <c r="J1593" i="1" s="1"/>
  <c r="K1590" i="1"/>
  <c r="M1589" i="1"/>
  <c r="J1589" i="1" s="1"/>
  <c r="K1586" i="1"/>
  <c r="M1585" i="1"/>
  <c r="J1585" i="1" s="1"/>
  <c r="K1582" i="1"/>
  <c r="M1581" i="1"/>
  <c r="J1581" i="1" s="1"/>
  <c r="K1578" i="1"/>
  <c r="M1577" i="1"/>
  <c r="J1577" i="1" s="1"/>
  <c r="K1574" i="1"/>
  <c r="M1573" i="1"/>
  <c r="J1573" i="1" s="1"/>
  <c r="K1570" i="1"/>
  <c r="M1569" i="1"/>
  <c r="J1569" i="1" s="1"/>
  <c r="K1566" i="1"/>
  <c r="M1565" i="1"/>
  <c r="J1565" i="1" s="1"/>
  <c r="K1562" i="1"/>
  <c r="M1561" i="1"/>
  <c r="J1561" i="1" s="1"/>
  <c r="K1558" i="1"/>
  <c r="M1557" i="1"/>
  <c r="J1557" i="1" s="1"/>
  <c r="K1554" i="1"/>
  <c r="M1553" i="1"/>
  <c r="J1553" i="1" s="1"/>
  <c r="K1550" i="1"/>
  <c r="M1549" i="1"/>
  <c r="J1549" i="1" s="1"/>
  <c r="K1546" i="1"/>
  <c r="M1545" i="1"/>
  <c r="J1545" i="1" s="1"/>
  <c r="K1542" i="1"/>
  <c r="M1541" i="1"/>
  <c r="J1541" i="1" s="1"/>
  <c r="K1538" i="1"/>
  <c r="M1537" i="1"/>
  <c r="J1537" i="1" s="1"/>
  <c r="K1534" i="1"/>
  <c r="M1533" i="1"/>
  <c r="J1533" i="1" s="1"/>
  <c r="K1530" i="1"/>
  <c r="M1529" i="1"/>
  <c r="J1529" i="1" s="1"/>
  <c r="K1526" i="1"/>
  <c r="M1525" i="1"/>
  <c r="J1525" i="1" s="1"/>
  <c r="K1522" i="1"/>
  <c r="M1521" i="1"/>
  <c r="J1521" i="1" s="1"/>
  <c r="K1518" i="1"/>
  <c r="M1517" i="1"/>
  <c r="J1517" i="1" s="1"/>
  <c r="K1514" i="1"/>
  <c r="M1513" i="1"/>
  <c r="J1513" i="1" s="1"/>
  <c r="K1510" i="1"/>
  <c r="M1509" i="1"/>
  <c r="J1509" i="1" s="1"/>
  <c r="K1506" i="1"/>
  <c r="M1505" i="1"/>
  <c r="J1505" i="1" s="1"/>
  <c r="K1502" i="1"/>
  <c r="M1501" i="1"/>
  <c r="J1501" i="1" s="1"/>
  <c r="K1498" i="1"/>
  <c r="M1497" i="1"/>
  <c r="J1497" i="1" s="1"/>
  <c r="K1494" i="1"/>
  <c r="M1493" i="1"/>
  <c r="J1493" i="1" s="1"/>
  <c r="K1490" i="1"/>
  <c r="M1489" i="1"/>
  <c r="J1489" i="1" s="1"/>
  <c r="K1486" i="1"/>
  <c r="M1485" i="1"/>
  <c r="J1485" i="1" s="1"/>
  <c r="K1482" i="1"/>
  <c r="M1481" i="1"/>
  <c r="J1481" i="1" s="1"/>
  <c r="K1478" i="1"/>
  <c r="M1477" i="1"/>
  <c r="J1477" i="1" s="1"/>
  <c r="K1474" i="1"/>
  <c r="M1473" i="1"/>
  <c r="J1473" i="1" s="1"/>
  <c r="K1470" i="1"/>
  <c r="M1469" i="1"/>
  <c r="J1469" i="1" s="1"/>
  <c r="K1466" i="1"/>
  <c r="M1465" i="1"/>
  <c r="J1465" i="1" s="1"/>
  <c r="K1462" i="1"/>
  <c r="M1461" i="1"/>
  <c r="J1461" i="1" s="1"/>
  <c r="K1458" i="1"/>
  <c r="M1457" i="1"/>
  <c r="J1457" i="1" s="1"/>
  <c r="K1454" i="1"/>
  <c r="M1453" i="1"/>
  <c r="J1453" i="1" s="1"/>
  <c r="K1450" i="1"/>
  <c r="M1449" i="1"/>
  <c r="J1449" i="1" s="1"/>
  <c r="K1446" i="1"/>
  <c r="M1445" i="1"/>
  <c r="J1445" i="1" s="1"/>
  <c r="K1442" i="1"/>
  <c r="M1441" i="1"/>
  <c r="J1441" i="1" s="1"/>
  <c r="K1438" i="1"/>
  <c r="M1437" i="1"/>
  <c r="J1437" i="1" s="1"/>
  <c r="K1434" i="1"/>
  <c r="M1433" i="1"/>
  <c r="J1433" i="1" s="1"/>
  <c r="K1430" i="1"/>
  <c r="M1429" i="1"/>
  <c r="J1429" i="1" s="1"/>
  <c r="K1426" i="1"/>
  <c r="M1425" i="1"/>
  <c r="J1425" i="1" s="1"/>
  <c r="K1422" i="1"/>
  <c r="M1421" i="1"/>
  <c r="J1421" i="1" s="1"/>
  <c r="K1418" i="1"/>
  <c r="M1417" i="1"/>
  <c r="J1417" i="1" s="1"/>
  <c r="K1414" i="1"/>
  <c r="M1413" i="1"/>
  <c r="J1413" i="1" s="1"/>
  <c r="K1410" i="1"/>
  <c r="M1409" i="1"/>
  <c r="J1409" i="1" s="1"/>
  <c r="K1406" i="1"/>
  <c r="M1405" i="1"/>
  <c r="J1405" i="1" s="1"/>
  <c r="K1402" i="1"/>
  <c r="M1401" i="1"/>
  <c r="J1401" i="1" s="1"/>
  <c r="K1398" i="1"/>
  <c r="M1397" i="1"/>
  <c r="J1397" i="1" s="1"/>
  <c r="K1394" i="1"/>
  <c r="M1393" i="1"/>
  <c r="J1393" i="1" s="1"/>
  <c r="K1390" i="1"/>
  <c r="M1389" i="1"/>
  <c r="J1389" i="1" s="1"/>
  <c r="K1386" i="1"/>
  <c r="M1385" i="1"/>
  <c r="J1385" i="1" s="1"/>
  <c r="K1382" i="1"/>
  <c r="M1381" i="1"/>
  <c r="J1381" i="1" s="1"/>
  <c r="K1378" i="1"/>
  <c r="M1377" i="1"/>
  <c r="J1377" i="1" s="1"/>
  <c r="K1374" i="1"/>
  <c r="M1373" i="1"/>
  <c r="J1373" i="1" s="1"/>
  <c r="K1370" i="1"/>
  <c r="M1369" i="1"/>
  <c r="K1366" i="1"/>
  <c r="M1365" i="1"/>
  <c r="J1365" i="1" s="1"/>
  <c r="K1362" i="1"/>
  <c r="M1361" i="1"/>
  <c r="J1361" i="1" s="1"/>
  <c r="K1358" i="1"/>
  <c r="M1357" i="1"/>
  <c r="J1357" i="1" s="1"/>
  <c r="K1354" i="1"/>
  <c r="M1353" i="1"/>
  <c r="J1353" i="1" s="1"/>
  <c r="K1350" i="1"/>
  <c r="M1349" i="1"/>
  <c r="J1349" i="1" s="1"/>
  <c r="K1346" i="1"/>
  <c r="M1344" i="1"/>
  <c r="J1344" i="1" s="1"/>
  <c r="N1344" i="1" s="1"/>
  <c r="K1341" i="1"/>
  <c r="M1340" i="1"/>
  <c r="K1337" i="1"/>
  <c r="M1336" i="1"/>
  <c r="J1336" i="1" s="1"/>
  <c r="N1336" i="1" s="1"/>
  <c r="K1333" i="1"/>
  <c r="M1332" i="1"/>
  <c r="J1332" i="1" s="1"/>
  <c r="N1332" i="1" s="1"/>
  <c r="K1328" i="1"/>
  <c r="M1327" i="1"/>
  <c r="K1324" i="1"/>
  <c r="M1323" i="1"/>
  <c r="J1323" i="1" s="1"/>
  <c r="N1323" i="1" s="1"/>
  <c r="K1320" i="1"/>
  <c r="M1319" i="1"/>
  <c r="K1316" i="1"/>
  <c r="M1315" i="1"/>
  <c r="K1312" i="1"/>
  <c r="M1311" i="1"/>
  <c r="K1308" i="1"/>
  <c r="M1307" i="1"/>
  <c r="K1304" i="1"/>
  <c r="M1303" i="1"/>
  <c r="K1300" i="1"/>
  <c r="M1299" i="1"/>
  <c r="K1296" i="1"/>
  <c r="M1294" i="1"/>
  <c r="K1290" i="1"/>
  <c r="M1289" i="1"/>
  <c r="K1285" i="1"/>
  <c r="M1284" i="1"/>
  <c r="K1281" i="1"/>
  <c r="M1280" i="1"/>
  <c r="K1277" i="1"/>
  <c r="M1276" i="1"/>
  <c r="K1273" i="1"/>
  <c r="M1272" i="1"/>
  <c r="K1268" i="1"/>
  <c r="M1267" i="1"/>
  <c r="J1267" i="1" s="1"/>
  <c r="K1264" i="1"/>
  <c r="M1263" i="1"/>
  <c r="K1260" i="1"/>
  <c r="M1259" i="1"/>
  <c r="K1256" i="1"/>
  <c r="M1255" i="1"/>
  <c r="J1255" i="1" s="1"/>
  <c r="K1252" i="1"/>
  <c r="M1251" i="1"/>
  <c r="J1251" i="1" s="1"/>
  <c r="K1248" i="1"/>
  <c r="M1247" i="1"/>
  <c r="J1247" i="1" s="1"/>
  <c r="K1244" i="1"/>
  <c r="M1243" i="1"/>
  <c r="K1240" i="1"/>
  <c r="M1239" i="1"/>
  <c r="K1236" i="1"/>
  <c r="M1235" i="1"/>
  <c r="J1235" i="1" s="1"/>
  <c r="K1232" i="1"/>
  <c r="M1231" i="1"/>
  <c r="K1228" i="1"/>
  <c r="M1227" i="1"/>
  <c r="J1227" i="1" s="1"/>
  <c r="K1224" i="1"/>
  <c r="M1223" i="1"/>
  <c r="J1223" i="1" s="1"/>
  <c r="K1220" i="1"/>
  <c r="M1219" i="1"/>
  <c r="K1216" i="1"/>
  <c r="M1215" i="1"/>
  <c r="J1215" i="1" s="1"/>
  <c r="K1212" i="1"/>
  <c r="M1211" i="1"/>
  <c r="J1211" i="1" s="1"/>
  <c r="K1208" i="1"/>
  <c r="M1207" i="1"/>
  <c r="J1207" i="1" s="1"/>
  <c r="K1204" i="1"/>
  <c r="M1203" i="1"/>
  <c r="J1203" i="1" s="1"/>
  <c r="K1200" i="1"/>
  <c r="M1199" i="1"/>
  <c r="K1196" i="1"/>
  <c r="M1195" i="1"/>
  <c r="J1195" i="1" s="1"/>
  <c r="K1192" i="1"/>
  <c r="M1191" i="1"/>
  <c r="J1191" i="1" s="1"/>
  <c r="K1188" i="1"/>
  <c r="K2120" i="1"/>
  <c r="M2119" i="1"/>
  <c r="J2119" i="1" s="1"/>
  <c r="N2119" i="1" s="1"/>
  <c r="K2116" i="1"/>
  <c r="M2115" i="1"/>
  <c r="J2115" i="1" s="1"/>
  <c r="N2115" i="1" s="1"/>
  <c r="K2112" i="1"/>
  <c r="M2111" i="1"/>
  <c r="J2111" i="1" s="1"/>
  <c r="N2111" i="1" s="1"/>
  <c r="K2108" i="1"/>
  <c r="M2107" i="1"/>
  <c r="J2107" i="1" s="1"/>
  <c r="K2104" i="1"/>
  <c r="M2103" i="1"/>
  <c r="J2103" i="1" s="1"/>
  <c r="N2103" i="1" s="1"/>
  <c r="K2100" i="1"/>
  <c r="M2099" i="1"/>
  <c r="J2099" i="1" s="1"/>
  <c r="N2099" i="1" s="1"/>
  <c r="K2096" i="1"/>
  <c r="M2095" i="1"/>
  <c r="J2095" i="1" s="1"/>
  <c r="N2095" i="1" s="1"/>
  <c r="K2092" i="1"/>
  <c r="M2091" i="1"/>
  <c r="J2091" i="1" s="1"/>
  <c r="K2088" i="1"/>
  <c r="M2087" i="1"/>
  <c r="J2087" i="1" s="1"/>
  <c r="N2087" i="1" s="1"/>
  <c r="K2084" i="1"/>
  <c r="M2083" i="1"/>
  <c r="J2083" i="1" s="1"/>
  <c r="N2083" i="1" s="1"/>
  <c r="K2080" i="1"/>
  <c r="M2079" i="1"/>
  <c r="J2079" i="1" s="1"/>
  <c r="N2079" i="1" s="1"/>
  <c r="K2076" i="1"/>
  <c r="M2075" i="1"/>
  <c r="J2075" i="1" s="1"/>
  <c r="K2072" i="1"/>
  <c r="M2071" i="1"/>
  <c r="J2071" i="1" s="1"/>
  <c r="N2071" i="1" s="1"/>
  <c r="K2068" i="1"/>
  <c r="M2067" i="1"/>
  <c r="J2067" i="1" s="1"/>
  <c r="N2067" i="1" s="1"/>
  <c r="K2064" i="1"/>
  <c r="M2063" i="1"/>
  <c r="J2063" i="1" s="1"/>
  <c r="N2063" i="1" s="1"/>
  <c r="K2060" i="1"/>
  <c r="M2059" i="1"/>
  <c r="J2059" i="1" s="1"/>
  <c r="K2056" i="1"/>
  <c r="M2055" i="1"/>
  <c r="J2055" i="1" s="1"/>
  <c r="N2055" i="1" s="1"/>
  <c r="K2052" i="1"/>
  <c r="M2051" i="1"/>
  <c r="J2051" i="1" s="1"/>
  <c r="N2051" i="1" s="1"/>
  <c r="K2048" i="1"/>
  <c r="M2047" i="1"/>
  <c r="J2047" i="1" s="1"/>
  <c r="N2047" i="1" s="1"/>
  <c r="K2044" i="1"/>
  <c r="M2043" i="1"/>
  <c r="J2043" i="1" s="1"/>
  <c r="K2040" i="1"/>
  <c r="M2039" i="1"/>
  <c r="J2039" i="1" s="1"/>
  <c r="N2039" i="1" s="1"/>
  <c r="K2036" i="1"/>
  <c r="M2035" i="1"/>
  <c r="J2035" i="1" s="1"/>
  <c r="N2035" i="1" s="1"/>
  <c r="K2032" i="1"/>
  <c r="M2031" i="1"/>
  <c r="J2031" i="1" s="1"/>
  <c r="N2031" i="1" s="1"/>
  <c r="K2028" i="1"/>
  <c r="M2027" i="1"/>
  <c r="J2027" i="1" s="1"/>
  <c r="K2024" i="1"/>
  <c r="M2023" i="1"/>
  <c r="J2023" i="1" s="1"/>
  <c r="N2023" i="1" s="1"/>
  <c r="K2020" i="1"/>
  <c r="M2019" i="1"/>
  <c r="J2019" i="1" s="1"/>
  <c r="N2019" i="1" s="1"/>
  <c r="K2016" i="1"/>
  <c r="M2015" i="1"/>
  <c r="J2015" i="1" s="1"/>
  <c r="N2015" i="1" s="1"/>
  <c r="K2012" i="1"/>
  <c r="M2011" i="1"/>
  <c r="J2011" i="1" s="1"/>
  <c r="K2008" i="1"/>
  <c r="M2007" i="1"/>
  <c r="J2007" i="1" s="1"/>
  <c r="N2007" i="1" s="1"/>
  <c r="K2004" i="1"/>
  <c r="M2003" i="1"/>
  <c r="K2000" i="1"/>
  <c r="M1999" i="1"/>
  <c r="K1996" i="1"/>
  <c r="M1995" i="1"/>
  <c r="K1992" i="1"/>
  <c r="M1991" i="1"/>
  <c r="K1988" i="1"/>
  <c r="M1987" i="1"/>
  <c r="J1987" i="1" s="1"/>
  <c r="N1987" i="1" s="1"/>
  <c r="K1984" i="1"/>
  <c r="M1983" i="1"/>
  <c r="K1980" i="1"/>
  <c r="M1979" i="1"/>
  <c r="K1976" i="1"/>
  <c r="M1975" i="1"/>
  <c r="J1975" i="1" s="1"/>
  <c r="N1975" i="1" s="1"/>
  <c r="K1972" i="1"/>
  <c r="M1971" i="1"/>
  <c r="J1971" i="1" s="1"/>
  <c r="K1968" i="1"/>
  <c r="M1967" i="1"/>
  <c r="J1967" i="1" s="1"/>
  <c r="K1964" i="1"/>
  <c r="M1963" i="1"/>
  <c r="K1960" i="1"/>
  <c r="M1959" i="1"/>
  <c r="K1956" i="1"/>
  <c r="M1955" i="1"/>
  <c r="K1952" i="1"/>
  <c r="M1951" i="1"/>
  <c r="K1948" i="1"/>
  <c r="M1947" i="1"/>
  <c r="K1944" i="1"/>
  <c r="M1943" i="1"/>
  <c r="K1940" i="1"/>
  <c r="M1939" i="1"/>
  <c r="K1936" i="1"/>
  <c r="M1935" i="1"/>
  <c r="K1932" i="1"/>
  <c r="M1931" i="1"/>
  <c r="K1928" i="1"/>
  <c r="M1927" i="1"/>
  <c r="K1924" i="1"/>
  <c r="M1923" i="1"/>
  <c r="K1920" i="1"/>
  <c r="M1919" i="1"/>
  <c r="K1916" i="1"/>
  <c r="M1915" i="1"/>
  <c r="K1912" i="1"/>
  <c r="M1911" i="1"/>
  <c r="K1908" i="1"/>
  <c r="M1907" i="1"/>
  <c r="K1904" i="1"/>
  <c r="M1903" i="1"/>
  <c r="K1900" i="1"/>
  <c r="M1899" i="1"/>
  <c r="K1896" i="1"/>
  <c r="M1895" i="1"/>
  <c r="K1892" i="1"/>
  <c r="M1891" i="1"/>
  <c r="K1888" i="1"/>
  <c r="M1887" i="1"/>
  <c r="K1884" i="1"/>
  <c r="M1883" i="1"/>
  <c r="K1880" i="1"/>
  <c r="M1879" i="1"/>
  <c r="K1876" i="1"/>
  <c r="M1875" i="1"/>
  <c r="K1872" i="1"/>
  <c r="M1871" i="1"/>
  <c r="K1868" i="1"/>
  <c r="M1867" i="1"/>
  <c r="K1864" i="1"/>
  <c r="M1863" i="1"/>
  <c r="J1863" i="1" s="1"/>
  <c r="N1863" i="1" s="1"/>
  <c r="K1860" i="1"/>
  <c r="M1859" i="1"/>
  <c r="J1859" i="1" s="1"/>
  <c r="N1859" i="1" s="1"/>
  <c r="K1856" i="1"/>
  <c r="M1855" i="1"/>
  <c r="J1855" i="1" s="1"/>
  <c r="N1855" i="1" s="1"/>
  <c r="K1852" i="1"/>
  <c r="M1851" i="1"/>
  <c r="J1851" i="1" s="1"/>
  <c r="K1848" i="1"/>
  <c r="M1847" i="1"/>
  <c r="J1847" i="1" s="1"/>
  <c r="N1847" i="1" s="1"/>
  <c r="K1844" i="1"/>
  <c r="M1843" i="1"/>
  <c r="J1843" i="1" s="1"/>
  <c r="N1843" i="1" s="1"/>
  <c r="K1840" i="1"/>
  <c r="M1839" i="1"/>
  <c r="J1839" i="1" s="1"/>
  <c r="N1839" i="1" s="1"/>
  <c r="K1836" i="1"/>
  <c r="M1835" i="1"/>
  <c r="J1835" i="1" s="1"/>
  <c r="K1832" i="1"/>
  <c r="M1831" i="1"/>
  <c r="J1831" i="1" s="1"/>
  <c r="N1831" i="1" s="1"/>
  <c r="K1828" i="1"/>
  <c r="M1827" i="1"/>
  <c r="J1827" i="1" s="1"/>
  <c r="N1827" i="1" s="1"/>
  <c r="K1824" i="1"/>
  <c r="M1823" i="1"/>
  <c r="J1823" i="1" s="1"/>
  <c r="N1823" i="1" s="1"/>
  <c r="K1820" i="1"/>
  <c r="M1819" i="1"/>
  <c r="J1819" i="1" s="1"/>
  <c r="K1816" i="1"/>
  <c r="M1815" i="1"/>
  <c r="K1812" i="1"/>
  <c r="M1811" i="1"/>
  <c r="J1811" i="1" s="1"/>
  <c r="N1811" i="1" s="1"/>
  <c r="K1808" i="1"/>
  <c r="M1807" i="1"/>
  <c r="J1807" i="1" s="1"/>
  <c r="N1807" i="1" s="1"/>
  <c r="K1804" i="1"/>
  <c r="M1803" i="1"/>
  <c r="J1803" i="1" s="1"/>
  <c r="N1803" i="1" s="1"/>
  <c r="K1800" i="1"/>
  <c r="M1799" i="1"/>
  <c r="J1799" i="1" s="1"/>
  <c r="K1796" i="1"/>
  <c r="M1795" i="1"/>
  <c r="J1795" i="1" s="1"/>
  <c r="N1795" i="1" s="1"/>
  <c r="K1792" i="1"/>
  <c r="M1791" i="1"/>
  <c r="J1791" i="1" s="1"/>
  <c r="N1791" i="1" s="1"/>
  <c r="K1788" i="1"/>
  <c r="M1787" i="1"/>
  <c r="J1787" i="1" s="1"/>
  <c r="N1787" i="1" s="1"/>
  <c r="K1784" i="1"/>
  <c r="M1783" i="1"/>
  <c r="K1780" i="1"/>
  <c r="M1779" i="1"/>
  <c r="J1779" i="1" s="1"/>
  <c r="K1776" i="1"/>
  <c r="M1775" i="1"/>
  <c r="J1775" i="1" s="1"/>
  <c r="N1775" i="1" s="1"/>
  <c r="K1772" i="1"/>
  <c r="M1771" i="1"/>
  <c r="J1771" i="1" s="1"/>
  <c r="N1771" i="1" s="1"/>
  <c r="K1768" i="1"/>
  <c r="M1767" i="1"/>
  <c r="J1767" i="1" s="1"/>
  <c r="N1767" i="1" s="1"/>
  <c r="K1764" i="1"/>
  <c r="M1763" i="1"/>
  <c r="J1763" i="1" s="1"/>
  <c r="K1760" i="1"/>
  <c r="M1759" i="1"/>
  <c r="J1759" i="1" s="1"/>
  <c r="N1759" i="1" s="1"/>
  <c r="K1756" i="1"/>
  <c r="M1755" i="1"/>
  <c r="J1755" i="1" s="1"/>
  <c r="N1755" i="1" s="1"/>
  <c r="K1752" i="1"/>
  <c r="M1751" i="1"/>
  <c r="J1751" i="1" s="1"/>
  <c r="N1751" i="1" s="1"/>
  <c r="K1748" i="1"/>
  <c r="M1747" i="1"/>
  <c r="J1747" i="1" s="1"/>
  <c r="K1744" i="1"/>
  <c r="M1743" i="1"/>
  <c r="J1743" i="1" s="1"/>
  <c r="N1743" i="1" s="1"/>
  <c r="K1740" i="1"/>
  <c r="M1739" i="1"/>
  <c r="J1739" i="1" s="1"/>
  <c r="N1739" i="1" s="1"/>
  <c r="K1736" i="1"/>
  <c r="M1735" i="1"/>
  <c r="J1735" i="1" s="1"/>
  <c r="N1735" i="1" s="1"/>
  <c r="K1732" i="1"/>
  <c r="M1731" i="1"/>
  <c r="J1731" i="1" s="1"/>
  <c r="K1728" i="1"/>
  <c r="M1727" i="1"/>
  <c r="J1727" i="1" s="1"/>
  <c r="N1727" i="1" s="1"/>
  <c r="K1724" i="1"/>
  <c r="M1723" i="1"/>
  <c r="J1723" i="1" s="1"/>
  <c r="N1723" i="1" s="1"/>
  <c r="K1720" i="1"/>
  <c r="M1719" i="1"/>
  <c r="J1719" i="1" s="1"/>
  <c r="N1719" i="1" s="1"/>
  <c r="K1716" i="1"/>
  <c r="M1715" i="1"/>
  <c r="J1715" i="1" s="1"/>
  <c r="K1712" i="1"/>
  <c r="M1711" i="1"/>
  <c r="J1711" i="1" s="1"/>
  <c r="N1711" i="1" s="1"/>
  <c r="K1708" i="1"/>
  <c r="M1707" i="1"/>
  <c r="J1707" i="1" s="1"/>
  <c r="N1707" i="1" s="1"/>
  <c r="K1704" i="1"/>
  <c r="M1703" i="1"/>
  <c r="J1703" i="1" s="1"/>
  <c r="N1703" i="1" s="1"/>
  <c r="K1700" i="1"/>
  <c r="M1699" i="1"/>
  <c r="J1699" i="1" s="1"/>
  <c r="K1696" i="1"/>
  <c r="M1695" i="1"/>
  <c r="J1695" i="1" s="1"/>
  <c r="N1695" i="1" s="1"/>
  <c r="K1692" i="1"/>
  <c r="M1691" i="1"/>
  <c r="J1691" i="1" s="1"/>
  <c r="N1691" i="1" s="1"/>
  <c r="K1688" i="1"/>
  <c r="M1687" i="1"/>
  <c r="J1687" i="1" s="1"/>
  <c r="N1687" i="1" s="1"/>
  <c r="K1684" i="1"/>
  <c r="M1683" i="1"/>
  <c r="J1683" i="1" s="1"/>
  <c r="K1680" i="1"/>
  <c r="M1679" i="1"/>
  <c r="J1679" i="1" s="1"/>
  <c r="N1679" i="1" s="1"/>
  <c r="K1676" i="1"/>
  <c r="M1675" i="1"/>
  <c r="J1675" i="1" s="1"/>
  <c r="N1675" i="1" s="1"/>
  <c r="K1672" i="1"/>
  <c r="M1671" i="1"/>
  <c r="J1671" i="1" s="1"/>
  <c r="N1671" i="1" s="1"/>
  <c r="K1668" i="1"/>
  <c r="M1667" i="1"/>
  <c r="J1667" i="1" s="1"/>
  <c r="K1664" i="1"/>
  <c r="M1663" i="1"/>
  <c r="J1663" i="1" s="1"/>
  <c r="N1663" i="1" s="1"/>
  <c r="K1660" i="1"/>
  <c r="M1659" i="1"/>
  <c r="J1659" i="1" s="1"/>
  <c r="N1659" i="1" s="1"/>
  <c r="K1656" i="1"/>
  <c r="M1655" i="1"/>
  <c r="J1655" i="1" s="1"/>
  <c r="N1655" i="1" s="1"/>
  <c r="K1652" i="1"/>
  <c r="M1651" i="1"/>
  <c r="J1651" i="1" s="1"/>
  <c r="K1648" i="1"/>
  <c r="M1647" i="1"/>
  <c r="K1644" i="1"/>
  <c r="K1643" i="1"/>
  <c r="M1642" i="1"/>
  <c r="J1642" i="1" s="1"/>
  <c r="N1642" i="1" s="1"/>
  <c r="K1639" i="1"/>
  <c r="M1638" i="1"/>
  <c r="J1638" i="1" s="1"/>
  <c r="K1635" i="1"/>
  <c r="M1634" i="1"/>
  <c r="J1634" i="1" s="1"/>
  <c r="N1634" i="1" s="1"/>
  <c r="K1631" i="1"/>
  <c r="M1630" i="1"/>
  <c r="J1630" i="1" s="1"/>
  <c r="K1627" i="1"/>
  <c r="M1626" i="1"/>
  <c r="J1626" i="1" s="1"/>
  <c r="N1626" i="1" s="1"/>
  <c r="K1623" i="1"/>
  <c r="M1622" i="1"/>
  <c r="J1622" i="1" s="1"/>
  <c r="K1619" i="1"/>
  <c r="M1618" i="1"/>
  <c r="J1618" i="1" s="1"/>
  <c r="N1618" i="1" s="1"/>
  <c r="K1615" i="1"/>
  <c r="M1614" i="1"/>
  <c r="J1614" i="1" s="1"/>
  <c r="K1611" i="1"/>
  <c r="M1610" i="1"/>
  <c r="J1610" i="1" s="1"/>
  <c r="N1610" i="1" s="1"/>
  <c r="K1607" i="1"/>
  <c r="M1606" i="1"/>
  <c r="J1606" i="1" s="1"/>
  <c r="K1603" i="1"/>
  <c r="M1602" i="1"/>
  <c r="J1602" i="1" s="1"/>
  <c r="N1602" i="1" s="1"/>
  <c r="K1599" i="1"/>
  <c r="M1598" i="1"/>
  <c r="J1598" i="1" s="1"/>
  <c r="K1595" i="1"/>
  <c r="M1594" i="1"/>
  <c r="J1594" i="1" s="1"/>
  <c r="N1594" i="1" s="1"/>
  <c r="K1591" i="1"/>
  <c r="M1590" i="1"/>
  <c r="J1590" i="1" s="1"/>
  <c r="K1587" i="1"/>
  <c r="M1586" i="1"/>
  <c r="J1586" i="1" s="1"/>
  <c r="N1586" i="1" s="1"/>
  <c r="K1583" i="1"/>
  <c r="M1582" i="1"/>
  <c r="J1582" i="1" s="1"/>
  <c r="K1579" i="1"/>
  <c r="M1578" i="1"/>
  <c r="J1578" i="1" s="1"/>
  <c r="N1578" i="1" s="1"/>
  <c r="K1575" i="1"/>
  <c r="M1574" i="1"/>
  <c r="J1574" i="1" s="1"/>
  <c r="K1571" i="1"/>
  <c r="M1570" i="1"/>
  <c r="J1570" i="1" s="1"/>
  <c r="N1570" i="1" s="1"/>
  <c r="K1567" i="1"/>
  <c r="M1566" i="1"/>
  <c r="J1566" i="1" s="1"/>
  <c r="K1563" i="1"/>
  <c r="M1562" i="1"/>
  <c r="J1562" i="1" s="1"/>
  <c r="N1562" i="1" s="1"/>
  <c r="K1559" i="1"/>
  <c r="M1558" i="1"/>
  <c r="J1558" i="1" s="1"/>
  <c r="K1555" i="1"/>
  <c r="M1554" i="1"/>
  <c r="J1554" i="1" s="1"/>
  <c r="N1554" i="1" s="1"/>
  <c r="K1551" i="1"/>
  <c r="M1550" i="1"/>
  <c r="J1550" i="1" s="1"/>
  <c r="K1547" i="1"/>
  <c r="M1546" i="1"/>
  <c r="J1546" i="1" s="1"/>
  <c r="N1546" i="1" s="1"/>
  <c r="K1543" i="1"/>
  <c r="M1542" i="1"/>
  <c r="J1542" i="1" s="1"/>
  <c r="K1539" i="1"/>
  <c r="M1538" i="1"/>
  <c r="J1538" i="1" s="1"/>
  <c r="N1538" i="1" s="1"/>
  <c r="K1535" i="1"/>
  <c r="M1534" i="1"/>
  <c r="J1534" i="1" s="1"/>
  <c r="K1531" i="1"/>
  <c r="M1530" i="1"/>
  <c r="J1530" i="1" s="1"/>
  <c r="N1530" i="1" s="1"/>
  <c r="K1527" i="1"/>
  <c r="M1526" i="1"/>
  <c r="J1526" i="1" s="1"/>
  <c r="K1523" i="1"/>
  <c r="M1522" i="1"/>
  <c r="J1522" i="1" s="1"/>
  <c r="N1522" i="1" s="1"/>
  <c r="K1519" i="1"/>
  <c r="M1518" i="1"/>
  <c r="J1518" i="1" s="1"/>
  <c r="K1515" i="1"/>
  <c r="M1514" i="1"/>
  <c r="J1514" i="1" s="1"/>
  <c r="N1514" i="1" s="1"/>
  <c r="K1511" i="1"/>
  <c r="M1510" i="1"/>
  <c r="J1510" i="1" s="1"/>
  <c r="K1507" i="1"/>
  <c r="M1506" i="1"/>
  <c r="J1506" i="1" s="1"/>
  <c r="N1506" i="1" s="1"/>
  <c r="K1503" i="1"/>
  <c r="M1502" i="1"/>
  <c r="J1502" i="1" s="1"/>
  <c r="K1499" i="1"/>
  <c r="M1498" i="1"/>
  <c r="J1498" i="1" s="1"/>
  <c r="N1498" i="1" s="1"/>
  <c r="K1495" i="1"/>
  <c r="M1494" i="1"/>
  <c r="J1494" i="1" s="1"/>
  <c r="K1491" i="1"/>
  <c r="M1490" i="1"/>
  <c r="J1490" i="1" s="1"/>
  <c r="N1490" i="1" s="1"/>
  <c r="K1487" i="1"/>
  <c r="M1486" i="1"/>
  <c r="J1486" i="1" s="1"/>
  <c r="K1483" i="1"/>
  <c r="M1482" i="1"/>
  <c r="J1482" i="1" s="1"/>
  <c r="N1482" i="1" s="1"/>
  <c r="K1479" i="1"/>
  <c r="M1478" i="1"/>
  <c r="J1478" i="1" s="1"/>
  <c r="K1475" i="1"/>
  <c r="M1474" i="1"/>
  <c r="J1474" i="1" s="1"/>
  <c r="N1474" i="1" s="1"/>
  <c r="K1471" i="1"/>
  <c r="M1470" i="1"/>
  <c r="J1470" i="1" s="1"/>
  <c r="K1467" i="1"/>
  <c r="M1466" i="1"/>
  <c r="J1466" i="1" s="1"/>
  <c r="N1466" i="1" s="1"/>
  <c r="K1463" i="1"/>
  <c r="M1462" i="1"/>
  <c r="J1462" i="1" s="1"/>
  <c r="K1459" i="1"/>
  <c r="M1458" i="1"/>
  <c r="J1458" i="1" s="1"/>
  <c r="N1458" i="1" s="1"/>
  <c r="K1455" i="1"/>
  <c r="M1454" i="1"/>
  <c r="J1454" i="1" s="1"/>
  <c r="K1451" i="1"/>
  <c r="M1450" i="1"/>
  <c r="J1450" i="1" s="1"/>
  <c r="N1450" i="1" s="1"/>
  <c r="K1447" i="1"/>
  <c r="M1446" i="1"/>
  <c r="J1446" i="1" s="1"/>
  <c r="K1443" i="1"/>
  <c r="M1442" i="1"/>
  <c r="J1442" i="1" s="1"/>
  <c r="N1442" i="1" s="1"/>
  <c r="K1439" i="1"/>
  <c r="M1438" i="1"/>
  <c r="J1438" i="1" s="1"/>
  <c r="K1435" i="1"/>
  <c r="M1434" i="1"/>
  <c r="J1434" i="1" s="1"/>
  <c r="N1434" i="1" s="1"/>
  <c r="K1431" i="1"/>
  <c r="M1430" i="1"/>
  <c r="J1430" i="1" s="1"/>
  <c r="K1427" i="1"/>
  <c r="M1426" i="1"/>
  <c r="J1426" i="1" s="1"/>
  <c r="N1426" i="1" s="1"/>
  <c r="K1423" i="1"/>
  <c r="M1422" i="1"/>
  <c r="J1422" i="1" s="1"/>
  <c r="K1419" i="1"/>
  <c r="M1418" i="1"/>
  <c r="J1418" i="1" s="1"/>
  <c r="N1418" i="1" s="1"/>
  <c r="K1415" i="1"/>
  <c r="M1414" i="1"/>
  <c r="J1414" i="1" s="1"/>
  <c r="K1411" i="1"/>
  <c r="M1410" i="1"/>
  <c r="J1410" i="1" s="1"/>
  <c r="N1410" i="1" s="1"/>
  <c r="K1407" i="1"/>
  <c r="M1406" i="1"/>
  <c r="J1406" i="1" s="1"/>
  <c r="K1403" i="1"/>
  <c r="M1402" i="1"/>
  <c r="J1402" i="1" s="1"/>
  <c r="N1402" i="1" s="1"/>
  <c r="K1399" i="1"/>
  <c r="M1398" i="1"/>
  <c r="J1398" i="1" s="1"/>
  <c r="K1395" i="1"/>
  <c r="M1394" i="1"/>
  <c r="J1394" i="1" s="1"/>
  <c r="N1394" i="1" s="1"/>
  <c r="K1391" i="1"/>
  <c r="M1390" i="1"/>
  <c r="J1390" i="1" s="1"/>
  <c r="K1387" i="1"/>
  <c r="M1386" i="1"/>
  <c r="J1386" i="1" s="1"/>
  <c r="N1386" i="1" s="1"/>
  <c r="K1383" i="1"/>
  <c r="M1382" i="1"/>
  <c r="J1382" i="1" s="1"/>
  <c r="K1379" i="1"/>
  <c r="M1378" i="1"/>
  <c r="J1378" i="1" s="1"/>
  <c r="N1378" i="1" s="1"/>
  <c r="K1375" i="1"/>
  <c r="M1374" i="1"/>
  <c r="J1374" i="1" s="1"/>
  <c r="K1371" i="1"/>
  <c r="M1370" i="1"/>
  <c r="J1370" i="1" s="1"/>
  <c r="N1370" i="1" s="1"/>
  <c r="K1367" i="1"/>
  <c r="M1366" i="1"/>
  <c r="J1366" i="1" s="1"/>
  <c r="K1363" i="1"/>
  <c r="M1362" i="1"/>
  <c r="J1362" i="1" s="1"/>
  <c r="N1362" i="1" s="1"/>
  <c r="K1359" i="1"/>
  <c r="M1358" i="1"/>
  <c r="J1358" i="1" s="1"/>
  <c r="K1355" i="1"/>
  <c r="M1354" i="1"/>
  <c r="J1354" i="1" s="1"/>
  <c r="N1354" i="1" s="1"/>
  <c r="K1351" i="1"/>
  <c r="M1350" i="1"/>
  <c r="J1350" i="1" s="1"/>
  <c r="K1347" i="1"/>
  <c r="M1346" i="1"/>
  <c r="J1346" i="1" s="1"/>
  <c r="N1346" i="1" s="1"/>
  <c r="K1342" i="1"/>
  <c r="M1341" i="1"/>
  <c r="J1341" i="1" s="1"/>
  <c r="K1338" i="1"/>
  <c r="M1337" i="1"/>
  <c r="J1337" i="1" s="1"/>
  <c r="N1337" i="1" s="1"/>
  <c r="K1334" i="1"/>
  <c r="M1333" i="1"/>
  <c r="J1333" i="1" s="1"/>
  <c r="K1330" i="1"/>
  <c r="K1329" i="1"/>
  <c r="M1328" i="1"/>
  <c r="J1328" i="1" s="1"/>
  <c r="K1325" i="1"/>
  <c r="M1324" i="1"/>
  <c r="J1324" i="1" s="1"/>
  <c r="K1321" i="1"/>
  <c r="M1320" i="1"/>
  <c r="J1320" i="1" s="1"/>
  <c r="K1022" i="1"/>
  <c r="M1021" i="1"/>
  <c r="J1021" i="1" s="1"/>
  <c r="K1018" i="1"/>
  <c r="M1017" i="1"/>
  <c r="J1017" i="1" s="1"/>
  <c r="K1014" i="1"/>
  <c r="M1013" i="1"/>
  <c r="J1013" i="1" s="1"/>
  <c r="K1010" i="1"/>
  <c r="M1009" i="1"/>
  <c r="J1009" i="1" s="1"/>
  <c r="K1006" i="1"/>
  <c r="M1005" i="1"/>
  <c r="J1005" i="1" s="1"/>
  <c r="K1002" i="1"/>
  <c r="M1001" i="1"/>
  <c r="J1001" i="1" s="1"/>
  <c r="K998" i="1"/>
  <c r="M997" i="1"/>
  <c r="J997" i="1" s="1"/>
  <c r="K994" i="1"/>
  <c r="M993" i="1"/>
  <c r="J993" i="1" s="1"/>
  <c r="K990" i="1"/>
  <c r="M989" i="1"/>
  <c r="J989" i="1" s="1"/>
  <c r="K986" i="1"/>
  <c r="M985" i="1"/>
  <c r="J985" i="1" s="1"/>
  <c r="K982" i="1"/>
  <c r="M981" i="1"/>
  <c r="J981" i="1" s="1"/>
  <c r="K978" i="1"/>
  <c r="M977" i="1"/>
  <c r="J977" i="1" s="1"/>
  <c r="K974" i="1"/>
  <c r="M973" i="1"/>
  <c r="J973" i="1" s="1"/>
  <c r="K970" i="1"/>
  <c r="M969" i="1"/>
  <c r="J969" i="1" s="1"/>
  <c r="K966" i="1"/>
  <c r="M965" i="1"/>
  <c r="J965" i="1" s="1"/>
  <c r="K962" i="1"/>
  <c r="M960" i="1"/>
  <c r="J960" i="1" s="1"/>
  <c r="K957" i="1"/>
  <c r="M956" i="1"/>
  <c r="J956" i="1" s="1"/>
  <c r="K953" i="1"/>
  <c r="M952" i="1"/>
  <c r="J952" i="1" s="1"/>
  <c r="K949" i="1"/>
  <c r="M948" i="1"/>
  <c r="J948" i="1" s="1"/>
  <c r="K945" i="1"/>
  <c r="M944" i="1"/>
  <c r="J944" i="1" s="1"/>
  <c r="K941" i="1"/>
  <c r="M940" i="1"/>
  <c r="J940" i="1" s="1"/>
  <c r="K937" i="1"/>
  <c r="M936" i="1"/>
  <c r="J936" i="1" s="1"/>
  <c r="K933" i="1"/>
  <c r="M932" i="1"/>
  <c r="J932" i="1" s="1"/>
  <c r="K929" i="1"/>
  <c r="M928" i="1"/>
  <c r="J928" i="1" s="1"/>
  <c r="K925" i="1"/>
  <c r="M924" i="1"/>
  <c r="J924" i="1" s="1"/>
  <c r="K921" i="1"/>
  <c r="M920" i="1"/>
  <c r="J920" i="1" s="1"/>
  <c r="K917" i="1"/>
  <c r="M916" i="1"/>
  <c r="J916" i="1" s="1"/>
  <c r="K913" i="1"/>
  <c r="M912" i="1"/>
  <c r="J912" i="1" s="1"/>
  <c r="K909" i="1"/>
  <c r="K908" i="1"/>
  <c r="M907" i="1"/>
  <c r="J907" i="1" s="1"/>
  <c r="K904" i="1"/>
  <c r="M903" i="1"/>
  <c r="J903" i="1" s="1"/>
  <c r="K900" i="1"/>
  <c r="M899" i="1"/>
  <c r="J899" i="1" s="1"/>
  <c r="K896" i="1"/>
  <c r="M895" i="1"/>
  <c r="J895" i="1" s="1"/>
  <c r="K892" i="1"/>
  <c r="M891" i="1"/>
  <c r="J891" i="1" s="1"/>
  <c r="K888" i="1"/>
  <c r="M887" i="1"/>
  <c r="J887" i="1" s="1"/>
  <c r="K884" i="1"/>
  <c r="M883" i="1"/>
  <c r="J883" i="1" s="1"/>
  <c r="K880" i="1"/>
  <c r="M879" i="1"/>
  <c r="J879" i="1" s="1"/>
  <c r="K876" i="1"/>
  <c r="M875" i="1"/>
  <c r="J875" i="1" s="1"/>
  <c r="K872" i="1"/>
  <c r="M871" i="1"/>
  <c r="J871" i="1" s="1"/>
  <c r="K868" i="1"/>
  <c r="M867" i="1"/>
  <c r="J867" i="1" s="1"/>
  <c r="K864" i="1"/>
  <c r="M863" i="1"/>
  <c r="J863" i="1" s="1"/>
  <c r="K860" i="1"/>
  <c r="M859" i="1"/>
  <c r="J859" i="1" s="1"/>
  <c r="K856" i="1"/>
  <c r="M855" i="1"/>
  <c r="J855" i="1" s="1"/>
  <c r="K852" i="1"/>
  <c r="M851" i="1"/>
  <c r="J851" i="1" s="1"/>
  <c r="K848" i="1"/>
  <c r="M847" i="1"/>
  <c r="J847" i="1" s="1"/>
  <c r="K844" i="1"/>
  <c r="M843" i="1"/>
  <c r="J843" i="1" s="1"/>
  <c r="K840" i="1"/>
  <c r="M839" i="1"/>
  <c r="J839" i="1" s="1"/>
  <c r="K836" i="1"/>
  <c r="M835" i="1"/>
  <c r="J835" i="1" s="1"/>
  <c r="K832" i="1"/>
  <c r="M831" i="1"/>
  <c r="J831" i="1" s="1"/>
  <c r="K828" i="1"/>
  <c r="M827" i="1"/>
  <c r="J827" i="1" s="1"/>
  <c r="K824" i="1"/>
  <c r="M823" i="1"/>
  <c r="J823" i="1" s="1"/>
  <c r="K820" i="1"/>
  <c r="M819" i="1"/>
  <c r="J819" i="1" s="1"/>
  <c r="K816" i="1"/>
  <c r="M815" i="1"/>
  <c r="J815" i="1" s="1"/>
  <c r="K812" i="1"/>
  <c r="M811" i="1"/>
  <c r="J811" i="1" s="1"/>
  <c r="K808" i="1"/>
  <c r="M807" i="1"/>
  <c r="J807" i="1" s="1"/>
  <c r="K804" i="1"/>
  <c r="M803" i="1"/>
  <c r="J803" i="1" s="1"/>
  <c r="K800" i="1"/>
  <c r="M799" i="1"/>
  <c r="J799" i="1" s="1"/>
  <c r="K796" i="1"/>
  <c r="M795" i="1"/>
  <c r="J795" i="1" s="1"/>
  <c r="K792" i="1"/>
  <c r="M791" i="1"/>
  <c r="J791" i="1" s="1"/>
  <c r="K788" i="1"/>
  <c r="M787" i="1"/>
  <c r="J787" i="1" s="1"/>
  <c r="K784" i="1"/>
  <c r="M783" i="1"/>
  <c r="J783" i="1" s="1"/>
  <c r="K780" i="1"/>
  <c r="M779" i="1"/>
  <c r="J779" i="1" s="1"/>
  <c r="K776" i="1"/>
  <c r="M775" i="1"/>
  <c r="J775" i="1" s="1"/>
  <c r="K772" i="1"/>
  <c r="M771" i="1"/>
  <c r="J771" i="1" s="1"/>
  <c r="K768" i="1"/>
  <c r="M767" i="1"/>
  <c r="J767" i="1" s="1"/>
  <c r="K764" i="1"/>
  <c r="M763" i="1"/>
  <c r="J763" i="1" s="1"/>
  <c r="K760" i="1"/>
  <c r="M759" i="1"/>
  <c r="J759" i="1" s="1"/>
  <c r="K756" i="1"/>
  <c r="M755" i="1"/>
  <c r="K752" i="1"/>
  <c r="M751" i="1"/>
  <c r="J751" i="1" s="1"/>
  <c r="K748" i="1"/>
  <c r="M747" i="1"/>
  <c r="J747" i="1" s="1"/>
  <c r="K744" i="1"/>
  <c r="M743" i="1"/>
  <c r="J743" i="1" s="1"/>
  <c r="K740" i="1"/>
  <c r="M739" i="1"/>
  <c r="J739" i="1" s="1"/>
  <c r="K736" i="1"/>
  <c r="M735" i="1"/>
  <c r="J735" i="1" s="1"/>
  <c r="K732" i="1"/>
  <c r="M731" i="1"/>
  <c r="J731" i="1" s="1"/>
  <c r="K728" i="1"/>
  <c r="M727" i="1"/>
  <c r="J727" i="1" s="1"/>
  <c r="K724" i="1"/>
  <c r="M723" i="1"/>
  <c r="J723" i="1" s="1"/>
  <c r="K720" i="1"/>
  <c r="M719" i="1"/>
  <c r="J719" i="1" s="1"/>
  <c r="K716" i="1"/>
  <c r="M715" i="1"/>
  <c r="J715" i="1" s="1"/>
  <c r="K712" i="1"/>
  <c r="M711" i="1"/>
  <c r="J711" i="1" s="1"/>
  <c r="K708" i="1"/>
  <c r="M707" i="1"/>
  <c r="J707" i="1" s="1"/>
  <c r="K704" i="1"/>
  <c r="M703" i="1"/>
  <c r="J703" i="1" s="1"/>
  <c r="K700" i="1"/>
  <c r="M699" i="1"/>
  <c r="J699" i="1" s="1"/>
  <c r="K696" i="1"/>
  <c r="M695" i="1"/>
  <c r="J695" i="1" s="1"/>
  <c r="K692" i="1"/>
  <c r="M691" i="1"/>
  <c r="J691" i="1" s="1"/>
  <c r="K688" i="1"/>
  <c r="M687" i="1"/>
  <c r="J687" i="1" s="1"/>
  <c r="K684" i="1"/>
  <c r="M683" i="1"/>
  <c r="J683" i="1" s="1"/>
  <c r="K680" i="1"/>
  <c r="M679" i="1"/>
  <c r="J679" i="1" s="1"/>
  <c r="K676" i="1"/>
  <c r="M675" i="1"/>
  <c r="J675" i="1" s="1"/>
  <c r="K672" i="1"/>
  <c r="M671" i="1"/>
  <c r="J671" i="1" s="1"/>
  <c r="K668" i="1"/>
  <c r="M667" i="1"/>
  <c r="J667" i="1" s="1"/>
  <c r="K664" i="1"/>
  <c r="M663" i="1"/>
  <c r="J663" i="1" s="1"/>
  <c r="K660" i="1"/>
  <c r="M659" i="1"/>
  <c r="J659" i="1" s="1"/>
  <c r="K656" i="1"/>
  <c r="M655" i="1"/>
  <c r="J655" i="1" s="1"/>
  <c r="K651" i="1"/>
  <c r="M650" i="1"/>
  <c r="J650" i="1" s="1"/>
  <c r="K647" i="1"/>
  <c r="M646" i="1"/>
  <c r="J646" i="1" s="1"/>
  <c r="K643" i="1"/>
  <c r="K556" i="1"/>
  <c r="M555" i="1"/>
  <c r="J555" i="1" s="1"/>
  <c r="K551" i="1"/>
  <c r="M550" i="1"/>
  <c r="J550" i="1" s="1"/>
  <c r="K547" i="1"/>
  <c r="K292" i="1"/>
  <c r="M291" i="1"/>
  <c r="J291" i="1" s="1"/>
  <c r="K288" i="1"/>
  <c r="M287" i="1"/>
  <c r="J287" i="1" s="1"/>
  <c r="K284" i="1"/>
  <c r="M283" i="1"/>
  <c r="J283" i="1" s="1"/>
  <c r="K280" i="1"/>
  <c r="M279" i="1"/>
  <c r="J279" i="1" s="1"/>
  <c r="K275" i="1"/>
  <c r="M274" i="1"/>
  <c r="J274" i="1" s="1"/>
  <c r="K271" i="1"/>
  <c r="M270" i="1"/>
  <c r="J270" i="1" s="1"/>
  <c r="K267" i="1"/>
  <c r="M266" i="1"/>
  <c r="J266" i="1" s="1"/>
  <c r="K1087" i="1"/>
  <c r="M1086" i="1"/>
  <c r="J1086" i="1" s="1"/>
  <c r="N1086" i="1" s="1"/>
  <c r="J1085" i="1"/>
  <c r="K1083" i="1"/>
  <c r="M1082" i="1"/>
  <c r="J1082" i="1" s="1"/>
  <c r="N1082" i="1" s="1"/>
  <c r="J1081" i="1"/>
  <c r="K1079" i="1"/>
  <c r="M1078" i="1"/>
  <c r="J1078" i="1" s="1"/>
  <c r="N1078" i="1" s="1"/>
  <c r="J1077" i="1"/>
  <c r="K1075" i="1"/>
  <c r="M1074" i="1"/>
  <c r="J1074" i="1" s="1"/>
  <c r="N1074" i="1" s="1"/>
  <c r="J1073" i="1"/>
  <c r="K1071" i="1"/>
  <c r="M1070" i="1"/>
  <c r="J1070" i="1" s="1"/>
  <c r="N1070" i="1" s="1"/>
  <c r="J1069" i="1"/>
  <c r="K1067" i="1"/>
  <c r="M1066" i="1"/>
  <c r="J1066" i="1" s="1"/>
  <c r="N1066" i="1" s="1"/>
  <c r="J1065" i="1"/>
  <c r="K1063" i="1"/>
  <c r="M1062" i="1"/>
  <c r="J1062" i="1" s="1"/>
  <c r="N1062" i="1" s="1"/>
  <c r="J1061" i="1"/>
  <c r="K1059" i="1"/>
  <c r="M1058" i="1"/>
  <c r="J1058" i="1" s="1"/>
  <c r="N1058" i="1" s="1"/>
  <c r="J1057" i="1"/>
  <c r="K1055" i="1"/>
  <c r="M1054" i="1"/>
  <c r="J1054" i="1" s="1"/>
  <c r="J1053" i="1"/>
  <c r="K1051" i="1"/>
  <c r="M1050" i="1"/>
  <c r="J1050" i="1" s="1"/>
  <c r="N1050" i="1" s="1"/>
  <c r="J1049" i="1"/>
  <c r="K1047" i="1"/>
  <c r="M1046" i="1"/>
  <c r="J1046" i="1" s="1"/>
  <c r="N1046" i="1" s="1"/>
  <c r="J1045" i="1"/>
  <c r="K1043" i="1"/>
  <c r="M1042" i="1"/>
  <c r="J1042" i="1" s="1"/>
  <c r="N1042" i="1" s="1"/>
  <c r="J1041" i="1"/>
  <c r="K1039" i="1"/>
  <c r="M1038" i="1"/>
  <c r="J1038" i="1" s="1"/>
  <c r="N1038" i="1" s="1"/>
  <c r="J1037" i="1"/>
  <c r="K1035" i="1"/>
  <c r="M1034" i="1"/>
  <c r="J1034" i="1" s="1"/>
  <c r="N1034" i="1" s="1"/>
  <c r="J1033" i="1"/>
  <c r="K1031" i="1"/>
  <c r="M1030" i="1"/>
  <c r="J1030" i="1" s="1"/>
  <c r="K566" i="1"/>
  <c r="M565" i="1"/>
  <c r="J565" i="1" s="1"/>
  <c r="K561" i="1"/>
  <c r="M560" i="1"/>
  <c r="J560" i="1" s="1"/>
  <c r="K557" i="1"/>
  <c r="K426" i="1"/>
  <c r="M425" i="1"/>
  <c r="J425" i="1" s="1"/>
  <c r="K422" i="1"/>
  <c r="M421" i="1"/>
  <c r="J421" i="1" s="1"/>
  <c r="K418" i="1"/>
  <c r="M417" i="1"/>
  <c r="J417" i="1" s="1"/>
  <c r="K414" i="1"/>
  <c r="M413" i="1"/>
  <c r="J413" i="1" s="1"/>
  <c r="K409" i="1"/>
  <c r="M408" i="1"/>
  <c r="J408" i="1" s="1"/>
  <c r="K405" i="1"/>
  <c r="M404" i="1"/>
  <c r="J404" i="1" s="1"/>
  <c r="K401" i="1"/>
  <c r="M400" i="1"/>
  <c r="J400" i="1" s="1"/>
  <c r="K397" i="1"/>
  <c r="M396" i="1"/>
  <c r="J396" i="1" s="1"/>
  <c r="K393" i="1"/>
  <c r="M392" i="1"/>
  <c r="J392" i="1" s="1"/>
  <c r="K389" i="1"/>
  <c r="M388" i="1"/>
  <c r="J388" i="1" s="1"/>
  <c r="K385" i="1"/>
  <c r="M384" i="1"/>
  <c r="J384" i="1" s="1"/>
  <c r="K381" i="1"/>
  <c r="M380" i="1"/>
  <c r="J380" i="1" s="1"/>
  <c r="K377" i="1"/>
  <c r="M376" i="1"/>
  <c r="J376" i="1" s="1"/>
  <c r="K373" i="1"/>
  <c r="M372" i="1"/>
  <c r="J372" i="1" s="1"/>
  <c r="K369" i="1"/>
  <c r="M368" i="1"/>
  <c r="J368" i="1" s="1"/>
  <c r="K365" i="1"/>
  <c r="M364" i="1"/>
  <c r="J364" i="1" s="1"/>
  <c r="K361" i="1"/>
  <c r="M360" i="1"/>
  <c r="J360" i="1" s="1"/>
  <c r="K357" i="1"/>
  <c r="M356" i="1"/>
  <c r="J356" i="1" s="1"/>
  <c r="K353" i="1"/>
  <c r="M352" i="1"/>
  <c r="J352" i="1" s="1"/>
  <c r="K349" i="1"/>
  <c r="M348" i="1"/>
  <c r="J348" i="1" s="1"/>
  <c r="K345" i="1"/>
  <c r="M344" i="1"/>
  <c r="J344" i="1" s="1"/>
  <c r="K341" i="1"/>
  <c r="M340" i="1"/>
  <c r="J340" i="1" s="1"/>
  <c r="K337" i="1"/>
  <c r="M336" i="1"/>
  <c r="J336" i="1" s="1"/>
  <c r="K333" i="1"/>
  <c r="M332" i="1"/>
  <c r="J332" i="1" s="1"/>
  <c r="K329" i="1"/>
  <c r="M328" i="1"/>
  <c r="J328" i="1" s="1"/>
  <c r="K325" i="1"/>
  <c r="M324" i="1"/>
  <c r="J324" i="1" s="1"/>
  <c r="K321" i="1"/>
  <c r="M320" i="1"/>
  <c r="J320" i="1" s="1"/>
  <c r="K317" i="1"/>
  <c r="M316" i="1"/>
  <c r="J316" i="1" s="1"/>
  <c r="K313" i="1"/>
  <c r="M312" i="1"/>
  <c r="J312" i="1" s="1"/>
  <c r="K309" i="1"/>
  <c r="M308" i="1"/>
  <c r="J308" i="1" s="1"/>
  <c r="K305" i="1"/>
  <c r="M304" i="1"/>
  <c r="J304" i="1" s="1"/>
  <c r="K301" i="1"/>
  <c r="M300" i="1"/>
  <c r="J300" i="1" s="1"/>
  <c r="K297" i="1"/>
  <c r="M296" i="1"/>
  <c r="J296" i="1" s="1"/>
  <c r="K1331" i="1"/>
  <c r="M1330" i="1"/>
  <c r="J1330" i="1" s="1"/>
  <c r="M1329" i="1"/>
  <c r="K1326" i="1"/>
  <c r="M1325" i="1"/>
  <c r="J1325" i="1" s="1"/>
  <c r="K1322" i="1"/>
  <c r="M1321" i="1"/>
  <c r="J1321" i="1" s="1"/>
  <c r="N1321" i="1" s="1"/>
  <c r="J1319" i="1"/>
  <c r="N1319" i="1" s="1"/>
  <c r="K1317" i="1"/>
  <c r="M1316" i="1"/>
  <c r="J1316" i="1" s="1"/>
  <c r="J1315" i="1"/>
  <c r="N1315" i="1" s="1"/>
  <c r="K1313" i="1"/>
  <c r="M1312" i="1"/>
  <c r="J1312" i="1" s="1"/>
  <c r="J1311" i="1"/>
  <c r="N1311" i="1" s="1"/>
  <c r="K1309" i="1"/>
  <c r="M1308" i="1"/>
  <c r="J1308" i="1" s="1"/>
  <c r="J1307" i="1"/>
  <c r="N1307" i="1" s="1"/>
  <c r="K1305" i="1"/>
  <c r="M1304" i="1"/>
  <c r="J1304" i="1" s="1"/>
  <c r="K1301" i="1"/>
  <c r="M1300" i="1"/>
  <c r="J1300" i="1" s="1"/>
  <c r="J1299" i="1"/>
  <c r="N1299" i="1" s="1"/>
  <c r="K1297" i="1"/>
  <c r="M1296" i="1"/>
  <c r="J1296" i="1" s="1"/>
  <c r="N1296" i="1" s="1"/>
  <c r="J1294" i="1"/>
  <c r="N1294" i="1" s="1"/>
  <c r="J1293" i="1"/>
  <c r="K1291" i="1"/>
  <c r="M1290" i="1"/>
  <c r="J1290" i="1" s="1"/>
  <c r="J1289" i="1"/>
  <c r="N1289" i="1" s="1"/>
  <c r="K1287" i="1"/>
  <c r="M1285" i="1"/>
  <c r="J1285" i="1" s="1"/>
  <c r="N1285" i="1" s="1"/>
  <c r="J1284" i="1"/>
  <c r="N1284" i="1" s="1"/>
  <c r="K1282" i="1"/>
  <c r="M1281" i="1"/>
  <c r="J1281" i="1" s="1"/>
  <c r="J1280" i="1"/>
  <c r="N1280" i="1" s="1"/>
  <c r="K1278" i="1"/>
  <c r="M1277" i="1"/>
  <c r="J1277" i="1" s="1"/>
  <c r="N1277" i="1" s="1"/>
  <c r="J1276" i="1"/>
  <c r="N1276" i="1" s="1"/>
  <c r="K1274" i="1"/>
  <c r="M1273" i="1"/>
  <c r="J1273" i="1" s="1"/>
  <c r="N1273" i="1" s="1"/>
  <c r="J1272" i="1"/>
  <c r="N1272" i="1" s="1"/>
  <c r="J1271" i="1"/>
  <c r="K1269" i="1"/>
  <c r="M1268" i="1"/>
  <c r="J1268" i="1" s="1"/>
  <c r="N1268" i="1" s="1"/>
  <c r="K1265" i="1"/>
  <c r="M1264" i="1"/>
  <c r="J1264" i="1" s="1"/>
  <c r="K1261" i="1"/>
  <c r="M1260" i="1"/>
  <c r="J1260" i="1" s="1"/>
  <c r="N1260" i="1" s="1"/>
  <c r="J1259" i="1"/>
  <c r="N1259" i="1" s="1"/>
  <c r="K1257" i="1"/>
  <c r="M1256" i="1"/>
  <c r="J1256" i="1" s="1"/>
  <c r="K1253" i="1"/>
  <c r="M1252" i="1"/>
  <c r="K1249" i="1"/>
  <c r="M1248" i="1"/>
  <c r="J1248" i="1" s="1"/>
  <c r="K1245" i="1"/>
  <c r="M1244" i="1"/>
  <c r="J1244" i="1" s="1"/>
  <c r="N1244" i="1" s="1"/>
  <c r="J1243" i="1"/>
  <c r="N1243" i="1" s="1"/>
  <c r="K1241" i="1"/>
  <c r="M1240" i="1"/>
  <c r="J1240" i="1" s="1"/>
  <c r="K1237" i="1"/>
  <c r="M1236" i="1"/>
  <c r="J1236" i="1" s="1"/>
  <c r="N1236" i="1" s="1"/>
  <c r="K1233" i="1"/>
  <c r="M1232" i="1"/>
  <c r="J1232" i="1" s="1"/>
  <c r="K1229" i="1"/>
  <c r="M1228" i="1"/>
  <c r="J1228" i="1" s="1"/>
  <c r="N1228" i="1" s="1"/>
  <c r="K1225" i="1"/>
  <c r="M1224" i="1"/>
  <c r="J1224" i="1" s="1"/>
  <c r="K1221" i="1"/>
  <c r="M1220" i="1"/>
  <c r="J1220" i="1" s="1"/>
  <c r="N1220" i="1" s="1"/>
  <c r="J1219" i="1"/>
  <c r="N1219" i="1" s="1"/>
  <c r="K1217" i="1"/>
  <c r="M1216" i="1"/>
  <c r="J1216" i="1" s="1"/>
  <c r="K1213" i="1"/>
  <c r="M1212" i="1"/>
  <c r="J1212" i="1" s="1"/>
  <c r="N1212" i="1" s="1"/>
  <c r="K1209" i="1"/>
  <c r="M1208" i="1"/>
  <c r="J1208" i="1" s="1"/>
  <c r="K1205" i="1"/>
  <c r="M1204" i="1"/>
  <c r="J1204" i="1" s="1"/>
  <c r="N1204" i="1" s="1"/>
  <c r="K1201" i="1"/>
  <c r="M1200" i="1"/>
  <c r="J1200" i="1" s="1"/>
  <c r="J1199" i="1"/>
  <c r="N1199" i="1" s="1"/>
  <c r="K1197" i="1"/>
  <c r="M1196" i="1"/>
  <c r="J1196" i="1" s="1"/>
  <c r="N1196" i="1" s="1"/>
  <c r="K1193" i="1"/>
  <c r="M1192" i="1"/>
  <c r="J1192" i="1" s="1"/>
  <c r="K1189" i="1"/>
  <c r="M1188" i="1"/>
  <c r="J1188" i="1" s="1"/>
  <c r="N1188" i="1" s="1"/>
  <c r="M1187" i="1"/>
  <c r="J1187" i="1" s="1"/>
  <c r="N1187" i="1" s="1"/>
  <c r="J1186" i="1"/>
  <c r="N1186" i="1" s="1"/>
  <c r="K1184" i="1"/>
  <c r="M1183" i="1"/>
  <c r="J1183" i="1" s="1"/>
  <c r="N1183" i="1" s="1"/>
  <c r="J1182" i="1"/>
  <c r="N1182" i="1" s="1"/>
  <c r="K1180" i="1"/>
  <c r="M1179" i="1"/>
  <c r="J1179" i="1" s="1"/>
  <c r="N1179" i="1" s="1"/>
  <c r="J1178" i="1"/>
  <c r="N1178" i="1" s="1"/>
  <c r="K1176" i="1"/>
  <c r="M1175" i="1"/>
  <c r="J1175" i="1" s="1"/>
  <c r="N1175" i="1" s="1"/>
  <c r="J1174" i="1"/>
  <c r="N1174" i="1" s="1"/>
  <c r="K1172" i="1"/>
  <c r="M1171" i="1"/>
  <c r="J1171" i="1" s="1"/>
  <c r="N1171" i="1" s="1"/>
  <c r="J1170" i="1"/>
  <c r="N1170" i="1" s="1"/>
  <c r="K1168" i="1"/>
  <c r="M1167" i="1"/>
  <c r="J1167" i="1" s="1"/>
  <c r="N1167" i="1" s="1"/>
  <c r="J1166" i="1"/>
  <c r="N1166" i="1" s="1"/>
  <c r="K1164" i="1"/>
  <c r="M1163" i="1"/>
  <c r="J1163" i="1" s="1"/>
  <c r="N1163" i="1" s="1"/>
  <c r="J1162" i="1"/>
  <c r="N1162" i="1" s="1"/>
  <c r="K1160" i="1"/>
  <c r="M1159" i="1"/>
  <c r="J1159" i="1" s="1"/>
  <c r="N1159" i="1" s="1"/>
  <c r="J1158" i="1"/>
  <c r="N1158" i="1" s="1"/>
  <c r="K1156" i="1"/>
  <c r="M1155" i="1"/>
  <c r="J1155" i="1" s="1"/>
  <c r="N1155" i="1" s="1"/>
  <c r="J1154" i="1"/>
  <c r="N1154" i="1" s="1"/>
  <c r="K1152" i="1"/>
  <c r="M1151" i="1"/>
  <c r="J1151" i="1" s="1"/>
  <c r="N1151" i="1" s="1"/>
  <c r="J1150" i="1"/>
  <c r="N1150" i="1" s="1"/>
  <c r="K1148" i="1"/>
  <c r="M1147" i="1"/>
  <c r="J1147" i="1" s="1"/>
  <c r="N1147" i="1" s="1"/>
  <c r="J1146" i="1"/>
  <c r="N1146" i="1" s="1"/>
  <c r="K1144" i="1"/>
  <c r="M1143" i="1"/>
  <c r="J1143" i="1" s="1"/>
  <c r="N1143" i="1" s="1"/>
  <c r="J1142" i="1"/>
  <c r="N1142" i="1" s="1"/>
  <c r="K1140" i="1"/>
  <c r="M1139" i="1"/>
  <c r="J1139" i="1" s="1"/>
  <c r="N1139" i="1" s="1"/>
  <c r="J1138" i="1"/>
  <c r="N1138" i="1" s="1"/>
  <c r="K1136" i="1"/>
  <c r="M1135" i="1"/>
  <c r="J1135" i="1" s="1"/>
  <c r="N1135" i="1" s="1"/>
  <c r="J1134" i="1"/>
  <c r="N1134" i="1" s="1"/>
  <c r="K1132" i="1"/>
  <c r="M1131" i="1"/>
  <c r="J1131" i="1" s="1"/>
  <c r="N1131" i="1" s="1"/>
  <c r="J1130" i="1"/>
  <c r="N1130" i="1" s="1"/>
  <c r="K1128" i="1"/>
  <c r="M1127" i="1"/>
  <c r="J1127" i="1" s="1"/>
  <c r="N1127" i="1" s="1"/>
  <c r="J1126" i="1"/>
  <c r="N1126" i="1" s="1"/>
  <c r="K1124" i="1"/>
  <c r="M1123" i="1"/>
  <c r="J1123" i="1" s="1"/>
  <c r="N1123" i="1" s="1"/>
  <c r="J1122" i="1"/>
  <c r="N1122" i="1" s="1"/>
  <c r="K1120" i="1"/>
  <c r="M1119" i="1"/>
  <c r="J1119" i="1" s="1"/>
  <c r="N1119" i="1" s="1"/>
  <c r="J1118" i="1"/>
  <c r="N1118" i="1" s="1"/>
  <c r="K1116" i="1"/>
  <c r="M1115" i="1"/>
  <c r="J1115" i="1" s="1"/>
  <c r="N1115" i="1" s="1"/>
  <c r="K1112" i="1"/>
  <c r="M1111" i="1"/>
  <c r="J1110" i="1"/>
  <c r="N1110" i="1" s="1"/>
  <c r="K1108" i="1"/>
  <c r="M1107" i="1"/>
  <c r="J1107" i="1" s="1"/>
  <c r="N1107" i="1" s="1"/>
  <c r="J1106" i="1"/>
  <c r="N1106" i="1" s="1"/>
  <c r="K1104" i="1"/>
  <c r="M1103" i="1"/>
  <c r="J1103" i="1" s="1"/>
  <c r="N1103" i="1" s="1"/>
  <c r="J1102" i="1"/>
  <c r="K1100" i="1"/>
  <c r="M1099" i="1"/>
  <c r="J1099" i="1" s="1"/>
  <c r="N1099" i="1" s="1"/>
  <c r="K1096" i="1"/>
  <c r="M1095" i="1"/>
  <c r="J1095" i="1" s="1"/>
  <c r="N1095" i="1" s="1"/>
  <c r="K1092" i="1"/>
  <c r="K576" i="1"/>
  <c r="M575" i="1"/>
  <c r="J575" i="1" s="1"/>
  <c r="K571" i="1"/>
  <c r="M570" i="1"/>
  <c r="J570" i="1" s="1"/>
  <c r="M463" i="1"/>
  <c r="J463" i="1" s="1"/>
  <c r="K460" i="1"/>
  <c r="M459" i="1"/>
  <c r="J459" i="1" s="1"/>
  <c r="K456" i="1"/>
  <c r="M455" i="1"/>
  <c r="J455" i="1" s="1"/>
  <c r="K452" i="1"/>
  <c r="M451" i="1"/>
  <c r="J451" i="1" s="1"/>
  <c r="K447" i="1"/>
  <c r="M446" i="1"/>
  <c r="J446" i="1" s="1"/>
  <c r="K443" i="1"/>
  <c r="M442" i="1"/>
  <c r="J442" i="1" s="1"/>
  <c r="K439" i="1"/>
  <c r="M438" i="1"/>
  <c r="J438" i="1" s="1"/>
  <c r="K435" i="1"/>
  <c r="M434" i="1"/>
  <c r="J434" i="1" s="1"/>
  <c r="K431" i="1"/>
  <c r="M430" i="1"/>
  <c r="J430" i="1" s="1"/>
  <c r="K427" i="1"/>
  <c r="K1318" i="1"/>
  <c r="M1317" i="1"/>
  <c r="J1317" i="1" s="1"/>
  <c r="K1314" i="1"/>
  <c r="M1313" i="1"/>
  <c r="K1310" i="1"/>
  <c r="M1309" i="1"/>
  <c r="J1309" i="1" s="1"/>
  <c r="K1306" i="1"/>
  <c r="M1305" i="1"/>
  <c r="J1305" i="1" s="1"/>
  <c r="K1302" i="1"/>
  <c r="M1301" i="1"/>
  <c r="J1301" i="1" s="1"/>
  <c r="K1298" i="1"/>
  <c r="M1297" i="1"/>
  <c r="K1293" i="1"/>
  <c r="K1292" i="1"/>
  <c r="M1291" i="1"/>
  <c r="J1291" i="1" s="1"/>
  <c r="K1288" i="1"/>
  <c r="M1287" i="1"/>
  <c r="J1287" i="1" s="1"/>
  <c r="M1286" i="1"/>
  <c r="J1286" i="1" s="1"/>
  <c r="N1286" i="1" s="1"/>
  <c r="K1283" i="1"/>
  <c r="M1282" i="1"/>
  <c r="J1282" i="1" s="1"/>
  <c r="K1279" i="1"/>
  <c r="M1278" i="1"/>
  <c r="J1278" i="1" s="1"/>
  <c r="K1275" i="1"/>
  <c r="M1274" i="1"/>
  <c r="J1274" i="1" s="1"/>
  <c r="K1271" i="1"/>
  <c r="K1270" i="1"/>
  <c r="M1269" i="1"/>
  <c r="J1269" i="1" s="1"/>
  <c r="K1266" i="1"/>
  <c r="M1265" i="1"/>
  <c r="J1265" i="1" s="1"/>
  <c r="K1262" i="1"/>
  <c r="M1261" i="1"/>
  <c r="J1261" i="1" s="1"/>
  <c r="K1258" i="1"/>
  <c r="M1257" i="1"/>
  <c r="J1257" i="1" s="1"/>
  <c r="K1254" i="1"/>
  <c r="M1253" i="1"/>
  <c r="J1253" i="1" s="1"/>
  <c r="K1250" i="1"/>
  <c r="M1249" i="1"/>
  <c r="J1249" i="1" s="1"/>
  <c r="K1246" i="1"/>
  <c r="M1245" i="1"/>
  <c r="J1245" i="1" s="1"/>
  <c r="K1242" i="1"/>
  <c r="M1241" i="1"/>
  <c r="K1238" i="1"/>
  <c r="M1237" i="1"/>
  <c r="J1237" i="1" s="1"/>
  <c r="K1234" i="1"/>
  <c r="M1233" i="1"/>
  <c r="J1233" i="1" s="1"/>
  <c r="K1230" i="1"/>
  <c r="M1229" i="1"/>
  <c r="J1229" i="1" s="1"/>
  <c r="K1226" i="1"/>
  <c r="M1225" i="1"/>
  <c r="J1225" i="1" s="1"/>
  <c r="K1222" i="1"/>
  <c r="M1221" i="1"/>
  <c r="J1221" i="1" s="1"/>
  <c r="K1218" i="1"/>
  <c r="M1217" i="1"/>
  <c r="J1217" i="1" s="1"/>
  <c r="N1217" i="1" s="1"/>
  <c r="K1214" i="1"/>
  <c r="M1213" i="1"/>
  <c r="J1213" i="1" s="1"/>
  <c r="K1210" i="1"/>
  <c r="M1209" i="1"/>
  <c r="J1209" i="1" s="1"/>
  <c r="K1206" i="1"/>
  <c r="M1205" i="1"/>
  <c r="J1205" i="1" s="1"/>
  <c r="K1202" i="1"/>
  <c r="M1201" i="1"/>
  <c r="J1201" i="1" s="1"/>
  <c r="K1198" i="1"/>
  <c r="M1197" i="1"/>
  <c r="J1197" i="1" s="1"/>
  <c r="K1194" i="1"/>
  <c r="M1193" i="1"/>
  <c r="J1193" i="1" s="1"/>
  <c r="K1190" i="1"/>
  <c r="M1189" i="1"/>
  <c r="J1189" i="1" s="1"/>
  <c r="K1185" i="1"/>
  <c r="M1184" i="1"/>
  <c r="J1184" i="1" s="1"/>
  <c r="K1181" i="1"/>
  <c r="M1180" i="1"/>
  <c r="J1180" i="1" s="1"/>
  <c r="K1177" i="1"/>
  <c r="M1176" i="1"/>
  <c r="J1176" i="1" s="1"/>
  <c r="K1173" i="1"/>
  <c r="M1172" i="1"/>
  <c r="J1172" i="1" s="1"/>
  <c r="K1169" i="1"/>
  <c r="M1168" i="1"/>
  <c r="J1168" i="1" s="1"/>
  <c r="K1165" i="1"/>
  <c r="M1164" i="1"/>
  <c r="J1164" i="1" s="1"/>
  <c r="K1161" i="1"/>
  <c r="M1160" i="1"/>
  <c r="J1160" i="1" s="1"/>
  <c r="K1157" i="1"/>
  <c r="M1156" i="1"/>
  <c r="J1156" i="1" s="1"/>
  <c r="K1153" i="1"/>
  <c r="M1152" i="1"/>
  <c r="J1152" i="1" s="1"/>
  <c r="K1149" i="1"/>
  <c r="M1148" i="1"/>
  <c r="J1148" i="1" s="1"/>
  <c r="K1145" i="1"/>
  <c r="M1144" i="1"/>
  <c r="J1144" i="1" s="1"/>
  <c r="K1141" i="1"/>
  <c r="M1140" i="1"/>
  <c r="J1140" i="1" s="1"/>
  <c r="K1137" i="1"/>
  <c r="M1136" i="1"/>
  <c r="J1136" i="1" s="1"/>
  <c r="K1133" i="1"/>
  <c r="M1132" i="1"/>
  <c r="J1132" i="1" s="1"/>
  <c r="K1129" i="1"/>
  <c r="M1128" i="1"/>
  <c r="J1128" i="1" s="1"/>
  <c r="K1125" i="1"/>
  <c r="M1124" i="1"/>
  <c r="J1124" i="1" s="1"/>
  <c r="K1121" i="1"/>
  <c r="M1120" i="1"/>
  <c r="J1120" i="1" s="1"/>
  <c r="K1117" i="1"/>
  <c r="M1116" i="1"/>
  <c r="J1116" i="1" s="1"/>
  <c r="K1113" i="1"/>
  <c r="M1112" i="1"/>
  <c r="J1112" i="1" s="1"/>
  <c r="K1109" i="1"/>
  <c r="M1108" i="1"/>
  <c r="J1108" i="1" s="1"/>
  <c r="K1105" i="1"/>
  <c r="M1104" i="1"/>
  <c r="J1104" i="1" s="1"/>
  <c r="K1101" i="1"/>
  <c r="M1100" i="1"/>
  <c r="J1100" i="1" s="1"/>
  <c r="K1097" i="1"/>
  <c r="M1096" i="1"/>
  <c r="J1096" i="1" s="1"/>
  <c r="K642" i="1"/>
  <c r="M641" i="1"/>
  <c r="J641" i="1" s="1"/>
  <c r="K638" i="1"/>
  <c r="M637" i="1"/>
  <c r="J637" i="1" s="1"/>
  <c r="K634" i="1"/>
  <c r="M633" i="1"/>
  <c r="J633" i="1" s="1"/>
  <c r="K630" i="1"/>
  <c r="M629" i="1"/>
  <c r="J629" i="1" s="1"/>
  <c r="K626" i="1"/>
  <c r="M624" i="1"/>
  <c r="J624" i="1" s="1"/>
  <c r="K621" i="1"/>
  <c r="M620" i="1"/>
  <c r="J620" i="1" s="1"/>
  <c r="K617" i="1"/>
  <c r="M616" i="1"/>
  <c r="J616" i="1" s="1"/>
  <c r="K613" i="1"/>
  <c r="M612" i="1"/>
  <c r="J612" i="1" s="1"/>
  <c r="K609" i="1"/>
  <c r="M608" i="1"/>
  <c r="J608" i="1" s="1"/>
  <c r="K605" i="1"/>
  <c r="M604" i="1"/>
  <c r="J604" i="1" s="1"/>
  <c r="K601" i="1"/>
  <c r="M600" i="1"/>
  <c r="J600" i="1" s="1"/>
  <c r="K597" i="1"/>
  <c r="M596" i="1"/>
  <c r="J596" i="1" s="1"/>
  <c r="K593" i="1"/>
  <c r="M592" i="1"/>
  <c r="J592" i="1" s="1"/>
  <c r="K589" i="1"/>
  <c r="M588" i="1"/>
  <c r="J588" i="1" s="1"/>
  <c r="K585" i="1"/>
  <c r="M584" i="1"/>
  <c r="J584" i="1" s="1"/>
  <c r="K581" i="1"/>
  <c r="M580" i="1"/>
  <c r="J580" i="1" s="1"/>
  <c r="K577" i="1"/>
  <c r="K546" i="1"/>
  <c r="M545" i="1"/>
  <c r="J545" i="1" s="1"/>
  <c r="K542" i="1"/>
  <c r="M541" i="1"/>
  <c r="J541" i="1" s="1"/>
  <c r="K538" i="1"/>
  <c r="M537" i="1"/>
  <c r="J537" i="1" s="1"/>
  <c r="K534" i="1"/>
  <c r="M533" i="1"/>
  <c r="J533" i="1" s="1"/>
  <c r="K530" i="1"/>
  <c r="M529" i="1"/>
  <c r="J529" i="1" s="1"/>
  <c r="K526" i="1"/>
  <c r="M525" i="1"/>
  <c r="J525" i="1" s="1"/>
  <c r="K522" i="1"/>
  <c r="M521" i="1"/>
  <c r="J521" i="1" s="1"/>
  <c r="K518" i="1"/>
  <c r="M517" i="1"/>
  <c r="J517" i="1" s="1"/>
  <c r="K514" i="1"/>
  <c r="M513" i="1"/>
  <c r="J513" i="1" s="1"/>
  <c r="K510" i="1"/>
  <c r="M508" i="1"/>
  <c r="J508" i="1" s="1"/>
  <c r="K505" i="1"/>
  <c r="M504" i="1"/>
  <c r="J504" i="1" s="1"/>
  <c r="K501" i="1"/>
  <c r="M500" i="1"/>
  <c r="J500" i="1" s="1"/>
  <c r="K497" i="1"/>
  <c r="M496" i="1"/>
  <c r="J496" i="1" s="1"/>
  <c r="K493" i="1"/>
  <c r="M492" i="1"/>
  <c r="J492" i="1" s="1"/>
  <c r="K489" i="1"/>
  <c r="M488" i="1"/>
  <c r="J488" i="1" s="1"/>
  <c r="K485" i="1"/>
  <c r="M484" i="1"/>
  <c r="J484" i="1" s="1"/>
  <c r="K481" i="1"/>
  <c r="M480" i="1"/>
  <c r="J480" i="1" s="1"/>
  <c r="K477" i="1"/>
  <c r="M476" i="1"/>
  <c r="J476" i="1" s="1"/>
  <c r="K473" i="1"/>
  <c r="M472" i="1"/>
  <c r="J472" i="1" s="1"/>
  <c r="K469" i="1"/>
  <c r="M468" i="1"/>
  <c r="J468" i="1" s="1"/>
  <c r="K465" i="1"/>
  <c r="M464" i="1"/>
  <c r="J464" i="1" s="1"/>
  <c r="K262" i="1"/>
  <c r="M261" i="1"/>
  <c r="J261" i="1" s="1"/>
  <c r="K258" i="1"/>
  <c r="M257" i="1"/>
  <c r="J257" i="1" s="1"/>
  <c r="K254" i="1"/>
  <c r="M253" i="1"/>
  <c r="J253" i="1" s="1"/>
  <c r="K250" i="1"/>
  <c r="M249" i="1"/>
  <c r="J249" i="1" s="1"/>
  <c r="K246" i="1"/>
  <c r="M245" i="1"/>
  <c r="J245" i="1" s="1"/>
  <c r="K240" i="1"/>
  <c r="M239" i="1"/>
  <c r="J239" i="1" s="1"/>
  <c r="K236" i="1"/>
  <c r="M235" i="1"/>
  <c r="J235" i="1" s="1"/>
  <c r="K231" i="1"/>
  <c r="M229" i="1"/>
  <c r="J229" i="1" s="1"/>
  <c r="K226" i="1"/>
  <c r="M225" i="1"/>
  <c r="J225" i="1" s="1"/>
  <c r="K222" i="1"/>
  <c r="M221" i="1"/>
  <c r="J221" i="1" s="1"/>
  <c r="K218" i="1"/>
  <c r="M217" i="1"/>
  <c r="J217" i="1" s="1"/>
  <c r="K214" i="1"/>
  <c r="M213" i="1"/>
  <c r="J213" i="1" s="1"/>
  <c r="K210" i="1"/>
  <c r="M209" i="1"/>
  <c r="K206" i="1"/>
  <c r="M205" i="1"/>
  <c r="J205" i="1" s="1"/>
  <c r="K202" i="1"/>
  <c r="M201" i="1"/>
  <c r="J201" i="1" s="1"/>
  <c r="K198" i="1"/>
  <c r="M197" i="1"/>
  <c r="J197" i="1" s="1"/>
  <c r="K194" i="1"/>
  <c r="M193" i="1"/>
  <c r="J193" i="1" s="1"/>
  <c r="K190" i="1"/>
  <c r="M189" i="1"/>
  <c r="J189" i="1" s="1"/>
  <c r="K186" i="1"/>
  <c r="M185" i="1"/>
  <c r="J185" i="1" s="1"/>
  <c r="K182" i="1"/>
  <c r="M181" i="1"/>
  <c r="J181" i="1" s="1"/>
  <c r="K177" i="1"/>
  <c r="K176" i="1"/>
  <c r="M175" i="1"/>
  <c r="J175" i="1" s="1"/>
  <c r="K172" i="1"/>
  <c r="M171" i="1"/>
  <c r="J171" i="1" s="1"/>
  <c r="K168" i="1"/>
  <c r="M167" i="1"/>
  <c r="J167" i="1" s="1"/>
  <c r="K164" i="1"/>
  <c r="M163" i="1"/>
  <c r="J163" i="1" s="1"/>
  <c r="K160" i="1"/>
  <c r="M159" i="1"/>
  <c r="J159" i="1" s="1"/>
  <c r="K156" i="1"/>
  <c r="M155" i="1"/>
  <c r="J155" i="1" s="1"/>
  <c r="K152" i="1"/>
  <c r="M151" i="1"/>
  <c r="J151" i="1" s="1"/>
  <c r="K148" i="1"/>
  <c r="M147" i="1"/>
  <c r="J147" i="1" s="1"/>
  <c r="K144" i="1"/>
  <c r="M143" i="1"/>
  <c r="J143" i="1" s="1"/>
  <c r="K140" i="1"/>
  <c r="M139" i="1"/>
  <c r="J139" i="1" s="1"/>
  <c r="K136" i="1"/>
  <c r="M135" i="1"/>
  <c r="J135" i="1" s="1"/>
  <c r="K132" i="1"/>
  <c r="M131" i="1"/>
  <c r="J131" i="1" s="1"/>
  <c r="K128" i="1"/>
  <c r="M127" i="1"/>
  <c r="J127" i="1" s="1"/>
  <c r="K123" i="1"/>
  <c r="M122" i="1"/>
  <c r="J122" i="1" s="1"/>
  <c r="K119" i="1"/>
  <c r="M118" i="1"/>
  <c r="J118" i="1" s="1"/>
  <c r="K115" i="1"/>
  <c r="M114" i="1"/>
  <c r="J114" i="1" s="1"/>
  <c r="K111" i="1"/>
  <c r="M110" i="1"/>
  <c r="J110" i="1" s="1"/>
  <c r="K107" i="1"/>
  <c r="M106" i="1"/>
  <c r="J106" i="1" s="1"/>
  <c r="K103" i="1"/>
  <c r="M102" i="1"/>
  <c r="J102" i="1" s="1"/>
  <c r="K99" i="1"/>
  <c r="M98" i="1"/>
  <c r="J98" i="1" s="1"/>
  <c r="K95" i="1"/>
  <c r="M94" i="1"/>
  <c r="J94" i="1" s="1"/>
  <c r="M93" i="1"/>
  <c r="J93" i="1" s="1"/>
  <c r="N93" i="1" s="1"/>
  <c r="K90" i="1"/>
  <c r="M89" i="1"/>
  <c r="J89" i="1" s="1"/>
  <c r="K86" i="1"/>
  <c r="M85" i="1"/>
  <c r="J85" i="1" s="1"/>
  <c r="K82" i="1"/>
  <c r="M81" i="1"/>
  <c r="J81" i="1" s="1"/>
  <c r="K78" i="1"/>
  <c r="M77" i="1"/>
  <c r="J77" i="1" s="1"/>
  <c r="K74" i="1"/>
  <c r="M73" i="1"/>
  <c r="J73" i="1" s="1"/>
  <c r="K70" i="1"/>
  <c r="M69" i="1"/>
  <c r="J69" i="1" s="1"/>
  <c r="M68" i="1"/>
  <c r="J68" i="1" s="1"/>
  <c r="N68" i="1" s="1"/>
  <c r="K65" i="1"/>
  <c r="M64" i="1"/>
  <c r="J64" i="1" s="1"/>
  <c r="K61" i="1"/>
  <c r="M60" i="1"/>
  <c r="J60" i="1" s="1"/>
  <c r="K57" i="1"/>
  <c r="M56" i="1"/>
  <c r="J56" i="1" s="1"/>
  <c r="K53" i="1"/>
  <c r="K52" i="1"/>
  <c r="M51" i="1"/>
  <c r="J51" i="1" s="1"/>
  <c r="K48" i="1"/>
  <c r="M47" i="1"/>
  <c r="J47" i="1" s="1"/>
  <c r="K44" i="1"/>
  <c r="M43" i="1"/>
  <c r="J43" i="1" s="1"/>
  <c r="K40" i="1"/>
  <c r="N28" i="1"/>
  <c r="N24" i="1"/>
  <c r="M1091" i="1"/>
  <c r="J1091" i="1" s="1"/>
  <c r="K1088" i="1"/>
  <c r="M1087" i="1"/>
  <c r="J1087" i="1" s="1"/>
  <c r="K1084" i="1"/>
  <c r="M1083" i="1"/>
  <c r="J1083" i="1" s="1"/>
  <c r="N1083" i="1" s="1"/>
  <c r="K1080" i="1"/>
  <c r="M1079" i="1"/>
  <c r="J1079" i="1" s="1"/>
  <c r="K1076" i="1"/>
  <c r="M1075" i="1"/>
  <c r="J1075" i="1" s="1"/>
  <c r="K1072" i="1"/>
  <c r="M1071" i="1"/>
  <c r="J1071" i="1" s="1"/>
  <c r="K1068" i="1"/>
  <c r="M1067" i="1"/>
  <c r="J1067" i="1" s="1"/>
  <c r="K1064" i="1"/>
  <c r="M1063" i="1"/>
  <c r="J1063" i="1" s="1"/>
  <c r="K1060" i="1"/>
  <c r="M1059" i="1"/>
  <c r="J1059" i="1" s="1"/>
  <c r="K1056" i="1"/>
  <c r="M1055" i="1"/>
  <c r="J1055" i="1" s="1"/>
  <c r="K1052" i="1"/>
  <c r="M1051" i="1"/>
  <c r="J1051" i="1" s="1"/>
  <c r="K1048" i="1"/>
  <c r="M1047" i="1"/>
  <c r="J1047" i="1" s="1"/>
  <c r="N1047" i="1" s="1"/>
  <c r="K1044" i="1"/>
  <c r="M1043" i="1"/>
  <c r="J1043" i="1" s="1"/>
  <c r="K1040" i="1"/>
  <c r="M1039" i="1"/>
  <c r="J1039" i="1" s="1"/>
  <c r="K1036" i="1"/>
  <c r="M1035" i="1"/>
  <c r="J1035" i="1" s="1"/>
  <c r="K1032" i="1"/>
  <c r="M1031" i="1"/>
  <c r="J1031" i="1" s="1"/>
  <c r="K1027" i="1"/>
  <c r="M1026" i="1"/>
  <c r="J1026" i="1" s="1"/>
  <c r="K1023" i="1"/>
  <c r="M1022" i="1"/>
  <c r="J1022" i="1" s="1"/>
  <c r="K1019" i="1"/>
  <c r="M1018" i="1"/>
  <c r="J1018" i="1" s="1"/>
  <c r="K1015" i="1"/>
  <c r="M1014" i="1"/>
  <c r="J1014" i="1" s="1"/>
  <c r="K1011" i="1"/>
  <c r="M1010" i="1"/>
  <c r="J1010" i="1" s="1"/>
  <c r="K1007" i="1"/>
  <c r="M1006" i="1"/>
  <c r="J1006" i="1" s="1"/>
  <c r="K1003" i="1"/>
  <c r="M1002" i="1"/>
  <c r="J1002" i="1" s="1"/>
  <c r="K999" i="1"/>
  <c r="M998" i="1"/>
  <c r="J998" i="1" s="1"/>
  <c r="K995" i="1"/>
  <c r="M994" i="1"/>
  <c r="J994" i="1" s="1"/>
  <c r="N994" i="1" s="1"/>
  <c r="K991" i="1"/>
  <c r="M990" i="1"/>
  <c r="J990" i="1" s="1"/>
  <c r="K987" i="1"/>
  <c r="M986" i="1"/>
  <c r="J986" i="1" s="1"/>
  <c r="K983" i="1"/>
  <c r="M982" i="1"/>
  <c r="J982" i="1" s="1"/>
  <c r="K979" i="1"/>
  <c r="M978" i="1"/>
  <c r="J978" i="1" s="1"/>
  <c r="K975" i="1"/>
  <c r="M974" i="1"/>
  <c r="J974" i="1" s="1"/>
  <c r="K971" i="1"/>
  <c r="M970" i="1"/>
  <c r="J970" i="1" s="1"/>
  <c r="N970" i="1" s="1"/>
  <c r="K967" i="1"/>
  <c r="M966" i="1"/>
  <c r="J966" i="1" s="1"/>
  <c r="N966" i="1" s="1"/>
  <c r="K963" i="1"/>
  <c r="M962" i="1"/>
  <c r="J962" i="1" s="1"/>
  <c r="K958" i="1"/>
  <c r="M957" i="1"/>
  <c r="J957" i="1" s="1"/>
  <c r="K954" i="1"/>
  <c r="M953" i="1"/>
  <c r="J953" i="1" s="1"/>
  <c r="K950" i="1"/>
  <c r="M949" i="1"/>
  <c r="J949" i="1" s="1"/>
  <c r="N949" i="1" s="1"/>
  <c r="K946" i="1"/>
  <c r="M945" i="1"/>
  <c r="J945" i="1" s="1"/>
  <c r="K942" i="1"/>
  <c r="M941" i="1"/>
  <c r="J941" i="1" s="1"/>
  <c r="K938" i="1"/>
  <c r="M937" i="1"/>
  <c r="J937" i="1" s="1"/>
  <c r="K934" i="1"/>
  <c r="M933" i="1"/>
  <c r="J933" i="1" s="1"/>
  <c r="K930" i="1"/>
  <c r="M929" i="1"/>
  <c r="J929" i="1" s="1"/>
  <c r="K926" i="1"/>
  <c r="M925" i="1"/>
  <c r="J925" i="1" s="1"/>
  <c r="K922" i="1"/>
  <c r="M921" i="1"/>
  <c r="J921" i="1" s="1"/>
  <c r="K918" i="1"/>
  <c r="M917" i="1"/>
  <c r="J917" i="1" s="1"/>
  <c r="K914" i="1"/>
  <c r="M913" i="1"/>
  <c r="J913" i="1" s="1"/>
  <c r="K910" i="1"/>
  <c r="M909" i="1"/>
  <c r="J909" i="1" s="1"/>
  <c r="M908" i="1"/>
  <c r="J908" i="1" s="1"/>
  <c r="K905" i="1"/>
  <c r="M904" i="1"/>
  <c r="J904" i="1" s="1"/>
  <c r="K901" i="1"/>
  <c r="M900" i="1"/>
  <c r="J900" i="1" s="1"/>
  <c r="K897" i="1"/>
  <c r="M896" i="1"/>
  <c r="J896" i="1" s="1"/>
  <c r="K893" i="1"/>
  <c r="M892" i="1"/>
  <c r="J892" i="1" s="1"/>
  <c r="K889" i="1"/>
  <c r="M888" i="1"/>
  <c r="J888" i="1" s="1"/>
  <c r="K885" i="1"/>
  <c r="M884" i="1"/>
  <c r="J884" i="1" s="1"/>
  <c r="K881" i="1"/>
  <c r="M880" i="1"/>
  <c r="J880" i="1" s="1"/>
  <c r="K877" i="1"/>
  <c r="M876" i="1"/>
  <c r="J876" i="1" s="1"/>
  <c r="K873" i="1"/>
  <c r="M872" i="1"/>
  <c r="J872" i="1" s="1"/>
  <c r="K869" i="1"/>
  <c r="M868" i="1"/>
  <c r="J868" i="1" s="1"/>
  <c r="K865" i="1"/>
  <c r="M864" i="1"/>
  <c r="J864" i="1" s="1"/>
  <c r="K861" i="1"/>
  <c r="M860" i="1"/>
  <c r="J860" i="1" s="1"/>
  <c r="K857" i="1"/>
  <c r="M856" i="1"/>
  <c r="J856" i="1" s="1"/>
  <c r="K853" i="1"/>
  <c r="M852" i="1"/>
  <c r="J852" i="1" s="1"/>
  <c r="K849" i="1"/>
  <c r="M848" i="1"/>
  <c r="J848" i="1" s="1"/>
  <c r="K845" i="1"/>
  <c r="M844" i="1"/>
  <c r="J844" i="1" s="1"/>
  <c r="K841" i="1"/>
  <c r="M840" i="1"/>
  <c r="J840" i="1" s="1"/>
  <c r="K837" i="1"/>
  <c r="M836" i="1"/>
  <c r="J836" i="1" s="1"/>
  <c r="K833" i="1"/>
  <c r="M832" i="1"/>
  <c r="J832" i="1" s="1"/>
  <c r="K829" i="1"/>
  <c r="M828" i="1"/>
  <c r="J828" i="1" s="1"/>
  <c r="K825" i="1"/>
  <c r="M824" i="1"/>
  <c r="J824" i="1" s="1"/>
  <c r="K821" i="1"/>
  <c r="M820" i="1"/>
  <c r="J820" i="1" s="1"/>
  <c r="K817" i="1"/>
  <c r="M816" i="1"/>
  <c r="J816" i="1" s="1"/>
  <c r="K813" i="1"/>
  <c r="M812" i="1"/>
  <c r="K809" i="1"/>
  <c r="M808" i="1"/>
  <c r="J808" i="1" s="1"/>
  <c r="K805" i="1"/>
  <c r="M804" i="1"/>
  <c r="J804" i="1" s="1"/>
  <c r="K801" i="1"/>
  <c r="M800" i="1"/>
  <c r="J800" i="1" s="1"/>
  <c r="K797" i="1"/>
  <c r="M796" i="1"/>
  <c r="J796" i="1" s="1"/>
  <c r="K793" i="1"/>
  <c r="M792" i="1"/>
  <c r="J792" i="1" s="1"/>
  <c r="K789" i="1"/>
  <c r="M788" i="1"/>
  <c r="J788" i="1" s="1"/>
  <c r="K785" i="1"/>
  <c r="M784" i="1"/>
  <c r="J784" i="1" s="1"/>
  <c r="K781" i="1"/>
  <c r="M780" i="1"/>
  <c r="J780" i="1" s="1"/>
  <c r="K777" i="1"/>
  <c r="M776" i="1"/>
  <c r="J776" i="1" s="1"/>
  <c r="K773" i="1"/>
  <c r="M772" i="1"/>
  <c r="J772" i="1" s="1"/>
  <c r="K769" i="1"/>
  <c r="M768" i="1"/>
  <c r="J768" i="1" s="1"/>
  <c r="K765" i="1"/>
  <c r="M764" i="1"/>
  <c r="J764" i="1" s="1"/>
  <c r="K761" i="1"/>
  <c r="M760" i="1"/>
  <c r="J760" i="1" s="1"/>
  <c r="K757" i="1"/>
  <c r="M756" i="1"/>
  <c r="J756" i="1" s="1"/>
  <c r="K753" i="1"/>
  <c r="M752" i="1"/>
  <c r="J752" i="1" s="1"/>
  <c r="K749" i="1"/>
  <c r="M748" i="1"/>
  <c r="J748" i="1" s="1"/>
  <c r="K745" i="1"/>
  <c r="M744" i="1"/>
  <c r="J744" i="1" s="1"/>
  <c r="K741" i="1"/>
  <c r="M740" i="1"/>
  <c r="J740" i="1" s="1"/>
  <c r="K737" i="1"/>
  <c r="M736" i="1"/>
  <c r="J736" i="1" s="1"/>
  <c r="K733" i="1"/>
  <c r="M732" i="1"/>
  <c r="J732" i="1" s="1"/>
  <c r="K729" i="1"/>
  <c r="M728" i="1"/>
  <c r="J728" i="1" s="1"/>
  <c r="K725" i="1"/>
  <c r="M724" i="1"/>
  <c r="J724" i="1" s="1"/>
  <c r="K721" i="1"/>
  <c r="M720" i="1"/>
  <c r="J720" i="1" s="1"/>
  <c r="K717" i="1"/>
  <c r="M716" i="1"/>
  <c r="J716" i="1" s="1"/>
  <c r="K713" i="1"/>
  <c r="M712" i="1"/>
  <c r="J712" i="1" s="1"/>
  <c r="K709" i="1"/>
  <c r="M708" i="1"/>
  <c r="J708" i="1" s="1"/>
  <c r="K705" i="1"/>
  <c r="M704" i="1"/>
  <c r="J704" i="1" s="1"/>
  <c r="K701" i="1"/>
  <c r="M700" i="1"/>
  <c r="J700" i="1" s="1"/>
  <c r="K697" i="1"/>
  <c r="M696" i="1"/>
  <c r="J696" i="1" s="1"/>
  <c r="K693" i="1"/>
  <c r="M692" i="1"/>
  <c r="J692" i="1" s="1"/>
  <c r="K689" i="1"/>
  <c r="M688" i="1"/>
  <c r="J688" i="1" s="1"/>
  <c r="K685" i="1"/>
  <c r="M684" i="1"/>
  <c r="J684" i="1" s="1"/>
  <c r="K681" i="1"/>
  <c r="M680" i="1"/>
  <c r="J680" i="1" s="1"/>
  <c r="K677" i="1"/>
  <c r="M676" i="1"/>
  <c r="J676" i="1" s="1"/>
  <c r="K673" i="1"/>
  <c r="M672" i="1"/>
  <c r="J672" i="1" s="1"/>
  <c r="K669" i="1"/>
  <c r="M668" i="1"/>
  <c r="J668" i="1" s="1"/>
  <c r="K665" i="1"/>
  <c r="M664" i="1"/>
  <c r="J664" i="1" s="1"/>
  <c r="K661" i="1"/>
  <c r="M660" i="1"/>
  <c r="J660" i="1" s="1"/>
  <c r="K657" i="1"/>
  <c r="M656" i="1"/>
  <c r="J656" i="1" s="1"/>
  <c r="K653" i="1"/>
  <c r="K652" i="1"/>
  <c r="M651" i="1"/>
  <c r="J651" i="1" s="1"/>
  <c r="K648" i="1"/>
  <c r="M647" i="1"/>
  <c r="J647" i="1" s="1"/>
  <c r="K644" i="1"/>
  <c r="M643" i="1"/>
  <c r="J643" i="1" s="1"/>
  <c r="M642" i="1"/>
  <c r="J642" i="1" s="1"/>
  <c r="N642" i="1" s="1"/>
  <c r="K639" i="1"/>
  <c r="M638" i="1"/>
  <c r="J638" i="1" s="1"/>
  <c r="K635" i="1"/>
  <c r="M634" i="1"/>
  <c r="J634" i="1" s="1"/>
  <c r="N634" i="1" s="1"/>
  <c r="K631" i="1"/>
  <c r="M630" i="1"/>
  <c r="J630" i="1" s="1"/>
  <c r="K627" i="1"/>
  <c r="M626" i="1"/>
  <c r="J626" i="1" s="1"/>
  <c r="N626" i="1" s="1"/>
  <c r="K622" i="1"/>
  <c r="M621" i="1"/>
  <c r="J621" i="1" s="1"/>
  <c r="K618" i="1"/>
  <c r="M617" i="1"/>
  <c r="J617" i="1" s="1"/>
  <c r="N617" i="1" s="1"/>
  <c r="K614" i="1"/>
  <c r="M613" i="1"/>
  <c r="J613" i="1" s="1"/>
  <c r="K610" i="1"/>
  <c r="M609" i="1"/>
  <c r="J609" i="1" s="1"/>
  <c r="N609" i="1" s="1"/>
  <c r="K606" i="1"/>
  <c r="M605" i="1"/>
  <c r="J605" i="1" s="1"/>
  <c r="K602" i="1"/>
  <c r="M601" i="1"/>
  <c r="J601" i="1" s="1"/>
  <c r="N601" i="1" s="1"/>
  <c r="K598" i="1"/>
  <c r="M597" i="1"/>
  <c r="J597" i="1" s="1"/>
  <c r="K594" i="1"/>
  <c r="M593" i="1"/>
  <c r="J593" i="1" s="1"/>
  <c r="N593" i="1" s="1"/>
  <c r="K590" i="1"/>
  <c r="M589" i="1"/>
  <c r="J589" i="1" s="1"/>
  <c r="K586" i="1"/>
  <c r="M585" i="1"/>
  <c r="J585" i="1" s="1"/>
  <c r="K582" i="1"/>
  <c r="M581" i="1"/>
  <c r="J581" i="1" s="1"/>
  <c r="K578" i="1"/>
  <c r="M577" i="1"/>
  <c r="J577" i="1" s="1"/>
  <c r="N577" i="1" s="1"/>
  <c r="M576" i="1"/>
  <c r="J576" i="1" s="1"/>
  <c r="K573" i="1"/>
  <c r="N573" i="1" s="1"/>
  <c r="K572" i="1"/>
  <c r="M571" i="1"/>
  <c r="J571" i="1" s="1"/>
  <c r="K568" i="1"/>
  <c r="K567" i="1"/>
  <c r="M566" i="1"/>
  <c r="J566" i="1" s="1"/>
  <c r="K563" i="1"/>
  <c r="K562" i="1"/>
  <c r="M561" i="1"/>
  <c r="J561" i="1" s="1"/>
  <c r="K558" i="1"/>
  <c r="M557" i="1"/>
  <c r="J557" i="1" s="1"/>
  <c r="M556" i="1"/>
  <c r="J556" i="1" s="1"/>
  <c r="K553" i="1"/>
  <c r="K552" i="1"/>
  <c r="M551" i="1"/>
  <c r="J551" i="1" s="1"/>
  <c r="N551" i="1" s="1"/>
  <c r="K548" i="1"/>
  <c r="M547" i="1"/>
  <c r="J547" i="1" s="1"/>
  <c r="M546" i="1"/>
  <c r="J546" i="1" s="1"/>
  <c r="K543" i="1"/>
  <c r="M542" i="1"/>
  <c r="J542" i="1" s="1"/>
  <c r="K539" i="1"/>
  <c r="M538" i="1"/>
  <c r="J538" i="1" s="1"/>
  <c r="K535" i="1"/>
  <c r="M534" i="1"/>
  <c r="J534" i="1" s="1"/>
  <c r="K531" i="1"/>
  <c r="M530" i="1"/>
  <c r="J530" i="1" s="1"/>
  <c r="K527" i="1"/>
  <c r="M526" i="1"/>
  <c r="J526" i="1" s="1"/>
  <c r="K523" i="1"/>
  <c r="M522" i="1"/>
  <c r="J522" i="1" s="1"/>
  <c r="K519" i="1"/>
  <c r="M518" i="1"/>
  <c r="J518" i="1" s="1"/>
  <c r="K515" i="1"/>
  <c r="M514" i="1"/>
  <c r="J514" i="1" s="1"/>
  <c r="K511" i="1"/>
  <c r="M510" i="1"/>
  <c r="J510" i="1" s="1"/>
  <c r="K506" i="1"/>
  <c r="M505" i="1"/>
  <c r="J505" i="1" s="1"/>
  <c r="K502" i="1"/>
  <c r="M501" i="1"/>
  <c r="J501" i="1" s="1"/>
  <c r="K498" i="1"/>
  <c r="M497" i="1"/>
  <c r="J497" i="1" s="1"/>
  <c r="K494" i="1"/>
  <c r="M493" i="1"/>
  <c r="J493" i="1" s="1"/>
  <c r="K490" i="1"/>
  <c r="M489" i="1"/>
  <c r="J489" i="1" s="1"/>
  <c r="K486" i="1"/>
  <c r="M485" i="1"/>
  <c r="J485" i="1" s="1"/>
  <c r="K482" i="1"/>
  <c r="M481" i="1"/>
  <c r="J481" i="1" s="1"/>
  <c r="K478" i="1"/>
  <c r="M477" i="1"/>
  <c r="J477" i="1" s="1"/>
  <c r="K474" i="1"/>
  <c r="M473" i="1"/>
  <c r="J473" i="1" s="1"/>
  <c r="K470" i="1"/>
  <c r="M469" i="1"/>
  <c r="J469" i="1" s="1"/>
  <c r="K466" i="1"/>
  <c r="M465" i="1"/>
  <c r="J465" i="1" s="1"/>
  <c r="K461" i="1"/>
  <c r="M460" i="1"/>
  <c r="K457" i="1"/>
  <c r="M456" i="1"/>
  <c r="J456" i="1" s="1"/>
  <c r="K453" i="1"/>
  <c r="M452" i="1"/>
  <c r="J452" i="1" s="1"/>
  <c r="K449" i="1"/>
  <c r="N449" i="1" s="1"/>
  <c r="K448" i="1"/>
  <c r="M447" i="1"/>
  <c r="J447" i="1" s="1"/>
  <c r="K444" i="1"/>
  <c r="M443" i="1"/>
  <c r="J443" i="1" s="1"/>
  <c r="N443" i="1" s="1"/>
  <c r="K440" i="1"/>
  <c r="M439" i="1"/>
  <c r="J439" i="1" s="1"/>
  <c r="K436" i="1"/>
  <c r="M435" i="1"/>
  <c r="J435" i="1" s="1"/>
  <c r="N435" i="1" s="1"/>
  <c r="K432" i="1"/>
  <c r="M431" i="1"/>
  <c r="J431" i="1" s="1"/>
  <c r="K428" i="1"/>
  <c r="M427" i="1"/>
  <c r="J427" i="1" s="1"/>
  <c r="N427" i="1" s="1"/>
  <c r="M426" i="1"/>
  <c r="J426" i="1" s="1"/>
  <c r="N426" i="1" s="1"/>
  <c r="K423" i="1"/>
  <c r="M422" i="1"/>
  <c r="J422" i="1" s="1"/>
  <c r="K419" i="1"/>
  <c r="M418" i="1"/>
  <c r="J418" i="1" s="1"/>
  <c r="K415" i="1"/>
  <c r="M414" i="1"/>
  <c r="J414" i="1" s="1"/>
  <c r="K410" i="1"/>
  <c r="M409" i="1"/>
  <c r="J409" i="1" s="1"/>
  <c r="K406" i="1"/>
  <c r="M405" i="1"/>
  <c r="J405" i="1" s="1"/>
  <c r="K402" i="1"/>
  <c r="M401" i="1"/>
  <c r="J401" i="1" s="1"/>
  <c r="K398" i="1"/>
  <c r="M397" i="1"/>
  <c r="J397" i="1" s="1"/>
  <c r="K394" i="1"/>
  <c r="M393" i="1"/>
  <c r="J393" i="1" s="1"/>
  <c r="K390" i="1"/>
  <c r="M389" i="1"/>
  <c r="J389" i="1" s="1"/>
  <c r="K386" i="1"/>
  <c r="M385" i="1"/>
  <c r="J385" i="1" s="1"/>
  <c r="K382" i="1"/>
  <c r="M381" i="1"/>
  <c r="J381" i="1" s="1"/>
  <c r="K378" i="1"/>
  <c r="M377" i="1"/>
  <c r="J377" i="1" s="1"/>
  <c r="K374" i="1"/>
  <c r="M373" i="1"/>
  <c r="J373" i="1" s="1"/>
  <c r="K370" i="1"/>
  <c r="M369" i="1"/>
  <c r="J369" i="1" s="1"/>
  <c r="K366" i="1"/>
  <c r="M365" i="1"/>
  <c r="J365" i="1" s="1"/>
  <c r="K362" i="1"/>
  <c r="M361" i="1"/>
  <c r="J361" i="1" s="1"/>
  <c r="K358" i="1"/>
  <c r="M357" i="1"/>
  <c r="J357" i="1" s="1"/>
  <c r="K354" i="1"/>
  <c r="M353" i="1"/>
  <c r="J353" i="1" s="1"/>
  <c r="K350" i="1"/>
  <c r="M349" i="1"/>
  <c r="J349" i="1" s="1"/>
  <c r="K346" i="1"/>
  <c r="M345" i="1"/>
  <c r="J345" i="1" s="1"/>
  <c r="K342" i="1"/>
  <c r="M341" i="1"/>
  <c r="J341" i="1" s="1"/>
  <c r="K338" i="1"/>
  <c r="M337" i="1"/>
  <c r="J337" i="1" s="1"/>
  <c r="K334" i="1"/>
  <c r="M333" i="1"/>
  <c r="J333" i="1" s="1"/>
  <c r="K330" i="1"/>
  <c r="M329" i="1"/>
  <c r="J329" i="1" s="1"/>
  <c r="K326" i="1"/>
  <c r="M325" i="1"/>
  <c r="J325" i="1" s="1"/>
  <c r="K322" i="1"/>
  <c r="M321" i="1"/>
  <c r="J321" i="1" s="1"/>
  <c r="K318" i="1"/>
  <c r="M317" i="1"/>
  <c r="J317" i="1" s="1"/>
  <c r="K314" i="1"/>
  <c r="M313" i="1"/>
  <c r="J313" i="1" s="1"/>
  <c r="K310" i="1"/>
  <c r="M309" i="1"/>
  <c r="J309" i="1" s="1"/>
  <c r="K306" i="1"/>
  <c r="M305" i="1"/>
  <c r="J305" i="1" s="1"/>
  <c r="K302" i="1"/>
  <c r="M301" i="1"/>
  <c r="J301" i="1" s="1"/>
  <c r="K298" i="1"/>
  <c r="M297" i="1"/>
  <c r="J297" i="1" s="1"/>
  <c r="K294" i="1"/>
  <c r="K293" i="1"/>
  <c r="M292" i="1"/>
  <c r="J292" i="1" s="1"/>
  <c r="K289" i="1"/>
  <c r="M288" i="1"/>
  <c r="J288" i="1" s="1"/>
  <c r="N288" i="1" s="1"/>
  <c r="K285" i="1"/>
  <c r="M284" i="1"/>
  <c r="J284" i="1" s="1"/>
  <c r="K281" i="1"/>
  <c r="M280" i="1"/>
  <c r="J280" i="1" s="1"/>
  <c r="K277" i="1"/>
  <c r="M275" i="1"/>
  <c r="J275" i="1" s="1"/>
  <c r="K272" i="1"/>
  <c r="M271" i="1"/>
  <c r="J271" i="1" s="1"/>
  <c r="K268" i="1"/>
  <c r="M267" i="1"/>
  <c r="J267" i="1" s="1"/>
  <c r="K264" i="1"/>
  <c r="K263" i="1"/>
  <c r="M262" i="1"/>
  <c r="J262" i="1" s="1"/>
  <c r="K259" i="1"/>
  <c r="M258" i="1"/>
  <c r="J258" i="1" s="1"/>
  <c r="K255" i="1"/>
  <c r="M254" i="1"/>
  <c r="J254" i="1" s="1"/>
  <c r="K251" i="1"/>
  <c r="M250" i="1"/>
  <c r="J250" i="1" s="1"/>
  <c r="K247" i="1"/>
  <c r="M246" i="1"/>
  <c r="J246" i="1" s="1"/>
  <c r="K243" i="1"/>
  <c r="K242" i="1"/>
  <c r="M240" i="1"/>
  <c r="J240" i="1" s="1"/>
  <c r="K237" i="1"/>
  <c r="M236" i="1"/>
  <c r="J236" i="1" s="1"/>
  <c r="N236" i="1" s="1"/>
  <c r="K233" i="1"/>
  <c r="K232" i="1"/>
  <c r="M231" i="1"/>
  <c r="J231" i="1" s="1"/>
  <c r="N231" i="1" s="1"/>
  <c r="K227" i="1"/>
  <c r="M226" i="1"/>
  <c r="J226" i="1" s="1"/>
  <c r="N226" i="1" s="1"/>
  <c r="K223" i="1"/>
  <c r="M222" i="1"/>
  <c r="J222" i="1" s="1"/>
  <c r="K219" i="1"/>
  <c r="M218" i="1"/>
  <c r="J218" i="1" s="1"/>
  <c r="N218" i="1" s="1"/>
  <c r="K215" i="1"/>
  <c r="M214" i="1"/>
  <c r="J214" i="1" s="1"/>
  <c r="K211" i="1"/>
  <c r="M210" i="1"/>
  <c r="J210" i="1" s="1"/>
  <c r="N210" i="1" s="1"/>
  <c r="K207" i="1"/>
  <c r="M206" i="1"/>
  <c r="J206" i="1" s="1"/>
  <c r="N206" i="1" s="1"/>
  <c r="K203" i="1"/>
  <c r="M202" i="1"/>
  <c r="J202" i="1" s="1"/>
  <c r="N202" i="1" s="1"/>
  <c r="K199" i="1"/>
  <c r="M198" i="1"/>
  <c r="J198" i="1" s="1"/>
  <c r="K195" i="1"/>
  <c r="M194" i="1"/>
  <c r="J194" i="1" s="1"/>
  <c r="N194" i="1" s="1"/>
  <c r="K191" i="1"/>
  <c r="M190" i="1"/>
  <c r="J190" i="1" s="1"/>
  <c r="K187" i="1"/>
  <c r="M186" i="1"/>
  <c r="J186" i="1" s="1"/>
  <c r="K183" i="1"/>
  <c r="M182" i="1"/>
  <c r="J182" i="1" s="1"/>
  <c r="K179" i="1"/>
  <c r="K178" i="1"/>
  <c r="M177" i="1"/>
  <c r="J177" i="1" s="1"/>
  <c r="M176" i="1"/>
  <c r="J176" i="1" s="1"/>
  <c r="K173" i="1"/>
  <c r="M172" i="1"/>
  <c r="J172" i="1" s="1"/>
  <c r="K169" i="1"/>
  <c r="M168" i="1"/>
  <c r="J168" i="1" s="1"/>
  <c r="K165" i="1"/>
  <c r="M164" i="1"/>
  <c r="J164" i="1" s="1"/>
  <c r="K161" i="1"/>
  <c r="M160" i="1"/>
  <c r="J160" i="1" s="1"/>
  <c r="K157" i="1"/>
  <c r="M156" i="1"/>
  <c r="J156" i="1" s="1"/>
  <c r="N156" i="1" s="1"/>
  <c r="K153" i="1"/>
  <c r="M152" i="1"/>
  <c r="J152" i="1" s="1"/>
  <c r="K149" i="1"/>
  <c r="M148" i="1"/>
  <c r="J148" i="1" s="1"/>
  <c r="K145" i="1"/>
  <c r="M144" i="1"/>
  <c r="J144" i="1" s="1"/>
  <c r="K141" i="1"/>
  <c r="M140" i="1"/>
  <c r="J140" i="1" s="1"/>
  <c r="K137" i="1"/>
  <c r="M136" i="1"/>
  <c r="J136" i="1" s="1"/>
  <c r="N136" i="1" s="1"/>
  <c r="K133" i="1"/>
  <c r="M132" i="1"/>
  <c r="J132" i="1" s="1"/>
  <c r="N132" i="1" s="1"/>
  <c r="K129" i="1"/>
  <c r="M128" i="1"/>
  <c r="J128" i="1" s="1"/>
  <c r="K125" i="1"/>
  <c r="M123" i="1"/>
  <c r="J123" i="1" s="1"/>
  <c r="K120" i="1"/>
  <c r="M119" i="1"/>
  <c r="J119" i="1" s="1"/>
  <c r="K116" i="1"/>
  <c r="M115" i="1"/>
  <c r="J115" i="1" s="1"/>
  <c r="N115" i="1" s="1"/>
  <c r="K112" i="1"/>
  <c r="M111" i="1"/>
  <c r="J111" i="1" s="1"/>
  <c r="N111" i="1" s="1"/>
  <c r="K108" i="1"/>
  <c r="M107" i="1"/>
  <c r="K104" i="1"/>
  <c r="M103" i="1"/>
  <c r="J103" i="1" s="1"/>
  <c r="K100" i="1"/>
  <c r="M99" i="1"/>
  <c r="J99" i="1" s="1"/>
  <c r="K96" i="1"/>
  <c r="M95" i="1"/>
  <c r="J95" i="1" s="1"/>
  <c r="K91" i="1"/>
  <c r="M90" i="1"/>
  <c r="J90" i="1" s="1"/>
  <c r="N90" i="1" s="1"/>
  <c r="K87" i="1"/>
  <c r="M86" i="1"/>
  <c r="J86" i="1" s="1"/>
  <c r="K83" i="1"/>
  <c r="M82" i="1"/>
  <c r="J82" i="1" s="1"/>
  <c r="N82" i="1" s="1"/>
  <c r="K79" i="1"/>
  <c r="M78" i="1"/>
  <c r="J78" i="1" s="1"/>
  <c r="K75" i="1"/>
  <c r="M74" i="1"/>
  <c r="J74" i="1" s="1"/>
  <c r="K71" i="1"/>
  <c r="M70" i="1"/>
  <c r="J70" i="1" s="1"/>
  <c r="N70" i="1" s="1"/>
  <c r="K66" i="1"/>
  <c r="M65" i="1"/>
  <c r="J65" i="1" s="1"/>
  <c r="K62" i="1"/>
  <c r="M61" i="1"/>
  <c r="J61" i="1" s="1"/>
  <c r="K58" i="1"/>
  <c r="M57" i="1"/>
  <c r="J57" i="1" s="1"/>
  <c r="K54" i="1"/>
  <c r="M52" i="1"/>
  <c r="J52" i="1" s="1"/>
  <c r="K49" i="1"/>
  <c r="M48" i="1"/>
  <c r="J48" i="1" s="1"/>
  <c r="K45" i="1"/>
  <c r="M44" i="1"/>
  <c r="J44" i="1" s="1"/>
  <c r="K41" i="1"/>
  <c r="M40" i="1"/>
  <c r="J40" i="1" s="1"/>
  <c r="K1102" i="1"/>
  <c r="M1101" i="1"/>
  <c r="J1101" i="1" s="1"/>
  <c r="N1101" i="1" s="1"/>
  <c r="K1098" i="1"/>
  <c r="M1097" i="1"/>
  <c r="J1097" i="1" s="1"/>
  <c r="N1097" i="1" s="1"/>
  <c r="K1093" i="1"/>
  <c r="M1092" i="1"/>
  <c r="J1092" i="1" s="1"/>
  <c r="N1092" i="1" s="1"/>
  <c r="K1089" i="1"/>
  <c r="M1088" i="1"/>
  <c r="J1088" i="1" s="1"/>
  <c r="K1085" i="1"/>
  <c r="M1084" i="1"/>
  <c r="J1084" i="1" s="1"/>
  <c r="N1084" i="1" s="1"/>
  <c r="K1081" i="1"/>
  <c r="M1080" i="1"/>
  <c r="J1080" i="1" s="1"/>
  <c r="K1077" i="1"/>
  <c r="M1076" i="1"/>
  <c r="J1076" i="1" s="1"/>
  <c r="N1076" i="1" s="1"/>
  <c r="K1073" i="1"/>
  <c r="M1072" i="1"/>
  <c r="J1072" i="1" s="1"/>
  <c r="K1069" i="1"/>
  <c r="M1068" i="1"/>
  <c r="K1065" i="1"/>
  <c r="M1064" i="1"/>
  <c r="J1064" i="1" s="1"/>
  <c r="K1061" i="1"/>
  <c r="M1060" i="1"/>
  <c r="J1060" i="1" s="1"/>
  <c r="N1060" i="1" s="1"/>
  <c r="K1057" i="1"/>
  <c r="M1056" i="1"/>
  <c r="J1056" i="1" s="1"/>
  <c r="K1053" i="1"/>
  <c r="M1052" i="1"/>
  <c r="J1052" i="1" s="1"/>
  <c r="N1052" i="1" s="1"/>
  <c r="K1049" i="1"/>
  <c r="M1048" i="1"/>
  <c r="J1048" i="1" s="1"/>
  <c r="K1045" i="1"/>
  <c r="M1044" i="1"/>
  <c r="J1044" i="1" s="1"/>
  <c r="N1044" i="1" s="1"/>
  <c r="K1041" i="1"/>
  <c r="M1040" i="1"/>
  <c r="J1040" i="1" s="1"/>
  <c r="K1037" i="1"/>
  <c r="M1036" i="1"/>
  <c r="J1036" i="1" s="1"/>
  <c r="N1036" i="1" s="1"/>
  <c r="K1033" i="1"/>
  <c r="M1032" i="1"/>
  <c r="J1032" i="1" s="1"/>
  <c r="K1029" i="1"/>
  <c r="K1028" i="1"/>
  <c r="M1027" i="1"/>
  <c r="J1027" i="1" s="1"/>
  <c r="N1027" i="1" s="1"/>
  <c r="K1024" i="1"/>
  <c r="M1023" i="1"/>
  <c r="J1023" i="1" s="1"/>
  <c r="N1023" i="1" s="1"/>
  <c r="K1020" i="1"/>
  <c r="M1019" i="1"/>
  <c r="J1019" i="1" s="1"/>
  <c r="N1019" i="1" s="1"/>
  <c r="K1016" i="1"/>
  <c r="M1015" i="1"/>
  <c r="J1015" i="1" s="1"/>
  <c r="N1015" i="1" s="1"/>
  <c r="K1012" i="1"/>
  <c r="M1011" i="1"/>
  <c r="J1011" i="1" s="1"/>
  <c r="N1011" i="1" s="1"/>
  <c r="K1008" i="1"/>
  <c r="M1007" i="1"/>
  <c r="J1007" i="1" s="1"/>
  <c r="N1007" i="1" s="1"/>
  <c r="K1004" i="1"/>
  <c r="M1003" i="1"/>
  <c r="J1003" i="1" s="1"/>
  <c r="N1003" i="1" s="1"/>
  <c r="K1000" i="1"/>
  <c r="M999" i="1"/>
  <c r="J999" i="1" s="1"/>
  <c r="N999" i="1" s="1"/>
  <c r="K996" i="1"/>
  <c r="M995" i="1"/>
  <c r="J995" i="1" s="1"/>
  <c r="N995" i="1" s="1"/>
  <c r="K992" i="1"/>
  <c r="M991" i="1"/>
  <c r="J991" i="1" s="1"/>
  <c r="N991" i="1" s="1"/>
  <c r="K988" i="1"/>
  <c r="M987" i="1"/>
  <c r="J987" i="1" s="1"/>
  <c r="N987" i="1" s="1"/>
  <c r="K984" i="1"/>
  <c r="M983" i="1"/>
  <c r="J983" i="1" s="1"/>
  <c r="N983" i="1" s="1"/>
  <c r="K980" i="1"/>
  <c r="M979" i="1"/>
  <c r="J979" i="1" s="1"/>
  <c r="N979" i="1" s="1"/>
  <c r="K976" i="1"/>
  <c r="M975" i="1"/>
  <c r="J975" i="1" s="1"/>
  <c r="N975" i="1" s="1"/>
  <c r="K972" i="1"/>
  <c r="M971" i="1"/>
  <c r="J971" i="1" s="1"/>
  <c r="N971" i="1" s="1"/>
  <c r="K968" i="1"/>
  <c r="M967" i="1"/>
  <c r="J967" i="1" s="1"/>
  <c r="N967" i="1" s="1"/>
  <c r="K964" i="1"/>
  <c r="M963" i="1"/>
  <c r="J963" i="1" s="1"/>
  <c r="N963" i="1" s="1"/>
  <c r="K959" i="1"/>
  <c r="M958" i="1"/>
  <c r="J958" i="1" s="1"/>
  <c r="N958" i="1" s="1"/>
  <c r="K955" i="1"/>
  <c r="M954" i="1"/>
  <c r="J954" i="1" s="1"/>
  <c r="N954" i="1" s="1"/>
  <c r="K951" i="1"/>
  <c r="M950" i="1"/>
  <c r="J950" i="1" s="1"/>
  <c r="N950" i="1" s="1"/>
  <c r="K947" i="1"/>
  <c r="M946" i="1"/>
  <c r="J946" i="1" s="1"/>
  <c r="N946" i="1" s="1"/>
  <c r="K943" i="1"/>
  <c r="M942" i="1"/>
  <c r="J942" i="1" s="1"/>
  <c r="N942" i="1" s="1"/>
  <c r="K939" i="1"/>
  <c r="M938" i="1"/>
  <c r="J938" i="1" s="1"/>
  <c r="N938" i="1" s="1"/>
  <c r="K935" i="1"/>
  <c r="M934" i="1"/>
  <c r="J934" i="1" s="1"/>
  <c r="N934" i="1" s="1"/>
  <c r="K931" i="1"/>
  <c r="M930" i="1"/>
  <c r="K927" i="1"/>
  <c r="M926" i="1"/>
  <c r="J926" i="1" s="1"/>
  <c r="N926" i="1" s="1"/>
  <c r="K923" i="1"/>
  <c r="M922" i="1"/>
  <c r="J922" i="1" s="1"/>
  <c r="N922" i="1" s="1"/>
  <c r="K919" i="1"/>
  <c r="M918" i="1"/>
  <c r="J918" i="1" s="1"/>
  <c r="N918" i="1" s="1"/>
  <c r="K915" i="1"/>
  <c r="M914" i="1"/>
  <c r="J914" i="1" s="1"/>
  <c r="N914" i="1" s="1"/>
  <c r="K911" i="1"/>
  <c r="M910" i="1"/>
  <c r="J910" i="1" s="1"/>
  <c r="N910" i="1" s="1"/>
  <c r="K906" i="1"/>
  <c r="M905" i="1"/>
  <c r="J905" i="1" s="1"/>
  <c r="K902" i="1"/>
  <c r="M901" i="1"/>
  <c r="J901" i="1" s="1"/>
  <c r="K898" i="1"/>
  <c r="M897" i="1"/>
  <c r="J897" i="1" s="1"/>
  <c r="K894" i="1"/>
  <c r="M893" i="1"/>
  <c r="J893" i="1" s="1"/>
  <c r="K890" i="1"/>
  <c r="M889" i="1"/>
  <c r="J889" i="1" s="1"/>
  <c r="K886" i="1"/>
  <c r="M885" i="1"/>
  <c r="J885" i="1" s="1"/>
  <c r="K882" i="1"/>
  <c r="M881" i="1"/>
  <c r="J881" i="1" s="1"/>
  <c r="K878" i="1"/>
  <c r="M877" i="1"/>
  <c r="J877" i="1" s="1"/>
  <c r="K874" i="1"/>
  <c r="M873" i="1"/>
  <c r="J873" i="1" s="1"/>
  <c r="K870" i="1"/>
  <c r="M869" i="1"/>
  <c r="J869" i="1" s="1"/>
  <c r="K866" i="1"/>
  <c r="M865" i="1"/>
  <c r="J865" i="1" s="1"/>
  <c r="K862" i="1"/>
  <c r="M861" i="1"/>
  <c r="J861" i="1" s="1"/>
  <c r="K858" i="1"/>
  <c r="M857" i="1"/>
  <c r="J857" i="1" s="1"/>
  <c r="K854" i="1"/>
  <c r="M853" i="1"/>
  <c r="J853" i="1" s="1"/>
  <c r="K850" i="1"/>
  <c r="M849" i="1"/>
  <c r="J849" i="1" s="1"/>
  <c r="K846" i="1"/>
  <c r="M845" i="1"/>
  <c r="J845" i="1" s="1"/>
  <c r="K842" i="1"/>
  <c r="M841" i="1"/>
  <c r="J841" i="1" s="1"/>
  <c r="K838" i="1"/>
  <c r="M837" i="1"/>
  <c r="J837" i="1" s="1"/>
  <c r="K834" i="1"/>
  <c r="M833" i="1"/>
  <c r="J833" i="1" s="1"/>
  <c r="K830" i="1"/>
  <c r="M829" i="1"/>
  <c r="J829" i="1" s="1"/>
  <c r="K826" i="1"/>
  <c r="M825" i="1"/>
  <c r="J825" i="1" s="1"/>
  <c r="K822" i="1"/>
  <c r="M821" i="1"/>
  <c r="J821" i="1" s="1"/>
  <c r="K818" i="1"/>
  <c r="M817" i="1"/>
  <c r="J817" i="1" s="1"/>
  <c r="K814" i="1"/>
  <c r="M813" i="1"/>
  <c r="J813" i="1" s="1"/>
  <c r="K810" i="1"/>
  <c r="M809" i="1"/>
  <c r="J809" i="1" s="1"/>
  <c r="K806" i="1"/>
  <c r="M805" i="1"/>
  <c r="J805" i="1" s="1"/>
  <c r="K802" i="1"/>
  <c r="M801" i="1"/>
  <c r="J801" i="1" s="1"/>
  <c r="K798" i="1"/>
  <c r="M797" i="1"/>
  <c r="J797" i="1" s="1"/>
  <c r="K794" i="1"/>
  <c r="M793" i="1"/>
  <c r="J793" i="1" s="1"/>
  <c r="K790" i="1"/>
  <c r="M789" i="1"/>
  <c r="J789" i="1" s="1"/>
  <c r="K786" i="1"/>
  <c r="M785" i="1"/>
  <c r="J785" i="1" s="1"/>
  <c r="K782" i="1"/>
  <c r="M781" i="1"/>
  <c r="J781" i="1" s="1"/>
  <c r="K778" i="1"/>
  <c r="M777" i="1"/>
  <c r="J777" i="1" s="1"/>
  <c r="K774" i="1"/>
  <c r="M773" i="1"/>
  <c r="J773" i="1" s="1"/>
  <c r="K770" i="1"/>
  <c r="M769" i="1"/>
  <c r="J769" i="1" s="1"/>
  <c r="K766" i="1"/>
  <c r="M765" i="1"/>
  <c r="J765" i="1" s="1"/>
  <c r="N765" i="1" s="1"/>
  <c r="K762" i="1"/>
  <c r="M761" i="1"/>
  <c r="J761" i="1" s="1"/>
  <c r="K758" i="1"/>
  <c r="M757" i="1"/>
  <c r="J757" i="1" s="1"/>
  <c r="K754" i="1"/>
  <c r="M753" i="1"/>
  <c r="J753" i="1" s="1"/>
  <c r="K750" i="1"/>
  <c r="M749" i="1"/>
  <c r="J749" i="1" s="1"/>
  <c r="K746" i="1"/>
  <c r="M745" i="1"/>
  <c r="J745" i="1" s="1"/>
  <c r="K742" i="1"/>
  <c r="M741" i="1"/>
  <c r="J741" i="1" s="1"/>
  <c r="K738" i="1"/>
  <c r="M737" i="1"/>
  <c r="J737" i="1" s="1"/>
  <c r="K734" i="1"/>
  <c r="M733" i="1"/>
  <c r="J733" i="1" s="1"/>
  <c r="K730" i="1"/>
  <c r="M729" i="1"/>
  <c r="J729" i="1" s="1"/>
  <c r="K726" i="1"/>
  <c r="M725" i="1"/>
  <c r="J725" i="1" s="1"/>
  <c r="K722" i="1"/>
  <c r="M721" i="1"/>
  <c r="J721" i="1" s="1"/>
  <c r="K718" i="1"/>
  <c r="M717" i="1"/>
  <c r="J717" i="1" s="1"/>
  <c r="K714" i="1"/>
  <c r="M713" i="1"/>
  <c r="J713" i="1" s="1"/>
  <c r="K710" i="1"/>
  <c r="M709" i="1"/>
  <c r="J709" i="1" s="1"/>
  <c r="K706" i="1"/>
  <c r="M705" i="1"/>
  <c r="J705" i="1" s="1"/>
  <c r="K702" i="1"/>
  <c r="M701" i="1"/>
  <c r="J701" i="1" s="1"/>
  <c r="K698" i="1"/>
  <c r="M697" i="1"/>
  <c r="J697" i="1" s="1"/>
  <c r="K694" i="1"/>
  <c r="M693" i="1"/>
  <c r="J693" i="1" s="1"/>
  <c r="K690" i="1"/>
  <c r="M689" i="1"/>
  <c r="J689" i="1" s="1"/>
  <c r="K686" i="1"/>
  <c r="M685" i="1"/>
  <c r="J685" i="1" s="1"/>
  <c r="K682" i="1"/>
  <c r="M681" i="1"/>
  <c r="J681" i="1" s="1"/>
  <c r="K678" i="1"/>
  <c r="M677" i="1"/>
  <c r="J677" i="1" s="1"/>
  <c r="K674" i="1"/>
  <c r="M673" i="1"/>
  <c r="J673" i="1" s="1"/>
  <c r="K670" i="1"/>
  <c r="M669" i="1"/>
  <c r="J669" i="1" s="1"/>
  <c r="K666" i="1"/>
  <c r="M665" i="1"/>
  <c r="J665" i="1" s="1"/>
  <c r="K662" i="1"/>
  <c r="M661" i="1"/>
  <c r="J661" i="1" s="1"/>
  <c r="K658" i="1"/>
  <c r="M657" i="1"/>
  <c r="J657" i="1" s="1"/>
  <c r="K654" i="1"/>
  <c r="M652" i="1"/>
  <c r="J652" i="1" s="1"/>
  <c r="N652" i="1" s="1"/>
  <c r="K649" i="1"/>
  <c r="M648" i="1"/>
  <c r="J648" i="1" s="1"/>
  <c r="K645" i="1"/>
  <c r="M644" i="1"/>
  <c r="J644" i="1" s="1"/>
  <c r="N644" i="1" s="1"/>
  <c r="K640" i="1"/>
  <c r="M639" i="1"/>
  <c r="J639" i="1" s="1"/>
  <c r="K636" i="1"/>
  <c r="M635" i="1"/>
  <c r="J635" i="1" s="1"/>
  <c r="K632" i="1"/>
  <c r="M631" i="1"/>
  <c r="J631" i="1" s="1"/>
  <c r="K628" i="1"/>
  <c r="M627" i="1"/>
  <c r="J627" i="1" s="1"/>
  <c r="K623" i="1"/>
  <c r="M622" i="1"/>
  <c r="J622" i="1" s="1"/>
  <c r="K619" i="1"/>
  <c r="M618" i="1"/>
  <c r="J618" i="1" s="1"/>
  <c r="N618" i="1" s="1"/>
  <c r="K615" i="1"/>
  <c r="M614" i="1"/>
  <c r="J614" i="1" s="1"/>
  <c r="K611" i="1"/>
  <c r="M610" i="1"/>
  <c r="J610" i="1" s="1"/>
  <c r="N610" i="1" s="1"/>
  <c r="K607" i="1"/>
  <c r="M606" i="1"/>
  <c r="K603" i="1"/>
  <c r="M602" i="1"/>
  <c r="J602" i="1" s="1"/>
  <c r="N602" i="1" s="1"/>
  <c r="K599" i="1"/>
  <c r="M598" i="1"/>
  <c r="J598" i="1" s="1"/>
  <c r="K595" i="1"/>
  <c r="M594" i="1"/>
  <c r="J594" i="1" s="1"/>
  <c r="N594" i="1" s="1"/>
  <c r="K591" i="1"/>
  <c r="M590" i="1"/>
  <c r="J590" i="1" s="1"/>
  <c r="K587" i="1"/>
  <c r="M586" i="1"/>
  <c r="J586" i="1" s="1"/>
  <c r="N586" i="1" s="1"/>
  <c r="K583" i="1"/>
  <c r="M582" i="1"/>
  <c r="J582" i="1" s="1"/>
  <c r="K579" i="1"/>
  <c r="M578" i="1"/>
  <c r="J578" i="1" s="1"/>
  <c r="N578" i="1" s="1"/>
  <c r="K574" i="1"/>
  <c r="M572" i="1"/>
  <c r="J572" i="1" s="1"/>
  <c r="N572" i="1" s="1"/>
  <c r="K569" i="1"/>
  <c r="M567" i="1"/>
  <c r="J567" i="1" s="1"/>
  <c r="K564" i="1"/>
  <c r="M562" i="1"/>
  <c r="J562" i="1" s="1"/>
  <c r="K559" i="1"/>
  <c r="M558" i="1"/>
  <c r="J558" i="1" s="1"/>
  <c r="N558" i="1" s="1"/>
  <c r="K554" i="1"/>
  <c r="M552" i="1"/>
  <c r="J552" i="1" s="1"/>
  <c r="K549" i="1"/>
  <c r="M548" i="1"/>
  <c r="J548" i="1" s="1"/>
  <c r="N548" i="1" s="1"/>
  <c r="K544" i="1"/>
  <c r="M543" i="1"/>
  <c r="J543" i="1" s="1"/>
  <c r="K540" i="1"/>
  <c r="M539" i="1"/>
  <c r="J539" i="1" s="1"/>
  <c r="K536" i="1"/>
  <c r="M535" i="1"/>
  <c r="J535" i="1" s="1"/>
  <c r="K532" i="1"/>
  <c r="M531" i="1"/>
  <c r="J531" i="1" s="1"/>
  <c r="K528" i="1"/>
  <c r="M527" i="1"/>
  <c r="J527" i="1" s="1"/>
  <c r="K524" i="1"/>
  <c r="M523" i="1"/>
  <c r="J523" i="1" s="1"/>
  <c r="K520" i="1"/>
  <c r="M519" i="1"/>
  <c r="J519" i="1" s="1"/>
  <c r="K516" i="1"/>
  <c r="M515" i="1"/>
  <c r="J515" i="1" s="1"/>
  <c r="K512" i="1"/>
  <c r="M511" i="1"/>
  <c r="J511" i="1" s="1"/>
  <c r="K507" i="1"/>
  <c r="M506" i="1"/>
  <c r="J506" i="1" s="1"/>
  <c r="K503" i="1"/>
  <c r="M502" i="1"/>
  <c r="J502" i="1" s="1"/>
  <c r="K499" i="1"/>
  <c r="M498" i="1"/>
  <c r="J498" i="1" s="1"/>
  <c r="K495" i="1"/>
  <c r="M494" i="1"/>
  <c r="J494" i="1" s="1"/>
  <c r="K491" i="1"/>
  <c r="M490" i="1"/>
  <c r="J490" i="1" s="1"/>
  <c r="K487" i="1"/>
  <c r="M486" i="1"/>
  <c r="J486" i="1" s="1"/>
  <c r="K483" i="1"/>
  <c r="M482" i="1"/>
  <c r="J482" i="1" s="1"/>
  <c r="K479" i="1"/>
  <c r="M478" i="1"/>
  <c r="J478" i="1" s="1"/>
  <c r="K475" i="1"/>
  <c r="M474" i="1"/>
  <c r="J474" i="1" s="1"/>
  <c r="K471" i="1"/>
  <c r="M470" i="1"/>
  <c r="J470" i="1" s="1"/>
  <c r="K467" i="1"/>
  <c r="M466" i="1"/>
  <c r="J466" i="1" s="1"/>
  <c r="K462" i="1"/>
  <c r="M461" i="1"/>
  <c r="J461" i="1" s="1"/>
  <c r="K458" i="1"/>
  <c r="M457" i="1"/>
  <c r="J457" i="1" s="1"/>
  <c r="K454" i="1"/>
  <c r="M453" i="1"/>
  <c r="J453" i="1" s="1"/>
  <c r="K450" i="1"/>
  <c r="M448" i="1"/>
  <c r="J448" i="1" s="1"/>
  <c r="K445" i="1"/>
  <c r="M444" i="1"/>
  <c r="J444" i="1" s="1"/>
  <c r="N444" i="1" s="1"/>
  <c r="K441" i="1"/>
  <c r="M440" i="1"/>
  <c r="J440" i="1" s="1"/>
  <c r="K437" i="1"/>
  <c r="M436" i="1"/>
  <c r="J436" i="1" s="1"/>
  <c r="N436" i="1" s="1"/>
  <c r="K433" i="1"/>
  <c r="M432" i="1"/>
  <c r="J432" i="1" s="1"/>
  <c r="K429" i="1"/>
  <c r="M428" i="1"/>
  <c r="J428" i="1" s="1"/>
  <c r="N428" i="1" s="1"/>
  <c r="K424" i="1"/>
  <c r="M423" i="1"/>
  <c r="J423" i="1" s="1"/>
  <c r="K420" i="1"/>
  <c r="M419" i="1"/>
  <c r="J419" i="1" s="1"/>
  <c r="K416" i="1"/>
  <c r="M415" i="1"/>
  <c r="J415" i="1" s="1"/>
  <c r="K412" i="1"/>
  <c r="K411" i="1"/>
  <c r="M410" i="1"/>
  <c r="J410" i="1" s="1"/>
  <c r="K407" i="1"/>
  <c r="M406" i="1"/>
  <c r="J406" i="1" s="1"/>
  <c r="K403" i="1"/>
  <c r="M402" i="1"/>
  <c r="J402" i="1" s="1"/>
  <c r="K399" i="1"/>
  <c r="M398" i="1"/>
  <c r="J398" i="1" s="1"/>
  <c r="K395" i="1"/>
  <c r="M394" i="1"/>
  <c r="J394" i="1" s="1"/>
  <c r="K391" i="1"/>
  <c r="M390" i="1"/>
  <c r="J390" i="1" s="1"/>
  <c r="K387" i="1"/>
  <c r="M386" i="1"/>
  <c r="J386" i="1" s="1"/>
  <c r="K383" i="1"/>
  <c r="M382" i="1"/>
  <c r="J382" i="1" s="1"/>
  <c r="K379" i="1"/>
  <c r="M378" i="1"/>
  <c r="J378" i="1" s="1"/>
  <c r="K375" i="1"/>
  <c r="M374" i="1"/>
  <c r="J374" i="1" s="1"/>
  <c r="K371" i="1"/>
  <c r="M370" i="1"/>
  <c r="J370" i="1" s="1"/>
  <c r="K367" i="1"/>
  <c r="M366" i="1"/>
  <c r="J366" i="1" s="1"/>
  <c r="K363" i="1"/>
  <c r="M362" i="1"/>
  <c r="J362" i="1" s="1"/>
  <c r="K359" i="1"/>
  <c r="M358" i="1"/>
  <c r="J358" i="1" s="1"/>
  <c r="K355" i="1"/>
  <c r="M354" i="1"/>
  <c r="J354" i="1" s="1"/>
  <c r="K351" i="1"/>
  <c r="M350" i="1"/>
  <c r="J350" i="1" s="1"/>
  <c r="K347" i="1"/>
  <c r="M346" i="1"/>
  <c r="J346" i="1" s="1"/>
  <c r="K343" i="1"/>
  <c r="M342" i="1"/>
  <c r="J342" i="1" s="1"/>
  <c r="K339" i="1"/>
  <c r="M338" i="1"/>
  <c r="J338" i="1" s="1"/>
  <c r="K335" i="1"/>
  <c r="M334" i="1"/>
  <c r="J334" i="1" s="1"/>
  <c r="K331" i="1"/>
  <c r="M330" i="1"/>
  <c r="J330" i="1" s="1"/>
  <c r="K327" i="1"/>
  <c r="M326" i="1"/>
  <c r="J326" i="1" s="1"/>
  <c r="K323" i="1"/>
  <c r="M322" i="1"/>
  <c r="J322" i="1" s="1"/>
  <c r="K319" i="1"/>
  <c r="M318" i="1"/>
  <c r="J318" i="1" s="1"/>
  <c r="K315" i="1"/>
  <c r="M314" i="1"/>
  <c r="J314" i="1" s="1"/>
  <c r="K311" i="1"/>
  <c r="M310" i="1"/>
  <c r="J310" i="1" s="1"/>
  <c r="K307" i="1"/>
  <c r="M306" i="1"/>
  <c r="J306" i="1" s="1"/>
  <c r="K303" i="1"/>
  <c r="M302" i="1"/>
  <c r="J302" i="1" s="1"/>
  <c r="K299" i="1"/>
  <c r="M298" i="1"/>
  <c r="J298" i="1" s="1"/>
  <c r="K295" i="1"/>
  <c r="M294" i="1"/>
  <c r="J294" i="1" s="1"/>
  <c r="M293" i="1"/>
  <c r="J293" i="1" s="1"/>
  <c r="N293" i="1" s="1"/>
  <c r="K290" i="1"/>
  <c r="M289" i="1"/>
  <c r="J289" i="1" s="1"/>
  <c r="K286" i="1"/>
  <c r="M285" i="1"/>
  <c r="J285" i="1" s="1"/>
  <c r="N285" i="1" s="1"/>
  <c r="K282" i="1"/>
  <c r="M281" i="1"/>
  <c r="J281" i="1" s="1"/>
  <c r="K278" i="1"/>
  <c r="M277" i="1"/>
  <c r="J277" i="1" s="1"/>
  <c r="N277" i="1" s="1"/>
  <c r="M276" i="1"/>
  <c r="J276" i="1" s="1"/>
  <c r="K273" i="1"/>
  <c r="M272" i="1"/>
  <c r="J272" i="1" s="1"/>
  <c r="K269" i="1"/>
  <c r="M268" i="1"/>
  <c r="J268" i="1" s="1"/>
  <c r="N268" i="1" s="1"/>
  <c r="K265" i="1"/>
  <c r="M263" i="1"/>
  <c r="J263" i="1" s="1"/>
  <c r="K260" i="1"/>
  <c r="M259" i="1"/>
  <c r="K256" i="1"/>
  <c r="M255" i="1"/>
  <c r="J255" i="1" s="1"/>
  <c r="K252" i="1"/>
  <c r="M251" i="1"/>
  <c r="J251" i="1" s="1"/>
  <c r="N251" i="1" s="1"/>
  <c r="K248" i="1"/>
  <c r="M247" i="1"/>
  <c r="J247" i="1" s="1"/>
  <c r="K244" i="1"/>
  <c r="M242" i="1"/>
  <c r="M241" i="1"/>
  <c r="J241" i="1" s="1"/>
  <c r="N241" i="1" s="1"/>
  <c r="K238" i="1"/>
  <c r="M237" i="1"/>
  <c r="J237" i="1" s="1"/>
  <c r="K234" i="1"/>
  <c r="M233" i="1"/>
  <c r="J233" i="1" s="1"/>
  <c r="M232" i="1"/>
  <c r="J232" i="1" s="1"/>
  <c r="K228" i="1"/>
  <c r="M227" i="1"/>
  <c r="J227" i="1" s="1"/>
  <c r="N227" i="1" s="1"/>
  <c r="K224" i="1"/>
  <c r="M223" i="1"/>
  <c r="J223" i="1" s="1"/>
  <c r="K220" i="1"/>
  <c r="M219" i="1"/>
  <c r="J219" i="1" s="1"/>
  <c r="N219" i="1" s="1"/>
  <c r="K216" i="1"/>
  <c r="M215" i="1"/>
  <c r="J215" i="1" s="1"/>
  <c r="K212" i="1"/>
  <c r="M211" i="1"/>
  <c r="J211" i="1" s="1"/>
  <c r="N211" i="1" s="1"/>
  <c r="K208" i="1"/>
  <c r="M207" i="1"/>
  <c r="J207" i="1" s="1"/>
  <c r="K204" i="1"/>
  <c r="M203" i="1"/>
  <c r="J203" i="1" s="1"/>
  <c r="N203" i="1" s="1"/>
  <c r="K200" i="1"/>
  <c r="M199" i="1"/>
  <c r="J199" i="1" s="1"/>
  <c r="K196" i="1"/>
  <c r="M195" i="1"/>
  <c r="J195" i="1" s="1"/>
  <c r="N195" i="1" s="1"/>
  <c r="K192" i="1"/>
  <c r="M191" i="1"/>
  <c r="J191" i="1" s="1"/>
  <c r="K188" i="1"/>
  <c r="M187" i="1"/>
  <c r="J187" i="1" s="1"/>
  <c r="N187" i="1" s="1"/>
  <c r="K184" i="1"/>
  <c r="M183" i="1"/>
  <c r="J183" i="1" s="1"/>
  <c r="K180" i="1"/>
  <c r="M178" i="1"/>
  <c r="J178" i="1" s="1"/>
  <c r="N178" i="1" s="1"/>
  <c r="K174" i="1"/>
  <c r="M173" i="1"/>
  <c r="J173" i="1" s="1"/>
  <c r="N173" i="1" s="1"/>
  <c r="K170" i="1"/>
  <c r="M169" i="1"/>
  <c r="J169" i="1" s="1"/>
  <c r="K166" i="1"/>
  <c r="M165" i="1"/>
  <c r="J165" i="1" s="1"/>
  <c r="N165" i="1" s="1"/>
  <c r="K162" i="1"/>
  <c r="M161" i="1"/>
  <c r="K158" i="1"/>
  <c r="M157" i="1"/>
  <c r="J157" i="1" s="1"/>
  <c r="N157" i="1" s="1"/>
  <c r="K154" i="1"/>
  <c r="M153" i="1"/>
  <c r="J153" i="1" s="1"/>
  <c r="K150" i="1"/>
  <c r="M149" i="1"/>
  <c r="J149" i="1" s="1"/>
  <c r="N149" i="1" s="1"/>
  <c r="K146" i="1"/>
  <c r="M145" i="1"/>
  <c r="J145" i="1" s="1"/>
  <c r="K142" i="1"/>
  <c r="M141" i="1"/>
  <c r="J141" i="1" s="1"/>
  <c r="N141" i="1" s="1"/>
  <c r="K138" i="1"/>
  <c r="M137" i="1"/>
  <c r="J137" i="1" s="1"/>
  <c r="K134" i="1"/>
  <c r="M133" i="1"/>
  <c r="J133" i="1" s="1"/>
  <c r="N133" i="1" s="1"/>
  <c r="K130" i="1"/>
  <c r="M129" i="1"/>
  <c r="J129" i="1" s="1"/>
  <c r="K126" i="1"/>
  <c r="M125" i="1"/>
  <c r="J125" i="1" s="1"/>
  <c r="N125" i="1" s="1"/>
  <c r="M124" i="1"/>
  <c r="J124" i="1" s="1"/>
  <c r="N124" i="1" s="1"/>
  <c r="K121" i="1"/>
  <c r="M120" i="1"/>
  <c r="J120" i="1" s="1"/>
  <c r="K117" i="1"/>
  <c r="M116" i="1"/>
  <c r="J116" i="1" s="1"/>
  <c r="N116" i="1" s="1"/>
  <c r="K113" i="1"/>
  <c r="M112" i="1"/>
  <c r="J112" i="1" s="1"/>
  <c r="K109" i="1"/>
  <c r="M108" i="1"/>
  <c r="J108" i="1" s="1"/>
  <c r="N108" i="1" s="1"/>
  <c r="K105" i="1"/>
  <c r="M104" i="1"/>
  <c r="J104" i="1" s="1"/>
  <c r="K101" i="1"/>
  <c r="M100" i="1"/>
  <c r="J100" i="1" s="1"/>
  <c r="N100" i="1" s="1"/>
  <c r="K97" i="1"/>
  <c r="M96" i="1"/>
  <c r="J96" i="1" s="1"/>
  <c r="K92" i="1"/>
  <c r="M91" i="1"/>
  <c r="J91" i="1" s="1"/>
  <c r="N91" i="1" s="1"/>
  <c r="K88" i="1"/>
  <c r="M87" i="1"/>
  <c r="J87" i="1" s="1"/>
  <c r="K84" i="1"/>
  <c r="M83" i="1"/>
  <c r="J83" i="1" s="1"/>
  <c r="N83" i="1" s="1"/>
  <c r="K80" i="1"/>
  <c r="M79" i="1"/>
  <c r="J79" i="1" s="1"/>
  <c r="K76" i="1"/>
  <c r="M75" i="1"/>
  <c r="J75" i="1" s="1"/>
  <c r="N75" i="1" s="1"/>
  <c r="K72" i="1"/>
  <c r="M71" i="1"/>
  <c r="J71" i="1" s="1"/>
  <c r="K67" i="1"/>
  <c r="M66" i="1"/>
  <c r="J66" i="1" s="1"/>
  <c r="N66" i="1" s="1"/>
  <c r="K63" i="1"/>
  <c r="M62" i="1"/>
  <c r="J62" i="1" s="1"/>
  <c r="K59" i="1"/>
  <c r="M58" i="1"/>
  <c r="K55" i="1"/>
  <c r="M54" i="1"/>
  <c r="J54" i="1" s="1"/>
  <c r="K50" i="1"/>
  <c r="M49" i="1"/>
  <c r="J49" i="1" s="1"/>
  <c r="N49" i="1" s="1"/>
  <c r="K46" i="1"/>
  <c r="M45" i="1"/>
  <c r="J45" i="1" s="1"/>
  <c r="K42" i="1"/>
  <c r="M41" i="1"/>
  <c r="J41" i="1" s="1"/>
  <c r="N41" i="1" s="1"/>
  <c r="K1030" i="1"/>
  <c r="M1028" i="1"/>
  <c r="J1028" i="1" s="1"/>
  <c r="K1025" i="1"/>
  <c r="M1024" i="1"/>
  <c r="J1024" i="1" s="1"/>
  <c r="K1021" i="1"/>
  <c r="M1020" i="1"/>
  <c r="J1020" i="1" s="1"/>
  <c r="K1017" i="1"/>
  <c r="M1016" i="1"/>
  <c r="J1016" i="1" s="1"/>
  <c r="K1013" i="1"/>
  <c r="M1012" i="1"/>
  <c r="J1012" i="1" s="1"/>
  <c r="K1009" i="1"/>
  <c r="M1008" i="1"/>
  <c r="J1008" i="1" s="1"/>
  <c r="K1005" i="1"/>
  <c r="M1004" i="1"/>
  <c r="J1004" i="1" s="1"/>
  <c r="K1001" i="1"/>
  <c r="M1000" i="1"/>
  <c r="J1000" i="1" s="1"/>
  <c r="K997" i="1"/>
  <c r="M996" i="1"/>
  <c r="J996" i="1" s="1"/>
  <c r="K993" i="1"/>
  <c r="M992" i="1"/>
  <c r="J992" i="1" s="1"/>
  <c r="K989" i="1"/>
  <c r="M988" i="1"/>
  <c r="J988" i="1" s="1"/>
  <c r="K985" i="1"/>
  <c r="M984" i="1"/>
  <c r="J984" i="1" s="1"/>
  <c r="K981" i="1"/>
  <c r="M980" i="1"/>
  <c r="J980" i="1" s="1"/>
  <c r="K977" i="1"/>
  <c r="M976" i="1"/>
  <c r="J976" i="1" s="1"/>
  <c r="K973" i="1"/>
  <c r="M972" i="1"/>
  <c r="J972" i="1" s="1"/>
  <c r="K969" i="1"/>
  <c r="M968" i="1"/>
  <c r="J968" i="1" s="1"/>
  <c r="K965" i="1"/>
  <c r="M964" i="1"/>
  <c r="J964" i="1" s="1"/>
  <c r="K961" i="1"/>
  <c r="N961" i="1" s="1"/>
  <c r="K960" i="1"/>
  <c r="M959" i="1"/>
  <c r="J959" i="1" s="1"/>
  <c r="K956" i="1"/>
  <c r="M955" i="1"/>
  <c r="J955" i="1" s="1"/>
  <c r="K952" i="1"/>
  <c r="M951" i="1"/>
  <c r="J951" i="1" s="1"/>
  <c r="N951" i="1" s="1"/>
  <c r="K948" i="1"/>
  <c r="M947" i="1"/>
  <c r="J947" i="1" s="1"/>
  <c r="K944" i="1"/>
  <c r="M943" i="1"/>
  <c r="J943" i="1" s="1"/>
  <c r="K940" i="1"/>
  <c r="M939" i="1"/>
  <c r="J939" i="1" s="1"/>
  <c r="K936" i="1"/>
  <c r="M935" i="1"/>
  <c r="J935" i="1" s="1"/>
  <c r="N935" i="1" s="1"/>
  <c r="K932" i="1"/>
  <c r="M931" i="1"/>
  <c r="J931" i="1" s="1"/>
  <c r="K928" i="1"/>
  <c r="M927" i="1"/>
  <c r="J927" i="1" s="1"/>
  <c r="K924" i="1"/>
  <c r="M923" i="1"/>
  <c r="J923" i="1" s="1"/>
  <c r="K920" i="1"/>
  <c r="M919" i="1"/>
  <c r="J919" i="1" s="1"/>
  <c r="N919" i="1" s="1"/>
  <c r="K916" i="1"/>
  <c r="M915" i="1"/>
  <c r="J915" i="1" s="1"/>
  <c r="K912" i="1"/>
  <c r="M911" i="1"/>
  <c r="J911" i="1" s="1"/>
  <c r="N911" i="1" s="1"/>
  <c r="K907" i="1"/>
  <c r="M906" i="1"/>
  <c r="J906" i="1" s="1"/>
  <c r="K903" i="1"/>
  <c r="M902" i="1"/>
  <c r="J902" i="1" s="1"/>
  <c r="N902" i="1" s="1"/>
  <c r="K899" i="1"/>
  <c r="M898" i="1"/>
  <c r="J898" i="1" s="1"/>
  <c r="K895" i="1"/>
  <c r="M894" i="1"/>
  <c r="J894" i="1" s="1"/>
  <c r="N894" i="1" s="1"/>
  <c r="K891" i="1"/>
  <c r="M890" i="1"/>
  <c r="J890" i="1" s="1"/>
  <c r="K887" i="1"/>
  <c r="M886" i="1"/>
  <c r="J886" i="1" s="1"/>
  <c r="N886" i="1" s="1"/>
  <c r="K883" i="1"/>
  <c r="M882" i="1"/>
  <c r="J882" i="1" s="1"/>
  <c r="K879" i="1"/>
  <c r="M878" i="1"/>
  <c r="J878" i="1" s="1"/>
  <c r="N878" i="1" s="1"/>
  <c r="K875" i="1"/>
  <c r="M874" i="1"/>
  <c r="J874" i="1" s="1"/>
  <c r="K871" i="1"/>
  <c r="M870" i="1"/>
  <c r="J870" i="1" s="1"/>
  <c r="K867" i="1"/>
  <c r="M866" i="1"/>
  <c r="J866" i="1" s="1"/>
  <c r="K863" i="1"/>
  <c r="M862" i="1"/>
  <c r="J862" i="1" s="1"/>
  <c r="K859" i="1"/>
  <c r="M858" i="1"/>
  <c r="J858" i="1" s="1"/>
  <c r="K855" i="1"/>
  <c r="M854" i="1"/>
  <c r="J854" i="1" s="1"/>
  <c r="N854" i="1" s="1"/>
  <c r="K851" i="1"/>
  <c r="M850" i="1"/>
  <c r="J850" i="1" s="1"/>
  <c r="K847" i="1"/>
  <c r="M846" i="1"/>
  <c r="J846" i="1" s="1"/>
  <c r="K843" i="1"/>
  <c r="M842" i="1"/>
  <c r="J842" i="1" s="1"/>
  <c r="K839" i="1"/>
  <c r="M838" i="1"/>
  <c r="J838" i="1" s="1"/>
  <c r="N838" i="1" s="1"/>
  <c r="K835" i="1"/>
  <c r="M834" i="1"/>
  <c r="J834" i="1" s="1"/>
  <c r="K831" i="1"/>
  <c r="M830" i="1"/>
  <c r="J830" i="1" s="1"/>
  <c r="K827" i="1"/>
  <c r="M826" i="1"/>
  <c r="J826" i="1" s="1"/>
  <c r="K823" i="1"/>
  <c r="M822" i="1"/>
  <c r="J822" i="1" s="1"/>
  <c r="N822" i="1" s="1"/>
  <c r="K819" i="1"/>
  <c r="M818" i="1"/>
  <c r="J818" i="1" s="1"/>
  <c r="K815" i="1"/>
  <c r="M814" i="1"/>
  <c r="J814" i="1" s="1"/>
  <c r="K811" i="1"/>
  <c r="M810" i="1"/>
  <c r="J810" i="1" s="1"/>
  <c r="K807" i="1"/>
  <c r="M806" i="1"/>
  <c r="J806" i="1" s="1"/>
  <c r="N806" i="1" s="1"/>
  <c r="K803" i="1"/>
  <c r="M802" i="1"/>
  <c r="J802" i="1" s="1"/>
  <c r="K799" i="1"/>
  <c r="M798" i="1"/>
  <c r="J798" i="1" s="1"/>
  <c r="K795" i="1"/>
  <c r="M794" i="1"/>
  <c r="J794" i="1" s="1"/>
  <c r="K791" i="1"/>
  <c r="M790" i="1"/>
  <c r="J790" i="1" s="1"/>
  <c r="N790" i="1" s="1"/>
  <c r="K787" i="1"/>
  <c r="M786" i="1"/>
  <c r="J786" i="1" s="1"/>
  <c r="K783" i="1"/>
  <c r="M782" i="1"/>
  <c r="J782" i="1" s="1"/>
  <c r="K779" i="1"/>
  <c r="M778" i="1"/>
  <c r="J778" i="1" s="1"/>
  <c r="K775" i="1"/>
  <c r="M774" i="1"/>
  <c r="J774" i="1" s="1"/>
  <c r="N774" i="1" s="1"/>
  <c r="K771" i="1"/>
  <c r="M770" i="1"/>
  <c r="J770" i="1" s="1"/>
  <c r="K767" i="1"/>
  <c r="M766" i="1"/>
  <c r="J766" i="1" s="1"/>
  <c r="N766" i="1" s="1"/>
  <c r="K763" i="1"/>
  <c r="M762" i="1"/>
  <c r="J762" i="1" s="1"/>
  <c r="K759" i="1"/>
  <c r="M758" i="1"/>
  <c r="J758" i="1" s="1"/>
  <c r="N758" i="1" s="1"/>
  <c r="K755" i="1"/>
  <c r="M754" i="1"/>
  <c r="J754" i="1" s="1"/>
  <c r="K751" i="1"/>
  <c r="M750" i="1"/>
  <c r="J750" i="1" s="1"/>
  <c r="K747" i="1"/>
  <c r="M746" i="1"/>
  <c r="J746" i="1" s="1"/>
  <c r="K743" i="1"/>
  <c r="M742" i="1"/>
  <c r="J742" i="1" s="1"/>
  <c r="N742" i="1" s="1"/>
  <c r="K739" i="1"/>
  <c r="M738" i="1"/>
  <c r="J738" i="1" s="1"/>
  <c r="K735" i="1"/>
  <c r="M734" i="1"/>
  <c r="J734" i="1" s="1"/>
  <c r="K731" i="1"/>
  <c r="M730" i="1"/>
  <c r="J730" i="1" s="1"/>
  <c r="K727" i="1"/>
  <c r="M726" i="1"/>
  <c r="J726" i="1" s="1"/>
  <c r="N726" i="1" s="1"/>
  <c r="K723" i="1"/>
  <c r="M722" i="1"/>
  <c r="J722" i="1" s="1"/>
  <c r="K719" i="1"/>
  <c r="M718" i="1"/>
  <c r="J718" i="1" s="1"/>
  <c r="K715" i="1"/>
  <c r="M714" i="1"/>
  <c r="J714" i="1" s="1"/>
  <c r="K711" i="1"/>
  <c r="N711" i="1" s="1"/>
  <c r="M710" i="1"/>
  <c r="J710" i="1" s="1"/>
  <c r="N710" i="1" s="1"/>
  <c r="K707" i="1"/>
  <c r="M706" i="1"/>
  <c r="J706" i="1" s="1"/>
  <c r="K703" i="1"/>
  <c r="M702" i="1"/>
  <c r="J702" i="1" s="1"/>
  <c r="N702" i="1" s="1"/>
  <c r="K699" i="1"/>
  <c r="M698" i="1"/>
  <c r="J698" i="1" s="1"/>
  <c r="K695" i="1"/>
  <c r="M694" i="1"/>
  <c r="J694" i="1" s="1"/>
  <c r="N694" i="1" s="1"/>
  <c r="K691" i="1"/>
  <c r="M690" i="1"/>
  <c r="J690" i="1" s="1"/>
  <c r="K687" i="1"/>
  <c r="M686" i="1"/>
  <c r="J686" i="1" s="1"/>
  <c r="N686" i="1" s="1"/>
  <c r="K683" i="1"/>
  <c r="M682" i="1"/>
  <c r="J682" i="1" s="1"/>
  <c r="K679" i="1"/>
  <c r="M678" i="1"/>
  <c r="J678" i="1" s="1"/>
  <c r="N678" i="1" s="1"/>
  <c r="K675" i="1"/>
  <c r="M674" i="1"/>
  <c r="J674" i="1" s="1"/>
  <c r="K671" i="1"/>
  <c r="M670" i="1"/>
  <c r="J670" i="1" s="1"/>
  <c r="N670" i="1" s="1"/>
  <c r="K667" i="1"/>
  <c r="M666" i="1"/>
  <c r="J666" i="1" s="1"/>
  <c r="K663" i="1"/>
  <c r="M662" i="1"/>
  <c r="J662" i="1" s="1"/>
  <c r="N662" i="1" s="1"/>
  <c r="K659" i="1"/>
  <c r="M658" i="1"/>
  <c r="J658" i="1" s="1"/>
  <c r="K655" i="1"/>
  <c r="M654" i="1"/>
  <c r="J654" i="1" s="1"/>
  <c r="N654" i="1" s="1"/>
  <c r="K650" i="1"/>
  <c r="M649" i="1"/>
  <c r="J649" i="1" s="1"/>
  <c r="N649" i="1" s="1"/>
  <c r="K646" i="1"/>
  <c r="M645" i="1"/>
  <c r="J645" i="1" s="1"/>
  <c r="K641" i="1"/>
  <c r="M640" i="1"/>
  <c r="J640" i="1" s="1"/>
  <c r="K637" i="1"/>
  <c r="M636" i="1"/>
  <c r="J636" i="1" s="1"/>
  <c r="K633" i="1"/>
  <c r="M632" i="1"/>
  <c r="J632" i="1" s="1"/>
  <c r="K629" i="1"/>
  <c r="M628" i="1"/>
  <c r="J628" i="1" s="1"/>
  <c r="K625" i="1"/>
  <c r="N625" i="1" s="1"/>
  <c r="K624" i="1"/>
  <c r="M623" i="1"/>
  <c r="J623" i="1" s="1"/>
  <c r="K620" i="1"/>
  <c r="M619" i="1"/>
  <c r="J619" i="1" s="1"/>
  <c r="K616" i="1"/>
  <c r="M615" i="1"/>
  <c r="J615" i="1" s="1"/>
  <c r="K612" i="1"/>
  <c r="M611" i="1"/>
  <c r="J611" i="1" s="1"/>
  <c r="K608" i="1"/>
  <c r="M607" i="1"/>
  <c r="J607" i="1" s="1"/>
  <c r="K604" i="1"/>
  <c r="M603" i="1"/>
  <c r="J603" i="1" s="1"/>
  <c r="K600" i="1"/>
  <c r="M599" i="1"/>
  <c r="J599" i="1" s="1"/>
  <c r="K596" i="1"/>
  <c r="M595" i="1"/>
  <c r="J595" i="1" s="1"/>
  <c r="K592" i="1"/>
  <c r="M591" i="1"/>
  <c r="J591" i="1" s="1"/>
  <c r="K588" i="1"/>
  <c r="M587" i="1"/>
  <c r="J587" i="1" s="1"/>
  <c r="K584" i="1"/>
  <c r="M583" i="1"/>
  <c r="J583" i="1" s="1"/>
  <c r="K580" i="1"/>
  <c r="M579" i="1"/>
  <c r="J579" i="1" s="1"/>
  <c r="K575" i="1"/>
  <c r="M574" i="1"/>
  <c r="J574" i="1" s="1"/>
  <c r="N574" i="1" s="1"/>
  <c r="K570" i="1"/>
  <c r="M569" i="1"/>
  <c r="J569" i="1" s="1"/>
  <c r="M568" i="1"/>
  <c r="J568" i="1" s="1"/>
  <c r="N568" i="1" s="1"/>
  <c r="K565" i="1"/>
  <c r="M564" i="1"/>
  <c r="J564" i="1" s="1"/>
  <c r="N564" i="1" s="1"/>
  <c r="K560" i="1"/>
  <c r="M559" i="1"/>
  <c r="J559" i="1" s="1"/>
  <c r="K555" i="1"/>
  <c r="M554" i="1"/>
  <c r="J554" i="1" s="1"/>
  <c r="N554" i="1" s="1"/>
  <c r="K550" i="1"/>
  <c r="M549" i="1"/>
  <c r="J549" i="1" s="1"/>
  <c r="N549" i="1" s="1"/>
  <c r="K545" i="1"/>
  <c r="M544" i="1"/>
  <c r="J544" i="1" s="1"/>
  <c r="K541" i="1"/>
  <c r="M540" i="1"/>
  <c r="J540" i="1" s="1"/>
  <c r="N540" i="1" s="1"/>
  <c r="K537" i="1"/>
  <c r="M536" i="1"/>
  <c r="J536" i="1" s="1"/>
  <c r="N536" i="1" s="1"/>
  <c r="K533" i="1"/>
  <c r="M532" i="1"/>
  <c r="J532" i="1" s="1"/>
  <c r="N532" i="1" s="1"/>
  <c r="K529" i="1"/>
  <c r="M528" i="1"/>
  <c r="J528" i="1" s="1"/>
  <c r="K525" i="1"/>
  <c r="M524" i="1"/>
  <c r="J524" i="1" s="1"/>
  <c r="N524" i="1" s="1"/>
  <c r="K521" i="1"/>
  <c r="M520" i="1"/>
  <c r="J520" i="1" s="1"/>
  <c r="N520" i="1" s="1"/>
  <c r="K517" i="1"/>
  <c r="M516" i="1"/>
  <c r="J516" i="1" s="1"/>
  <c r="N516" i="1" s="1"/>
  <c r="K513" i="1"/>
  <c r="M512" i="1"/>
  <c r="J512" i="1" s="1"/>
  <c r="K509" i="1"/>
  <c r="K508" i="1"/>
  <c r="M507" i="1"/>
  <c r="J507" i="1" s="1"/>
  <c r="N507" i="1" s="1"/>
  <c r="K504" i="1"/>
  <c r="M503" i="1"/>
  <c r="J503" i="1" s="1"/>
  <c r="N503" i="1" s="1"/>
  <c r="K500" i="1"/>
  <c r="M499" i="1"/>
  <c r="K496" i="1"/>
  <c r="M495" i="1"/>
  <c r="J495" i="1" s="1"/>
  <c r="N495" i="1" s="1"/>
  <c r="K492" i="1"/>
  <c r="M491" i="1"/>
  <c r="J491" i="1" s="1"/>
  <c r="K488" i="1"/>
  <c r="M487" i="1"/>
  <c r="J487" i="1" s="1"/>
  <c r="N487" i="1" s="1"/>
  <c r="K484" i="1"/>
  <c r="M483" i="1"/>
  <c r="J483" i="1" s="1"/>
  <c r="N483" i="1" s="1"/>
  <c r="K480" i="1"/>
  <c r="M479" i="1"/>
  <c r="J479" i="1" s="1"/>
  <c r="N479" i="1" s="1"/>
  <c r="K476" i="1"/>
  <c r="M475" i="1"/>
  <c r="J475" i="1" s="1"/>
  <c r="K472" i="1"/>
  <c r="M471" i="1"/>
  <c r="J471" i="1" s="1"/>
  <c r="N471" i="1" s="1"/>
  <c r="K468" i="1"/>
  <c r="M467" i="1"/>
  <c r="J467" i="1" s="1"/>
  <c r="N467" i="1" s="1"/>
  <c r="K464" i="1"/>
  <c r="K463" i="1"/>
  <c r="M462" i="1"/>
  <c r="J462" i="1" s="1"/>
  <c r="N462" i="1" s="1"/>
  <c r="K459" i="1"/>
  <c r="M458" i="1"/>
  <c r="J458" i="1" s="1"/>
  <c r="N458" i="1" s="1"/>
  <c r="K455" i="1"/>
  <c r="M454" i="1"/>
  <c r="J454" i="1" s="1"/>
  <c r="N454" i="1" s="1"/>
  <c r="K451" i="1"/>
  <c r="M450" i="1"/>
  <c r="J450" i="1" s="1"/>
  <c r="K446" i="1"/>
  <c r="M445" i="1"/>
  <c r="J445" i="1" s="1"/>
  <c r="N445" i="1" s="1"/>
  <c r="K442" i="1"/>
  <c r="M441" i="1"/>
  <c r="J441" i="1" s="1"/>
  <c r="N441" i="1" s="1"/>
  <c r="K438" i="1"/>
  <c r="M437" i="1"/>
  <c r="J437" i="1" s="1"/>
  <c r="K434" i="1"/>
  <c r="M433" i="1"/>
  <c r="J433" i="1" s="1"/>
  <c r="K430" i="1"/>
  <c r="M429" i="1"/>
  <c r="J429" i="1" s="1"/>
  <c r="N429" i="1" s="1"/>
  <c r="K425" i="1"/>
  <c r="M424" i="1"/>
  <c r="J424" i="1" s="1"/>
  <c r="K421" i="1"/>
  <c r="M420" i="1"/>
  <c r="J420" i="1" s="1"/>
  <c r="N420" i="1" s="1"/>
  <c r="K417" i="1"/>
  <c r="M416" i="1"/>
  <c r="J416" i="1" s="1"/>
  <c r="N416" i="1" s="1"/>
  <c r="K413" i="1"/>
  <c r="M412" i="1"/>
  <c r="J412" i="1" s="1"/>
  <c r="N412" i="1" s="1"/>
  <c r="M411" i="1"/>
  <c r="J411" i="1" s="1"/>
  <c r="K408" i="1"/>
  <c r="M407" i="1"/>
  <c r="J407" i="1" s="1"/>
  <c r="K404" i="1"/>
  <c r="M403" i="1"/>
  <c r="J403" i="1" s="1"/>
  <c r="K400" i="1"/>
  <c r="M399" i="1"/>
  <c r="J399" i="1" s="1"/>
  <c r="K396" i="1"/>
  <c r="M395" i="1"/>
  <c r="J395" i="1" s="1"/>
  <c r="K392" i="1"/>
  <c r="M391" i="1"/>
  <c r="J391" i="1" s="1"/>
  <c r="K388" i="1"/>
  <c r="M387" i="1"/>
  <c r="J387" i="1" s="1"/>
  <c r="K384" i="1"/>
  <c r="M383" i="1"/>
  <c r="J383" i="1" s="1"/>
  <c r="K380" i="1"/>
  <c r="M379" i="1"/>
  <c r="J379" i="1" s="1"/>
  <c r="K376" i="1"/>
  <c r="M375" i="1"/>
  <c r="J375" i="1" s="1"/>
  <c r="K372" i="1"/>
  <c r="M371" i="1"/>
  <c r="J371" i="1" s="1"/>
  <c r="K368" i="1"/>
  <c r="M367" i="1"/>
  <c r="J367" i="1" s="1"/>
  <c r="K364" i="1"/>
  <c r="M363" i="1"/>
  <c r="J363" i="1" s="1"/>
  <c r="K360" i="1"/>
  <c r="M359" i="1"/>
  <c r="J359" i="1" s="1"/>
  <c r="K356" i="1"/>
  <c r="M355" i="1"/>
  <c r="J355" i="1" s="1"/>
  <c r="K352" i="1"/>
  <c r="M351" i="1"/>
  <c r="J351" i="1" s="1"/>
  <c r="K348" i="1"/>
  <c r="M347" i="1"/>
  <c r="J347" i="1" s="1"/>
  <c r="K344" i="1"/>
  <c r="M343" i="1"/>
  <c r="J343" i="1" s="1"/>
  <c r="K340" i="1"/>
  <c r="M339" i="1"/>
  <c r="J339" i="1" s="1"/>
  <c r="K336" i="1"/>
  <c r="M335" i="1"/>
  <c r="J335" i="1" s="1"/>
  <c r="K332" i="1"/>
  <c r="M331" i="1"/>
  <c r="J331" i="1" s="1"/>
  <c r="K328" i="1"/>
  <c r="M327" i="1"/>
  <c r="J327" i="1" s="1"/>
  <c r="K324" i="1"/>
  <c r="M323" i="1"/>
  <c r="J323" i="1" s="1"/>
  <c r="K320" i="1"/>
  <c r="M319" i="1"/>
  <c r="J319" i="1" s="1"/>
  <c r="K316" i="1"/>
  <c r="M315" i="1"/>
  <c r="J315" i="1" s="1"/>
  <c r="K312" i="1"/>
  <c r="M311" i="1"/>
  <c r="J311" i="1" s="1"/>
  <c r="K308" i="1"/>
  <c r="M307" i="1"/>
  <c r="J307" i="1" s="1"/>
  <c r="K304" i="1"/>
  <c r="M303" i="1"/>
  <c r="J303" i="1" s="1"/>
  <c r="K300" i="1"/>
  <c r="M299" i="1"/>
  <c r="J299" i="1" s="1"/>
  <c r="K296" i="1"/>
  <c r="M295" i="1"/>
  <c r="J295" i="1" s="1"/>
  <c r="K291" i="1"/>
  <c r="M290" i="1"/>
  <c r="J290" i="1" s="1"/>
  <c r="N290" i="1" s="1"/>
  <c r="K287" i="1"/>
  <c r="M286" i="1"/>
  <c r="J286" i="1" s="1"/>
  <c r="N286" i="1" s="1"/>
  <c r="K283" i="1"/>
  <c r="M282" i="1"/>
  <c r="J282" i="1" s="1"/>
  <c r="N282" i="1" s="1"/>
  <c r="K279" i="1"/>
  <c r="M278" i="1"/>
  <c r="J278" i="1" s="1"/>
  <c r="N278" i="1" s="1"/>
  <c r="K274" i="1"/>
  <c r="M273" i="1"/>
  <c r="J273" i="1" s="1"/>
  <c r="K270" i="1"/>
  <c r="M269" i="1"/>
  <c r="J269" i="1" s="1"/>
  <c r="K266" i="1"/>
  <c r="M265" i="1"/>
  <c r="J265" i="1" s="1"/>
  <c r="M264" i="1"/>
  <c r="J264" i="1" s="1"/>
  <c r="N264" i="1" s="1"/>
  <c r="K261" i="1"/>
  <c r="M260" i="1"/>
  <c r="J260" i="1" s="1"/>
  <c r="K257" i="1"/>
  <c r="M256" i="1"/>
  <c r="J256" i="1" s="1"/>
  <c r="K253" i="1"/>
  <c r="M252" i="1"/>
  <c r="J252" i="1" s="1"/>
  <c r="K249" i="1"/>
  <c r="M248" i="1"/>
  <c r="J248" i="1" s="1"/>
  <c r="K245" i="1"/>
  <c r="M244" i="1"/>
  <c r="J244" i="1" s="1"/>
  <c r="M243" i="1"/>
  <c r="J243" i="1" s="1"/>
  <c r="N243" i="1" s="1"/>
  <c r="K239" i="1"/>
  <c r="M238" i="1"/>
  <c r="J238" i="1" s="1"/>
  <c r="N238" i="1" s="1"/>
  <c r="K235" i="1"/>
  <c r="M234" i="1"/>
  <c r="J234" i="1" s="1"/>
  <c r="N234" i="1" s="1"/>
  <c r="K230" i="1"/>
  <c r="N230" i="1" s="1"/>
  <c r="K229" i="1"/>
  <c r="M228" i="1"/>
  <c r="J228" i="1" s="1"/>
  <c r="K225" i="1"/>
  <c r="M224" i="1"/>
  <c r="J224" i="1" s="1"/>
  <c r="K221" i="1"/>
  <c r="M220" i="1"/>
  <c r="J220" i="1" s="1"/>
  <c r="K217" i="1"/>
  <c r="M216" i="1"/>
  <c r="J216" i="1" s="1"/>
  <c r="K213" i="1"/>
  <c r="M212" i="1"/>
  <c r="J212" i="1" s="1"/>
  <c r="K209" i="1"/>
  <c r="M208" i="1"/>
  <c r="J208" i="1" s="1"/>
  <c r="K205" i="1"/>
  <c r="M204" i="1"/>
  <c r="J204" i="1" s="1"/>
  <c r="K201" i="1"/>
  <c r="M200" i="1"/>
  <c r="J200" i="1" s="1"/>
  <c r="K197" i="1"/>
  <c r="M196" i="1"/>
  <c r="J196" i="1" s="1"/>
  <c r="K193" i="1"/>
  <c r="M192" i="1"/>
  <c r="J192" i="1" s="1"/>
  <c r="K189" i="1"/>
  <c r="M188" i="1"/>
  <c r="J188" i="1" s="1"/>
  <c r="K185" i="1"/>
  <c r="M184" i="1"/>
  <c r="J184" i="1" s="1"/>
  <c r="K181" i="1"/>
  <c r="M180" i="1"/>
  <c r="J180" i="1" s="1"/>
  <c r="M179" i="1"/>
  <c r="J179" i="1" s="1"/>
  <c r="N179" i="1" s="1"/>
  <c r="K175" i="1"/>
  <c r="M174" i="1"/>
  <c r="J174" i="1" s="1"/>
  <c r="K171" i="1"/>
  <c r="M170" i="1"/>
  <c r="J170" i="1" s="1"/>
  <c r="K167" i="1"/>
  <c r="M166" i="1"/>
  <c r="J166" i="1" s="1"/>
  <c r="K163" i="1"/>
  <c r="M162" i="1"/>
  <c r="J162" i="1" s="1"/>
  <c r="K159" i="1"/>
  <c r="M158" i="1"/>
  <c r="J158" i="1" s="1"/>
  <c r="K155" i="1"/>
  <c r="M154" i="1"/>
  <c r="J154" i="1" s="1"/>
  <c r="K151" i="1"/>
  <c r="M150" i="1"/>
  <c r="J150" i="1" s="1"/>
  <c r="K147" i="1"/>
  <c r="M146" i="1"/>
  <c r="J146" i="1" s="1"/>
  <c r="K143" i="1"/>
  <c r="M142" i="1"/>
  <c r="J142" i="1" s="1"/>
  <c r="K139" i="1"/>
  <c r="M138" i="1"/>
  <c r="J138" i="1" s="1"/>
  <c r="K135" i="1"/>
  <c r="M134" i="1"/>
  <c r="J134" i="1" s="1"/>
  <c r="K131" i="1"/>
  <c r="M130" i="1"/>
  <c r="J130" i="1" s="1"/>
  <c r="K127" i="1"/>
  <c r="M126" i="1"/>
  <c r="J126" i="1" s="1"/>
  <c r="K122" i="1"/>
  <c r="M121" i="1"/>
  <c r="J121" i="1" s="1"/>
  <c r="N121" i="1" s="1"/>
  <c r="K118" i="1"/>
  <c r="M117" i="1"/>
  <c r="J117" i="1" s="1"/>
  <c r="N117" i="1" s="1"/>
  <c r="K114" i="1"/>
  <c r="M113" i="1"/>
  <c r="J113" i="1" s="1"/>
  <c r="N113" i="1" s="1"/>
  <c r="K110" i="1"/>
  <c r="M109" i="1"/>
  <c r="J109" i="1" s="1"/>
  <c r="N109" i="1" s="1"/>
  <c r="K106" i="1"/>
  <c r="M105" i="1"/>
  <c r="J105" i="1" s="1"/>
  <c r="N105" i="1" s="1"/>
  <c r="K102" i="1"/>
  <c r="M101" i="1"/>
  <c r="J101" i="1" s="1"/>
  <c r="N101" i="1" s="1"/>
  <c r="K98" i="1"/>
  <c r="M97" i="1"/>
  <c r="J97" i="1" s="1"/>
  <c r="N97" i="1" s="1"/>
  <c r="K94" i="1"/>
  <c r="M92" i="1"/>
  <c r="J92" i="1" s="1"/>
  <c r="N92" i="1" s="1"/>
  <c r="K89" i="1"/>
  <c r="M88" i="1"/>
  <c r="J88" i="1" s="1"/>
  <c r="N88" i="1" s="1"/>
  <c r="K85" i="1"/>
  <c r="M84" i="1"/>
  <c r="J84" i="1" s="1"/>
  <c r="N84" i="1" s="1"/>
  <c r="K81" i="1"/>
  <c r="M80" i="1"/>
  <c r="J80" i="1" s="1"/>
  <c r="N80" i="1" s="1"/>
  <c r="K77" i="1"/>
  <c r="M76" i="1"/>
  <c r="J76" i="1" s="1"/>
  <c r="N76" i="1" s="1"/>
  <c r="K73" i="1"/>
  <c r="M72" i="1"/>
  <c r="J72" i="1" s="1"/>
  <c r="N72" i="1" s="1"/>
  <c r="K69" i="1"/>
  <c r="M67" i="1"/>
  <c r="J67" i="1" s="1"/>
  <c r="N67" i="1" s="1"/>
  <c r="K64" i="1"/>
  <c r="M63" i="1"/>
  <c r="J63" i="1" s="1"/>
  <c r="N63" i="1" s="1"/>
  <c r="K60" i="1"/>
  <c r="M59" i="1"/>
  <c r="J59" i="1" s="1"/>
  <c r="N59" i="1" s="1"/>
  <c r="K56" i="1"/>
  <c r="M55" i="1"/>
  <c r="J55" i="1" s="1"/>
  <c r="N55" i="1" s="1"/>
  <c r="K51" i="1"/>
  <c r="M50" i="1"/>
  <c r="J50" i="1" s="1"/>
  <c r="N50" i="1" s="1"/>
  <c r="K47" i="1"/>
  <c r="M46" i="1"/>
  <c r="J46" i="1" s="1"/>
  <c r="K43" i="1"/>
  <c r="M42" i="1"/>
  <c r="J42" i="1" s="1"/>
  <c r="N42" i="1" s="1"/>
  <c r="L500" i="3"/>
  <c r="L506" i="3"/>
  <c r="K88" i="3"/>
  <c r="R91" i="3"/>
  <c r="N945" i="1"/>
  <c r="N860" i="1"/>
  <c r="N36" i="1"/>
  <c r="N477" i="1"/>
  <c r="N921" i="1"/>
  <c r="N937" i="1"/>
  <c r="N1096" i="1"/>
  <c r="N1112" i="1"/>
  <c r="N1128" i="1"/>
  <c r="N1160" i="1"/>
  <c r="N1176" i="1"/>
  <c r="N1576" i="1"/>
  <c r="D9" i="2"/>
  <c r="P10" i="3"/>
  <c r="Q13" i="3"/>
  <c r="J1313" i="1"/>
  <c r="N1313" i="1" s="1"/>
  <c r="N262" i="1"/>
  <c r="N1945" i="1"/>
  <c r="N65" i="1"/>
  <c r="N680" i="1"/>
  <c r="N696" i="1"/>
  <c r="N716" i="1"/>
  <c r="E5" i="2"/>
  <c r="D10" i="2"/>
  <c r="D7" i="3"/>
  <c r="J1850" i="1"/>
  <c r="N1850" i="1" s="1"/>
  <c r="J1682" i="1"/>
  <c r="N1682" i="1" s="1"/>
  <c r="J1145" i="1"/>
  <c r="N1145" i="1" s="1"/>
  <c r="J1137" i="1"/>
  <c r="N1137" i="1" s="1"/>
  <c r="J1105" i="1"/>
  <c r="N1105" i="1" s="1"/>
  <c r="J930" i="1"/>
  <c r="N930" i="1" s="1"/>
  <c r="J259" i="1"/>
  <c r="N259" i="1" s="1"/>
  <c r="J242" i="1"/>
  <c r="N95" i="1"/>
  <c r="N481" i="1"/>
  <c r="N909" i="1"/>
  <c r="N941" i="1"/>
  <c r="N1006" i="1"/>
  <c r="N1548" i="1"/>
  <c r="N1628" i="1"/>
  <c r="N1689" i="1"/>
  <c r="N103" i="1"/>
  <c r="N222" i="1"/>
  <c r="N250" i="1"/>
  <c r="N190" i="1"/>
  <c r="N917" i="1"/>
  <c r="N974" i="1"/>
  <c r="N1022" i="1"/>
  <c r="N1348" i="1"/>
  <c r="N1580" i="1"/>
  <c r="N1604" i="1"/>
  <c r="N1620" i="1"/>
  <c r="N1973" i="1"/>
  <c r="N630" i="1"/>
  <c r="N1669" i="1"/>
  <c r="A27" i="2"/>
  <c r="R9" i="3"/>
  <c r="N240" i="1"/>
  <c r="N258" i="1"/>
  <c r="N418" i="1"/>
  <c r="N465" i="1"/>
  <c r="N1104" i="1"/>
  <c r="N1120" i="1"/>
  <c r="N1136" i="1"/>
  <c r="N1168" i="1"/>
  <c r="N962" i="1"/>
  <c r="N978" i="1"/>
  <c r="N1010" i="1"/>
  <c r="N1026" i="1"/>
  <c r="N1352" i="1"/>
  <c r="N1368" i="1"/>
  <c r="N1388" i="1"/>
  <c r="N1404" i="1"/>
  <c r="N1560" i="1"/>
  <c r="N1572" i="1"/>
  <c r="N1981" i="1"/>
  <c r="N119" i="1"/>
  <c r="N48" i="1"/>
  <c r="N514" i="1"/>
  <c r="N530" i="1"/>
  <c r="N546" i="1"/>
  <c r="N1496" i="1"/>
  <c r="N1512" i="1"/>
  <c r="N1326" i="1"/>
  <c r="N164" i="1"/>
  <c r="N389" i="1"/>
  <c r="N447" i="1"/>
  <c r="N1039" i="1"/>
  <c r="N1055" i="1"/>
  <c r="N1087" i="1"/>
  <c r="N1331" i="1"/>
  <c r="N556" i="1"/>
  <c r="N925" i="1"/>
  <c r="N990" i="1"/>
  <c r="N1343" i="1"/>
  <c r="N1568" i="1"/>
  <c r="N1596" i="1"/>
  <c r="N1612" i="1"/>
  <c r="N1636" i="1"/>
  <c r="N144" i="1"/>
  <c r="N414" i="1"/>
  <c r="N341" i="1"/>
  <c r="N305" i="1"/>
  <c r="N13" i="3"/>
  <c r="C11" i="2"/>
  <c r="N99" i="1"/>
  <c r="N254" i="1"/>
  <c r="N276" i="1"/>
  <c r="N473" i="1"/>
  <c r="N913" i="1"/>
  <c r="N933" i="1"/>
  <c r="N1108" i="1"/>
  <c r="N1156" i="1"/>
  <c r="N982" i="1"/>
  <c r="N998" i="1"/>
  <c r="N1014" i="1"/>
  <c r="N1356" i="1"/>
  <c r="N1376" i="1"/>
  <c r="N1392" i="1"/>
  <c r="N1408" i="1"/>
  <c r="N1528" i="1"/>
  <c r="N1536" i="1"/>
  <c r="N1552" i="1"/>
  <c r="N1564" i="1"/>
  <c r="N1584" i="1"/>
  <c r="N86" i="1"/>
  <c r="N123" i="1"/>
  <c r="N182" i="1"/>
  <c r="N1420" i="1"/>
  <c r="N1436" i="1"/>
  <c r="N1452" i="1"/>
  <c r="N1484" i="1"/>
  <c r="N1661" i="1"/>
  <c r="N1925" i="1"/>
  <c r="N1961" i="1"/>
  <c r="N1997" i="1"/>
  <c r="N728" i="1"/>
  <c r="N748" i="1"/>
  <c r="N780" i="1"/>
  <c r="N796" i="1"/>
  <c r="N1043" i="1"/>
  <c r="N1075" i="1"/>
  <c r="N1091" i="1"/>
  <c r="N820" i="1"/>
  <c r="N1116" i="1"/>
  <c r="N1132" i="1"/>
  <c r="N1148" i="1"/>
  <c r="N986" i="1"/>
  <c r="N1002" i="1"/>
  <c r="N1018" i="1"/>
  <c r="N1384" i="1"/>
  <c r="N1400" i="1"/>
  <c r="N1532" i="1"/>
  <c r="N1540" i="1"/>
  <c r="N1600" i="1"/>
  <c r="N1608" i="1"/>
  <c r="N1616" i="1"/>
  <c r="N1624" i="1"/>
  <c r="N1632" i="1"/>
  <c r="N1640" i="1"/>
  <c r="N1989" i="1"/>
  <c r="N148" i="1"/>
  <c r="N325" i="1"/>
  <c r="N456" i="1"/>
  <c r="N1424" i="1"/>
  <c r="N1440" i="1"/>
  <c r="N1456" i="1"/>
  <c r="N1472" i="1"/>
  <c r="N1500" i="1"/>
  <c r="N1516" i="1"/>
  <c r="N1278" i="1"/>
  <c r="N1653" i="1"/>
  <c r="N333" i="1"/>
  <c r="N53" i="1"/>
  <c r="N401" i="1"/>
  <c r="N571" i="1"/>
  <c r="N844" i="1"/>
  <c r="N1305" i="1"/>
  <c r="N1761" i="1"/>
  <c r="N1793" i="1"/>
  <c r="N1809" i="1"/>
  <c r="N1825" i="1"/>
  <c r="N1857" i="1"/>
  <c r="N1873" i="1"/>
  <c r="N1889" i="1"/>
  <c r="N1685" i="1"/>
  <c r="N1729" i="1"/>
  <c r="N361" i="1"/>
  <c r="N510" i="1"/>
  <c r="N526" i="1"/>
  <c r="N542" i="1"/>
  <c r="N1282" i="1"/>
  <c r="N1677" i="1"/>
  <c r="N160" i="1"/>
  <c r="N176" i="1"/>
  <c r="N271" i="1"/>
  <c r="N501" i="1"/>
  <c r="N856" i="1"/>
  <c r="N908" i="1"/>
  <c r="N1205" i="1"/>
  <c r="N1309" i="1"/>
  <c r="N2005" i="1"/>
  <c r="N2025" i="1"/>
  <c r="N2057" i="1"/>
  <c r="N2073" i="1"/>
  <c r="N2089" i="1"/>
  <c r="N2121" i="1"/>
  <c r="N321" i="1"/>
  <c r="N1201" i="1"/>
  <c r="N152" i="1"/>
  <c r="N349" i="1"/>
  <c r="N422" i="1"/>
  <c r="N518" i="1"/>
  <c r="N534" i="1"/>
  <c r="N566" i="1"/>
  <c r="N712" i="1"/>
  <c r="N1428" i="1"/>
  <c r="N1444" i="1"/>
  <c r="N1460" i="1"/>
  <c r="N1476" i="1"/>
  <c r="N1504" i="1"/>
  <c r="N1520" i="1"/>
  <c r="N1184" i="1"/>
  <c r="N1645" i="1"/>
  <c r="N1933" i="1"/>
  <c r="N57" i="1"/>
  <c r="N345" i="1"/>
  <c r="N561" i="1"/>
  <c r="N385" i="1"/>
  <c r="N836" i="1"/>
  <c r="N732" i="1"/>
  <c r="N752" i="1"/>
  <c r="N784" i="1"/>
  <c r="N800" i="1"/>
  <c r="N1031" i="1"/>
  <c r="N1063" i="1"/>
  <c r="N1079" i="1"/>
  <c r="N1339" i="1"/>
  <c r="N1213" i="1"/>
  <c r="N1765" i="1"/>
  <c r="N1781" i="1"/>
  <c r="N1813" i="1"/>
  <c r="N1829" i="1"/>
  <c r="N1845" i="1"/>
  <c r="N1877" i="1"/>
  <c r="N1893" i="1"/>
  <c r="N1909" i="1"/>
  <c r="N1737" i="1"/>
  <c r="N668" i="1"/>
  <c r="N824" i="1"/>
  <c r="N708" i="1"/>
  <c r="N431" i="1"/>
  <c r="N74" i="1"/>
  <c r="N32" i="1"/>
  <c r="N44" i="1"/>
  <c r="N128" i="1"/>
  <c r="N140" i="1"/>
  <c r="N357" i="1"/>
  <c r="N452" i="1"/>
  <c r="N522" i="1"/>
  <c r="N538" i="1"/>
  <c r="N638" i="1"/>
  <c r="N1193" i="1"/>
  <c r="N1416" i="1"/>
  <c r="N1432" i="1"/>
  <c r="N1448" i="1"/>
  <c r="N1464" i="1"/>
  <c r="N1480" i="1"/>
  <c r="N1492" i="1"/>
  <c r="N1508" i="1"/>
  <c r="N1524" i="1"/>
  <c r="N1657" i="1"/>
  <c r="N1665" i="1"/>
  <c r="N1673" i="1"/>
  <c r="N1921" i="1"/>
  <c r="N1937" i="1"/>
  <c r="N1953" i="1"/>
  <c r="N172" i="1"/>
  <c r="N373" i="1"/>
  <c r="N393" i="1"/>
  <c r="N840" i="1"/>
  <c r="N852" i="1"/>
  <c r="N868" i="1"/>
  <c r="N720" i="1"/>
  <c r="N736" i="1"/>
  <c r="N756" i="1"/>
  <c r="N772" i="1"/>
  <c r="N788" i="1"/>
  <c r="N804" i="1"/>
  <c r="N808" i="1"/>
  <c r="N1233" i="1"/>
  <c r="N1253" i="1"/>
  <c r="N1269" i="1"/>
  <c r="N2037" i="1"/>
  <c r="N2053" i="1"/>
  <c r="N2069" i="1"/>
  <c r="N2101" i="1"/>
  <c r="N2117" i="1"/>
  <c r="N676" i="1"/>
  <c r="N888" i="1"/>
  <c r="N337" i="1"/>
  <c r="N1693" i="1"/>
  <c r="N61" i="1"/>
  <c r="N168" i="1"/>
  <c r="N280" i="1"/>
  <c r="N381" i="1"/>
  <c r="N497" i="1"/>
  <c r="N557" i="1"/>
  <c r="N377" i="1"/>
  <c r="N409" i="1"/>
  <c r="N547" i="1"/>
  <c r="N581" i="1"/>
  <c r="N589" i="1"/>
  <c r="N864" i="1"/>
  <c r="N872" i="1"/>
  <c r="N597" i="1"/>
  <c r="N724" i="1"/>
  <c r="N740" i="1"/>
  <c r="N760" i="1"/>
  <c r="N776" i="1"/>
  <c r="N792" i="1"/>
  <c r="N1035" i="1"/>
  <c r="N1051" i="1"/>
  <c r="N1067" i="1"/>
  <c r="N1291" i="1"/>
  <c r="N1209" i="1"/>
  <c r="N1225" i="1"/>
  <c r="N1261" i="1"/>
  <c r="N1317" i="1"/>
  <c r="N1769" i="1"/>
  <c r="N1801" i="1"/>
  <c r="N1817" i="1"/>
  <c r="N1833" i="1"/>
  <c r="N1865" i="1"/>
  <c r="N1881" i="1"/>
  <c r="N1897" i="1"/>
  <c r="N1745" i="1"/>
  <c r="N2009" i="1"/>
  <c r="N2029" i="1"/>
  <c r="N2061" i="1"/>
  <c r="N2077" i="1"/>
  <c r="N2093" i="1"/>
  <c r="N297" i="1"/>
  <c r="N313" i="1"/>
  <c r="N828" i="1"/>
  <c r="N1709" i="1"/>
  <c r="N301" i="1"/>
  <c r="N651" i="1"/>
  <c r="N953" i="1"/>
  <c r="N656" i="1"/>
  <c r="J10" i="3"/>
  <c r="N1249" i="1"/>
  <c r="N1265" i="1"/>
  <c r="N1773" i="1"/>
  <c r="N1789" i="1"/>
  <c r="N1805" i="1"/>
  <c r="N1837" i="1"/>
  <c r="N1853" i="1"/>
  <c r="N1869" i="1"/>
  <c r="N1901" i="1"/>
  <c r="N1917" i="1"/>
  <c r="N1721" i="1"/>
  <c r="N2013" i="1"/>
  <c r="N2033" i="1"/>
  <c r="N2049" i="1"/>
  <c r="N2081" i="1"/>
  <c r="N2097" i="1"/>
  <c r="N2113" i="1"/>
  <c r="N692" i="1"/>
  <c r="N880" i="1"/>
  <c r="N904" i="1"/>
  <c r="N439" i="1"/>
  <c r="N816" i="1"/>
  <c r="N892" i="1"/>
  <c r="J1252" i="1"/>
  <c r="N1252" i="1" s="1"/>
  <c r="J755" i="1"/>
  <c r="N755" i="1" s="1"/>
  <c r="N744" i="1"/>
  <c r="N489" i="1"/>
  <c r="N469" i="1"/>
  <c r="N405" i="1"/>
  <c r="J209" i="1"/>
  <c r="N209" i="1" s="1"/>
  <c r="N198" i="1"/>
  <c r="N672" i="1"/>
  <c r="N688" i="1"/>
  <c r="N704" i="1"/>
  <c r="N309" i="1"/>
  <c r="N876" i="1"/>
  <c r="N485" i="1"/>
  <c r="N365" i="1"/>
  <c r="N660" i="1"/>
  <c r="N957" i="1"/>
  <c r="N664" i="1"/>
  <c r="N353" i="1"/>
  <c r="N78" i="1"/>
  <c r="K9" i="3"/>
  <c r="J2021" i="1"/>
  <c r="N2021" i="1" s="1"/>
  <c r="J1957" i="1"/>
  <c r="N1957" i="1" s="1"/>
  <c r="J1372" i="1"/>
  <c r="N1372" i="1" s="1"/>
  <c r="J1322" i="1"/>
  <c r="J812" i="1"/>
  <c r="N812" i="1" s="1"/>
  <c r="N677" i="1"/>
  <c r="N884" i="1"/>
  <c r="N647" i="1"/>
  <c r="N369" i="1"/>
  <c r="N643" i="1"/>
  <c r="J1340" i="1"/>
  <c r="N1340" i="1" s="1"/>
  <c r="J1263" i="1"/>
  <c r="N1263" i="1" s="1"/>
  <c r="J1068" i="1"/>
  <c r="N1068" i="1" s="1"/>
  <c r="J606" i="1"/>
  <c r="N606" i="1" s="1"/>
  <c r="J499" i="1"/>
  <c r="N499" i="1" s="1"/>
  <c r="J161" i="1"/>
  <c r="N161" i="1" s="1"/>
  <c r="L2145" i="1"/>
  <c r="J107" i="1"/>
  <c r="N107" i="1" s="1"/>
  <c r="N1054" i="1"/>
  <c r="J1978" i="1"/>
  <c r="N1978" i="1" s="1"/>
  <c r="J1756" i="1"/>
  <c r="N1756" i="1" s="1"/>
  <c r="N446" i="1"/>
  <c r="N598" i="1"/>
  <c r="N1713" i="1"/>
  <c r="K89" i="3"/>
  <c r="J1979" i="1"/>
  <c r="J1943" i="1"/>
  <c r="N1943" i="1" s="1"/>
  <c r="J1717" i="1"/>
  <c r="N1717" i="1" s="1"/>
  <c r="J1647" i="1"/>
  <c r="N1647" i="1" s="1"/>
  <c r="N613" i="1"/>
  <c r="N505" i="1"/>
  <c r="J460" i="1"/>
  <c r="N460" i="1" s="1"/>
  <c r="N163" i="1"/>
  <c r="R64" i="3"/>
  <c r="J1327" i="1"/>
  <c r="N1327" i="1" s="1"/>
  <c r="J1239" i="1"/>
  <c r="N1239" i="1" s="1"/>
  <c r="J1231" i="1"/>
  <c r="N1231" i="1" s="1"/>
  <c r="N52" i="1"/>
  <c r="O117" i="3"/>
  <c r="J1985" i="1"/>
  <c r="N1985" i="1" s="1"/>
  <c r="J1903" i="1"/>
  <c r="N1903" i="1" s="1"/>
  <c r="J1899" i="1"/>
  <c r="J1895" i="1"/>
  <c r="N1895" i="1" s="1"/>
  <c r="J1783" i="1"/>
  <c r="N1783" i="1" s="1"/>
  <c r="J1946" i="1"/>
  <c r="N1946" i="1" s="1"/>
  <c r="J1241" i="1"/>
  <c r="N1241" i="1" s="1"/>
  <c r="J1894" i="1"/>
  <c r="N1894" i="1" s="1"/>
  <c r="J1297" i="1"/>
  <c r="N1297" i="1" s="1"/>
  <c r="J1165" i="1"/>
  <c r="N1165" i="1" s="1"/>
  <c r="J1111" i="1"/>
  <c r="N1111" i="1" s="1"/>
  <c r="R50" i="3"/>
  <c r="J1923" i="1"/>
  <c r="N1923" i="1" s="1"/>
  <c r="J1915" i="1"/>
  <c r="N1915" i="1" s="1"/>
  <c r="J1882" i="1"/>
  <c r="N1882" i="1" s="1"/>
  <c r="R52" i="3"/>
  <c r="K92" i="3"/>
  <c r="I347" i="3"/>
  <c r="K74" i="3"/>
  <c r="K78" i="3"/>
  <c r="K80" i="3"/>
  <c r="K82" i="3"/>
  <c r="R87" i="3"/>
  <c r="K90" i="3"/>
  <c r="R114" i="3"/>
  <c r="K195" i="3"/>
  <c r="K281" i="3"/>
  <c r="R375" i="3"/>
  <c r="K379" i="3"/>
  <c r="J2001" i="1"/>
  <c r="N2001" i="1" s="1"/>
  <c r="J1964" i="1"/>
  <c r="N1964" i="1" s="1"/>
  <c r="J1963" i="1"/>
  <c r="J1959" i="1"/>
  <c r="N1959" i="1" s="1"/>
  <c r="J1879" i="1"/>
  <c r="N1879" i="1" s="1"/>
  <c r="M416" i="3"/>
  <c r="L2136" i="1"/>
  <c r="J1303" i="1"/>
  <c r="N1303" i="1" s="1"/>
  <c r="J1815" i="1"/>
  <c r="N1815" i="1" s="1"/>
  <c r="J1369" i="1"/>
  <c r="N1369" i="1" s="1"/>
  <c r="J1335" i="1"/>
  <c r="N1335" i="1" s="1"/>
  <c r="J1329" i="1"/>
  <c r="N1329" i="1" s="1"/>
  <c r="K158" i="3"/>
  <c r="J1999" i="1"/>
  <c r="N1999" i="1" s="1"/>
  <c r="J1996" i="1"/>
  <c r="N1996" i="1" s="1"/>
  <c r="J1995" i="1"/>
  <c r="J1991" i="1"/>
  <c r="N1991" i="1" s="1"/>
  <c r="J1969" i="1"/>
  <c r="N1969" i="1" s="1"/>
  <c r="J1955" i="1"/>
  <c r="N1955" i="1" s="1"/>
  <c r="J1947" i="1"/>
  <c r="J1926" i="1"/>
  <c r="N1926" i="1" s="1"/>
  <c r="J1911" i="1"/>
  <c r="N1911" i="1" s="1"/>
  <c r="J1871" i="1"/>
  <c r="N1871" i="1" s="1"/>
  <c r="J1867" i="1"/>
  <c r="J1993" i="1"/>
  <c r="N1993" i="1" s="1"/>
  <c r="J1990" i="1"/>
  <c r="N1990" i="1" s="1"/>
  <c r="J1935" i="1"/>
  <c r="J1931" i="1"/>
  <c r="N1931" i="1" s="1"/>
  <c r="J1927" i="1"/>
  <c r="N1927" i="1" s="1"/>
  <c r="J1891" i="1"/>
  <c r="N1891" i="1" s="1"/>
  <c r="J1883" i="1"/>
  <c r="J1862" i="1"/>
  <c r="N1862" i="1" s="1"/>
  <c r="J1733" i="1"/>
  <c r="N1733" i="1" s="1"/>
  <c r="N1967" i="1"/>
  <c r="R62" i="3"/>
  <c r="L2137" i="1"/>
  <c r="K227" i="3"/>
  <c r="K473" i="3"/>
  <c r="L209" i="3"/>
  <c r="K384" i="3"/>
  <c r="L2139" i="1"/>
  <c r="L2135" i="1"/>
  <c r="L2131" i="1"/>
  <c r="J464" i="3"/>
  <c r="K464" i="3" s="1"/>
  <c r="J347" i="3"/>
  <c r="R75" i="3"/>
  <c r="R77" i="3"/>
  <c r="R79" i="3"/>
  <c r="R81" i="3"/>
  <c r="K87" i="3"/>
  <c r="K98" i="3"/>
  <c r="K106" i="3"/>
  <c r="K129" i="3"/>
  <c r="R132" i="3"/>
  <c r="K144" i="3"/>
  <c r="R167" i="3"/>
  <c r="R192" i="3"/>
  <c r="R194" i="3"/>
  <c r="R198" i="3"/>
  <c r="R234" i="3"/>
  <c r="K258" i="3"/>
  <c r="R280" i="3"/>
  <c r="R376" i="3"/>
  <c r="R378" i="3"/>
  <c r="K382" i="3"/>
  <c r="R382" i="3"/>
  <c r="R402" i="3"/>
  <c r="R442" i="3"/>
  <c r="L301" i="3"/>
  <c r="R478" i="3"/>
  <c r="K500" i="3"/>
  <c r="M347" i="3"/>
  <c r="K388" i="3"/>
  <c r="K410" i="3"/>
  <c r="K457" i="3"/>
  <c r="K502" i="3"/>
  <c r="R226" i="3"/>
  <c r="K73" i="3"/>
  <c r="R74" i="3"/>
  <c r="R76" i="3"/>
  <c r="K77" i="3"/>
  <c r="R78" i="3"/>
  <c r="K79" i="3"/>
  <c r="R80" i="3"/>
  <c r="R82" i="3"/>
  <c r="K83" i="3"/>
  <c r="K86" i="3"/>
  <c r="R99" i="3"/>
  <c r="R101" i="3"/>
  <c r="R103" i="3"/>
  <c r="K107" i="3"/>
  <c r="R109" i="3"/>
  <c r="R113" i="3"/>
  <c r="K136" i="3"/>
  <c r="K143" i="3"/>
  <c r="K165" i="3"/>
  <c r="R191" i="3"/>
  <c r="K192" i="3"/>
  <c r="R257" i="3"/>
  <c r="R281" i="3"/>
  <c r="R283" i="3"/>
  <c r="K285" i="3"/>
  <c r="R285" i="3"/>
  <c r="R287" i="3"/>
  <c r="K372" i="3"/>
  <c r="H464" i="3"/>
  <c r="O498" i="3"/>
  <c r="R498" i="3" s="1"/>
  <c r="H500" i="3"/>
  <c r="O500" i="3"/>
  <c r="R500" i="3" s="1"/>
  <c r="H504" i="3"/>
  <c r="M505" i="3"/>
  <c r="R154" i="3"/>
  <c r="R503" i="3"/>
  <c r="R433" i="3"/>
  <c r="M439" i="3"/>
  <c r="K272" i="3"/>
  <c r="L71" i="3"/>
  <c r="R251" i="3"/>
  <c r="R341" i="3"/>
  <c r="H94" i="3"/>
  <c r="M94" i="3"/>
  <c r="R133" i="3"/>
  <c r="I163" i="3"/>
  <c r="O163" i="3"/>
  <c r="H209" i="3"/>
  <c r="M209" i="3"/>
  <c r="J209" i="3"/>
  <c r="H370" i="3"/>
  <c r="R443" i="3"/>
  <c r="I324" i="3"/>
  <c r="K59" i="3"/>
  <c r="K54" i="3"/>
  <c r="R67" i="3"/>
  <c r="R55" i="3"/>
  <c r="R51" i="3"/>
  <c r="H71" i="3"/>
  <c r="O232" i="3"/>
  <c r="K414" i="3"/>
  <c r="R410" i="3"/>
  <c r="K506" i="3"/>
  <c r="L94" i="3"/>
  <c r="M464" i="3"/>
  <c r="M485" i="3" s="1"/>
  <c r="J471" i="3"/>
  <c r="K471" i="3" s="1"/>
  <c r="J475" i="3"/>
  <c r="K475" i="3" s="1"/>
  <c r="I478" i="3"/>
  <c r="K478" i="3" s="1"/>
  <c r="R480" i="3"/>
  <c r="H482" i="3"/>
  <c r="O482" i="3"/>
  <c r="R482" i="3" s="1"/>
  <c r="M487" i="3"/>
  <c r="R487" i="3" s="1"/>
  <c r="H494" i="3"/>
  <c r="O494" i="3"/>
  <c r="R494" i="3" s="1"/>
  <c r="I498" i="3"/>
  <c r="I503" i="3"/>
  <c r="H505" i="3"/>
  <c r="O505" i="3"/>
  <c r="R505" i="3" s="1"/>
  <c r="L464" i="3"/>
  <c r="R475" i="3"/>
  <c r="R61" i="3"/>
  <c r="O71" i="3"/>
  <c r="L140" i="3"/>
  <c r="L439" i="3"/>
  <c r="I487" i="3"/>
  <c r="K487" i="3" s="1"/>
  <c r="J505" i="3"/>
  <c r="K505" i="3" s="1"/>
  <c r="L487" i="3"/>
  <c r="O502" i="3"/>
  <c r="R502" i="3" s="1"/>
  <c r="I94" i="3"/>
  <c r="I278" i="3"/>
  <c r="J163" i="3"/>
  <c r="L2146" i="1"/>
  <c r="R66" i="3"/>
  <c r="R58" i="3"/>
  <c r="R54" i="3"/>
  <c r="R69" i="3"/>
  <c r="R65" i="3"/>
  <c r="H255" i="3"/>
  <c r="L347" i="3"/>
  <c r="J416" i="3"/>
  <c r="H439" i="3"/>
  <c r="J140" i="3"/>
  <c r="H163" i="3"/>
  <c r="R143" i="3"/>
  <c r="L2129" i="1"/>
  <c r="L2142" i="1"/>
  <c r="L2133" i="1"/>
  <c r="C3" i="2"/>
  <c r="R227" i="3"/>
  <c r="L117" i="3"/>
  <c r="I140" i="3"/>
  <c r="O140" i="3"/>
  <c r="L163" i="3"/>
  <c r="H186" i="3"/>
  <c r="L2140" i="1"/>
  <c r="M232" i="3"/>
  <c r="C9" i="2"/>
  <c r="K69" i="3"/>
  <c r="K68" i="3"/>
  <c r="K67" i="3"/>
  <c r="K66" i="3"/>
  <c r="K65" i="3"/>
  <c r="K64" i="3"/>
  <c r="K63" i="3"/>
  <c r="K62" i="3"/>
  <c r="K61" i="3"/>
  <c r="K60" i="3"/>
  <c r="K58" i="3"/>
  <c r="K57" i="3"/>
  <c r="K56" i="3"/>
  <c r="K55" i="3"/>
  <c r="K53" i="3"/>
  <c r="K52" i="3"/>
  <c r="K51" i="3"/>
  <c r="R68" i="3"/>
  <c r="R60" i="3"/>
  <c r="R56" i="3"/>
  <c r="R63" i="3"/>
  <c r="R59" i="3"/>
  <c r="K344" i="3"/>
  <c r="L278" i="3"/>
  <c r="H301" i="3"/>
  <c r="H347" i="3"/>
  <c r="L393" i="3"/>
  <c r="I393" i="3"/>
  <c r="J393" i="3"/>
  <c r="I209" i="3"/>
  <c r="K204" i="3"/>
  <c r="K211" i="3"/>
  <c r="H232" i="3"/>
  <c r="K213" i="3"/>
  <c r="K217" i="3"/>
  <c r="R236" i="3"/>
  <c r="K238" i="3"/>
  <c r="R240" i="3"/>
  <c r="K242" i="3"/>
  <c r="K273" i="3"/>
  <c r="R273" i="3"/>
  <c r="H324" i="3"/>
  <c r="R303" i="3"/>
  <c r="R305" i="3"/>
  <c r="R311" i="3"/>
  <c r="K316" i="3"/>
  <c r="K318" i="3"/>
  <c r="K320" i="3"/>
  <c r="K326" i="3"/>
  <c r="O347" i="3"/>
  <c r="R328" i="3"/>
  <c r="K334" i="3"/>
  <c r="R334" i="3"/>
  <c r="R340" i="3"/>
  <c r="H393" i="3"/>
  <c r="K378" i="3"/>
  <c r="K380" i="3"/>
  <c r="L416" i="3"/>
  <c r="K419" i="3"/>
  <c r="K466" i="3"/>
  <c r="R467" i="3"/>
  <c r="R472" i="3"/>
  <c r="J498" i="3"/>
  <c r="H499" i="3"/>
  <c r="M499" i="3"/>
  <c r="H501" i="3"/>
  <c r="M501" i="3"/>
  <c r="R501" i="3" s="1"/>
  <c r="L504" i="3"/>
  <c r="O460" i="3"/>
  <c r="R460" i="3" s="1"/>
  <c r="L449" i="3"/>
  <c r="O479" i="3"/>
  <c r="J2024" i="1"/>
  <c r="N2024" i="1" s="1"/>
  <c r="J2004" i="1"/>
  <c r="N2004" i="1" s="1"/>
  <c r="J2003" i="1"/>
  <c r="N2003" i="1" s="1"/>
  <c r="J1998" i="1"/>
  <c r="N1998" i="1" s="1"/>
  <c r="J1992" i="1"/>
  <c r="N1992" i="1" s="1"/>
  <c r="J1983" i="1"/>
  <c r="N1983" i="1" s="1"/>
  <c r="J1977" i="1"/>
  <c r="N1977" i="1" s="1"/>
  <c r="J1951" i="1"/>
  <c r="N1951" i="1" s="1"/>
  <c r="J1939" i="1"/>
  <c r="N1939" i="1" s="1"/>
  <c r="J1934" i="1"/>
  <c r="N1934" i="1" s="1"/>
  <c r="J1919" i="1"/>
  <c r="N1919" i="1" s="1"/>
  <c r="J1907" i="1"/>
  <c r="N1907" i="1" s="1"/>
  <c r="J1902" i="1"/>
  <c r="N1902" i="1" s="1"/>
  <c r="J1887" i="1"/>
  <c r="N1887" i="1" s="1"/>
  <c r="J1875" i="1"/>
  <c r="N1875" i="1" s="1"/>
  <c r="J1870" i="1"/>
  <c r="N1870" i="1" s="1"/>
  <c r="L232" i="3"/>
  <c r="J2032" i="1"/>
  <c r="N2032" i="1" s="1"/>
  <c r="J2000" i="1"/>
  <c r="N2000" i="1" s="1"/>
  <c r="J1980" i="1"/>
  <c r="N1980" i="1" s="1"/>
  <c r="J1974" i="1"/>
  <c r="N1974" i="1" s="1"/>
  <c r="J1942" i="1"/>
  <c r="N1942" i="1" s="1"/>
  <c r="J1910" i="1"/>
  <c r="N1910" i="1" s="1"/>
  <c r="J1878" i="1"/>
  <c r="N1878" i="1" s="1"/>
  <c r="H140" i="3"/>
  <c r="R121" i="3"/>
  <c r="L186" i="3"/>
  <c r="K166" i="3"/>
  <c r="R168" i="3"/>
  <c r="K172" i="3"/>
  <c r="K176" i="3"/>
  <c r="R180" i="3"/>
  <c r="K182" i="3"/>
  <c r="L255" i="3"/>
  <c r="K235" i="3"/>
  <c r="R235" i="3"/>
  <c r="J278" i="3"/>
  <c r="H278" i="3"/>
  <c r="R258" i="3"/>
  <c r="K259" i="3"/>
  <c r="K261" i="3"/>
  <c r="R262" i="3"/>
  <c r="K263" i="3"/>
  <c r="I370" i="3"/>
  <c r="L370" i="3"/>
  <c r="R351" i="3"/>
  <c r="K353" i="3"/>
  <c r="R353" i="3"/>
  <c r="H416" i="3"/>
  <c r="R395" i="3"/>
  <c r="R397" i="3"/>
  <c r="R401" i="3"/>
  <c r="R411" i="3"/>
  <c r="R441" i="3"/>
  <c r="I443" i="3"/>
  <c r="K443" i="3" s="1"/>
  <c r="I445" i="3"/>
  <c r="K445" i="3" s="1"/>
  <c r="H446" i="3"/>
  <c r="J448" i="3"/>
  <c r="K448" i="3" s="1"/>
  <c r="H453" i="3"/>
  <c r="I454" i="3"/>
  <c r="K454" i="3" s="1"/>
  <c r="L456" i="3"/>
  <c r="I458" i="3"/>
  <c r="K458" i="3" s="1"/>
  <c r="R464" i="3"/>
  <c r="H466" i="3"/>
  <c r="H470" i="3"/>
  <c r="L471" i="3"/>
  <c r="L485" i="3" s="1"/>
  <c r="H473" i="3"/>
  <c r="H477" i="3"/>
  <c r="H487" i="3"/>
  <c r="H508" i="3" s="1"/>
  <c r="I491" i="3"/>
  <c r="I495" i="3"/>
  <c r="K495" i="3" s="1"/>
  <c r="I504" i="3"/>
  <c r="K504" i="3" s="1"/>
  <c r="J2120" i="1"/>
  <c r="N2120" i="1" s="1"/>
  <c r="J2112" i="1"/>
  <c r="N2112" i="1" s="1"/>
  <c r="J2104" i="1"/>
  <c r="N2104" i="1" s="1"/>
  <c r="J2096" i="1"/>
  <c r="N2096" i="1" s="1"/>
  <c r="J2088" i="1"/>
  <c r="N2088" i="1" s="1"/>
  <c r="J2080" i="1"/>
  <c r="N2080" i="1" s="1"/>
  <c r="J2072" i="1"/>
  <c r="N2072" i="1" s="1"/>
  <c r="J2064" i="1"/>
  <c r="N2064" i="1" s="1"/>
  <c r="J2008" i="1"/>
  <c r="N2008" i="1" s="1"/>
  <c r="J1950" i="1"/>
  <c r="N1950" i="1" s="1"/>
  <c r="J1918" i="1"/>
  <c r="N1918" i="1" s="1"/>
  <c r="J1886" i="1"/>
  <c r="N1886" i="1" s="1"/>
  <c r="J1854" i="1"/>
  <c r="R488" i="3"/>
  <c r="R496" i="3"/>
  <c r="K503" i="3"/>
  <c r="I485" i="3"/>
  <c r="K470" i="3"/>
  <c r="K442" i="3"/>
  <c r="K444" i="3"/>
  <c r="R450" i="3"/>
  <c r="M462" i="3"/>
  <c r="R434" i="3"/>
  <c r="J439" i="3"/>
  <c r="R418" i="3"/>
  <c r="K424" i="3"/>
  <c r="O439" i="3"/>
  <c r="K430" i="3"/>
  <c r="K397" i="3"/>
  <c r="K401" i="3"/>
  <c r="O416" i="3"/>
  <c r="K375" i="3"/>
  <c r="M393" i="3"/>
  <c r="K377" i="3"/>
  <c r="R385" i="3"/>
  <c r="R387" i="3"/>
  <c r="K349" i="3"/>
  <c r="R352" i="3"/>
  <c r="R358" i="3"/>
  <c r="J370" i="3"/>
  <c r="R365" i="3"/>
  <c r="K366" i="3"/>
  <c r="M324" i="3"/>
  <c r="M301" i="3"/>
  <c r="R298" i="3"/>
  <c r="K282" i="3"/>
  <c r="K290" i="3"/>
  <c r="K297" i="3"/>
  <c r="K299" i="3"/>
  <c r="K257" i="3"/>
  <c r="M278" i="3"/>
  <c r="O278" i="3"/>
  <c r="K262" i="3"/>
  <c r="R263" i="3"/>
  <c r="R271" i="3"/>
  <c r="J255" i="3"/>
  <c r="K248" i="3"/>
  <c r="R248" i="3"/>
  <c r="R252" i="3"/>
  <c r="K212" i="3"/>
  <c r="K216" i="3"/>
  <c r="R219" i="3"/>
  <c r="K228" i="3"/>
  <c r="J232" i="3"/>
  <c r="R214" i="3"/>
  <c r="R225" i="3"/>
  <c r="K189" i="3"/>
  <c r="R188" i="3"/>
  <c r="K191" i="3"/>
  <c r="K193" i="3"/>
  <c r="K197" i="3"/>
  <c r="R197" i="3"/>
  <c r="R199" i="3"/>
  <c r="K201" i="3"/>
  <c r="R204" i="3"/>
  <c r="K196" i="3"/>
  <c r="K206" i="3"/>
  <c r="R170" i="3"/>
  <c r="M186" i="3"/>
  <c r="J186" i="3"/>
  <c r="I186" i="3"/>
  <c r="K169" i="3"/>
  <c r="K173" i="3"/>
  <c r="K181" i="3"/>
  <c r="M163" i="3"/>
  <c r="K149" i="3"/>
  <c r="R157" i="3"/>
  <c r="K146" i="3"/>
  <c r="K152" i="3"/>
  <c r="R156" i="3"/>
  <c r="R147" i="3"/>
  <c r="K160" i="3"/>
  <c r="K121" i="3"/>
  <c r="K123" i="3"/>
  <c r="R127" i="3"/>
  <c r="K135" i="3"/>
  <c r="M140" i="3"/>
  <c r="R128" i="3"/>
  <c r="R136" i="3"/>
  <c r="K122" i="3"/>
  <c r="K128" i="3"/>
  <c r="R96" i="3"/>
  <c r="R98" i="3"/>
  <c r="R100" i="3"/>
  <c r="R102" i="3"/>
  <c r="R104" i="3"/>
  <c r="R106" i="3"/>
  <c r="R108" i="3"/>
  <c r="R110" i="3"/>
  <c r="K114" i="3"/>
  <c r="H117" i="3"/>
  <c r="K115" i="3"/>
  <c r="K99" i="3"/>
  <c r="K103" i="3"/>
  <c r="K105" i="3"/>
  <c r="K109" i="3"/>
  <c r="K113" i="3"/>
  <c r="R184" i="3"/>
  <c r="O186" i="3"/>
  <c r="O324" i="3"/>
  <c r="R322" i="3"/>
  <c r="L2127" i="1"/>
  <c r="L2141" i="1"/>
  <c r="L2134" i="1"/>
  <c r="L2128" i="1"/>
  <c r="L2138" i="1"/>
  <c r="L2144" i="1"/>
  <c r="L2130" i="1"/>
  <c r="L2143" i="1"/>
  <c r="L2132" i="1"/>
  <c r="M71" i="3"/>
  <c r="K226" i="3"/>
  <c r="I232" i="3"/>
  <c r="K96" i="3"/>
  <c r="I117" i="3"/>
  <c r="R57" i="3"/>
  <c r="R53" i="3"/>
  <c r="R115" i="3"/>
  <c r="M117" i="3"/>
  <c r="K251" i="3"/>
  <c r="I255" i="3"/>
  <c r="K433" i="3"/>
  <c r="I439" i="3"/>
  <c r="O94" i="3"/>
  <c r="K75" i="3"/>
  <c r="K94" i="3" s="1"/>
  <c r="R86" i="3"/>
  <c r="R97" i="3"/>
  <c r="R105" i="3"/>
  <c r="I416" i="3"/>
  <c r="K2145" i="1"/>
  <c r="K2132" i="1"/>
  <c r="J71" i="3"/>
  <c r="K50" i="3"/>
  <c r="I71" i="3"/>
  <c r="K298" i="3"/>
  <c r="I301" i="3"/>
  <c r="J94" i="3"/>
  <c r="O370" i="3"/>
  <c r="O393" i="3"/>
  <c r="M2132" i="1"/>
  <c r="M2134" i="1"/>
  <c r="M2127" i="1"/>
  <c r="M2131" i="1"/>
  <c r="M2143" i="1"/>
  <c r="M2138" i="1"/>
  <c r="M2136" i="1"/>
  <c r="M2145" i="1"/>
  <c r="K395" i="3"/>
  <c r="K247" i="3"/>
  <c r="O485" i="3" l="1"/>
  <c r="N281" i="1"/>
  <c r="N289" i="1"/>
  <c r="N432" i="1"/>
  <c r="N440" i="1"/>
  <c r="N448" i="1"/>
  <c r="N567" i="1"/>
  <c r="N1071" i="1"/>
  <c r="N1301" i="1"/>
  <c r="K2141" i="1"/>
  <c r="K2139" i="1"/>
  <c r="N267" i="1"/>
  <c r="N275" i="1"/>
  <c r="N284" i="1"/>
  <c r="N292" i="1"/>
  <c r="N1140" i="1"/>
  <c r="N1172" i="1"/>
  <c r="N1192" i="1"/>
  <c r="N1221" i="1"/>
  <c r="N1237" i="1"/>
  <c r="N1274" i="1"/>
  <c r="N1281" i="1"/>
  <c r="N1316" i="1"/>
  <c r="K2144" i="1"/>
  <c r="N1200" i="1"/>
  <c r="N1208" i="1"/>
  <c r="N1216" i="1"/>
  <c r="K498" i="3"/>
  <c r="N582" i="1"/>
  <c r="N590" i="1"/>
  <c r="N614" i="1"/>
  <c r="N622" i="1"/>
  <c r="N1224" i="1"/>
  <c r="N1232" i="1"/>
  <c r="N1240" i="1"/>
  <c r="N1290" i="1"/>
  <c r="N1324" i="1"/>
  <c r="N183" i="1"/>
  <c r="N191" i="1"/>
  <c r="N199" i="1"/>
  <c r="N207" i="1"/>
  <c r="N215" i="1"/>
  <c r="N223" i="1"/>
  <c r="N232" i="1"/>
  <c r="N272" i="1"/>
  <c r="N1248" i="1"/>
  <c r="N1256" i="1"/>
  <c r="N1264" i="1"/>
  <c r="N1333" i="1"/>
  <c r="N1341" i="1"/>
  <c r="N1350" i="1"/>
  <c r="N1358" i="1"/>
  <c r="N1366" i="1"/>
  <c r="N1374" i="1"/>
  <c r="N1382" i="1"/>
  <c r="N1390" i="1"/>
  <c r="N1398" i="1"/>
  <c r="N1406" i="1"/>
  <c r="N1414" i="1"/>
  <c r="N1422" i="1"/>
  <c r="N1430" i="1"/>
  <c r="N1438" i="1"/>
  <c r="N1446" i="1"/>
  <c r="N1454" i="1"/>
  <c r="N1462" i="1"/>
  <c r="N1470" i="1"/>
  <c r="N1478" i="1"/>
  <c r="N1486" i="1"/>
  <c r="N1494" i="1"/>
  <c r="N1502" i="1"/>
  <c r="N1510" i="1"/>
  <c r="N1518" i="1"/>
  <c r="N1526" i="1"/>
  <c r="N1534" i="1"/>
  <c r="N1542" i="1"/>
  <c r="N1550" i="1"/>
  <c r="N1558" i="1"/>
  <c r="N1566" i="1"/>
  <c r="N1574" i="1"/>
  <c r="N1582" i="1"/>
  <c r="N1590" i="1"/>
  <c r="N1598" i="1"/>
  <c r="N1606" i="1"/>
  <c r="N1614" i="1"/>
  <c r="N2016" i="1"/>
  <c r="N2048" i="1"/>
  <c r="N2056" i="1"/>
  <c r="N1195" i="1"/>
  <c r="N1203" i="1"/>
  <c r="N1211" i="1"/>
  <c r="N1227" i="1"/>
  <c r="N1235" i="1"/>
  <c r="N1251" i="1"/>
  <c r="N1267" i="1"/>
  <c r="N1622" i="1"/>
  <c r="N1630" i="1"/>
  <c r="N1638" i="1"/>
  <c r="N1349" i="1"/>
  <c r="N1357" i="1"/>
  <c r="N1365" i="1"/>
  <c r="N1373" i="1"/>
  <c r="N1381" i="1"/>
  <c r="N1389" i="1"/>
  <c r="N1397" i="1"/>
  <c r="N1405" i="1"/>
  <c r="N1413" i="1"/>
  <c r="N1421" i="1"/>
  <c r="N1429" i="1"/>
  <c r="N1437" i="1"/>
  <c r="N1445" i="1"/>
  <c r="N1453" i="1"/>
  <c r="N1461" i="1"/>
  <c r="N1469" i="1"/>
  <c r="N1477" i="1"/>
  <c r="N1485" i="1"/>
  <c r="N1493" i="1"/>
  <c r="N1501" i="1"/>
  <c r="N1509" i="1"/>
  <c r="N1517" i="1"/>
  <c r="N1525" i="1"/>
  <c r="N1533" i="1"/>
  <c r="N1541" i="1"/>
  <c r="N1549" i="1"/>
  <c r="N1557" i="1"/>
  <c r="N1565" i="1"/>
  <c r="N1573" i="1"/>
  <c r="N1581" i="1"/>
  <c r="N1589" i="1"/>
  <c r="N1597" i="1"/>
  <c r="N1605" i="1"/>
  <c r="N1613" i="1"/>
  <c r="N1621" i="1"/>
  <c r="N1629" i="1"/>
  <c r="N1637" i="1"/>
  <c r="N1646" i="1"/>
  <c r="N1654" i="1"/>
  <c r="N1662" i="1"/>
  <c r="N1670" i="1"/>
  <c r="N1678" i="1"/>
  <c r="N1686" i="1"/>
  <c r="N1694" i="1"/>
  <c r="N1702" i="1"/>
  <c r="N1710" i="1"/>
  <c r="N1718" i="1"/>
  <c r="N1726" i="1"/>
  <c r="N1734" i="1"/>
  <c r="N1742" i="1"/>
  <c r="N1750" i="1"/>
  <c r="N1758" i="1"/>
  <c r="N1766" i="1"/>
  <c r="N1774" i="1"/>
  <c r="N1782" i="1"/>
  <c r="N1790" i="1"/>
  <c r="N1798" i="1"/>
  <c r="N1806" i="1"/>
  <c r="N1814" i="1"/>
  <c r="N1822" i="1"/>
  <c r="N1830" i="1"/>
  <c r="N1838" i="1"/>
  <c r="N1846" i="1"/>
  <c r="N1958" i="1"/>
  <c r="N1966" i="1"/>
  <c r="N1982" i="1"/>
  <c r="N2006" i="1"/>
  <c r="N2014" i="1"/>
  <c r="N2022" i="1"/>
  <c r="N2030" i="1"/>
  <c r="N2038" i="1"/>
  <c r="N2046" i="1"/>
  <c r="N2054" i="1"/>
  <c r="N2062" i="1"/>
  <c r="N2070" i="1"/>
  <c r="N2078" i="1"/>
  <c r="N2086" i="1"/>
  <c r="N2094" i="1"/>
  <c r="N2102" i="1"/>
  <c r="N2110" i="1"/>
  <c r="N2118" i="1"/>
  <c r="K2138" i="1"/>
  <c r="M2139" i="1"/>
  <c r="K2136" i="1"/>
  <c r="M2133" i="1"/>
  <c r="M2144" i="1"/>
  <c r="K2142" i="1"/>
  <c r="M2129" i="1"/>
  <c r="K2146" i="1"/>
  <c r="K2135" i="1"/>
  <c r="K2140" i="1"/>
  <c r="K2129" i="1"/>
  <c r="K2128" i="1"/>
  <c r="K2134" i="1"/>
  <c r="K2130" i="1"/>
  <c r="K2131" i="1"/>
  <c r="K2137" i="1"/>
  <c r="J58" i="1"/>
  <c r="N58" i="1" s="1"/>
  <c r="M2140" i="1"/>
  <c r="M2141" i="1"/>
  <c r="M2146" i="1"/>
  <c r="M2135" i="1"/>
  <c r="M2142" i="1"/>
  <c r="N569" i="1"/>
  <c r="N562" i="1"/>
  <c r="N1032" i="1"/>
  <c r="N1040" i="1"/>
  <c r="N1048" i="1"/>
  <c r="N1056" i="1"/>
  <c r="N1064" i="1"/>
  <c r="N1072" i="1"/>
  <c r="N1080" i="1"/>
  <c r="N1088" i="1"/>
  <c r="N1059" i="1"/>
  <c r="N1152" i="1"/>
  <c r="N1287" i="1"/>
  <c r="N1094" i="1"/>
  <c r="R301" i="3"/>
  <c r="N1322" i="1"/>
  <c r="N130" i="1"/>
  <c r="N138" i="1"/>
  <c r="N146" i="1"/>
  <c r="N154" i="1"/>
  <c r="N162" i="1"/>
  <c r="N170" i="1"/>
  <c r="N299" i="1"/>
  <c r="N307" i="1"/>
  <c r="N315" i="1"/>
  <c r="N323" i="1"/>
  <c r="N331" i="1"/>
  <c r="N339" i="1"/>
  <c r="N347" i="1"/>
  <c r="N355" i="1"/>
  <c r="N363" i="1"/>
  <c r="N371" i="1"/>
  <c r="N379" i="1"/>
  <c r="N387" i="1"/>
  <c r="N395" i="1"/>
  <c r="N403" i="1"/>
  <c r="N411" i="1"/>
  <c r="N579" i="1"/>
  <c r="N587" i="1"/>
  <c r="N595" i="1"/>
  <c r="N603" i="1"/>
  <c r="N611" i="1"/>
  <c r="N619" i="1"/>
  <c r="N563" i="1"/>
  <c r="N45" i="1"/>
  <c r="N648" i="1"/>
  <c r="R94" i="3"/>
  <c r="N180" i="1"/>
  <c r="N188" i="1"/>
  <c r="N196" i="1"/>
  <c r="N204" i="1"/>
  <c r="N212" i="1"/>
  <c r="N220" i="1"/>
  <c r="N228" i="1"/>
  <c r="N244" i="1"/>
  <c r="N252" i="1"/>
  <c r="N260" i="1"/>
  <c r="N628" i="1"/>
  <c r="N636" i="1"/>
  <c r="N54" i="1"/>
  <c r="N62" i="1"/>
  <c r="N71" i="1"/>
  <c r="N79" i="1"/>
  <c r="N87" i="1"/>
  <c r="N96" i="1"/>
  <c r="N104" i="1"/>
  <c r="N112" i="1"/>
  <c r="N120" i="1"/>
  <c r="N515" i="1"/>
  <c r="N523" i="1"/>
  <c r="N531" i="1"/>
  <c r="N539" i="1"/>
  <c r="N242" i="1"/>
  <c r="N653" i="1"/>
  <c r="N1100" i="1"/>
  <c r="N1229" i="1"/>
  <c r="N269" i="1"/>
  <c r="N559" i="1"/>
  <c r="N129" i="1"/>
  <c r="N137" i="1"/>
  <c r="N145" i="1"/>
  <c r="N153" i="1"/>
  <c r="N169" i="1"/>
  <c r="N298" i="1"/>
  <c r="N306" i="1"/>
  <c r="N314" i="1"/>
  <c r="N322" i="1"/>
  <c r="N330" i="1"/>
  <c r="N338" i="1"/>
  <c r="N346" i="1"/>
  <c r="N354" i="1"/>
  <c r="N362" i="1"/>
  <c r="N370" i="1"/>
  <c r="N378" i="1"/>
  <c r="N386" i="1"/>
  <c r="N394" i="1"/>
  <c r="N402" i="1"/>
  <c r="N410" i="1"/>
  <c r="N509" i="1"/>
  <c r="N553" i="1"/>
  <c r="N1325" i="1"/>
  <c r="K2133" i="1"/>
  <c r="K2143" i="1"/>
  <c r="J508" i="3"/>
  <c r="N46" i="1"/>
  <c r="N265" i="1"/>
  <c r="N273" i="1"/>
  <c r="N247" i="1"/>
  <c r="N255" i="1"/>
  <c r="N263" i="1"/>
  <c r="N294" i="1"/>
  <c r="N302" i="1"/>
  <c r="N310" i="1"/>
  <c r="N318" i="1"/>
  <c r="N326" i="1"/>
  <c r="N334" i="1"/>
  <c r="N342" i="1"/>
  <c r="N350" i="1"/>
  <c r="N358" i="1"/>
  <c r="N366" i="1"/>
  <c r="N374" i="1"/>
  <c r="N382" i="1"/>
  <c r="N390" i="1"/>
  <c r="N398" i="1"/>
  <c r="N406" i="1"/>
  <c r="N1330" i="1"/>
  <c r="N1353" i="1"/>
  <c r="N1361" i="1"/>
  <c r="N1377" i="1"/>
  <c r="N1385" i="1"/>
  <c r="N1393" i="1"/>
  <c r="N1401" i="1"/>
  <c r="N1124" i="1"/>
  <c r="M2137" i="1"/>
  <c r="N126" i="1"/>
  <c r="N134" i="1"/>
  <c r="N142" i="1"/>
  <c r="N150" i="1"/>
  <c r="N158" i="1"/>
  <c r="N166" i="1"/>
  <c r="N174" i="1"/>
  <c r="N295" i="1"/>
  <c r="N303" i="1"/>
  <c r="N311" i="1"/>
  <c r="N319" i="1"/>
  <c r="N327" i="1"/>
  <c r="N335" i="1"/>
  <c r="N343" i="1"/>
  <c r="N351" i="1"/>
  <c r="N359" i="1"/>
  <c r="N367" i="1"/>
  <c r="N375" i="1"/>
  <c r="N383" i="1"/>
  <c r="N391" i="1"/>
  <c r="N399" i="1"/>
  <c r="N407" i="1"/>
  <c r="N583" i="1"/>
  <c r="N591" i="1"/>
  <c r="N599" i="1"/>
  <c r="N607" i="1"/>
  <c r="N615" i="1"/>
  <c r="N623" i="1"/>
  <c r="N1191" i="1"/>
  <c r="N1207" i="1"/>
  <c r="N1215" i="1"/>
  <c r="N1223" i="1"/>
  <c r="N1247" i="1"/>
  <c r="N1255" i="1"/>
  <c r="N184" i="1"/>
  <c r="N192" i="1"/>
  <c r="N200" i="1"/>
  <c r="N208" i="1"/>
  <c r="N216" i="1"/>
  <c r="N224" i="1"/>
  <c r="N248" i="1"/>
  <c r="N256" i="1"/>
  <c r="N632" i="1"/>
  <c r="N640" i="1"/>
  <c r="N511" i="1"/>
  <c r="N519" i="1"/>
  <c r="N527" i="1"/>
  <c r="N535" i="1"/>
  <c r="N543" i="1"/>
  <c r="N552" i="1"/>
  <c r="N658" i="1"/>
  <c r="N674" i="1"/>
  <c r="N690" i="1"/>
  <c r="N714" i="1"/>
  <c r="N722" i="1"/>
  <c r="N730" i="1"/>
  <c r="N738" i="1"/>
  <c r="N746" i="1"/>
  <c r="N754" i="1"/>
  <c r="N762" i="1"/>
  <c r="N770" i="1"/>
  <c r="N778" i="1"/>
  <c r="N786" i="1"/>
  <c r="N794" i="1"/>
  <c r="N802" i="1"/>
  <c r="N810" i="1"/>
  <c r="N818" i="1"/>
  <c r="N826" i="1"/>
  <c r="N834" i="1"/>
  <c r="N842" i="1"/>
  <c r="N850" i="1"/>
  <c r="N858" i="1"/>
  <c r="N866" i="1"/>
  <c r="N874" i="1"/>
  <c r="N890" i="1"/>
  <c r="N906" i="1"/>
  <c r="N923" i="1"/>
  <c r="N931" i="1"/>
  <c r="N939" i="1"/>
  <c r="N947" i="1"/>
  <c r="N955" i="1"/>
  <c r="N40" i="1"/>
  <c r="N1409" i="1"/>
  <c r="N1417" i="1"/>
  <c r="N1425" i="1"/>
  <c r="N1433" i="1"/>
  <c r="N1441" i="1"/>
  <c r="N1449" i="1"/>
  <c r="N1457" i="1"/>
  <c r="N1465" i="1"/>
  <c r="N1473" i="1"/>
  <c r="N1481" i="1"/>
  <c r="N1489" i="1"/>
  <c r="N1497" i="1"/>
  <c r="N1505" i="1"/>
  <c r="N1513" i="1"/>
  <c r="N1521" i="1"/>
  <c r="N1529" i="1"/>
  <c r="N1537" i="1"/>
  <c r="N1545" i="1"/>
  <c r="N1553" i="1"/>
  <c r="N1561" i="1"/>
  <c r="N1569" i="1"/>
  <c r="N1577" i="1"/>
  <c r="N1585" i="1"/>
  <c r="N1593" i="1"/>
  <c r="N1601" i="1"/>
  <c r="N1609" i="1"/>
  <c r="N1617" i="1"/>
  <c r="N1625" i="1"/>
  <c r="N1633" i="1"/>
  <c r="N1641" i="1"/>
  <c r="N1650" i="1"/>
  <c r="N1658" i="1"/>
  <c r="N1666" i="1"/>
  <c r="N1674" i="1"/>
  <c r="N1690" i="1"/>
  <c r="N1698" i="1"/>
  <c r="N1706" i="1"/>
  <c r="N1714" i="1"/>
  <c r="N1722" i="1"/>
  <c r="N1730" i="1"/>
  <c r="N1738" i="1"/>
  <c r="N1746" i="1"/>
  <c r="N1754" i="1"/>
  <c r="N1762" i="1"/>
  <c r="N1770" i="1"/>
  <c r="N1778" i="1"/>
  <c r="N1786" i="1"/>
  <c r="N1794" i="1"/>
  <c r="N1802" i="1"/>
  <c r="N1810" i="1"/>
  <c r="N1818" i="1"/>
  <c r="N1826" i="1"/>
  <c r="N1834" i="1"/>
  <c r="N1842" i="1"/>
  <c r="N1858" i="1"/>
  <c r="N1866" i="1"/>
  <c r="N1874" i="1"/>
  <c r="N1890" i="1"/>
  <c r="N1898" i="1"/>
  <c r="N1906" i="1"/>
  <c r="N1914" i="1"/>
  <c r="N1922" i="1"/>
  <c r="N1930" i="1"/>
  <c r="N1938" i="1"/>
  <c r="N1954" i="1"/>
  <c r="N1962" i="1"/>
  <c r="N1970" i="1"/>
  <c r="N1986" i="1"/>
  <c r="N1994" i="1"/>
  <c r="N2002" i="1"/>
  <c r="N2010" i="1"/>
  <c r="N2018" i="1"/>
  <c r="N2026" i="1"/>
  <c r="N2034" i="1"/>
  <c r="N2042" i="1"/>
  <c r="N2050" i="1"/>
  <c r="N2058" i="1"/>
  <c r="N2066" i="1"/>
  <c r="N2074" i="1"/>
  <c r="N2082" i="1"/>
  <c r="N2090" i="1"/>
  <c r="N2098" i="1"/>
  <c r="N2106" i="1"/>
  <c r="N2114" i="1"/>
  <c r="N2122" i="1"/>
  <c r="N684" i="1"/>
  <c r="K2127" i="1"/>
  <c r="N177" i="1"/>
  <c r="N1164" i="1"/>
  <c r="N1180" i="1"/>
  <c r="N1189" i="1"/>
  <c r="N1197" i="1"/>
  <c r="R479" i="3"/>
  <c r="R485" i="3" s="1"/>
  <c r="O462" i="3"/>
  <c r="N659" i="1"/>
  <c r="N964" i="1"/>
  <c r="N968" i="1"/>
  <c r="N976" i="1"/>
  <c r="N980" i="1"/>
  <c r="N984" i="1"/>
  <c r="N996" i="1"/>
  <c r="N1000" i="1"/>
  <c r="N1004" i="1"/>
  <c r="N1016" i="1"/>
  <c r="N1020" i="1"/>
  <c r="N1024" i="1"/>
  <c r="N1028" i="1"/>
  <c r="N657" i="1"/>
  <c r="N661" i="1"/>
  <c r="N665" i="1"/>
  <c r="N669" i="1"/>
  <c r="N673" i="1"/>
  <c r="N681" i="1"/>
  <c r="N685" i="1"/>
  <c r="N689" i="1"/>
  <c r="N693" i="1"/>
  <c r="N697" i="1"/>
  <c r="N701" i="1"/>
  <c r="N705" i="1"/>
  <c r="N709" i="1"/>
  <c r="N713" i="1"/>
  <c r="N717" i="1"/>
  <c r="N721" i="1"/>
  <c r="N725" i="1"/>
  <c r="N729" i="1"/>
  <c r="N733" i="1"/>
  <c r="N737" i="1"/>
  <c r="N741" i="1"/>
  <c r="N745" i="1"/>
  <c r="N749" i="1"/>
  <c r="N753" i="1"/>
  <c r="N757" i="1"/>
  <c r="N761" i="1"/>
  <c r="N769" i="1"/>
  <c r="N773" i="1"/>
  <c r="N777" i="1"/>
  <c r="N781" i="1"/>
  <c r="N785" i="1"/>
  <c r="N789" i="1"/>
  <c r="N793" i="1"/>
  <c r="N797" i="1"/>
  <c r="N801" i="1"/>
  <c r="N805" i="1"/>
  <c r="N809" i="1"/>
  <c r="N813" i="1"/>
  <c r="N817" i="1"/>
  <c r="N821" i="1"/>
  <c r="N825" i="1"/>
  <c r="N829" i="1"/>
  <c r="N833" i="1"/>
  <c r="N837" i="1"/>
  <c r="N841" i="1"/>
  <c r="N727" i="1"/>
  <c r="N645" i="1"/>
  <c r="N504" i="1"/>
  <c r="N459" i="1"/>
  <c r="N791" i="1"/>
  <c r="N56" i="1"/>
  <c r="N94" i="1"/>
  <c r="N110" i="1"/>
  <c r="N127" i="1"/>
  <c r="N143" i="1"/>
  <c r="N159" i="1"/>
  <c r="N175" i="1"/>
  <c r="N845" i="1"/>
  <c r="N849" i="1"/>
  <c r="N853" i="1"/>
  <c r="N857" i="1"/>
  <c r="N861" i="1"/>
  <c r="N865" i="1"/>
  <c r="N869" i="1"/>
  <c r="N873" i="1"/>
  <c r="N877" i="1"/>
  <c r="N881" i="1"/>
  <c r="N885" i="1"/>
  <c r="N889" i="1"/>
  <c r="N893" i="1"/>
  <c r="N897" i="1"/>
  <c r="N901" i="1"/>
  <c r="N905" i="1"/>
  <c r="N576" i="1"/>
  <c r="N235" i="1"/>
  <c r="N521" i="1"/>
  <c r="N596" i="1"/>
  <c r="N612" i="1"/>
  <c r="N304" i="1"/>
  <c r="N320" i="1"/>
  <c r="N336" i="1"/>
  <c r="N340" i="1"/>
  <c r="N356" i="1"/>
  <c r="N372" i="1"/>
  <c r="N388" i="1"/>
  <c r="N404" i="1"/>
  <c r="N1030" i="1"/>
  <c r="N1037" i="1"/>
  <c r="N1053" i="1"/>
  <c r="N1069" i="1"/>
  <c r="N1085" i="1"/>
  <c r="N550" i="1"/>
  <c r="N675" i="1"/>
  <c r="N700" i="1"/>
  <c r="N743" i="1"/>
  <c r="N768" i="1"/>
  <c r="N807" i="1"/>
  <c r="N848" i="1"/>
  <c r="N186" i="1"/>
  <c r="N47" i="1"/>
  <c r="N69" i="1"/>
  <c r="N85" i="1"/>
  <c r="N214" i="1"/>
  <c r="N468" i="1"/>
  <c r="N493" i="1"/>
  <c r="N537" i="1"/>
  <c r="N1144" i="1"/>
  <c r="N1245" i="1"/>
  <c r="N1257" i="1"/>
  <c r="N570" i="1"/>
  <c r="N691" i="1"/>
  <c r="N759" i="1"/>
  <c r="N823" i="1"/>
  <c r="N246" i="1"/>
  <c r="N484" i="1"/>
  <c r="N585" i="1"/>
  <c r="N329" i="1"/>
  <c r="N397" i="1"/>
  <c r="N270" i="1"/>
  <c r="N287" i="1"/>
  <c r="N775" i="1"/>
  <c r="N839" i="1"/>
  <c r="N907" i="1"/>
  <c r="N952" i="1"/>
  <c r="N1021" i="1"/>
  <c r="N1338" i="1"/>
  <c r="N855" i="1"/>
  <c r="N929" i="1"/>
  <c r="N965" i="1"/>
  <c r="N1089" i="1"/>
  <c r="N1351" i="1"/>
  <c r="N1371" i="1"/>
  <c r="N1391" i="1"/>
  <c r="N1411" i="1"/>
  <c r="N1427" i="1"/>
  <c r="N1443" i="1"/>
  <c r="N1459" i="1"/>
  <c r="N1479" i="1"/>
  <c r="N1499" i="1"/>
  <c r="N1515" i="1"/>
  <c r="N1535" i="1"/>
  <c r="N1551" i="1"/>
  <c r="N1567" i="1"/>
  <c r="N1583" i="1"/>
  <c r="N1599" i="1"/>
  <c r="N1623" i="1"/>
  <c r="N1639" i="1"/>
  <c r="N1643" i="1"/>
  <c r="N832" i="1"/>
  <c r="N875" i="1"/>
  <c r="N900" i="1"/>
  <c r="N920" i="1"/>
  <c r="N981" i="1"/>
  <c r="N891" i="1"/>
  <c r="N936" i="1"/>
  <c r="N1001" i="1"/>
  <c r="N1364" i="1"/>
  <c r="N1468" i="1"/>
  <c r="N1488" i="1"/>
  <c r="N1592" i="1"/>
  <c r="N181" i="1"/>
  <c r="N201" i="1"/>
  <c r="N221" i="1"/>
  <c r="N253" i="1"/>
  <c r="N475" i="1"/>
  <c r="N491" i="1"/>
  <c r="N512" i="1"/>
  <c r="N528" i="1"/>
  <c r="N544" i="1"/>
  <c r="N641" i="1"/>
  <c r="N433" i="1"/>
  <c r="N450" i="1"/>
  <c r="N1293" i="1"/>
  <c r="N417" i="1"/>
  <c r="N424" i="1"/>
  <c r="N666" i="1"/>
  <c r="N682" i="1"/>
  <c r="N698" i="1"/>
  <c r="N718" i="1"/>
  <c r="N734" i="1"/>
  <c r="N750" i="1"/>
  <c r="N782" i="1"/>
  <c r="N798" i="1"/>
  <c r="N814" i="1"/>
  <c r="N830" i="1"/>
  <c r="N846" i="1"/>
  <c r="N862" i="1"/>
  <c r="N882" i="1"/>
  <c r="N898" i="1"/>
  <c r="N927" i="1"/>
  <c r="N943" i="1"/>
  <c r="N959" i="1"/>
  <c r="N972" i="1"/>
  <c r="N992" i="1"/>
  <c r="N1012" i="1"/>
  <c r="N1320" i="1"/>
  <c r="N1651" i="1"/>
  <c r="N1660" i="1"/>
  <c r="N1667" i="1"/>
  <c r="N1676" i="1"/>
  <c r="N1683" i="1"/>
  <c r="N1692" i="1"/>
  <c r="N1699" i="1"/>
  <c r="N1708" i="1"/>
  <c r="N1715" i="1"/>
  <c r="N1724" i="1"/>
  <c r="N1731" i="1"/>
  <c r="N1740" i="1"/>
  <c r="N1747" i="1"/>
  <c r="N1763" i="1"/>
  <c r="N1772" i="1"/>
  <c r="N1779" i="1"/>
  <c r="N1792" i="1"/>
  <c r="N1799" i="1"/>
  <c r="N1808" i="1"/>
  <c r="N1819" i="1"/>
  <c r="N1828" i="1"/>
  <c r="N1835" i="1"/>
  <c r="N1844" i="1"/>
  <c r="N1851" i="1"/>
  <c r="N1860" i="1"/>
  <c r="N1988" i="1"/>
  <c r="N2011" i="1"/>
  <c r="N2020" i="1"/>
  <c r="N2027" i="1"/>
  <c r="N2036" i="1"/>
  <c r="N2043" i="1"/>
  <c r="N2052" i="1"/>
  <c r="N2059" i="1"/>
  <c r="N2068" i="1"/>
  <c r="N2075" i="1"/>
  <c r="N2084" i="1"/>
  <c r="N2091" i="1"/>
  <c r="N2100" i="1"/>
  <c r="N2107" i="1"/>
  <c r="N2116" i="1"/>
  <c r="N988" i="1"/>
  <c r="N1008" i="1"/>
  <c r="N627" i="1"/>
  <c r="N631" i="1"/>
  <c r="N635" i="1"/>
  <c r="N639" i="1"/>
  <c r="N605" i="1"/>
  <c r="N621" i="1"/>
  <c r="N51" i="1"/>
  <c r="N60" i="1"/>
  <c r="N73" i="1"/>
  <c r="N89" i="1"/>
  <c r="N98" i="1"/>
  <c r="N114" i="1"/>
  <c r="N131" i="1"/>
  <c r="N147" i="1"/>
  <c r="N185" i="1"/>
  <c r="N205" i="1"/>
  <c r="N225" i="1"/>
  <c r="N239" i="1"/>
  <c r="N257" i="1"/>
  <c r="N472" i="1"/>
  <c r="N488" i="1"/>
  <c r="N508" i="1"/>
  <c r="N525" i="1"/>
  <c r="N541" i="1"/>
  <c r="N580" i="1"/>
  <c r="N600" i="1"/>
  <c r="N616" i="1"/>
  <c r="N629" i="1"/>
  <c r="N430" i="1"/>
  <c r="N463" i="1"/>
  <c r="N1300" i="1"/>
  <c r="N1304" i="1"/>
  <c r="N1328" i="1"/>
  <c r="N308" i="1"/>
  <c r="N317" i="1"/>
  <c r="N324" i="1"/>
  <c r="N344" i="1"/>
  <c r="N360" i="1"/>
  <c r="N376" i="1"/>
  <c r="N392" i="1"/>
  <c r="N408" i="1"/>
  <c r="N421" i="1"/>
  <c r="N560" i="1"/>
  <c r="N1041" i="1"/>
  <c r="N1057" i="1"/>
  <c r="N1073" i="1"/>
  <c r="N274" i="1"/>
  <c r="N291" i="1"/>
  <c r="N646" i="1"/>
  <c r="N650" i="1"/>
  <c r="N663" i="1"/>
  <c r="N679" i="1"/>
  <c r="N695" i="1"/>
  <c r="N715" i="1"/>
  <c r="N731" i="1"/>
  <c r="N747" i="1"/>
  <c r="N763" i="1"/>
  <c r="N779" i="1"/>
  <c r="N795" i="1"/>
  <c r="N811" i="1"/>
  <c r="N827" i="1"/>
  <c r="N843" i="1"/>
  <c r="N859" i="1"/>
  <c r="N879" i="1"/>
  <c r="N895" i="1"/>
  <c r="N924" i="1"/>
  <c r="N940" i="1"/>
  <c r="N956" i="1"/>
  <c r="N969" i="1"/>
  <c r="N985" i="1"/>
  <c r="N989" i="1"/>
  <c r="N1005" i="1"/>
  <c r="N1009" i="1"/>
  <c r="N1093" i="1"/>
  <c r="N1298" i="1"/>
  <c r="N1302" i="1"/>
  <c r="N1306" i="1"/>
  <c r="N1310" i="1"/>
  <c r="N1314" i="1"/>
  <c r="N1318" i="1"/>
  <c r="N1109" i="1"/>
  <c r="N1113" i="1"/>
  <c r="N1117" i="1"/>
  <c r="N1121" i="1"/>
  <c r="N1125" i="1"/>
  <c r="N1129" i="1"/>
  <c r="N1133" i="1"/>
  <c r="N1141" i="1"/>
  <c r="N1149" i="1"/>
  <c r="N1153" i="1"/>
  <c r="N1157" i="1"/>
  <c r="N1161" i="1"/>
  <c r="N1169" i="1"/>
  <c r="N1173" i="1"/>
  <c r="N1177" i="1"/>
  <c r="N1181" i="1"/>
  <c r="N1185" i="1"/>
  <c r="N1342" i="1"/>
  <c r="N1355" i="1"/>
  <c r="N1375" i="1"/>
  <c r="N1395" i="1"/>
  <c r="N1415" i="1"/>
  <c r="N1431" i="1"/>
  <c r="N1447" i="1"/>
  <c r="N1463" i="1"/>
  <c r="N1483" i="1"/>
  <c r="N1503" i="1"/>
  <c r="N1519" i="1"/>
  <c r="N1539" i="1"/>
  <c r="N1555" i="1"/>
  <c r="N1571" i="1"/>
  <c r="N1587" i="1"/>
  <c r="N1603" i="1"/>
  <c r="N1627" i="1"/>
  <c r="N1644" i="1"/>
  <c r="N1648" i="1"/>
  <c r="N1664" i="1"/>
  <c r="N1680" i="1"/>
  <c r="N1696" i="1"/>
  <c r="N1712" i="1"/>
  <c r="N1728" i="1"/>
  <c r="N1744" i="1"/>
  <c r="N1760" i="1"/>
  <c r="N1776" i="1"/>
  <c r="N1796" i="1"/>
  <c r="N1812" i="1"/>
  <c r="N1816" i="1"/>
  <c r="N1832" i="1"/>
  <c r="N1848" i="1"/>
  <c r="N1864" i="1"/>
  <c r="N1868" i="1"/>
  <c r="N1872" i="1"/>
  <c r="N1876" i="1"/>
  <c r="N1880" i="1"/>
  <c r="N1884" i="1"/>
  <c r="N1888" i="1"/>
  <c r="N1892" i="1"/>
  <c r="N1896" i="1"/>
  <c r="N1900" i="1"/>
  <c r="N1904" i="1"/>
  <c r="N1908" i="1"/>
  <c r="N1912" i="1"/>
  <c r="N1916" i="1"/>
  <c r="N1920" i="1"/>
  <c r="N1924" i="1"/>
  <c r="N1928" i="1"/>
  <c r="N1932" i="1"/>
  <c r="N1936" i="1"/>
  <c r="N1940" i="1"/>
  <c r="N1944" i="1"/>
  <c r="N1948" i="1"/>
  <c r="N1952" i="1"/>
  <c r="N1956" i="1"/>
  <c r="N1960" i="1"/>
  <c r="N437" i="1"/>
  <c r="N233" i="1"/>
  <c r="N237" i="1"/>
  <c r="N415" i="1"/>
  <c r="N419" i="1"/>
  <c r="N423" i="1"/>
  <c r="N453" i="1"/>
  <c r="N457" i="1"/>
  <c r="N461" i="1"/>
  <c r="N466" i="1"/>
  <c r="N470" i="1"/>
  <c r="N474" i="1"/>
  <c r="N478" i="1"/>
  <c r="N482" i="1"/>
  <c r="N486" i="1"/>
  <c r="N490" i="1"/>
  <c r="N494" i="1"/>
  <c r="N498" i="1"/>
  <c r="N502" i="1"/>
  <c r="N506" i="1"/>
  <c r="N64" i="1"/>
  <c r="N77" i="1"/>
  <c r="N102" i="1"/>
  <c r="N118" i="1"/>
  <c r="N135" i="1"/>
  <c r="N151" i="1"/>
  <c r="N167" i="1"/>
  <c r="N189" i="1"/>
  <c r="N213" i="1"/>
  <c r="N229" i="1"/>
  <c r="N245" i="1"/>
  <c r="N261" i="1"/>
  <c r="N476" i="1"/>
  <c r="N492" i="1"/>
  <c r="N513" i="1"/>
  <c r="N529" i="1"/>
  <c r="N545" i="1"/>
  <c r="N584" i="1"/>
  <c r="N604" i="1"/>
  <c r="N620" i="1"/>
  <c r="N633" i="1"/>
  <c r="N434" i="1"/>
  <c r="N438" i="1"/>
  <c r="N451" i="1"/>
  <c r="N575" i="1"/>
  <c r="N1271" i="1"/>
  <c r="N1308" i="1"/>
  <c r="N296" i="1"/>
  <c r="N312" i="1"/>
  <c r="N328" i="1"/>
  <c r="N348" i="1"/>
  <c r="N364" i="1"/>
  <c r="N380" i="1"/>
  <c r="N396" i="1"/>
  <c r="N425" i="1"/>
  <c r="N1045" i="1"/>
  <c r="N1061" i="1"/>
  <c r="N1077" i="1"/>
  <c r="N279" i="1"/>
  <c r="N555" i="1"/>
  <c r="N667" i="1"/>
  <c r="N683" i="1"/>
  <c r="N699" i="1"/>
  <c r="N719" i="1"/>
  <c r="N735" i="1"/>
  <c r="N751" i="1"/>
  <c r="N767" i="1"/>
  <c r="N783" i="1"/>
  <c r="N799" i="1"/>
  <c r="N815" i="1"/>
  <c r="N831" i="1"/>
  <c r="N847" i="1"/>
  <c r="N863" i="1"/>
  <c r="N883" i="1"/>
  <c r="N899" i="1"/>
  <c r="N928" i="1"/>
  <c r="N944" i="1"/>
  <c r="N960" i="1"/>
  <c r="N973" i="1"/>
  <c r="N993" i="1"/>
  <c r="N1013" i="1"/>
  <c r="N1971" i="1"/>
  <c r="N1025" i="1"/>
  <c r="N1029" i="1"/>
  <c r="N1359" i="1"/>
  <c r="N1363" i="1"/>
  <c r="N1379" i="1"/>
  <c r="N1399" i="1"/>
  <c r="N1419" i="1"/>
  <c r="N1435" i="1"/>
  <c r="N1451" i="1"/>
  <c r="N1467" i="1"/>
  <c r="N1471" i="1"/>
  <c r="N1487" i="1"/>
  <c r="N1507" i="1"/>
  <c r="N1523" i="1"/>
  <c r="N1543" i="1"/>
  <c r="N1559" i="1"/>
  <c r="N1575" i="1"/>
  <c r="N1591" i="1"/>
  <c r="N1607" i="1"/>
  <c r="N1611" i="1"/>
  <c r="N1631" i="1"/>
  <c r="N1652" i="1"/>
  <c r="N1668" i="1"/>
  <c r="N1684" i="1"/>
  <c r="N1700" i="1"/>
  <c r="N1716" i="1"/>
  <c r="N1732" i="1"/>
  <c r="N1748" i="1"/>
  <c r="N1764" i="1"/>
  <c r="N1780" i="1"/>
  <c r="N1784" i="1"/>
  <c r="N1800" i="1"/>
  <c r="N1820" i="1"/>
  <c r="N1836" i="1"/>
  <c r="N1852" i="1"/>
  <c r="N1968" i="1"/>
  <c r="N1972" i="1"/>
  <c r="N2012" i="1"/>
  <c r="N2028" i="1"/>
  <c r="N2044" i="1"/>
  <c r="N2060" i="1"/>
  <c r="N2076" i="1"/>
  <c r="N2092" i="1"/>
  <c r="N2108" i="1"/>
  <c r="M2130" i="1"/>
  <c r="M2128" i="1"/>
  <c r="N1883" i="1"/>
  <c r="N1935" i="1"/>
  <c r="N1867" i="1"/>
  <c r="N1947" i="1"/>
  <c r="N1995" i="1"/>
  <c r="N1963" i="1"/>
  <c r="N2040" i="1"/>
  <c r="N1899" i="1"/>
  <c r="N1979" i="1"/>
  <c r="N706" i="1"/>
  <c r="N870" i="1"/>
  <c r="N915" i="1"/>
  <c r="N43" i="1"/>
  <c r="N81" i="1"/>
  <c r="N106" i="1"/>
  <c r="N122" i="1"/>
  <c r="N139" i="1"/>
  <c r="N155" i="1"/>
  <c r="N171" i="1"/>
  <c r="N193" i="1"/>
  <c r="N197" i="1"/>
  <c r="N217" i="1"/>
  <c r="N249" i="1"/>
  <c r="N464" i="1"/>
  <c r="N480" i="1"/>
  <c r="N496" i="1"/>
  <c r="N500" i="1"/>
  <c r="N517" i="1"/>
  <c r="N533" i="1"/>
  <c r="N588" i="1"/>
  <c r="N592" i="1"/>
  <c r="N608" i="1"/>
  <c r="N624" i="1"/>
  <c r="N637" i="1"/>
  <c r="N442" i="1"/>
  <c r="N455" i="1"/>
  <c r="N1102" i="1"/>
  <c r="N1312" i="1"/>
  <c r="N300" i="1"/>
  <c r="N316" i="1"/>
  <c r="N332" i="1"/>
  <c r="N352" i="1"/>
  <c r="N368" i="1"/>
  <c r="N384" i="1"/>
  <c r="N400" i="1"/>
  <c r="N413" i="1"/>
  <c r="N565" i="1"/>
  <c r="N1033" i="1"/>
  <c r="N1049" i="1"/>
  <c r="N1065" i="1"/>
  <c r="N1081" i="1"/>
  <c r="N266" i="1"/>
  <c r="N283" i="1"/>
  <c r="N655" i="1"/>
  <c r="N671" i="1"/>
  <c r="N687" i="1"/>
  <c r="N703" i="1"/>
  <c r="N707" i="1"/>
  <c r="N723" i="1"/>
  <c r="N739" i="1"/>
  <c r="N764" i="1"/>
  <c r="N771" i="1"/>
  <c r="N787" i="1"/>
  <c r="N803" i="1"/>
  <c r="N819" i="1"/>
  <c r="N835" i="1"/>
  <c r="N851" i="1"/>
  <c r="N867" i="1"/>
  <c r="N871" i="1"/>
  <c r="N887" i="1"/>
  <c r="N896" i="1"/>
  <c r="N903" i="1"/>
  <c r="N912" i="1"/>
  <c r="N916" i="1"/>
  <c r="N932" i="1"/>
  <c r="N948" i="1"/>
  <c r="N977" i="1"/>
  <c r="N997" i="1"/>
  <c r="N1017" i="1"/>
  <c r="N1098" i="1"/>
  <c r="N1190" i="1"/>
  <c r="N1194" i="1"/>
  <c r="N1198" i="1"/>
  <c r="N1202" i="1"/>
  <c r="N1206" i="1"/>
  <c r="N1210" i="1"/>
  <c r="N1214" i="1"/>
  <c r="N1218" i="1"/>
  <c r="N1222" i="1"/>
  <c r="N1226" i="1"/>
  <c r="N1230" i="1"/>
  <c r="N1234" i="1"/>
  <c r="N1238" i="1"/>
  <c r="N1242" i="1"/>
  <c r="N1246" i="1"/>
  <c r="N1250" i="1"/>
  <c r="N1254" i="1"/>
  <c r="N1258" i="1"/>
  <c r="N1262" i="1"/>
  <c r="N1266" i="1"/>
  <c r="N1270" i="1"/>
  <c r="N1275" i="1"/>
  <c r="N1279" i="1"/>
  <c r="N1283" i="1"/>
  <c r="N1288" i="1"/>
  <c r="N1292" i="1"/>
  <c r="N1360" i="1"/>
  <c r="N1380" i="1"/>
  <c r="N1544" i="1"/>
  <c r="N1334" i="1"/>
  <c r="N1347" i="1"/>
  <c r="N1367" i="1"/>
  <c r="N1383" i="1"/>
  <c r="N1387" i="1"/>
  <c r="N1403" i="1"/>
  <c r="N1407" i="1"/>
  <c r="N1423" i="1"/>
  <c r="N1439" i="1"/>
  <c r="N1455" i="1"/>
  <c r="N1475" i="1"/>
  <c r="N1491" i="1"/>
  <c r="N1495" i="1"/>
  <c r="N1511" i="1"/>
  <c r="N1527" i="1"/>
  <c r="N1531" i="1"/>
  <c r="N1547" i="1"/>
  <c r="N1563" i="1"/>
  <c r="N1579" i="1"/>
  <c r="N1595" i="1"/>
  <c r="N1615" i="1"/>
  <c r="N1619" i="1"/>
  <c r="N1635" i="1"/>
  <c r="N1656" i="1"/>
  <c r="N1672" i="1"/>
  <c r="N1688" i="1"/>
  <c r="N1704" i="1"/>
  <c r="N1720" i="1"/>
  <c r="N1736" i="1"/>
  <c r="N1752" i="1"/>
  <c r="N1768" i="1"/>
  <c r="N1788" i="1"/>
  <c r="N1804" i="1"/>
  <c r="N1824" i="1"/>
  <c r="N1840" i="1"/>
  <c r="N1856" i="1"/>
  <c r="N1976" i="1"/>
  <c r="N1984" i="1"/>
  <c r="J2127" i="1"/>
  <c r="J2134" i="1"/>
  <c r="R347" i="3"/>
  <c r="H462" i="3"/>
  <c r="K416" i="3"/>
  <c r="J2146" i="1"/>
  <c r="R324" i="3"/>
  <c r="J2130" i="1"/>
  <c r="J2129" i="1"/>
  <c r="J2137" i="1"/>
  <c r="R255" i="3"/>
  <c r="R278" i="3"/>
  <c r="L508" i="3"/>
  <c r="R416" i="3"/>
  <c r="R439" i="3"/>
  <c r="I462" i="3"/>
  <c r="R140" i="3"/>
  <c r="L462" i="3"/>
  <c r="K324" i="3"/>
  <c r="R186" i="3"/>
  <c r="R232" i="3"/>
  <c r="K232" i="3"/>
  <c r="R370" i="3"/>
  <c r="R393" i="3"/>
  <c r="K485" i="3"/>
  <c r="K163" i="3"/>
  <c r="K393" i="3"/>
  <c r="H485" i="3"/>
  <c r="H510" i="3" s="1"/>
  <c r="R71" i="3"/>
  <c r="K347" i="3"/>
  <c r="J485" i="3"/>
  <c r="O508" i="3"/>
  <c r="O510" i="3" s="1"/>
  <c r="K140" i="3"/>
  <c r="R462" i="3"/>
  <c r="N1854" i="1"/>
  <c r="J2140" i="1"/>
  <c r="J2138" i="1"/>
  <c r="J2139" i="1"/>
  <c r="J2142" i="1"/>
  <c r="K301" i="3"/>
  <c r="R117" i="3"/>
  <c r="J2143" i="1"/>
  <c r="J2131" i="1"/>
  <c r="J2135" i="1"/>
  <c r="R163" i="3"/>
  <c r="K370" i="3"/>
  <c r="K462" i="3"/>
  <c r="J462" i="3"/>
  <c r="R499" i="3"/>
  <c r="R508" i="3" s="1"/>
  <c r="M508" i="3"/>
  <c r="M510" i="3" s="1"/>
  <c r="K439" i="3"/>
  <c r="J2145" i="1"/>
  <c r="J2132" i="1"/>
  <c r="J2128" i="1"/>
  <c r="J2136" i="1"/>
  <c r="K186" i="3"/>
  <c r="K278" i="3"/>
  <c r="I508" i="3"/>
  <c r="K491" i="3"/>
  <c r="K508" i="3" s="1"/>
  <c r="J2144" i="1"/>
  <c r="J2133" i="1"/>
  <c r="J2141" i="1"/>
  <c r="K255" i="3"/>
  <c r="R209" i="3"/>
  <c r="K209" i="3"/>
  <c r="K117" i="3"/>
  <c r="K71" i="3"/>
  <c r="L2149" i="1"/>
  <c r="J510" i="3" l="1"/>
  <c r="M2149" i="1"/>
  <c r="K2149" i="1"/>
  <c r="I510" i="3"/>
  <c r="L510" i="3"/>
  <c r="R510" i="3"/>
  <c r="J2149" i="1"/>
  <c r="K510" i="3"/>
  <c r="N2138" i="1"/>
  <c r="N2144" i="1"/>
  <c r="N2131" i="1"/>
  <c r="N2143" i="1"/>
  <c r="N2139" i="1"/>
  <c r="N2134" i="1"/>
  <c r="N2142" i="1"/>
  <c r="N2141" i="1"/>
  <c r="N2129" i="1"/>
  <c r="N2136" i="1"/>
  <c r="N2130" i="1"/>
  <c r="N2132" i="1"/>
  <c r="N2127" i="1"/>
  <c r="N2133" i="1"/>
  <c r="N2140" i="1"/>
  <c r="N2128" i="1"/>
  <c r="N2135" i="1"/>
  <c r="N2146" i="1"/>
  <c r="N2137" i="1"/>
  <c r="N2145" i="1"/>
  <c r="F33" i="3" l="1"/>
  <c r="F37" i="3"/>
  <c r="F36" i="3"/>
  <c r="F38" i="3"/>
  <c r="F35" i="3"/>
  <c r="F39" i="3"/>
  <c r="F34" i="3"/>
  <c r="F32" i="3"/>
  <c r="F30" i="3"/>
  <c r="F27" i="3"/>
  <c r="F23" i="3"/>
  <c r="F24" i="3"/>
  <c r="F26" i="3"/>
  <c r="F42" i="3"/>
  <c r="F28" i="3"/>
  <c r="F31" i="3"/>
  <c r="F29" i="3"/>
  <c r="F25" i="3"/>
  <c r="F41" i="3"/>
  <c r="F40" i="3"/>
  <c r="N21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123</author>
  </authors>
  <commentList>
    <comment ref="A7" authorId="0" shapeId="0" xr:uid="{7556C1E7-98D3-4AB5-AFE0-88BC66006FFA}">
      <text>
        <r>
          <rPr>
            <b/>
            <sz val="9"/>
            <color indexed="81"/>
            <rFont val="Tahoma"/>
            <family val="2"/>
            <charset val="204"/>
          </rPr>
          <t>123:</t>
        </r>
        <r>
          <rPr>
            <sz val="9"/>
            <color indexed="81"/>
            <rFont val="Tahoma"/>
            <family val="2"/>
            <charset val="204"/>
          </rPr>
          <t xml:space="preserve">
შესაბამისი იურიდიული სუბიექტი</t>
        </r>
      </text>
    </comment>
    <comment ref="A19" authorId="0" shapeId="0" xr:uid="{6C6D264F-5496-400E-9622-CDDB09D960DC}">
      <text>
        <r>
          <rPr>
            <b/>
            <sz val="9"/>
            <color indexed="81"/>
            <rFont val="Tahoma"/>
            <family val="2"/>
            <charset val="204"/>
          </rPr>
          <t>123:</t>
        </r>
        <r>
          <rPr>
            <sz val="9"/>
            <color indexed="81"/>
            <rFont val="Tahoma"/>
            <family val="2"/>
            <charset val="204"/>
          </rPr>
          <t xml:space="preserve">
მეასედებამდე დამრგვალებული</t>
        </r>
      </text>
    </comment>
    <comment ref="A33" authorId="0" shapeId="0" xr:uid="{BBA2B091-972D-450A-800A-3143E7D21DA8}">
      <text>
        <r>
          <rPr>
            <b/>
            <sz val="9"/>
            <color indexed="81"/>
            <rFont val="Tahoma"/>
            <family val="2"/>
          </rPr>
          <t>123:</t>
        </r>
        <r>
          <rPr>
            <sz val="9"/>
            <color indexed="81"/>
            <rFont val="Tahoma"/>
            <family val="2"/>
          </rPr>
          <t xml:space="preserve">
ტყეკაფის ყველა სახეობის
(თხელიძის მოთხოვნა)</t>
        </r>
      </text>
    </comment>
  </commentList>
</comments>
</file>

<file path=xl/sharedStrings.xml><?xml version="1.0" encoding="utf-8"?>
<sst xmlns="http://schemas.openxmlformats.org/spreadsheetml/2006/main" count="5523" uniqueCount="177">
  <si>
    <t>ტყეკაფის მონიშვნის დაწყების თარიღი:</t>
  </si>
  <si>
    <t>ტყეკაფის მონიშვნის დამთავრების თარიღი:</t>
  </si>
  <si>
    <t>მართვის ორგანო:</t>
  </si>
  <si>
    <t>სატყეო უბანი:</t>
  </si>
  <si>
    <t>სატყეო:</t>
  </si>
  <si>
    <t>ტყითმოსარგებლე:</t>
  </si>
  <si>
    <t>კვარტალი №:</t>
  </si>
  <si>
    <t>ლიტერ(ებ)ი №:</t>
  </si>
  <si>
    <t>ფართობი:</t>
  </si>
  <si>
    <t>ჰა</t>
  </si>
  <si>
    <t>ჭრის სახე:</t>
  </si>
  <si>
    <t>კორომის შემადგენლობა:</t>
  </si>
  <si>
    <t>ჭრის %:</t>
  </si>
  <si>
    <t>სიხშირე:</t>
  </si>
  <si>
    <t>სიმაღლის თანრიგი:</t>
  </si>
  <si>
    <t>GPS კოორდინატები:</t>
  </si>
  <si>
    <t>X</t>
  </si>
  <si>
    <t>Y</t>
  </si>
  <si>
    <t>ხნოვანება:</t>
  </si>
  <si>
    <t>მოზარდ-აღმონაცენი:</t>
  </si>
  <si>
    <t>სიმაღლე ზღვის დონიდან:</t>
  </si>
  <si>
    <t>დაქანება (გრადუსი):</t>
  </si>
  <si>
    <t>ხის №</t>
  </si>
  <si>
    <t>ჯიში (სახეობა)</t>
  </si>
  <si>
    <t>ხის ხარისხი და დიამეტრი Dt</t>
  </si>
  <si>
    <t>გასაცემი მერქნის მოცულობა მ3</t>
  </si>
  <si>
    <t>შენიშვნა</t>
  </si>
  <si>
    <t>გაცემა</t>
  </si>
  <si>
    <t>I ხარისხის</t>
  </si>
  <si>
    <t>II ხარისხის</t>
  </si>
  <si>
    <t>საქმისი მერქანი (ლიკვიდი)</t>
  </si>
  <si>
    <t>შეშა ვარჯიდან</t>
  </si>
  <si>
    <r>
      <t>ხარისხის მიხედვით მ</t>
    </r>
    <r>
      <rPr>
        <vertAlign val="superscript"/>
        <sz val="9"/>
        <color theme="1"/>
        <rFont val="Calibri"/>
        <family val="1"/>
        <charset val="204"/>
        <scheme val="minor"/>
      </rPr>
      <t>3</t>
    </r>
    <r>
      <rPr>
        <sz val="9"/>
        <color theme="1"/>
        <rFont val="Calibri"/>
        <family val="1"/>
        <charset val="204"/>
        <scheme val="minor"/>
      </rPr>
      <t>,
სულ მ</t>
    </r>
    <r>
      <rPr>
        <vertAlign val="superscript"/>
        <sz val="9"/>
        <color theme="1"/>
        <rFont val="Calibri"/>
        <family val="1"/>
        <charset val="204"/>
        <scheme val="minor"/>
      </rPr>
      <t>3</t>
    </r>
  </si>
  <si>
    <t>I ხარის-ხის</t>
  </si>
  <si>
    <t>II ხარის-ხის</t>
  </si>
  <si>
    <t>ჯამი</t>
  </si>
  <si>
    <t>ტყეკაფის მომნიშნავი:</t>
  </si>
  <si>
    <t>უწყისის შედგენის თარიღი:</t>
  </si>
  <si>
    <t>ტყეკაფის გამომყოფი:</t>
  </si>
  <si>
    <t>ტყეკაფის გახსნის თარიღი:</t>
  </si>
  <si>
    <t>ტყეკაფის დახურვის თარიღი:</t>
  </si>
  <si>
    <t>შემადგენლობა</t>
  </si>
  <si>
    <t>ერთეული</t>
  </si>
  <si>
    <t>სახეობა</t>
  </si>
  <si>
    <t>თანრიგი</t>
  </si>
  <si>
    <t>№</t>
  </si>
  <si>
    <t>დიამეტრი Dt სმ</t>
  </si>
  <si>
    <t>ხის ხარისხის მიხედვით</t>
  </si>
  <si>
    <t>I ხარისხი</t>
  </si>
  <si>
    <t>II ხარისხი</t>
  </si>
  <si>
    <t>ხეთა რაოდენობა</t>
  </si>
  <si>
    <r>
      <t>ლიკვიდური მერქანი მ</t>
    </r>
    <r>
      <rPr>
        <vertAlign val="superscript"/>
        <sz val="9"/>
        <color theme="1"/>
        <rFont val="Calibri"/>
        <family val="1"/>
        <charset val="204"/>
        <scheme val="minor"/>
      </rPr>
      <t>3</t>
    </r>
  </si>
  <si>
    <r>
      <t>შეშა ვარჯიდან მ</t>
    </r>
    <r>
      <rPr>
        <vertAlign val="superscript"/>
        <sz val="9"/>
        <color theme="1"/>
        <rFont val="Calibri"/>
        <family val="1"/>
        <charset val="204"/>
        <scheme val="minor"/>
      </rPr>
      <t>3</t>
    </r>
  </si>
  <si>
    <r>
      <t>გასაცემი მერქანი მ</t>
    </r>
    <r>
      <rPr>
        <vertAlign val="superscript"/>
        <sz val="9"/>
        <color theme="1"/>
        <rFont val="Calibri"/>
        <family val="1"/>
        <charset val="204"/>
        <scheme val="minor"/>
      </rPr>
      <t>3</t>
    </r>
  </si>
  <si>
    <t>სულ</t>
  </si>
  <si>
    <t>ტყეკაფის მონიშვნამდე ადგილმდებარეობის დათვალიერების აქტი</t>
  </si>
  <si>
    <t>კვარტალი:</t>
  </si>
  <si>
    <t>ლიტერ(ებ)ი:</t>
  </si>
  <si>
    <t xml:space="preserve">სატაქსაციო ლიტერ(ებ)ის მონაცემები: </t>
  </si>
  <si>
    <t>ტყეთმოწყობით:</t>
  </si>
  <si>
    <t>შემადგენლობა:</t>
  </si>
  <si>
    <t>ექსპოზიცია:</t>
  </si>
  <si>
    <t>დაქანება:</t>
  </si>
  <si>
    <t>ფაქტობრივი:</t>
  </si>
  <si>
    <t>ფართობი, ჰა</t>
  </si>
  <si>
    <t>პროგნოზული მარაგი, კბმ</t>
  </si>
  <si>
    <t>სიხშირე</t>
  </si>
  <si>
    <t>ხნოვანება</t>
  </si>
  <si>
    <t>ტყეთმოწყობით</t>
  </si>
  <si>
    <t>ფაქტობრივი</t>
  </si>
  <si>
    <t>აღმონაცენ-მოზარდის რაოდენობა:</t>
  </si>
  <si>
    <t xml:space="preserve">ქვეტყე (ჯიშის მითითებით და ფართობის დაფარულობის %): </t>
  </si>
  <si>
    <t>რეკომენდაცია (რეკომენდაციაში აგრეთვე აღინიშნება  ინფორმაცია მოსაწყობი გზების შესახებ):</t>
  </si>
  <si>
    <t xml:space="preserve">ტყეკაფი № </t>
  </si>
  <si>
    <t>ფართობი (ჰა):</t>
  </si>
  <si>
    <t>კორომის შემადგენლობა (ფაქტობრივი):</t>
  </si>
  <si>
    <t>კორომის შემადგენლობა (ტყეთმოწყობით):</t>
  </si>
  <si>
    <t>სიხშირე (ტყეთმოწყობით):</t>
  </si>
  <si>
    <t>სიხშირე (ფაქტობრივი)</t>
  </si>
  <si>
    <t>ხნოვანება (ტყეთმოწყობით):</t>
  </si>
  <si>
    <t>ხნოვანება (ფაქტობრივი):</t>
  </si>
  <si>
    <t>მოზარდ-აღმონაცენის რაოდენობა (ტყეთმოწყობით):</t>
  </si>
  <si>
    <t>მოზარდ-აღმონაცენის რაოდენობა (ფაქტობრივი):</t>
  </si>
  <si>
    <t>ექსპოზიცია (ტყეთმოწყობით)</t>
  </si>
  <si>
    <t>ექსპოზიცია (ფაქტობრივი)</t>
  </si>
  <si>
    <t>დაქანება (გრადუსი) (ტყეთმოწყობით):</t>
  </si>
  <si>
    <t>დაქანება (გრადუსი) (ფაქტობრივი):</t>
  </si>
  <si>
    <t>ტყეკაფის გახსნის (ათვისების დაწყების) თარიღი:</t>
  </si>
  <si>
    <t>ტყეკაფის დახურვის (ათვისების დაწყების) თარიღი:</t>
  </si>
  <si>
    <t>პროგნოზული მარაგი, კბმ (ტყეთმოწყობით):</t>
  </si>
  <si>
    <t>პროგნოზული მარაგი, კბმ (ფაქტობრივი):</t>
  </si>
  <si>
    <t xml:space="preserve">ქვეტყე (ჯიშის მითითებით და ფართობის დაფარულობის %) (ტყეთმოწყობით): </t>
  </si>
  <si>
    <t xml:space="preserve">ქვეტყე (ჯიშის მითითებით და ფართობის დაფარულობის %) (ფაქტობრივი): </t>
  </si>
  <si>
    <t>D
I ხარისხ.</t>
  </si>
  <si>
    <t>D
II ხარისხ.</t>
  </si>
  <si>
    <t>მოც. I ხარისხ.</t>
  </si>
  <si>
    <t>მოც. II ხარისხ.</t>
  </si>
  <si>
    <t>მოცულობის დათვლის თანრიგები</t>
  </si>
  <si>
    <t>თანრ.</t>
  </si>
  <si>
    <t>მიხედვით</t>
  </si>
  <si>
    <t>Sylfaen</t>
  </si>
  <si>
    <t>სმღლ</t>
  </si>
  <si>
    <t>Товарная Древесина</t>
  </si>
  <si>
    <t>%%</t>
  </si>
  <si>
    <t>I</t>
  </si>
  <si>
    <t>ფიჭვი</t>
  </si>
  <si>
    <t>II</t>
  </si>
  <si>
    <t>III</t>
  </si>
  <si>
    <t>IV</t>
  </si>
  <si>
    <t>V</t>
  </si>
  <si>
    <t>VI</t>
  </si>
  <si>
    <t>VII</t>
  </si>
  <si>
    <t>VIII</t>
  </si>
  <si>
    <t>IX</t>
  </si>
  <si>
    <t>ნაძვი</t>
  </si>
  <si>
    <t>სოჭი</t>
  </si>
  <si>
    <t>წიფელი</t>
  </si>
  <si>
    <t>რცხილა</t>
  </si>
  <si>
    <t>თხმელა</t>
  </si>
  <si>
    <t>აკაცია</t>
  </si>
  <si>
    <t>მუხა</t>
  </si>
  <si>
    <t>ვერხვი</t>
  </si>
  <si>
    <t>ტყეკაფის პასპორტში აისახება შემდეგი ინფორმაცია:
ტყითსარგებლობის საფუძველი (სანებართვო დოკუმენტის ნომერი და გაცემის თარიღი), ტყითმოსარგებლის რეკვიზიტები, ..., ტყეკაფის მონიშვნის მასალების წარდგენის თარიღი, ინფორმაცია ტყეკაფის მომნიშნავი პირების შესახებ (ფიზიკური პირის შემთხვევაში სახელი, გვარი,  პირადი ნომერი, იურიდიული პირის შემთხვევაში – დასახელება, საიდენტიფიკაციო ნომერი);</t>
  </si>
  <si>
    <t>"გაცემა" რა არის?</t>
  </si>
  <si>
    <t>აქტის შემდგენი პირები:</t>
  </si>
  <si>
    <t>დიამეტრი</t>
  </si>
  <si>
    <t>აღრიცხვის მეთოდი:</t>
  </si>
  <si>
    <t>D</t>
  </si>
  <si>
    <t>სულ - ჯამი</t>
  </si>
  <si>
    <t>ჯირკი D0</t>
  </si>
  <si>
    <t>სიმაღლის თანრიგი</t>
  </si>
  <si>
    <t>ტაქსაციური დიამეტრი              Dt</t>
  </si>
  <si>
    <t>ხის სიმაღლე                           H</t>
  </si>
  <si>
    <t>საქმისი მერქანი</t>
  </si>
  <si>
    <t>დამრგვალებული შეშა ვარჯიდან</t>
  </si>
  <si>
    <t>ხის მოცულობა</t>
  </si>
  <si>
    <t>1 აკაცია</t>
  </si>
  <si>
    <t>10_11</t>
  </si>
  <si>
    <t>2 მუხა</t>
  </si>
  <si>
    <t>3 რცხილა</t>
  </si>
  <si>
    <t>4 წიფელი</t>
  </si>
  <si>
    <t>5 ფიჭვი</t>
  </si>
  <si>
    <t>6 ნაძვი</t>
  </si>
  <si>
    <t>7 სოჭი</t>
  </si>
  <si>
    <t>8 თხმელა</t>
  </si>
  <si>
    <t>ანგარიშდება</t>
  </si>
  <si>
    <t>თუთა</t>
  </si>
  <si>
    <t>მუხით</t>
  </si>
  <si>
    <t>თხილი</t>
  </si>
  <si>
    <t>რცხილით</t>
  </si>
  <si>
    <t>კაკალი</t>
  </si>
  <si>
    <t>წიფლით</t>
  </si>
  <si>
    <t>ტირიფი</t>
  </si>
  <si>
    <t>ტყემალი</t>
  </si>
  <si>
    <t>კუნელი</t>
  </si>
  <si>
    <t>იფანი</t>
  </si>
  <si>
    <t>ნეკერჩხალი</t>
  </si>
  <si>
    <t>ლეღვი</t>
  </si>
  <si>
    <t>კომში</t>
  </si>
  <si>
    <t>ალვის ხე</t>
  </si>
  <si>
    <t>ჭადარი</t>
  </si>
  <si>
    <t>ცაცხვი</t>
  </si>
  <si>
    <t>პანტა(მსხალი)</t>
  </si>
  <si>
    <t>ჯაგრცხილა</t>
  </si>
  <si>
    <t>მაჟალო(ვაშლი)</t>
  </si>
  <si>
    <t>სს "საქართველოს სახელმწიფო ელექტროსისტემა"</t>
  </si>
  <si>
    <t>ნძ VII</t>
  </si>
  <si>
    <t>05.08.2019</t>
  </si>
  <si>
    <t>სსიპ "ეროვნული სატყეო სააგენტო"</t>
  </si>
  <si>
    <t>მესტია</t>
  </si>
  <si>
    <t>2(ნაწ),1ა(ნაწ),3(ნაწ),4(ნაწ)</t>
  </si>
  <si>
    <t>1,43</t>
  </si>
  <si>
    <t>0 - 10</t>
  </si>
  <si>
    <t>ტყეკაფის აღრიცხვის უწყისი №4</t>
  </si>
  <si>
    <t>დ.გიგაური ს.ჯერვალიძე</t>
  </si>
  <si>
    <t>22.08.2019</t>
  </si>
  <si>
    <t>ძირობრივი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</si>
</sst>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04"/>
      <scheme val="minor"/>
    </font>
    <font>
      <sz val="9"/>
      <color theme="1"/>
      <name val="Calibri"/>
      <family val="2"/>
      <charset val="204"/>
      <scheme val="minor"/>
    </font>
    <font>
      <sz val="10"/>
      <color theme="1"/>
      <name val="Calibri"/>
      <family val="2"/>
      <charset val="204"/>
      <scheme val="minor"/>
    </font>
    <font>
      <b/>
      <sz val="14"/>
      <color theme="1"/>
      <name val="Calibri"/>
      <family val="2"/>
      <charset val="204"/>
      <scheme val="minor"/>
    </font>
    <font>
      <sz val="11"/>
      <name val="AcadNusx"/>
    </font>
    <font>
      <sz val="11"/>
      <name val="Arial Cyr"/>
      <charset val="204"/>
    </font>
    <font>
      <sz val="11"/>
      <name val="Arial GEO"/>
      <family val="2"/>
      <charset val="204"/>
    </font>
    <font>
      <sz val="10"/>
      <name val="Arial GEO"/>
      <family val="2"/>
      <charset val="204"/>
    </font>
    <font>
      <sz val="12"/>
      <color theme="1"/>
      <name val="Calibri"/>
      <family val="2"/>
      <charset val="204"/>
      <scheme val="minor"/>
    </font>
    <font>
      <b/>
      <sz val="12"/>
      <color theme="1"/>
      <name val="Calibri"/>
      <family val="2"/>
      <charset val="204"/>
      <scheme val="minor"/>
    </font>
    <font>
      <b/>
      <sz val="10"/>
      <color theme="1"/>
      <name val="Calibri"/>
      <family val="2"/>
      <charset val="204"/>
      <scheme val="minor"/>
    </font>
    <font>
      <sz val="8.5"/>
      <color theme="1"/>
      <name val="Calibri"/>
      <family val="2"/>
      <charset val="204"/>
      <scheme val="minor"/>
    </font>
    <font>
      <sz val="11"/>
      <color theme="1"/>
      <name val="Calibri"/>
      <family val="2"/>
      <scheme val="minor"/>
    </font>
    <font>
      <sz val="9"/>
      <color theme="1"/>
      <name val="Calibri"/>
      <family val="1"/>
      <charset val="204"/>
      <scheme val="minor"/>
    </font>
    <font>
      <vertAlign val="superscript"/>
      <sz val="9"/>
      <color theme="1"/>
      <name val="Calibri"/>
      <family val="1"/>
      <charset val="204"/>
      <scheme val="minor"/>
    </font>
    <font>
      <b/>
      <sz val="11"/>
      <color theme="1"/>
      <name val="Calibri"/>
      <family val="2"/>
      <scheme val="minor"/>
    </font>
    <font>
      <b/>
      <sz val="11"/>
      <color theme="1"/>
      <name val="Calibri"/>
      <family val="1"/>
      <charset val="204"/>
      <scheme val="minor"/>
    </font>
    <font>
      <b/>
      <sz val="10"/>
      <color theme="1"/>
      <name val="Calibri"/>
      <family val="1"/>
      <charset val="204"/>
      <scheme val="minor"/>
    </font>
    <font>
      <b/>
      <sz val="11"/>
      <color theme="1"/>
      <name val="LitNusx"/>
      <family val="2"/>
    </font>
    <font>
      <sz val="11"/>
      <color theme="1"/>
      <name val="LitNusx"/>
      <family val="2"/>
    </font>
    <font>
      <b/>
      <sz val="9"/>
      <color theme="1"/>
      <name val="Calibri"/>
      <family val="1"/>
      <charset val="204"/>
      <scheme val="minor"/>
    </font>
    <font>
      <sz val="8"/>
      <color theme="1"/>
      <name val="Calibri"/>
      <family val="2"/>
      <charset val="204"/>
      <scheme val="minor"/>
    </font>
    <font>
      <sz val="10"/>
      <color theme="1"/>
      <name val="Calibri"/>
      <family val="2"/>
      <scheme val="minor"/>
    </font>
    <font>
      <sz val="10"/>
      <color theme="1"/>
      <name val="Cambria"/>
      <family val="1"/>
      <charset val="204"/>
      <scheme val="major"/>
    </font>
    <font>
      <b/>
      <sz val="11"/>
      <color rgb="FFFF0000"/>
      <name val="Calibri"/>
      <family val="2"/>
      <scheme val="minor"/>
    </font>
    <font>
      <sz val="9"/>
      <color indexed="81"/>
      <name val="Tahoma"/>
      <family val="2"/>
    </font>
    <font>
      <b/>
      <sz val="9"/>
      <color indexed="81"/>
      <name val="Tahoma"/>
      <family val="2"/>
    </font>
    <font>
      <sz val="9"/>
      <color indexed="81"/>
      <name val="Tahoma"/>
      <family val="2"/>
      <charset val="204"/>
    </font>
    <font>
      <b/>
      <sz val="9"/>
      <color indexed="81"/>
      <name val="Tahoma"/>
      <family val="2"/>
      <charset val="204"/>
    </font>
    <font>
      <sz val="10"/>
      <name val="Arial Cyr"/>
      <family val="2"/>
      <charset val="204"/>
    </font>
    <font>
      <b/>
      <sz val="8"/>
      <name val="Sylfaen"/>
      <family val="1"/>
    </font>
    <font>
      <sz val="10"/>
      <name val="Sylfaen"/>
      <family val="1"/>
    </font>
    <font>
      <b/>
      <sz val="10"/>
      <name val="Sylfaen"/>
      <family val="1"/>
      <charset val="204"/>
    </font>
  </fonts>
  <fills count="6">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rgb="FFFFFF00"/>
        <bgColor indexed="64"/>
      </patternFill>
    </fill>
    <fill>
      <patternFill patternType="solid">
        <fgColor rgb="FF92D05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0" fontId="18" fillId="0" borderId="0"/>
    <xf numFmtId="0" fontId="5" fillId="0" borderId="0"/>
    <xf numFmtId="0" fontId="35" fillId="0" borderId="0"/>
  </cellStyleXfs>
  <cellXfs count="416">
    <xf numFmtId="0" fontId="0" fillId="0" borderId="0" xfId="0"/>
    <xf numFmtId="0" fontId="0" fillId="0" borderId="0" xfId="0" applyAlignment="1">
      <alignment vertical="center"/>
    </xf>
    <xf numFmtId="0" fontId="0" fillId="0" borderId="0" xfId="0" applyAlignment="1">
      <alignment horizontal="center" vertical="center"/>
    </xf>
    <xf numFmtId="0" fontId="7" fillId="0" borderId="0" xfId="0" applyFont="1" applyAlignment="1">
      <alignment horizontal="center" vertical="center"/>
    </xf>
    <xf numFmtId="0" fontId="6" fillId="0" borderId="14" xfId="0" applyFont="1" applyBorder="1" applyAlignment="1">
      <alignment horizontal="center" vertical="center"/>
    </xf>
    <xf numFmtId="0" fontId="0" fillId="0" borderId="14" xfId="0" applyBorder="1" applyAlignment="1">
      <alignment vertical="center"/>
    </xf>
    <xf numFmtId="0" fontId="0" fillId="0" borderId="16" xfId="0" applyBorder="1" applyAlignment="1">
      <alignment vertical="center"/>
    </xf>
    <xf numFmtId="0" fontId="0" fillId="0" borderId="0" xfId="0"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2" borderId="14" xfId="0" applyFill="1" applyBorder="1" applyAlignment="1">
      <alignmen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 xfId="0" applyFill="1" applyBorder="1" applyAlignment="1">
      <alignment horizontal="center" vertical="center"/>
    </xf>
    <xf numFmtId="2" fontId="6" fillId="0" borderId="14" xfId="0" applyNumberFormat="1" applyFont="1" applyBorder="1" applyAlignment="1">
      <alignment horizontal="center"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3" borderId="11" xfId="0" applyFont="1" applyFill="1" applyBorder="1" applyAlignment="1">
      <alignment horizontal="center"/>
    </xf>
    <xf numFmtId="2" fontId="12" fillId="3" borderId="11" xfId="0" applyNumberFormat="1" applyFont="1" applyFill="1" applyBorder="1" applyAlignment="1">
      <alignment horizontal="center"/>
    </xf>
    <xf numFmtId="49" fontId="8" fillId="0" borderId="0" xfId="0" applyNumberFormat="1" applyFont="1" applyAlignment="1">
      <alignment horizontal="left"/>
    </xf>
    <xf numFmtId="0" fontId="8" fillId="0" borderId="6" xfId="0" applyFont="1" applyBorder="1"/>
    <xf numFmtId="0" fontId="8" fillId="0" borderId="8" xfId="0" applyFont="1" applyBorder="1"/>
    <xf numFmtId="0" fontId="8" fillId="0" borderId="8" xfId="0" applyFont="1" applyBorder="1" applyAlignment="1">
      <alignment horizontal="right"/>
    </xf>
    <xf numFmtId="0" fontId="8" fillId="0" borderId="0" xfId="0" applyFont="1"/>
    <xf numFmtId="0" fontId="8" fillId="0" borderId="0" xfId="0" applyFont="1" applyAlignment="1">
      <alignment horizontal="right"/>
    </xf>
    <xf numFmtId="0" fontId="8" fillId="0" borderId="0" xfId="0" applyFont="1" applyAlignment="1">
      <alignment horizontal="center" vertical="center"/>
    </xf>
    <xf numFmtId="0" fontId="8" fillId="0" borderId="1" xfId="0" applyFont="1" applyBorder="1" applyAlignment="1">
      <alignment horizontal="center" vertical="center"/>
    </xf>
    <xf numFmtId="0" fontId="17" fillId="0" borderId="1" xfId="0" applyFont="1" applyBorder="1" applyAlignment="1">
      <alignment horizontal="center"/>
    </xf>
    <xf numFmtId="0" fontId="17" fillId="0" borderId="0" xfId="0" applyFont="1"/>
    <xf numFmtId="0" fontId="0" fillId="0" borderId="0" xfId="0" applyAlignment="1">
      <alignment horizontal="right"/>
    </xf>
    <xf numFmtId="0" fontId="16" fillId="0" borderId="0" xfId="0" applyFont="1"/>
    <xf numFmtId="0" fontId="6" fillId="0" borderId="0" xfId="0" applyFont="1"/>
    <xf numFmtId="0" fontId="7" fillId="0" borderId="0" xfId="0" applyFont="1" applyAlignment="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right" vertical="center"/>
    </xf>
    <xf numFmtId="0" fontId="21" fillId="0" borderId="0" xfId="2" applyFont="1"/>
    <xf numFmtId="0" fontId="5" fillId="0" borderId="0" xfId="2"/>
    <xf numFmtId="0" fontId="8" fillId="0" borderId="7" xfId="0" applyFont="1" applyBorder="1"/>
    <xf numFmtId="0" fontId="8" fillId="0" borderId="9" xfId="0" applyFont="1" applyBorder="1"/>
    <xf numFmtId="0" fontId="8" fillId="0" borderId="4" xfId="0" applyFont="1" applyBorder="1"/>
    <xf numFmtId="0" fontId="7" fillId="0" borderId="6" xfId="0" applyFont="1" applyBorder="1"/>
    <xf numFmtId="49" fontId="8" fillId="0" borderId="6" xfId="0" applyNumberFormat="1" applyFont="1" applyBorder="1" applyAlignment="1">
      <alignment horizontal="left"/>
    </xf>
    <xf numFmtId="0" fontId="23" fillId="0" borderId="0" xfId="2" applyFont="1" applyAlignment="1">
      <alignment vertical="center"/>
    </xf>
    <xf numFmtId="0" fontId="8" fillId="0" borderId="0" xfId="0" applyFont="1" applyAlignment="1">
      <alignment horizontal="left"/>
    </xf>
    <xf numFmtId="0" fontId="24" fillId="0" borderId="0" xfId="2" applyFont="1"/>
    <xf numFmtId="0" fontId="21" fillId="0" borderId="0" xfId="2" applyFont="1" applyAlignment="1">
      <alignment horizontal="center"/>
    </xf>
    <xf numFmtId="0" fontId="25" fillId="0" borderId="0" xfId="2" applyFont="1"/>
    <xf numFmtId="0" fontId="5" fillId="0" borderId="0" xfId="2" applyAlignment="1">
      <alignment horizontal="center"/>
    </xf>
    <xf numFmtId="0" fontId="22" fillId="0" borderId="14" xfId="0" applyFont="1" applyBorder="1" applyAlignment="1">
      <alignment vertical="center"/>
    </xf>
    <xf numFmtId="0" fontId="22" fillId="0" borderId="0" xfId="0" applyFont="1" applyAlignment="1">
      <alignment vertical="center"/>
    </xf>
    <xf numFmtId="0" fontId="8" fillId="0" borderId="23" xfId="0" applyFont="1" applyBorder="1"/>
    <xf numFmtId="0" fontId="8" fillId="0" borderId="41" xfId="0" applyFont="1" applyBorder="1" applyAlignment="1">
      <alignment vertical="center"/>
    </xf>
    <xf numFmtId="0" fontId="8" fillId="0" borderId="42" xfId="0" applyFont="1" applyBorder="1" applyAlignment="1">
      <alignmen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49" fontId="8" fillId="0" borderId="20" xfId="0" applyNumberFormat="1" applyFont="1" applyBorder="1" applyAlignment="1">
      <alignment horizontal="left"/>
    </xf>
    <xf numFmtId="0" fontId="21" fillId="0" borderId="0" xfId="2" applyFont="1" applyAlignment="1">
      <alignment horizontal="left"/>
    </xf>
    <xf numFmtId="0" fontId="5" fillId="0" borderId="0" xfId="2" applyAlignment="1">
      <alignment horizontal="left"/>
    </xf>
    <xf numFmtId="0" fontId="7" fillId="0" borderId="0" xfId="0" applyFont="1" applyAlignment="1">
      <alignment horizontal="left" vertical="center" wrapText="1"/>
    </xf>
    <xf numFmtId="0" fontId="0" fillId="3" borderId="14" xfId="0" applyFill="1" applyBorder="1" applyAlignment="1">
      <alignment vertical="center"/>
    </xf>
    <xf numFmtId="0" fontId="0" fillId="3" borderId="1" xfId="0" applyFill="1" applyBorder="1" applyAlignment="1">
      <alignment vertical="center"/>
    </xf>
    <xf numFmtId="0" fontId="11" fillId="3" borderId="1" xfId="0" applyFont="1" applyFill="1" applyBorder="1" applyAlignment="1">
      <alignment horizontal="center"/>
    </xf>
    <xf numFmtId="2" fontId="12" fillId="3" borderId="1" xfId="0" applyNumberFormat="1" applyFont="1" applyFill="1" applyBorder="1" applyAlignment="1">
      <alignment horizontal="center"/>
    </xf>
    <xf numFmtId="1" fontId="8" fillId="0" borderId="14" xfId="0" applyNumberFormat="1" applyFont="1" applyBorder="1" applyAlignment="1">
      <alignment horizontal="center" vertical="center"/>
    </xf>
    <xf numFmtId="2" fontId="8" fillId="0" borderId="8" xfId="0" applyNumberFormat="1" applyFont="1" applyBorder="1" applyAlignment="1">
      <alignment horizontal="left"/>
    </xf>
    <xf numFmtId="0" fontId="23" fillId="0" borderId="16" xfId="0" applyFont="1" applyBorder="1" applyAlignment="1">
      <alignment vertical="center"/>
    </xf>
    <xf numFmtId="0" fontId="23" fillId="0" borderId="18" xfId="0" applyFont="1" applyBorder="1" applyAlignment="1">
      <alignment horizontal="center" vertical="center"/>
    </xf>
    <xf numFmtId="1" fontId="23" fillId="0" borderId="16" xfId="0" applyNumberFormat="1" applyFont="1" applyBorder="1" applyAlignment="1">
      <alignment horizontal="center" vertical="center"/>
    </xf>
    <xf numFmtId="0" fontId="23" fillId="0" borderId="0" xfId="0" applyFont="1" applyAlignment="1">
      <alignment vertical="center"/>
    </xf>
    <xf numFmtId="1" fontId="8" fillId="0" borderId="15" xfId="0" applyNumberFormat="1" applyFont="1" applyBorder="1" applyAlignment="1">
      <alignment horizontal="center" vertical="center"/>
    </xf>
    <xf numFmtId="0" fontId="24" fillId="0" borderId="0" xfId="2" applyFont="1" applyAlignment="1">
      <alignment horizontal="center"/>
    </xf>
    <xf numFmtId="0" fontId="25" fillId="0" borderId="0" xfId="2" applyFont="1" applyAlignment="1">
      <alignment horizontal="center"/>
    </xf>
    <xf numFmtId="0" fontId="28" fillId="0" borderId="0" xfId="2" applyFont="1"/>
    <xf numFmtId="0" fontId="28" fillId="0" borderId="0" xfId="2" applyFont="1" applyAlignment="1">
      <alignment horizontal="center"/>
    </xf>
    <xf numFmtId="0" fontId="26" fillId="0" borderId="28" xfId="0" applyFont="1" applyBorder="1" applyAlignment="1">
      <alignment horizontal="center" vertical="center"/>
    </xf>
    <xf numFmtId="0" fontId="8" fillId="0" borderId="13"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23" fillId="0" borderId="14" xfId="0" applyFont="1" applyBorder="1" applyAlignment="1">
      <alignment horizontal="center" vertical="center"/>
    </xf>
    <xf numFmtId="0" fontId="21" fillId="4" borderId="0" xfId="2" applyFont="1" applyFill="1"/>
    <xf numFmtId="0" fontId="21" fillId="4" borderId="0" xfId="2" applyFont="1" applyFill="1" applyAlignment="1">
      <alignment horizontal="center"/>
    </xf>
    <xf numFmtId="0" fontId="7" fillId="0" borderId="40" xfId="0" applyFont="1" applyBorder="1"/>
    <xf numFmtId="0" fontId="7" fillId="0" borderId="20" xfId="0" applyFont="1" applyBorder="1"/>
    <xf numFmtId="0" fontId="23" fillId="0" borderId="15" xfId="0" applyFont="1" applyBorder="1" applyAlignment="1">
      <alignment horizontal="center" vertical="center"/>
    </xf>
    <xf numFmtId="0" fontId="30" fillId="0" borderId="0" xfId="2" applyFont="1" applyAlignment="1">
      <alignment horizontal="left"/>
    </xf>
    <xf numFmtId="0" fontId="30" fillId="4" borderId="0" xfId="2" applyFont="1" applyFill="1" applyAlignment="1">
      <alignment horizontal="left"/>
    </xf>
    <xf numFmtId="2" fontId="0" fillId="0" borderId="1" xfId="0" applyNumberFormat="1" applyBorder="1" applyAlignment="1">
      <alignment horizontal="center" vertical="center"/>
    </xf>
    <xf numFmtId="1" fontId="8" fillId="0" borderId="8" xfId="0" applyNumberFormat="1" applyFont="1" applyBorder="1"/>
    <xf numFmtId="2" fontId="8" fillId="0" borderId="14" xfId="0" applyNumberFormat="1" applyFont="1" applyBorder="1" applyAlignment="1">
      <alignment horizontal="center" vertical="center"/>
    </xf>
    <xf numFmtId="2" fontId="0" fillId="0" borderId="14" xfId="0" applyNumberFormat="1" applyBorder="1" applyAlignment="1">
      <alignment horizontal="center" vertical="center"/>
    </xf>
    <xf numFmtId="2" fontId="0" fillId="0" borderId="15" xfId="0" applyNumberFormat="1" applyBorder="1" applyAlignment="1">
      <alignment horizontal="center" vertical="center"/>
    </xf>
    <xf numFmtId="2" fontId="0" fillId="0" borderId="30" xfId="0" applyNumberFormat="1" applyBorder="1" applyAlignment="1">
      <alignment horizontal="center" vertical="center"/>
    </xf>
    <xf numFmtId="2" fontId="0" fillId="0" borderId="31" xfId="0" applyNumberFormat="1" applyBorder="1" applyAlignment="1">
      <alignment horizontal="center" vertical="center"/>
    </xf>
    <xf numFmtId="2" fontId="0" fillId="0" borderId="32" xfId="0" applyNumberFormat="1" applyBorder="1" applyAlignment="1">
      <alignment horizontal="center" vertical="center"/>
    </xf>
    <xf numFmtId="2" fontId="6" fillId="0" borderId="15" xfId="0" applyNumberFormat="1" applyFont="1" applyBorder="1" applyAlignment="1">
      <alignment horizontal="center" vertical="center"/>
    </xf>
    <xf numFmtId="2" fontId="6" fillId="0" borderId="1" xfId="0" applyNumberFormat="1" applyFont="1" applyBorder="1" applyAlignment="1">
      <alignment horizontal="center" vertical="center"/>
    </xf>
    <xf numFmtId="0" fontId="0" fillId="0" borderId="0" xfId="0" applyAlignment="1">
      <alignment horizontal="right" wrapText="1"/>
    </xf>
    <xf numFmtId="0" fontId="21" fillId="0" borderId="0" xfId="0" applyFont="1"/>
    <xf numFmtId="0" fontId="4" fillId="0" borderId="0" xfId="2" applyFont="1"/>
    <xf numFmtId="0" fontId="7" fillId="0" borderId="14" xfId="0" applyFont="1" applyBorder="1" applyAlignment="1">
      <alignment horizontal="center" vertical="center" wrapText="1"/>
    </xf>
    <xf numFmtId="0" fontId="7" fillId="0" borderId="23" xfId="0" applyFont="1" applyBorder="1"/>
    <xf numFmtId="0" fontId="7" fillId="0" borderId="0" xfId="0" applyFont="1"/>
    <xf numFmtId="0" fontId="7" fillId="0" borderId="0" xfId="0" applyFont="1" applyAlignment="1">
      <alignment horizontal="right"/>
    </xf>
    <xf numFmtId="0" fontId="0" fillId="2" borderId="10" xfId="0" applyFill="1" applyBorder="1" applyAlignment="1">
      <alignment horizontal="center" vertical="center"/>
    </xf>
    <xf numFmtId="0" fontId="0" fillId="2" borderId="19" xfId="0" applyFill="1" applyBorder="1" applyAlignment="1">
      <alignment horizontal="center" vertical="center"/>
    </xf>
    <xf numFmtId="0" fontId="0" fillId="2" borderId="25" xfId="0" applyFill="1" applyBorder="1" applyAlignment="1">
      <alignment vertical="center"/>
    </xf>
    <xf numFmtId="0" fontId="0" fillId="2" borderId="11" xfId="0" applyFill="1" applyBorder="1" applyAlignment="1">
      <alignment vertical="center"/>
    </xf>
    <xf numFmtId="0" fontId="0" fillId="2" borderId="19" xfId="0" applyFill="1" applyBorder="1" applyAlignment="1">
      <alignment vertical="center"/>
    </xf>
    <xf numFmtId="0" fontId="0" fillId="3" borderId="11" xfId="0" applyFill="1" applyBorder="1" applyAlignment="1">
      <alignment vertical="center"/>
    </xf>
    <xf numFmtId="0" fontId="8" fillId="0" borderId="3" xfId="0" applyFont="1" applyBorder="1"/>
    <xf numFmtId="0" fontId="8" fillId="0" borderId="5" xfId="0" applyFont="1" applyBorder="1"/>
    <xf numFmtId="0" fontId="8" fillId="0" borderId="8" xfId="0" applyFont="1" applyBorder="1" applyAlignment="1">
      <alignment horizontal="left"/>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7" fillId="0" borderId="1" xfId="0" applyFont="1" applyBorder="1" applyAlignment="1">
      <alignment horizontal="center" vertical="center" wrapText="1"/>
    </xf>
    <xf numFmtId="2" fontId="8" fillId="0" borderId="1" xfId="0" applyNumberFormat="1" applyFont="1" applyBorder="1" applyAlignment="1">
      <alignment horizontal="center" vertical="center"/>
    </xf>
    <xf numFmtId="2" fontId="8" fillId="0" borderId="15" xfId="0" applyNumberFormat="1" applyFont="1" applyBorder="1" applyAlignment="1">
      <alignment horizontal="center" vertical="center"/>
    </xf>
    <xf numFmtId="0" fontId="0" fillId="2" borderId="10" xfId="0" applyFill="1" applyBorder="1" applyAlignment="1">
      <alignment vertical="center"/>
    </xf>
    <xf numFmtId="0" fontId="0" fillId="3" borderId="10" xfId="0" applyFill="1" applyBorder="1" applyAlignment="1">
      <alignment vertical="center"/>
    </xf>
    <xf numFmtId="0" fontId="8" fillId="0" borderId="1" xfId="0" applyFont="1" applyBorder="1" applyAlignment="1">
      <alignment horizontal="center"/>
    </xf>
    <xf numFmtId="0" fontId="23" fillId="0" borderId="0" xfId="2" applyFont="1" applyAlignment="1">
      <alignment horizontal="center" vertical="center" wrapText="1"/>
    </xf>
    <xf numFmtId="0" fontId="23" fillId="0" borderId="0" xfId="2" applyFont="1" applyAlignment="1">
      <alignment horizontal="center" vertical="center"/>
    </xf>
    <xf numFmtId="0" fontId="4" fillId="0" borderId="0" xfId="2" applyFont="1" applyAlignment="1">
      <alignment horizontal="right"/>
    </xf>
    <xf numFmtId="0" fontId="4" fillId="0" borderId="0" xfId="2" applyFont="1" applyAlignment="1">
      <alignment horizontal="center"/>
    </xf>
    <xf numFmtId="0" fontId="0" fillId="4" borderId="0" xfId="0" applyFill="1"/>
    <xf numFmtId="49" fontId="5" fillId="0" borderId="0" xfId="2" applyNumberFormat="1" applyAlignment="1">
      <alignment horizontal="left"/>
    </xf>
    <xf numFmtId="2" fontId="0" fillId="4" borderId="0" xfId="0" applyNumberFormat="1" applyFill="1"/>
    <xf numFmtId="0" fontId="21" fillId="0" borderId="0" xfId="2" applyFont="1" applyFill="1" applyAlignment="1">
      <alignment horizontal="left"/>
    </xf>
    <xf numFmtId="0" fontId="21" fillId="0" borderId="0" xfId="2" applyFont="1" applyFill="1"/>
    <xf numFmtId="0" fontId="21" fillId="0" borderId="0" xfId="2" applyFont="1" applyFill="1" applyAlignment="1">
      <alignment horizontal="center"/>
    </xf>
    <xf numFmtId="0" fontId="0" fillId="2" borderId="25" xfId="0" applyFill="1" applyBorder="1" applyAlignment="1">
      <alignment vertical="center"/>
    </xf>
    <xf numFmtId="0" fontId="0" fillId="2" borderId="11" xfId="0" applyFill="1" applyBorder="1" applyAlignment="1">
      <alignment vertical="center"/>
    </xf>
    <xf numFmtId="0" fontId="0" fillId="2" borderId="19" xfId="0" applyFill="1" applyBorder="1" applyAlignment="1">
      <alignment vertical="center"/>
    </xf>
    <xf numFmtId="0" fontId="0" fillId="0" borderId="0" xfId="0" applyAlignment="1">
      <alignment horizontal="left" vertical="center"/>
    </xf>
    <xf numFmtId="0" fontId="0" fillId="0" borderId="0" xfId="0" applyAlignment="1">
      <alignmen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2" fontId="8" fillId="0" borderId="15" xfId="0" applyNumberFormat="1" applyFont="1" applyBorder="1" applyAlignment="1">
      <alignment horizontal="center" vertical="center"/>
    </xf>
    <xf numFmtId="0" fontId="0" fillId="2" borderId="10" xfId="0" applyFill="1" applyBorder="1" applyAlignment="1">
      <alignment vertical="center"/>
    </xf>
    <xf numFmtId="0" fontId="8" fillId="0" borderId="0" xfId="0" applyFont="1" applyAlignment="1">
      <alignment horizontal="right"/>
    </xf>
    <xf numFmtId="0" fontId="6" fillId="0" borderId="15" xfId="0" applyFont="1" applyBorder="1" applyAlignment="1">
      <alignment horizontal="center" vertical="center"/>
    </xf>
    <xf numFmtId="0" fontId="8" fillId="0" borderId="0" xfId="0" applyFont="1" applyAlignment="1">
      <alignment horizontal="left"/>
    </xf>
    <xf numFmtId="0" fontId="19" fillId="0" borderId="1" xfId="0" applyFont="1" applyBorder="1" applyAlignment="1">
      <alignment horizontal="center" vertical="center" wrapText="1"/>
    </xf>
    <xf numFmtId="0" fontId="19" fillId="0" borderId="15" xfId="0" applyFont="1" applyBorder="1" applyAlignment="1">
      <alignment horizontal="center" vertical="center" wrapText="1"/>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19" fillId="0" borderId="14" xfId="0" applyFont="1" applyBorder="1" applyAlignment="1">
      <alignment horizontal="center" vertical="center" wrapText="1"/>
    </xf>
    <xf numFmtId="2" fontId="8" fillId="0" borderId="1" xfId="0" applyNumberFormat="1" applyFont="1" applyBorder="1" applyAlignment="1">
      <alignment horizontal="center" vertical="center"/>
    </xf>
    <xf numFmtId="2" fontId="8" fillId="0" borderId="15" xfId="0" applyNumberFormat="1" applyFont="1" applyBorder="1" applyAlignment="1">
      <alignment horizontal="center" vertical="center"/>
    </xf>
    <xf numFmtId="2" fontId="23" fillId="0" borderId="17" xfId="0" applyNumberFormat="1" applyFont="1" applyBorder="1" applyAlignment="1">
      <alignment horizontal="center" vertical="center"/>
    </xf>
    <xf numFmtId="2" fontId="23" fillId="0" borderId="1" xfId="0" applyNumberFormat="1" applyFont="1" applyBorder="1" applyAlignment="1">
      <alignment horizontal="center" vertical="center"/>
    </xf>
    <xf numFmtId="2" fontId="23" fillId="0" borderId="15" xfId="0" applyNumberFormat="1" applyFont="1" applyBorder="1" applyAlignment="1">
      <alignment horizontal="center" vertical="center"/>
    </xf>
    <xf numFmtId="2" fontId="23" fillId="0" borderId="18" xfId="0" applyNumberFormat="1" applyFont="1" applyBorder="1" applyAlignment="1">
      <alignment horizontal="center" vertical="center"/>
    </xf>
    <xf numFmtId="0" fontId="23" fillId="0" borderId="0" xfId="2" applyFont="1" applyAlignment="1">
      <alignment horizontal="center" vertical="center" wrapText="1"/>
    </xf>
    <xf numFmtId="0" fontId="6" fillId="0" borderId="14" xfId="0" applyFont="1" applyBorder="1" applyAlignment="1">
      <alignment horizontal="center" vertical="center"/>
    </xf>
    <xf numFmtId="0" fontId="8" fillId="0" borderId="14" xfId="0" applyFont="1" applyBorder="1" applyAlignment="1">
      <alignment vertical="center"/>
    </xf>
    <xf numFmtId="0" fontId="0" fillId="3" borderId="25" xfId="0" applyFill="1" applyBorder="1" applyAlignment="1">
      <alignment vertical="center"/>
    </xf>
    <xf numFmtId="0" fontId="7" fillId="0" borderId="0" xfId="0" applyFont="1" applyBorder="1" applyAlignment="1">
      <alignment horizontal="right"/>
    </xf>
    <xf numFmtId="0" fontId="7" fillId="0" borderId="0" xfId="0" applyFont="1" applyBorder="1"/>
    <xf numFmtId="0" fontId="8" fillId="0" borderId="0" xfId="0" applyFont="1" applyBorder="1"/>
    <xf numFmtId="0" fontId="8" fillId="0" borderId="0" xfId="0" applyFont="1" applyBorder="1" applyAlignment="1">
      <alignment horizontal="right"/>
    </xf>
    <xf numFmtId="49" fontId="8" fillId="0" borderId="0" xfId="0" applyNumberFormat="1" applyFont="1" applyBorder="1" applyAlignment="1">
      <alignment horizontal="left"/>
    </xf>
    <xf numFmtId="1" fontId="8" fillId="0" borderId="22" xfId="0" applyNumberFormat="1" applyFont="1" applyBorder="1" applyAlignment="1">
      <alignment horizontal="center"/>
    </xf>
    <xf numFmtId="0" fontId="8" fillId="0" borderId="22" xfId="0" applyFont="1" applyBorder="1" applyAlignment="1">
      <alignment horizontal="center"/>
    </xf>
    <xf numFmtId="0" fontId="3" fillId="0" borderId="0" xfId="2" applyFont="1"/>
    <xf numFmtId="0" fontId="36" fillId="5" borderId="1" xfId="3" applyFont="1" applyFill="1" applyBorder="1" applyAlignment="1">
      <alignment horizontal="center" vertical="center" wrapText="1"/>
    </xf>
    <xf numFmtId="0" fontId="36" fillId="5" borderId="1" xfId="0" applyFont="1" applyFill="1" applyBorder="1" applyAlignment="1">
      <alignment horizontal="center" vertical="center" wrapText="1"/>
    </xf>
    <xf numFmtId="0" fontId="36" fillId="5" borderId="1" xfId="0" applyFont="1" applyFill="1" applyBorder="1" applyAlignment="1">
      <alignment horizontal="center" vertical="center"/>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0" fontId="38" fillId="0" borderId="1" xfId="3" applyFont="1" applyBorder="1" applyAlignment="1">
      <alignment horizontal="center" vertical="center" wrapText="1"/>
    </xf>
    <xf numFmtId="0" fontId="37" fillId="0" borderId="1" xfId="3" applyFont="1" applyBorder="1" applyAlignment="1">
      <alignment horizontal="center" vertical="center" wrapText="1"/>
    </xf>
    <xf numFmtId="0" fontId="37" fillId="0" borderId="1" xfId="0" applyFont="1" applyBorder="1" applyAlignment="1">
      <alignment horizontal="center" wrapText="1"/>
    </xf>
    <xf numFmtId="2" fontId="37" fillId="4" borderId="1" xfId="0" applyNumberFormat="1" applyFont="1" applyFill="1" applyBorder="1" applyAlignment="1">
      <alignment horizontal="center" vertical="center"/>
    </xf>
    <xf numFmtId="2" fontId="37" fillId="0" borderId="1" xfId="0" applyNumberFormat="1" applyFont="1" applyBorder="1" applyAlignment="1">
      <alignment horizontal="center" vertical="center"/>
    </xf>
    <xf numFmtId="0" fontId="37" fillId="0" borderId="1" xfId="0" applyFont="1" applyBorder="1" applyAlignment="1">
      <alignment horizontal="center"/>
    </xf>
    <xf numFmtId="0" fontId="2" fillId="0" borderId="0" xfId="2" applyFont="1" applyAlignment="1">
      <alignment horizontal="left"/>
    </xf>
    <xf numFmtId="0" fontId="1" fillId="0" borderId="0" xfId="2" applyFont="1" applyAlignment="1">
      <alignment horizontal="left"/>
    </xf>
    <xf numFmtId="49" fontId="1" fillId="0" borderId="0" xfId="2" applyNumberFormat="1" applyFont="1" applyAlignment="1">
      <alignment horizontal="left"/>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29" fillId="0" borderId="19" xfId="0" applyFont="1" applyBorder="1" applyAlignment="1">
      <alignment horizontal="left" vertical="center"/>
    </xf>
    <xf numFmtId="0" fontId="8" fillId="0" borderId="25" xfId="0" applyFont="1" applyBorder="1" applyAlignment="1">
      <alignment vertical="center"/>
    </xf>
    <xf numFmtId="0" fontId="8" fillId="0" borderId="11" xfId="0" applyFont="1" applyBorder="1" applyAlignment="1">
      <alignment vertical="center"/>
    </xf>
    <xf numFmtId="0" fontId="8" fillId="0" borderId="19" xfId="0" applyFont="1" applyBorder="1" applyAlignment="1">
      <alignment vertical="center"/>
    </xf>
    <xf numFmtId="0" fontId="27" fillId="0" borderId="25" xfId="0" applyFont="1" applyBorder="1" applyAlignment="1">
      <alignment vertical="center"/>
    </xf>
    <xf numFmtId="0" fontId="27" fillId="0" borderId="11" xfId="0" applyFont="1" applyBorder="1" applyAlignment="1">
      <alignment vertical="center"/>
    </xf>
    <xf numFmtId="0" fontId="27" fillId="0" borderId="19" xfId="0" applyFont="1" applyBorder="1" applyAlignment="1">
      <alignment vertical="center"/>
    </xf>
    <xf numFmtId="2" fontId="8" fillId="0" borderId="10" xfId="0" applyNumberFormat="1" applyFont="1" applyBorder="1" applyAlignment="1">
      <alignment horizontal="center" vertical="center"/>
    </xf>
    <xf numFmtId="2" fontId="8" fillId="0" borderId="19" xfId="0" applyNumberFormat="1" applyFont="1" applyBorder="1" applyAlignment="1">
      <alignment horizontal="center" vertical="center"/>
    </xf>
    <xf numFmtId="0" fontId="7" fillId="0" borderId="8" xfId="0" applyFont="1" applyBorder="1" applyAlignment="1">
      <alignment horizontal="left"/>
    </xf>
    <xf numFmtId="0" fontId="7" fillId="0" borderId="23" xfId="0" applyFont="1" applyBorder="1" applyAlignment="1"/>
    <xf numFmtId="0" fontId="7" fillId="0" borderId="0" xfId="0" applyFont="1" applyAlignment="1"/>
    <xf numFmtId="0" fontId="7" fillId="0" borderId="44" xfId="0" applyFont="1" applyBorder="1" applyAlignment="1"/>
    <xf numFmtId="0" fontId="7" fillId="0" borderId="22" xfId="0" applyFont="1" applyBorder="1" applyAlignment="1"/>
    <xf numFmtId="2" fontId="0" fillId="0" borderId="10" xfId="0" applyNumberFormat="1" applyBorder="1" applyAlignment="1">
      <alignment horizontal="center" vertical="center"/>
    </xf>
    <xf numFmtId="2" fontId="0" fillId="0" borderId="19" xfId="0" applyNumberFormat="1" applyBorder="1" applyAlignment="1">
      <alignment horizontal="center" vertical="center"/>
    </xf>
    <xf numFmtId="2" fontId="6" fillId="0" borderId="10" xfId="0" applyNumberFormat="1" applyFont="1" applyBorder="1" applyAlignment="1">
      <alignment horizontal="center" vertical="center"/>
    </xf>
    <xf numFmtId="2" fontId="6" fillId="0" borderId="19" xfId="0" applyNumberFormat="1" applyFont="1" applyBorder="1" applyAlignment="1">
      <alignment horizontal="center" vertical="center"/>
    </xf>
    <xf numFmtId="0" fontId="6" fillId="0" borderId="25"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7" fillId="0" borderId="23" xfId="0" applyFont="1" applyBorder="1" applyAlignment="1">
      <alignment horizontal="center" vertical="center" wrapText="1"/>
    </xf>
    <xf numFmtId="0" fontId="7" fillId="0" borderId="0" xfId="0" applyFont="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36" xfId="0" applyFont="1" applyBorder="1" applyAlignment="1">
      <alignment horizontal="center" wrapText="1"/>
    </xf>
    <xf numFmtId="0" fontId="19" fillId="0" borderId="37" xfId="0" applyFont="1" applyBorder="1" applyAlignment="1">
      <alignment horizontal="center" wrapText="1"/>
    </xf>
    <xf numFmtId="0" fontId="19" fillId="0" borderId="38" xfId="0" applyFont="1" applyBorder="1" applyAlignment="1">
      <alignment horizont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1" xfId="0" applyFont="1" applyBorder="1" applyAlignment="1">
      <alignment horizontal="left"/>
    </xf>
    <xf numFmtId="0" fontId="9" fillId="0" borderId="0" xfId="0" applyFont="1" applyAlignment="1">
      <alignment horizontal="center" vertical="center"/>
    </xf>
    <xf numFmtId="0" fontId="6" fillId="0" borderId="0" xfId="0" applyFont="1" applyAlignment="1">
      <alignment horizontal="left"/>
    </xf>
    <xf numFmtId="0" fontId="0" fillId="0" borderId="8" xfId="0" applyBorder="1" applyAlignment="1">
      <alignment horizontal="left"/>
    </xf>
    <xf numFmtId="0" fontId="7" fillId="0" borderId="0" xfId="0" applyFont="1" applyAlignment="1">
      <alignment horizontal="right"/>
    </xf>
    <xf numFmtId="0" fontId="7" fillId="0" borderId="37" xfId="0" applyFont="1" applyBorder="1" applyAlignment="1">
      <alignment horizontal="left"/>
    </xf>
    <xf numFmtId="0" fontId="7" fillId="0" borderId="3" xfId="0" applyFont="1" applyBorder="1" applyAlignment="1">
      <alignment horizontal="right"/>
    </xf>
    <xf numFmtId="0" fontId="7" fillId="0" borderId="22" xfId="0" applyFont="1" applyBorder="1" applyAlignment="1">
      <alignment horizontal="right"/>
    </xf>
    <xf numFmtId="0" fontId="6" fillId="0" borderId="10" xfId="0" applyFont="1" applyBorder="1" applyAlignment="1">
      <alignment horizontal="center" vertical="center"/>
    </xf>
    <xf numFmtId="0" fontId="7" fillId="0" borderId="23" xfId="0" applyFont="1" applyBorder="1" applyAlignment="1">
      <alignment horizontal="left"/>
    </xf>
    <xf numFmtId="0" fontId="7" fillId="0" borderId="0" xfId="0" applyFont="1" applyAlignment="1">
      <alignment horizontal="left"/>
    </xf>
    <xf numFmtId="1" fontId="7" fillId="0" borderId="8" xfId="0" applyNumberFormat="1" applyFont="1" applyBorder="1" applyAlignment="1">
      <alignment horizontal="left"/>
    </xf>
    <xf numFmtId="2" fontId="7" fillId="0" borderId="8" xfId="0" applyNumberFormat="1" applyFont="1" applyBorder="1" applyAlignment="1">
      <alignment horizontal="left"/>
    </xf>
    <xf numFmtId="0" fontId="0" fillId="0" borderId="10" xfId="0" applyBorder="1" applyAlignment="1">
      <alignment horizontal="center" vertical="center"/>
    </xf>
    <xf numFmtId="0" fontId="0" fillId="0" borderId="19" xfId="0" applyBorder="1" applyAlignment="1">
      <alignment horizontal="center" vertical="center"/>
    </xf>
    <xf numFmtId="2" fontId="13" fillId="3" borderId="11" xfId="0" applyNumberFormat="1" applyFont="1" applyFill="1" applyBorder="1" applyAlignment="1">
      <alignment horizontal="center"/>
    </xf>
    <xf numFmtId="0" fontId="0" fillId="2" borderId="10" xfId="0" applyFill="1" applyBorder="1" applyAlignment="1">
      <alignment horizontal="center" vertical="center"/>
    </xf>
    <xf numFmtId="0" fontId="0" fillId="2" borderId="19" xfId="0" applyFill="1" applyBorder="1" applyAlignment="1">
      <alignment horizontal="center" vertical="center"/>
    </xf>
    <xf numFmtId="0" fontId="0" fillId="2" borderId="25" xfId="0" applyFill="1" applyBorder="1" applyAlignment="1">
      <alignment vertical="center"/>
    </xf>
    <xf numFmtId="0" fontId="0" fillId="2" borderId="11" xfId="0" applyFill="1" applyBorder="1" applyAlignment="1">
      <alignment vertical="center"/>
    </xf>
    <xf numFmtId="0" fontId="0" fillId="2" borderId="19" xfId="0" applyFill="1" applyBorder="1" applyAlignment="1">
      <alignment vertical="center"/>
    </xf>
    <xf numFmtId="0" fontId="0" fillId="0" borderId="25"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8" fillId="0" borderId="10" xfId="0" applyFont="1" applyBorder="1" applyAlignment="1">
      <alignment vertical="center"/>
    </xf>
    <xf numFmtId="0" fontId="0" fillId="0" borderId="10" xfId="0" applyBorder="1" applyAlignment="1">
      <alignment vertical="center"/>
    </xf>
    <xf numFmtId="0" fontId="0" fillId="0" borderId="39"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0" fillId="3" borderId="11" xfId="0" applyFont="1" applyFill="1" applyBorder="1" applyAlignment="1">
      <alignment horizontal="left"/>
    </xf>
    <xf numFmtId="0" fontId="6" fillId="0" borderId="10" xfId="0" applyFont="1" applyBorder="1" applyAlignment="1">
      <alignment vertical="center"/>
    </xf>
    <xf numFmtId="0" fontId="6" fillId="0" borderId="11" xfId="0" applyFont="1" applyBorder="1" applyAlignment="1">
      <alignment vertical="center"/>
    </xf>
    <xf numFmtId="0" fontId="6" fillId="0" borderId="19" xfId="0" applyFont="1" applyBorder="1" applyAlignment="1">
      <alignment vertical="center"/>
    </xf>
    <xf numFmtId="0" fontId="0" fillId="0" borderId="33" xfId="0" applyBorder="1" applyAlignment="1">
      <alignment vertical="center"/>
    </xf>
    <xf numFmtId="0" fontId="0" fillId="3" borderId="11" xfId="0" applyFill="1" applyBorder="1" applyAlignment="1">
      <alignment vertical="center"/>
    </xf>
    <xf numFmtId="0" fontId="0" fillId="3" borderId="26" xfId="0" applyFill="1" applyBorder="1" applyAlignment="1">
      <alignment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vertical="top"/>
    </xf>
    <xf numFmtId="0" fontId="6" fillId="0" borderId="11" xfId="0" applyFont="1" applyBorder="1" applyAlignment="1">
      <alignment vertical="top"/>
    </xf>
    <xf numFmtId="0" fontId="0" fillId="0" borderId="11" xfId="0" applyBorder="1" applyAlignment="1">
      <alignment horizontal="left" vertical="top"/>
    </xf>
    <xf numFmtId="0" fontId="7" fillId="0" borderId="8" xfId="0" applyFont="1" applyBorder="1" applyAlignment="1">
      <alignment horizontal="left" wrapText="1"/>
    </xf>
    <xf numFmtId="0" fontId="7" fillId="0" borderId="37" xfId="0" applyFont="1" applyBorder="1" applyAlignment="1"/>
    <xf numFmtId="0" fontId="29" fillId="0" borderId="1" xfId="0" applyFont="1" applyBorder="1" applyAlignment="1">
      <alignment horizontal="left" vertical="center"/>
    </xf>
    <xf numFmtId="0" fontId="29" fillId="0" borderId="15" xfId="0" applyFont="1" applyBorder="1" applyAlignment="1">
      <alignment horizontal="left" vertical="center"/>
    </xf>
    <xf numFmtId="0" fontId="27" fillId="0" borderId="14" xfId="0" applyFont="1" applyBorder="1" applyAlignment="1">
      <alignment vertical="center"/>
    </xf>
    <xf numFmtId="0" fontId="27" fillId="0" borderId="1" xfId="0" applyFont="1" applyBorder="1" applyAlignment="1">
      <alignment vertical="center"/>
    </xf>
    <xf numFmtId="0" fontId="27" fillId="0" borderId="15" xfId="0"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8" fillId="0" borderId="15" xfId="0" applyFont="1" applyBorder="1" applyAlignment="1">
      <alignment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7" fillId="0" borderId="45" xfId="0" applyFont="1" applyBorder="1" applyAlignment="1">
      <alignment horizontal="center" vertical="center" wrapText="1"/>
    </xf>
    <xf numFmtId="0" fontId="7" fillId="0" borderId="0" xfId="0" applyFont="1" applyBorder="1" applyAlignment="1"/>
    <xf numFmtId="0" fontId="7" fillId="0" borderId="0" xfId="0" applyFont="1" applyBorder="1" applyAlignment="1">
      <alignment horizontal="right"/>
    </xf>
    <xf numFmtId="0" fontId="7" fillId="0" borderId="0" xfId="0" applyFont="1" applyBorder="1" applyAlignment="1">
      <alignment horizontal="left"/>
    </xf>
    <xf numFmtId="0" fontId="19" fillId="0" borderId="12" xfId="0" applyFont="1" applyBorder="1" applyAlignment="1">
      <alignment horizontal="center" vertical="center"/>
    </xf>
    <xf numFmtId="0" fontId="19" fillId="0" borderId="45" xfId="0" applyFont="1" applyBorder="1" applyAlignment="1">
      <alignment horizontal="center" vertical="center"/>
    </xf>
    <xf numFmtId="0" fontId="19" fillId="0" borderId="13" xfId="0" applyFont="1" applyBorder="1" applyAlignment="1">
      <alignment horizontal="center" vertical="center"/>
    </xf>
    <xf numFmtId="0" fontId="0" fillId="2" borderId="11" xfId="0" applyFill="1" applyBorder="1" applyAlignment="1">
      <alignment horizontal="center" vertical="center"/>
    </xf>
    <xf numFmtId="2" fontId="8" fillId="0" borderId="14"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15" xfId="0" applyNumberFormat="1" applyFont="1" applyBorder="1" applyAlignment="1">
      <alignment horizontal="center" vertical="center"/>
    </xf>
    <xf numFmtId="0" fontId="0" fillId="2" borderId="25" xfId="0" applyFill="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7" fillId="0" borderId="23" xfId="0" applyFont="1" applyBorder="1"/>
    <xf numFmtId="0" fontId="7" fillId="0" borderId="0" xfId="0" applyFont="1"/>
    <xf numFmtId="49" fontId="7" fillId="0" borderId="8" xfId="0" applyNumberFormat="1" applyFont="1" applyBorder="1" applyAlignment="1">
      <alignment horizontal="left"/>
    </xf>
    <xf numFmtId="0" fontId="7" fillId="0" borderId="8" xfId="0" applyNumberFormat="1" applyFont="1" applyBorder="1" applyAlignment="1">
      <alignment horizontal="left"/>
    </xf>
    <xf numFmtId="0" fontId="0" fillId="0" borderId="1"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3" borderId="19" xfId="0" applyFill="1" applyBorder="1" applyAlignment="1">
      <alignment vertical="center"/>
    </xf>
    <xf numFmtId="0" fontId="19" fillId="0" borderId="12" xfId="0" applyFont="1" applyBorder="1" applyAlignment="1">
      <alignment horizontal="center" vertical="center" wrapText="1"/>
    </xf>
    <xf numFmtId="0" fontId="19" fillId="0" borderId="45" xfId="0" applyFont="1" applyBorder="1" applyAlignment="1">
      <alignment horizontal="center" vertical="center" wrapText="1"/>
    </xf>
    <xf numFmtId="2" fontId="0" fillId="0" borderId="14" xfId="0" applyNumberFormat="1" applyBorder="1" applyAlignment="1">
      <alignment horizontal="center" vertical="center"/>
    </xf>
    <xf numFmtId="2" fontId="0" fillId="0" borderId="1" xfId="0" applyNumberFormat="1" applyBorder="1" applyAlignment="1">
      <alignment horizontal="center" vertical="center"/>
    </xf>
    <xf numFmtId="2" fontId="0" fillId="0" borderId="15" xfId="0" applyNumberFormat="1" applyBorder="1" applyAlignment="1">
      <alignment horizontal="center" vertical="center"/>
    </xf>
    <xf numFmtId="2" fontId="12" fillId="3" borderId="11" xfId="0" applyNumberFormat="1" applyFont="1" applyFill="1" applyBorder="1" applyAlignment="1">
      <alignment horizontal="center"/>
    </xf>
    <xf numFmtId="2" fontId="6" fillId="0" borderId="14" xfId="0" applyNumberFormat="1" applyFont="1" applyBorder="1" applyAlignment="1">
      <alignment horizontal="center" vertical="center"/>
    </xf>
    <xf numFmtId="2" fontId="6" fillId="0" borderId="1" xfId="0" applyNumberFormat="1" applyFont="1" applyBorder="1" applyAlignment="1">
      <alignment horizontal="center" vertical="center"/>
    </xf>
    <xf numFmtId="2" fontId="6" fillId="0" borderId="15" xfId="0" applyNumberFormat="1" applyFont="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vertical="center"/>
    </xf>
    <xf numFmtId="0" fontId="6" fillId="0" borderId="15" xfId="0" applyFont="1" applyBorder="1" applyAlignment="1">
      <alignment vertical="center"/>
    </xf>
    <xf numFmtId="0" fontId="8" fillId="0" borderId="2" xfId="0" applyFont="1" applyBorder="1" applyAlignment="1"/>
    <xf numFmtId="0" fontId="8" fillId="0" borderId="3" xfId="0" applyFont="1" applyBorder="1" applyAlignment="1"/>
    <xf numFmtId="0" fontId="8" fillId="0" borderId="11" xfId="0" applyFont="1" applyBorder="1" applyAlignment="1">
      <alignment horizontal="left"/>
    </xf>
    <xf numFmtId="0" fontId="8" fillId="0" borderId="3" xfId="0" applyFont="1" applyBorder="1" applyAlignment="1">
      <alignment horizontal="right"/>
    </xf>
    <xf numFmtId="0" fontId="8" fillId="0" borderId="5" xfId="0" applyFont="1" applyBorder="1" applyAlignment="1"/>
    <xf numFmtId="0" fontId="8" fillId="0" borderId="0" xfId="0" applyFont="1" applyAlignment="1"/>
    <xf numFmtId="0" fontId="8" fillId="0" borderId="8" xfId="0" applyFont="1" applyBorder="1" applyAlignment="1">
      <alignment horizontal="left"/>
    </xf>
    <xf numFmtId="0" fontId="8" fillId="0" borderId="8" xfId="0" applyFont="1" applyBorder="1" applyAlignment="1"/>
    <xf numFmtId="0" fontId="8" fillId="0" borderId="5" xfId="0" applyFont="1" applyBorder="1" applyAlignment="1">
      <alignment horizontal="left"/>
    </xf>
    <xf numFmtId="0" fontId="8" fillId="0" borderId="0" xfId="0" applyFont="1" applyAlignment="1">
      <alignment horizontal="left"/>
    </xf>
    <xf numFmtId="0" fontId="8" fillId="0" borderId="9" xfId="0" applyFont="1" applyBorder="1" applyAlignment="1">
      <alignment horizontal="left"/>
    </xf>
    <xf numFmtId="0" fontId="7" fillId="0" borderId="5" xfId="0" applyFont="1" applyBorder="1" applyAlignment="1"/>
    <xf numFmtId="0" fontId="8" fillId="0" borderId="8" xfId="0" applyFont="1" applyBorder="1" applyAlignment="1">
      <alignment horizontal="left" wrapText="1"/>
    </xf>
    <xf numFmtId="0" fontId="19" fillId="0" borderId="1" xfId="0" applyFont="1" applyBorder="1" applyAlignment="1">
      <alignment horizontal="center" vertical="center" wrapText="1"/>
    </xf>
    <xf numFmtId="0" fontId="19" fillId="0" borderId="15" xfId="0" applyFont="1" applyBorder="1" applyAlignment="1">
      <alignment horizontal="center" vertical="center" wrapText="1"/>
    </xf>
    <xf numFmtId="0" fontId="6" fillId="0" borderId="26" xfId="0" applyFont="1" applyBorder="1" applyAlignment="1">
      <alignment horizontal="center" vertical="center"/>
    </xf>
    <xf numFmtId="0" fontId="7" fillId="0" borderId="1" xfId="0" applyFont="1" applyBorder="1" applyAlignment="1">
      <alignment horizontal="center" vertical="center" wrapText="1"/>
    </xf>
    <xf numFmtId="0" fontId="7" fillId="0" borderId="13"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19" fillId="0" borderId="4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6" xfId="0" applyFont="1" applyBorder="1" applyAlignment="1">
      <alignment horizontal="center" vertical="center" wrapText="1"/>
    </xf>
    <xf numFmtId="1" fontId="8" fillId="0" borderId="25" xfId="0" applyNumberFormat="1" applyFont="1" applyBorder="1" applyAlignment="1">
      <alignment horizontal="center"/>
    </xf>
    <xf numFmtId="1" fontId="8" fillId="0" borderId="26" xfId="0" applyNumberFormat="1"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26" xfId="0" applyFont="1" applyBorder="1" applyAlignment="1">
      <alignment horizontal="center"/>
    </xf>
    <xf numFmtId="2" fontId="23" fillId="0" borderId="39" xfId="0" applyNumberFormat="1" applyFont="1" applyBorder="1" applyAlignment="1">
      <alignment horizontal="center" vertical="center"/>
    </xf>
    <xf numFmtId="2" fontId="23" fillId="0" borderId="47" xfId="0" applyNumberFormat="1" applyFont="1" applyBorder="1" applyAlignment="1">
      <alignment horizontal="center" vertical="center"/>
    </xf>
    <xf numFmtId="0" fontId="8" fillId="0" borderId="0" xfId="0" applyFont="1" applyAlignment="1">
      <alignment horizontal="right"/>
    </xf>
    <xf numFmtId="0" fontId="0" fillId="2" borderId="1" xfId="0" applyFill="1" applyBorder="1" applyAlignment="1">
      <alignment vertical="center"/>
    </xf>
    <xf numFmtId="0" fontId="23" fillId="0" borderId="17" xfId="0" applyFont="1" applyBorder="1" applyAlignment="1">
      <alignment vertical="center"/>
    </xf>
    <xf numFmtId="0" fontId="10" fillId="3" borderId="1" xfId="0" applyFont="1" applyFill="1" applyBorder="1" applyAlignment="1">
      <alignment horizontal="left"/>
    </xf>
    <xf numFmtId="0" fontId="23" fillId="0" borderId="1" xfId="0" applyFont="1" applyBorder="1" applyAlignment="1">
      <alignment vertical="center"/>
    </xf>
    <xf numFmtId="2" fontId="8" fillId="0" borderId="26" xfId="0" applyNumberFormat="1" applyFont="1" applyBorder="1" applyAlignment="1">
      <alignment horizontal="center" vertical="center"/>
    </xf>
    <xf numFmtId="2" fontId="23" fillId="0" borderId="17" xfId="0" applyNumberFormat="1" applyFont="1" applyBorder="1" applyAlignment="1">
      <alignment horizontal="center" vertical="center"/>
    </xf>
    <xf numFmtId="2" fontId="23" fillId="0" borderId="1" xfId="0" applyNumberFormat="1" applyFont="1" applyBorder="1" applyAlignment="1">
      <alignment horizontal="center" vertical="center"/>
    </xf>
    <xf numFmtId="2" fontId="23" fillId="0" borderId="15" xfId="0" applyNumberFormat="1" applyFont="1" applyBorder="1" applyAlignment="1">
      <alignment horizontal="center" vertical="center"/>
    </xf>
    <xf numFmtId="2" fontId="23" fillId="0" borderId="18" xfId="0" applyNumberFormat="1" applyFont="1" applyBorder="1" applyAlignment="1">
      <alignment horizontal="center" vertical="center"/>
    </xf>
    <xf numFmtId="2" fontId="23" fillId="0" borderId="10" xfId="0" applyNumberFormat="1" applyFont="1" applyBorder="1" applyAlignment="1">
      <alignment horizontal="center" vertical="center"/>
    </xf>
    <xf numFmtId="2" fontId="23" fillId="0" borderId="26" xfId="0" applyNumberFormat="1" applyFont="1" applyBorder="1" applyAlignment="1">
      <alignment horizontal="center" vertical="center"/>
    </xf>
    <xf numFmtId="0" fontId="0" fillId="2" borderId="26"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pplyAlignment="1">
      <alignment horizontal="center" vertical="center"/>
    </xf>
    <xf numFmtId="0" fontId="0" fillId="3" borderId="11" xfId="0" applyFill="1" applyBorder="1" applyAlignment="1">
      <alignment horizontal="center" vertical="center"/>
    </xf>
    <xf numFmtId="0" fontId="0" fillId="3" borderId="26" xfId="0" applyFill="1" applyBorder="1" applyAlignment="1">
      <alignment horizontal="center" vertical="center"/>
    </xf>
    <xf numFmtId="2" fontId="13" fillId="3" borderId="10" xfId="0" applyNumberFormat="1" applyFont="1" applyFill="1" applyBorder="1" applyAlignment="1">
      <alignment horizontal="center"/>
    </xf>
    <xf numFmtId="2" fontId="13" fillId="3" borderId="26" xfId="0" applyNumberFormat="1" applyFont="1" applyFill="1" applyBorder="1" applyAlignment="1">
      <alignment horizontal="center"/>
    </xf>
    <xf numFmtId="0" fontId="0" fillId="2" borderId="10" xfId="0" applyFill="1" applyBorder="1" applyAlignment="1">
      <alignment vertical="center"/>
    </xf>
    <xf numFmtId="0" fontId="0" fillId="3" borderId="10" xfId="0" applyFill="1" applyBorder="1" applyAlignment="1">
      <alignment vertical="center"/>
    </xf>
    <xf numFmtId="0" fontId="0" fillId="2" borderId="26" xfId="0" applyFill="1" applyBorder="1" applyAlignment="1">
      <alignment vertical="center"/>
    </xf>
    <xf numFmtId="0" fontId="23" fillId="0" borderId="12" xfId="0" applyFont="1" applyBorder="1" applyAlignment="1">
      <alignment horizontal="center" vertical="center"/>
    </xf>
    <xf numFmtId="0" fontId="23" fillId="0" borderId="45" xfId="0" applyFont="1" applyBorder="1" applyAlignment="1">
      <alignment horizontal="center" vertical="center"/>
    </xf>
    <xf numFmtId="0" fontId="23" fillId="0" borderId="13" xfId="0" applyFont="1" applyBorder="1" applyAlignment="1">
      <alignment horizontal="center" vertical="center"/>
    </xf>
    <xf numFmtId="0" fontId="26" fillId="0" borderId="27" xfId="0" applyFont="1" applyBorder="1" applyAlignment="1">
      <alignment horizontal="center" vertical="center"/>
    </xf>
    <xf numFmtId="0" fontId="26" fillId="0" borderId="29" xfId="0" applyFont="1" applyBorder="1" applyAlignment="1">
      <alignment horizontal="center" vertical="center"/>
    </xf>
    <xf numFmtId="1" fontId="8" fillId="0" borderId="12" xfId="0" applyNumberFormat="1" applyFont="1" applyBorder="1" applyAlignment="1">
      <alignment horizontal="center"/>
    </xf>
    <xf numFmtId="1" fontId="8" fillId="0" borderId="45" xfId="0" applyNumberFormat="1" applyFont="1" applyBorder="1" applyAlignment="1">
      <alignment horizontal="center"/>
    </xf>
    <xf numFmtId="0" fontId="8" fillId="0" borderId="45" xfId="0" applyFont="1" applyBorder="1" applyAlignment="1">
      <alignment horizontal="center"/>
    </xf>
    <xf numFmtId="1" fontId="8" fillId="0" borderId="33" xfId="0" applyNumberFormat="1" applyFont="1" applyBorder="1" applyAlignment="1">
      <alignment horizontal="center"/>
    </xf>
    <xf numFmtId="1" fontId="8" fillId="0" borderId="47" xfId="0" applyNumberFormat="1" applyFont="1" applyBorder="1" applyAlignment="1">
      <alignment horizontal="center"/>
    </xf>
    <xf numFmtId="0" fontId="8" fillId="0" borderId="39" xfId="0" applyFont="1" applyBorder="1" applyAlignment="1">
      <alignment horizontal="center"/>
    </xf>
    <xf numFmtId="0" fontId="8" fillId="0" borderId="34" xfId="0" applyFont="1" applyBorder="1" applyAlignment="1">
      <alignment horizontal="center"/>
    </xf>
    <xf numFmtId="0" fontId="8" fillId="0" borderId="47" xfId="0" applyFont="1" applyBorder="1" applyAlignment="1">
      <alignment horizontal="center"/>
    </xf>
    <xf numFmtId="2" fontId="0" fillId="3" borderId="10" xfId="0" applyNumberFormat="1" applyFill="1" applyBorder="1" applyAlignment="1">
      <alignment vertical="center"/>
    </xf>
    <xf numFmtId="2" fontId="0" fillId="3" borderId="11" xfId="0" applyNumberFormat="1" applyFill="1" applyBorder="1" applyAlignment="1">
      <alignment vertical="center"/>
    </xf>
    <xf numFmtId="2" fontId="0" fillId="3" borderId="26" xfId="0" applyNumberFormat="1" applyFill="1" applyBorder="1" applyAlignment="1">
      <alignment vertical="center"/>
    </xf>
    <xf numFmtId="2" fontId="0" fillId="3" borderId="19" xfId="0" applyNumberFormat="1" applyFill="1" applyBorder="1" applyAlignment="1">
      <alignment vertical="center"/>
    </xf>
    <xf numFmtId="0" fontId="0" fillId="0" borderId="11" xfId="0" applyBorder="1" applyAlignment="1">
      <alignment horizontal="left"/>
    </xf>
    <xf numFmtId="0" fontId="23" fillId="0" borderId="0" xfId="0" applyFont="1" applyAlignment="1"/>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15" fillId="0" borderId="0" xfId="0" applyFont="1" applyAlignment="1">
      <alignment horizontal="center"/>
    </xf>
    <xf numFmtId="0" fontId="14" fillId="0" borderId="0" xfId="0" applyFont="1" applyAlignment="1">
      <alignment horizontal="center"/>
    </xf>
    <xf numFmtId="0" fontId="6" fillId="0" borderId="0" xfId="0" applyFont="1" applyAlignment="1">
      <alignment horizontal="center"/>
    </xf>
    <xf numFmtId="0" fontId="8" fillId="0" borderId="1" xfId="0" applyFont="1" applyBorder="1" applyAlignment="1">
      <alignment horizontal="center"/>
    </xf>
    <xf numFmtId="0" fontId="23" fillId="0" borderId="0" xfId="2" applyFont="1" applyAlignment="1">
      <alignment vertical="center"/>
    </xf>
    <xf numFmtId="0" fontId="23" fillId="0" borderId="0" xfId="2" applyFont="1" applyAlignment="1">
      <alignment horizontal="center" vertical="center" wrapText="1"/>
    </xf>
    <xf numFmtId="0" fontId="23" fillId="0" borderId="0" xfId="2" applyFont="1" applyAlignment="1">
      <alignment horizontal="center" vertical="center"/>
    </xf>
    <xf numFmtId="0" fontId="0" fillId="0" borderId="0" xfId="0" applyAlignment="1">
      <alignment vertical="top" wrapText="1"/>
    </xf>
    <xf numFmtId="0" fontId="0" fillId="0" borderId="1" xfId="0" applyBorder="1" applyAlignment="1">
      <alignment vertical="top"/>
    </xf>
    <xf numFmtId="0" fontId="6" fillId="0" borderId="1" xfId="0" applyFont="1" applyBorder="1" applyAlignment="1">
      <alignment vertical="top"/>
    </xf>
    <xf numFmtId="0" fontId="0" fillId="0" borderId="1" xfId="0" applyBorder="1" applyAlignment="1">
      <alignment horizontal="left" vertical="top"/>
    </xf>
  </cellXfs>
  <cellStyles count="4">
    <cellStyle name="Normal" xfId="0" builtinId="0"/>
    <cellStyle name="Normal 2" xfId="1" xr:uid="{00000000-0005-0000-0000-000001000000}"/>
    <cellStyle name="Normal 3" xfId="2" xr:uid="{00000000-0005-0000-0000-000002000000}"/>
    <cellStyle name="Normal_FIWVI" xfId="3" xr:uid="{F7975EAC-CD47-4276-8331-8DD26E51290D}"/>
  </cellStyles>
  <dxfs count="137">
    <dxf>
      <fill>
        <patternFill>
          <bgColor rgb="FF99FFCC"/>
        </patternFill>
      </fill>
    </dxf>
    <dxf>
      <font>
        <color theme="0"/>
      </font>
    </dxf>
    <dxf>
      <fill>
        <patternFill>
          <bgColor rgb="FF99FFCC"/>
        </patternFill>
      </fill>
    </dxf>
    <dxf>
      <fill>
        <patternFill>
          <bgColor rgb="FF99FFCC"/>
        </patternFill>
      </fill>
    </dxf>
    <dxf>
      <font>
        <color theme="0"/>
      </font>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99FFCC"/>
        </patternFill>
      </fill>
    </dxf>
    <dxf>
      <font>
        <color theme="0"/>
      </font>
    </dxf>
    <dxf>
      <font>
        <color theme="0"/>
      </font>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ill>
        <patternFill>
          <bgColor rgb="FF99FFCC"/>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99FFCC"/>
        </patternFill>
      </fill>
    </dxf>
    <dxf>
      <font>
        <color theme="0"/>
      </font>
    </dxf>
    <dxf>
      <fill>
        <patternFill>
          <bgColor rgb="FF99FFCC"/>
        </patternFill>
      </fill>
    </dxf>
    <dxf>
      <font>
        <color theme="0"/>
      </font>
    </dxf>
    <dxf>
      <fill>
        <patternFill>
          <bgColor rgb="FF99FFCC"/>
        </patternFill>
      </fill>
    </dxf>
    <dxf>
      <font>
        <color theme="0"/>
      </font>
    </dxf>
    <dxf>
      <font>
        <color theme="0"/>
      </font>
    </dxf>
    <dxf>
      <fill>
        <patternFill>
          <bgColor rgb="FF99FFCC"/>
        </patternFill>
      </fill>
    </dxf>
    <dxf>
      <fill>
        <patternFill>
          <bgColor rgb="FF99FFCC"/>
        </patternFill>
      </fill>
    </dxf>
    <dxf>
      <font>
        <color theme="0"/>
      </font>
    </dxf>
    <dxf>
      <fill>
        <patternFill>
          <bgColor rgb="FF99FFCC"/>
        </patternFill>
      </fill>
    </dxf>
    <dxf>
      <font>
        <color theme="0"/>
      </font>
    </dxf>
    <dxf>
      <font>
        <color theme="0"/>
      </font>
    </dxf>
    <dxf>
      <fill>
        <patternFill>
          <bgColor rgb="FF99FFCC"/>
        </patternFill>
      </fill>
    </dxf>
    <dxf>
      <font>
        <color theme="0"/>
      </font>
    </dxf>
    <dxf>
      <fill>
        <patternFill>
          <bgColor rgb="FF99FFCC"/>
        </patternFill>
      </fill>
    </dxf>
    <dxf>
      <fill>
        <patternFill>
          <bgColor rgb="FF99FFCC"/>
        </patternFill>
      </fill>
    </dxf>
    <dxf>
      <font>
        <color theme="0"/>
      </font>
    </dxf>
    <dxf>
      <font>
        <color theme="0"/>
      </font>
    </dxf>
    <dxf>
      <fill>
        <patternFill>
          <bgColor rgb="FF99FFCC"/>
        </patternFill>
      </fill>
    </dxf>
    <dxf>
      <font>
        <color theme="0"/>
      </font>
    </dxf>
    <dxf>
      <fill>
        <patternFill>
          <bgColor rgb="FF99FFCC"/>
        </patternFill>
      </fill>
    </dxf>
    <dxf>
      <font>
        <color theme="0"/>
      </font>
    </dxf>
    <dxf>
      <fill>
        <patternFill>
          <bgColor rgb="FF99FFCC"/>
        </patternFill>
      </fill>
    </dxf>
    <dxf>
      <font>
        <color theme="0"/>
      </font>
    </dxf>
    <dxf>
      <fill>
        <patternFill>
          <bgColor rgb="FF99FFCC"/>
        </patternFill>
      </fill>
    </dxf>
    <dxf>
      <font>
        <color theme="0"/>
      </font>
    </dxf>
    <dxf>
      <fill>
        <patternFill>
          <bgColor rgb="FF99FFCC"/>
        </patternFill>
      </fill>
    </dxf>
    <dxf>
      <font>
        <color theme="0"/>
      </font>
    </dxf>
    <dxf>
      <fill>
        <patternFill>
          <bgColor rgb="FF99FFCC"/>
        </patternFill>
      </fill>
    </dxf>
    <dxf>
      <font>
        <color theme="0"/>
      </font>
    </dxf>
    <dxf>
      <fill>
        <patternFill>
          <bgColor rgb="FF99FFCC"/>
        </patternFill>
      </fill>
    </dxf>
    <dxf>
      <fill>
        <patternFill>
          <bgColor rgb="FF99FFCC"/>
        </patternFill>
      </fill>
    </dxf>
    <dxf>
      <font>
        <color theme="0"/>
      </font>
    </dxf>
    <dxf>
      <fill>
        <patternFill>
          <bgColor rgb="FF99FFCC"/>
        </patternFill>
      </fill>
    </dxf>
    <dxf>
      <font>
        <color theme="0"/>
      </font>
    </dxf>
    <dxf>
      <fill>
        <patternFill>
          <bgColor rgb="FF99FFCC"/>
        </patternFill>
      </fill>
    </dxf>
    <dxf>
      <font>
        <color theme="0"/>
      </font>
    </dxf>
    <dxf>
      <font>
        <color theme="0"/>
      </font>
    </dxf>
    <dxf>
      <font>
        <color theme="0"/>
      </font>
    </dxf>
    <dxf>
      <fill>
        <patternFill>
          <bgColor rgb="FF99FFCC"/>
        </patternFill>
      </fill>
    </dxf>
    <dxf>
      <fill>
        <patternFill>
          <bgColor rgb="FF99FFCC"/>
        </patternFill>
      </fill>
    </dxf>
    <dxf>
      <font>
        <color theme="0"/>
      </font>
    </dxf>
    <dxf>
      <font>
        <color theme="0"/>
      </font>
    </dxf>
    <dxf>
      <fill>
        <patternFill>
          <bgColor rgb="FF99FFCC"/>
        </patternFill>
      </fill>
    </dxf>
    <dxf>
      <fill>
        <patternFill>
          <bgColor rgb="FF99FFCC"/>
        </patternFill>
      </fill>
    </dxf>
    <dxf>
      <font>
        <color theme="0"/>
      </font>
    </dxf>
    <dxf>
      <font>
        <color theme="0"/>
      </font>
    </dxf>
    <dxf>
      <font>
        <color theme="0"/>
      </font>
    </dxf>
    <dxf>
      <font>
        <color theme="0"/>
      </font>
    </dxf>
    <dxf>
      <font>
        <color theme="0"/>
      </font>
    </dxf>
    <dxf>
      <font>
        <color theme="0"/>
      </font>
    </dxf>
    <dxf>
      <fill>
        <patternFill>
          <bgColor rgb="FF99FFCC"/>
        </patternFill>
      </fill>
    </dxf>
    <dxf>
      <fill>
        <patternFill>
          <bgColor rgb="FF99FFCC"/>
        </patternFill>
      </fill>
    </dxf>
    <dxf>
      <fill>
        <patternFill>
          <bgColor rgb="FF99FFCC"/>
        </patternFill>
      </fill>
    </dxf>
    <dxf>
      <fill>
        <patternFill>
          <bgColor rgb="FF99FFCC"/>
        </patternFill>
      </fill>
    </dxf>
    <dxf>
      <font>
        <color theme="0"/>
      </font>
    </dxf>
    <dxf>
      <font>
        <color theme="0"/>
      </font>
    </dxf>
    <dxf>
      <font>
        <color theme="0"/>
      </font>
    </dxf>
    <dxf>
      <font>
        <color theme="0"/>
      </font>
    </dxf>
    <dxf>
      <font>
        <color theme="0"/>
      </font>
    </dxf>
    <dxf>
      <font>
        <color theme="0"/>
      </font>
    </dxf>
    <dxf>
      <fill>
        <patternFill>
          <bgColor rgb="FF99FFCC"/>
        </patternFill>
      </fill>
    </dxf>
  </dxfs>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11907</xdr:colOff>
      <xdr:row>42</xdr:row>
      <xdr:rowOff>226219</xdr:rowOff>
    </xdr:from>
    <xdr:to>
      <xdr:col>9</xdr:col>
      <xdr:colOff>418150</xdr:colOff>
      <xdr:row>42</xdr:row>
      <xdr:rowOff>628556</xdr:rowOff>
    </xdr:to>
    <xdr:pic>
      <xdr:nvPicPr>
        <xdr:cNvPr id="3" name="Picture 2">
          <a:extLst>
            <a:ext uri="{FF2B5EF4-FFF2-40B4-BE49-F238E27FC236}">
              <a16:creationId xmlns:a16="http://schemas.microsoft.com/office/drawing/2014/main" id="{C1AFCA5D-A893-4915-BC0B-EC25677A03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7407" y="8191500"/>
          <a:ext cx="822962" cy="402337"/>
        </a:xfrm>
        <a:prstGeom prst="rect">
          <a:avLst/>
        </a:prstGeom>
      </xdr:spPr>
    </xdr:pic>
    <xdr:clientData/>
  </xdr:twoCellAnchor>
  <xdr:twoCellAnchor editAs="oneCell">
    <xdr:from>
      <xdr:col>9</xdr:col>
      <xdr:colOff>409556</xdr:colOff>
      <xdr:row>42</xdr:row>
      <xdr:rowOff>185720</xdr:rowOff>
    </xdr:from>
    <xdr:to>
      <xdr:col>12</xdr:col>
      <xdr:colOff>96662</xdr:colOff>
      <xdr:row>42</xdr:row>
      <xdr:rowOff>624633</xdr:rowOff>
    </xdr:to>
    <xdr:pic>
      <xdr:nvPicPr>
        <xdr:cNvPr id="5" name="Picture 4">
          <a:extLst>
            <a:ext uri="{FF2B5EF4-FFF2-40B4-BE49-F238E27FC236}">
              <a16:creationId xmlns:a16="http://schemas.microsoft.com/office/drawing/2014/main" id="{9B9647C8-3CF7-463C-A17F-AA87DDD165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3681" y="8158145"/>
          <a:ext cx="1125381" cy="4389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156"/>
  <sheetViews>
    <sheetView view="pageLayout" zoomScale="80" zoomScalePageLayoutView="80" workbookViewId="0">
      <selection activeCell="M16" sqref="M16:P16"/>
    </sheetView>
  </sheetViews>
  <sheetFormatPr defaultColWidth="9.140625" defaultRowHeight="15"/>
  <cols>
    <col min="1" max="1" width="4.7109375" style="1" bestFit="1" customWidth="1"/>
    <col min="2" max="2" width="3.5703125" style="1" customWidth="1"/>
    <col min="3" max="3" width="3.42578125" style="1" customWidth="1"/>
    <col min="4" max="4" width="4.42578125" style="1" customWidth="1"/>
    <col min="5" max="5" width="2.42578125" style="1" customWidth="1"/>
    <col min="6" max="6" width="2.7109375" style="1" customWidth="1"/>
    <col min="7" max="7" width="4" style="1" customWidth="1"/>
    <col min="8" max="9" width="6.28515625" style="1" customWidth="1"/>
    <col min="10" max="10" width="7.28515625" style="1" customWidth="1"/>
    <col min="11" max="11" width="5.85546875" style="1" customWidth="1"/>
    <col min="12" max="13" width="7.42578125" style="1" customWidth="1"/>
    <col min="14" max="14" width="3.7109375" style="1" customWidth="1"/>
    <col min="15" max="15" width="3.5703125" style="1" customWidth="1"/>
    <col min="16" max="16" width="3.28515625" style="1" customWidth="1"/>
    <col min="17" max="17" width="1.5703125" style="1" customWidth="1"/>
    <col min="18" max="18" width="3.42578125" style="1" customWidth="1"/>
    <col min="19" max="20" width="1.85546875" style="1" customWidth="1"/>
    <col min="21" max="21" width="1.7109375" style="1" customWidth="1"/>
    <col min="22" max="22" width="3.7109375" style="1" customWidth="1"/>
    <col min="23" max="23" width="2.7109375" style="1" customWidth="1"/>
    <col min="24" max="24" width="2.85546875" style="1" customWidth="1"/>
    <col min="25" max="16384" width="9.140625" style="1"/>
  </cols>
  <sheetData>
    <row r="1" spans="1:24" ht="21.75" customHeight="1">
      <c r="A1" s="235" t="str">
        <f>"ტყეკაფის აღრიცხვის უწყისი №"&amp;მონაცემები!A2</f>
        <v>ტყეკაფის აღრიცხვის უწყისი №4</v>
      </c>
      <c r="B1" s="235"/>
      <c r="C1" s="235"/>
      <c r="D1" s="235"/>
      <c r="E1" s="235"/>
      <c r="F1" s="235"/>
      <c r="G1" s="235"/>
      <c r="H1" s="235"/>
      <c r="I1" s="235"/>
      <c r="J1" s="235"/>
      <c r="K1" s="235"/>
      <c r="L1" s="235"/>
      <c r="M1" s="235"/>
      <c r="N1" s="235"/>
      <c r="O1" s="235"/>
      <c r="P1" s="235"/>
      <c r="Q1" s="235"/>
      <c r="R1" s="235"/>
      <c r="S1" s="235"/>
      <c r="T1" s="235"/>
      <c r="U1" s="235"/>
      <c r="V1" s="235"/>
      <c r="W1" s="235"/>
      <c r="X1" s="235"/>
    </row>
    <row r="3" spans="1:24" s="7" customFormat="1" ht="22.5" customHeight="1">
      <c r="A3" s="236" t="s">
        <v>0</v>
      </c>
      <c r="B3" s="236"/>
      <c r="C3" s="236"/>
      <c r="D3" s="236"/>
      <c r="E3" s="236"/>
      <c r="F3" s="236"/>
      <c r="G3" s="236"/>
      <c r="H3" s="236"/>
      <c r="I3" s="236"/>
      <c r="J3" s="236"/>
      <c r="K3" s="237" t="str">
        <f>მონაცემები!A4</f>
        <v>05.08.2019</v>
      </c>
      <c r="L3" s="237"/>
      <c r="M3" s="237"/>
      <c r="N3" s="237"/>
      <c r="O3" s="237"/>
      <c r="P3" s="237"/>
      <c r="Q3" s="237"/>
      <c r="R3" s="237"/>
      <c r="S3" s="237"/>
      <c r="T3" s="237"/>
      <c r="U3" s="237"/>
      <c r="V3" s="237"/>
      <c r="W3" s="237"/>
      <c r="X3" s="237"/>
    </row>
    <row r="4" spans="1:24" s="7" customFormat="1" ht="22.5" customHeight="1">
      <c r="A4" s="236" t="s">
        <v>1</v>
      </c>
      <c r="B4" s="236"/>
      <c r="C4" s="236"/>
      <c r="D4" s="236"/>
      <c r="E4" s="236"/>
      <c r="F4" s="236"/>
      <c r="G4" s="236"/>
      <c r="H4" s="236"/>
      <c r="I4" s="236"/>
      <c r="J4" s="236"/>
      <c r="K4" s="237" t="str">
        <f>მონაცემები!A6</f>
        <v>05.08.2019</v>
      </c>
      <c r="L4" s="237"/>
      <c r="M4" s="237"/>
      <c r="N4" s="237"/>
      <c r="O4" s="237"/>
      <c r="P4" s="237"/>
      <c r="Q4" s="237"/>
      <c r="R4" s="237"/>
      <c r="S4" s="237"/>
      <c r="T4" s="237"/>
      <c r="U4" s="237"/>
      <c r="V4" s="237"/>
      <c r="W4" s="237"/>
      <c r="X4" s="237"/>
    </row>
    <row r="5" spans="1:24" s="7" customFormat="1" ht="22.5" customHeight="1">
      <c r="A5" s="236" t="s">
        <v>2</v>
      </c>
      <c r="B5" s="236"/>
      <c r="C5" s="236"/>
      <c r="D5" s="236"/>
      <c r="E5" s="236"/>
      <c r="F5" s="237" t="str">
        <f>მონაცემები!A8</f>
        <v>სსიპ "ეროვნული სატყეო სააგენტო"</v>
      </c>
      <c r="G5" s="237"/>
      <c r="H5" s="237"/>
      <c r="I5" s="237"/>
      <c r="J5" s="237"/>
      <c r="K5" s="237"/>
      <c r="L5" s="237"/>
      <c r="M5" s="237"/>
      <c r="N5" s="237"/>
      <c r="O5" s="237"/>
      <c r="P5" s="237"/>
      <c r="Q5" s="237"/>
      <c r="R5" s="237"/>
      <c r="S5" s="237"/>
      <c r="T5" s="237"/>
      <c r="U5" s="237"/>
      <c r="V5" s="237"/>
      <c r="W5" s="237"/>
      <c r="X5" s="237"/>
    </row>
    <row r="6" spans="1:24" ht="3.75" customHeight="1" thickBot="1">
      <c r="A6" s="32"/>
      <c r="B6" s="32"/>
      <c r="C6" s="32"/>
      <c r="D6" s="32"/>
      <c r="E6" s="32"/>
      <c r="F6" s="32"/>
      <c r="G6" s="32"/>
      <c r="H6" s="32"/>
      <c r="I6" s="32"/>
      <c r="J6" s="32"/>
      <c r="K6" s="32"/>
      <c r="L6" s="32"/>
      <c r="M6" s="32"/>
      <c r="N6" s="32"/>
      <c r="O6" s="33"/>
      <c r="P6" s="28"/>
      <c r="Q6" s="28"/>
      <c r="R6" s="28"/>
      <c r="S6" s="28"/>
      <c r="T6" s="33"/>
      <c r="U6" s="28"/>
      <c r="V6" s="28"/>
      <c r="W6" s="28"/>
      <c r="X6" s="28"/>
    </row>
    <row r="7" spans="1:24" ht="18.75" customHeight="1">
      <c r="A7" s="203" t="s">
        <v>3</v>
      </c>
      <c r="B7" s="204"/>
      <c r="C7" s="204"/>
      <c r="D7" s="239" t="str">
        <f>მონაცემები!A10</f>
        <v>მესტია</v>
      </c>
      <c r="E7" s="239"/>
      <c r="F7" s="239"/>
      <c r="G7" s="239"/>
      <c r="H7" s="239"/>
      <c r="I7" s="239"/>
      <c r="J7" s="239"/>
      <c r="K7" s="241" t="s">
        <v>4</v>
      </c>
      <c r="L7" s="241"/>
      <c r="M7" s="239" t="str">
        <f>მონაცემები!A12</f>
        <v>მესტია</v>
      </c>
      <c r="N7" s="239"/>
      <c r="O7" s="239"/>
      <c r="P7" s="239"/>
      <c r="Q7" s="239"/>
      <c r="R7" s="239"/>
      <c r="S7" s="239"/>
      <c r="T7" s="239"/>
      <c r="U7" s="239"/>
      <c r="V7" s="239"/>
      <c r="W7" s="239"/>
      <c r="X7" s="91"/>
    </row>
    <row r="8" spans="1:24" ht="18.75" customHeight="1">
      <c r="A8" s="243" t="s">
        <v>5</v>
      </c>
      <c r="B8" s="244"/>
      <c r="C8" s="244"/>
      <c r="D8" s="244"/>
      <c r="E8" s="200" t="str">
        <f>მონაცემები!A14</f>
        <v>სს "საქართველოს სახელმწიფო ელექტროსისტემა"</v>
      </c>
      <c r="F8" s="200"/>
      <c r="G8" s="200"/>
      <c r="H8" s="200"/>
      <c r="I8" s="200"/>
      <c r="J8" s="200"/>
      <c r="K8" s="200"/>
      <c r="L8" s="200"/>
      <c r="M8" s="200"/>
      <c r="N8" s="200"/>
      <c r="O8" s="200"/>
      <c r="P8" s="200"/>
      <c r="Q8" s="200"/>
      <c r="R8" s="200"/>
      <c r="S8" s="200"/>
      <c r="T8" s="200"/>
      <c r="U8" s="200"/>
      <c r="V8" s="200"/>
      <c r="W8" s="200"/>
      <c r="X8" s="92"/>
    </row>
    <row r="9" spans="1:24" ht="18.75" customHeight="1">
      <c r="A9" s="201" t="s">
        <v>6</v>
      </c>
      <c r="B9" s="202"/>
      <c r="C9" s="202"/>
      <c r="D9" s="200">
        <f>მონაცემები!A16</f>
        <v>36</v>
      </c>
      <c r="E9" s="200"/>
      <c r="F9" s="200"/>
      <c r="G9" s="200"/>
      <c r="H9" s="200"/>
      <c r="I9" s="200"/>
      <c r="J9" s="240" t="s">
        <v>7</v>
      </c>
      <c r="K9" s="240"/>
      <c r="L9" s="200" t="str">
        <f>მონაცემები!A18</f>
        <v>2(ნაწ),1ა(ნაწ),3(ნაწ),4(ნაწ)</v>
      </c>
      <c r="M9" s="200"/>
      <c r="N9" s="200"/>
      <c r="O9" s="200"/>
      <c r="P9" s="200"/>
      <c r="Q9" s="200"/>
      <c r="R9" s="238" t="s">
        <v>8</v>
      </c>
      <c r="S9" s="238"/>
      <c r="T9" s="238"/>
      <c r="U9" s="238"/>
      <c r="V9" s="246" t="str">
        <f>მონაცემები!A20</f>
        <v>1,43</v>
      </c>
      <c r="W9" s="246"/>
      <c r="X9" s="92" t="s">
        <v>9</v>
      </c>
    </row>
    <row r="10" spans="1:24" s="41" customFormat="1" ht="18.75" customHeight="1">
      <c r="A10" s="201" t="s">
        <v>10</v>
      </c>
      <c r="B10" s="202"/>
      <c r="C10" s="200">
        <f>მონაცემები!A22</f>
        <v>0</v>
      </c>
      <c r="D10" s="200"/>
      <c r="E10" s="200"/>
      <c r="F10" s="200"/>
      <c r="G10" s="238" t="s">
        <v>11</v>
      </c>
      <c r="H10" s="238"/>
      <c r="I10" s="238"/>
      <c r="J10" s="238"/>
      <c r="K10" s="200">
        <f>მონაცემები!A24</f>
        <v>0</v>
      </c>
      <c r="L10" s="200"/>
      <c r="M10" s="200"/>
      <c r="N10" s="200"/>
      <c r="O10" s="240" t="s">
        <v>12</v>
      </c>
      <c r="P10" s="240"/>
      <c r="Q10" s="200">
        <f>მონაცემები!A28</f>
        <v>0</v>
      </c>
      <c r="R10" s="200"/>
      <c r="S10" s="238" t="s">
        <v>13</v>
      </c>
      <c r="T10" s="238"/>
      <c r="U10" s="238"/>
      <c r="V10" s="238"/>
      <c r="W10" s="200">
        <f>მონაცემები!A32</f>
        <v>0</v>
      </c>
      <c r="X10" s="234"/>
    </row>
    <row r="11" spans="1:24" ht="27" customHeight="1">
      <c r="A11" s="201" t="s">
        <v>14</v>
      </c>
      <c r="B11" s="202"/>
      <c r="C11" s="202"/>
      <c r="D11" s="202"/>
      <c r="E11" s="275" t="str">
        <f>მონაცემები!A34</f>
        <v>ნძ VII</v>
      </c>
      <c r="F11" s="275"/>
      <c r="G11" s="275"/>
      <c r="H11" s="275"/>
      <c r="I11" s="275"/>
      <c r="J11" s="275"/>
      <c r="K11" s="275"/>
      <c r="L11" s="240" t="s">
        <v>15</v>
      </c>
      <c r="M11" s="240"/>
      <c r="N11" s="240"/>
      <c r="O11" s="112" t="s">
        <v>16</v>
      </c>
      <c r="P11" s="200">
        <f>მონაცემები!B36</f>
        <v>319013</v>
      </c>
      <c r="Q11" s="200"/>
      <c r="R11" s="200"/>
      <c r="S11" s="200"/>
      <c r="T11" s="112" t="s">
        <v>17</v>
      </c>
      <c r="U11" s="200">
        <f>მონაცემები!D36</f>
        <v>4768107</v>
      </c>
      <c r="V11" s="200"/>
      <c r="W11" s="200"/>
      <c r="X11" s="234"/>
    </row>
    <row r="12" spans="1:24" ht="18.75" customHeight="1">
      <c r="A12" s="110"/>
      <c r="B12" s="111"/>
      <c r="C12" s="111"/>
      <c r="D12" s="111"/>
      <c r="E12" s="111"/>
      <c r="F12" s="111"/>
      <c r="G12" s="111"/>
      <c r="H12" s="111"/>
      <c r="I12" s="111"/>
      <c r="J12" s="111"/>
      <c r="K12" s="111"/>
      <c r="L12" s="111"/>
      <c r="M12" s="111"/>
      <c r="N12" s="111"/>
      <c r="O12" s="112" t="s">
        <v>16</v>
      </c>
      <c r="P12" s="200">
        <f>მონაცემები!B37</f>
        <v>318218</v>
      </c>
      <c r="Q12" s="200"/>
      <c r="R12" s="200"/>
      <c r="S12" s="200"/>
      <c r="T12" s="112" t="s">
        <v>17</v>
      </c>
      <c r="U12" s="200">
        <f>მონაცემები!D37</f>
        <v>4767906</v>
      </c>
      <c r="V12" s="200"/>
      <c r="W12" s="200"/>
      <c r="X12" s="234"/>
    </row>
    <row r="13" spans="1:24" ht="18.75" customHeight="1">
      <c r="A13" s="110"/>
      <c r="B13" s="111"/>
      <c r="C13" s="111"/>
      <c r="D13" s="111"/>
      <c r="E13" s="111"/>
      <c r="F13" s="111"/>
      <c r="G13" s="111"/>
      <c r="H13" s="111"/>
      <c r="I13" s="111"/>
      <c r="J13" s="111"/>
      <c r="K13" s="111"/>
      <c r="L13" s="111"/>
      <c r="M13" s="111"/>
      <c r="N13" s="111"/>
      <c r="O13" s="112" t="s">
        <v>16</v>
      </c>
      <c r="P13" s="200">
        <f>მონაცემები!B38</f>
        <v>0</v>
      </c>
      <c r="Q13" s="200"/>
      <c r="R13" s="200"/>
      <c r="S13" s="200"/>
      <c r="T13" s="112" t="s">
        <v>17</v>
      </c>
      <c r="U13" s="200">
        <f>მონაცემები!D38</f>
        <v>0</v>
      </c>
      <c r="V13" s="200"/>
      <c r="W13" s="200"/>
      <c r="X13" s="234"/>
    </row>
    <row r="14" spans="1:24" ht="3.75" customHeight="1" thickBot="1">
      <c r="A14" s="60"/>
      <c r="B14" s="32"/>
      <c r="C14" s="32"/>
      <c r="D14" s="32"/>
      <c r="E14" s="32"/>
      <c r="F14" s="32"/>
      <c r="G14" s="32"/>
      <c r="H14" s="32"/>
      <c r="I14" s="32"/>
      <c r="J14" s="32"/>
      <c r="K14" s="32"/>
      <c r="L14" s="32"/>
      <c r="M14" s="32"/>
      <c r="N14" s="32"/>
      <c r="O14" s="33"/>
      <c r="P14" s="28"/>
      <c r="Q14" s="28"/>
      <c r="R14" s="28"/>
      <c r="S14" s="28"/>
      <c r="T14" s="33"/>
      <c r="U14" s="28"/>
      <c r="V14" s="28"/>
      <c r="W14" s="28"/>
      <c r="X14" s="65"/>
    </row>
    <row r="15" spans="1:24" s="41" customFormat="1" ht="18.75" customHeight="1">
      <c r="A15" s="203" t="s">
        <v>18</v>
      </c>
      <c r="B15" s="204"/>
      <c r="C15" s="276">
        <f>მონაცემები!A42</f>
        <v>0</v>
      </c>
      <c r="D15" s="276"/>
      <c r="E15" s="241" t="s">
        <v>19</v>
      </c>
      <c r="F15" s="241"/>
      <c r="G15" s="241"/>
      <c r="H15" s="241"/>
      <c r="I15" s="241"/>
      <c r="J15" s="241"/>
      <c r="K15" s="239">
        <f>მონაცემები!A44</f>
        <v>0</v>
      </c>
      <c r="L15" s="239"/>
      <c r="M15" s="239"/>
      <c r="N15" s="239"/>
      <c r="O15" s="239"/>
      <c r="P15" s="239"/>
      <c r="Q15" s="239"/>
      <c r="R15" s="239"/>
      <c r="S15" s="239"/>
      <c r="T15" s="239"/>
      <c r="U15" s="239"/>
      <c r="V15" s="239"/>
      <c r="W15" s="239"/>
      <c r="X15" s="91"/>
    </row>
    <row r="16" spans="1:24" s="41" customFormat="1" ht="18.75" customHeight="1">
      <c r="A16" s="201" t="s">
        <v>20</v>
      </c>
      <c r="B16" s="202"/>
      <c r="C16" s="202"/>
      <c r="D16" s="202"/>
      <c r="E16" s="202"/>
      <c r="F16" s="202"/>
      <c r="G16" s="200">
        <f>მონაცემები!A50</f>
        <v>0</v>
      </c>
      <c r="H16" s="200"/>
      <c r="I16" s="111"/>
      <c r="J16" s="238" t="s">
        <v>21</v>
      </c>
      <c r="K16" s="238"/>
      <c r="L16" s="238"/>
      <c r="M16" s="245" t="str">
        <f>მონაცემები!A58</f>
        <v>0 - 10</v>
      </c>
      <c r="N16" s="245"/>
      <c r="O16" s="245"/>
      <c r="P16" s="245"/>
      <c r="Q16" s="111"/>
      <c r="R16" s="111"/>
      <c r="S16" s="111"/>
      <c r="T16" s="111"/>
      <c r="U16" s="111"/>
      <c r="V16" s="111"/>
      <c r="W16" s="111"/>
      <c r="X16" s="92"/>
    </row>
    <row r="17" spans="1:24" ht="3.75" customHeight="1" thickBot="1">
      <c r="A17" s="61"/>
      <c r="B17" s="62"/>
      <c r="C17" s="62"/>
      <c r="D17" s="62"/>
      <c r="E17" s="62"/>
      <c r="F17" s="62"/>
      <c r="G17" s="62"/>
      <c r="H17" s="63"/>
      <c r="I17" s="63"/>
      <c r="J17" s="62"/>
      <c r="K17" s="63"/>
      <c r="L17" s="63"/>
      <c r="M17" s="63"/>
      <c r="N17" s="63"/>
      <c r="O17" s="63"/>
      <c r="P17" s="63"/>
      <c r="Q17" s="63"/>
      <c r="R17" s="63"/>
      <c r="S17" s="63"/>
      <c r="T17" s="63"/>
      <c r="U17" s="63"/>
      <c r="V17" s="63"/>
      <c r="W17" s="63"/>
      <c r="X17" s="64"/>
    </row>
    <row r="18" spans="1:24" s="3" customFormat="1" ht="25.5" customHeight="1" thickBot="1">
      <c r="A18" s="222" t="s">
        <v>22</v>
      </c>
      <c r="B18" s="220" t="s">
        <v>23</v>
      </c>
      <c r="C18" s="213"/>
      <c r="D18" s="213"/>
      <c r="E18" s="213"/>
      <c r="F18" s="213"/>
      <c r="G18" s="214"/>
      <c r="H18" s="222" t="s">
        <v>24</v>
      </c>
      <c r="I18" s="223"/>
      <c r="J18" s="224" t="s">
        <v>25</v>
      </c>
      <c r="K18" s="225"/>
      <c r="L18" s="225"/>
      <c r="M18" s="225"/>
      <c r="N18" s="225"/>
      <c r="O18" s="226"/>
      <c r="P18" s="212" t="s">
        <v>26</v>
      </c>
      <c r="Q18" s="213"/>
      <c r="R18" s="213"/>
      <c r="S18" s="213"/>
      <c r="T18" s="213"/>
      <c r="U18" s="214"/>
      <c r="V18" s="212" t="s">
        <v>27</v>
      </c>
      <c r="W18" s="213"/>
      <c r="X18" s="214"/>
    </row>
    <row r="19" spans="1:24" s="3" customFormat="1" ht="25.5" customHeight="1">
      <c r="A19" s="230"/>
      <c r="B19" s="220"/>
      <c r="C19" s="213"/>
      <c r="D19" s="213"/>
      <c r="E19" s="213"/>
      <c r="F19" s="213"/>
      <c r="G19" s="214"/>
      <c r="H19" s="230" t="s">
        <v>28</v>
      </c>
      <c r="I19" s="231" t="s">
        <v>29</v>
      </c>
      <c r="J19" s="232" t="s">
        <v>30</v>
      </c>
      <c r="K19" s="233" t="s">
        <v>31</v>
      </c>
      <c r="L19" s="227" t="s">
        <v>32</v>
      </c>
      <c r="M19" s="228"/>
      <c r="N19" s="228"/>
      <c r="O19" s="229"/>
      <c r="P19" s="212"/>
      <c r="Q19" s="213"/>
      <c r="R19" s="213"/>
      <c r="S19" s="213"/>
      <c r="T19" s="213"/>
      <c r="U19" s="214"/>
      <c r="V19" s="212"/>
      <c r="W19" s="213"/>
      <c r="X19" s="214"/>
    </row>
    <row r="20" spans="1:24" s="3" customFormat="1" ht="24">
      <c r="A20" s="230"/>
      <c r="B20" s="221"/>
      <c r="C20" s="216"/>
      <c r="D20" s="216"/>
      <c r="E20" s="216"/>
      <c r="F20" s="216"/>
      <c r="G20" s="217"/>
      <c r="H20" s="230"/>
      <c r="I20" s="231"/>
      <c r="J20" s="230"/>
      <c r="K20" s="231"/>
      <c r="L20" s="109" t="s">
        <v>33</v>
      </c>
      <c r="M20" s="124" t="s">
        <v>34</v>
      </c>
      <c r="N20" s="218" t="s">
        <v>35</v>
      </c>
      <c r="O20" s="219"/>
      <c r="P20" s="215"/>
      <c r="Q20" s="216"/>
      <c r="R20" s="216"/>
      <c r="S20" s="216"/>
      <c r="T20" s="216"/>
      <c r="U20" s="217"/>
      <c r="V20" s="215"/>
      <c r="W20" s="216"/>
      <c r="X20" s="217"/>
    </row>
    <row r="21" spans="1:24" s="2" customFormat="1">
      <c r="A21" s="4">
        <v>1</v>
      </c>
      <c r="B21" s="242">
        <v>2</v>
      </c>
      <c r="C21" s="210"/>
      <c r="D21" s="210"/>
      <c r="E21" s="210"/>
      <c r="F21" s="210"/>
      <c r="G21" s="211"/>
      <c r="H21" s="4">
        <v>3</v>
      </c>
      <c r="I21" s="123">
        <v>4</v>
      </c>
      <c r="J21" s="4">
        <v>5</v>
      </c>
      <c r="K21" s="123">
        <v>6</v>
      </c>
      <c r="L21" s="4">
        <v>7</v>
      </c>
      <c r="M21" s="122">
        <v>8</v>
      </c>
      <c r="N21" s="242">
        <v>9</v>
      </c>
      <c r="O21" s="211"/>
      <c r="P21" s="209">
        <v>10</v>
      </c>
      <c r="Q21" s="210"/>
      <c r="R21" s="210"/>
      <c r="S21" s="210"/>
      <c r="T21" s="210"/>
      <c r="U21" s="211"/>
      <c r="V21" s="209">
        <v>11</v>
      </c>
      <c r="W21" s="210"/>
      <c r="X21" s="211"/>
    </row>
    <row r="22" spans="1:24" ht="3.75" customHeight="1">
      <c r="A22" s="14"/>
      <c r="B22" s="127"/>
      <c r="C22" s="116"/>
      <c r="D22" s="116"/>
      <c r="E22" s="116"/>
      <c r="F22" s="116"/>
      <c r="G22" s="117"/>
      <c r="H22" s="15"/>
      <c r="I22" s="16"/>
      <c r="J22" s="15"/>
      <c r="K22" s="16"/>
      <c r="L22" s="15"/>
      <c r="M22" s="17"/>
      <c r="N22" s="113"/>
      <c r="O22" s="114"/>
      <c r="P22" s="115"/>
      <c r="Q22" s="116"/>
      <c r="R22" s="116"/>
      <c r="S22" s="116"/>
      <c r="T22" s="116"/>
      <c r="U22" s="117"/>
      <c r="V22" s="115"/>
      <c r="W22" s="116"/>
      <c r="X22" s="117"/>
    </row>
    <row r="23" spans="1:24">
      <c r="A23" s="44">
        <v>1</v>
      </c>
      <c r="B23" s="189" t="str">
        <f>IF(A23=მონაცემები!A82,მონაცემები!B82)</f>
        <v>ნაძვი</v>
      </c>
      <c r="C23" s="190"/>
      <c r="D23" s="190"/>
      <c r="E23" s="190"/>
      <c r="F23" s="190"/>
      <c r="G23" s="191"/>
      <c r="H23" s="42">
        <f>IF(A23=მონაცემები!A82,მონაცემები!C82)</f>
        <v>0</v>
      </c>
      <c r="I23" s="43">
        <f>IF(A23=მონაცემები!A82,მონაცემები!D82)</f>
        <v>20</v>
      </c>
      <c r="J23" s="98">
        <f>L23+M23</f>
        <v>0.19</v>
      </c>
      <c r="K23" s="126">
        <f>IF(A23=მონაცემები!A82,მონაცემები!H82)</f>
        <v>9.4999999999999998E-3</v>
      </c>
      <c r="L23" s="98">
        <f>IF(A23=მონაცემები!A82,მონაცემები!F82)</f>
        <v>0</v>
      </c>
      <c r="M23" s="125">
        <f>IF(A23=მონაცემები!A82,მონაცემები!G82)</f>
        <v>0.19</v>
      </c>
      <c r="N23" s="198">
        <f>J23+K23</f>
        <v>0.19950000000000001</v>
      </c>
      <c r="O23" s="199"/>
      <c r="P23" s="195">
        <f>IF(A23=მონაცემები!A82,მონაცემები!I82)</f>
        <v>0</v>
      </c>
      <c r="Q23" s="196"/>
      <c r="R23" s="196"/>
      <c r="S23" s="196"/>
      <c r="T23" s="196"/>
      <c r="U23" s="197"/>
      <c r="V23" s="192">
        <f>IF(A23=მონაცემები!A82,მონაცემები!J82)</f>
        <v>0</v>
      </c>
      <c r="W23" s="193"/>
      <c r="X23" s="194"/>
    </row>
    <row r="24" spans="1:24">
      <c r="A24" s="44">
        <v>2</v>
      </c>
      <c r="B24" s="189" t="str">
        <f>IF(A24=მონაცემები!A83,მონაცემები!B83)</f>
        <v>ნაძვი</v>
      </c>
      <c r="C24" s="190"/>
      <c r="D24" s="190"/>
      <c r="E24" s="190"/>
      <c r="F24" s="190"/>
      <c r="G24" s="191"/>
      <c r="H24" s="42">
        <f>IF(A24=მონაცემები!A83,მონაცემები!C83)</f>
        <v>0</v>
      </c>
      <c r="I24" s="43">
        <f>IF(A24=მონაცემები!A83,მონაცემები!D83)</f>
        <v>20</v>
      </c>
      <c r="J24" s="98">
        <f t="shared" ref="J24:J87" si="0">L24+M24</f>
        <v>0.19</v>
      </c>
      <c r="K24" s="126">
        <f>IF(A24=მონაცემები!A83,მონაცემები!H83)</f>
        <v>9.4999999999999998E-3</v>
      </c>
      <c r="L24" s="98">
        <f>IF(A24=მონაცემები!A83,მონაცემები!F83)</f>
        <v>0</v>
      </c>
      <c r="M24" s="125">
        <f>IF(A24=მონაცემები!A83,მონაცემები!G83)</f>
        <v>0.19</v>
      </c>
      <c r="N24" s="198">
        <f t="shared" ref="N24:N87" si="1">J24+K24</f>
        <v>0.19950000000000001</v>
      </c>
      <c r="O24" s="199"/>
      <c r="P24" s="195">
        <f>IF(A24=მონაცემები!A83,მონაცემები!I83)</f>
        <v>0</v>
      </c>
      <c r="Q24" s="196"/>
      <c r="R24" s="196"/>
      <c r="S24" s="196"/>
      <c r="T24" s="196"/>
      <c r="U24" s="197"/>
      <c r="V24" s="192">
        <f>IF(A24=მონაცემები!A83,მონაცემები!J83)</f>
        <v>0</v>
      </c>
      <c r="W24" s="193"/>
      <c r="X24" s="194"/>
    </row>
    <row r="25" spans="1:24">
      <c r="A25" s="44">
        <v>3</v>
      </c>
      <c r="B25" s="189" t="str">
        <f>IF(A25=მონაცემები!A84,მონაცემები!B84)</f>
        <v>ნაძვი</v>
      </c>
      <c r="C25" s="190"/>
      <c r="D25" s="190"/>
      <c r="E25" s="190"/>
      <c r="F25" s="190"/>
      <c r="G25" s="191"/>
      <c r="H25" s="42">
        <f>IF(A25=მონაცემები!A84,მონაცემები!C84)</f>
        <v>0</v>
      </c>
      <c r="I25" s="43">
        <f>IF(A25=მონაცემები!A84,მონაცემები!D84)</f>
        <v>12</v>
      </c>
      <c r="J25" s="98">
        <f t="shared" si="0"/>
        <v>5.6000000000000001E-2</v>
      </c>
      <c r="K25" s="126">
        <f>IF(A25=მონაცემები!A84,მონაცემები!H84)</f>
        <v>0</v>
      </c>
      <c r="L25" s="98">
        <f>IF(A25=მონაცემები!A84,მონაცემები!F84)</f>
        <v>0</v>
      </c>
      <c r="M25" s="125">
        <f>IF(A25=მონაცემები!A84,მონაცემები!G84)</f>
        <v>5.6000000000000001E-2</v>
      </c>
      <c r="N25" s="198">
        <f t="shared" si="1"/>
        <v>5.6000000000000001E-2</v>
      </c>
      <c r="O25" s="199"/>
      <c r="P25" s="195">
        <f>IF(A25=მონაცემები!A84,მონაცემები!I84)</f>
        <v>0</v>
      </c>
      <c r="Q25" s="196"/>
      <c r="R25" s="196"/>
      <c r="S25" s="196"/>
      <c r="T25" s="196"/>
      <c r="U25" s="197"/>
      <c r="V25" s="192">
        <f>IF(A25=მონაცემები!A84,მონაცემები!J84)</f>
        <v>0</v>
      </c>
      <c r="W25" s="193"/>
      <c r="X25" s="194"/>
    </row>
    <row r="26" spans="1:24">
      <c r="A26" s="44">
        <v>4</v>
      </c>
      <c r="B26" s="189" t="str">
        <f>IF(A26=მონაცემები!A85,მონაცემები!B85)</f>
        <v>ნაძვი</v>
      </c>
      <c r="C26" s="190"/>
      <c r="D26" s="190"/>
      <c r="E26" s="190"/>
      <c r="F26" s="190"/>
      <c r="G26" s="191"/>
      <c r="H26" s="42">
        <f>IF(A26=მონაცემები!A85,მონაცემები!C85)</f>
        <v>0</v>
      </c>
      <c r="I26" s="43">
        <f>IF(A26=მონაცემები!A85,მონაცემები!D85)</f>
        <v>12</v>
      </c>
      <c r="J26" s="98">
        <f t="shared" si="0"/>
        <v>5.6000000000000001E-2</v>
      </c>
      <c r="K26" s="126">
        <f>IF(A26=მონაცემები!A85,მონაცემები!H85)</f>
        <v>0</v>
      </c>
      <c r="L26" s="98">
        <f>IF(A26=მონაცემები!A85,მონაცემები!F85)</f>
        <v>0</v>
      </c>
      <c r="M26" s="125">
        <f>IF(A26=მონაცემები!A85,მონაცემები!G85)</f>
        <v>5.6000000000000001E-2</v>
      </c>
      <c r="N26" s="198">
        <f t="shared" si="1"/>
        <v>5.6000000000000001E-2</v>
      </c>
      <c r="O26" s="199"/>
      <c r="P26" s="195">
        <f>IF(A26=მონაცემები!A85,მონაცემები!I85)</f>
        <v>0</v>
      </c>
      <c r="Q26" s="196"/>
      <c r="R26" s="196"/>
      <c r="S26" s="196"/>
      <c r="T26" s="196"/>
      <c r="U26" s="197"/>
      <c r="V26" s="192">
        <f>IF(A26=მონაცემები!A85,მონაცემები!J85)</f>
        <v>0</v>
      </c>
      <c r="W26" s="193"/>
      <c r="X26" s="194"/>
    </row>
    <row r="27" spans="1:24">
      <c r="A27" s="44">
        <v>5</v>
      </c>
      <c r="B27" s="189" t="str">
        <f>IF(A27=მონაცემები!A86,მონაცემები!B86)</f>
        <v>ნაძვი</v>
      </c>
      <c r="C27" s="190"/>
      <c r="D27" s="190"/>
      <c r="E27" s="190"/>
      <c r="F27" s="190"/>
      <c r="G27" s="191"/>
      <c r="H27" s="42">
        <f>IF(A27=მონაცემები!A86,მონაცემები!C86)</f>
        <v>0</v>
      </c>
      <c r="I27" s="43">
        <f>IF(A27=მონაცემები!A86,მონაცემები!D86)</f>
        <v>16</v>
      </c>
      <c r="J27" s="98">
        <f t="shared" si="0"/>
        <v>0.113</v>
      </c>
      <c r="K27" s="126">
        <f>IF(A27=მონაცემები!A86,მონაცემები!H86)</f>
        <v>5.6500000000000005E-3</v>
      </c>
      <c r="L27" s="98">
        <f>IF(A27=მონაცემები!A86,მონაცემები!F86)</f>
        <v>0</v>
      </c>
      <c r="M27" s="125">
        <f>IF(A27=მონაცემები!A86,მონაცემები!G86)</f>
        <v>0.113</v>
      </c>
      <c r="N27" s="198">
        <f t="shared" si="1"/>
        <v>0.11865000000000001</v>
      </c>
      <c r="O27" s="199"/>
      <c r="P27" s="195">
        <f>IF(A27=მონაცემები!A86,მონაცემები!I86)</f>
        <v>0</v>
      </c>
      <c r="Q27" s="196"/>
      <c r="R27" s="196"/>
      <c r="S27" s="196"/>
      <c r="T27" s="196"/>
      <c r="U27" s="197"/>
      <c r="V27" s="192">
        <f>IF(A27=მონაცემები!A86,მონაცემები!J86)</f>
        <v>0</v>
      </c>
      <c r="W27" s="193"/>
      <c r="X27" s="194"/>
    </row>
    <row r="28" spans="1:24">
      <c r="A28" s="44">
        <v>6</v>
      </c>
      <c r="B28" s="189" t="str">
        <f>IF(A28=მონაცემები!A87,მონაცემები!B87)</f>
        <v>ნაძვი</v>
      </c>
      <c r="C28" s="190"/>
      <c r="D28" s="190"/>
      <c r="E28" s="190"/>
      <c r="F28" s="190"/>
      <c r="G28" s="191"/>
      <c r="H28" s="42">
        <f>IF(A28=მონაცემები!A87,მონაცემები!C87)</f>
        <v>0</v>
      </c>
      <c r="I28" s="43">
        <f>IF(A28=მონაცემები!A87,მონაცემები!D87)</f>
        <v>16</v>
      </c>
      <c r="J28" s="98">
        <f t="shared" si="0"/>
        <v>0.113</v>
      </c>
      <c r="K28" s="126">
        <f>IF(A28=მონაცემები!A87,მონაცემები!H87)</f>
        <v>5.6500000000000005E-3</v>
      </c>
      <c r="L28" s="98">
        <f>IF(A28=მონაცემები!A87,მონაცემები!F87)</f>
        <v>0</v>
      </c>
      <c r="M28" s="125">
        <f>IF(A28=მონაცემები!A87,მონაცემები!G87)</f>
        <v>0.113</v>
      </c>
      <c r="N28" s="198">
        <f t="shared" si="1"/>
        <v>0.11865000000000001</v>
      </c>
      <c r="O28" s="199"/>
      <c r="P28" s="195">
        <f>IF(A28=მონაცემები!A87,მონაცემები!I87)</f>
        <v>0</v>
      </c>
      <c r="Q28" s="196"/>
      <c r="R28" s="196"/>
      <c r="S28" s="196"/>
      <c r="T28" s="196"/>
      <c r="U28" s="197"/>
      <c r="V28" s="192">
        <f>IF(A28=მონაცემები!A87,მონაცემები!J87)</f>
        <v>0</v>
      </c>
      <c r="W28" s="193"/>
      <c r="X28" s="194"/>
    </row>
    <row r="29" spans="1:24">
      <c r="A29" s="44">
        <v>7</v>
      </c>
      <c r="B29" s="189" t="str">
        <f>IF(A29=მონაცემები!A88,მონაცემები!B88)</f>
        <v>ნაძვი</v>
      </c>
      <c r="C29" s="190"/>
      <c r="D29" s="190"/>
      <c r="E29" s="190"/>
      <c r="F29" s="190"/>
      <c r="G29" s="191"/>
      <c r="H29" s="42">
        <f>IF(A29=მონაცემები!A88,მონაცემები!C88)</f>
        <v>0</v>
      </c>
      <c r="I29" s="43">
        <f>IF(A29=მონაცემები!A88,მონაცემები!D88)</f>
        <v>8</v>
      </c>
      <c r="J29" s="98">
        <f t="shared" si="0"/>
        <v>2.1000000000000001E-2</v>
      </c>
      <c r="K29" s="126">
        <f>IF(A29=მონაცემები!A88,მონაცემები!H88)</f>
        <v>0</v>
      </c>
      <c r="L29" s="98">
        <f>IF(A29=მონაცემები!A88,მონაცემები!F88)</f>
        <v>0</v>
      </c>
      <c r="M29" s="125">
        <f>IF(A29=მონაცემები!A88,მონაცემები!G88)</f>
        <v>2.1000000000000001E-2</v>
      </c>
      <c r="N29" s="198">
        <f t="shared" si="1"/>
        <v>2.1000000000000001E-2</v>
      </c>
      <c r="O29" s="199"/>
      <c r="P29" s="195">
        <f>IF(A29=მონაცემები!A88,მონაცემები!I88)</f>
        <v>0</v>
      </c>
      <c r="Q29" s="196"/>
      <c r="R29" s="196"/>
      <c r="S29" s="196"/>
      <c r="T29" s="196"/>
      <c r="U29" s="197"/>
      <c r="V29" s="192">
        <f>IF(A29=მონაცემები!A88,მონაცემები!J88)</f>
        <v>0</v>
      </c>
      <c r="W29" s="193"/>
      <c r="X29" s="194"/>
    </row>
    <row r="30" spans="1:24">
      <c r="A30" s="44">
        <v>8</v>
      </c>
      <c r="B30" s="189" t="str">
        <f>IF(A30=მონაცემები!A89,მონაცემები!B89)</f>
        <v>ნაძვი</v>
      </c>
      <c r="C30" s="190"/>
      <c r="D30" s="190"/>
      <c r="E30" s="190"/>
      <c r="F30" s="190"/>
      <c r="G30" s="191"/>
      <c r="H30" s="42">
        <f>IF(A30=მონაცემები!A89,მონაცემები!C89)</f>
        <v>0</v>
      </c>
      <c r="I30" s="43">
        <f>IF(A30=მონაცემები!A89,მონაცემები!D89)</f>
        <v>8</v>
      </c>
      <c r="J30" s="98">
        <f t="shared" si="0"/>
        <v>2.1000000000000001E-2</v>
      </c>
      <c r="K30" s="126">
        <f>IF(A30=მონაცემები!A89,მონაცემები!H89)</f>
        <v>0</v>
      </c>
      <c r="L30" s="98">
        <f>IF(A30=მონაცემები!A89,მონაცემები!F89)</f>
        <v>0</v>
      </c>
      <c r="M30" s="125">
        <f>IF(A30=მონაცემები!A89,მონაცემები!G89)</f>
        <v>2.1000000000000001E-2</v>
      </c>
      <c r="N30" s="198">
        <f t="shared" si="1"/>
        <v>2.1000000000000001E-2</v>
      </c>
      <c r="O30" s="199"/>
      <c r="P30" s="195">
        <f>IF(A30=მონაცემები!A89,მონაცემები!I89)</f>
        <v>0</v>
      </c>
      <c r="Q30" s="196"/>
      <c r="R30" s="196"/>
      <c r="S30" s="196"/>
      <c r="T30" s="196"/>
      <c r="U30" s="197"/>
      <c r="V30" s="192">
        <f>IF(A30=მონაცემები!A89,მონაცემები!J89)</f>
        <v>0</v>
      </c>
      <c r="W30" s="193"/>
      <c r="X30" s="194"/>
    </row>
    <row r="31" spans="1:24">
      <c r="A31" s="44">
        <v>9</v>
      </c>
      <c r="B31" s="189" t="str">
        <f>IF(A31=მონაცემები!A90,მონაცემები!B90)</f>
        <v>ნაძვი</v>
      </c>
      <c r="C31" s="190"/>
      <c r="D31" s="190"/>
      <c r="E31" s="190"/>
      <c r="F31" s="190"/>
      <c r="G31" s="191"/>
      <c r="H31" s="42">
        <f>IF(A31=მონაცემები!A90,მონაცემები!C90)</f>
        <v>0</v>
      </c>
      <c r="I31" s="43">
        <f>IF(A31=მონაცემები!A90,მონაცემები!D90)</f>
        <v>8</v>
      </c>
      <c r="J31" s="98">
        <f t="shared" si="0"/>
        <v>2.1000000000000001E-2</v>
      </c>
      <c r="K31" s="126">
        <f>IF(A31=მონაცემები!A90,მონაცემები!H90)</f>
        <v>0</v>
      </c>
      <c r="L31" s="98">
        <f>IF(A31=მონაცემები!A90,მონაცემები!F90)</f>
        <v>0</v>
      </c>
      <c r="M31" s="125">
        <f>IF(A31=მონაცემები!A90,მონაცემები!G90)</f>
        <v>2.1000000000000001E-2</v>
      </c>
      <c r="N31" s="198">
        <f t="shared" si="1"/>
        <v>2.1000000000000001E-2</v>
      </c>
      <c r="O31" s="199"/>
      <c r="P31" s="195">
        <f>IF(A31=მონაცემები!A90,მონაცემები!I90)</f>
        <v>0</v>
      </c>
      <c r="Q31" s="196"/>
      <c r="R31" s="196"/>
      <c r="S31" s="196"/>
      <c r="T31" s="196"/>
      <c r="U31" s="197"/>
      <c r="V31" s="192">
        <f>IF(A31=მონაცემები!A90,მონაცემები!J90)</f>
        <v>0</v>
      </c>
      <c r="W31" s="193"/>
      <c r="X31" s="194"/>
    </row>
    <row r="32" spans="1:24">
      <c r="A32" s="44">
        <v>10</v>
      </c>
      <c r="B32" s="189" t="str">
        <f>IF(A32=მონაცემები!A91,მონაცემები!B91)</f>
        <v>ნაძვი</v>
      </c>
      <c r="C32" s="190"/>
      <c r="D32" s="190"/>
      <c r="E32" s="190"/>
      <c r="F32" s="190"/>
      <c r="G32" s="191"/>
      <c r="H32" s="42">
        <f>IF(A32=მონაცემები!A91,მონაცემები!C91)</f>
        <v>0</v>
      </c>
      <c r="I32" s="43">
        <f>IF(A32=მონაცემები!A91,მონაცემები!D91)</f>
        <v>12</v>
      </c>
      <c r="J32" s="98">
        <f t="shared" si="0"/>
        <v>5.6000000000000001E-2</v>
      </c>
      <c r="K32" s="126">
        <f>IF(A32=მონაცემები!A91,მონაცემები!H91)</f>
        <v>0</v>
      </c>
      <c r="L32" s="98">
        <f>IF(A32=მონაცემები!A91,მონაცემები!F91)</f>
        <v>0</v>
      </c>
      <c r="M32" s="125">
        <f>IF(A32=მონაცემები!A91,მონაცემები!G91)</f>
        <v>5.6000000000000001E-2</v>
      </c>
      <c r="N32" s="198">
        <f t="shared" si="1"/>
        <v>5.6000000000000001E-2</v>
      </c>
      <c r="O32" s="199"/>
      <c r="P32" s="195">
        <f>IF(A32=მონაცემები!A91,მონაცემები!I91)</f>
        <v>0</v>
      </c>
      <c r="Q32" s="196"/>
      <c r="R32" s="196"/>
      <c r="S32" s="196"/>
      <c r="T32" s="196"/>
      <c r="U32" s="197"/>
      <c r="V32" s="192">
        <f>IF(A32=მონაცემები!A91,მონაცემები!J91)</f>
        <v>0</v>
      </c>
      <c r="W32" s="193"/>
      <c r="X32" s="194"/>
    </row>
    <row r="33" spans="1:24">
      <c r="A33" s="44">
        <v>11</v>
      </c>
      <c r="B33" s="189" t="str">
        <f>IF(A33=მონაცემები!A92,მონაცემები!B92)</f>
        <v>ნაძვი</v>
      </c>
      <c r="C33" s="190"/>
      <c r="D33" s="190"/>
      <c r="E33" s="190"/>
      <c r="F33" s="190"/>
      <c r="G33" s="191"/>
      <c r="H33" s="42">
        <f>IF(A33=მონაცემები!A92,მონაცემები!C92)</f>
        <v>0</v>
      </c>
      <c r="I33" s="43">
        <f>IF(A33=მონაცემები!A92,მონაცემები!D92)</f>
        <v>12</v>
      </c>
      <c r="J33" s="98">
        <f t="shared" si="0"/>
        <v>5.6000000000000001E-2</v>
      </c>
      <c r="K33" s="126">
        <f>IF(A33=მონაცემები!A92,მონაცემები!H92)</f>
        <v>0</v>
      </c>
      <c r="L33" s="98">
        <f>IF(A33=მონაცემები!A92,მონაცემები!F92)</f>
        <v>0</v>
      </c>
      <c r="M33" s="125">
        <f>IF(A33=მონაცემები!A92,მონაცემები!G92)</f>
        <v>5.6000000000000001E-2</v>
      </c>
      <c r="N33" s="198">
        <f t="shared" si="1"/>
        <v>5.6000000000000001E-2</v>
      </c>
      <c r="O33" s="199"/>
      <c r="P33" s="195">
        <f>IF(A33=მონაცემები!A92,მონაცემები!I92)</f>
        <v>0</v>
      </c>
      <c r="Q33" s="196"/>
      <c r="R33" s="196"/>
      <c r="S33" s="196"/>
      <c r="T33" s="196"/>
      <c r="U33" s="197"/>
      <c r="V33" s="192">
        <f>IF(A33=მონაცემები!A92,მონაცემები!J92)</f>
        <v>0</v>
      </c>
      <c r="W33" s="193"/>
      <c r="X33" s="194"/>
    </row>
    <row r="34" spans="1:24">
      <c r="A34" s="44">
        <v>12</v>
      </c>
      <c r="B34" s="189" t="str">
        <f>IF(A34=მონაცემები!A93,მონაცემები!B93)</f>
        <v>ნაძვი</v>
      </c>
      <c r="C34" s="190"/>
      <c r="D34" s="190"/>
      <c r="E34" s="190"/>
      <c r="F34" s="190"/>
      <c r="G34" s="191"/>
      <c r="H34" s="42">
        <f>IF(A34=მონაცემები!A93,მონაცემები!C93)</f>
        <v>0</v>
      </c>
      <c r="I34" s="43">
        <f>IF(A34=მონაცემები!A93,მონაცემები!D93)</f>
        <v>24</v>
      </c>
      <c r="J34" s="98">
        <f t="shared" si="0"/>
        <v>0.3</v>
      </c>
      <c r="K34" s="126">
        <f>IF(A34=მონაცემები!A93,მონაცემები!H93)</f>
        <v>1.4999999999999999E-2</v>
      </c>
      <c r="L34" s="98">
        <f>IF(A34=მონაცემები!A93,მონაცემები!F93)</f>
        <v>0</v>
      </c>
      <c r="M34" s="125">
        <f>IF(A34=მონაცემები!A93,მონაცემები!G93)</f>
        <v>0.3</v>
      </c>
      <c r="N34" s="198">
        <f t="shared" si="1"/>
        <v>0.315</v>
      </c>
      <c r="O34" s="199"/>
      <c r="P34" s="195">
        <f>IF(A34=მონაცემები!A93,მონაცემები!I93)</f>
        <v>0</v>
      </c>
      <c r="Q34" s="196"/>
      <c r="R34" s="196"/>
      <c r="S34" s="196"/>
      <c r="T34" s="196"/>
      <c r="U34" s="197"/>
      <c r="V34" s="192">
        <f>IF(A34=მონაცემები!A93,მონაცემები!J93)</f>
        <v>0</v>
      </c>
      <c r="W34" s="193"/>
      <c r="X34" s="194"/>
    </row>
    <row r="35" spans="1:24">
      <c r="A35" s="44">
        <v>13</v>
      </c>
      <c r="B35" s="189" t="str">
        <f>IF(A35=მონაცემები!A94,მონაცემები!B94)</f>
        <v>ნაძვი</v>
      </c>
      <c r="C35" s="190"/>
      <c r="D35" s="190"/>
      <c r="E35" s="190"/>
      <c r="F35" s="190"/>
      <c r="G35" s="191"/>
      <c r="H35" s="42">
        <f>IF(A35=მონაცემები!A94,მონაცემები!C94)</f>
        <v>0</v>
      </c>
      <c r="I35" s="43">
        <f>IF(A35=მონაცემები!A94,მონაცემები!D94)</f>
        <v>8</v>
      </c>
      <c r="J35" s="98">
        <f t="shared" si="0"/>
        <v>2.1000000000000001E-2</v>
      </c>
      <c r="K35" s="126">
        <f>IF(A35=მონაცემები!A94,მონაცემები!H94)</f>
        <v>0</v>
      </c>
      <c r="L35" s="98">
        <f>IF(A35=მონაცემები!A94,მონაცემები!F94)</f>
        <v>0</v>
      </c>
      <c r="M35" s="125">
        <f>IF(A35=მონაცემები!A94,მონაცემები!G94)</f>
        <v>2.1000000000000001E-2</v>
      </c>
      <c r="N35" s="198">
        <f t="shared" si="1"/>
        <v>2.1000000000000001E-2</v>
      </c>
      <c r="O35" s="199"/>
      <c r="P35" s="195">
        <f>IF(A35=მონაცემები!A94,მონაცემები!I94)</f>
        <v>0</v>
      </c>
      <c r="Q35" s="196"/>
      <c r="R35" s="196"/>
      <c r="S35" s="196"/>
      <c r="T35" s="196"/>
      <c r="U35" s="197"/>
      <c r="V35" s="192">
        <f>IF(A35=მონაცემები!A94,მონაცემები!J94)</f>
        <v>0</v>
      </c>
      <c r="W35" s="193"/>
      <c r="X35" s="194"/>
    </row>
    <row r="36" spans="1:24">
      <c r="A36" s="44">
        <v>14</v>
      </c>
      <c r="B36" s="189" t="str">
        <f>IF(A36=მონაცემები!A95,მონაცემები!B95)</f>
        <v>ნაძვი</v>
      </c>
      <c r="C36" s="190"/>
      <c r="D36" s="190"/>
      <c r="E36" s="190"/>
      <c r="F36" s="190"/>
      <c r="G36" s="191"/>
      <c r="H36" s="42">
        <f>IF(A36=მონაცემები!A95,მონაცემები!C95)</f>
        <v>0</v>
      </c>
      <c r="I36" s="43">
        <f>IF(A36=მონაცემები!A95,მონაცემები!D95)</f>
        <v>8</v>
      </c>
      <c r="J36" s="98">
        <f t="shared" si="0"/>
        <v>2.1000000000000001E-2</v>
      </c>
      <c r="K36" s="126">
        <f>IF(A36=მონაცემები!A95,მონაცემები!H95)</f>
        <v>0</v>
      </c>
      <c r="L36" s="98">
        <f>IF(A36=მონაცემები!A95,მონაცემები!F95)</f>
        <v>0</v>
      </c>
      <c r="M36" s="125">
        <f>IF(A36=მონაცემები!A95,მონაცემები!G95)</f>
        <v>2.1000000000000001E-2</v>
      </c>
      <c r="N36" s="198">
        <f t="shared" si="1"/>
        <v>2.1000000000000001E-2</v>
      </c>
      <c r="O36" s="199"/>
      <c r="P36" s="195">
        <f>IF(A36=მონაცემები!A95,მონაცემები!I95)</f>
        <v>0</v>
      </c>
      <c r="Q36" s="196"/>
      <c r="R36" s="196"/>
      <c r="S36" s="196"/>
      <c r="T36" s="196"/>
      <c r="U36" s="197"/>
      <c r="V36" s="192">
        <f>IF(A36=მონაცემები!A95,მონაცემები!J95)</f>
        <v>0</v>
      </c>
      <c r="W36" s="193"/>
      <c r="X36" s="194"/>
    </row>
    <row r="37" spans="1:24">
      <c r="A37" s="44">
        <v>15</v>
      </c>
      <c r="B37" s="189" t="str">
        <f>IF(A37=მონაცემები!A96,მონაცემები!B96)</f>
        <v>ნაძვი</v>
      </c>
      <c r="C37" s="190"/>
      <c r="D37" s="190"/>
      <c r="E37" s="190"/>
      <c r="F37" s="190"/>
      <c r="G37" s="191"/>
      <c r="H37" s="42">
        <f>IF(A37=მონაცემები!A96,მონაცემები!C96)</f>
        <v>0</v>
      </c>
      <c r="I37" s="43">
        <f>IF(A37=მონაცემები!A96,მონაცემები!D96)</f>
        <v>8</v>
      </c>
      <c r="J37" s="98">
        <f t="shared" si="0"/>
        <v>2.1000000000000001E-2</v>
      </c>
      <c r="K37" s="126">
        <f>IF(A37=მონაცემები!A96,მონაცემები!H96)</f>
        <v>0</v>
      </c>
      <c r="L37" s="98">
        <f>IF(A37=მონაცემები!A96,მონაცემები!F96)</f>
        <v>0</v>
      </c>
      <c r="M37" s="125">
        <f>IF(A37=მონაცემები!A96,მონაცემები!G96)</f>
        <v>2.1000000000000001E-2</v>
      </c>
      <c r="N37" s="198">
        <f t="shared" si="1"/>
        <v>2.1000000000000001E-2</v>
      </c>
      <c r="O37" s="199"/>
      <c r="P37" s="195">
        <f>IF(A37=მონაცემები!A96,მონაცემები!I96)</f>
        <v>0</v>
      </c>
      <c r="Q37" s="196"/>
      <c r="R37" s="196"/>
      <c r="S37" s="196"/>
      <c r="T37" s="196"/>
      <c r="U37" s="197"/>
      <c r="V37" s="192">
        <f>IF(A37=მონაცემები!A96,მონაცემები!J96)</f>
        <v>0</v>
      </c>
      <c r="W37" s="193"/>
      <c r="X37" s="194"/>
    </row>
    <row r="38" spans="1:24">
      <c r="A38" s="44">
        <v>16</v>
      </c>
      <c r="B38" s="189" t="str">
        <f>IF(A38=მონაცემები!A97,მონაცემები!B97)</f>
        <v>ნაძვი</v>
      </c>
      <c r="C38" s="190"/>
      <c r="D38" s="190"/>
      <c r="E38" s="190"/>
      <c r="F38" s="190"/>
      <c r="G38" s="191"/>
      <c r="H38" s="42">
        <f>IF(A38=მონაცემები!A97,მონაცემები!C97)</f>
        <v>0</v>
      </c>
      <c r="I38" s="43">
        <f>IF(A38=მონაცემები!A97,მონაცემები!D97)</f>
        <v>8</v>
      </c>
      <c r="J38" s="98">
        <f t="shared" si="0"/>
        <v>2.1000000000000001E-2</v>
      </c>
      <c r="K38" s="126">
        <f>IF(A38=მონაცემები!A97,მონაცემები!H97)</f>
        <v>0</v>
      </c>
      <c r="L38" s="98">
        <f>IF(A38=მონაცემები!A97,მონაცემები!F97)</f>
        <v>0</v>
      </c>
      <c r="M38" s="125">
        <f>IF(A38=მონაცემები!A97,მონაცემები!G97)</f>
        <v>2.1000000000000001E-2</v>
      </c>
      <c r="N38" s="198">
        <f t="shared" si="1"/>
        <v>2.1000000000000001E-2</v>
      </c>
      <c r="O38" s="199"/>
      <c r="P38" s="195">
        <f>IF(A38=მონაცემები!A97,მონაცემები!I97)</f>
        <v>0</v>
      </c>
      <c r="Q38" s="196"/>
      <c r="R38" s="196"/>
      <c r="S38" s="196"/>
      <c r="T38" s="196"/>
      <c r="U38" s="197"/>
      <c r="V38" s="192">
        <f>IF(A38=მონაცემები!A97,მონაცემები!J97)</f>
        <v>0</v>
      </c>
      <c r="W38" s="193"/>
      <c r="X38" s="194"/>
    </row>
    <row r="39" spans="1:24">
      <c r="A39" s="44">
        <v>17</v>
      </c>
      <c r="B39" s="189" t="str">
        <f>IF(A39=მონაცემები!A98,მონაცემები!B98)</f>
        <v>ნაძვი</v>
      </c>
      <c r="C39" s="190"/>
      <c r="D39" s="190"/>
      <c r="E39" s="190"/>
      <c r="F39" s="190"/>
      <c r="G39" s="191"/>
      <c r="H39" s="42">
        <f>IF(A39=მონაცემები!A98,მონაცემები!C98)</f>
        <v>0</v>
      </c>
      <c r="I39" s="43">
        <f>IF(A39=მონაცემები!A98,მონაცემები!D98)</f>
        <v>20</v>
      </c>
      <c r="J39" s="98">
        <f t="shared" si="0"/>
        <v>0.19</v>
      </c>
      <c r="K39" s="126">
        <f>IF(A39=მონაცემები!A98,მონაცემები!H98)</f>
        <v>9.4999999999999998E-3</v>
      </c>
      <c r="L39" s="98">
        <f>IF(A39=მონაცემები!A98,მონაცემები!F98)</f>
        <v>0</v>
      </c>
      <c r="M39" s="125">
        <f>IF(A39=მონაცემები!A98,მონაცემები!G98)</f>
        <v>0.19</v>
      </c>
      <c r="N39" s="198">
        <f t="shared" si="1"/>
        <v>0.19950000000000001</v>
      </c>
      <c r="O39" s="199"/>
      <c r="P39" s="195">
        <f>IF(A39=მონაცემები!A98,მონაცემები!I98)</f>
        <v>0</v>
      </c>
      <c r="Q39" s="196"/>
      <c r="R39" s="196"/>
      <c r="S39" s="196"/>
      <c r="T39" s="196"/>
      <c r="U39" s="197"/>
      <c r="V39" s="192">
        <f>IF(A39=მონაცემები!A98,მონაცემები!J98)</f>
        <v>0</v>
      </c>
      <c r="W39" s="193"/>
      <c r="X39" s="194"/>
    </row>
    <row r="40" spans="1:24">
      <c r="A40" s="44">
        <v>18</v>
      </c>
      <c r="B40" s="189" t="str">
        <f>IF(A40=მონაცემები!A99,მონაცემები!B99)</f>
        <v>ნაძვი</v>
      </c>
      <c r="C40" s="190"/>
      <c r="D40" s="190"/>
      <c r="E40" s="190"/>
      <c r="F40" s="190"/>
      <c r="G40" s="191"/>
      <c r="H40" s="42">
        <f>IF(A40=მონაცემები!A99,მონაცემები!C99)</f>
        <v>0</v>
      </c>
      <c r="I40" s="43">
        <f>IF(A40=მონაცემები!A99,მონაცემები!D99)</f>
        <v>12</v>
      </c>
      <c r="J40" s="98">
        <f t="shared" si="0"/>
        <v>5.6000000000000001E-2</v>
      </c>
      <c r="K40" s="126">
        <f>IF(A40=მონაცემები!A99,მონაცემები!H99)</f>
        <v>0</v>
      </c>
      <c r="L40" s="98">
        <f>IF(A40=მონაცემები!A99,მონაცემები!F99)</f>
        <v>0</v>
      </c>
      <c r="M40" s="125">
        <f>IF(A40=მონაცემები!A99,მონაცემები!G99)</f>
        <v>5.6000000000000001E-2</v>
      </c>
      <c r="N40" s="198">
        <f t="shared" si="1"/>
        <v>5.6000000000000001E-2</v>
      </c>
      <c r="O40" s="199"/>
      <c r="P40" s="195">
        <f>IF(A40=მონაცემები!A99,მონაცემები!I99)</f>
        <v>0</v>
      </c>
      <c r="Q40" s="196"/>
      <c r="R40" s="196"/>
      <c r="S40" s="196"/>
      <c r="T40" s="196"/>
      <c r="U40" s="197"/>
      <c r="V40" s="192">
        <f>IF(A40=მონაცემები!A99,მონაცემები!J99)</f>
        <v>0</v>
      </c>
      <c r="W40" s="193"/>
      <c r="X40" s="194"/>
    </row>
    <row r="41" spans="1:24">
      <c r="A41" s="44">
        <v>19</v>
      </c>
      <c r="B41" s="189">
        <f>IF(A41=მონაცემები!A100,მონაცემები!B100)</f>
        <v>0</v>
      </c>
      <c r="C41" s="190"/>
      <c r="D41" s="190"/>
      <c r="E41" s="190"/>
      <c r="F41" s="190"/>
      <c r="G41" s="191"/>
      <c r="H41" s="42">
        <f>IF(A41=მონაცემები!A100,მონაცემები!C100)</f>
        <v>0</v>
      </c>
      <c r="I41" s="43">
        <f>IF(A41=მონაცემები!A100,მონაცემები!D100)</f>
        <v>0</v>
      </c>
      <c r="J41" s="98">
        <f t="shared" si="0"/>
        <v>0</v>
      </c>
      <c r="K41" s="126">
        <f>IF(A41=მონაცემები!A100,მონაცემები!H100)</f>
        <v>0</v>
      </c>
      <c r="L41" s="98">
        <f>IF(A41=მონაცემები!A100,მონაცემები!F100)</f>
        <v>0</v>
      </c>
      <c r="M41" s="125">
        <f>IF(A41=მონაცემები!A100,მონაცემები!G100)</f>
        <v>0</v>
      </c>
      <c r="N41" s="198">
        <f t="shared" si="1"/>
        <v>0</v>
      </c>
      <c r="O41" s="199"/>
      <c r="P41" s="195">
        <f>IF(A41=მონაცემები!A100,მონაცემები!I100)</f>
        <v>0</v>
      </c>
      <c r="Q41" s="196"/>
      <c r="R41" s="196"/>
      <c r="S41" s="196"/>
      <c r="T41" s="196"/>
      <c r="U41" s="197"/>
      <c r="V41" s="192">
        <f>IF(A41=მონაცემები!A100,მონაცემები!J100)</f>
        <v>0</v>
      </c>
      <c r="W41" s="193"/>
      <c r="X41" s="194"/>
    </row>
    <row r="42" spans="1:24">
      <c r="A42" s="44">
        <v>20</v>
      </c>
      <c r="B42" s="189">
        <f>IF(A42=მონაცემები!A101,მონაცემები!B101)</f>
        <v>0</v>
      </c>
      <c r="C42" s="190"/>
      <c r="D42" s="190"/>
      <c r="E42" s="190"/>
      <c r="F42" s="190"/>
      <c r="G42" s="191"/>
      <c r="H42" s="42">
        <f>IF(A42=მონაცემები!A101,მონაცემები!C101)</f>
        <v>0</v>
      </c>
      <c r="I42" s="43">
        <f>IF(A42=მონაცემები!A101,მონაცემები!D101)</f>
        <v>0</v>
      </c>
      <c r="J42" s="98">
        <f t="shared" si="0"/>
        <v>0</v>
      </c>
      <c r="K42" s="126">
        <f>IF(A42=მონაცემები!A101,მონაცემები!H101)</f>
        <v>0</v>
      </c>
      <c r="L42" s="98">
        <f>IF(A42=მონაცემები!A101,მონაცემები!F101)</f>
        <v>0</v>
      </c>
      <c r="M42" s="125">
        <f>IF(A42=მონაცემები!A101,მონაცემები!G101)</f>
        <v>0</v>
      </c>
      <c r="N42" s="198">
        <f t="shared" si="1"/>
        <v>0</v>
      </c>
      <c r="O42" s="199"/>
      <c r="P42" s="195">
        <f>IF(A42=მონაცემები!A101,მონაცემები!I101)</f>
        <v>0</v>
      </c>
      <c r="Q42" s="196"/>
      <c r="R42" s="196"/>
      <c r="S42" s="196"/>
      <c r="T42" s="196"/>
      <c r="U42" s="197"/>
      <c r="V42" s="192">
        <f>IF(A42=მონაცემები!A101,მონაცემები!J101)</f>
        <v>0</v>
      </c>
      <c r="W42" s="193"/>
      <c r="X42" s="194"/>
    </row>
    <row r="43" spans="1:24">
      <c r="A43" s="44">
        <v>21</v>
      </c>
      <c r="B43" s="189">
        <f>IF(A43=მონაცემები!A102,მონაცემები!B102)</f>
        <v>0</v>
      </c>
      <c r="C43" s="190"/>
      <c r="D43" s="190"/>
      <c r="E43" s="190"/>
      <c r="F43" s="190"/>
      <c r="G43" s="191"/>
      <c r="H43" s="42">
        <f>IF(A43=მონაცემები!A102,მონაცემები!C102)</f>
        <v>0</v>
      </c>
      <c r="I43" s="43">
        <f>IF(A43=მონაცემები!A102,მონაცემები!D102)</f>
        <v>0</v>
      </c>
      <c r="J43" s="98">
        <f t="shared" si="0"/>
        <v>0</v>
      </c>
      <c r="K43" s="126">
        <f>IF(A43=მონაცემები!A102,მონაცემები!H102)</f>
        <v>0</v>
      </c>
      <c r="L43" s="98">
        <f>IF(A43=მონაცემები!A102,მონაცემები!F102)</f>
        <v>0</v>
      </c>
      <c r="M43" s="125">
        <f>IF(A43=მონაცემები!A102,მონაცემები!G102)</f>
        <v>0</v>
      </c>
      <c r="N43" s="198">
        <f t="shared" si="1"/>
        <v>0</v>
      </c>
      <c r="O43" s="199"/>
      <c r="P43" s="195">
        <f>IF(A43=მონაცემები!A102,მონაცემები!I102)</f>
        <v>0</v>
      </c>
      <c r="Q43" s="196"/>
      <c r="R43" s="196"/>
      <c r="S43" s="196"/>
      <c r="T43" s="196"/>
      <c r="U43" s="197"/>
      <c r="V43" s="192">
        <f>IF(A43=მონაცემები!A102,მონაცემები!J102)</f>
        <v>0</v>
      </c>
      <c r="W43" s="193"/>
      <c r="X43" s="194"/>
    </row>
    <row r="44" spans="1:24">
      <c r="A44" s="44">
        <v>22</v>
      </c>
      <c r="B44" s="189">
        <f>IF(A44=მონაცემები!A103,მონაცემები!B103)</f>
        <v>0</v>
      </c>
      <c r="C44" s="190"/>
      <c r="D44" s="190"/>
      <c r="E44" s="190"/>
      <c r="F44" s="190"/>
      <c r="G44" s="191"/>
      <c r="H44" s="42">
        <f>IF(A44=მონაცემები!A103,მონაცემები!C103)</f>
        <v>0</v>
      </c>
      <c r="I44" s="43">
        <f>IF(A44=მონაცემები!A103,მონაცემები!D103)</f>
        <v>0</v>
      </c>
      <c r="J44" s="98">
        <f t="shared" si="0"/>
        <v>0</v>
      </c>
      <c r="K44" s="126">
        <f>IF(A44=მონაცემები!A103,მონაცემები!H103)</f>
        <v>0</v>
      </c>
      <c r="L44" s="98">
        <f>IF(A44=მონაცემები!A103,მონაცემები!F103)</f>
        <v>0</v>
      </c>
      <c r="M44" s="125">
        <f>IF(A44=მონაცემები!A103,მონაცემები!G103)</f>
        <v>0</v>
      </c>
      <c r="N44" s="198">
        <f t="shared" si="1"/>
        <v>0</v>
      </c>
      <c r="O44" s="199"/>
      <c r="P44" s="195">
        <f>IF(A44=მონაცემები!A103,მონაცემები!I103)</f>
        <v>0</v>
      </c>
      <c r="Q44" s="196"/>
      <c r="R44" s="196"/>
      <c r="S44" s="196"/>
      <c r="T44" s="196"/>
      <c r="U44" s="197"/>
      <c r="V44" s="192">
        <f>IF(A44=მონაცემები!A103,მონაცემები!J103)</f>
        <v>0</v>
      </c>
      <c r="W44" s="193"/>
      <c r="X44" s="194"/>
    </row>
    <row r="45" spans="1:24">
      <c r="A45" s="44">
        <v>23</v>
      </c>
      <c r="B45" s="189">
        <f>IF(A45=მონაცემები!A104,მონაცემები!B104)</f>
        <v>0</v>
      </c>
      <c r="C45" s="190"/>
      <c r="D45" s="190"/>
      <c r="E45" s="190"/>
      <c r="F45" s="190"/>
      <c r="G45" s="191"/>
      <c r="H45" s="42">
        <f>IF(A45=მონაცემები!A104,მონაცემები!C104)</f>
        <v>0</v>
      </c>
      <c r="I45" s="43">
        <f>IF(A45=მონაცემები!A104,მონაცემები!D104)</f>
        <v>0</v>
      </c>
      <c r="J45" s="98">
        <f t="shared" si="0"/>
        <v>0</v>
      </c>
      <c r="K45" s="126">
        <f>IF(A45=მონაცემები!A104,მონაცემები!H104)</f>
        <v>0</v>
      </c>
      <c r="L45" s="98">
        <f>IF(A45=მონაცემები!A104,მონაცემები!F104)</f>
        <v>0</v>
      </c>
      <c r="M45" s="125">
        <f>IF(A45=მონაცემები!A104,მონაცემები!G104)</f>
        <v>0</v>
      </c>
      <c r="N45" s="198">
        <f t="shared" si="1"/>
        <v>0</v>
      </c>
      <c r="O45" s="199"/>
      <c r="P45" s="195">
        <f>IF(A45=მონაცემები!A104,მონაცემები!I104)</f>
        <v>0</v>
      </c>
      <c r="Q45" s="196"/>
      <c r="R45" s="196"/>
      <c r="S45" s="196"/>
      <c r="T45" s="196"/>
      <c r="U45" s="197"/>
      <c r="V45" s="192">
        <f>IF(A45=მონაცემები!A104,მონაცემები!J104)</f>
        <v>0</v>
      </c>
      <c r="W45" s="193"/>
      <c r="X45" s="194"/>
    </row>
    <row r="46" spans="1:24">
      <c r="A46" s="44">
        <v>24</v>
      </c>
      <c r="B46" s="189">
        <f>IF(A46=მონაცემები!A105,მონაცემები!B105)</f>
        <v>0</v>
      </c>
      <c r="C46" s="190"/>
      <c r="D46" s="190"/>
      <c r="E46" s="190"/>
      <c r="F46" s="190"/>
      <c r="G46" s="191"/>
      <c r="H46" s="42">
        <f>IF(A46=მონაცემები!A105,მონაცემები!C105)</f>
        <v>0</v>
      </c>
      <c r="I46" s="43">
        <f>IF(A46=მონაცემები!A105,მონაცემები!D105)</f>
        <v>0</v>
      </c>
      <c r="J46" s="98">
        <f t="shared" si="0"/>
        <v>0</v>
      </c>
      <c r="K46" s="126">
        <f>IF(A46=მონაცემები!A105,მონაცემები!H105)</f>
        <v>0</v>
      </c>
      <c r="L46" s="98">
        <f>IF(A46=მონაცემები!A105,მონაცემები!F105)</f>
        <v>0</v>
      </c>
      <c r="M46" s="125">
        <f>IF(A46=მონაცემები!A105,მონაცემები!G105)</f>
        <v>0</v>
      </c>
      <c r="N46" s="198">
        <f t="shared" si="1"/>
        <v>0</v>
      </c>
      <c r="O46" s="199"/>
      <c r="P46" s="195">
        <f>IF(A46=მონაცემები!A105,მონაცემები!I105)</f>
        <v>0</v>
      </c>
      <c r="Q46" s="196"/>
      <c r="R46" s="196"/>
      <c r="S46" s="196"/>
      <c r="T46" s="196"/>
      <c r="U46" s="197"/>
      <c r="V46" s="192">
        <f>IF(A46=მონაცემები!A105,მონაცემები!J105)</f>
        <v>0</v>
      </c>
      <c r="W46" s="193"/>
      <c r="X46" s="194"/>
    </row>
    <row r="47" spans="1:24">
      <c r="A47" s="44">
        <v>25</v>
      </c>
      <c r="B47" s="189">
        <f>IF(A47=მონაცემები!A106,მონაცემები!B106)</f>
        <v>0</v>
      </c>
      <c r="C47" s="190"/>
      <c r="D47" s="190"/>
      <c r="E47" s="190"/>
      <c r="F47" s="190"/>
      <c r="G47" s="191"/>
      <c r="H47" s="42">
        <f>IF(A47=მონაცემები!A106,მონაცემები!C106)</f>
        <v>0</v>
      </c>
      <c r="I47" s="43">
        <f>IF(A47=მონაცემები!A106,მონაცემები!D106)</f>
        <v>0</v>
      </c>
      <c r="J47" s="98">
        <f t="shared" si="0"/>
        <v>0</v>
      </c>
      <c r="K47" s="126">
        <f>IF(A47=მონაცემები!A106,მონაცემები!H106)</f>
        <v>0</v>
      </c>
      <c r="L47" s="98">
        <f>IF(A47=მონაცემები!A106,მონაცემები!F106)</f>
        <v>0</v>
      </c>
      <c r="M47" s="125">
        <f>IF(A47=მონაცემები!A106,მონაცემები!G106)</f>
        <v>0</v>
      </c>
      <c r="N47" s="198">
        <f t="shared" si="1"/>
        <v>0</v>
      </c>
      <c r="O47" s="199"/>
      <c r="P47" s="195">
        <f>IF(A47=მონაცემები!A106,მონაცემები!I106)</f>
        <v>0</v>
      </c>
      <c r="Q47" s="196"/>
      <c r="R47" s="196"/>
      <c r="S47" s="196"/>
      <c r="T47" s="196"/>
      <c r="U47" s="197"/>
      <c r="V47" s="192">
        <f>IF(A47=მონაცემები!A106,მონაცემები!J106)</f>
        <v>0</v>
      </c>
      <c r="W47" s="193"/>
      <c r="X47" s="194"/>
    </row>
    <row r="48" spans="1:24">
      <c r="A48" s="44">
        <v>26</v>
      </c>
      <c r="B48" s="189">
        <f>IF(A48=მონაცემები!A107,მონაცემები!B107)</f>
        <v>0</v>
      </c>
      <c r="C48" s="190"/>
      <c r="D48" s="190"/>
      <c r="E48" s="190"/>
      <c r="F48" s="190"/>
      <c r="G48" s="191"/>
      <c r="H48" s="42">
        <f>IF(A48=მონაცემები!A107,მონაცემები!C107)</f>
        <v>0</v>
      </c>
      <c r="I48" s="43">
        <f>IF(A48=მონაცემები!A107,მონაცემები!D107)</f>
        <v>0</v>
      </c>
      <c r="J48" s="98">
        <f t="shared" si="0"/>
        <v>0</v>
      </c>
      <c r="K48" s="126">
        <f>IF(A48=მონაცემები!A107,მონაცემები!H107)</f>
        <v>0</v>
      </c>
      <c r="L48" s="98">
        <f>IF(A48=მონაცემები!A107,მონაცემები!F107)</f>
        <v>0</v>
      </c>
      <c r="M48" s="125">
        <f>IF(A48=მონაცემები!A107,მონაცემები!G107)</f>
        <v>0</v>
      </c>
      <c r="N48" s="198">
        <f t="shared" si="1"/>
        <v>0</v>
      </c>
      <c r="O48" s="199"/>
      <c r="P48" s="195">
        <f>IF(A48=მონაცემები!A107,მონაცემები!I107)</f>
        <v>0</v>
      </c>
      <c r="Q48" s="196"/>
      <c r="R48" s="196"/>
      <c r="S48" s="196"/>
      <c r="T48" s="196"/>
      <c r="U48" s="197"/>
      <c r="V48" s="192">
        <f>IF(A48=მონაცემები!A107,მონაცემები!J107)</f>
        <v>0</v>
      </c>
      <c r="W48" s="193"/>
      <c r="X48" s="194"/>
    </row>
    <row r="49" spans="1:24">
      <c r="A49" s="44">
        <v>27</v>
      </c>
      <c r="B49" s="189">
        <f>IF(A49=მონაცემები!A108,მონაცემები!B108)</f>
        <v>0</v>
      </c>
      <c r="C49" s="190"/>
      <c r="D49" s="190"/>
      <c r="E49" s="190"/>
      <c r="F49" s="190"/>
      <c r="G49" s="191"/>
      <c r="H49" s="42">
        <f>IF(A49=მონაცემები!A108,მონაცემები!C108)</f>
        <v>0</v>
      </c>
      <c r="I49" s="43">
        <f>IF(A49=მონაცემები!A108,მონაცემები!D108)</f>
        <v>0</v>
      </c>
      <c r="J49" s="98">
        <f t="shared" si="0"/>
        <v>0</v>
      </c>
      <c r="K49" s="126">
        <f>IF(A49=მონაცემები!A108,მონაცემები!H108)</f>
        <v>0</v>
      </c>
      <c r="L49" s="98">
        <f>IF(A49=მონაცემები!A108,მონაცემები!F108)</f>
        <v>0</v>
      </c>
      <c r="M49" s="125">
        <f>IF(A49=მონაცემები!A108,მონაცემები!G108)</f>
        <v>0</v>
      </c>
      <c r="N49" s="198">
        <f t="shared" si="1"/>
        <v>0</v>
      </c>
      <c r="O49" s="199"/>
      <c r="P49" s="195">
        <f>IF(A49=მონაცემები!A108,მონაცემები!I108)</f>
        <v>0</v>
      </c>
      <c r="Q49" s="196"/>
      <c r="R49" s="196"/>
      <c r="S49" s="196"/>
      <c r="T49" s="196"/>
      <c r="U49" s="197"/>
      <c r="V49" s="192">
        <f>IF(A49=მონაცემები!A108,მონაცემები!J108)</f>
        <v>0</v>
      </c>
      <c r="W49" s="193"/>
      <c r="X49" s="194"/>
    </row>
    <row r="50" spans="1:24">
      <c r="A50" s="44">
        <v>28</v>
      </c>
      <c r="B50" s="189">
        <f>IF(A50=მონაცემები!A109,მონაცემები!B109)</f>
        <v>0</v>
      </c>
      <c r="C50" s="190"/>
      <c r="D50" s="190"/>
      <c r="E50" s="190"/>
      <c r="F50" s="190"/>
      <c r="G50" s="191"/>
      <c r="H50" s="42">
        <f>IF(A50=მონაცემები!A109,მონაცემები!C109)</f>
        <v>0</v>
      </c>
      <c r="I50" s="43">
        <f>IF(A50=მონაცემები!A109,მონაცემები!D109)</f>
        <v>0</v>
      </c>
      <c r="J50" s="98">
        <f t="shared" si="0"/>
        <v>0</v>
      </c>
      <c r="K50" s="126">
        <f>IF(A50=მონაცემები!A109,მონაცემები!H109)</f>
        <v>0</v>
      </c>
      <c r="L50" s="98">
        <f>IF(A50=მონაცემები!A109,მონაცემები!F109)</f>
        <v>0</v>
      </c>
      <c r="M50" s="125">
        <f>IF(A50=მონაცემები!A109,მონაცემები!G109)</f>
        <v>0</v>
      </c>
      <c r="N50" s="198">
        <f t="shared" si="1"/>
        <v>0</v>
      </c>
      <c r="O50" s="199"/>
      <c r="P50" s="195">
        <f>IF(A50=მონაცემები!A109,მონაცემები!I109)</f>
        <v>0</v>
      </c>
      <c r="Q50" s="196"/>
      <c r="R50" s="196"/>
      <c r="S50" s="196"/>
      <c r="T50" s="196"/>
      <c r="U50" s="197"/>
      <c r="V50" s="192">
        <f>IF(A50=მონაცემები!A109,მონაცემები!J109)</f>
        <v>0</v>
      </c>
      <c r="W50" s="193"/>
      <c r="X50" s="194"/>
    </row>
    <row r="51" spans="1:24">
      <c r="A51" s="44">
        <v>29</v>
      </c>
      <c r="B51" s="189">
        <f>IF(A51=მონაცემები!A110,მონაცემები!B110)</f>
        <v>0</v>
      </c>
      <c r="C51" s="190"/>
      <c r="D51" s="190"/>
      <c r="E51" s="190"/>
      <c r="F51" s="190"/>
      <c r="G51" s="191"/>
      <c r="H51" s="42">
        <f>IF(A51=მონაცემები!A110,მონაცემები!C110)</f>
        <v>0</v>
      </c>
      <c r="I51" s="43">
        <f>IF(A51=მონაცემები!A110,მონაცემები!D110)</f>
        <v>0</v>
      </c>
      <c r="J51" s="98">
        <f t="shared" si="0"/>
        <v>0</v>
      </c>
      <c r="K51" s="126">
        <f>IF(A51=მონაცემები!A110,მონაცემები!H110)</f>
        <v>0</v>
      </c>
      <c r="L51" s="98">
        <f>IF(A51=მონაცემები!A110,მონაცემები!F110)</f>
        <v>0</v>
      </c>
      <c r="M51" s="125">
        <f>IF(A51=მონაცემები!A110,მონაცემები!G110)</f>
        <v>0</v>
      </c>
      <c r="N51" s="198">
        <f t="shared" si="1"/>
        <v>0</v>
      </c>
      <c r="O51" s="199"/>
      <c r="P51" s="195">
        <f>IF(A51=მონაცემები!A110,მონაცემები!I110)</f>
        <v>0</v>
      </c>
      <c r="Q51" s="196"/>
      <c r="R51" s="196"/>
      <c r="S51" s="196"/>
      <c r="T51" s="196"/>
      <c r="U51" s="197"/>
      <c r="V51" s="192">
        <f>IF(A51=მონაცემები!A110,მონაცემები!J110)</f>
        <v>0</v>
      </c>
      <c r="W51" s="193"/>
      <c r="X51" s="194"/>
    </row>
    <row r="52" spans="1:24">
      <c r="A52" s="44">
        <v>30</v>
      </c>
      <c r="B52" s="189">
        <f>IF(A52=მონაცემები!A111,მონაცემები!B111)</f>
        <v>0</v>
      </c>
      <c r="C52" s="190"/>
      <c r="D52" s="190"/>
      <c r="E52" s="190"/>
      <c r="F52" s="190"/>
      <c r="G52" s="191"/>
      <c r="H52" s="42">
        <f>IF(A52=მონაცემები!A111,მონაცემები!C111)</f>
        <v>0</v>
      </c>
      <c r="I52" s="43">
        <f>IF(A52=მონაცემები!A111,მონაცემები!D111)</f>
        <v>0</v>
      </c>
      <c r="J52" s="98">
        <f t="shared" si="0"/>
        <v>0</v>
      </c>
      <c r="K52" s="126">
        <f>IF(A52=მონაცემები!A111,მონაცემები!H111)</f>
        <v>0</v>
      </c>
      <c r="L52" s="98">
        <f>IF(A52=მონაცემები!A111,მონაცემები!F111)</f>
        <v>0</v>
      </c>
      <c r="M52" s="125">
        <f>IF(A52=მონაცემები!A111,მონაცემები!G111)</f>
        <v>0</v>
      </c>
      <c r="N52" s="198">
        <f t="shared" si="1"/>
        <v>0</v>
      </c>
      <c r="O52" s="199"/>
      <c r="P52" s="195">
        <f>IF(A52=მონაცემები!A111,მონაცემები!I111)</f>
        <v>0</v>
      </c>
      <c r="Q52" s="196"/>
      <c r="R52" s="196"/>
      <c r="S52" s="196"/>
      <c r="T52" s="196"/>
      <c r="U52" s="197"/>
      <c r="V52" s="192">
        <f>IF(A52=მონაცემები!A111,მონაცემები!J111)</f>
        <v>0</v>
      </c>
      <c r="W52" s="193"/>
      <c r="X52" s="194"/>
    </row>
    <row r="53" spans="1:24">
      <c r="A53" s="44">
        <v>31</v>
      </c>
      <c r="B53" s="189">
        <f>IF(A53=მონაცემები!A112,მონაცემები!B112)</f>
        <v>0</v>
      </c>
      <c r="C53" s="190"/>
      <c r="D53" s="190"/>
      <c r="E53" s="190"/>
      <c r="F53" s="190"/>
      <c r="G53" s="191"/>
      <c r="H53" s="42">
        <f>IF(A53=მონაცემები!A112,მონაცემები!C112)</f>
        <v>0</v>
      </c>
      <c r="I53" s="43">
        <f>IF(A53=მონაცემები!A112,მონაცემები!D112)</f>
        <v>0</v>
      </c>
      <c r="J53" s="98">
        <f t="shared" si="0"/>
        <v>0</v>
      </c>
      <c r="K53" s="126">
        <f>IF(A53=მონაცემები!A112,მონაცემები!H112)</f>
        <v>0</v>
      </c>
      <c r="L53" s="98">
        <f>IF(A53=მონაცემები!A112,მონაცემები!F112)</f>
        <v>0</v>
      </c>
      <c r="M53" s="125">
        <f>IF(A53=მონაცემები!A112,მონაცემები!G112)</f>
        <v>0</v>
      </c>
      <c r="N53" s="198">
        <f t="shared" si="1"/>
        <v>0</v>
      </c>
      <c r="O53" s="199"/>
      <c r="P53" s="195">
        <f>IF(A53=მონაცემები!A112,მონაცემები!I112)</f>
        <v>0</v>
      </c>
      <c r="Q53" s="196"/>
      <c r="R53" s="196"/>
      <c r="S53" s="196"/>
      <c r="T53" s="196"/>
      <c r="U53" s="197"/>
      <c r="V53" s="192">
        <f>IF(A53=მონაცემები!A112,მონაცემები!J112)</f>
        <v>0</v>
      </c>
      <c r="W53" s="193"/>
      <c r="X53" s="194"/>
    </row>
    <row r="54" spans="1:24">
      <c r="A54" s="44">
        <v>32</v>
      </c>
      <c r="B54" s="189">
        <f>IF(A54=მონაცემები!A113,მონაცემები!B113)</f>
        <v>0</v>
      </c>
      <c r="C54" s="190"/>
      <c r="D54" s="190"/>
      <c r="E54" s="190"/>
      <c r="F54" s="190"/>
      <c r="G54" s="191"/>
      <c r="H54" s="42">
        <f>IF(A54=მონაცემები!A113,მონაცემები!C113)</f>
        <v>0</v>
      </c>
      <c r="I54" s="43">
        <f>IF(A54=მონაცემები!A113,მონაცემები!D113)</f>
        <v>0</v>
      </c>
      <c r="J54" s="98">
        <f t="shared" si="0"/>
        <v>0</v>
      </c>
      <c r="K54" s="126">
        <f>IF(A54=მონაცემები!A113,მონაცემები!H113)</f>
        <v>0</v>
      </c>
      <c r="L54" s="98">
        <f>IF(A54=მონაცემები!A113,მონაცემები!F113)</f>
        <v>0</v>
      </c>
      <c r="M54" s="125">
        <f>IF(A54=მონაცემები!A113,მონაცემები!G113)</f>
        <v>0</v>
      </c>
      <c r="N54" s="198">
        <f t="shared" si="1"/>
        <v>0</v>
      </c>
      <c r="O54" s="199"/>
      <c r="P54" s="195">
        <f>IF(A54=მონაცემები!A113,მონაცემები!I113)</f>
        <v>0</v>
      </c>
      <c r="Q54" s="196"/>
      <c r="R54" s="196"/>
      <c r="S54" s="196"/>
      <c r="T54" s="196"/>
      <c r="U54" s="197"/>
      <c r="V54" s="192">
        <f>IF(A54=მონაცემები!A113,მონაცემები!J113)</f>
        <v>0</v>
      </c>
      <c r="W54" s="193"/>
      <c r="X54" s="194"/>
    </row>
    <row r="55" spans="1:24">
      <c r="A55" s="44">
        <v>33</v>
      </c>
      <c r="B55" s="189">
        <f>IF(A55=მონაცემები!A114,მონაცემები!B114)</f>
        <v>0</v>
      </c>
      <c r="C55" s="190"/>
      <c r="D55" s="190"/>
      <c r="E55" s="190"/>
      <c r="F55" s="190"/>
      <c r="G55" s="191"/>
      <c r="H55" s="42">
        <f>IF(A55=მონაცემები!A114,მონაცემები!C114)</f>
        <v>0</v>
      </c>
      <c r="I55" s="43">
        <f>IF(A55=მონაცემები!A114,მონაცემები!D114)</f>
        <v>0</v>
      </c>
      <c r="J55" s="98">
        <f t="shared" si="0"/>
        <v>0</v>
      </c>
      <c r="K55" s="126">
        <f>IF(A55=მონაცემები!A114,მონაცემები!H114)</f>
        <v>0</v>
      </c>
      <c r="L55" s="98">
        <f>IF(A55=მონაცემები!A114,მონაცემები!F114)</f>
        <v>0</v>
      </c>
      <c r="M55" s="125">
        <f>IF(A55=მონაცემები!A114,მონაცემები!G114)</f>
        <v>0</v>
      </c>
      <c r="N55" s="198">
        <f t="shared" si="1"/>
        <v>0</v>
      </c>
      <c r="O55" s="199"/>
      <c r="P55" s="195">
        <f>IF(A55=მონაცემები!A114,მონაცემები!I114)</f>
        <v>0</v>
      </c>
      <c r="Q55" s="196"/>
      <c r="R55" s="196"/>
      <c r="S55" s="196"/>
      <c r="T55" s="196"/>
      <c r="U55" s="197"/>
      <c r="V55" s="192">
        <f>IF(A55=მონაცემები!A114,მონაცემები!J114)</f>
        <v>0</v>
      </c>
      <c r="W55" s="193"/>
      <c r="X55" s="194"/>
    </row>
    <row r="56" spans="1:24">
      <c r="A56" s="44">
        <v>34</v>
      </c>
      <c r="B56" s="189">
        <f>IF(A56=მონაცემები!A115,მონაცემები!B115)</f>
        <v>0</v>
      </c>
      <c r="C56" s="190"/>
      <c r="D56" s="190"/>
      <c r="E56" s="190"/>
      <c r="F56" s="190"/>
      <c r="G56" s="191"/>
      <c r="H56" s="42">
        <f>IF(A56=მონაცემები!A115,მონაცემები!C115)</f>
        <v>0</v>
      </c>
      <c r="I56" s="43">
        <f>IF(A56=მონაცემები!A115,მონაცემები!D115)</f>
        <v>0</v>
      </c>
      <c r="J56" s="98">
        <f t="shared" si="0"/>
        <v>0</v>
      </c>
      <c r="K56" s="126">
        <f>IF(A56=მონაცემები!A115,მონაცემები!H115)</f>
        <v>0</v>
      </c>
      <c r="L56" s="98">
        <f>IF(A56=მონაცემები!A115,მონაცემები!F115)</f>
        <v>0</v>
      </c>
      <c r="M56" s="125">
        <f>IF(A56=მონაცემები!A115,მონაცემები!G115)</f>
        <v>0</v>
      </c>
      <c r="N56" s="198">
        <f t="shared" si="1"/>
        <v>0</v>
      </c>
      <c r="O56" s="199"/>
      <c r="P56" s="195">
        <f>IF(A56=მონაცემები!A115,მონაცემები!I115)</f>
        <v>0</v>
      </c>
      <c r="Q56" s="196"/>
      <c r="R56" s="196"/>
      <c r="S56" s="196"/>
      <c r="T56" s="196"/>
      <c r="U56" s="197"/>
      <c r="V56" s="192">
        <f>IF(A56=მონაცემები!A115,მონაცემები!J115)</f>
        <v>0</v>
      </c>
      <c r="W56" s="193"/>
      <c r="X56" s="194"/>
    </row>
    <row r="57" spans="1:24">
      <c r="A57" s="44">
        <v>35</v>
      </c>
      <c r="B57" s="189">
        <f>IF(A57=მონაცემები!A116,მონაცემები!B116)</f>
        <v>0</v>
      </c>
      <c r="C57" s="190"/>
      <c r="D57" s="190"/>
      <c r="E57" s="190"/>
      <c r="F57" s="190"/>
      <c r="G57" s="191"/>
      <c r="H57" s="42">
        <f>IF(A57=მონაცემები!A116,მონაცემები!C116)</f>
        <v>0</v>
      </c>
      <c r="I57" s="43">
        <f>IF(A57=მონაცემები!A116,მონაცემები!D116)</f>
        <v>0</v>
      </c>
      <c r="J57" s="98">
        <f t="shared" si="0"/>
        <v>0</v>
      </c>
      <c r="K57" s="126">
        <f>IF(A57=მონაცემები!A116,მონაცემები!H116)</f>
        <v>0</v>
      </c>
      <c r="L57" s="98">
        <f>IF(A57=მონაცემები!A116,მონაცემები!F116)</f>
        <v>0</v>
      </c>
      <c r="M57" s="125">
        <f>IF(A57=მონაცემები!A116,მონაცემები!G116)</f>
        <v>0</v>
      </c>
      <c r="N57" s="198">
        <f t="shared" si="1"/>
        <v>0</v>
      </c>
      <c r="O57" s="199"/>
      <c r="P57" s="195">
        <f>IF(A57=მონაცემები!A116,მონაცემები!I116)</f>
        <v>0</v>
      </c>
      <c r="Q57" s="196"/>
      <c r="R57" s="196"/>
      <c r="S57" s="196"/>
      <c r="T57" s="196"/>
      <c r="U57" s="197"/>
      <c r="V57" s="192">
        <f>IF(A57=მონაცემები!A116,მონაცემები!J116)</f>
        <v>0</v>
      </c>
      <c r="W57" s="193"/>
      <c r="X57" s="194"/>
    </row>
    <row r="58" spans="1:24">
      <c r="A58" s="44">
        <v>36</v>
      </c>
      <c r="B58" s="189">
        <f>IF(A58=მონაცემები!A117,მონაცემები!B117)</f>
        <v>0</v>
      </c>
      <c r="C58" s="190"/>
      <c r="D58" s="190"/>
      <c r="E58" s="190"/>
      <c r="F58" s="190"/>
      <c r="G58" s="191"/>
      <c r="H58" s="42">
        <f>IF(A58=მონაცემები!A117,მონაცემები!C117)</f>
        <v>0</v>
      </c>
      <c r="I58" s="43">
        <f>IF(A58=მონაცემები!A117,მონაცემები!D117)</f>
        <v>0</v>
      </c>
      <c r="J58" s="98">
        <f t="shared" si="0"/>
        <v>0</v>
      </c>
      <c r="K58" s="126">
        <f>IF(A58=მონაცემები!A117,მონაცემები!H117)</f>
        <v>0</v>
      </c>
      <c r="L58" s="98">
        <f>IF(A58=მონაცემები!A117,მონაცემები!F117)</f>
        <v>0</v>
      </c>
      <c r="M58" s="125">
        <f>IF(A58=მონაცემები!A117,მონაცემები!G117)</f>
        <v>0</v>
      </c>
      <c r="N58" s="198">
        <f t="shared" si="1"/>
        <v>0</v>
      </c>
      <c r="O58" s="199"/>
      <c r="P58" s="195">
        <f>IF(A58=მონაცემები!A117,მონაცემები!I117)</f>
        <v>0</v>
      </c>
      <c r="Q58" s="196"/>
      <c r="R58" s="196"/>
      <c r="S58" s="196"/>
      <c r="T58" s="196"/>
      <c r="U58" s="197"/>
      <c r="V58" s="192">
        <f>IF(A58=მონაცემები!A117,მონაცემები!J117)</f>
        <v>0</v>
      </c>
      <c r="W58" s="193"/>
      <c r="X58" s="194"/>
    </row>
    <row r="59" spans="1:24">
      <c r="A59" s="44">
        <v>37</v>
      </c>
      <c r="B59" s="189">
        <f>IF(A59=მონაცემები!A118,მონაცემები!B118)</f>
        <v>0</v>
      </c>
      <c r="C59" s="190"/>
      <c r="D59" s="190"/>
      <c r="E59" s="190"/>
      <c r="F59" s="190"/>
      <c r="G59" s="191"/>
      <c r="H59" s="42">
        <f>IF(A59=მონაცემები!A118,მონაცემები!C118)</f>
        <v>0</v>
      </c>
      <c r="I59" s="43">
        <f>IF(A59=მონაცემები!A118,მონაცემები!D118)</f>
        <v>0</v>
      </c>
      <c r="J59" s="98">
        <f t="shared" si="0"/>
        <v>0</v>
      </c>
      <c r="K59" s="126">
        <f>IF(A59=მონაცემები!A118,მონაცემები!H118)</f>
        <v>0</v>
      </c>
      <c r="L59" s="98">
        <f>IF(A59=მონაცემები!A118,მონაცემები!F118)</f>
        <v>0</v>
      </c>
      <c r="M59" s="125">
        <f>IF(A59=მონაცემები!A118,მონაცემები!G118)</f>
        <v>0</v>
      </c>
      <c r="N59" s="198">
        <f t="shared" si="1"/>
        <v>0</v>
      </c>
      <c r="O59" s="199"/>
      <c r="P59" s="195">
        <f>IF(A59=მონაცემები!A118,მონაცემები!I118)</f>
        <v>0</v>
      </c>
      <c r="Q59" s="196"/>
      <c r="R59" s="196"/>
      <c r="S59" s="196"/>
      <c r="T59" s="196"/>
      <c r="U59" s="197"/>
      <c r="V59" s="192">
        <f>IF(A59=მონაცემები!A118,მონაცემები!J118)</f>
        <v>0</v>
      </c>
      <c r="W59" s="193"/>
      <c r="X59" s="194"/>
    </row>
    <row r="60" spans="1:24">
      <c r="A60" s="44">
        <v>38</v>
      </c>
      <c r="B60" s="189">
        <f>IF(A60=მონაცემები!A119,მონაცემები!B119)</f>
        <v>0</v>
      </c>
      <c r="C60" s="190"/>
      <c r="D60" s="190"/>
      <c r="E60" s="190"/>
      <c r="F60" s="190"/>
      <c r="G60" s="191"/>
      <c r="H60" s="42">
        <f>IF(A60=მონაცემები!A119,მონაცემები!C119)</f>
        <v>0</v>
      </c>
      <c r="I60" s="43">
        <f>IF(A60=მონაცემები!A119,მონაცემები!D119)</f>
        <v>0</v>
      </c>
      <c r="J60" s="98">
        <f t="shared" si="0"/>
        <v>0</v>
      </c>
      <c r="K60" s="126">
        <f>IF(A60=მონაცემები!A119,მონაცემები!H119)</f>
        <v>0</v>
      </c>
      <c r="L60" s="98">
        <f>IF(A60=მონაცემები!A119,მონაცემები!F119)</f>
        <v>0</v>
      </c>
      <c r="M60" s="125">
        <f>IF(A60=მონაცემები!A119,მონაცემები!G119)</f>
        <v>0</v>
      </c>
      <c r="N60" s="198">
        <f t="shared" si="1"/>
        <v>0</v>
      </c>
      <c r="O60" s="199"/>
      <c r="P60" s="195">
        <f>IF(A60=მონაცემები!A119,მონაცემები!I119)</f>
        <v>0</v>
      </c>
      <c r="Q60" s="196"/>
      <c r="R60" s="196"/>
      <c r="S60" s="196"/>
      <c r="T60" s="196"/>
      <c r="U60" s="197"/>
      <c r="V60" s="192">
        <f>IF(A60=მონაცემები!A119,მონაცემები!J119)</f>
        <v>0</v>
      </c>
      <c r="W60" s="193"/>
      <c r="X60" s="194"/>
    </row>
    <row r="61" spans="1:24">
      <c r="A61" s="44">
        <v>39</v>
      </c>
      <c r="B61" s="189">
        <f>IF(A61=მონაცემები!A120,მონაცემები!B120)</f>
        <v>0</v>
      </c>
      <c r="C61" s="190"/>
      <c r="D61" s="190"/>
      <c r="E61" s="190"/>
      <c r="F61" s="190"/>
      <c r="G61" s="191"/>
      <c r="H61" s="42">
        <f>IF(A61=მონაცემები!A120,მონაცემები!C120)</f>
        <v>0</v>
      </c>
      <c r="I61" s="43">
        <f>IF(A61=მონაცემები!A120,მონაცემები!D120)</f>
        <v>0</v>
      </c>
      <c r="J61" s="98">
        <f t="shared" si="0"/>
        <v>0</v>
      </c>
      <c r="K61" s="126">
        <f>IF(A61=მონაცემები!A120,მონაცემები!H120)</f>
        <v>0</v>
      </c>
      <c r="L61" s="98">
        <f>IF(A61=მონაცემები!A120,მონაცემები!F120)</f>
        <v>0</v>
      </c>
      <c r="M61" s="125">
        <f>IF(A61=მონაცემები!A120,მონაცემები!G120)</f>
        <v>0</v>
      </c>
      <c r="N61" s="198">
        <f t="shared" si="1"/>
        <v>0</v>
      </c>
      <c r="O61" s="199"/>
      <c r="P61" s="195">
        <f>IF(A61=მონაცემები!A120,მონაცემები!I120)</f>
        <v>0</v>
      </c>
      <c r="Q61" s="196"/>
      <c r="R61" s="196"/>
      <c r="S61" s="196"/>
      <c r="T61" s="196"/>
      <c r="U61" s="197"/>
      <c r="V61" s="192">
        <f>IF(A61=მონაცემები!A120,მონაცემები!J120)</f>
        <v>0</v>
      </c>
      <c r="W61" s="193"/>
      <c r="X61" s="194"/>
    </row>
    <row r="62" spans="1:24">
      <c r="A62" s="44">
        <v>40</v>
      </c>
      <c r="B62" s="189">
        <f>IF(A62=მონაცემები!A121,მონაცემები!B121)</f>
        <v>0</v>
      </c>
      <c r="C62" s="190"/>
      <c r="D62" s="190"/>
      <c r="E62" s="190"/>
      <c r="F62" s="190"/>
      <c r="G62" s="191"/>
      <c r="H62" s="42">
        <f>IF(A62=მონაცემები!A121,მონაცემები!C121)</f>
        <v>0</v>
      </c>
      <c r="I62" s="43">
        <f>IF(A62=მონაცემები!A121,მონაცემები!D121)</f>
        <v>0</v>
      </c>
      <c r="J62" s="98">
        <f t="shared" si="0"/>
        <v>0</v>
      </c>
      <c r="K62" s="126">
        <f>IF(A62=მონაცემები!A121,მონაცემები!H121)</f>
        <v>0</v>
      </c>
      <c r="L62" s="98">
        <f>IF(A62=მონაცემები!A121,მონაცემები!F121)</f>
        <v>0</v>
      </c>
      <c r="M62" s="125">
        <f>IF(A62=მონაცემები!A121,მონაცემები!G121)</f>
        <v>0</v>
      </c>
      <c r="N62" s="198">
        <f t="shared" si="1"/>
        <v>0</v>
      </c>
      <c r="O62" s="199"/>
      <c r="P62" s="195">
        <f>IF(A62=მონაცემები!A121,მონაცემები!I121)</f>
        <v>0</v>
      </c>
      <c r="Q62" s="196"/>
      <c r="R62" s="196"/>
      <c r="S62" s="196"/>
      <c r="T62" s="196"/>
      <c r="U62" s="197"/>
      <c r="V62" s="192">
        <f>IF(A62=მონაცემები!A121,მონაცემები!J121)</f>
        <v>0</v>
      </c>
      <c r="W62" s="193"/>
      <c r="X62" s="194"/>
    </row>
    <row r="63" spans="1:24">
      <c r="A63" s="44">
        <v>41</v>
      </c>
      <c r="B63" s="189">
        <f>IF(A63=მონაცემები!A122,მონაცემები!B122)</f>
        <v>0</v>
      </c>
      <c r="C63" s="190"/>
      <c r="D63" s="190"/>
      <c r="E63" s="190"/>
      <c r="F63" s="190"/>
      <c r="G63" s="191"/>
      <c r="H63" s="42">
        <f>IF(A63=მონაცემები!A122,მონაცემები!C122)</f>
        <v>0</v>
      </c>
      <c r="I63" s="43">
        <f>IF(A63=მონაცემები!A122,მონაცემები!D122)</f>
        <v>0</v>
      </c>
      <c r="J63" s="98">
        <f t="shared" si="0"/>
        <v>0</v>
      </c>
      <c r="K63" s="126">
        <f>IF(A63=მონაცემები!A122,მონაცემები!H122)</f>
        <v>0</v>
      </c>
      <c r="L63" s="98">
        <f>IF(A63=მონაცემები!A122,მონაცემები!F122)</f>
        <v>0</v>
      </c>
      <c r="M63" s="125">
        <f>IF(A63=მონაცემები!A122,მონაცემები!G122)</f>
        <v>0</v>
      </c>
      <c r="N63" s="198">
        <f t="shared" si="1"/>
        <v>0</v>
      </c>
      <c r="O63" s="199"/>
      <c r="P63" s="195">
        <f>IF(A63=მონაცემები!A122,მონაცემები!I122)</f>
        <v>0</v>
      </c>
      <c r="Q63" s="196"/>
      <c r="R63" s="196"/>
      <c r="S63" s="196"/>
      <c r="T63" s="196"/>
      <c r="U63" s="197"/>
      <c r="V63" s="192">
        <f>IF(A63=მონაცემები!A122,მონაცემები!J122)</f>
        <v>0</v>
      </c>
      <c r="W63" s="193"/>
      <c r="X63" s="194"/>
    </row>
    <row r="64" spans="1:24">
      <c r="A64" s="44">
        <v>42</v>
      </c>
      <c r="B64" s="189">
        <f>IF(A64=მონაცემები!A123,მონაცემები!B123)</f>
        <v>0</v>
      </c>
      <c r="C64" s="190"/>
      <c r="D64" s="190"/>
      <c r="E64" s="190"/>
      <c r="F64" s="190"/>
      <c r="G64" s="191"/>
      <c r="H64" s="42">
        <f>IF(A64=მონაცემები!A123,მონაცემები!C123)</f>
        <v>0</v>
      </c>
      <c r="I64" s="43">
        <f>IF(A64=მონაცემები!A123,მონაცემები!D123)</f>
        <v>0</v>
      </c>
      <c r="J64" s="98">
        <f t="shared" si="0"/>
        <v>0</v>
      </c>
      <c r="K64" s="126">
        <f>IF(A64=მონაცემები!A123,მონაცემები!H123)</f>
        <v>0</v>
      </c>
      <c r="L64" s="98">
        <f>IF(A64=მონაცემები!A123,მონაცემები!F123)</f>
        <v>0</v>
      </c>
      <c r="M64" s="125">
        <f>IF(A64=მონაცემები!A123,მონაცემები!G123)</f>
        <v>0</v>
      </c>
      <c r="N64" s="198">
        <f t="shared" si="1"/>
        <v>0</v>
      </c>
      <c r="O64" s="199"/>
      <c r="P64" s="195">
        <f>IF(A64=მონაცემები!A123,მონაცემები!I123)</f>
        <v>0</v>
      </c>
      <c r="Q64" s="196"/>
      <c r="R64" s="196"/>
      <c r="S64" s="196"/>
      <c r="T64" s="196"/>
      <c r="U64" s="197"/>
      <c r="V64" s="192">
        <f>IF(A64=მონაცემები!A123,მონაცემები!J123)</f>
        <v>0</v>
      </c>
      <c r="W64" s="193"/>
      <c r="X64" s="194"/>
    </row>
    <row r="65" spans="1:24">
      <c r="A65" s="44">
        <v>43</v>
      </c>
      <c r="B65" s="189">
        <f>IF(A65=მონაცემები!A124,მონაცემები!B124)</f>
        <v>0</v>
      </c>
      <c r="C65" s="190"/>
      <c r="D65" s="190"/>
      <c r="E65" s="190"/>
      <c r="F65" s="190"/>
      <c r="G65" s="191"/>
      <c r="H65" s="42">
        <f>IF(A65=მონაცემები!A124,მონაცემები!C124)</f>
        <v>0</v>
      </c>
      <c r="I65" s="43">
        <f>IF(A65=მონაცემები!A124,მონაცემები!D124)</f>
        <v>0</v>
      </c>
      <c r="J65" s="98">
        <f t="shared" si="0"/>
        <v>0</v>
      </c>
      <c r="K65" s="126">
        <f>IF(A65=მონაცემები!A124,მონაცემები!H124)</f>
        <v>0</v>
      </c>
      <c r="L65" s="98">
        <f>IF(A65=მონაცემები!A124,მონაცემები!F124)</f>
        <v>0</v>
      </c>
      <c r="M65" s="125">
        <f>IF(A65=მონაცემები!A124,მონაცემები!G124)</f>
        <v>0</v>
      </c>
      <c r="N65" s="198">
        <f t="shared" si="1"/>
        <v>0</v>
      </c>
      <c r="O65" s="199"/>
      <c r="P65" s="195">
        <f>IF(A65=მონაცემები!A124,მონაცემები!I124)</f>
        <v>0</v>
      </c>
      <c r="Q65" s="196"/>
      <c r="R65" s="196"/>
      <c r="S65" s="196"/>
      <c r="T65" s="196"/>
      <c r="U65" s="197"/>
      <c r="V65" s="192">
        <f>IF(A65=მონაცემები!A124,მონაცემები!J124)</f>
        <v>0</v>
      </c>
      <c r="W65" s="193"/>
      <c r="X65" s="194"/>
    </row>
    <row r="66" spans="1:24">
      <c r="A66" s="44">
        <v>44</v>
      </c>
      <c r="B66" s="189">
        <f>IF(A66=მონაცემები!A125,მონაცემები!B125)</f>
        <v>0</v>
      </c>
      <c r="C66" s="190"/>
      <c r="D66" s="190"/>
      <c r="E66" s="190"/>
      <c r="F66" s="190"/>
      <c r="G66" s="191"/>
      <c r="H66" s="42">
        <f>IF(A66=მონაცემები!A125,მონაცემები!C125)</f>
        <v>0</v>
      </c>
      <c r="I66" s="43">
        <f>IF(A66=მონაცემები!A125,მონაცემები!D125)</f>
        <v>0</v>
      </c>
      <c r="J66" s="98">
        <f t="shared" si="0"/>
        <v>0</v>
      </c>
      <c r="K66" s="126">
        <f>IF(A66=მონაცემები!A125,მონაცემები!H125)</f>
        <v>0</v>
      </c>
      <c r="L66" s="98">
        <f>IF(A66=მონაცემები!A125,მონაცემები!F125)</f>
        <v>0</v>
      </c>
      <c r="M66" s="125">
        <f>IF(A66=მონაცემები!A125,მონაცემები!G125)</f>
        <v>0</v>
      </c>
      <c r="N66" s="198">
        <f t="shared" si="1"/>
        <v>0</v>
      </c>
      <c r="O66" s="199"/>
      <c r="P66" s="195">
        <f>IF(A66=მონაცემები!A125,მონაცემები!I125)</f>
        <v>0</v>
      </c>
      <c r="Q66" s="196"/>
      <c r="R66" s="196"/>
      <c r="S66" s="196"/>
      <c r="T66" s="196"/>
      <c r="U66" s="197"/>
      <c r="V66" s="192">
        <f>IF(A66=მონაცემები!A125,მონაცემები!J125)</f>
        <v>0</v>
      </c>
      <c r="W66" s="193"/>
      <c r="X66" s="194"/>
    </row>
    <row r="67" spans="1:24">
      <c r="A67" s="44">
        <v>45</v>
      </c>
      <c r="B67" s="189">
        <f>IF(A67=მონაცემები!A126,მონაცემები!B126)</f>
        <v>0</v>
      </c>
      <c r="C67" s="190"/>
      <c r="D67" s="190"/>
      <c r="E67" s="190"/>
      <c r="F67" s="190"/>
      <c r="G67" s="191"/>
      <c r="H67" s="42">
        <f>IF(A67=მონაცემები!A126,მონაცემები!C126)</f>
        <v>0</v>
      </c>
      <c r="I67" s="43">
        <f>IF(A67=მონაცემები!A126,მონაცემები!D126)</f>
        <v>0</v>
      </c>
      <c r="J67" s="98">
        <f t="shared" si="0"/>
        <v>0</v>
      </c>
      <c r="K67" s="126">
        <f>IF(A67=მონაცემები!A126,მონაცემები!H126)</f>
        <v>0</v>
      </c>
      <c r="L67" s="98">
        <f>IF(A67=მონაცემები!A126,მონაცემები!F126)</f>
        <v>0</v>
      </c>
      <c r="M67" s="125">
        <f>IF(A67=მონაცემები!A126,მონაცემები!G126)</f>
        <v>0</v>
      </c>
      <c r="N67" s="198">
        <f t="shared" si="1"/>
        <v>0</v>
      </c>
      <c r="O67" s="199"/>
      <c r="P67" s="195">
        <f>IF(A67=მონაცემები!A126,მონაცემები!I126)</f>
        <v>0</v>
      </c>
      <c r="Q67" s="196"/>
      <c r="R67" s="196"/>
      <c r="S67" s="196"/>
      <c r="T67" s="196"/>
      <c r="U67" s="197"/>
      <c r="V67" s="192">
        <f>IF(A67=მონაცემები!A126,მონაცემები!J126)</f>
        <v>0</v>
      </c>
      <c r="W67" s="193"/>
      <c r="X67" s="194"/>
    </row>
    <row r="68" spans="1:24">
      <c r="A68" s="44">
        <v>46</v>
      </c>
      <c r="B68" s="189">
        <f>IF(A68=მონაცემები!A127,მონაცემები!B127)</f>
        <v>0</v>
      </c>
      <c r="C68" s="190"/>
      <c r="D68" s="190"/>
      <c r="E68" s="190"/>
      <c r="F68" s="190"/>
      <c r="G68" s="191"/>
      <c r="H68" s="42">
        <f>IF(A68=მონაცემები!A127,მონაცემები!C127)</f>
        <v>0</v>
      </c>
      <c r="I68" s="43">
        <f>IF(A68=მონაცემები!A127,მონაცემები!D127)</f>
        <v>0</v>
      </c>
      <c r="J68" s="98">
        <f t="shared" si="0"/>
        <v>0</v>
      </c>
      <c r="K68" s="126">
        <f>IF(A68=მონაცემები!A127,მონაცემები!H127)</f>
        <v>0</v>
      </c>
      <c r="L68" s="98">
        <f>IF(A68=მონაცემები!A127,მონაცემები!F127)</f>
        <v>0</v>
      </c>
      <c r="M68" s="125">
        <f>IF(A68=მონაცემები!A127,მონაცემები!G127)</f>
        <v>0</v>
      </c>
      <c r="N68" s="198">
        <f t="shared" si="1"/>
        <v>0</v>
      </c>
      <c r="O68" s="199"/>
      <c r="P68" s="195">
        <f>IF(A68=მონაცემები!A127,მონაცემები!I127)</f>
        <v>0</v>
      </c>
      <c r="Q68" s="196"/>
      <c r="R68" s="196"/>
      <c r="S68" s="196"/>
      <c r="T68" s="196"/>
      <c r="U68" s="197"/>
      <c r="V68" s="192">
        <f>IF(A68=მონაცემები!A127,მონაცემები!J127)</f>
        <v>0</v>
      </c>
      <c r="W68" s="193"/>
      <c r="X68" s="194"/>
    </row>
    <row r="69" spans="1:24">
      <c r="A69" s="44">
        <v>47</v>
      </c>
      <c r="B69" s="189">
        <f>IF(A69=მონაცემები!A128,მონაცემები!B128)</f>
        <v>0</v>
      </c>
      <c r="C69" s="190"/>
      <c r="D69" s="190"/>
      <c r="E69" s="190"/>
      <c r="F69" s="190"/>
      <c r="G69" s="191"/>
      <c r="H69" s="42">
        <f>IF(A69=მონაცემები!A128,მონაცემები!C128)</f>
        <v>0</v>
      </c>
      <c r="I69" s="43">
        <f>IF(A69=მონაცემები!A128,მონაცემები!D128)</f>
        <v>0</v>
      </c>
      <c r="J69" s="98">
        <f t="shared" si="0"/>
        <v>0</v>
      </c>
      <c r="K69" s="126">
        <f>IF(A69=მონაცემები!A128,მონაცემები!H128)</f>
        <v>0</v>
      </c>
      <c r="L69" s="98">
        <f>IF(A69=მონაცემები!A128,მონაცემები!F128)</f>
        <v>0</v>
      </c>
      <c r="M69" s="125">
        <f>IF(A69=მონაცემები!A128,მონაცემები!G128)</f>
        <v>0</v>
      </c>
      <c r="N69" s="198">
        <f t="shared" si="1"/>
        <v>0</v>
      </c>
      <c r="O69" s="199"/>
      <c r="P69" s="195">
        <f>IF(A69=მონაცემები!A128,მონაცემები!I128)</f>
        <v>0</v>
      </c>
      <c r="Q69" s="196"/>
      <c r="R69" s="196"/>
      <c r="S69" s="196"/>
      <c r="T69" s="196"/>
      <c r="U69" s="197"/>
      <c r="V69" s="192">
        <f>IF(A69=მონაცემები!A128,მონაცემები!J128)</f>
        <v>0</v>
      </c>
      <c r="W69" s="193"/>
      <c r="X69" s="194"/>
    </row>
    <row r="70" spans="1:24">
      <c r="A70" s="44">
        <v>48</v>
      </c>
      <c r="B70" s="189">
        <f>IF(A70=მონაცემები!A129,მონაცემები!B129)</f>
        <v>0</v>
      </c>
      <c r="C70" s="190"/>
      <c r="D70" s="190"/>
      <c r="E70" s="190"/>
      <c r="F70" s="190"/>
      <c r="G70" s="191"/>
      <c r="H70" s="42">
        <f>IF(A70=მონაცემები!A129,მონაცემები!C129)</f>
        <v>0</v>
      </c>
      <c r="I70" s="43">
        <f>IF(A70=მონაცემები!A129,მონაცემები!D129)</f>
        <v>0</v>
      </c>
      <c r="J70" s="98">
        <f t="shared" si="0"/>
        <v>0</v>
      </c>
      <c r="K70" s="126">
        <f>IF(A70=მონაცემები!A129,მონაცემები!H129)</f>
        <v>0</v>
      </c>
      <c r="L70" s="98">
        <f>IF(A70=მონაცემები!A129,მონაცემები!F129)</f>
        <v>0</v>
      </c>
      <c r="M70" s="125">
        <f>IF(A70=მონაცემები!A129,მონაცემები!G129)</f>
        <v>0</v>
      </c>
      <c r="N70" s="198">
        <f t="shared" si="1"/>
        <v>0</v>
      </c>
      <c r="O70" s="199"/>
      <c r="P70" s="195">
        <f>IF(A70=მონაცემები!A129,მონაცემები!I129)</f>
        <v>0</v>
      </c>
      <c r="Q70" s="196"/>
      <c r="R70" s="196"/>
      <c r="S70" s="196"/>
      <c r="T70" s="196"/>
      <c r="U70" s="197"/>
      <c r="V70" s="192">
        <f>IF(A70=მონაცემები!A129,მონაცემები!J129)</f>
        <v>0</v>
      </c>
      <c r="W70" s="193"/>
      <c r="X70" s="194"/>
    </row>
    <row r="71" spans="1:24">
      <c r="A71" s="44">
        <v>49</v>
      </c>
      <c r="B71" s="189">
        <f>IF(A71=მონაცემები!A130,მონაცემები!B130)</f>
        <v>0</v>
      </c>
      <c r="C71" s="190"/>
      <c r="D71" s="190"/>
      <c r="E71" s="190"/>
      <c r="F71" s="190"/>
      <c r="G71" s="191"/>
      <c r="H71" s="42">
        <f>IF(A71=მონაცემები!A130,მონაცემები!C130)</f>
        <v>0</v>
      </c>
      <c r="I71" s="43">
        <f>IF(A71=მონაცემები!A130,მონაცემები!D130)</f>
        <v>0</v>
      </c>
      <c r="J71" s="98">
        <f t="shared" si="0"/>
        <v>0</v>
      </c>
      <c r="K71" s="126">
        <f>IF(A71=მონაცემები!A130,მონაცემები!H130)</f>
        <v>0</v>
      </c>
      <c r="L71" s="98">
        <f>IF(A71=მონაცემები!A130,მონაცემები!F130)</f>
        <v>0</v>
      </c>
      <c r="M71" s="125">
        <f>IF(A71=მონაცემები!A130,მონაცემები!G130)</f>
        <v>0</v>
      </c>
      <c r="N71" s="198">
        <f t="shared" si="1"/>
        <v>0</v>
      </c>
      <c r="O71" s="199"/>
      <c r="P71" s="195">
        <f>IF(A71=მონაცემები!A130,მონაცემები!I130)</f>
        <v>0</v>
      </c>
      <c r="Q71" s="196"/>
      <c r="R71" s="196"/>
      <c r="S71" s="196"/>
      <c r="T71" s="196"/>
      <c r="U71" s="197"/>
      <c r="V71" s="192">
        <f>IF(A71=მონაცემები!A130,მონაცემები!J130)</f>
        <v>0</v>
      </c>
      <c r="W71" s="193"/>
      <c r="X71" s="194"/>
    </row>
    <row r="72" spans="1:24">
      <c r="A72" s="44">
        <v>50</v>
      </c>
      <c r="B72" s="189">
        <f>IF(A72=მონაცემები!A131,მონაცემები!B131)</f>
        <v>0</v>
      </c>
      <c r="C72" s="190"/>
      <c r="D72" s="190"/>
      <c r="E72" s="190"/>
      <c r="F72" s="190"/>
      <c r="G72" s="191"/>
      <c r="H72" s="42">
        <f>IF(A72=მონაცემები!A131,მონაცემები!C131)</f>
        <v>0</v>
      </c>
      <c r="I72" s="43">
        <f>IF(A72=მონაცემები!A131,მონაცემები!D131)</f>
        <v>0</v>
      </c>
      <c r="J72" s="98">
        <f t="shared" si="0"/>
        <v>0</v>
      </c>
      <c r="K72" s="126">
        <f>IF(A72=მონაცემები!A131,მონაცემები!H131)</f>
        <v>0</v>
      </c>
      <c r="L72" s="98">
        <f>IF(A72=მონაცემები!A131,მონაცემები!F131)</f>
        <v>0</v>
      </c>
      <c r="M72" s="125">
        <f>IF(A72=მონაცემები!A131,მონაცემები!G131)</f>
        <v>0</v>
      </c>
      <c r="N72" s="198">
        <f t="shared" si="1"/>
        <v>0</v>
      </c>
      <c r="O72" s="199"/>
      <c r="P72" s="195">
        <f>IF(A72=მონაცემები!A131,მონაცემები!I131)</f>
        <v>0</v>
      </c>
      <c r="Q72" s="196"/>
      <c r="R72" s="196"/>
      <c r="S72" s="196"/>
      <c r="T72" s="196"/>
      <c r="U72" s="197"/>
      <c r="V72" s="192">
        <f>IF(A72=მონაცემები!A131,მონაცემები!J131)</f>
        <v>0</v>
      </c>
      <c r="W72" s="193"/>
      <c r="X72" s="194"/>
    </row>
    <row r="73" spans="1:24">
      <c r="A73" s="44">
        <v>51</v>
      </c>
      <c r="B73" s="189">
        <f>IF(A73=მონაცემები!A132,მონაცემები!B132)</f>
        <v>0</v>
      </c>
      <c r="C73" s="190"/>
      <c r="D73" s="190"/>
      <c r="E73" s="190"/>
      <c r="F73" s="190"/>
      <c r="G73" s="191"/>
      <c r="H73" s="42">
        <f>IF(A73=მონაცემები!A132,მონაცემები!C132)</f>
        <v>0</v>
      </c>
      <c r="I73" s="43">
        <f>IF(A73=მონაცემები!A132,მონაცემები!D132)</f>
        <v>0</v>
      </c>
      <c r="J73" s="98">
        <f t="shared" si="0"/>
        <v>0</v>
      </c>
      <c r="K73" s="126">
        <f>IF(A73=მონაცემები!A132,მონაცემები!H132)</f>
        <v>0</v>
      </c>
      <c r="L73" s="98">
        <f>IF(A73=მონაცემები!A132,მონაცემები!F132)</f>
        <v>0</v>
      </c>
      <c r="M73" s="125">
        <f>IF(A73=მონაცემები!A132,მონაცემები!G132)</f>
        <v>0</v>
      </c>
      <c r="N73" s="198">
        <f t="shared" si="1"/>
        <v>0</v>
      </c>
      <c r="O73" s="199"/>
      <c r="P73" s="195">
        <f>IF(A73=მონაცემები!A132,მონაცემები!I132)</f>
        <v>0</v>
      </c>
      <c r="Q73" s="196"/>
      <c r="R73" s="196"/>
      <c r="S73" s="196"/>
      <c r="T73" s="196"/>
      <c r="U73" s="197"/>
      <c r="V73" s="192">
        <f>IF(A73=მონაცემები!A132,მონაცემები!J132)</f>
        <v>0</v>
      </c>
      <c r="W73" s="193"/>
      <c r="X73" s="194"/>
    </row>
    <row r="74" spans="1:24">
      <c r="A74" s="44">
        <v>52</v>
      </c>
      <c r="B74" s="189">
        <f>IF(A74=მონაცემები!A133,მონაცემები!B133)</f>
        <v>0</v>
      </c>
      <c r="C74" s="190"/>
      <c r="D74" s="190"/>
      <c r="E74" s="190"/>
      <c r="F74" s="190"/>
      <c r="G74" s="191"/>
      <c r="H74" s="42">
        <f>IF(A74=მონაცემები!A133,მონაცემები!C133)</f>
        <v>0</v>
      </c>
      <c r="I74" s="43">
        <f>IF(A74=მონაცემები!A133,მონაცემები!D133)</f>
        <v>0</v>
      </c>
      <c r="J74" s="98">
        <f t="shared" si="0"/>
        <v>0</v>
      </c>
      <c r="K74" s="126">
        <f>IF(A74=მონაცემები!A133,მონაცემები!H133)</f>
        <v>0</v>
      </c>
      <c r="L74" s="98">
        <f>IF(A74=მონაცემები!A133,მონაცემები!F133)</f>
        <v>0</v>
      </c>
      <c r="M74" s="125">
        <f>IF(A74=მონაცემები!A133,მონაცემები!G133)</f>
        <v>0</v>
      </c>
      <c r="N74" s="198">
        <f t="shared" si="1"/>
        <v>0</v>
      </c>
      <c r="O74" s="199"/>
      <c r="P74" s="195">
        <f>IF(A74=მონაცემები!A133,მონაცემები!I133)</f>
        <v>0</v>
      </c>
      <c r="Q74" s="196"/>
      <c r="R74" s="196"/>
      <c r="S74" s="196"/>
      <c r="T74" s="196"/>
      <c r="U74" s="197"/>
      <c r="V74" s="192">
        <f>IF(A74=მონაცემები!A133,მონაცემები!J133)</f>
        <v>0</v>
      </c>
      <c r="W74" s="193"/>
      <c r="X74" s="194"/>
    </row>
    <row r="75" spans="1:24">
      <c r="A75" s="44">
        <v>53</v>
      </c>
      <c r="B75" s="189">
        <f>IF(A75=მონაცემები!A134,მონაცემები!B134)</f>
        <v>0</v>
      </c>
      <c r="C75" s="190"/>
      <c r="D75" s="190"/>
      <c r="E75" s="190"/>
      <c r="F75" s="190"/>
      <c r="G75" s="191"/>
      <c r="H75" s="42">
        <f>IF(A75=მონაცემები!A134,მონაცემები!C134)</f>
        <v>0</v>
      </c>
      <c r="I75" s="43">
        <f>IF(A75=მონაცემები!A134,მონაცემები!D134)</f>
        <v>0</v>
      </c>
      <c r="J75" s="98">
        <f t="shared" si="0"/>
        <v>0</v>
      </c>
      <c r="K75" s="126">
        <f>IF(A75=მონაცემები!A134,მონაცემები!H134)</f>
        <v>0</v>
      </c>
      <c r="L75" s="98">
        <f>IF(A75=მონაცემები!A134,მონაცემები!F134)</f>
        <v>0</v>
      </c>
      <c r="M75" s="125">
        <f>IF(A75=მონაცემები!A134,მონაცემები!G134)</f>
        <v>0</v>
      </c>
      <c r="N75" s="198">
        <f t="shared" si="1"/>
        <v>0</v>
      </c>
      <c r="O75" s="199"/>
      <c r="P75" s="195">
        <f>IF(A75=მონაცემები!A134,მონაცემები!I134)</f>
        <v>0</v>
      </c>
      <c r="Q75" s="196"/>
      <c r="R75" s="196"/>
      <c r="S75" s="196"/>
      <c r="T75" s="196"/>
      <c r="U75" s="197"/>
      <c r="V75" s="192">
        <f>IF(A75=მონაცემები!A134,მონაცემები!J134)</f>
        <v>0</v>
      </c>
      <c r="W75" s="193"/>
      <c r="X75" s="194"/>
    </row>
    <row r="76" spans="1:24">
      <c r="A76" s="44">
        <v>54</v>
      </c>
      <c r="B76" s="189">
        <f>IF(A76=მონაცემები!A135,მონაცემები!B135)</f>
        <v>0</v>
      </c>
      <c r="C76" s="190"/>
      <c r="D76" s="190"/>
      <c r="E76" s="190"/>
      <c r="F76" s="190"/>
      <c r="G76" s="191"/>
      <c r="H76" s="42">
        <f>IF(A76=მონაცემები!A135,მონაცემები!C135)</f>
        <v>0</v>
      </c>
      <c r="I76" s="43">
        <f>IF(A76=მონაცემები!A135,მონაცემები!D135)</f>
        <v>0</v>
      </c>
      <c r="J76" s="98">
        <f t="shared" si="0"/>
        <v>0</v>
      </c>
      <c r="K76" s="126">
        <f>IF(A76=მონაცემები!A135,მონაცემები!H135)</f>
        <v>0</v>
      </c>
      <c r="L76" s="98">
        <f>IF(A76=მონაცემები!A135,მონაცემები!F135)</f>
        <v>0</v>
      </c>
      <c r="M76" s="125">
        <f>IF(A76=მონაცემები!A135,მონაცემები!G135)</f>
        <v>0</v>
      </c>
      <c r="N76" s="198">
        <f t="shared" si="1"/>
        <v>0</v>
      </c>
      <c r="O76" s="199"/>
      <c r="P76" s="195">
        <f>IF(A76=მონაცემები!A135,მონაცემები!I135)</f>
        <v>0</v>
      </c>
      <c r="Q76" s="196"/>
      <c r="R76" s="196"/>
      <c r="S76" s="196"/>
      <c r="T76" s="196"/>
      <c r="U76" s="197"/>
      <c r="V76" s="192">
        <f>IF(A76=მონაცემები!A135,მონაცემები!J135)</f>
        <v>0</v>
      </c>
      <c r="W76" s="193"/>
      <c r="X76" s="194"/>
    </row>
    <row r="77" spans="1:24">
      <c r="A77" s="44">
        <v>55</v>
      </c>
      <c r="B77" s="189">
        <f>IF(A77=მონაცემები!A136,მონაცემები!B136)</f>
        <v>0</v>
      </c>
      <c r="C77" s="190"/>
      <c r="D77" s="190"/>
      <c r="E77" s="190"/>
      <c r="F77" s="190"/>
      <c r="G77" s="191"/>
      <c r="H77" s="42">
        <f>IF(A77=მონაცემები!A136,მონაცემები!C136)</f>
        <v>0</v>
      </c>
      <c r="I77" s="43">
        <f>IF(A77=მონაცემები!A136,მონაცემები!D136)</f>
        <v>0</v>
      </c>
      <c r="J77" s="98">
        <f t="shared" si="0"/>
        <v>0</v>
      </c>
      <c r="K77" s="126">
        <f>IF(A77=მონაცემები!A136,მონაცემები!H136)</f>
        <v>0</v>
      </c>
      <c r="L77" s="98">
        <f>IF(A77=მონაცემები!A136,მონაცემები!F136)</f>
        <v>0</v>
      </c>
      <c r="M77" s="125">
        <f>IF(A77=მონაცემები!A136,მონაცემები!G136)</f>
        <v>0</v>
      </c>
      <c r="N77" s="198">
        <f t="shared" si="1"/>
        <v>0</v>
      </c>
      <c r="O77" s="199"/>
      <c r="P77" s="195">
        <f>IF(A77=მონაცემები!A136,მონაცემები!I136)</f>
        <v>0</v>
      </c>
      <c r="Q77" s="196"/>
      <c r="R77" s="196"/>
      <c r="S77" s="196"/>
      <c r="T77" s="196"/>
      <c r="U77" s="197"/>
      <c r="V77" s="192">
        <f>IF(A77=მონაცემები!A136,მონაცემები!J136)</f>
        <v>0</v>
      </c>
      <c r="W77" s="193"/>
      <c r="X77" s="194"/>
    </row>
    <row r="78" spans="1:24">
      <c r="A78" s="44">
        <v>56</v>
      </c>
      <c r="B78" s="189">
        <f>IF(A78=მონაცემები!A137,მონაცემები!B137)</f>
        <v>0</v>
      </c>
      <c r="C78" s="190"/>
      <c r="D78" s="190"/>
      <c r="E78" s="190"/>
      <c r="F78" s="190"/>
      <c r="G78" s="191"/>
      <c r="H78" s="42">
        <f>IF(A78=მონაცემები!A137,მონაცემები!C137)</f>
        <v>0</v>
      </c>
      <c r="I78" s="43">
        <f>IF(A78=მონაცემები!A137,მონაცემები!D137)</f>
        <v>0</v>
      </c>
      <c r="J78" s="98">
        <f t="shared" si="0"/>
        <v>0</v>
      </c>
      <c r="K78" s="126">
        <f>IF(A78=მონაცემები!A137,მონაცემები!H137)</f>
        <v>0</v>
      </c>
      <c r="L78" s="98">
        <f>IF(A78=მონაცემები!A137,მონაცემები!F137)</f>
        <v>0</v>
      </c>
      <c r="M78" s="125">
        <f>IF(A78=მონაცემები!A137,მონაცემები!G137)</f>
        <v>0</v>
      </c>
      <c r="N78" s="198">
        <f t="shared" si="1"/>
        <v>0</v>
      </c>
      <c r="O78" s="199"/>
      <c r="P78" s="195">
        <f>IF(A78=მონაცემები!A137,მონაცემები!I137)</f>
        <v>0</v>
      </c>
      <c r="Q78" s="196"/>
      <c r="R78" s="196"/>
      <c r="S78" s="196"/>
      <c r="T78" s="196"/>
      <c r="U78" s="197"/>
      <c r="V78" s="192">
        <f>IF(A78=მონაცემები!A137,მონაცემები!J137)</f>
        <v>0</v>
      </c>
      <c r="W78" s="193"/>
      <c r="X78" s="194"/>
    </row>
    <row r="79" spans="1:24">
      <c r="A79" s="44">
        <v>57</v>
      </c>
      <c r="B79" s="189">
        <f>IF(A79=მონაცემები!A138,მონაცემები!B138)</f>
        <v>0</v>
      </c>
      <c r="C79" s="190"/>
      <c r="D79" s="190"/>
      <c r="E79" s="190"/>
      <c r="F79" s="190"/>
      <c r="G79" s="191"/>
      <c r="H79" s="42">
        <f>IF(A79=მონაცემები!A138,მონაცემები!C138)</f>
        <v>0</v>
      </c>
      <c r="I79" s="43">
        <f>IF(A79=მონაცემები!A138,მონაცემები!D138)</f>
        <v>0</v>
      </c>
      <c r="J79" s="98">
        <f t="shared" si="0"/>
        <v>0</v>
      </c>
      <c r="K79" s="126">
        <f>IF(A79=მონაცემები!A138,მონაცემები!H138)</f>
        <v>0</v>
      </c>
      <c r="L79" s="98">
        <f>IF(A79=მონაცემები!A138,მონაცემები!F138)</f>
        <v>0</v>
      </c>
      <c r="M79" s="125">
        <f>IF(A79=მონაცემები!A138,მონაცემები!G138)</f>
        <v>0</v>
      </c>
      <c r="N79" s="198">
        <f t="shared" si="1"/>
        <v>0</v>
      </c>
      <c r="O79" s="199"/>
      <c r="P79" s="195">
        <f>IF(A79=მონაცემები!A138,მონაცემები!I138)</f>
        <v>0</v>
      </c>
      <c r="Q79" s="196"/>
      <c r="R79" s="196"/>
      <c r="S79" s="196"/>
      <c r="T79" s="196"/>
      <c r="U79" s="197"/>
      <c r="V79" s="192">
        <f>IF(A79=მონაცემები!A138,მონაცემები!J138)</f>
        <v>0</v>
      </c>
      <c r="W79" s="193"/>
      <c r="X79" s="194"/>
    </row>
    <row r="80" spans="1:24">
      <c r="A80" s="44">
        <v>58</v>
      </c>
      <c r="B80" s="189">
        <f>IF(A80=მონაცემები!A139,მონაცემები!B139)</f>
        <v>0</v>
      </c>
      <c r="C80" s="190"/>
      <c r="D80" s="190"/>
      <c r="E80" s="190"/>
      <c r="F80" s="190"/>
      <c r="G80" s="191"/>
      <c r="H80" s="42">
        <f>IF(A80=მონაცემები!A139,მონაცემები!C139)</f>
        <v>0</v>
      </c>
      <c r="I80" s="43">
        <f>IF(A80=მონაცემები!A139,მონაცემები!D139)</f>
        <v>0</v>
      </c>
      <c r="J80" s="98">
        <f t="shared" si="0"/>
        <v>0</v>
      </c>
      <c r="K80" s="126">
        <f>IF(A80=მონაცემები!A139,მონაცემები!H139)</f>
        <v>0</v>
      </c>
      <c r="L80" s="98">
        <f>IF(A80=მონაცემები!A139,მონაცემები!F139)</f>
        <v>0</v>
      </c>
      <c r="M80" s="125">
        <f>IF(A80=მონაცემები!A139,მონაცემები!G139)</f>
        <v>0</v>
      </c>
      <c r="N80" s="198">
        <f t="shared" si="1"/>
        <v>0</v>
      </c>
      <c r="O80" s="199"/>
      <c r="P80" s="195">
        <f>IF(A80=მონაცემები!A139,მონაცემები!I139)</f>
        <v>0</v>
      </c>
      <c r="Q80" s="196"/>
      <c r="R80" s="196"/>
      <c r="S80" s="196"/>
      <c r="T80" s="196"/>
      <c r="U80" s="197"/>
      <c r="V80" s="192">
        <f>IF(A80=მონაცემები!A139,მონაცემები!J139)</f>
        <v>0</v>
      </c>
      <c r="W80" s="193"/>
      <c r="X80" s="194"/>
    </row>
    <row r="81" spans="1:24">
      <c r="A81" s="44">
        <v>59</v>
      </c>
      <c r="B81" s="189">
        <f>IF(A81=მონაცემები!A140,მონაცემები!B140)</f>
        <v>0</v>
      </c>
      <c r="C81" s="190"/>
      <c r="D81" s="190"/>
      <c r="E81" s="190"/>
      <c r="F81" s="190"/>
      <c r="G81" s="191"/>
      <c r="H81" s="42">
        <f>IF(A81=მონაცემები!A140,მონაცემები!C140)</f>
        <v>0</v>
      </c>
      <c r="I81" s="43">
        <f>IF(A81=მონაცემები!A140,მონაცემები!D140)</f>
        <v>0</v>
      </c>
      <c r="J81" s="98">
        <f t="shared" si="0"/>
        <v>0</v>
      </c>
      <c r="K81" s="126">
        <f>IF(A81=მონაცემები!A140,მონაცემები!H140)</f>
        <v>0</v>
      </c>
      <c r="L81" s="98">
        <f>IF(A81=მონაცემები!A140,მონაცემები!F140)</f>
        <v>0</v>
      </c>
      <c r="M81" s="125">
        <f>IF(A81=მონაცემები!A140,მონაცემები!G140)</f>
        <v>0</v>
      </c>
      <c r="N81" s="198">
        <f t="shared" si="1"/>
        <v>0</v>
      </c>
      <c r="O81" s="199"/>
      <c r="P81" s="195">
        <f>IF(A81=მონაცემები!A140,მონაცემები!I140)</f>
        <v>0</v>
      </c>
      <c r="Q81" s="196"/>
      <c r="R81" s="196"/>
      <c r="S81" s="196"/>
      <c r="T81" s="196"/>
      <c r="U81" s="197"/>
      <c r="V81" s="192">
        <f>IF(A81=მონაცემები!A140,მონაცემები!J140)</f>
        <v>0</v>
      </c>
      <c r="W81" s="193"/>
      <c r="X81" s="194"/>
    </row>
    <row r="82" spans="1:24">
      <c r="A82" s="44">
        <v>60</v>
      </c>
      <c r="B82" s="189">
        <f>IF(A82=მონაცემები!A141,მონაცემები!B141)</f>
        <v>0</v>
      </c>
      <c r="C82" s="190"/>
      <c r="D82" s="190"/>
      <c r="E82" s="190"/>
      <c r="F82" s="190"/>
      <c r="G82" s="191"/>
      <c r="H82" s="42">
        <f>IF(A82=მონაცემები!A141,მონაცემები!C141)</f>
        <v>0</v>
      </c>
      <c r="I82" s="43">
        <f>IF(A82=მონაცემები!A141,მონაცემები!D141)</f>
        <v>0</v>
      </c>
      <c r="J82" s="98">
        <f t="shared" si="0"/>
        <v>0</v>
      </c>
      <c r="K82" s="126">
        <f>IF(A82=მონაცემები!A141,მონაცემები!H141)</f>
        <v>0</v>
      </c>
      <c r="L82" s="98">
        <f>IF(A82=მონაცემები!A141,მონაცემები!F141)</f>
        <v>0</v>
      </c>
      <c r="M82" s="125">
        <f>IF(A82=მონაცემები!A141,მონაცემები!G141)</f>
        <v>0</v>
      </c>
      <c r="N82" s="198">
        <f t="shared" si="1"/>
        <v>0</v>
      </c>
      <c r="O82" s="199"/>
      <c r="P82" s="195">
        <f>IF(A82=მონაცემები!A141,მონაცემები!I141)</f>
        <v>0</v>
      </c>
      <c r="Q82" s="196"/>
      <c r="R82" s="196"/>
      <c r="S82" s="196"/>
      <c r="T82" s="196"/>
      <c r="U82" s="197"/>
      <c r="V82" s="192">
        <f>IF(A82=მონაცემები!A141,მონაცემები!J141)</f>
        <v>0</v>
      </c>
      <c r="W82" s="193"/>
      <c r="X82" s="194"/>
    </row>
    <row r="83" spans="1:24">
      <c r="A83" s="44">
        <v>61</v>
      </c>
      <c r="B83" s="189">
        <f>IF(A83=მონაცემები!A142,მონაცემები!B142)</f>
        <v>0</v>
      </c>
      <c r="C83" s="190"/>
      <c r="D83" s="190"/>
      <c r="E83" s="190"/>
      <c r="F83" s="190"/>
      <c r="G83" s="191"/>
      <c r="H83" s="42">
        <f>IF(A83=მონაცემები!A142,მონაცემები!C142)</f>
        <v>0</v>
      </c>
      <c r="I83" s="43">
        <f>IF(A83=მონაცემები!A142,მონაცემები!D142)</f>
        <v>0</v>
      </c>
      <c r="J83" s="98">
        <f t="shared" si="0"/>
        <v>0</v>
      </c>
      <c r="K83" s="126">
        <f>IF(A83=მონაცემები!A142,მონაცემები!H142)</f>
        <v>0</v>
      </c>
      <c r="L83" s="98">
        <f>IF(A83=მონაცემები!A142,მონაცემები!F142)</f>
        <v>0</v>
      </c>
      <c r="M83" s="125">
        <f>IF(A83=მონაცემები!A142,მონაცემები!G142)</f>
        <v>0</v>
      </c>
      <c r="N83" s="198">
        <f t="shared" si="1"/>
        <v>0</v>
      </c>
      <c r="O83" s="199"/>
      <c r="P83" s="195">
        <f>IF(A83=მონაცემები!A142,მონაცემები!I142)</f>
        <v>0</v>
      </c>
      <c r="Q83" s="196"/>
      <c r="R83" s="196"/>
      <c r="S83" s="196"/>
      <c r="T83" s="196"/>
      <c r="U83" s="197"/>
      <c r="V83" s="192">
        <f>IF(A83=მონაცემები!A142,მონაცემები!J142)</f>
        <v>0</v>
      </c>
      <c r="W83" s="193"/>
      <c r="X83" s="194"/>
    </row>
    <row r="84" spans="1:24">
      <c r="A84" s="44">
        <v>62</v>
      </c>
      <c r="B84" s="189">
        <f>IF(A84=მონაცემები!A143,მონაცემები!B143)</f>
        <v>0</v>
      </c>
      <c r="C84" s="190"/>
      <c r="D84" s="190"/>
      <c r="E84" s="190"/>
      <c r="F84" s="190"/>
      <c r="G84" s="191"/>
      <c r="H84" s="42">
        <f>IF(A84=მონაცემები!A143,მონაცემები!C143)</f>
        <v>0</v>
      </c>
      <c r="I84" s="43">
        <f>IF(A84=მონაცემები!A143,მონაცემები!D143)</f>
        <v>0</v>
      </c>
      <c r="J84" s="98">
        <f t="shared" si="0"/>
        <v>0</v>
      </c>
      <c r="K84" s="126">
        <f>IF(A84=მონაცემები!A143,მონაცემები!H143)</f>
        <v>0</v>
      </c>
      <c r="L84" s="98">
        <f>IF(A84=მონაცემები!A143,მონაცემები!F143)</f>
        <v>0</v>
      </c>
      <c r="M84" s="125">
        <f>IF(A84=მონაცემები!A143,მონაცემები!G143)</f>
        <v>0</v>
      </c>
      <c r="N84" s="198">
        <f t="shared" si="1"/>
        <v>0</v>
      </c>
      <c r="O84" s="199"/>
      <c r="P84" s="195">
        <f>IF(A84=მონაცემები!A143,მონაცემები!I143)</f>
        <v>0</v>
      </c>
      <c r="Q84" s="196"/>
      <c r="R84" s="196"/>
      <c r="S84" s="196"/>
      <c r="T84" s="196"/>
      <c r="U84" s="197"/>
      <c r="V84" s="192">
        <f>IF(A84=მონაცემები!A143,მონაცემები!J143)</f>
        <v>0</v>
      </c>
      <c r="W84" s="193"/>
      <c r="X84" s="194"/>
    </row>
    <row r="85" spans="1:24">
      <c r="A85" s="44">
        <v>63</v>
      </c>
      <c r="B85" s="189">
        <f>IF(A85=მონაცემები!A144,მონაცემები!B144)</f>
        <v>0</v>
      </c>
      <c r="C85" s="190"/>
      <c r="D85" s="190"/>
      <c r="E85" s="190"/>
      <c r="F85" s="190"/>
      <c r="G85" s="191"/>
      <c r="H85" s="42">
        <f>IF(A85=მონაცემები!A144,მონაცემები!C144)</f>
        <v>0</v>
      </c>
      <c r="I85" s="43">
        <f>IF(A85=მონაცემები!A144,მონაცემები!D144)</f>
        <v>0</v>
      </c>
      <c r="J85" s="98">
        <f t="shared" si="0"/>
        <v>0</v>
      </c>
      <c r="K85" s="126">
        <f>IF(A85=მონაცემები!A144,მონაცემები!H144)</f>
        <v>0</v>
      </c>
      <c r="L85" s="98">
        <f>IF(A85=მონაცემები!A144,მონაცემები!F144)</f>
        <v>0</v>
      </c>
      <c r="M85" s="125">
        <f>IF(A85=მონაცემები!A144,მონაცემები!G144)</f>
        <v>0</v>
      </c>
      <c r="N85" s="198">
        <f t="shared" si="1"/>
        <v>0</v>
      </c>
      <c r="O85" s="199"/>
      <c r="P85" s="195">
        <f>IF(A85=მონაცემები!A144,მონაცემები!I144)</f>
        <v>0</v>
      </c>
      <c r="Q85" s="196"/>
      <c r="R85" s="196"/>
      <c r="S85" s="196"/>
      <c r="T85" s="196"/>
      <c r="U85" s="197"/>
      <c r="V85" s="192">
        <f>IF(A85=მონაცემები!A144,მონაცემები!J144)</f>
        <v>0</v>
      </c>
      <c r="W85" s="193"/>
      <c r="X85" s="194"/>
    </row>
    <row r="86" spans="1:24">
      <c r="A86" s="44">
        <v>64</v>
      </c>
      <c r="B86" s="189">
        <f>IF(A86=მონაცემები!A145,მონაცემები!B145)</f>
        <v>0</v>
      </c>
      <c r="C86" s="190"/>
      <c r="D86" s="190"/>
      <c r="E86" s="190"/>
      <c r="F86" s="190"/>
      <c r="G86" s="191"/>
      <c r="H86" s="42">
        <f>IF(A86=მონაცემები!A145,მონაცემები!C145)</f>
        <v>0</v>
      </c>
      <c r="I86" s="43">
        <f>IF(A86=მონაცემები!A145,მონაცემები!D145)</f>
        <v>0</v>
      </c>
      <c r="J86" s="98">
        <f t="shared" si="0"/>
        <v>0</v>
      </c>
      <c r="K86" s="126">
        <f>IF(A86=მონაცემები!A145,მონაცემები!H145)</f>
        <v>0</v>
      </c>
      <c r="L86" s="98">
        <f>IF(A86=მონაცემები!A145,მონაცემები!F145)</f>
        <v>0</v>
      </c>
      <c r="M86" s="125">
        <f>IF(A86=მონაცემები!A145,მონაცემები!G145)</f>
        <v>0</v>
      </c>
      <c r="N86" s="198">
        <f t="shared" si="1"/>
        <v>0</v>
      </c>
      <c r="O86" s="199"/>
      <c r="P86" s="195">
        <f>IF(A86=მონაცემები!A145,მონაცემები!I145)</f>
        <v>0</v>
      </c>
      <c r="Q86" s="196"/>
      <c r="R86" s="196"/>
      <c r="S86" s="196"/>
      <c r="T86" s="196"/>
      <c r="U86" s="197"/>
      <c r="V86" s="192">
        <f>IF(A86=მონაცემები!A145,მონაცემები!J145)</f>
        <v>0</v>
      </c>
      <c r="W86" s="193"/>
      <c r="X86" s="194"/>
    </row>
    <row r="87" spans="1:24">
      <c r="A87" s="44">
        <v>65</v>
      </c>
      <c r="B87" s="189">
        <f>IF(A87=მონაცემები!A146,მონაცემები!B146)</f>
        <v>0</v>
      </c>
      <c r="C87" s="190"/>
      <c r="D87" s="190"/>
      <c r="E87" s="190"/>
      <c r="F87" s="190"/>
      <c r="G87" s="191"/>
      <c r="H87" s="42">
        <f>IF(A87=მონაცემები!A146,მონაცემები!C146)</f>
        <v>0</v>
      </c>
      <c r="I87" s="43">
        <f>IF(A87=მონაცემები!A146,მონაცემები!D146)</f>
        <v>0</v>
      </c>
      <c r="J87" s="98">
        <f t="shared" si="0"/>
        <v>0</v>
      </c>
      <c r="K87" s="126">
        <f>IF(A87=მონაცემები!A146,მონაცემები!H146)</f>
        <v>0</v>
      </c>
      <c r="L87" s="98">
        <f>IF(A87=მონაცემები!A146,მონაცემები!F146)</f>
        <v>0</v>
      </c>
      <c r="M87" s="125">
        <f>IF(A87=მონაცემები!A146,მონაცემები!G146)</f>
        <v>0</v>
      </c>
      <c r="N87" s="198">
        <f t="shared" si="1"/>
        <v>0</v>
      </c>
      <c r="O87" s="199"/>
      <c r="P87" s="195">
        <f>IF(A87=მონაცემები!A146,მონაცემები!I146)</f>
        <v>0</v>
      </c>
      <c r="Q87" s="196"/>
      <c r="R87" s="196"/>
      <c r="S87" s="196"/>
      <c r="T87" s="196"/>
      <c r="U87" s="197"/>
      <c r="V87" s="192">
        <f>IF(A87=მონაცემები!A146,მონაცემები!J146)</f>
        <v>0</v>
      </c>
      <c r="W87" s="193"/>
      <c r="X87" s="194"/>
    </row>
    <row r="88" spans="1:24">
      <c r="A88" s="44">
        <v>66</v>
      </c>
      <c r="B88" s="189">
        <f>IF(A88=მონაცემები!A147,მონაცემები!B147)</f>
        <v>0</v>
      </c>
      <c r="C88" s="190"/>
      <c r="D88" s="190"/>
      <c r="E88" s="190"/>
      <c r="F88" s="190"/>
      <c r="G88" s="191"/>
      <c r="H88" s="42">
        <f>IF(A88=მონაცემები!A147,მონაცემები!C147)</f>
        <v>0</v>
      </c>
      <c r="I88" s="43">
        <f>IF(A88=მონაცემები!A147,მონაცემები!D147)</f>
        <v>0</v>
      </c>
      <c r="J88" s="98">
        <f t="shared" ref="J88:J151" si="2">L88+M88</f>
        <v>0</v>
      </c>
      <c r="K88" s="126">
        <f>IF(A88=მონაცემები!A147,მონაცემები!H147)</f>
        <v>0</v>
      </c>
      <c r="L88" s="98">
        <f>IF(A88=მონაცემები!A147,მონაცემები!F147)</f>
        <v>0</v>
      </c>
      <c r="M88" s="125">
        <f>IF(A88=მონაცემები!A147,მონაცემები!G147)</f>
        <v>0</v>
      </c>
      <c r="N88" s="198">
        <f t="shared" ref="N88:N151" si="3">J88+K88</f>
        <v>0</v>
      </c>
      <c r="O88" s="199"/>
      <c r="P88" s="195">
        <f>IF(A88=მონაცემები!A147,მონაცემები!I147)</f>
        <v>0</v>
      </c>
      <c r="Q88" s="196"/>
      <c r="R88" s="196"/>
      <c r="S88" s="196"/>
      <c r="T88" s="196"/>
      <c r="U88" s="197"/>
      <c r="V88" s="192">
        <f>IF(A88=მონაცემები!A147,მონაცემები!J147)</f>
        <v>0</v>
      </c>
      <c r="W88" s="193"/>
      <c r="X88" s="194"/>
    </row>
    <row r="89" spans="1:24">
      <c r="A89" s="44">
        <v>67</v>
      </c>
      <c r="B89" s="189">
        <f>IF(A89=მონაცემები!A148,მონაცემები!B148)</f>
        <v>0</v>
      </c>
      <c r="C89" s="190"/>
      <c r="D89" s="190"/>
      <c r="E89" s="190"/>
      <c r="F89" s="190"/>
      <c r="G89" s="191"/>
      <c r="H89" s="42">
        <f>IF(A89=მონაცემები!A148,მონაცემები!C148)</f>
        <v>0</v>
      </c>
      <c r="I89" s="43">
        <f>IF(A89=მონაცემები!A148,მონაცემები!D148)</f>
        <v>0</v>
      </c>
      <c r="J89" s="98">
        <f t="shared" si="2"/>
        <v>0</v>
      </c>
      <c r="K89" s="126">
        <f>IF(A89=მონაცემები!A148,მონაცემები!H148)</f>
        <v>0</v>
      </c>
      <c r="L89" s="98">
        <f>IF(A89=მონაცემები!A148,მონაცემები!F148)</f>
        <v>0</v>
      </c>
      <c r="M89" s="125">
        <f>IF(A89=მონაცემები!A148,მონაცემები!G148)</f>
        <v>0</v>
      </c>
      <c r="N89" s="198">
        <f t="shared" si="3"/>
        <v>0</v>
      </c>
      <c r="O89" s="199"/>
      <c r="P89" s="195">
        <f>IF(A89=მონაცემები!A148,მონაცემები!I148)</f>
        <v>0</v>
      </c>
      <c r="Q89" s="196"/>
      <c r="R89" s="196"/>
      <c r="S89" s="196"/>
      <c r="T89" s="196"/>
      <c r="U89" s="197"/>
      <c r="V89" s="192">
        <f>IF(A89=მონაცემები!A148,მონაცემები!J148)</f>
        <v>0</v>
      </c>
      <c r="W89" s="193"/>
      <c r="X89" s="194"/>
    </row>
    <row r="90" spans="1:24">
      <c r="A90" s="44">
        <v>68</v>
      </c>
      <c r="B90" s="189">
        <f>IF(A90=მონაცემები!A149,მონაცემები!B149)</f>
        <v>0</v>
      </c>
      <c r="C90" s="190"/>
      <c r="D90" s="190"/>
      <c r="E90" s="190"/>
      <c r="F90" s="190"/>
      <c r="G90" s="191"/>
      <c r="H90" s="42">
        <f>IF(A90=მონაცემები!A149,მონაცემები!C149)</f>
        <v>0</v>
      </c>
      <c r="I90" s="43">
        <f>IF(A90=მონაცემები!A149,მონაცემები!D149)</f>
        <v>0</v>
      </c>
      <c r="J90" s="98">
        <f t="shared" si="2"/>
        <v>0</v>
      </c>
      <c r="K90" s="126">
        <f>IF(A90=მონაცემები!A149,მონაცემები!H149)</f>
        <v>0</v>
      </c>
      <c r="L90" s="98">
        <f>IF(A90=მონაცემები!A149,მონაცემები!F149)</f>
        <v>0</v>
      </c>
      <c r="M90" s="125">
        <f>IF(A90=მონაცემები!A149,მონაცემები!G149)</f>
        <v>0</v>
      </c>
      <c r="N90" s="198">
        <f t="shared" si="3"/>
        <v>0</v>
      </c>
      <c r="O90" s="199"/>
      <c r="P90" s="195">
        <f>IF(A90=მონაცემები!A149,მონაცემები!I149)</f>
        <v>0</v>
      </c>
      <c r="Q90" s="196"/>
      <c r="R90" s="196"/>
      <c r="S90" s="196"/>
      <c r="T90" s="196"/>
      <c r="U90" s="197"/>
      <c r="V90" s="192">
        <f>IF(A90=მონაცემები!A149,მონაცემები!J149)</f>
        <v>0</v>
      </c>
      <c r="W90" s="193"/>
      <c r="X90" s="194"/>
    </row>
    <row r="91" spans="1:24">
      <c r="A91" s="44">
        <v>69</v>
      </c>
      <c r="B91" s="189">
        <f>IF(A91=მონაცემები!A150,მონაცემები!B150)</f>
        <v>0</v>
      </c>
      <c r="C91" s="190"/>
      <c r="D91" s="190"/>
      <c r="E91" s="190"/>
      <c r="F91" s="190"/>
      <c r="G91" s="191"/>
      <c r="H91" s="42">
        <f>IF(A91=მონაცემები!A150,მონაცემები!C150)</f>
        <v>0</v>
      </c>
      <c r="I91" s="43">
        <f>IF(A91=მონაცემები!A150,მონაცემები!D150)</f>
        <v>0</v>
      </c>
      <c r="J91" s="98">
        <f t="shared" si="2"/>
        <v>0</v>
      </c>
      <c r="K91" s="126">
        <f>IF(A91=მონაცემები!A150,მონაცემები!H150)</f>
        <v>0</v>
      </c>
      <c r="L91" s="98">
        <f>IF(A91=მონაცემები!A150,მონაცემები!F150)</f>
        <v>0</v>
      </c>
      <c r="M91" s="125">
        <f>IF(A91=მონაცემები!A150,მონაცემები!G150)</f>
        <v>0</v>
      </c>
      <c r="N91" s="198">
        <f t="shared" si="3"/>
        <v>0</v>
      </c>
      <c r="O91" s="199"/>
      <c r="P91" s="195">
        <f>IF(A91=მონაცემები!A150,მონაცემები!I150)</f>
        <v>0</v>
      </c>
      <c r="Q91" s="196"/>
      <c r="R91" s="196"/>
      <c r="S91" s="196"/>
      <c r="T91" s="196"/>
      <c r="U91" s="197"/>
      <c r="V91" s="192">
        <f>IF(A91=მონაცემები!A150,მონაცემები!J150)</f>
        <v>0</v>
      </c>
      <c r="W91" s="193"/>
      <c r="X91" s="194"/>
    </row>
    <row r="92" spans="1:24">
      <c r="A92" s="44">
        <v>70</v>
      </c>
      <c r="B92" s="189">
        <f>IF(A92=მონაცემები!A151,მონაცემები!B151)</f>
        <v>0</v>
      </c>
      <c r="C92" s="190"/>
      <c r="D92" s="190"/>
      <c r="E92" s="190"/>
      <c r="F92" s="190"/>
      <c r="G92" s="191"/>
      <c r="H92" s="42">
        <f>IF(A92=მონაცემები!A151,მონაცემები!C151)</f>
        <v>0</v>
      </c>
      <c r="I92" s="43">
        <f>IF(A92=მონაცემები!A151,მონაცემები!D151)</f>
        <v>0</v>
      </c>
      <c r="J92" s="98">
        <f t="shared" si="2"/>
        <v>0</v>
      </c>
      <c r="K92" s="126">
        <f>IF(A92=მონაცემები!A151,მონაცემები!H151)</f>
        <v>0</v>
      </c>
      <c r="L92" s="98">
        <f>IF(A92=მონაცემები!A151,მონაცემები!F151)</f>
        <v>0</v>
      </c>
      <c r="M92" s="125">
        <f>IF(A92=მონაცემები!A151,მონაცემები!G151)</f>
        <v>0</v>
      </c>
      <c r="N92" s="198">
        <f t="shared" si="3"/>
        <v>0</v>
      </c>
      <c r="O92" s="199"/>
      <c r="P92" s="195">
        <f>IF(A92=მონაცემები!A151,მონაცემები!I151)</f>
        <v>0</v>
      </c>
      <c r="Q92" s="196"/>
      <c r="R92" s="196"/>
      <c r="S92" s="196"/>
      <c r="T92" s="196"/>
      <c r="U92" s="197"/>
      <c r="V92" s="192">
        <f>IF(A92=მონაცემები!A151,მონაცემები!J151)</f>
        <v>0</v>
      </c>
      <c r="W92" s="193"/>
      <c r="X92" s="194"/>
    </row>
    <row r="93" spans="1:24">
      <c r="A93" s="44">
        <v>71</v>
      </c>
      <c r="B93" s="189">
        <f>IF(A93=მონაცემები!A152,მონაცემები!B152)</f>
        <v>0</v>
      </c>
      <c r="C93" s="190"/>
      <c r="D93" s="190"/>
      <c r="E93" s="190"/>
      <c r="F93" s="190"/>
      <c r="G93" s="191"/>
      <c r="H93" s="42">
        <f>IF(A93=მონაცემები!A152,მონაცემები!C152)</f>
        <v>0</v>
      </c>
      <c r="I93" s="43">
        <f>IF(A93=მონაცემები!A152,მონაცემები!D152)</f>
        <v>0</v>
      </c>
      <c r="J93" s="98">
        <f t="shared" si="2"/>
        <v>0</v>
      </c>
      <c r="K93" s="126">
        <f>IF(A93=მონაცემები!A152,მონაცემები!H152)</f>
        <v>0</v>
      </c>
      <c r="L93" s="98">
        <f>IF(A93=მონაცემები!A152,მონაცემები!F152)</f>
        <v>0</v>
      </c>
      <c r="M93" s="125">
        <f>IF(A93=მონაცემები!A152,მონაცემები!G152)</f>
        <v>0</v>
      </c>
      <c r="N93" s="198">
        <f t="shared" si="3"/>
        <v>0</v>
      </c>
      <c r="O93" s="199"/>
      <c r="P93" s="195">
        <f>IF(A93=მონაცემები!A152,მონაცემები!I152)</f>
        <v>0</v>
      </c>
      <c r="Q93" s="196"/>
      <c r="R93" s="196"/>
      <c r="S93" s="196"/>
      <c r="T93" s="196"/>
      <c r="U93" s="197"/>
      <c r="V93" s="192">
        <f>IF(A93=მონაცემები!A152,მონაცემები!J152)</f>
        <v>0</v>
      </c>
      <c r="W93" s="193"/>
      <c r="X93" s="194"/>
    </row>
    <row r="94" spans="1:24">
      <c r="A94" s="44">
        <v>72</v>
      </c>
      <c r="B94" s="189">
        <f>IF(A94=მონაცემები!A153,მონაცემები!B153)</f>
        <v>0</v>
      </c>
      <c r="C94" s="190"/>
      <c r="D94" s="190"/>
      <c r="E94" s="190"/>
      <c r="F94" s="190"/>
      <c r="G94" s="191"/>
      <c r="H94" s="42">
        <f>IF(A94=მონაცემები!A153,მონაცემები!C153)</f>
        <v>0</v>
      </c>
      <c r="I94" s="43">
        <f>IF(A94=მონაცემები!A153,მონაცემები!D153)</f>
        <v>0</v>
      </c>
      <c r="J94" s="98">
        <f t="shared" si="2"/>
        <v>0</v>
      </c>
      <c r="K94" s="126">
        <f>IF(A94=მონაცემები!A153,მონაცემები!H153)</f>
        <v>0</v>
      </c>
      <c r="L94" s="98">
        <f>IF(A94=მონაცემები!A153,მონაცემები!F153)</f>
        <v>0</v>
      </c>
      <c r="M94" s="125">
        <f>IF(A94=მონაცემები!A153,მონაცემები!G153)</f>
        <v>0</v>
      </c>
      <c r="N94" s="198">
        <f t="shared" si="3"/>
        <v>0</v>
      </c>
      <c r="O94" s="199"/>
      <c r="P94" s="195">
        <f>IF(A94=მონაცემები!A153,მონაცემები!I153)</f>
        <v>0</v>
      </c>
      <c r="Q94" s="196"/>
      <c r="R94" s="196"/>
      <c r="S94" s="196"/>
      <c r="T94" s="196"/>
      <c r="U94" s="197"/>
      <c r="V94" s="192">
        <f>IF(A94=მონაცემები!A153,მონაცემები!J153)</f>
        <v>0</v>
      </c>
      <c r="W94" s="193"/>
      <c r="X94" s="194"/>
    </row>
    <row r="95" spans="1:24">
      <c r="A95" s="44">
        <v>73</v>
      </c>
      <c r="B95" s="189">
        <f>IF(A95=მონაცემები!A154,მონაცემები!B154)</f>
        <v>0</v>
      </c>
      <c r="C95" s="190"/>
      <c r="D95" s="190"/>
      <c r="E95" s="190"/>
      <c r="F95" s="190"/>
      <c r="G95" s="191"/>
      <c r="H95" s="42">
        <f>IF(A95=მონაცემები!A154,მონაცემები!C154)</f>
        <v>0</v>
      </c>
      <c r="I95" s="43">
        <f>IF(A95=მონაცემები!A154,მონაცემები!D154)</f>
        <v>0</v>
      </c>
      <c r="J95" s="98">
        <f t="shared" si="2"/>
        <v>0</v>
      </c>
      <c r="K95" s="126">
        <f>IF(A95=მონაცემები!A154,მონაცემები!H154)</f>
        <v>0</v>
      </c>
      <c r="L95" s="98">
        <f>IF(A95=მონაცემები!A154,მონაცემები!F154)</f>
        <v>0</v>
      </c>
      <c r="M95" s="125">
        <f>IF(A95=მონაცემები!A154,მონაცემები!G154)</f>
        <v>0</v>
      </c>
      <c r="N95" s="198">
        <f t="shared" si="3"/>
        <v>0</v>
      </c>
      <c r="O95" s="199"/>
      <c r="P95" s="195">
        <f>IF(A95=მონაცემები!A154,მონაცემები!I154)</f>
        <v>0</v>
      </c>
      <c r="Q95" s="196"/>
      <c r="R95" s="196"/>
      <c r="S95" s="196"/>
      <c r="T95" s="196"/>
      <c r="U95" s="197"/>
      <c r="V95" s="192">
        <f>IF(A95=მონაცემები!A154,მონაცემები!J154)</f>
        <v>0</v>
      </c>
      <c r="W95" s="193"/>
      <c r="X95" s="194"/>
    </row>
    <row r="96" spans="1:24">
      <c r="A96" s="44">
        <v>74</v>
      </c>
      <c r="B96" s="189">
        <f>IF(A96=მონაცემები!A155,მონაცემები!B155)</f>
        <v>0</v>
      </c>
      <c r="C96" s="190"/>
      <c r="D96" s="190"/>
      <c r="E96" s="190"/>
      <c r="F96" s="190"/>
      <c r="G96" s="191"/>
      <c r="H96" s="42">
        <f>IF(A96=მონაცემები!A155,მონაცემები!C155)</f>
        <v>0</v>
      </c>
      <c r="I96" s="43">
        <f>IF(A96=მონაცემები!A155,მონაცემები!D155)</f>
        <v>0</v>
      </c>
      <c r="J96" s="98">
        <f t="shared" si="2"/>
        <v>0</v>
      </c>
      <c r="K96" s="126">
        <f>IF(A96=მონაცემები!A155,მონაცემები!H155)</f>
        <v>0</v>
      </c>
      <c r="L96" s="98">
        <f>IF(A96=მონაცემები!A155,მონაცემები!F155)</f>
        <v>0</v>
      </c>
      <c r="M96" s="125">
        <f>IF(A96=მონაცემები!A155,მონაცემები!G155)</f>
        <v>0</v>
      </c>
      <c r="N96" s="198">
        <f t="shared" si="3"/>
        <v>0</v>
      </c>
      <c r="O96" s="199"/>
      <c r="P96" s="195">
        <f>IF(A96=მონაცემები!A155,მონაცემები!I155)</f>
        <v>0</v>
      </c>
      <c r="Q96" s="196"/>
      <c r="R96" s="196"/>
      <c r="S96" s="196"/>
      <c r="T96" s="196"/>
      <c r="U96" s="197"/>
      <c r="V96" s="192">
        <f>IF(A96=მონაცემები!A155,მონაცემები!J155)</f>
        <v>0</v>
      </c>
      <c r="W96" s="193"/>
      <c r="X96" s="194"/>
    </row>
    <row r="97" spans="1:24">
      <c r="A97" s="44">
        <v>75</v>
      </c>
      <c r="B97" s="189">
        <f>IF(A97=მონაცემები!A156,მონაცემები!B156)</f>
        <v>0</v>
      </c>
      <c r="C97" s="190"/>
      <c r="D97" s="190"/>
      <c r="E97" s="190"/>
      <c r="F97" s="190"/>
      <c r="G97" s="191"/>
      <c r="H97" s="42">
        <f>IF(A97=მონაცემები!A156,მონაცემები!C156)</f>
        <v>0</v>
      </c>
      <c r="I97" s="43">
        <f>IF(A97=მონაცემები!A156,მონაცემები!D156)</f>
        <v>0</v>
      </c>
      <c r="J97" s="98">
        <f t="shared" si="2"/>
        <v>0</v>
      </c>
      <c r="K97" s="126">
        <f>IF(A97=მონაცემები!A156,მონაცემები!H156)</f>
        <v>0</v>
      </c>
      <c r="L97" s="98">
        <f>IF(A97=მონაცემები!A156,მონაცემები!F156)</f>
        <v>0</v>
      </c>
      <c r="M97" s="125">
        <f>IF(A97=მონაცემები!A156,მონაცემები!G156)</f>
        <v>0</v>
      </c>
      <c r="N97" s="198">
        <f t="shared" si="3"/>
        <v>0</v>
      </c>
      <c r="O97" s="199"/>
      <c r="P97" s="195">
        <f>IF(A97=მონაცემები!A156,მონაცემები!I156)</f>
        <v>0</v>
      </c>
      <c r="Q97" s="196"/>
      <c r="R97" s="196"/>
      <c r="S97" s="196"/>
      <c r="T97" s="196"/>
      <c r="U97" s="197"/>
      <c r="V97" s="192">
        <f>IF(A97=მონაცემები!A156,მონაცემები!J156)</f>
        <v>0</v>
      </c>
      <c r="W97" s="193"/>
      <c r="X97" s="194"/>
    </row>
    <row r="98" spans="1:24">
      <c r="A98" s="44">
        <v>76</v>
      </c>
      <c r="B98" s="189">
        <f>IF(A98=მონაცემები!A157,მონაცემები!B157)</f>
        <v>0</v>
      </c>
      <c r="C98" s="190"/>
      <c r="D98" s="190"/>
      <c r="E98" s="190"/>
      <c r="F98" s="190"/>
      <c r="G98" s="191"/>
      <c r="H98" s="42">
        <f>IF(A98=მონაცემები!A157,მონაცემები!C157)</f>
        <v>0</v>
      </c>
      <c r="I98" s="43">
        <f>IF(A98=მონაცემები!A157,მონაცემები!D157)</f>
        <v>0</v>
      </c>
      <c r="J98" s="98">
        <f t="shared" si="2"/>
        <v>0</v>
      </c>
      <c r="K98" s="126">
        <f>IF(A98=მონაცემები!A157,მონაცემები!H157)</f>
        <v>0</v>
      </c>
      <c r="L98" s="98">
        <f>IF(A98=მონაცემები!A157,მონაცემები!F157)</f>
        <v>0</v>
      </c>
      <c r="M98" s="125">
        <f>IF(A98=მონაცემები!A157,მონაცემები!G157)</f>
        <v>0</v>
      </c>
      <c r="N98" s="198">
        <f t="shared" si="3"/>
        <v>0</v>
      </c>
      <c r="O98" s="199"/>
      <c r="P98" s="195">
        <f>IF(A98=მონაცემები!A157,მონაცემები!I157)</f>
        <v>0</v>
      </c>
      <c r="Q98" s="196"/>
      <c r="R98" s="196"/>
      <c r="S98" s="196"/>
      <c r="T98" s="196"/>
      <c r="U98" s="197"/>
      <c r="V98" s="192">
        <f>IF(A98=მონაცემები!A157,მონაცემები!J157)</f>
        <v>0</v>
      </c>
      <c r="W98" s="193"/>
      <c r="X98" s="194"/>
    </row>
    <row r="99" spans="1:24">
      <c r="A99" s="44">
        <v>77</v>
      </c>
      <c r="B99" s="189">
        <f>IF(A99=მონაცემები!A158,მონაცემები!B158)</f>
        <v>0</v>
      </c>
      <c r="C99" s="190"/>
      <c r="D99" s="190"/>
      <c r="E99" s="190"/>
      <c r="F99" s="190"/>
      <c r="G99" s="191"/>
      <c r="H99" s="42">
        <f>IF(A99=მონაცემები!A158,მონაცემები!C158)</f>
        <v>0</v>
      </c>
      <c r="I99" s="43">
        <f>IF(A99=მონაცემები!A158,მონაცემები!D158)</f>
        <v>0</v>
      </c>
      <c r="J99" s="98">
        <f t="shared" si="2"/>
        <v>0</v>
      </c>
      <c r="K99" s="126">
        <f>IF(A99=მონაცემები!A158,მონაცემები!H158)</f>
        <v>0</v>
      </c>
      <c r="L99" s="98">
        <f>IF(A99=მონაცემები!A158,მონაცემები!F158)</f>
        <v>0</v>
      </c>
      <c r="M99" s="125">
        <f>IF(A99=მონაცემები!A158,მონაცემები!G158)</f>
        <v>0</v>
      </c>
      <c r="N99" s="198">
        <f t="shared" si="3"/>
        <v>0</v>
      </c>
      <c r="O99" s="199"/>
      <c r="P99" s="195">
        <f>IF(A99=მონაცემები!A158,მონაცემები!I158)</f>
        <v>0</v>
      </c>
      <c r="Q99" s="196"/>
      <c r="R99" s="196"/>
      <c r="S99" s="196"/>
      <c r="T99" s="196"/>
      <c r="U99" s="197"/>
      <c r="V99" s="192">
        <f>IF(A99=მონაცემები!A158,მონაცემები!J158)</f>
        <v>0</v>
      </c>
      <c r="W99" s="193"/>
      <c r="X99" s="194"/>
    </row>
    <row r="100" spans="1:24">
      <c r="A100" s="44">
        <v>78</v>
      </c>
      <c r="B100" s="189">
        <f>IF(A100=მონაცემები!A159,მონაცემები!B159)</f>
        <v>0</v>
      </c>
      <c r="C100" s="190"/>
      <c r="D100" s="190"/>
      <c r="E100" s="190"/>
      <c r="F100" s="190"/>
      <c r="G100" s="191"/>
      <c r="H100" s="42">
        <f>IF(A100=მონაცემები!A159,მონაცემები!C159)</f>
        <v>0</v>
      </c>
      <c r="I100" s="43">
        <f>IF(A100=მონაცემები!A159,მონაცემები!D159)</f>
        <v>0</v>
      </c>
      <c r="J100" s="98">
        <f t="shared" si="2"/>
        <v>0</v>
      </c>
      <c r="K100" s="126">
        <f>IF(A100=მონაცემები!A159,მონაცემები!H159)</f>
        <v>0</v>
      </c>
      <c r="L100" s="98">
        <f>IF(A100=მონაცემები!A159,მონაცემები!F159)</f>
        <v>0</v>
      </c>
      <c r="M100" s="125">
        <f>IF(A100=მონაცემები!A159,მონაცემები!G159)</f>
        <v>0</v>
      </c>
      <c r="N100" s="198">
        <f t="shared" si="3"/>
        <v>0</v>
      </c>
      <c r="O100" s="199"/>
      <c r="P100" s="195">
        <f>IF(A100=მონაცემები!A159,მონაცემები!I159)</f>
        <v>0</v>
      </c>
      <c r="Q100" s="196"/>
      <c r="R100" s="196"/>
      <c r="S100" s="196"/>
      <c r="T100" s="196"/>
      <c r="U100" s="197"/>
      <c r="V100" s="192">
        <f>IF(A100=მონაცემები!A159,მონაცემები!J159)</f>
        <v>0</v>
      </c>
      <c r="W100" s="193"/>
      <c r="X100" s="194"/>
    </row>
    <row r="101" spans="1:24">
      <c r="A101" s="44">
        <v>79</v>
      </c>
      <c r="B101" s="189">
        <f>IF(A101=მონაცემები!A160,მონაცემები!B160)</f>
        <v>0</v>
      </c>
      <c r="C101" s="190"/>
      <c r="D101" s="190"/>
      <c r="E101" s="190"/>
      <c r="F101" s="190"/>
      <c r="G101" s="191"/>
      <c r="H101" s="42">
        <f>IF(A101=მონაცემები!A160,მონაცემები!C160)</f>
        <v>0</v>
      </c>
      <c r="I101" s="43">
        <f>IF(A101=მონაცემები!A160,მონაცემები!D160)</f>
        <v>0</v>
      </c>
      <c r="J101" s="98">
        <f t="shared" si="2"/>
        <v>0</v>
      </c>
      <c r="K101" s="126">
        <f>IF(A101=მონაცემები!A160,მონაცემები!H160)</f>
        <v>0</v>
      </c>
      <c r="L101" s="98">
        <f>IF(A101=მონაცემები!A160,მონაცემები!F160)</f>
        <v>0</v>
      </c>
      <c r="M101" s="125">
        <f>IF(A101=მონაცემები!A160,მონაცემები!G160)</f>
        <v>0</v>
      </c>
      <c r="N101" s="198">
        <f t="shared" si="3"/>
        <v>0</v>
      </c>
      <c r="O101" s="199"/>
      <c r="P101" s="195">
        <f>IF(A101=მონაცემები!A160,მონაცემები!I160)</f>
        <v>0</v>
      </c>
      <c r="Q101" s="196"/>
      <c r="R101" s="196"/>
      <c r="S101" s="196"/>
      <c r="T101" s="196"/>
      <c r="U101" s="197"/>
      <c r="V101" s="192">
        <f>IF(A101=მონაცემები!A160,მონაცემები!J160)</f>
        <v>0</v>
      </c>
      <c r="W101" s="193"/>
      <c r="X101" s="194"/>
    </row>
    <row r="102" spans="1:24">
      <c r="A102" s="44">
        <v>80</v>
      </c>
      <c r="B102" s="189">
        <f>IF(A102=მონაცემები!A161,მონაცემები!B161)</f>
        <v>0</v>
      </c>
      <c r="C102" s="190"/>
      <c r="D102" s="190"/>
      <c r="E102" s="190"/>
      <c r="F102" s="190"/>
      <c r="G102" s="191"/>
      <c r="H102" s="42">
        <f>IF(A102=მონაცემები!A161,მონაცემები!C161)</f>
        <v>0</v>
      </c>
      <c r="I102" s="43">
        <f>IF(A102=მონაცემები!A161,მონაცემები!D161)</f>
        <v>0</v>
      </c>
      <c r="J102" s="98">
        <f t="shared" si="2"/>
        <v>0</v>
      </c>
      <c r="K102" s="126">
        <f>IF(A102=მონაცემები!A161,მონაცემები!H161)</f>
        <v>0</v>
      </c>
      <c r="L102" s="98">
        <f>IF(A102=მონაცემები!A161,მონაცემები!F161)</f>
        <v>0</v>
      </c>
      <c r="M102" s="125">
        <f>IF(A102=მონაცემები!A161,მონაცემები!G161)</f>
        <v>0</v>
      </c>
      <c r="N102" s="198">
        <f t="shared" si="3"/>
        <v>0</v>
      </c>
      <c r="O102" s="199"/>
      <c r="P102" s="195">
        <f>IF(A102=მონაცემები!A161,მონაცემები!I161)</f>
        <v>0</v>
      </c>
      <c r="Q102" s="196"/>
      <c r="R102" s="196"/>
      <c r="S102" s="196"/>
      <c r="T102" s="196"/>
      <c r="U102" s="197"/>
      <c r="V102" s="192">
        <f>IF(A102=მონაცემები!A161,მონაცემები!J161)</f>
        <v>0</v>
      </c>
      <c r="W102" s="193"/>
      <c r="X102" s="194"/>
    </row>
    <row r="103" spans="1:24">
      <c r="A103" s="44">
        <v>81</v>
      </c>
      <c r="B103" s="189">
        <f>IF(A103=მონაცემები!A162,მონაცემები!B162)</f>
        <v>0</v>
      </c>
      <c r="C103" s="190"/>
      <c r="D103" s="190"/>
      <c r="E103" s="190"/>
      <c r="F103" s="190"/>
      <c r="G103" s="191"/>
      <c r="H103" s="42">
        <f>IF(A103=მონაცემები!A162,მონაცემები!C162)</f>
        <v>0</v>
      </c>
      <c r="I103" s="43">
        <f>IF(A103=მონაცემები!A162,მონაცემები!D162)</f>
        <v>0</v>
      </c>
      <c r="J103" s="98">
        <f t="shared" si="2"/>
        <v>0</v>
      </c>
      <c r="K103" s="126">
        <f>IF(A103=მონაცემები!A162,მონაცემები!H162)</f>
        <v>0</v>
      </c>
      <c r="L103" s="98">
        <f>IF(A103=მონაცემები!A162,მონაცემები!F162)</f>
        <v>0</v>
      </c>
      <c r="M103" s="125">
        <f>IF(A103=მონაცემები!A162,მონაცემები!G162)</f>
        <v>0</v>
      </c>
      <c r="N103" s="198">
        <f t="shared" si="3"/>
        <v>0</v>
      </c>
      <c r="O103" s="199"/>
      <c r="P103" s="195">
        <f>IF(A103=მონაცემები!A162,მონაცემები!I162)</f>
        <v>0</v>
      </c>
      <c r="Q103" s="196"/>
      <c r="R103" s="196"/>
      <c r="S103" s="196"/>
      <c r="T103" s="196"/>
      <c r="U103" s="197"/>
      <c r="V103" s="192">
        <f>IF(A103=მონაცემები!A162,მონაცემები!J162)</f>
        <v>0</v>
      </c>
      <c r="W103" s="193"/>
      <c r="X103" s="194"/>
    </row>
    <row r="104" spans="1:24">
      <c r="A104" s="44">
        <v>82</v>
      </c>
      <c r="B104" s="189">
        <f>IF(A104=მონაცემები!A163,მონაცემები!B163)</f>
        <v>0</v>
      </c>
      <c r="C104" s="190"/>
      <c r="D104" s="190"/>
      <c r="E104" s="190"/>
      <c r="F104" s="190"/>
      <c r="G104" s="191"/>
      <c r="H104" s="42">
        <f>IF(A104=მონაცემები!A163,მონაცემები!C163)</f>
        <v>0</v>
      </c>
      <c r="I104" s="43">
        <f>IF(A104=მონაცემები!A163,მონაცემები!D163)</f>
        <v>0</v>
      </c>
      <c r="J104" s="98">
        <f t="shared" si="2"/>
        <v>0</v>
      </c>
      <c r="K104" s="126">
        <f>IF(A104=მონაცემები!A163,მონაცემები!H163)</f>
        <v>0</v>
      </c>
      <c r="L104" s="98">
        <f>IF(A104=მონაცემები!A163,მონაცემები!F163)</f>
        <v>0</v>
      </c>
      <c r="M104" s="125">
        <f>IF(A104=მონაცემები!A163,მონაცემები!G163)</f>
        <v>0</v>
      </c>
      <c r="N104" s="198">
        <f t="shared" si="3"/>
        <v>0</v>
      </c>
      <c r="O104" s="199"/>
      <c r="P104" s="195">
        <f>IF(A104=მონაცემები!A163,მონაცემები!I163)</f>
        <v>0</v>
      </c>
      <c r="Q104" s="196"/>
      <c r="R104" s="196"/>
      <c r="S104" s="196"/>
      <c r="T104" s="196"/>
      <c r="U104" s="197"/>
      <c r="V104" s="192">
        <f>IF(A104=მონაცემები!A163,მონაცემები!J163)</f>
        <v>0</v>
      </c>
      <c r="W104" s="193"/>
      <c r="X104" s="194"/>
    </row>
    <row r="105" spans="1:24">
      <c r="A105" s="44">
        <v>83</v>
      </c>
      <c r="B105" s="189">
        <f>IF(A105=მონაცემები!A164,მონაცემები!B164)</f>
        <v>0</v>
      </c>
      <c r="C105" s="190"/>
      <c r="D105" s="190"/>
      <c r="E105" s="190"/>
      <c r="F105" s="190"/>
      <c r="G105" s="191"/>
      <c r="H105" s="42">
        <f>IF(A105=მონაცემები!A164,მონაცემები!C164)</f>
        <v>0</v>
      </c>
      <c r="I105" s="43">
        <f>IF(A105=მონაცემები!A164,მონაცემები!D164)</f>
        <v>0</v>
      </c>
      <c r="J105" s="98">
        <f t="shared" si="2"/>
        <v>0</v>
      </c>
      <c r="K105" s="126">
        <f>IF(A105=მონაცემები!A164,მონაცემები!H164)</f>
        <v>0</v>
      </c>
      <c r="L105" s="98">
        <f>IF(A105=მონაცემები!A164,მონაცემები!F164)</f>
        <v>0</v>
      </c>
      <c r="M105" s="125">
        <f>IF(A105=მონაცემები!A164,მონაცემები!G164)</f>
        <v>0</v>
      </c>
      <c r="N105" s="198">
        <f t="shared" si="3"/>
        <v>0</v>
      </c>
      <c r="O105" s="199"/>
      <c r="P105" s="195">
        <f>IF(A105=მონაცემები!A164,მონაცემები!I164)</f>
        <v>0</v>
      </c>
      <c r="Q105" s="196"/>
      <c r="R105" s="196"/>
      <c r="S105" s="196"/>
      <c r="T105" s="196"/>
      <c r="U105" s="197"/>
      <c r="V105" s="192">
        <f>IF(A105=მონაცემები!A164,მონაცემები!J164)</f>
        <v>0</v>
      </c>
      <c r="W105" s="193"/>
      <c r="X105" s="194"/>
    </row>
    <row r="106" spans="1:24">
      <c r="A106" s="44">
        <v>84</v>
      </c>
      <c r="B106" s="189">
        <f>IF(A106=მონაცემები!A165,მონაცემები!B165)</f>
        <v>0</v>
      </c>
      <c r="C106" s="190"/>
      <c r="D106" s="190"/>
      <c r="E106" s="190"/>
      <c r="F106" s="190"/>
      <c r="G106" s="191"/>
      <c r="H106" s="42">
        <f>IF(A106=მონაცემები!A165,მონაცემები!C165)</f>
        <v>0</v>
      </c>
      <c r="I106" s="43">
        <f>IF(A106=მონაცემები!A165,მონაცემები!D165)</f>
        <v>0</v>
      </c>
      <c r="J106" s="98">
        <f t="shared" si="2"/>
        <v>0</v>
      </c>
      <c r="K106" s="126">
        <f>IF(A106=მონაცემები!A165,მონაცემები!H165)</f>
        <v>0</v>
      </c>
      <c r="L106" s="98">
        <f>IF(A106=მონაცემები!A165,მონაცემები!F165)</f>
        <v>0</v>
      </c>
      <c r="M106" s="125">
        <f>IF(A106=მონაცემები!A165,მონაცემები!G165)</f>
        <v>0</v>
      </c>
      <c r="N106" s="198">
        <f t="shared" si="3"/>
        <v>0</v>
      </c>
      <c r="O106" s="199"/>
      <c r="P106" s="195">
        <f>IF(A106=მონაცემები!A165,მონაცემები!I165)</f>
        <v>0</v>
      </c>
      <c r="Q106" s="196"/>
      <c r="R106" s="196"/>
      <c r="S106" s="196"/>
      <c r="T106" s="196"/>
      <c r="U106" s="197"/>
      <c r="V106" s="192">
        <f>IF(A106=მონაცემები!A165,მონაცემები!J165)</f>
        <v>0</v>
      </c>
      <c r="W106" s="193"/>
      <c r="X106" s="194"/>
    </row>
    <row r="107" spans="1:24">
      <c r="A107" s="44">
        <v>85</v>
      </c>
      <c r="B107" s="189">
        <f>IF(A107=მონაცემები!A166,მონაცემები!B166)</f>
        <v>0</v>
      </c>
      <c r="C107" s="190"/>
      <c r="D107" s="190"/>
      <c r="E107" s="190"/>
      <c r="F107" s="190"/>
      <c r="G107" s="191"/>
      <c r="H107" s="42">
        <f>IF(A107=მონაცემები!A166,მონაცემები!C166)</f>
        <v>0</v>
      </c>
      <c r="I107" s="43">
        <f>IF(A107=მონაცემები!A166,მონაცემები!D166)</f>
        <v>0</v>
      </c>
      <c r="J107" s="98">
        <f t="shared" si="2"/>
        <v>0</v>
      </c>
      <c r="K107" s="126">
        <f>IF(A107=მონაცემები!A166,მონაცემები!H166)</f>
        <v>0</v>
      </c>
      <c r="L107" s="98">
        <f>IF(A107=მონაცემები!A166,მონაცემები!F166)</f>
        <v>0</v>
      </c>
      <c r="M107" s="125">
        <f>IF(A107=მონაცემები!A166,მონაცემები!G166)</f>
        <v>0</v>
      </c>
      <c r="N107" s="198">
        <f t="shared" si="3"/>
        <v>0</v>
      </c>
      <c r="O107" s="199"/>
      <c r="P107" s="195">
        <f>IF(A107=მონაცემები!A166,მონაცემები!I166)</f>
        <v>0</v>
      </c>
      <c r="Q107" s="196"/>
      <c r="R107" s="196"/>
      <c r="S107" s="196"/>
      <c r="T107" s="196"/>
      <c r="U107" s="197"/>
      <c r="V107" s="192">
        <f>IF(A107=მონაცემები!A166,მონაცემები!J166)</f>
        <v>0</v>
      </c>
      <c r="W107" s="193"/>
      <c r="X107" s="194"/>
    </row>
    <row r="108" spans="1:24">
      <c r="A108" s="44">
        <v>86</v>
      </c>
      <c r="B108" s="189">
        <f>IF(A108=მონაცემები!A167,მონაცემები!B167)</f>
        <v>0</v>
      </c>
      <c r="C108" s="190"/>
      <c r="D108" s="190"/>
      <c r="E108" s="190"/>
      <c r="F108" s="190"/>
      <c r="G108" s="191"/>
      <c r="H108" s="42">
        <f>IF(A108=მონაცემები!A167,მონაცემები!C167)</f>
        <v>0</v>
      </c>
      <c r="I108" s="43">
        <f>IF(A108=მონაცემები!A167,მონაცემები!D167)</f>
        <v>0</v>
      </c>
      <c r="J108" s="98">
        <f t="shared" si="2"/>
        <v>0</v>
      </c>
      <c r="K108" s="126">
        <f>IF(A108=მონაცემები!A167,მონაცემები!H167)</f>
        <v>0</v>
      </c>
      <c r="L108" s="98">
        <f>IF(A108=მონაცემები!A167,მონაცემები!F167)</f>
        <v>0</v>
      </c>
      <c r="M108" s="125">
        <f>IF(A108=მონაცემები!A167,მონაცემები!G167)</f>
        <v>0</v>
      </c>
      <c r="N108" s="198">
        <f t="shared" si="3"/>
        <v>0</v>
      </c>
      <c r="O108" s="199"/>
      <c r="P108" s="195">
        <f>IF(A108=მონაცემები!A167,მონაცემები!I167)</f>
        <v>0</v>
      </c>
      <c r="Q108" s="196"/>
      <c r="R108" s="196"/>
      <c r="S108" s="196"/>
      <c r="T108" s="196"/>
      <c r="U108" s="197"/>
      <c r="V108" s="192">
        <f>IF(A108=მონაცემები!A167,მონაცემები!J167)</f>
        <v>0</v>
      </c>
      <c r="W108" s="193"/>
      <c r="X108" s="194"/>
    </row>
    <row r="109" spans="1:24">
      <c r="A109" s="44">
        <v>87</v>
      </c>
      <c r="B109" s="189">
        <f>IF(A109=მონაცემები!A168,მონაცემები!B168)</f>
        <v>0</v>
      </c>
      <c r="C109" s="190"/>
      <c r="D109" s="190"/>
      <c r="E109" s="190"/>
      <c r="F109" s="190"/>
      <c r="G109" s="191"/>
      <c r="H109" s="42">
        <f>IF(A109=მონაცემები!A168,მონაცემები!C168)</f>
        <v>0</v>
      </c>
      <c r="I109" s="43">
        <f>IF(A109=მონაცემები!A168,მონაცემები!D168)</f>
        <v>0</v>
      </c>
      <c r="J109" s="98">
        <f t="shared" si="2"/>
        <v>0</v>
      </c>
      <c r="K109" s="126">
        <f>IF(A109=მონაცემები!A168,მონაცემები!H168)</f>
        <v>0</v>
      </c>
      <c r="L109" s="98">
        <f>IF(A109=მონაცემები!A168,მონაცემები!F168)</f>
        <v>0</v>
      </c>
      <c r="M109" s="125">
        <f>IF(A109=მონაცემები!A168,მონაცემები!G168)</f>
        <v>0</v>
      </c>
      <c r="N109" s="198">
        <f t="shared" si="3"/>
        <v>0</v>
      </c>
      <c r="O109" s="199"/>
      <c r="P109" s="195">
        <f>IF(A109=მონაცემები!A168,მონაცემები!I168)</f>
        <v>0</v>
      </c>
      <c r="Q109" s="196"/>
      <c r="R109" s="196"/>
      <c r="S109" s="196"/>
      <c r="T109" s="196"/>
      <c r="U109" s="197"/>
      <c r="V109" s="192">
        <f>IF(A109=მონაცემები!A168,მონაცემები!J168)</f>
        <v>0</v>
      </c>
      <c r="W109" s="193"/>
      <c r="X109" s="194"/>
    </row>
    <row r="110" spans="1:24">
      <c r="A110" s="44">
        <v>88</v>
      </c>
      <c r="B110" s="189">
        <f>IF(A110=მონაცემები!A169,მონაცემები!B169)</f>
        <v>0</v>
      </c>
      <c r="C110" s="190"/>
      <c r="D110" s="190"/>
      <c r="E110" s="190"/>
      <c r="F110" s="190"/>
      <c r="G110" s="191"/>
      <c r="H110" s="42">
        <f>IF(A110=მონაცემები!A169,მონაცემები!C169)</f>
        <v>0</v>
      </c>
      <c r="I110" s="43">
        <f>IF(A110=მონაცემები!A169,მონაცემები!D169)</f>
        <v>0</v>
      </c>
      <c r="J110" s="98">
        <f t="shared" si="2"/>
        <v>0</v>
      </c>
      <c r="K110" s="126">
        <f>IF(A110=მონაცემები!A169,მონაცემები!H169)</f>
        <v>0</v>
      </c>
      <c r="L110" s="98">
        <f>IF(A110=მონაცემები!A169,მონაცემები!F169)</f>
        <v>0</v>
      </c>
      <c r="M110" s="125">
        <f>IF(A110=მონაცემები!A169,მონაცემები!G169)</f>
        <v>0</v>
      </c>
      <c r="N110" s="198">
        <f t="shared" si="3"/>
        <v>0</v>
      </c>
      <c r="O110" s="199"/>
      <c r="P110" s="195">
        <f>IF(A110=მონაცემები!A169,მონაცემები!I169)</f>
        <v>0</v>
      </c>
      <c r="Q110" s="196"/>
      <c r="R110" s="196"/>
      <c r="S110" s="196"/>
      <c r="T110" s="196"/>
      <c r="U110" s="197"/>
      <c r="V110" s="192">
        <f>IF(A110=მონაცემები!A169,მონაცემები!J169)</f>
        <v>0</v>
      </c>
      <c r="W110" s="193"/>
      <c r="X110" s="194"/>
    </row>
    <row r="111" spans="1:24">
      <c r="A111" s="44">
        <v>89</v>
      </c>
      <c r="B111" s="189">
        <f>IF(A111=მონაცემები!A170,მონაცემები!B170)</f>
        <v>0</v>
      </c>
      <c r="C111" s="190"/>
      <c r="D111" s="190"/>
      <c r="E111" s="190"/>
      <c r="F111" s="190"/>
      <c r="G111" s="191"/>
      <c r="H111" s="42">
        <f>IF(A111=მონაცემები!A170,მონაცემები!C170)</f>
        <v>0</v>
      </c>
      <c r="I111" s="43">
        <f>IF(A111=მონაცემები!A170,მონაცემები!D170)</f>
        <v>0</v>
      </c>
      <c r="J111" s="98">
        <f t="shared" si="2"/>
        <v>0</v>
      </c>
      <c r="K111" s="126">
        <f>IF(A111=მონაცემები!A170,მონაცემები!H170)</f>
        <v>0</v>
      </c>
      <c r="L111" s="98">
        <f>IF(A111=მონაცემები!A170,მონაცემები!F170)</f>
        <v>0</v>
      </c>
      <c r="M111" s="125">
        <f>IF(A111=მონაცემები!A170,მონაცემები!G170)</f>
        <v>0</v>
      </c>
      <c r="N111" s="198">
        <f t="shared" si="3"/>
        <v>0</v>
      </c>
      <c r="O111" s="199"/>
      <c r="P111" s="195">
        <f>IF(A111=მონაცემები!A170,მონაცემები!I170)</f>
        <v>0</v>
      </c>
      <c r="Q111" s="196"/>
      <c r="R111" s="196"/>
      <c r="S111" s="196"/>
      <c r="T111" s="196"/>
      <c r="U111" s="197"/>
      <c r="V111" s="192">
        <f>IF(A111=მონაცემები!A170,მონაცემები!J170)</f>
        <v>0</v>
      </c>
      <c r="W111" s="193"/>
      <c r="X111" s="194"/>
    </row>
    <row r="112" spans="1:24">
      <c r="A112" s="44">
        <v>90</v>
      </c>
      <c r="B112" s="189">
        <f>IF(A112=მონაცემები!A171,მონაცემები!B171)</f>
        <v>0</v>
      </c>
      <c r="C112" s="190"/>
      <c r="D112" s="190"/>
      <c r="E112" s="190"/>
      <c r="F112" s="190"/>
      <c r="G112" s="191"/>
      <c r="H112" s="42">
        <f>IF(A112=მონაცემები!A171,მონაცემები!C171)</f>
        <v>0</v>
      </c>
      <c r="I112" s="43">
        <f>IF(A112=მონაცემები!A171,მონაცემები!D171)</f>
        <v>0</v>
      </c>
      <c r="J112" s="98">
        <f t="shared" si="2"/>
        <v>0</v>
      </c>
      <c r="K112" s="126">
        <f>IF(A112=მონაცემები!A171,მონაცემები!H171)</f>
        <v>0</v>
      </c>
      <c r="L112" s="98">
        <f>IF(A112=მონაცემები!A171,მონაცემები!F171)</f>
        <v>0</v>
      </c>
      <c r="M112" s="125">
        <f>IF(A112=მონაცემები!A171,მონაცემები!G171)</f>
        <v>0</v>
      </c>
      <c r="N112" s="198">
        <f t="shared" si="3"/>
        <v>0</v>
      </c>
      <c r="O112" s="199"/>
      <c r="P112" s="195">
        <f>IF(A112=მონაცემები!A171,მონაცემები!I171)</f>
        <v>0</v>
      </c>
      <c r="Q112" s="196"/>
      <c r="R112" s="196"/>
      <c r="S112" s="196"/>
      <c r="T112" s="196"/>
      <c r="U112" s="197"/>
      <c r="V112" s="192">
        <f>IF(A112=მონაცემები!A171,მონაცემები!J171)</f>
        <v>0</v>
      </c>
      <c r="W112" s="193"/>
      <c r="X112" s="194"/>
    </row>
    <row r="113" spans="1:24">
      <c r="A113" s="44">
        <v>91</v>
      </c>
      <c r="B113" s="189">
        <f>IF(A113=მონაცემები!A172,მონაცემები!B172)</f>
        <v>0</v>
      </c>
      <c r="C113" s="190"/>
      <c r="D113" s="190"/>
      <c r="E113" s="190"/>
      <c r="F113" s="190"/>
      <c r="G113" s="191"/>
      <c r="H113" s="42">
        <f>IF(A113=მონაცემები!A172,მონაცემები!C172)</f>
        <v>0</v>
      </c>
      <c r="I113" s="43">
        <f>IF(A113=მონაცემები!A172,მონაცემები!D172)</f>
        <v>0</v>
      </c>
      <c r="J113" s="98">
        <f t="shared" si="2"/>
        <v>0</v>
      </c>
      <c r="K113" s="126">
        <f>IF(A113=მონაცემები!A172,მონაცემები!H172)</f>
        <v>0</v>
      </c>
      <c r="L113" s="98">
        <f>IF(A113=მონაცემები!A172,მონაცემები!F172)</f>
        <v>0</v>
      </c>
      <c r="M113" s="125">
        <f>IF(A113=მონაცემები!A172,მონაცემები!G172)</f>
        <v>0</v>
      </c>
      <c r="N113" s="198">
        <f t="shared" si="3"/>
        <v>0</v>
      </c>
      <c r="O113" s="199"/>
      <c r="P113" s="195">
        <f>IF(A113=მონაცემები!A172,მონაცემები!I172)</f>
        <v>0</v>
      </c>
      <c r="Q113" s="196"/>
      <c r="R113" s="196"/>
      <c r="S113" s="196"/>
      <c r="T113" s="196"/>
      <c r="U113" s="197"/>
      <c r="V113" s="192">
        <f>IF(A113=მონაცემები!A172,მონაცემები!J172)</f>
        <v>0</v>
      </c>
      <c r="W113" s="193"/>
      <c r="X113" s="194"/>
    </row>
    <row r="114" spans="1:24">
      <c r="A114" s="44">
        <v>92</v>
      </c>
      <c r="B114" s="189">
        <f>IF(A114=მონაცემები!A173,მონაცემები!B173)</f>
        <v>0</v>
      </c>
      <c r="C114" s="190"/>
      <c r="D114" s="190"/>
      <c r="E114" s="190"/>
      <c r="F114" s="190"/>
      <c r="G114" s="191"/>
      <c r="H114" s="42">
        <f>IF(A114=მონაცემები!A173,მონაცემები!C173)</f>
        <v>0</v>
      </c>
      <c r="I114" s="43">
        <f>IF(A114=მონაცემები!A173,მონაცემები!D173)</f>
        <v>0</v>
      </c>
      <c r="J114" s="98">
        <f t="shared" si="2"/>
        <v>0</v>
      </c>
      <c r="K114" s="126">
        <f>IF(A114=მონაცემები!A173,მონაცემები!H173)</f>
        <v>0</v>
      </c>
      <c r="L114" s="98">
        <f>IF(A114=მონაცემები!A173,მონაცემები!F173)</f>
        <v>0</v>
      </c>
      <c r="M114" s="125">
        <f>IF(A114=მონაცემები!A173,მონაცემები!G173)</f>
        <v>0</v>
      </c>
      <c r="N114" s="198">
        <f t="shared" si="3"/>
        <v>0</v>
      </c>
      <c r="O114" s="199"/>
      <c r="P114" s="195">
        <f>IF(A114=მონაცემები!A173,მონაცემები!I173)</f>
        <v>0</v>
      </c>
      <c r="Q114" s="196"/>
      <c r="R114" s="196"/>
      <c r="S114" s="196"/>
      <c r="T114" s="196"/>
      <c r="U114" s="197"/>
      <c r="V114" s="192">
        <f>IF(A114=მონაცემები!A173,მონაცემები!J173)</f>
        <v>0</v>
      </c>
      <c r="W114" s="193"/>
      <c r="X114" s="194"/>
    </row>
    <row r="115" spans="1:24">
      <c r="A115" s="44">
        <v>93</v>
      </c>
      <c r="B115" s="189">
        <f>IF(A115=მონაცემები!A174,მონაცემები!B174)</f>
        <v>0</v>
      </c>
      <c r="C115" s="190"/>
      <c r="D115" s="190"/>
      <c r="E115" s="190"/>
      <c r="F115" s="190"/>
      <c r="G115" s="191"/>
      <c r="H115" s="42">
        <f>IF(A115=მონაცემები!A174,მონაცემები!C174)</f>
        <v>0</v>
      </c>
      <c r="I115" s="43">
        <f>IF(A115=მონაცემები!A174,მონაცემები!D174)</f>
        <v>0</v>
      </c>
      <c r="J115" s="98">
        <f t="shared" si="2"/>
        <v>0</v>
      </c>
      <c r="K115" s="126">
        <f>IF(A115=მონაცემები!A174,მონაცემები!H174)</f>
        <v>0</v>
      </c>
      <c r="L115" s="98">
        <f>IF(A115=მონაცემები!A174,მონაცემები!F174)</f>
        <v>0</v>
      </c>
      <c r="M115" s="125">
        <f>IF(A115=მონაცემები!A174,მონაცემები!G174)</f>
        <v>0</v>
      </c>
      <c r="N115" s="198">
        <f t="shared" si="3"/>
        <v>0</v>
      </c>
      <c r="O115" s="199"/>
      <c r="P115" s="195">
        <f>IF(A115=მონაცემები!A174,მონაცემები!I174)</f>
        <v>0</v>
      </c>
      <c r="Q115" s="196"/>
      <c r="R115" s="196"/>
      <c r="S115" s="196"/>
      <c r="T115" s="196"/>
      <c r="U115" s="197"/>
      <c r="V115" s="192">
        <f>IF(A115=მონაცემები!A174,მონაცემები!J174)</f>
        <v>0</v>
      </c>
      <c r="W115" s="193"/>
      <c r="X115" s="194"/>
    </row>
    <row r="116" spans="1:24">
      <c r="A116" s="44">
        <v>94</v>
      </c>
      <c r="B116" s="189">
        <f>IF(A116=მონაცემები!A175,მონაცემები!B175)</f>
        <v>0</v>
      </c>
      <c r="C116" s="190"/>
      <c r="D116" s="190"/>
      <c r="E116" s="190"/>
      <c r="F116" s="190"/>
      <c r="G116" s="191"/>
      <c r="H116" s="42">
        <f>IF(A116=მონაცემები!A175,მონაცემები!C175)</f>
        <v>0</v>
      </c>
      <c r="I116" s="43">
        <f>IF(A116=მონაცემები!A175,მონაცემები!D175)</f>
        <v>0</v>
      </c>
      <c r="J116" s="98">
        <f t="shared" si="2"/>
        <v>0</v>
      </c>
      <c r="K116" s="126">
        <f>IF(A116=მონაცემები!A175,მონაცემები!H175)</f>
        <v>0</v>
      </c>
      <c r="L116" s="98">
        <f>IF(A116=მონაცემები!A175,მონაცემები!F175)</f>
        <v>0</v>
      </c>
      <c r="M116" s="125">
        <f>IF(A116=მონაცემები!A175,მონაცემები!G175)</f>
        <v>0</v>
      </c>
      <c r="N116" s="198">
        <f t="shared" si="3"/>
        <v>0</v>
      </c>
      <c r="O116" s="199"/>
      <c r="P116" s="195">
        <f>IF(A116=მონაცემები!A175,მონაცემები!I175)</f>
        <v>0</v>
      </c>
      <c r="Q116" s="196"/>
      <c r="R116" s="196"/>
      <c r="S116" s="196"/>
      <c r="T116" s="196"/>
      <c r="U116" s="197"/>
      <c r="V116" s="192">
        <f>IF(A116=მონაცემები!A175,მონაცემები!J175)</f>
        <v>0</v>
      </c>
      <c r="W116" s="193"/>
      <c r="X116" s="194"/>
    </row>
    <row r="117" spans="1:24">
      <c r="A117" s="44">
        <v>95</v>
      </c>
      <c r="B117" s="189">
        <f>IF(A117=მონაცემები!A176,მონაცემები!B176)</f>
        <v>0</v>
      </c>
      <c r="C117" s="190"/>
      <c r="D117" s="190"/>
      <c r="E117" s="190"/>
      <c r="F117" s="190"/>
      <c r="G117" s="191"/>
      <c r="H117" s="42">
        <f>IF(A117=მონაცემები!A176,მონაცემები!C176)</f>
        <v>0</v>
      </c>
      <c r="I117" s="43">
        <f>IF(A117=მონაცემები!A176,მონაცემები!D176)</f>
        <v>0</v>
      </c>
      <c r="J117" s="98">
        <f t="shared" si="2"/>
        <v>0</v>
      </c>
      <c r="K117" s="126">
        <f>IF(A117=მონაცემები!A176,მონაცემები!H176)</f>
        <v>0</v>
      </c>
      <c r="L117" s="98">
        <f>IF(A117=მონაცემები!A176,მონაცემები!F176)</f>
        <v>0</v>
      </c>
      <c r="M117" s="125">
        <f>IF(A117=მონაცემები!A176,მონაცემები!G176)</f>
        <v>0</v>
      </c>
      <c r="N117" s="198">
        <f t="shared" si="3"/>
        <v>0</v>
      </c>
      <c r="O117" s="199"/>
      <c r="P117" s="195">
        <f>IF(A117=მონაცემები!A176,მონაცემები!I176)</f>
        <v>0</v>
      </c>
      <c r="Q117" s="196"/>
      <c r="R117" s="196"/>
      <c r="S117" s="196"/>
      <c r="T117" s="196"/>
      <c r="U117" s="197"/>
      <c r="V117" s="192">
        <f>IF(A117=მონაცემები!A176,მონაცემები!J176)</f>
        <v>0</v>
      </c>
      <c r="W117" s="193"/>
      <c r="X117" s="194"/>
    </row>
    <row r="118" spans="1:24">
      <c r="A118" s="44">
        <v>96</v>
      </c>
      <c r="B118" s="189">
        <f>IF(A118=მონაცემები!A177,მონაცემები!B177)</f>
        <v>0</v>
      </c>
      <c r="C118" s="190"/>
      <c r="D118" s="190"/>
      <c r="E118" s="190"/>
      <c r="F118" s="190"/>
      <c r="G118" s="191"/>
      <c r="H118" s="42">
        <f>IF(A118=მონაცემები!A177,მონაცემები!C177)</f>
        <v>0</v>
      </c>
      <c r="I118" s="43">
        <f>IF(A118=მონაცემები!A177,მონაცემები!D177)</f>
        <v>0</v>
      </c>
      <c r="J118" s="98">
        <f t="shared" si="2"/>
        <v>0</v>
      </c>
      <c r="K118" s="126">
        <f>IF(A118=მონაცემები!A177,მონაცემები!H177)</f>
        <v>0</v>
      </c>
      <c r="L118" s="98">
        <f>IF(A118=მონაცემები!A177,მონაცემები!F177)</f>
        <v>0</v>
      </c>
      <c r="M118" s="125">
        <f>IF(A118=მონაცემები!A177,მონაცემები!G177)</f>
        <v>0</v>
      </c>
      <c r="N118" s="198">
        <f t="shared" si="3"/>
        <v>0</v>
      </c>
      <c r="O118" s="199"/>
      <c r="P118" s="195">
        <f>IF(A118=მონაცემები!A177,მონაცემები!I177)</f>
        <v>0</v>
      </c>
      <c r="Q118" s="196"/>
      <c r="R118" s="196"/>
      <c r="S118" s="196"/>
      <c r="T118" s="196"/>
      <c r="U118" s="197"/>
      <c r="V118" s="192">
        <f>IF(A118=მონაცემები!A177,მონაცემები!J177)</f>
        <v>0</v>
      </c>
      <c r="W118" s="193"/>
      <c r="X118" s="194"/>
    </row>
    <row r="119" spans="1:24">
      <c r="A119" s="44">
        <v>97</v>
      </c>
      <c r="B119" s="189">
        <f>IF(A119=მონაცემები!A178,მონაცემები!B178)</f>
        <v>0</v>
      </c>
      <c r="C119" s="190"/>
      <c r="D119" s="190"/>
      <c r="E119" s="190"/>
      <c r="F119" s="190"/>
      <c r="G119" s="191"/>
      <c r="H119" s="42">
        <f>IF(A119=მონაცემები!A178,მონაცემები!C178)</f>
        <v>0</v>
      </c>
      <c r="I119" s="43">
        <f>IF(A119=მონაცემები!A178,მონაცემები!D178)</f>
        <v>0</v>
      </c>
      <c r="J119" s="98">
        <f t="shared" si="2"/>
        <v>0</v>
      </c>
      <c r="K119" s="126">
        <f>IF(A119=მონაცემები!A178,მონაცემები!H178)</f>
        <v>0</v>
      </c>
      <c r="L119" s="98">
        <f>IF(A119=მონაცემები!A178,მონაცემები!F178)</f>
        <v>0</v>
      </c>
      <c r="M119" s="125">
        <f>IF(A119=მონაცემები!A178,მონაცემები!G178)</f>
        <v>0</v>
      </c>
      <c r="N119" s="198">
        <f t="shared" si="3"/>
        <v>0</v>
      </c>
      <c r="O119" s="199"/>
      <c r="P119" s="195">
        <f>IF(A119=მონაცემები!A178,მონაცემები!I178)</f>
        <v>0</v>
      </c>
      <c r="Q119" s="196"/>
      <c r="R119" s="196"/>
      <c r="S119" s="196"/>
      <c r="T119" s="196"/>
      <c r="U119" s="197"/>
      <c r="V119" s="192">
        <f>IF(A119=მონაცემები!A178,მონაცემები!J178)</f>
        <v>0</v>
      </c>
      <c r="W119" s="193"/>
      <c r="X119" s="194"/>
    </row>
    <row r="120" spans="1:24">
      <c r="A120" s="44">
        <v>98</v>
      </c>
      <c r="B120" s="189">
        <f>IF(A120=მონაცემები!A179,მონაცემები!B179)</f>
        <v>0</v>
      </c>
      <c r="C120" s="190"/>
      <c r="D120" s="190"/>
      <c r="E120" s="190"/>
      <c r="F120" s="190"/>
      <c r="G120" s="191"/>
      <c r="H120" s="42">
        <f>IF(A120=მონაცემები!A179,მონაცემები!C179)</f>
        <v>0</v>
      </c>
      <c r="I120" s="43">
        <f>IF(A120=მონაცემები!A179,მონაცემები!D179)</f>
        <v>0</v>
      </c>
      <c r="J120" s="98">
        <f t="shared" si="2"/>
        <v>0</v>
      </c>
      <c r="K120" s="126">
        <f>IF(A120=მონაცემები!A179,მონაცემები!H179)</f>
        <v>0</v>
      </c>
      <c r="L120" s="98">
        <f>IF(A120=მონაცემები!A179,მონაცემები!F179)</f>
        <v>0</v>
      </c>
      <c r="M120" s="125">
        <f>IF(A120=მონაცემები!A179,მონაცემები!G179)</f>
        <v>0</v>
      </c>
      <c r="N120" s="198">
        <f t="shared" si="3"/>
        <v>0</v>
      </c>
      <c r="O120" s="199"/>
      <c r="P120" s="195">
        <f>IF(A120=მონაცემები!A179,მონაცემები!I179)</f>
        <v>0</v>
      </c>
      <c r="Q120" s="196"/>
      <c r="R120" s="196"/>
      <c r="S120" s="196"/>
      <c r="T120" s="196"/>
      <c r="U120" s="197"/>
      <c r="V120" s="192">
        <f>IF(A120=მონაცემები!A179,მონაცემები!J179)</f>
        <v>0</v>
      </c>
      <c r="W120" s="193"/>
      <c r="X120" s="194"/>
    </row>
    <row r="121" spans="1:24">
      <c r="A121" s="44">
        <v>99</v>
      </c>
      <c r="B121" s="189">
        <f>IF(A121=მონაცემები!A180,მონაცემები!B180)</f>
        <v>0</v>
      </c>
      <c r="C121" s="190"/>
      <c r="D121" s="190"/>
      <c r="E121" s="190"/>
      <c r="F121" s="190"/>
      <c r="G121" s="191"/>
      <c r="H121" s="42">
        <f>IF(A121=მონაცემები!A180,მონაცემები!C180)</f>
        <v>0</v>
      </c>
      <c r="I121" s="43">
        <f>IF(A121=მონაცემები!A180,მონაცემები!D180)</f>
        <v>0</v>
      </c>
      <c r="J121" s="98">
        <f t="shared" si="2"/>
        <v>0</v>
      </c>
      <c r="K121" s="126">
        <f>IF(A121=მონაცემები!A180,მონაცემები!H180)</f>
        <v>0</v>
      </c>
      <c r="L121" s="98">
        <f>IF(A121=მონაცემები!A180,მონაცემები!F180)</f>
        <v>0</v>
      </c>
      <c r="M121" s="125">
        <f>IF(A121=მონაცემები!A180,მონაცემები!G180)</f>
        <v>0</v>
      </c>
      <c r="N121" s="198">
        <f t="shared" si="3"/>
        <v>0</v>
      </c>
      <c r="O121" s="199"/>
      <c r="P121" s="195">
        <f>IF(A121=მონაცემები!A180,მონაცემები!I180)</f>
        <v>0</v>
      </c>
      <c r="Q121" s="196"/>
      <c r="R121" s="196"/>
      <c r="S121" s="196"/>
      <c r="T121" s="196"/>
      <c r="U121" s="197"/>
      <c r="V121" s="192">
        <f>IF(A121=მონაცემები!A180,მონაცემები!J180)</f>
        <v>0</v>
      </c>
      <c r="W121" s="193"/>
      <c r="X121" s="194"/>
    </row>
    <row r="122" spans="1:24">
      <c r="A122" s="44">
        <v>100</v>
      </c>
      <c r="B122" s="189">
        <f>IF(A122=მონაცემები!A181,მონაცემები!B181)</f>
        <v>0</v>
      </c>
      <c r="C122" s="190"/>
      <c r="D122" s="190"/>
      <c r="E122" s="190"/>
      <c r="F122" s="190"/>
      <c r="G122" s="191"/>
      <c r="H122" s="42">
        <f>IF(A122=მონაცემები!A181,მონაცემები!C181)</f>
        <v>0</v>
      </c>
      <c r="I122" s="43">
        <f>IF(A122=მონაცემები!A181,მონაცემები!D181)</f>
        <v>0</v>
      </c>
      <c r="J122" s="98">
        <f t="shared" si="2"/>
        <v>0</v>
      </c>
      <c r="K122" s="126">
        <f>IF(A122=მონაცემები!A181,მონაცემები!H181)</f>
        <v>0</v>
      </c>
      <c r="L122" s="98">
        <f>IF(A122=მონაცემები!A181,მონაცემები!F181)</f>
        <v>0</v>
      </c>
      <c r="M122" s="125">
        <f>IF(A122=მონაცემები!A181,მონაცემები!G181)</f>
        <v>0</v>
      </c>
      <c r="N122" s="198">
        <f t="shared" si="3"/>
        <v>0</v>
      </c>
      <c r="O122" s="199"/>
      <c r="P122" s="195">
        <f>IF(A122=მონაცემები!A181,მონაცემები!I181)</f>
        <v>0</v>
      </c>
      <c r="Q122" s="196"/>
      <c r="R122" s="196"/>
      <c r="S122" s="196"/>
      <c r="T122" s="196"/>
      <c r="U122" s="197"/>
      <c r="V122" s="192">
        <f>IF(A122=მონაცემები!A181,მონაცემები!J181)</f>
        <v>0</v>
      </c>
      <c r="W122" s="193"/>
      <c r="X122" s="194"/>
    </row>
    <row r="123" spans="1:24">
      <c r="A123" s="44">
        <v>101</v>
      </c>
      <c r="B123" s="189">
        <f>IF(A123=მონაცემები!A182,მონაცემები!B182)</f>
        <v>0</v>
      </c>
      <c r="C123" s="190"/>
      <c r="D123" s="190"/>
      <c r="E123" s="190"/>
      <c r="F123" s="190"/>
      <c r="G123" s="191"/>
      <c r="H123" s="42">
        <f>IF(A123=მონაცემები!A182,მონაცემები!C182)</f>
        <v>0</v>
      </c>
      <c r="I123" s="43">
        <f>IF(A123=მონაცემები!A182,მონაცემები!D182)</f>
        <v>0</v>
      </c>
      <c r="J123" s="98">
        <f t="shared" si="2"/>
        <v>0</v>
      </c>
      <c r="K123" s="126">
        <f>IF(A123=მონაცემები!A182,მონაცემები!H182)</f>
        <v>0</v>
      </c>
      <c r="L123" s="98">
        <f>IF(A123=მონაცემები!A182,მონაცემები!F182)</f>
        <v>0</v>
      </c>
      <c r="M123" s="125">
        <f>IF(A123=მონაცემები!A182,მონაცემები!G182)</f>
        <v>0</v>
      </c>
      <c r="N123" s="198">
        <f t="shared" si="3"/>
        <v>0</v>
      </c>
      <c r="O123" s="199"/>
      <c r="P123" s="195">
        <f>IF(A123=მონაცემები!A182,მონაცემები!I182)</f>
        <v>0</v>
      </c>
      <c r="Q123" s="196"/>
      <c r="R123" s="196"/>
      <c r="S123" s="196"/>
      <c r="T123" s="196"/>
      <c r="U123" s="197"/>
      <c r="V123" s="192">
        <f>IF(A123=მონაცემები!A182,მონაცემები!J182)</f>
        <v>0</v>
      </c>
      <c r="W123" s="193"/>
      <c r="X123" s="194"/>
    </row>
    <row r="124" spans="1:24">
      <c r="A124" s="44">
        <v>102</v>
      </c>
      <c r="B124" s="189">
        <f>IF(A124=მონაცემები!A183,მონაცემები!B183)</f>
        <v>0</v>
      </c>
      <c r="C124" s="190"/>
      <c r="D124" s="190"/>
      <c r="E124" s="190"/>
      <c r="F124" s="190"/>
      <c r="G124" s="191"/>
      <c r="H124" s="42">
        <f>IF(A124=მონაცემები!A183,მონაცემები!C183)</f>
        <v>0</v>
      </c>
      <c r="I124" s="43">
        <f>IF(A124=მონაცემები!A183,მონაცემები!D183)</f>
        <v>0</v>
      </c>
      <c r="J124" s="98">
        <f t="shared" si="2"/>
        <v>0</v>
      </c>
      <c r="K124" s="126">
        <f>IF(A124=მონაცემები!A183,მონაცემები!H183)</f>
        <v>0</v>
      </c>
      <c r="L124" s="98">
        <f>IF(A124=მონაცემები!A183,მონაცემები!F183)</f>
        <v>0</v>
      </c>
      <c r="M124" s="125">
        <f>IF(A124=მონაცემები!A183,მონაცემები!G183)</f>
        <v>0</v>
      </c>
      <c r="N124" s="198">
        <f t="shared" si="3"/>
        <v>0</v>
      </c>
      <c r="O124" s="199"/>
      <c r="P124" s="195">
        <f>IF(A124=მონაცემები!A183,მონაცემები!I183)</f>
        <v>0</v>
      </c>
      <c r="Q124" s="196"/>
      <c r="R124" s="196"/>
      <c r="S124" s="196"/>
      <c r="T124" s="196"/>
      <c r="U124" s="197"/>
      <c r="V124" s="192">
        <f>IF(A124=მონაცემები!A183,მონაცემები!J183)</f>
        <v>0</v>
      </c>
      <c r="W124" s="193"/>
      <c r="X124" s="194"/>
    </row>
    <row r="125" spans="1:24">
      <c r="A125" s="44">
        <v>103</v>
      </c>
      <c r="B125" s="189">
        <f>IF(A125=მონაცემები!A184,მონაცემები!B184)</f>
        <v>0</v>
      </c>
      <c r="C125" s="190"/>
      <c r="D125" s="190"/>
      <c r="E125" s="190"/>
      <c r="F125" s="190"/>
      <c r="G125" s="191"/>
      <c r="H125" s="42">
        <f>IF(A125=მონაცემები!A184,მონაცემები!C184)</f>
        <v>0</v>
      </c>
      <c r="I125" s="43">
        <f>IF(A125=მონაცემები!A184,მონაცემები!D184)</f>
        <v>0</v>
      </c>
      <c r="J125" s="98">
        <f t="shared" si="2"/>
        <v>0</v>
      </c>
      <c r="K125" s="126">
        <f>IF(A125=მონაცემები!A184,მონაცემები!H184)</f>
        <v>0</v>
      </c>
      <c r="L125" s="98">
        <f>IF(A125=მონაცემები!A184,მონაცემები!F184)</f>
        <v>0</v>
      </c>
      <c r="M125" s="125">
        <f>IF(A125=მონაცემები!A184,მონაცემები!G184)</f>
        <v>0</v>
      </c>
      <c r="N125" s="198">
        <f t="shared" si="3"/>
        <v>0</v>
      </c>
      <c r="O125" s="199"/>
      <c r="P125" s="195">
        <f>IF(A125=მონაცემები!A184,მონაცემები!I184)</f>
        <v>0</v>
      </c>
      <c r="Q125" s="196"/>
      <c r="R125" s="196"/>
      <c r="S125" s="196"/>
      <c r="T125" s="196"/>
      <c r="U125" s="197"/>
      <c r="V125" s="192">
        <f>IF(A125=მონაცემები!A184,მონაცემები!J184)</f>
        <v>0</v>
      </c>
      <c r="W125" s="193"/>
      <c r="X125" s="194"/>
    </row>
    <row r="126" spans="1:24">
      <c r="A126" s="44">
        <v>104</v>
      </c>
      <c r="B126" s="189">
        <f>IF(A126=მონაცემები!A185,მონაცემები!B185)</f>
        <v>0</v>
      </c>
      <c r="C126" s="190"/>
      <c r="D126" s="190"/>
      <c r="E126" s="190"/>
      <c r="F126" s="190"/>
      <c r="G126" s="191"/>
      <c r="H126" s="42">
        <f>IF(A126=მონაცემები!A185,მონაცემები!C185)</f>
        <v>0</v>
      </c>
      <c r="I126" s="43">
        <f>IF(A126=მონაცემები!A185,მონაცემები!D185)</f>
        <v>0</v>
      </c>
      <c r="J126" s="98">
        <f t="shared" si="2"/>
        <v>0</v>
      </c>
      <c r="K126" s="126">
        <f>IF(A126=მონაცემები!A185,მონაცემები!H185)</f>
        <v>0</v>
      </c>
      <c r="L126" s="98">
        <f>IF(A126=მონაცემები!A185,მონაცემები!F185)</f>
        <v>0</v>
      </c>
      <c r="M126" s="125">
        <f>IF(A126=მონაცემები!A185,მონაცემები!G185)</f>
        <v>0</v>
      </c>
      <c r="N126" s="198">
        <f t="shared" si="3"/>
        <v>0</v>
      </c>
      <c r="O126" s="199"/>
      <c r="P126" s="195">
        <f>IF(A126=მონაცემები!A185,მონაცემები!I185)</f>
        <v>0</v>
      </c>
      <c r="Q126" s="196"/>
      <c r="R126" s="196"/>
      <c r="S126" s="196"/>
      <c r="T126" s="196"/>
      <c r="U126" s="197"/>
      <c r="V126" s="192">
        <f>IF(A126=მონაცემები!A185,მონაცემები!J185)</f>
        <v>0</v>
      </c>
      <c r="W126" s="193"/>
      <c r="X126" s="194"/>
    </row>
    <row r="127" spans="1:24">
      <c r="A127" s="44">
        <v>105</v>
      </c>
      <c r="B127" s="189">
        <f>IF(A127=მონაცემები!A186,მონაცემები!B186)</f>
        <v>0</v>
      </c>
      <c r="C127" s="190"/>
      <c r="D127" s="190"/>
      <c r="E127" s="190"/>
      <c r="F127" s="190"/>
      <c r="G127" s="191"/>
      <c r="H127" s="42">
        <f>IF(A127=მონაცემები!A186,მონაცემები!C186)</f>
        <v>0</v>
      </c>
      <c r="I127" s="43">
        <f>IF(A127=მონაცემები!A186,მონაცემები!D186)</f>
        <v>0</v>
      </c>
      <c r="J127" s="98">
        <f t="shared" si="2"/>
        <v>0</v>
      </c>
      <c r="K127" s="126">
        <f>IF(A127=მონაცემები!A186,მონაცემები!H186)</f>
        <v>0</v>
      </c>
      <c r="L127" s="98">
        <f>IF(A127=მონაცემები!A186,მონაცემები!F186)</f>
        <v>0</v>
      </c>
      <c r="M127" s="125">
        <f>IF(A127=მონაცემები!A186,მონაცემები!G186)</f>
        <v>0</v>
      </c>
      <c r="N127" s="198">
        <f t="shared" si="3"/>
        <v>0</v>
      </c>
      <c r="O127" s="199"/>
      <c r="P127" s="195">
        <f>IF(A127=მონაცემები!A186,მონაცემები!I186)</f>
        <v>0</v>
      </c>
      <c r="Q127" s="196"/>
      <c r="R127" s="196"/>
      <c r="S127" s="196"/>
      <c r="T127" s="196"/>
      <c r="U127" s="197"/>
      <c r="V127" s="192">
        <f>IF(A127=მონაცემები!A186,მონაცემები!J186)</f>
        <v>0</v>
      </c>
      <c r="W127" s="193"/>
      <c r="X127" s="194"/>
    </row>
    <row r="128" spans="1:24">
      <c r="A128" s="44">
        <v>106</v>
      </c>
      <c r="B128" s="189">
        <f>IF(A128=მონაცემები!A187,მონაცემები!B187)</f>
        <v>0</v>
      </c>
      <c r="C128" s="190"/>
      <c r="D128" s="190"/>
      <c r="E128" s="190"/>
      <c r="F128" s="190"/>
      <c r="G128" s="191"/>
      <c r="H128" s="42">
        <f>IF(A128=მონაცემები!A187,მონაცემები!C187)</f>
        <v>0</v>
      </c>
      <c r="I128" s="43">
        <f>IF(A128=მონაცემები!A187,მონაცემები!D187)</f>
        <v>0</v>
      </c>
      <c r="J128" s="98">
        <f t="shared" si="2"/>
        <v>0</v>
      </c>
      <c r="K128" s="126">
        <f>IF(A128=მონაცემები!A187,მონაცემები!H187)</f>
        <v>0</v>
      </c>
      <c r="L128" s="98">
        <f>IF(A128=მონაცემები!A187,მონაცემები!F187)</f>
        <v>0</v>
      </c>
      <c r="M128" s="125">
        <f>IF(A128=მონაცემები!A187,მონაცემები!G187)</f>
        <v>0</v>
      </c>
      <c r="N128" s="198">
        <f t="shared" si="3"/>
        <v>0</v>
      </c>
      <c r="O128" s="199"/>
      <c r="P128" s="195">
        <f>IF(A128=მონაცემები!A187,მონაცემები!I187)</f>
        <v>0</v>
      </c>
      <c r="Q128" s="196"/>
      <c r="R128" s="196"/>
      <c r="S128" s="196"/>
      <c r="T128" s="196"/>
      <c r="U128" s="197"/>
      <c r="V128" s="192">
        <f>IF(A128=მონაცემები!A187,მონაცემები!J187)</f>
        <v>0</v>
      </c>
      <c r="W128" s="193"/>
      <c r="X128" s="194"/>
    </row>
    <row r="129" spans="1:24">
      <c r="A129" s="44">
        <v>107</v>
      </c>
      <c r="B129" s="189">
        <f>IF(A129=მონაცემები!A188,მონაცემები!B188)</f>
        <v>0</v>
      </c>
      <c r="C129" s="190"/>
      <c r="D129" s="190"/>
      <c r="E129" s="190"/>
      <c r="F129" s="190"/>
      <c r="G129" s="191"/>
      <c r="H129" s="42">
        <f>IF(A129=მონაცემები!A188,მონაცემები!C188)</f>
        <v>0</v>
      </c>
      <c r="I129" s="43">
        <f>IF(A129=მონაცემები!A188,მონაცემები!D188)</f>
        <v>0</v>
      </c>
      <c r="J129" s="98">
        <f t="shared" si="2"/>
        <v>0</v>
      </c>
      <c r="K129" s="126">
        <f>IF(A129=მონაცემები!A188,მონაცემები!H188)</f>
        <v>0</v>
      </c>
      <c r="L129" s="98">
        <f>IF(A129=მონაცემები!A188,მონაცემები!F188)</f>
        <v>0</v>
      </c>
      <c r="M129" s="125">
        <f>IF(A129=მონაცემები!A188,მონაცემები!G188)</f>
        <v>0</v>
      </c>
      <c r="N129" s="198">
        <f t="shared" si="3"/>
        <v>0</v>
      </c>
      <c r="O129" s="199"/>
      <c r="P129" s="195">
        <f>IF(A129=მონაცემები!A188,მონაცემები!I188)</f>
        <v>0</v>
      </c>
      <c r="Q129" s="196"/>
      <c r="R129" s="196"/>
      <c r="S129" s="196"/>
      <c r="T129" s="196"/>
      <c r="U129" s="197"/>
      <c r="V129" s="192">
        <f>IF(A129=მონაცემები!A188,მონაცემები!J188)</f>
        <v>0</v>
      </c>
      <c r="W129" s="193"/>
      <c r="X129" s="194"/>
    </row>
    <row r="130" spans="1:24">
      <c r="A130" s="44">
        <v>108</v>
      </c>
      <c r="B130" s="189">
        <f>IF(A130=მონაცემები!A189,მონაცემები!B189)</f>
        <v>0</v>
      </c>
      <c r="C130" s="190"/>
      <c r="D130" s="190"/>
      <c r="E130" s="190"/>
      <c r="F130" s="190"/>
      <c r="G130" s="191"/>
      <c r="H130" s="42">
        <f>IF(A130=მონაცემები!A189,მონაცემები!C189)</f>
        <v>0</v>
      </c>
      <c r="I130" s="43">
        <f>IF(A130=მონაცემები!A189,მონაცემები!D189)</f>
        <v>0</v>
      </c>
      <c r="J130" s="98">
        <f t="shared" si="2"/>
        <v>0</v>
      </c>
      <c r="K130" s="126">
        <f>IF(A130=მონაცემები!A189,მონაცემები!H189)</f>
        <v>0</v>
      </c>
      <c r="L130" s="98">
        <f>IF(A130=მონაცემები!A189,მონაცემები!F189)</f>
        <v>0</v>
      </c>
      <c r="M130" s="125">
        <f>IF(A130=მონაცემები!A189,მონაცემები!G189)</f>
        <v>0</v>
      </c>
      <c r="N130" s="198">
        <f t="shared" si="3"/>
        <v>0</v>
      </c>
      <c r="O130" s="199"/>
      <c r="P130" s="195">
        <f>IF(A130=მონაცემები!A189,მონაცემები!I189)</f>
        <v>0</v>
      </c>
      <c r="Q130" s="196"/>
      <c r="R130" s="196"/>
      <c r="S130" s="196"/>
      <c r="T130" s="196"/>
      <c r="U130" s="197"/>
      <c r="V130" s="192">
        <f>IF(A130=მონაცემები!A189,მონაცემები!J189)</f>
        <v>0</v>
      </c>
      <c r="W130" s="193"/>
      <c r="X130" s="194"/>
    </row>
    <row r="131" spans="1:24">
      <c r="A131" s="44">
        <v>109</v>
      </c>
      <c r="B131" s="189">
        <f>IF(A131=მონაცემები!A190,მონაცემები!B190)</f>
        <v>0</v>
      </c>
      <c r="C131" s="190"/>
      <c r="D131" s="190"/>
      <c r="E131" s="190"/>
      <c r="F131" s="190"/>
      <c r="G131" s="191"/>
      <c r="H131" s="42">
        <f>IF(A131=მონაცემები!A190,მონაცემები!C190)</f>
        <v>0</v>
      </c>
      <c r="I131" s="43">
        <f>IF(A131=მონაცემები!A190,მონაცემები!D190)</f>
        <v>0</v>
      </c>
      <c r="J131" s="98">
        <f t="shared" si="2"/>
        <v>0</v>
      </c>
      <c r="K131" s="126">
        <f>IF(A131=მონაცემები!A190,მონაცემები!H190)</f>
        <v>0</v>
      </c>
      <c r="L131" s="98">
        <f>IF(A131=მონაცემები!A190,მონაცემები!F190)</f>
        <v>0</v>
      </c>
      <c r="M131" s="125">
        <f>IF(A131=მონაცემები!A190,მონაცემები!G190)</f>
        <v>0</v>
      </c>
      <c r="N131" s="198">
        <f t="shared" si="3"/>
        <v>0</v>
      </c>
      <c r="O131" s="199"/>
      <c r="P131" s="195">
        <f>IF(A131=მონაცემები!A190,მონაცემები!I190)</f>
        <v>0</v>
      </c>
      <c r="Q131" s="196"/>
      <c r="R131" s="196"/>
      <c r="S131" s="196"/>
      <c r="T131" s="196"/>
      <c r="U131" s="197"/>
      <c r="V131" s="192">
        <f>IF(A131=მონაცემები!A190,მონაცემები!J190)</f>
        <v>0</v>
      </c>
      <c r="W131" s="193"/>
      <c r="X131" s="194"/>
    </row>
    <row r="132" spans="1:24">
      <c r="A132" s="44">
        <v>110</v>
      </c>
      <c r="B132" s="189">
        <f>IF(A132=მონაცემები!A191,მონაცემები!B191)</f>
        <v>0</v>
      </c>
      <c r="C132" s="190"/>
      <c r="D132" s="190"/>
      <c r="E132" s="190"/>
      <c r="F132" s="190"/>
      <c r="G132" s="191"/>
      <c r="H132" s="42">
        <f>IF(A132=მონაცემები!A191,მონაცემები!C191)</f>
        <v>0</v>
      </c>
      <c r="I132" s="43">
        <f>IF(A132=მონაცემები!A191,მონაცემები!D191)</f>
        <v>0</v>
      </c>
      <c r="J132" s="98">
        <f t="shared" si="2"/>
        <v>0</v>
      </c>
      <c r="K132" s="126">
        <f>IF(A132=მონაცემები!A191,მონაცემები!H191)</f>
        <v>0</v>
      </c>
      <c r="L132" s="98">
        <f>IF(A132=მონაცემები!A191,მონაცემები!F191)</f>
        <v>0</v>
      </c>
      <c r="M132" s="125">
        <f>IF(A132=მონაცემები!A191,მონაცემები!G191)</f>
        <v>0</v>
      </c>
      <c r="N132" s="198">
        <f t="shared" si="3"/>
        <v>0</v>
      </c>
      <c r="O132" s="199"/>
      <c r="P132" s="195">
        <f>IF(A132=მონაცემები!A191,მონაცემები!I191)</f>
        <v>0</v>
      </c>
      <c r="Q132" s="196"/>
      <c r="R132" s="196"/>
      <c r="S132" s="196"/>
      <c r="T132" s="196"/>
      <c r="U132" s="197"/>
      <c r="V132" s="192">
        <f>IF(A132=მონაცემები!A191,მონაცემები!J191)</f>
        <v>0</v>
      </c>
      <c r="W132" s="193"/>
      <c r="X132" s="194"/>
    </row>
    <row r="133" spans="1:24">
      <c r="A133" s="44">
        <v>111</v>
      </c>
      <c r="B133" s="189">
        <f>IF(A133=მონაცემები!A192,მონაცემები!B192)</f>
        <v>0</v>
      </c>
      <c r="C133" s="190"/>
      <c r="D133" s="190"/>
      <c r="E133" s="190"/>
      <c r="F133" s="190"/>
      <c r="G133" s="191"/>
      <c r="H133" s="42">
        <f>IF(A133=მონაცემები!A192,მონაცემები!C192)</f>
        <v>0</v>
      </c>
      <c r="I133" s="43">
        <f>IF(A133=მონაცემები!A192,მონაცემები!D192)</f>
        <v>0</v>
      </c>
      <c r="J133" s="98">
        <f t="shared" si="2"/>
        <v>0</v>
      </c>
      <c r="K133" s="126">
        <f>IF(A133=მონაცემები!A192,მონაცემები!H192)</f>
        <v>0</v>
      </c>
      <c r="L133" s="98">
        <f>IF(A133=მონაცემები!A192,მონაცემები!F192)</f>
        <v>0</v>
      </c>
      <c r="M133" s="125">
        <f>IF(A133=მონაცემები!A192,მონაცემები!G192)</f>
        <v>0</v>
      </c>
      <c r="N133" s="198">
        <f t="shared" si="3"/>
        <v>0</v>
      </c>
      <c r="O133" s="199"/>
      <c r="P133" s="195">
        <f>IF(A133=მონაცემები!A192,მონაცემები!I192)</f>
        <v>0</v>
      </c>
      <c r="Q133" s="196"/>
      <c r="R133" s="196"/>
      <c r="S133" s="196"/>
      <c r="T133" s="196"/>
      <c r="U133" s="197"/>
      <c r="V133" s="192">
        <f>IF(A133=მონაცემები!A192,მონაცემები!J192)</f>
        <v>0</v>
      </c>
      <c r="W133" s="193"/>
      <c r="X133" s="194"/>
    </row>
    <row r="134" spans="1:24">
      <c r="A134" s="44">
        <v>112</v>
      </c>
      <c r="B134" s="189">
        <f>IF(A134=მონაცემები!A193,მონაცემები!B193)</f>
        <v>0</v>
      </c>
      <c r="C134" s="190"/>
      <c r="D134" s="190"/>
      <c r="E134" s="190"/>
      <c r="F134" s="190"/>
      <c r="G134" s="191"/>
      <c r="H134" s="42">
        <f>IF(A134=მონაცემები!A193,მონაცემები!C193)</f>
        <v>0</v>
      </c>
      <c r="I134" s="43">
        <f>IF(A134=მონაცემები!A193,მონაცემები!D193)</f>
        <v>0</v>
      </c>
      <c r="J134" s="98">
        <f t="shared" si="2"/>
        <v>0</v>
      </c>
      <c r="K134" s="126">
        <f>IF(A134=მონაცემები!A193,მონაცემები!H193)</f>
        <v>0</v>
      </c>
      <c r="L134" s="98">
        <f>IF(A134=მონაცემები!A193,მონაცემები!F193)</f>
        <v>0</v>
      </c>
      <c r="M134" s="125">
        <f>IF(A134=მონაცემები!A193,მონაცემები!G193)</f>
        <v>0</v>
      </c>
      <c r="N134" s="198">
        <f t="shared" si="3"/>
        <v>0</v>
      </c>
      <c r="O134" s="199"/>
      <c r="P134" s="195">
        <f>IF(A134=მონაცემები!A193,მონაცემები!I193)</f>
        <v>0</v>
      </c>
      <c r="Q134" s="196"/>
      <c r="R134" s="196"/>
      <c r="S134" s="196"/>
      <c r="T134" s="196"/>
      <c r="U134" s="197"/>
      <c r="V134" s="192">
        <f>IF(A134=მონაცემები!A193,მონაცემები!J193)</f>
        <v>0</v>
      </c>
      <c r="W134" s="193"/>
      <c r="X134" s="194"/>
    </row>
    <row r="135" spans="1:24">
      <c r="A135" s="44">
        <v>113</v>
      </c>
      <c r="B135" s="189">
        <f>IF(A135=მონაცემები!A194,მონაცემები!B194)</f>
        <v>0</v>
      </c>
      <c r="C135" s="190"/>
      <c r="D135" s="190"/>
      <c r="E135" s="190"/>
      <c r="F135" s="190"/>
      <c r="G135" s="191"/>
      <c r="H135" s="42">
        <f>IF(A135=მონაცემები!A194,მონაცემები!C194)</f>
        <v>0</v>
      </c>
      <c r="I135" s="43">
        <f>IF(A135=მონაცემები!A194,მონაცემები!D194)</f>
        <v>0</v>
      </c>
      <c r="J135" s="98">
        <f t="shared" si="2"/>
        <v>0</v>
      </c>
      <c r="K135" s="126">
        <f>IF(A135=მონაცემები!A194,მონაცემები!H194)</f>
        <v>0</v>
      </c>
      <c r="L135" s="98">
        <f>IF(A135=მონაცემები!A194,მონაცემები!F194)</f>
        <v>0</v>
      </c>
      <c r="M135" s="125">
        <f>IF(A135=მონაცემები!A194,მონაცემები!G194)</f>
        <v>0</v>
      </c>
      <c r="N135" s="198">
        <f t="shared" si="3"/>
        <v>0</v>
      </c>
      <c r="O135" s="199"/>
      <c r="P135" s="195">
        <f>IF(A135=მონაცემები!A194,მონაცემები!I194)</f>
        <v>0</v>
      </c>
      <c r="Q135" s="196"/>
      <c r="R135" s="196"/>
      <c r="S135" s="196"/>
      <c r="T135" s="196"/>
      <c r="U135" s="197"/>
      <c r="V135" s="192">
        <f>IF(A135=მონაცემები!A194,მონაცემები!J194)</f>
        <v>0</v>
      </c>
      <c r="W135" s="193"/>
      <c r="X135" s="194"/>
    </row>
    <row r="136" spans="1:24">
      <c r="A136" s="44">
        <v>114</v>
      </c>
      <c r="B136" s="189">
        <f>IF(A136=მონაცემები!A195,მონაცემები!B195)</f>
        <v>0</v>
      </c>
      <c r="C136" s="190"/>
      <c r="D136" s="190"/>
      <c r="E136" s="190"/>
      <c r="F136" s="190"/>
      <c r="G136" s="191"/>
      <c r="H136" s="42">
        <f>IF(A136=მონაცემები!A195,მონაცემები!C195)</f>
        <v>0</v>
      </c>
      <c r="I136" s="43">
        <f>IF(A136=მონაცემები!A195,მონაცემები!D195)</f>
        <v>0</v>
      </c>
      <c r="J136" s="98">
        <f t="shared" si="2"/>
        <v>0</v>
      </c>
      <c r="K136" s="126">
        <f>IF(A136=მონაცემები!A195,მონაცემები!H195)</f>
        <v>0</v>
      </c>
      <c r="L136" s="98">
        <f>IF(A136=მონაცემები!A195,მონაცემები!F195)</f>
        <v>0</v>
      </c>
      <c r="M136" s="125">
        <f>IF(A136=მონაცემები!A195,მონაცემები!G195)</f>
        <v>0</v>
      </c>
      <c r="N136" s="198">
        <f t="shared" si="3"/>
        <v>0</v>
      </c>
      <c r="O136" s="199"/>
      <c r="P136" s="195">
        <f>IF(A136=მონაცემები!A195,მონაცემები!I195)</f>
        <v>0</v>
      </c>
      <c r="Q136" s="196"/>
      <c r="R136" s="196"/>
      <c r="S136" s="196"/>
      <c r="T136" s="196"/>
      <c r="U136" s="197"/>
      <c r="V136" s="192">
        <f>IF(A136=მონაცემები!A195,მონაცემები!J195)</f>
        <v>0</v>
      </c>
      <c r="W136" s="193"/>
      <c r="X136" s="194"/>
    </row>
    <row r="137" spans="1:24">
      <c r="A137" s="44">
        <v>115</v>
      </c>
      <c r="B137" s="189">
        <f>IF(A137=მონაცემები!A196,მონაცემები!B196)</f>
        <v>0</v>
      </c>
      <c r="C137" s="190"/>
      <c r="D137" s="190"/>
      <c r="E137" s="190"/>
      <c r="F137" s="190"/>
      <c r="G137" s="191"/>
      <c r="H137" s="42">
        <f>IF(A137=მონაცემები!A196,მონაცემები!C196)</f>
        <v>0</v>
      </c>
      <c r="I137" s="43">
        <f>IF(A137=მონაცემები!A196,მონაცემები!D196)</f>
        <v>0</v>
      </c>
      <c r="J137" s="98">
        <f t="shared" si="2"/>
        <v>0</v>
      </c>
      <c r="K137" s="126">
        <f>IF(A137=მონაცემები!A196,მონაცემები!H196)</f>
        <v>0</v>
      </c>
      <c r="L137" s="98">
        <f>IF(A137=მონაცემები!A196,მონაცემები!F196)</f>
        <v>0</v>
      </c>
      <c r="M137" s="125">
        <f>IF(A137=მონაცემები!A196,მონაცემები!G196)</f>
        <v>0</v>
      </c>
      <c r="N137" s="198">
        <f t="shared" si="3"/>
        <v>0</v>
      </c>
      <c r="O137" s="199"/>
      <c r="P137" s="195">
        <f>IF(A137=მონაცემები!A196,მონაცემები!I196)</f>
        <v>0</v>
      </c>
      <c r="Q137" s="196"/>
      <c r="R137" s="196"/>
      <c r="S137" s="196"/>
      <c r="T137" s="196"/>
      <c r="U137" s="197"/>
      <c r="V137" s="192">
        <f>IF(A137=მონაცემები!A196,მონაცემები!J196)</f>
        <v>0</v>
      </c>
      <c r="W137" s="193"/>
      <c r="X137" s="194"/>
    </row>
    <row r="138" spans="1:24">
      <c r="A138" s="44">
        <v>116</v>
      </c>
      <c r="B138" s="189">
        <f>IF(A138=მონაცემები!A197,მონაცემები!B197)</f>
        <v>0</v>
      </c>
      <c r="C138" s="190"/>
      <c r="D138" s="190"/>
      <c r="E138" s="190"/>
      <c r="F138" s="190"/>
      <c r="G138" s="191"/>
      <c r="H138" s="42">
        <f>IF(A138=მონაცემები!A197,მონაცემები!C197)</f>
        <v>0</v>
      </c>
      <c r="I138" s="43">
        <f>IF(A138=მონაცემები!A197,მონაცემები!D197)</f>
        <v>0</v>
      </c>
      <c r="J138" s="98">
        <f t="shared" si="2"/>
        <v>0</v>
      </c>
      <c r="K138" s="126">
        <f>IF(A138=მონაცემები!A197,მონაცემები!H197)</f>
        <v>0</v>
      </c>
      <c r="L138" s="98">
        <f>IF(A138=მონაცემები!A197,მონაცემები!F197)</f>
        <v>0</v>
      </c>
      <c r="M138" s="125">
        <f>IF(A138=მონაცემები!A197,მონაცემები!G197)</f>
        <v>0</v>
      </c>
      <c r="N138" s="198">
        <f t="shared" si="3"/>
        <v>0</v>
      </c>
      <c r="O138" s="199"/>
      <c r="P138" s="195">
        <f>IF(A138=მონაცემები!A197,მონაცემები!I197)</f>
        <v>0</v>
      </c>
      <c r="Q138" s="196"/>
      <c r="R138" s="196"/>
      <c r="S138" s="196"/>
      <c r="T138" s="196"/>
      <c r="U138" s="197"/>
      <c r="V138" s="192">
        <f>IF(A138=მონაცემები!A197,მონაცემები!J197)</f>
        <v>0</v>
      </c>
      <c r="W138" s="193"/>
      <c r="X138" s="194"/>
    </row>
    <row r="139" spans="1:24">
      <c r="A139" s="44">
        <v>117</v>
      </c>
      <c r="B139" s="189">
        <f>IF(A139=მონაცემები!A198,მონაცემები!B198)</f>
        <v>0</v>
      </c>
      <c r="C139" s="190"/>
      <c r="D139" s="190"/>
      <c r="E139" s="190"/>
      <c r="F139" s="190"/>
      <c r="G139" s="191"/>
      <c r="H139" s="42">
        <f>IF(A139=მონაცემები!A198,მონაცემები!C198)</f>
        <v>0</v>
      </c>
      <c r="I139" s="43">
        <f>IF(A139=მონაცემები!A198,მონაცემები!D198)</f>
        <v>0</v>
      </c>
      <c r="J139" s="98">
        <f t="shared" si="2"/>
        <v>0</v>
      </c>
      <c r="K139" s="126">
        <f>IF(A139=მონაცემები!A198,მონაცემები!H198)</f>
        <v>0</v>
      </c>
      <c r="L139" s="98">
        <f>IF(A139=მონაცემები!A198,მონაცემები!F198)</f>
        <v>0</v>
      </c>
      <c r="M139" s="125">
        <f>IF(A139=მონაცემები!A198,მონაცემები!G198)</f>
        <v>0</v>
      </c>
      <c r="N139" s="198">
        <f t="shared" si="3"/>
        <v>0</v>
      </c>
      <c r="O139" s="199"/>
      <c r="P139" s="195">
        <f>IF(A139=მონაცემები!A198,მონაცემები!I198)</f>
        <v>0</v>
      </c>
      <c r="Q139" s="196"/>
      <c r="R139" s="196"/>
      <c r="S139" s="196"/>
      <c r="T139" s="196"/>
      <c r="U139" s="197"/>
      <c r="V139" s="192">
        <f>IF(A139=მონაცემები!A198,მონაცემები!J198)</f>
        <v>0</v>
      </c>
      <c r="W139" s="193"/>
      <c r="X139" s="194"/>
    </row>
    <row r="140" spans="1:24">
      <c r="A140" s="44">
        <v>118</v>
      </c>
      <c r="B140" s="189">
        <f>IF(A140=მონაცემები!A199,მონაცემები!B199)</f>
        <v>0</v>
      </c>
      <c r="C140" s="190"/>
      <c r="D140" s="190"/>
      <c r="E140" s="190"/>
      <c r="F140" s="190"/>
      <c r="G140" s="191"/>
      <c r="H140" s="42">
        <f>IF(A140=მონაცემები!A199,მონაცემები!C199)</f>
        <v>0</v>
      </c>
      <c r="I140" s="43">
        <f>IF(A140=მონაცემები!A199,მონაცემები!D199)</f>
        <v>0</v>
      </c>
      <c r="J140" s="98">
        <f t="shared" si="2"/>
        <v>0</v>
      </c>
      <c r="K140" s="126">
        <f>IF(A140=მონაცემები!A199,მონაცემები!H199)</f>
        <v>0</v>
      </c>
      <c r="L140" s="98">
        <f>IF(A140=მონაცემები!A199,მონაცემები!F199)</f>
        <v>0</v>
      </c>
      <c r="M140" s="125">
        <f>IF(A140=მონაცემები!A199,მონაცემები!G199)</f>
        <v>0</v>
      </c>
      <c r="N140" s="198">
        <f t="shared" si="3"/>
        <v>0</v>
      </c>
      <c r="O140" s="199"/>
      <c r="P140" s="195">
        <f>IF(A140=მონაცემები!A199,მონაცემები!I199)</f>
        <v>0</v>
      </c>
      <c r="Q140" s="196"/>
      <c r="R140" s="196"/>
      <c r="S140" s="196"/>
      <c r="T140" s="196"/>
      <c r="U140" s="197"/>
      <c r="V140" s="192">
        <f>IF(A140=მონაცემები!A199,მონაცემები!J199)</f>
        <v>0</v>
      </c>
      <c r="W140" s="193"/>
      <c r="X140" s="194"/>
    </row>
    <row r="141" spans="1:24">
      <c r="A141" s="44">
        <v>119</v>
      </c>
      <c r="B141" s="189">
        <f>IF(A141=მონაცემები!A200,მონაცემები!B200)</f>
        <v>0</v>
      </c>
      <c r="C141" s="190"/>
      <c r="D141" s="190"/>
      <c r="E141" s="190"/>
      <c r="F141" s="190"/>
      <c r="G141" s="191"/>
      <c r="H141" s="42">
        <f>IF(A141=მონაცემები!A200,მონაცემები!C200)</f>
        <v>0</v>
      </c>
      <c r="I141" s="43">
        <f>IF(A141=მონაცემები!A200,მონაცემები!D200)</f>
        <v>0</v>
      </c>
      <c r="J141" s="98">
        <f t="shared" si="2"/>
        <v>0</v>
      </c>
      <c r="K141" s="126">
        <f>IF(A141=მონაცემები!A200,მონაცემები!H200)</f>
        <v>0</v>
      </c>
      <c r="L141" s="98">
        <f>IF(A141=მონაცემები!A200,მონაცემები!F200)</f>
        <v>0</v>
      </c>
      <c r="M141" s="125">
        <f>IF(A141=მონაცემები!A200,მონაცემები!G200)</f>
        <v>0</v>
      </c>
      <c r="N141" s="198">
        <f t="shared" si="3"/>
        <v>0</v>
      </c>
      <c r="O141" s="199"/>
      <c r="P141" s="195">
        <f>IF(A141=მონაცემები!A200,მონაცემები!I200)</f>
        <v>0</v>
      </c>
      <c r="Q141" s="196"/>
      <c r="R141" s="196"/>
      <c r="S141" s="196"/>
      <c r="T141" s="196"/>
      <c r="U141" s="197"/>
      <c r="V141" s="192">
        <f>IF(A141=მონაცემები!A200,მონაცემები!J200)</f>
        <v>0</v>
      </c>
      <c r="W141" s="193"/>
      <c r="X141" s="194"/>
    </row>
    <row r="142" spans="1:24">
      <c r="A142" s="44">
        <v>120</v>
      </c>
      <c r="B142" s="189">
        <f>IF(A142=მონაცემები!A201,მონაცემები!B201)</f>
        <v>0</v>
      </c>
      <c r="C142" s="190"/>
      <c r="D142" s="190"/>
      <c r="E142" s="190"/>
      <c r="F142" s="190"/>
      <c r="G142" s="191"/>
      <c r="H142" s="42">
        <f>IF(A142=მონაცემები!A201,მონაცემები!C201)</f>
        <v>0</v>
      </c>
      <c r="I142" s="43">
        <f>IF(A142=მონაცემები!A201,მონაცემები!D201)</f>
        <v>0</v>
      </c>
      <c r="J142" s="98">
        <f t="shared" si="2"/>
        <v>0</v>
      </c>
      <c r="K142" s="126">
        <f>IF(A142=მონაცემები!A201,მონაცემები!H201)</f>
        <v>0</v>
      </c>
      <c r="L142" s="98">
        <f>IF(A142=მონაცემები!A201,მონაცემები!F201)</f>
        <v>0</v>
      </c>
      <c r="M142" s="125">
        <f>IF(A142=მონაცემები!A201,მონაცემები!G201)</f>
        <v>0</v>
      </c>
      <c r="N142" s="198">
        <f t="shared" si="3"/>
        <v>0</v>
      </c>
      <c r="O142" s="199"/>
      <c r="P142" s="195">
        <f>IF(A142=მონაცემები!A201,მონაცემები!I201)</f>
        <v>0</v>
      </c>
      <c r="Q142" s="196"/>
      <c r="R142" s="196"/>
      <c r="S142" s="196"/>
      <c r="T142" s="196"/>
      <c r="U142" s="197"/>
      <c r="V142" s="192">
        <f>IF(A142=მონაცემები!A201,მონაცემები!J201)</f>
        <v>0</v>
      </c>
      <c r="W142" s="193"/>
      <c r="X142" s="194"/>
    </row>
    <row r="143" spans="1:24">
      <c r="A143" s="44">
        <v>121</v>
      </c>
      <c r="B143" s="189">
        <f>IF(A143=მონაცემები!A202,მონაცემები!B202)</f>
        <v>0</v>
      </c>
      <c r="C143" s="190"/>
      <c r="D143" s="190"/>
      <c r="E143" s="190"/>
      <c r="F143" s="190"/>
      <c r="G143" s="191"/>
      <c r="H143" s="42">
        <f>IF(A143=მონაცემები!A202,მონაცემები!C202)</f>
        <v>0</v>
      </c>
      <c r="I143" s="43">
        <f>IF(A143=მონაცემები!A202,მონაცემები!D202)</f>
        <v>0</v>
      </c>
      <c r="J143" s="98">
        <f t="shared" si="2"/>
        <v>0</v>
      </c>
      <c r="K143" s="126">
        <f>IF(A143=მონაცემები!A202,მონაცემები!H202)</f>
        <v>0</v>
      </c>
      <c r="L143" s="98">
        <f>IF(A143=მონაცემები!A202,მონაცემები!F202)</f>
        <v>0</v>
      </c>
      <c r="M143" s="125">
        <f>IF(A143=მონაცემები!A202,მონაცემები!G202)</f>
        <v>0</v>
      </c>
      <c r="N143" s="198">
        <f t="shared" si="3"/>
        <v>0</v>
      </c>
      <c r="O143" s="199"/>
      <c r="P143" s="195">
        <f>IF(A143=მონაცემები!A202,მონაცემები!I202)</f>
        <v>0</v>
      </c>
      <c r="Q143" s="196"/>
      <c r="R143" s="196"/>
      <c r="S143" s="196"/>
      <c r="T143" s="196"/>
      <c r="U143" s="197"/>
      <c r="V143" s="192">
        <f>IF(A143=მონაცემები!A202,მონაცემები!J202)</f>
        <v>0</v>
      </c>
      <c r="W143" s="193"/>
      <c r="X143" s="194"/>
    </row>
    <row r="144" spans="1:24">
      <c r="A144" s="44">
        <v>122</v>
      </c>
      <c r="B144" s="189">
        <f>IF(A144=მონაცემები!A203,მონაცემები!B203)</f>
        <v>0</v>
      </c>
      <c r="C144" s="190"/>
      <c r="D144" s="190"/>
      <c r="E144" s="190"/>
      <c r="F144" s="190"/>
      <c r="G144" s="191"/>
      <c r="H144" s="42">
        <f>IF(A144=მონაცემები!A203,მონაცემები!C203)</f>
        <v>0</v>
      </c>
      <c r="I144" s="43">
        <f>IF(A144=მონაცემები!A203,მონაცემები!D203)</f>
        <v>0</v>
      </c>
      <c r="J144" s="98">
        <f t="shared" si="2"/>
        <v>0</v>
      </c>
      <c r="K144" s="126">
        <f>IF(A144=მონაცემები!A203,მონაცემები!H203)</f>
        <v>0</v>
      </c>
      <c r="L144" s="98">
        <f>IF(A144=მონაცემები!A203,მონაცემები!F203)</f>
        <v>0</v>
      </c>
      <c r="M144" s="125">
        <f>IF(A144=მონაცემები!A203,მონაცემები!G203)</f>
        <v>0</v>
      </c>
      <c r="N144" s="198">
        <f t="shared" si="3"/>
        <v>0</v>
      </c>
      <c r="O144" s="199"/>
      <c r="P144" s="195">
        <f>IF(A144=მონაცემები!A203,მონაცემები!I203)</f>
        <v>0</v>
      </c>
      <c r="Q144" s="196"/>
      <c r="R144" s="196"/>
      <c r="S144" s="196"/>
      <c r="T144" s="196"/>
      <c r="U144" s="197"/>
      <c r="V144" s="192">
        <f>IF(A144=მონაცემები!A203,მონაცემები!J203)</f>
        <v>0</v>
      </c>
      <c r="W144" s="193"/>
      <c r="X144" s="194"/>
    </row>
    <row r="145" spans="1:24">
      <c r="A145" s="44">
        <v>123</v>
      </c>
      <c r="B145" s="189">
        <f>IF(A145=მონაცემები!A204,მონაცემები!B204)</f>
        <v>0</v>
      </c>
      <c r="C145" s="190"/>
      <c r="D145" s="190"/>
      <c r="E145" s="190"/>
      <c r="F145" s="190"/>
      <c r="G145" s="191"/>
      <c r="H145" s="42">
        <f>IF(A145=მონაცემები!A204,მონაცემები!C204)</f>
        <v>0</v>
      </c>
      <c r="I145" s="43">
        <f>IF(A145=მონაცემები!A204,მონაცემები!D204)</f>
        <v>0</v>
      </c>
      <c r="J145" s="98">
        <f t="shared" si="2"/>
        <v>0</v>
      </c>
      <c r="K145" s="126">
        <f>IF(A145=მონაცემები!A204,მონაცემები!H204)</f>
        <v>0</v>
      </c>
      <c r="L145" s="98">
        <f>IF(A145=მონაცემები!A204,მონაცემები!F204)</f>
        <v>0</v>
      </c>
      <c r="M145" s="125">
        <f>IF(A145=მონაცემები!A204,მონაცემები!G204)</f>
        <v>0</v>
      </c>
      <c r="N145" s="198">
        <f t="shared" si="3"/>
        <v>0</v>
      </c>
      <c r="O145" s="199"/>
      <c r="P145" s="195">
        <f>IF(A145=მონაცემები!A204,მონაცემები!I204)</f>
        <v>0</v>
      </c>
      <c r="Q145" s="196"/>
      <c r="R145" s="196"/>
      <c r="S145" s="196"/>
      <c r="T145" s="196"/>
      <c r="U145" s="197"/>
      <c r="V145" s="192">
        <f>IF(A145=მონაცემები!A204,მონაცემები!J204)</f>
        <v>0</v>
      </c>
      <c r="W145" s="193"/>
      <c r="X145" s="194"/>
    </row>
    <row r="146" spans="1:24">
      <c r="A146" s="44">
        <v>124</v>
      </c>
      <c r="B146" s="189">
        <f>IF(A146=მონაცემები!A205,მონაცემები!B205)</f>
        <v>0</v>
      </c>
      <c r="C146" s="190"/>
      <c r="D146" s="190"/>
      <c r="E146" s="190"/>
      <c r="F146" s="190"/>
      <c r="G146" s="191"/>
      <c r="H146" s="42">
        <f>IF(A146=მონაცემები!A205,მონაცემები!C205)</f>
        <v>0</v>
      </c>
      <c r="I146" s="43">
        <f>IF(A146=მონაცემები!A205,მონაცემები!D205)</f>
        <v>0</v>
      </c>
      <c r="J146" s="98">
        <f t="shared" si="2"/>
        <v>0</v>
      </c>
      <c r="K146" s="126">
        <f>IF(A146=მონაცემები!A205,მონაცემები!H205)</f>
        <v>0</v>
      </c>
      <c r="L146" s="98">
        <f>IF(A146=მონაცემები!A205,მონაცემები!F205)</f>
        <v>0</v>
      </c>
      <c r="M146" s="125">
        <f>IF(A146=მონაცემები!A205,მონაცემები!G205)</f>
        <v>0</v>
      </c>
      <c r="N146" s="198">
        <f t="shared" si="3"/>
        <v>0</v>
      </c>
      <c r="O146" s="199"/>
      <c r="P146" s="195">
        <f>IF(A146=მონაცემები!A205,მონაცემები!I205)</f>
        <v>0</v>
      </c>
      <c r="Q146" s="196"/>
      <c r="R146" s="196"/>
      <c r="S146" s="196"/>
      <c r="T146" s="196"/>
      <c r="U146" s="197"/>
      <c r="V146" s="192">
        <f>IF(A146=მონაცემები!A205,მონაცემები!J205)</f>
        <v>0</v>
      </c>
      <c r="W146" s="193"/>
      <c r="X146" s="194"/>
    </row>
    <row r="147" spans="1:24">
      <c r="A147" s="44">
        <v>125</v>
      </c>
      <c r="B147" s="189">
        <f>IF(A147=მონაცემები!A206,მონაცემები!B206)</f>
        <v>0</v>
      </c>
      <c r="C147" s="190"/>
      <c r="D147" s="190"/>
      <c r="E147" s="190"/>
      <c r="F147" s="190"/>
      <c r="G147" s="191"/>
      <c r="H147" s="42">
        <f>IF(A147=მონაცემები!A206,მონაცემები!C206)</f>
        <v>0</v>
      </c>
      <c r="I147" s="43">
        <f>IF(A147=მონაცემები!A206,მონაცემები!D206)</f>
        <v>0</v>
      </c>
      <c r="J147" s="98">
        <f t="shared" si="2"/>
        <v>0</v>
      </c>
      <c r="K147" s="126">
        <f>IF(A147=მონაცემები!A206,მონაცემები!H206)</f>
        <v>0</v>
      </c>
      <c r="L147" s="98">
        <f>IF(A147=მონაცემები!A206,მონაცემები!F206)</f>
        <v>0</v>
      </c>
      <c r="M147" s="125">
        <f>IF(A147=მონაცემები!A206,მონაცემები!G206)</f>
        <v>0</v>
      </c>
      <c r="N147" s="198">
        <f t="shared" si="3"/>
        <v>0</v>
      </c>
      <c r="O147" s="199"/>
      <c r="P147" s="195">
        <f>IF(A147=მონაცემები!A206,მონაცემები!I206)</f>
        <v>0</v>
      </c>
      <c r="Q147" s="196"/>
      <c r="R147" s="196"/>
      <c r="S147" s="196"/>
      <c r="T147" s="196"/>
      <c r="U147" s="197"/>
      <c r="V147" s="192">
        <f>IF(A147=მონაცემები!A206,მონაცემები!J206)</f>
        <v>0</v>
      </c>
      <c r="W147" s="193"/>
      <c r="X147" s="194"/>
    </row>
    <row r="148" spans="1:24">
      <c r="A148" s="44">
        <v>126</v>
      </c>
      <c r="B148" s="189">
        <f>IF(A148=მონაცემები!A207,მონაცემები!B207)</f>
        <v>0</v>
      </c>
      <c r="C148" s="190"/>
      <c r="D148" s="190"/>
      <c r="E148" s="190"/>
      <c r="F148" s="190"/>
      <c r="G148" s="191"/>
      <c r="H148" s="42">
        <f>IF(A148=მონაცემები!A207,მონაცემები!C207)</f>
        <v>0</v>
      </c>
      <c r="I148" s="43">
        <f>IF(A148=მონაცემები!A207,მონაცემები!D207)</f>
        <v>0</v>
      </c>
      <c r="J148" s="98">
        <f t="shared" si="2"/>
        <v>0</v>
      </c>
      <c r="K148" s="126">
        <f>IF(A148=მონაცემები!A207,მონაცემები!H207)</f>
        <v>0</v>
      </c>
      <c r="L148" s="98">
        <f>IF(A148=მონაცემები!A207,მონაცემები!F207)</f>
        <v>0</v>
      </c>
      <c r="M148" s="125">
        <f>IF(A148=მონაცემები!A207,მონაცემები!G207)</f>
        <v>0</v>
      </c>
      <c r="N148" s="198">
        <f t="shared" si="3"/>
        <v>0</v>
      </c>
      <c r="O148" s="199"/>
      <c r="P148" s="195">
        <f>IF(A148=მონაცემები!A207,მონაცემები!I207)</f>
        <v>0</v>
      </c>
      <c r="Q148" s="196"/>
      <c r="R148" s="196"/>
      <c r="S148" s="196"/>
      <c r="T148" s="196"/>
      <c r="U148" s="197"/>
      <c r="V148" s="192">
        <f>IF(A148=მონაცემები!A207,მონაცემები!J207)</f>
        <v>0</v>
      </c>
      <c r="W148" s="193"/>
      <c r="X148" s="194"/>
    </row>
    <row r="149" spans="1:24">
      <c r="A149" s="44">
        <v>127</v>
      </c>
      <c r="B149" s="189">
        <f>IF(A149=მონაცემები!A208,მონაცემები!B208)</f>
        <v>0</v>
      </c>
      <c r="C149" s="190"/>
      <c r="D149" s="190"/>
      <c r="E149" s="190"/>
      <c r="F149" s="190"/>
      <c r="G149" s="191"/>
      <c r="H149" s="42">
        <f>IF(A149=მონაცემები!A208,მონაცემები!C208)</f>
        <v>0</v>
      </c>
      <c r="I149" s="43">
        <f>IF(A149=მონაცემები!A208,მონაცემები!D208)</f>
        <v>0</v>
      </c>
      <c r="J149" s="98">
        <f t="shared" si="2"/>
        <v>0</v>
      </c>
      <c r="K149" s="126">
        <f>IF(A149=მონაცემები!A208,მონაცემები!H208)</f>
        <v>0</v>
      </c>
      <c r="L149" s="98">
        <f>IF(A149=მონაცემები!A208,მონაცემები!F208)</f>
        <v>0</v>
      </c>
      <c r="M149" s="125">
        <f>IF(A149=მონაცემები!A208,მონაცემები!G208)</f>
        <v>0</v>
      </c>
      <c r="N149" s="198">
        <f t="shared" si="3"/>
        <v>0</v>
      </c>
      <c r="O149" s="199"/>
      <c r="P149" s="195">
        <f>IF(A149=მონაცემები!A208,მონაცემები!I208)</f>
        <v>0</v>
      </c>
      <c r="Q149" s="196"/>
      <c r="R149" s="196"/>
      <c r="S149" s="196"/>
      <c r="T149" s="196"/>
      <c r="U149" s="197"/>
      <c r="V149" s="192">
        <f>IF(A149=მონაცემები!A208,მონაცემები!J208)</f>
        <v>0</v>
      </c>
      <c r="W149" s="193"/>
      <c r="X149" s="194"/>
    </row>
    <row r="150" spans="1:24">
      <c r="A150" s="44">
        <v>128</v>
      </c>
      <c r="B150" s="189">
        <f>IF(A150=მონაცემები!A209,მონაცემები!B209)</f>
        <v>0</v>
      </c>
      <c r="C150" s="190"/>
      <c r="D150" s="190"/>
      <c r="E150" s="190"/>
      <c r="F150" s="190"/>
      <c r="G150" s="191"/>
      <c r="H150" s="42">
        <f>IF(A150=მონაცემები!A209,მონაცემები!C209)</f>
        <v>0</v>
      </c>
      <c r="I150" s="43">
        <f>IF(A150=მონაცემები!A209,მონაცემები!D209)</f>
        <v>0</v>
      </c>
      <c r="J150" s="98">
        <f t="shared" si="2"/>
        <v>0</v>
      </c>
      <c r="K150" s="126">
        <f>IF(A150=მონაცემები!A209,მონაცემები!H209)</f>
        <v>0</v>
      </c>
      <c r="L150" s="98">
        <f>IF(A150=მონაცემები!A209,მონაცემები!F209)</f>
        <v>0</v>
      </c>
      <c r="M150" s="125">
        <f>IF(A150=მონაცემები!A209,მონაცემები!G209)</f>
        <v>0</v>
      </c>
      <c r="N150" s="198">
        <f t="shared" si="3"/>
        <v>0</v>
      </c>
      <c r="O150" s="199"/>
      <c r="P150" s="195">
        <f>IF(A150=მონაცემები!A209,მონაცემები!I209)</f>
        <v>0</v>
      </c>
      <c r="Q150" s="196"/>
      <c r="R150" s="196"/>
      <c r="S150" s="196"/>
      <c r="T150" s="196"/>
      <c r="U150" s="197"/>
      <c r="V150" s="192">
        <f>IF(A150=მონაცემები!A209,მონაცემები!J209)</f>
        <v>0</v>
      </c>
      <c r="W150" s="193"/>
      <c r="X150" s="194"/>
    </row>
    <row r="151" spans="1:24">
      <c r="A151" s="44">
        <v>129</v>
      </c>
      <c r="B151" s="189">
        <f>IF(A151=მონაცემები!A210,მონაცემები!B210)</f>
        <v>0</v>
      </c>
      <c r="C151" s="190"/>
      <c r="D151" s="190"/>
      <c r="E151" s="190"/>
      <c r="F151" s="190"/>
      <c r="G151" s="191"/>
      <c r="H151" s="42">
        <f>IF(A151=მონაცემები!A210,მონაცემები!C210)</f>
        <v>0</v>
      </c>
      <c r="I151" s="43">
        <f>IF(A151=მონაცემები!A210,მონაცემები!D210)</f>
        <v>0</v>
      </c>
      <c r="J151" s="98">
        <f t="shared" si="2"/>
        <v>0</v>
      </c>
      <c r="K151" s="126">
        <f>IF(A151=მონაცემები!A210,მონაცემები!H210)</f>
        <v>0</v>
      </c>
      <c r="L151" s="98">
        <f>IF(A151=მონაცემები!A210,მონაცემები!F210)</f>
        <v>0</v>
      </c>
      <c r="M151" s="125">
        <f>IF(A151=მონაცემები!A210,მონაცემები!G210)</f>
        <v>0</v>
      </c>
      <c r="N151" s="198">
        <f t="shared" si="3"/>
        <v>0</v>
      </c>
      <c r="O151" s="199"/>
      <c r="P151" s="195">
        <f>IF(A151=მონაცემები!A210,მონაცემები!I210)</f>
        <v>0</v>
      </c>
      <c r="Q151" s="196"/>
      <c r="R151" s="196"/>
      <c r="S151" s="196"/>
      <c r="T151" s="196"/>
      <c r="U151" s="197"/>
      <c r="V151" s="192">
        <f>IF(A151=მონაცემები!A210,მონაცემები!J210)</f>
        <v>0</v>
      </c>
      <c r="W151" s="193"/>
      <c r="X151" s="194"/>
    </row>
    <row r="152" spans="1:24">
      <c r="A152" s="44">
        <v>130</v>
      </c>
      <c r="B152" s="189">
        <f>IF(A152=მონაცემები!A211,მონაცემები!B211)</f>
        <v>0</v>
      </c>
      <c r="C152" s="190"/>
      <c r="D152" s="190"/>
      <c r="E152" s="190"/>
      <c r="F152" s="190"/>
      <c r="G152" s="191"/>
      <c r="H152" s="42">
        <f>IF(A152=მონაცემები!A211,მონაცემები!C211)</f>
        <v>0</v>
      </c>
      <c r="I152" s="43">
        <f>IF(A152=მონაცემები!A211,მონაცემები!D211)</f>
        <v>0</v>
      </c>
      <c r="J152" s="98">
        <f t="shared" ref="J152:J215" si="4">L152+M152</f>
        <v>0</v>
      </c>
      <c r="K152" s="126">
        <f>IF(A152=მონაცემები!A211,მონაცემები!H211)</f>
        <v>0</v>
      </c>
      <c r="L152" s="98">
        <f>IF(A152=მონაცემები!A211,მონაცემები!F211)</f>
        <v>0</v>
      </c>
      <c r="M152" s="125">
        <f>IF(A152=მონაცემები!A211,მონაცემები!G211)</f>
        <v>0</v>
      </c>
      <c r="N152" s="198">
        <f t="shared" ref="N152:N215" si="5">J152+K152</f>
        <v>0</v>
      </c>
      <c r="O152" s="199"/>
      <c r="P152" s="195">
        <f>IF(A152=მონაცემები!A211,მონაცემები!I211)</f>
        <v>0</v>
      </c>
      <c r="Q152" s="196"/>
      <c r="R152" s="196"/>
      <c r="S152" s="196"/>
      <c r="T152" s="196"/>
      <c r="U152" s="197"/>
      <c r="V152" s="192">
        <f>IF(A152=მონაცემები!A211,მონაცემები!J211)</f>
        <v>0</v>
      </c>
      <c r="W152" s="193"/>
      <c r="X152" s="194"/>
    </row>
    <row r="153" spans="1:24">
      <c r="A153" s="44">
        <v>131</v>
      </c>
      <c r="B153" s="189">
        <f>IF(A153=მონაცემები!A212,მონაცემები!B212)</f>
        <v>0</v>
      </c>
      <c r="C153" s="190"/>
      <c r="D153" s="190"/>
      <c r="E153" s="190"/>
      <c r="F153" s="190"/>
      <c r="G153" s="191"/>
      <c r="H153" s="42">
        <f>IF(A153=მონაცემები!A212,მონაცემები!C212)</f>
        <v>0</v>
      </c>
      <c r="I153" s="43">
        <f>IF(A153=მონაცემები!A212,მონაცემები!D212)</f>
        <v>0</v>
      </c>
      <c r="J153" s="98">
        <f t="shared" si="4"/>
        <v>0</v>
      </c>
      <c r="K153" s="126">
        <f>IF(A153=მონაცემები!A212,მონაცემები!H212)</f>
        <v>0</v>
      </c>
      <c r="L153" s="98">
        <f>IF(A153=მონაცემები!A212,მონაცემები!F212)</f>
        <v>0</v>
      </c>
      <c r="M153" s="125">
        <f>IF(A153=მონაცემები!A212,მონაცემები!G212)</f>
        <v>0</v>
      </c>
      <c r="N153" s="198">
        <f t="shared" si="5"/>
        <v>0</v>
      </c>
      <c r="O153" s="199"/>
      <c r="P153" s="195">
        <f>IF(A153=მონაცემები!A212,მონაცემები!I212)</f>
        <v>0</v>
      </c>
      <c r="Q153" s="196"/>
      <c r="R153" s="196"/>
      <c r="S153" s="196"/>
      <c r="T153" s="196"/>
      <c r="U153" s="197"/>
      <c r="V153" s="192">
        <f>IF(A153=მონაცემები!A212,მონაცემები!J212)</f>
        <v>0</v>
      </c>
      <c r="W153" s="193"/>
      <c r="X153" s="194"/>
    </row>
    <row r="154" spans="1:24">
      <c r="A154" s="44">
        <v>132</v>
      </c>
      <c r="B154" s="189">
        <f>IF(A154=მონაცემები!A213,მონაცემები!B213)</f>
        <v>0</v>
      </c>
      <c r="C154" s="190"/>
      <c r="D154" s="190"/>
      <c r="E154" s="190"/>
      <c r="F154" s="190"/>
      <c r="G154" s="191"/>
      <c r="H154" s="42">
        <f>IF(A154=მონაცემები!A213,მონაცემები!C213)</f>
        <v>0</v>
      </c>
      <c r="I154" s="43">
        <f>IF(A154=მონაცემები!A213,მონაცემები!D213)</f>
        <v>0</v>
      </c>
      <c r="J154" s="98">
        <f t="shared" si="4"/>
        <v>0</v>
      </c>
      <c r="K154" s="126">
        <f>IF(A154=მონაცემები!A213,მონაცემები!H213)</f>
        <v>0</v>
      </c>
      <c r="L154" s="98">
        <f>IF(A154=მონაცემები!A213,მონაცემები!F213)</f>
        <v>0</v>
      </c>
      <c r="M154" s="125">
        <f>IF(A154=მონაცემები!A213,მონაცემები!G213)</f>
        <v>0</v>
      </c>
      <c r="N154" s="198">
        <f t="shared" si="5"/>
        <v>0</v>
      </c>
      <c r="O154" s="199"/>
      <c r="P154" s="195">
        <f>IF(A154=მონაცემები!A213,მონაცემები!I213)</f>
        <v>0</v>
      </c>
      <c r="Q154" s="196"/>
      <c r="R154" s="196"/>
      <c r="S154" s="196"/>
      <c r="T154" s="196"/>
      <c r="U154" s="197"/>
      <c r="V154" s="192">
        <f>IF(A154=მონაცემები!A213,მონაცემები!J213)</f>
        <v>0</v>
      </c>
      <c r="W154" s="193"/>
      <c r="X154" s="194"/>
    </row>
    <row r="155" spans="1:24">
      <c r="A155" s="44">
        <v>133</v>
      </c>
      <c r="B155" s="189">
        <f>IF(A155=მონაცემები!A214,მონაცემები!B214)</f>
        <v>0</v>
      </c>
      <c r="C155" s="190"/>
      <c r="D155" s="190"/>
      <c r="E155" s="190"/>
      <c r="F155" s="190"/>
      <c r="G155" s="191"/>
      <c r="H155" s="42">
        <f>IF(A155=მონაცემები!A214,მონაცემები!C214)</f>
        <v>0</v>
      </c>
      <c r="I155" s="43">
        <f>IF(A155=მონაცემები!A214,მონაცემები!D214)</f>
        <v>0</v>
      </c>
      <c r="J155" s="98">
        <f t="shared" si="4"/>
        <v>0</v>
      </c>
      <c r="K155" s="126">
        <f>IF(A155=მონაცემები!A214,მონაცემები!H214)</f>
        <v>0</v>
      </c>
      <c r="L155" s="98">
        <f>IF(A155=მონაცემები!A214,მონაცემები!F214)</f>
        <v>0</v>
      </c>
      <c r="M155" s="125">
        <f>IF(A155=მონაცემები!A214,მონაცემები!G214)</f>
        <v>0</v>
      </c>
      <c r="N155" s="198">
        <f t="shared" si="5"/>
        <v>0</v>
      </c>
      <c r="O155" s="199"/>
      <c r="P155" s="195">
        <f>IF(A155=მონაცემები!A214,მონაცემები!I214)</f>
        <v>0</v>
      </c>
      <c r="Q155" s="196"/>
      <c r="R155" s="196"/>
      <c r="S155" s="196"/>
      <c r="T155" s="196"/>
      <c r="U155" s="197"/>
      <c r="V155" s="192">
        <f>IF(A155=მონაცემები!A214,მონაცემები!J214)</f>
        <v>0</v>
      </c>
      <c r="W155" s="193"/>
      <c r="X155" s="194"/>
    </row>
    <row r="156" spans="1:24">
      <c r="A156" s="44">
        <v>134</v>
      </c>
      <c r="B156" s="189">
        <f>IF(A156=მონაცემები!A215,მონაცემები!B215)</f>
        <v>0</v>
      </c>
      <c r="C156" s="190"/>
      <c r="D156" s="190"/>
      <c r="E156" s="190"/>
      <c r="F156" s="190"/>
      <c r="G156" s="191"/>
      <c r="H156" s="42">
        <f>IF(A156=მონაცემები!A215,მონაცემები!C215)</f>
        <v>0</v>
      </c>
      <c r="I156" s="43">
        <f>IF(A156=მონაცემები!A215,მონაცემები!D215)</f>
        <v>0</v>
      </c>
      <c r="J156" s="98">
        <f t="shared" si="4"/>
        <v>0</v>
      </c>
      <c r="K156" s="126">
        <f>IF(A156=მონაცემები!A215,მონაცემები!H215)</f>
        <v>0</v>
      </c>
      <c r="L156" s="98">
        <f>IF(A156=მონაცემები!A215,მონაცემები!F215)</f>
        <v>0</v>
      </c>
      <c r="M156" s="125">
        <f>IF(A156=მონაცემები!A215,მონაცემები!G215)</f>
        <v>0</v>
      </c>
      <c r="N156" s="198">
        <f t="shared" si="5"/>
        <v>0</v>
      </c>
      <c r="O156" s="199"/>
      <c r="P156" s="195">
        <f>IF(A156=მონაცემები!A215,მონაცემები!I215)</f>
        <v>0</v>
      </c>
      <c r="Q156" s="196"/>
      <c r="R156" s="196"/>
      <c r="S156" s="196"/>
      <c r="T156" s="196"/>
      <c r="U156" s="197"/>
      <c r="V156" s="192">
        <f>IF(A156=მონაცემები!A215,მონაცემები!J215)</f>
        <v>0</v>
      </c>
      <c r="W156" s="193"/>
      <c r="X156" s="194"/>
    </row>
    <row r="157" spans="1:24">
      <c r="A157" s="44">
        <v>135</v>
      </c>
      <c r="B157" s="189">
        <f>IF(A157=მონაცემები!A216,მონაცემები!B216)</f>
        <v>0</v>
      </c>
      <c r="C157" s="190"/>
      <c r="D157" s="190"/>
      <c r="E157" s="190"/>
      <c r="F157" s="190"/>
      <c r="G157" s="191"/>
      <c r="H157" s="42">
        <f>IF(A157=მონაცემები!A216,მონაცემები!C216)</f>
        <v>0</v>
      </c>
      <c r="I157" s="43">
        <f>IF(A157=მონაცემები!A216,მონაცემები!D216)</f>
        <v>0</v>
      </c>
      <c r="J157" s="98">
        <f t="shared" si="4"/>
        <v>0</v>
      </c>
      <c r="K157" s="126">
        <f>IF(A157=მონაცემები!A216,მონაცემები!H216)</f>
        <v>0</v>
      </c>
      <c r="L157" s="98">
        <f>IF(A157=მონაცემები!A216,მონაცემები!F216)</f>
        <v>0</v>
      </c>
      <c r="M157" s="125">
        <f>IF(A157=მონაცემები!A216,მონაცემები!G216)</f>
        <v>0</v>
      </c>
      <c r="N157" s="198">
        <f t="shared" si="5"/>
        <v>0</v>
      </c>
      <c r="O157" s="199"/>
      <c r="P157" s="195">
        <f>IF(A157=მონაცემები!A216,მონაცემები!I216)</f>
        <v>0</v>
      </c>
      <c r="Q157" s="196"/>
      <c r="R157" s="196"/>
      <c r="S157" s="196"/>
      <c r="T157" s="196"/>
      <c r="U157" s="197"/>
      <c r="V157" s="192">
        <f>IF(A157=მონაცემები!A216,მონაცემები!J216)</f>
        <v>0</v>
      </c>
      <c r="W157" s="193"/>
      <c r="X157" s="194"/>
    </row>
    <row r="158" spans="1:24">
      <c r="A158" s="44">
        <v>136</v>
      </c>
      <c r="B158" s="189">
        <f>IF(A158=მონაცემები!A217,მონაცემები!B217)</f>
        <v>0</v>
      </c>
      <c r="C158" s="190"/>
      <c r="D158" s="190"/>
      <c r="E158" s="190"/>
      <c r="F158" s="190"/>
      <c r="G158" s="191"/>
      <c r="H158" s="42">
        <f>IF(A158=მონაცემები!A217,მონაცემები!C217)</f>
        <v>0</v>
      </c>
      <c r="I158" s="43">
        <f>IF(A158=მონაცემები!A217,მონაცემები!D217)</f>
        <v>0</v>
      </c>
      <c r="J158" s="98">
        <f t="shared" si="4"/>
        <v>0</v>
      </c>
      <c r="K158" s="126">
        <f>IF(A158=მონაცემები!A217,მონაცემები!H217)</f>
        <v>0</v>
      </c>
      <c r="L158" s="98">
        <f>IF(A158=მონაცემები!A217,მონაცემები!F217)</f>
        <v>0</v>
      </c>
      <c r="M158" s="125">
        <f>IF(A158=მონაცემები!A217,მონაცემები!G217)</f>
        <v>0</v>
      </c>
      <c r="N158" s="198">
        <f t="shared" si="5"/>
        <v>0</v>
      </c>
      <c r="O158" s="199"/>
      <c r="P158" s="195">
        <f>IF(A158=მონაცემები!A217,მონაცემები!I217)</f>
        <v>0</v>
      </c>
      <c r="Q158" s="196"/>
      <c r="R158" s="196"/>
      <c r="S158" s="196"/>
      <c r="T158" s="196"/>
      <c r="U158" s="197"/>
      <c r="V158" s="192">
        <f>IF(A158=მონაცემები!A217,მონაცემები!J217)</f>
        <v>0</v>
      </c>
      <c r="W158" s="193"/>
      <c r="X158" s="194"/>
    </row>
    <row r="159" spans="1:24">
      <c r="A159" s="44">
        <v>137</v>
      </c>
      <c r="B159" s="189">
        <f>IF(A159=მონაცემები!A218,მონაცემები!B218)</f>
        <v>0</v>
      </c>
      <c r="C159" s="190"/>
      <c r="D159" s="190"/>
      <c r="E159" s="190"/>
      <c r="F159" s="190"/>
      <c r="G159" s="191"/>
      <c r="H159" s="42">
        <f>IF(A159=მონაცემები!A218,მონაცემები!C218)</f>
        <v>0</v>
      </c>
      <c r="I159" s="43">
        <f>IF(A159=მონაცემები!A218,მონაცემები!D218)</f>
        <v>0</v>
      </c>
      <c r="J159" s="98">
        <f t="shared" si="4"/>
        <v>0</v>
      </c>
      <c r="K159" s="126">
        <f>IF(A159=მონაცემები!A218,მონაცემები!H218)</f>
        <v>0</v>
      </c>
      <c r="L159" s="98">
        <f>IF(A159=მონაცემები!A218,მონაცემები!F218)</f>
        <v>0</v>
      </c>
      <c r="M159" s="125">
        <f>IF(A159=მონაცემები!A218,მონაცემები!G218)</f>
        <v>0</v>
      </c>
      <c r="N159" s="198">
        <f t="shared" si="5"/>
        <v>0</v>
      </c>
      <c r="O159" s="199"/>
      <c r="P159" s="195">
        <f>IF(A159=მონაცემები!A218,მონაცემები!I218)</f>
        <v>0</v>
      </c>
      <c r="Q159" s="196"/>
      <c r="R159" s="196"/>
      <c r="S159" s="196"/>
      <c r="T159" s="196"/>
      <c r="U159" s="197"/>
      <c r="V159" s="192">
        <f>IF(A159=მონაცემები!A218,მონაცემები!J218)</f>
        <v>0</v>
      </c>
      <c r="W159" s="193"/>
      <c r="X159" s="194"/>
    </row>
    <row r="160" spans="1:24">
      <c r="A160" s="44">
        <v>138</v>
      </c>
      <c r="B160" s="189">
        <f>IF(A160=მონაცემები!A219,მონაცემები!B219)</f>
        <v>0</v>
      </c>
      <c r="C160" s="190"/>
      <c r="D160" s="190"/>
      <c r="E160" s="190"/>
      <c r="F160" s="190"/>
      <c r="G160" s="191"/>
      <c r="H160" s="42">
        <f>IF(A160=მონაცემები!A219,მონაცემები!C219)</f>
        <v>0</v>
      </c>
      <c r="I160" s="43">
        <f>IF(A160=მონაცემები!A219,მონაცემები!D219)</f>
        <v>0</v>
      </c>
      <c r="J160" s="98">
        <f t="shared" si="4"/>
        <v>0</v>
      </c>
      <c r="K160" s="126">
        <f>IF(A160=მონაცემები!A219,მონაცემები!H219)</f>
        <v>0</v>
      </c>
      <c r="L160" s="98">
        <f>IF(A160=მონაცემები!A219,მონაცემები!F219)</f>
        <v>0</v>
      </c>
      <c r="M160" s="125">
        <f>IF(A160=მონაცემები!A219,მონაცემები!G219)</f>
        <v>0</v>
      </c>
      <c r="N160" s="198">
        <f t="shared" si="5"/>
        <v>0</v>
      </c>
      <c r="O160" s="199"/>
      <c r="P160" s="195">
        <f>IF(A160=მონაცემები!A219,მონაცემები!I219)</f>
        <v>0</v>
      </c>
      <c r="Q160" s="196"/>
      <c r="R160" s="196"/>
      <c r="S160" s="196"/>
      <c r="T160" s="196"/>
      <c r="U160" s="197"/>
      <c r="V160" s="192">
        <f>IF(A160=მონაცემები!A219,მონაცემები!J219)</f>
        <v>0</v>
      </c>
      <c r="W160" s="193"/>
      <c r="X160" s="194"/>
    </row>
    <row r="161" spans="1:24">
      <c r="A161" s="44">
        <v>139</v>
      </c>
      <c r="B161" s="189">
        <f>IF(A161=მონაცემები!A220,მონაცემები!B220)</f>
        <v>0</v>
      </c>
      <c r="C161" s="190"/>
      <c r="D161" s="190"/>
      <c r="E161" s="190"/>
      <c r="F161" s="190"/>
      <c r="G161" s="191"/>
      <c r="H161" s="42">
        <f>IF(A161=მონაცემები!A220,მონაცემები!C220)</f>
        <v>0</v>
      </c>
      <c r="I161" s="43">
        <f>IF(A161=მონაცემები!A220,მონაცემები!D220)</f>
        <v>0</v>
      </c>
      <c r="J161" s="98">
        <f t="shared" si="4"/>
        <v>0</v>
      </c>
      <c r="K161" s="126">
        <f>IF(A161=მონაცემები!A220,მონაცემები!H220)</f>
        <v>0</v>
      </c>
      <c r="L161" s="98">
        <f>IF(A161=მონაცემები!A220,მონაცემები!F220)</f>
        <v>0</v>
      </c>
      <c r="M161" s="125">
        <f>IF(A161=მონაცემები!A220,მონაცემები!G220)</f>
        <v>0</v>
      </c>
      <c r="N161" s="198">
        <f t="shared" si="5"/>
        <v>0</v>
      </c>
      <c r="O161" s="199"/>
      <c r="P161" s="195">
        <f>IF(A161=მონაცემები!A220,მონაცემები!I220)</f>
        <v>0</v>
      </c>
      <c r="Q161" s="196"/>
      <c r="R161" s="196"/>
      <c r="S161" s="196"/>
      <c r="T161" s="196"/>
      <c r="U161" s="197"/>
      <c r="V161" s="192">
        <f>IF(A161=მონაცემები!A220,მონაცემები!J220)</f>
        <v>0</v>
      </c>
      <c r="W161" s="193"/>
      <c r="X161" s="194"/>
    </row>
    <row r="162" spans="1:24">
      <c r="A162" s="44">
        <v>140</v>
      </c>
      <c r="B162" s="189">
        <f>IF(A162=მონაცემები!A221,მონაცემები!B221)</f>
        <v>0</v>
      </c>
      <c r="C162" s="190"/>
      <c r="D162" s="190"/>
      <c r="E162" s="190"/>
      <c r="F162" s="190"/>
      <c r="G162" s="191"/>
      <c r="H162" s="42">
        <f>IF(A162=მონაცემები!A221,მონაცემები!C221)</f>
        <v>0</v>
      </c>
      <c r="I162" s="43">
        <f>IF(A162=მონაცემები!A221,მონაცემები!D221)</f>
        <v>0</v>
      </c>
      <c r="J162" s="98">
        <f t="shared" si="4"/>
        <v>0</v>
      </c>
      <c r="K162" s="126">
        <f>IF(A162=მონაცემები!A221,მონაცემები!H221)</f>
        <v>0</v>
      </c>
      <c r="L162" s="98">
        <f>IF(A162=მონაცემები!A221,მონაცემები!F221)</f>
        <v>0</v>
      </c>
      <c r="M162" s="125">
        <f>IF(A162=მონაცემები!A221,მონაცემები!G221)</f>
        <v>0</v>
      </c>
      <c r="N162" s="198">
        <f t="shared" si="5"/>
        <v>0</v>
      </c>
      <c r="O162" s="199"/>
      <c r="P162" s="195">
        <f>IF(A162=მონაცემები!A221,მონაცემები!I221)</f>
        <v>0</v>
      </c>
      <c r="Q162" s="196"/>
      <c r="R162" s="196"/>
      <c r="S162" s="196"/>
      <c r="T162" s="196"/>
      <c r="U162" s="197"/>
      <c r="V162" s="192">
        <f>IF(A162=მონაცემები!A221,მონაცემები!J221)</f>
        <v>0</v>
      </c>
      <c r="W162" s="193"/>
      <c r="X162" s="194"/>
    </row>
    <row r="163" spans="1:24">
      <c r="A163" s="44">
        <v>141</v>
      </c>
      <c r="B163" s="189">
        <f>IF(A163=მონაცემები!A222,მონაცემები!B222)</f>
        <v>0</v>
      </c>
      <c r="C163" s="190"/>
      <c r="D163" s="190"/>
      <c r="E163" s="190"/>
      <c r="F163" s="190"/>
      <c r="G163" s="191"/>
      <c r="H163" s="42">
        <f>IF(A163=მონაცემები!A222,მონაცემები!C222)</f>
        <v>0</v>
      </c>
      <c r="I163" s="43">
        <f>IF(A163=მონაცემები!A222,მონაცემები!D222)</f>
        <v>0</v>
      </c>
      <c r="J163" s="98">
        <f t="shared" si="4"/>
        <v>0</v>
      </c>
      <c r="K163" s="126">
        <f>IF(A163=მონაცემები!A222,მონაცემები!H222)</f>
        <v>0</v>
      </c>
      <c r="L163" s="98">
        <f>IF(A163=მონაცემები!A222,მონაცემები!F222)</f>
        <v>0</v>
      </c>
      <c r="M163" s="125">
        <f>IF(A163=მონაცემები!A222,მონაცემები!G222)</f>
        <v>0</v>
      </c>
      <c r="N163" s="198">
        <f t="shared" si="5"/>
        <v>0</v>
      </c>
      <c r="O163" s="199"/>
      <c r="P163" s="195">
        <f>IF(A163=მონაცემები!A222,მონაცემები!I222)</f>
        <v>0</v>
      </c>
      <c r="Q163" s="196"/>
      <c r="R163" s="196"/>
      <c r="S163" s="196"/>
      <c r="T163" s="196"/>
      <c r="U163" s="197"/>
      <c r="V163" s="192">
        <f>IF(A163=მონაცემები!A222,მონაცემები!J222)</f>
        <v>0</v>
      </c>
      <c r="W163" s="193"/>
      <c r="X163" s="194"/>
    </row>
    <row r="164" spans="1:24">
      <c r="A164" s="44">
        <v>142</v>
      </c>
      <c r="B164" s="189">
        <f>IF(A164=მონაცემები!A223,მონაცემები!B223)</f>
        <v>0</v>
      </c>
      <c r="C164" s="190"/>
      <c r="D164" s="190"/>
      <c r="E164" s="190"/>
      <c r="F164" s="190"/>
      <c r="G164" s="191"/>
      <c r="H164" s="42">
        <f>IF(A164=მონაცემები!A223,მონაცემები!C223)</f>
        <v>0</v>
      </c>
      <c r="I164" s="43">
        <f>IF(A164=მონაცემები!A223,მონაცემები!D223)</f>
        <v>0</v>
      </c>
      <c r="J164" s="98">
        <f t="shared" si="4"/>
        <v>0</v>
      </c>
      <c r="K164" s="126">
        <f>IF(A164=მონაცემები!A223,მონაცემები!H223)</f>
        <v>0</v>
      </c>
      <c r="L164" s="98">
        <f>IF(A164=მონაცემები!A223,მონაცემები!F223)</f>
        <v>0</v>
      </c>
      <c r="M164" s="125">
        <f>IF(A164=მონაცემები!A223,მონაცემები!G223)</f>
        <v>0</v>
      </c>
      <c r="N164" s="198">
        <f t="shared" si="5"/>
        <v>0</v>
      </c>
      <c r="O164" s="199"/>
      <c r="P164" s="195">
        <f>IF(A164=მონაცემები!A223,მონაცემები!I223)</f>
        <v>0</v>
      </c>
      <c r="Q164" s="196"/>
      <c r="R164" s="196"/>
      <c r="S164" s="196"/>
      <c r="T164" s="196"/>
      <c r="U164" s="197"/>
      <c r="V164" s="192">
        <f>IF(A164=მონაცემები!A223,მონაცემები!J223)</f>
        <v>0</v>
      </c>
      <c r="W164" s="193"/>
      <c r="X164" s="194"/>
    </row>
    <row r="165" spans="1:24">
      <c r="A165" s="44">
        <v>143</v>
      </c>
      <c r="B165" s="189">
        <f>IF(A165=მონაცემები!A224,მონაცემები!B224)</f>
        <v>0</v>
      </c>
      <c r="C165" s="190"/>
      <c r="D165" s="190"/>
      <c r="E165" s="190"/>
      <c r="F165" s="190"/>
      <c r="G165" s="191"/>
      <c r="H165" s="42">
        <f>IF(A165=მონაცემები!A224,მონაცემები!C224)</f>
        <v>0</v>
      </c>
      <c r="I165" s="43">
        <f>IF(A165=მონაცემები!A224,მონაცემები!D224)</f>
        <v>0</v>
      </c>
      <c r="J165" s="98">
        <f t="shared" si="4"/>
        <v>0</v>
      </c>
      <c r="K165" s="126">
        <f>IF(A165=მონაცემები!A224,მონაცემები!H224)</f>
        <v>0</v>
      </c>
      <c r="L165" s="98">
        <f>IF(A165=მონაცემები!A224,მონაცემები!F224)</f>
        <v>0</v>
      </c>
      <c r="M165" s="125">
        <f>IF(A165=მონაცემები!A224,მონაცემები!G224)</f>
        <v>0</v>
      </c>
      <c r="N165" s="198">
        <f t="shared" si="5"/>
        <v>0</v>
      </c>
      <c r="O165" s="199"/>
      <c r="P165" s="195">
        <f>IF(A165=მონაცემები!A224,მონაცემები!I224)</f>
        <v>0</v>
      </c>
      <c r="Q165" s="196"/>
      <c r="R165" s="196"/>
      <c r="S165" s="196"/>
      <c r="T165" s="196"/>
      <c r="U165" s="197"/>
      <c r="V165" s="192">
        <f>IF(A165=მონაცემები!A224,მონაცემები!J224)</f>
        <v>0</v>
      </c>
      <c r="W165" s="193"/>
      <c r="X165" s="194"/>
    </row>
    <row r="166" spans="1:24">
      <c r="A166" s="44">
        <v>144</v>
      </c>
      <c r="B166" s="189">
        <f>IF(A166=მონაცემები!A225,მონაცემები!B225)</f>
        <v>0</v>
      </c>
      <c r="C166" s="190"/>
      <c r="D166" s="190"/>
      <c r="E166" s="190"/>
      <c r="F166" s="190"/>
      <c r="G166" s="191"/>
      <c r="H166" s="42">
        <f>IF(A166=მონაცემები!A225,მონაცემები!C225)</f>
        <v>0</v>
      </c>
      <c r="I166" s="43">
        <f>IF(A166=მონაცემები!A225,მონაცემები!D225)</f>
        <v>0</v>
      </c>
      <c r="J166" s="98">
        <f t="shared" si="4"/>
        <v>0</v>
      </c>
      <c r="K166" s="126">
        <f>IF(A166=მონაცემები!A225,მონაცემები!H225)</f>
        <v>0</v>
      </c>
      <c r="L166" s="98">
        <f>IF(A166=მონაცემები!A225,მონაცემები!F225)</f>
        <v>0</v>
      </c>
      <c r="M166" s="125">
        <f>IF(A166=მონაცემები!A225,მონაცემები!G225)</f>
        <v>0</v>
      </c>
      <c r="N166" s="198">
        <f t="shared" si="5"/>
        <v>0</v>
      </c>
      <c r="O166" s="199"/>
      <c r="P166" s="195">
        <f>IF(A166=მონაცემები!A225,მონაცემები!I225)</f>
        <v>0</v>
      </c>
      <c r="Q166" s="196"/>
      <c r="R166" s="196"/>
      <c r="S166" s="196"/>
      <c r="T166" s="196"/>
      <c r="U166" s="197"/>
      <c r="V166" s="192">
        <f>IF(A166=მონაცემები!A225,მონაცემები!J225)</f>
        <v>0</v>
      </c>
      <c r="W166" s="193"/>
      <c r="X166" s="194"/>
    </row>
    <row r="167" spans="1:24">
      <c r="A167" s="44">
        <v>145</v>
      </c>
      <c r="B167" s="189">
        <f>IF(A167=მონაცემები!A226,მონაცემები!B226)</f>
        <v>0</v>
      </c>
      <c r="C167" s="190"/>
      <c r="D167" s="190"/>
      <c r="E167" s="190"/>
      <c r="F167" s="190"/>
      <c r="G167" s="191"/>
      <c r="H167" s="42">
        <f>IF(A167=მონაცემები!A226,მონაცემები!C226)</f>
        <v>0</v>
      </c>
      <c r="I167" s="43">
        <f>IF(A167=მონაცემები!A226,მონაცემები!D226)</f>
        <v>0</v>
      </c>
      <c r="J167" s="98">
        <f t="shared" si="4"/>
        <v>0</v>
      </c>
      <c r="K167" s="126">
        <f>IF(A167=მონაცემები!A226,მონაცემები!H226)</f>
        <v>0</v>
      </c>
      <c r="L167" s="98">
        <f>IF(A167=მონაცემები!A226,მონაცემები!F226)</f>
        <v>0</v>
      </c>
      <c r="M167" s="125">
        <f>IF(A167=მონაცემები!A226,მონაცემები!G226)</f>
        <v>0</v>
      </c>
      <c r="N167" s="198">
        <f t="shared" si="5"/>
        <v>0</v>
      </c>
      <c r="O167" s="199"/>
      <c r="P167" s="195">
        <f>IF(A167=მონაცემები!A226,მონაცემები!I226)</f>
        <v>0</v>
      </c>
      <c r="Q167" s="196"/>
      <c r="R167" s="196"/>
      <c r="S167" s="196"/>
      <c r="T167" s="196"/>
      <c r="U167" s="197"/>
      <c r="V167" s="192">
        <f>IF(A167=მონაცემები!A226,მონაცემები!J226)</f>
        <v>0</v>
      </c>
      <c r="W167" s="193"/>
      <c r="X167" s="194"/>
    </row>
    <row r="168" spans="1:24">
      <c r="A168" s="44">
        <v>146</v>
      </c>
      <c r="B168" s="189">
        <f>IF(A168=მონაცემები!A227,მონაცემები!B227)</f>
        <v>0</v>
      </c>
      <c r="C168" s="190"/>
      <c r="D168" s="190"/>
      <c r="E168" s="190"/>
      <c r="F168" s="190"/>
      <c r="G168" s="191"/>
      <c r="H168" s="42">
        <f>IF(A168=მონაცემები!A227,მონაცემები!C227)</f>
        <v>0</v>
      </c>
      <c r="I168" s="43">
        <f>IF(A168=მონაცემები!A227,მონაცემები!D227)</f>
        <v>0</v>
      </c>
      <c r="J168" s="98">
        <f t="shared" si="4"/>
        <v>0</v>
      </c>
      <c r="K168" s="126">
        <f>IF(A168=მონაცემები!A227,მონაცემები!H227)</f>
        <v>0</v>
      </c>
      <c r="L168" s="98">
        <f>IF(A168=მონაცემები!A227,მონაცემები!F227)</f>
        <v>0</v>
      </c>
      <c r="M168" s="125">
        <f>IF(A168=მონაცემები!A227,მონაცემები!G227)</f>
        <v>0</v>
      </c>
      <c r="N168" s="198">
        <f t="shared" si="5"/>
        <v>0</v>
      </c>
      <c r="O168" s="199"/>
      <c r="P168" s="195">
        <f>IF(A168=მონაცემები!A227,მონაცემები!I227)</f>
        <v>0</v>
      </c>
      <c r="Q168" s="196"/>
      <c r="R168" s="196"/>
      <c r="S168" s="196"/>
      <c r="T168" s="196"/>
      <c r="U168" s="197"/>
      <c r="V168" s="192">
        <f>IF(A168=მონაცემები!A227,მონაცემები!J227)</f>
        <v>0</v>
      </c>
      <c r="W168" s="193"/>
      <c r="X168" s="194"/>
    </row>
    <row r="169" spans="1:24">
      <c r="A169" s="44">
        <v>147</v>
      </c>
      <c r="B169" s="189">
        <f>IF(A169=მონაცემები!A228,მონაცემები!B228)</f>
        <v>0</v>
      </c>
      <c r="C169" s="190"/>
      <c r="D169" s="190"/>
      <c r="E169" s="190"/>
      <c r="F169" s="190"/>
      <c r="G169" s="191"/>
      <c r="H169" s="42">
        <f>IF(A169=მონაცემები!A228,მონაცემები!C228)</f>
        <v>0</v>
      </c>
      <c r="I169" s="43">
        <f>IF(A169=მონაცემები!A228,მონაცემები!D228)</f>
        <v>0</v>
      </c>
      <c r="J169" s="98">
        <f t="shared" si="4"/>
        <v>0</v>
      </c>
      <c r="K169" s="126">
        <f>IF(A169=მონაცემები!A228,მონაცემები!H228)</f>
        <v>0</v>
      </c>
      <c r="L169" s="98">
        <f>IF(A169=მონაცემები!A228,მონაცემები!F228)</f>
        <v>0</v>
      </c>
      <c r="M169" s="125">
        <f>IF(A169=მონაცემები!A228,მონაცემები!G228)</f>
        <v>0</v>
      </c>
      <c r="N169" s="198">
        <f t="shared" si="5"/>
        <v>0</v>
      </c>
      <c r="O169" s="199"/>
      <c r="P169" s="195">
        <f>IF(A169=მონაცემები!A228,მონაცემები!I228)</f>
        <v>0</v>
      </c>
      <c r="Q169" s="196"/>
      <c r="R169" s="196"/>
      <c r="S169" s="196"/>
      <c r="T169" s="196"/>
      <c r="U169" s="197"/>
      <c r="V169" s="192">
        <f>IF(A169=მონაცემები!A228,მონაცემები!J228)</f>
        <v>0</v>
      </c>
      <c r="W169" s="193"/>
      <c r="X169" s="194"/>
    </row>
    <row r="170" spans="1:24">
      <c r="A170" s="44">
        <v>148</v>
      </c>
      <c r="B170" s="189">
        <f>IF(A170=მონაცემები!A229,მონაცემები!B229)</f>
        <v>0</v>
      </c>
      <c r="C170" s="190"/>
      <c r="D170" s="190"/>
      <c r="E170" s="190"/>
      <c r="F170" s="190"/>
      <c r="G170" s="191"/>
      <c r="H170" s="42">
        <f>IF(A170=მონაცემები!A229,მონაცემები!C229)</f>
        <v>0</v>
      </c>
      <c r="I170" s="43">
        <f>IF(A170=მონაცემები!A229,მონაცემები!D229)</f>
        <v>0</v>
      </c>
      <c r="J170" s="98">
        <f t="shared" si="4"/>
        <v>0</v>
      </c>
      <c r="K170" s="126">
        <f>IF(A170=მონაცემები!A229,მონაცემები!H229)</f>
        <v>0</v>
      </c>
      <c r="L170" s="98">
        <f>IF(A170=მონაცემები!A229,მონაცემები!F229)</f>
        <v>0</v>
      </c>
      <c r="M170" s="125">
        <f>IF(A170=მონაცემები!A229,მონაცემები!G229)</f>
        <v>0</v>
      </c>
      <c r="N170" s="198">
        <f t="shared" si="5"/>
        <v>0</v>
      </c>
      <c r="O170" s="199"/>
      <c r="P170" s="195">
        <f>IF(A170=მონაცემები!A229,მონაცემები!I229)</f>
        <v>0</v>
      </c>
      <c r="Q170" s="196"/>
      <c r="R170" s="196"/>
      <c r="S170" s="196"/>
      <c r="T170" s="196"/>
      <c r="U170" s="197"/>
      <c r="V170" s="192">
        <f>IF(A170=მონაცემები!A229,მონაცემები!J229)</f>
        <v>0</v>
      </c>
      <c r="W170" s="193"/>
      <c r="X170" s="194"/>
    </row>
    <row r="171" spans="1:24">
      <c r="A171" s="44">
        <v>149</v>
      </c>
      <c r="B171" s="189">
        <f>IF(A171=მონაცემები!A230,მონაცემები!B230)</f>
        <v>0</v>
      </c>
      <c r="C171" s="190"/>
      <c r="D171" s="190"/>
      <c r="E171" s="190"/>
      <c r="F171" s="190"/>
      <c r="G171" s="191"/>
      <c r="H171" s="42">
        <f>IF(A171=მონაცემები!A230,მონაცემები!C230)</f>
        <v>0</v>
      </c>
      <c r="I171" s="43">
        <f>IF(A171=მონაცემები!A230,მონაცემები!D230)</f>
        <v>0</v>
      </c>
      <c r="J171" s="98">
        <f t="shared" si="4"/>
        <v>0</v>
      </c>
      <c r="K171" s="126">
        <f>IF(A171=მონაცემები!A230,მონაცემები!H230)</f>
        <v>0</v>
      </c>
      <c r="L171" s="98">
        <f>IF(A171=მონაცემები!A230,მონაცემები!F230)</f>
        <v>0</v>
      </c>
      <c r="M171" s="125">
        <f>IF(A171=მონაცემები!A230,მონაცემები!G230)</f>
        <v>0</v>
      </c>
      <c r="N171" s="198">
        <f t="shared" si="5"/>
        <v>0</v>
      </c>
      <c r="O171" s="199"/>
      <c r="P171" s="195">
        <f>IF(A171=მონაცემები!A230,მონაცემები!I230)</f>
        <v>0</v>
      </c>
      <c r="Q171" s="196"/>
      <c r="R171" s="196"/>
      <c r="S171" s="196"/>
      <c r="T171" s="196"/>
      <c r="U171" s="197"/>
      <c r="V171" s="192">
        <f>IF(A171=მონაცემები!A230,მონაცემები!J230)</f>
        <v>0</v>
      </c>
      <c r="W171" s="193"/>
      <c r="X171" s="194"/>
    </row>
    <row r="172" spans="1:24">
      <c r="A172" s="44">
        <v>150</v>
      </c>
      <c r="B172" s="189">
        <f>IF(A172=მონაცემები!A231,მონაცემები!B231)</f>
        <v>0</v>
      </c>
      <c r="C172" s="190"/>
      <c r="D172" s="190"/>
      <c r="E172" s="190"/>
      <c r="F172" s="190"/>
      <c r="G172" s="191"/>
      <c r="H172" s="42">
        <f>IF(A172=მონაცემები!A231,მონაცემები!C231)</f>
        <v>0</v>
      </c>
      <c r="I172" s="43">
        <f>IF(A172=მონაცემები!A231,მონაცემები!D231)</f>
        <v>0</v>
      </c>
      <c r="J172" s="98">
        <f t="shared" si="4"/>
        <v>0</v>
      </c>
      <c r="K172" s="126">
        <f>IF(A172=მონაცემები!A231,მონაცემები!H231)</f>
        <v>0</v>
      </c>
      <c r="L172" s="98">
        <f>IF(A172=მონაცემები!A231,მონაცემები!F231)</f>
        <v>0</v>
      </c>
      <c r="M172" s="125">
        <f>IF(A172=მონაცემები!A231,მონაცემები!G231)</f>
        <v>0</v>
      </c>
      <c r="N172" s="198">
        <f t="shared" si="5"/>
        <v>0</v>
      </c>
      <c r="O172" s="199"/>
      <c r="P172" s="195">
        <f>IF(A172=მონაცემები!A231,მონაცემები!I231)</f>
        <v>0</v>
      </c>
      <c r="Q172" s="196"/>
      <c r="R172" s="196"/>
      <c r="S172" s="196"/>
      <c r="T172" s="196"/>
      <c r="U172" s="197"/>
      <c r="V172" s="192">
        <f>IF(A172=მონაცემები!A231,მონაცემები!J231)</f>
        <v>0</v>
      </c>
      <c r="W172" s="193"/>
      <c r="X172" s="194"/>
    </row>
    <row r="173" spans="1:24">
      <c r="A173" s="44">
        <v>151</v>
      </c>
      <c r="B173" s="189">
        <f>IF(A173=მონაცემები!A232,მონაცემები!B232)</f>
        <v>0</v>
      </c>
      <c r="C173" s="190"/>
      <c r="D173" s="190"/>
      <c r="E173" s="190"/>
      <c r="F173" s="190"/>
      <c r="G173" s="191"/>
      <c r="H173" s="42">
        <f>IF(A173=მონაცემები!A232,მონაცემები!C232)</f>
        <v>0</v>
      </c>
      <c r="I173" s="43">
        <f>IF(A173=მონაცემები!A232,მონაცემები!D232)</f>
        <v>0</v>
      </c>
      <c r="J173" s="98">
        <f t="shared" si="4"/>
        <v>0</v>
      </c>
      <c r="K173" s="126">
        <f>IF(A173=მონაცემები!A232,მონაცემები!H232)</f>
        <v>0</v>
      </c>
      <c r="L173" s="98">
        <f>IF(A173=მონაცემები!A232,მონაცემები!F232)</f>
        <v>0</v>
      </c>
      <c r="M173" s="125">
        <f>IF(A173=მონაცემები!A232,მონაცემები!G232)</f>
        <v>0</v>
      </c>
      <c r="N173" s="198">
        <f t="shared" si="5"/>
        <v>0</v>
      </c>
      <c r="O173" s="199"/>
      <c r="P173" s="195">
        <f>IF(A173=მონაცემები!A232,მონაცემები!I232)</f>
        <v>0</v>
      </c>
      <c r="Q173" s="196"/>
      <c r="R173" s="196"/>
      <c r="S173" s="196"/>
      <c r="T173" s="196"/>
      <c r="U173" s="197"/>
      <c r="V173" s="192">
        <f>IF(A173=მონაცემები!A232,მონაცემები!J232)</f>
        <v>0</v>
      </c>
      <c r="W173" s="193"/>
      <c r="X173" s="194"/>
    </row>
    <row r="174" spans="1:24">
      <c r="A174" s="44">
        <v>152</v>
      </c>
      <c r="B174" s="189">
        <f>IF(A174=მონაცემები!A233,მონაცემები!B233)</f>
        <v>0</v>
      </c>
      <c r="C174" s="190"/>
      <c r="D174" s="190"/>
      <c r="E174" s="190"/>
      <c r="F174" s="190"/>
      <c r="G174" s="191"/>
      <c r="H174" s="42">
        <f>IF(A174=მონაცემები!A233,მონაცემები!C233)</f>
        <v>0</v>
      </c>
      <c r="I174" s="43">
        <f>IF(A174=მონაცემები!A233,მონაცემები!D233)</f>
        <v>0</v>
      </c>
      <c r="J174" s="98">
        <f t="shared" si="4"/>
        <v>0</v>
      </c>
      <c r="K174" s="126">
        <f>IF(A174=მონაცემები!A233,მონაცემები!H233)</f>
        <v>0</v>
      </c>
      <c r="L174" s="98">
        <f>IF(A174=მონაცემები!A233,მონაცემები!F233)</f>
        <v>0</v>
      </c>
      <c r="M174" s="125">
        <f>IF(A174=მონაცემები!A233,მონაცემები!G233)</f>
        <v>0</v>
      </c>
      <c r="N174" s="198">
        <f t="shared" si="5"/>
        <v>0</v>
      </c>
      <c r="O174" s="199"/>
      <c r="P174" s="195">
        <f>IF(A174=მონაცემები!A233,მონაცემები!I233)</f>
        <v>0</v>
      </c>
      <c r="Q174" s="196"/>
      <c r="R174" s="196"/>
      <c r="S174" s="196"/>
      <c r="T174" s="196"/>
      <c r="U174" s="197"/>
      <c r="V174" s="192">
        <f>IF(A174=მონაცემები!A233,მონაცემები!J233)</f>
        <v>0</v>
      </c>
      <c r="W174" s="193"/>
      <c r="X174" s="194"/>
    </row>
    <row r="175" spans="1:24">
      <c r="A175" s="44">
        <v>153</v>
      </c>
      <c r="B175" s="189">
        <f>IF(A175=მონაცემები!A234,მონაცემები!B234)</f>
        <v>0</v>
      </c>
      <c r="C175" s="190"/>
      <c r="D175" s="190"/>
      <c r="E175" s="190"/>
      <c r="F175" s="190"/>
      <c r="G175" s="191"/>
      <c r="H175" s="42">
        <f>IF(A175=მონაცემები!A234,მონაცემები!C234)</f>
        <v>0</v>
      </c>
      <c r="I175" s="43">
        <f>IF(A175=მონაცემები!A234,მონაცემები!D234)</f>
        <v>0</v>
      </c>
      <c r="J175" s="98">
        <f t="shared" si="4"/>
        <v>0</v>
      </c>
      <c r="K175" s="126">
        <f>IF(A175=მონაცემები!A234,მონაცემები!H234)</f>
        <v>0</v>
      </c>
      <c r="L175" s="98">
        <f>IF(A175=მონაცემები!A234,მონაცემები!F234)</f>
        <v>0</v>
      </c>
      <c r="M175" s="125">
        <f>IF(A175=მონაცემები!A234,მონაცემები!G234)</f>
        <v>0</v>
      </c>
      <c r="N175" s="198">
        <f t="shared" si="5"/>
        <v>0</v>
      </c>
      <c r="O175" s="199"/>
      <c r="P175" s="195">
        <f>IF(A175=მონაცემები!A234,მონაცემები!I234)</f>
        <v>0</v>
      </c>
      <c r="Q175" s="196"/>
      <c r="R175" s="196"/>
      <c r="S175" s="196"/>
      <c r="T175" s="196"/>
      <c r="U175" s="197"/>
      <c r="V175" s="192">
        <f>IF(A175=მონაცემები!A234,მონაცემები!J234)</f>
        <v>0</v>
      </c>
      <c r="W175" s="193"/>
      <c r="X175" s="194"/>
    </row>
    <row r="176" spans="1:24">
      <c r="A176" s="44">
        <v>154</v>
      </c>
      <c r="B176" s="189">
        <f>IF(A176=მონაცემები!A235,მონაცემები!B235)</f>
        <v>0</v>
      </c>
      <c r="C176" s="190"/>
      <c r="D176" s="190"/>
      <c r="E176" s="190"/>
      <c r="F176" s="190"/>
      <c r="G176" s="191"/>
      <c r="H176" s="42">
        <f>IF(A176=მონაცემები!A235,მონაცემები!C235)</f>
        <v>0</v>
      </c>
      <c r="I176" s="43">
        <f>IF(A176=მონაცემები!A235,მონაცემები!D235)</f>
        <v>0</v>
      </c>
      <c r="J176" s="98">
        <f t="shared" si="4"/>
        <v>0</v>
      </c>
      <c r="K176" s="126">
        <f>IF(A176=მონაცემები!A235,მონაცემები!H235)</f>
        <v>0</v>
      </c>
      <c r="L176" s="98">
        <f>IF(A176=მონაცემები!A235,მონაცემები!F235)</f>
        <v>0</v>
      </c>
      <c r="M176" s="125">
        <f>IF(A176=მონაცემები!A235,მონაცემები!G235)</f>
        <v>0</v>
      </c>
      <c r="N176" s="198">
        <f t="shared" si="5"/>
        <v>0</v>
      </c>
      <c r="O176" s="199"/>
      <c r="P176" s="195">
        <f>IF(A176=მონაცემები!A235,მონაცემები!I235)</f>
        <v>0</v>
      </c>
      <c r="Q176" s="196"/>
      <c r="R176" s="196"/>
      <c r="S176" s="196"/>
      <c r="T176" s="196"/>
      <c r="U176" s="197"/>
      <c r="V176" s="192">
        <f>IF(A176=მონაცემები!A235,მონაცემები!J235)</f>
        <v>0</v>
      </c>
      <c r="W176" s="193"/>
      <c r="X176" s="194"/>
    </row>
    <row r="177" spans="1:24">
      <c r="A177" s="44">
        <v>155</v>
      </c>
      <c r="B177" s="189">
        <f>IF(A177=მონაცემები!A236,მონაცემები!B236)</f>
        <v>0</v>
      </c>
      <c r="C177" s="190"/>
      <c r="D177" s="190"/>
      <c r="E177" s="190"/>
      <c r="F177" s="190"/>
      <c r="G177" s="191"/>
      <c r="H177" s="42">
        <f>IF(A177=მონაცემები!A236,მონაცემები!C236)</f>
        <v>0</v>
      </c>
      <c r="I177" s="43">
        <f>IF(A177=მონაცემები!A236,მონაცემები!D236)</f>
        <v>0</v>
      </c>
      <c r="J177" s="98">
        <f t="shared" si="4"/>
        <v>0</v>
      </c>
      <c r="K177" s="126">
        <f>IF(A177=მონაცემები!A236,მონაცემები!H236)</f>
        <v>0</v>
      </c>
      <c r="L177" s="98">
        <f>IF(A177=მონაცემები!A236,მონაცემები!F236)</f>
        <v>0</v>
      </c>
      <c r="M177" s="125">
        <f>IF(A177=მონაცემები!A236,მონაცემები!G236)</f>
        <v>0</v>
      </c>
      <c r="N177" s="198">
        <f t="shared" si="5"/>
        <v>0</v>
      </c>
      <c r="O177" s="199"/>
      <c r="P177" s="195">
        <f>IF(A177=მონაცემები!A236,მონაცემები!I236)</f>
        <v>0</v>
      </c>
      <c r="Q177" s="196"/>
      <c r="R177" s="196"/>
      <c r="S177" s="196"/>
      <c r="T177" s="196"/>
      <c r="U177" s="197"/>
      <c r="V177" s="192">
        <f>IF(A177=მონაცემები!A236,მონაცემები!J236)</f>
        <v>0</v>
      </c>
      <c r="W177" s="193"/>
      <c r="X177" s="194"/>
    </row>
    <row r="178" spans="1:24">
      <c r="A178" s="44">
        <v>156</v>
      </c>
      <c r="B178" s="189">
        <f>IF(A178=მონაცემები!A237,მონაცემები!B237)</f>
        <v>0</v>
      </c>
      <c r="C178" s="190"/>
      <c r="D178" s="190"/>
      <c r="E178" s="190"/>
      <c r="F178" s="190"/>
      <c r="G178" s="191"/>
      <c r="H178" s="42">
        <f>IF(A178=მონაცემები!A237,მონაცემები!C237)</f>
        <v>0</v>
      </c>
      <c r="I178" s="43">
        <f>IF(A178=მონაცემები!A237,მონაცემები!D237)</f>
        <v>0</v>
      </c>
      <c r="J178" s="98">
        <f t="shared" si="4"/>
        <v>0</v>
      </c>
      <c r="K178" s="126">
        <f>IF(A178=მონაცემები!A237,მონაცემები!H237)</f>
        <v>0</v>
      </c>
      <c r="L178" s="98">
        <f>IF(A178=მონაცემები!A237,მონაცემები!F237)</f>
        <v>0</v>
      </c>
      <c r="M178" s="125">
        <f>IF(A178=მონაცემები!A237,მონაცემები!G237)</f>
        <v>0</v>
      </c>
      <c r="N178" s="198">
        <f t="shared" si="5"/>
        <v>0</v>
      </c>
      <c r="O178" s="199"/>
      <c r="P178" s="195">
        <f>IF(A178=მონაცემები!A237,მონაცემები!I237)</f>
        <v>0</v>
      </c>
      <c r="Q178" s="196"/>
      <c r="R178" s="196"/>
      <c r="S178" s="196"/>
      <c r="T178" s="196"/>
      <c r="U178" s="197"/>
      <c r="V178" s="192">
        <f>IF(A178=მონაცემები!A237,მონაცემები!J237)</f>
        <v>0</v>
      </c>
      <c r="W178" s="193"/>
      <c r="X178" s="194"/>
    </row>
    <row r="179" spans="1:24">
      <c r="A179" s="44">
        <v>157</v>
      </c>
      <c r="B179" s="189">
        <f>IF(A179=მონაცემები!A238,მონაცემები!B238)</f>
        <v>0</v>
      </c>
      <c r="C179" s="190"/>
      <c r="D179" s="190"/>
      <c r="E179" s="190"/>
      <c r="F179" s="190"/>
      <c r="G179" s="191"/>
      <c r="H179" s="42">
        <f>IF(A179=მონაცემები!A238,მონაცემები!C238)</f>
        <v>0</v>
      </c>
      <c r="I179" s="43">
        <f>IF(A179=მონაცემები!A238,მონაცემები!D238)</f>
        <v>0</v>
      </c>
      <c r="J179" s="98">
        <f t="shared" si="4"/>
        <v>0</v>
      </c>
      <c r="K179" s="126">
        <f>IF(A179=მონაცემები!A238,მონაცემები!H238)</f>
        <v>0</v>
      </c>
      <c r="L179" s="98">
        <f>IF(A179=მონაცემები!A238,მონაცემები!F238)</f>
        <v>0</v>
      </c>
      <c r="M179" s="125">
        <f>IF(A179=მონაცემები!A238,მონაცემები!G238)</f>
        <v>0</v>
      </c>
      <c r="N179" s="198">
        <f t="shared" si="5"/>
        <v>0</v>
      </c>
      <c r="O179" s="199"/>
      <c r="P179" s="195">
        <f>IF(A179=მონაცემები!A238,მონაცემები!I238)</f>
        <v>0</v>
      </c>
      <c r="Q179" s="196"/>
      <c r="R179" s="196"/>
      <c r="S179" s="196"/>
      <c r="T179" s="196"/>
      <c r="U179" s="197"/>
      <c r="V179" s="192">
        <f>IF(A179=მონაცემები!A238,მონაცემები!J238)</f>
        <v>0</v>
      </c>
      <c r="W179" s="193"/>
      <c r="X179" s="194"/>
    </row>
    <row r="180" spans="1:24">
      <c r="A180" s="44">
        <v>158</v>
      </c>
      <c r="B180" s="189">
        <f>IF(A180=მონაცემები!A239,მონაცემები!B239)</f>
        <v>0</v>
      </c>
      <c r="C180" s="190"/>
      <c r="D180" s="190"/>
      <c r="E180" s="190"/>
      <c r="F180" s="190"/>
      <c r="G180" s="191"/>
      <c r="H180" s="42">
        <f>IF(A180=მონაცემები!A239,მონაცემები!C239)</f>
        <v>0</v>
      </c>
      <c r="I180" s="43">
        <f>IF(A180=მონაცემები!A239,მონაცემები!D239)</f>
        <v>0</v>
      </c>
      <c r="J180" s="98">
        <f t="shared" si="4"/>
        <v>0</v>
      </c>
      <c r="K180" s="126">
        <f>IF(A180=მონაცემები!A239,მონაცემები!H239)</f>
        <v>0</v>
      </c>
      <c r="L180" s="98">
        <f>IF(A180=მონაცემები!A239,მონაცემები!F239)</f>
        <v>0</v>
      </c>
      <c r="M180" s="125">
        <f>IF(A180=მონაცემები!A239,მონაცემები!G239)</f>
        <v>0</v>
      </c>
      <c r="N180" s="198">
        <f t="shared" si="5"/>
        <v>0</v>
      </c>
      <c r="O180" s="199"/>
      <c r="P180" s="195">
        <f>IF(A180=მონაცემები!A239,მონაცემები!I239)</f>
        <v>0</v>
      </c>
      <c r="Q180" s="196"/>
      <c r="R180" s="196"/>
      <c r="S180" s="196"/>
      <c r="T180" s="196"/>
      <c r="U180" s="197"/>
      <c r="V180" s="192">
        <f>IF(A180=მონაცემები!A239,მონაცემები!J239)</f>
        <v>0</v>
      </c>
      <c r="W180" s="193"/>
      <c r="X180" s="194"/>
    </row>
    <row r="181" spans="1:24">
      <c r="A181" s="44">
        <v>159</v>
      </c>
      <c r="B181" s="189">
        <f>IF(A181=მონაცემები!A240,მონაცემები!B240)</f>
        <v>0</v>
      </c>
      <c r="C181" s="190"/>
      <c r="D181" s="190"/>
      <c r="E181" s="190"/>
      <c r="F181" s="190"/>
      <c r="G181" s="191"/>
      <c r="H181" s="42">
        <f>IF(A181=მონაცემები!A240,მონაცემები!C240)</f>
        <v>0</v>
      </c>
      <c r="I181" s="43">
        <f>IF(A181=მონაცემები!A240,მონაცემები!D240)</f>
        <v>0</v>
      </c>
      <c r="J181" s="98">
        <f t="shared" si="4"/>
        <v>0</v>
      </c>
      <c r="K181" s="126">
        <f>IF(A181=მონაცემები!A240,მონაცემები!H240)</f>
        <v>0</v>
      </c>
      <c r="L181" s="98">
        <f>IF(A181=მონაცემები!A240,მონაცემები!F240)</f>
        <v>0</v>
      </c>
      <c r="M181" s="125">
        <f>IF(A181=მონაცემები!A240,მონაცემები!G240)</f>
        <v>0</v>
      </c>
      <c r="N181" s="198">
        <f t="shared" si="5"/>
        <v>0</v>
      </c>
      <c r="O181" s="199"/>
      <c r="P181" s="195">
        <f>IF(A181=მონაცემები!A240,მონაცემები!I240)</f>
        <v>0</v>
      </c>
      <c r="Q181" s="196"/>
      <c r="R181" s="196"/>
      <c r="S181" s="196"/>
      <c r="T181" s="196"/>
      <c r="U181" s="197"/>
      <c r="V181" s="192">
        <f>IF(A181=მონაცემები!A240,მონაცემები!J240)</f>
        <v>0</v>
      </c>
      <c r="W181" s="193"/>
      <c r="X181" s="194"/>
    </row>
    <row r="182" spans="1:24">
      <c r="A182" s="44">
        <v>160</v>
      </c>
      <c r="B182" s="189">
        <f>IF(A182=მონაცემები!A241,მონაცემები!B241)</f>
        <v>0</v>
      </c>
      <c r="C182" s="190"/>
      <c r="D182" s="190"/>
      <c r="E182" s="190"/>
      <c r="F182" s="190"/>
      <c r="G182" s="191"/>
      <c r="H182" s="42">
        <f>IF(A182=მონაცემები!A241,მონაცემები!C241)</f>
        <v>0</v>
      </c>
      <c r="I182" s="43">
        <f>IF(A182=მონაცემები!A241,მონაცემები!D241)</f>
        <v>0</v>
      </c>
      <c r="J182" s="98">
        <f t="shared" si="4"/>
        <v>0</v>
      </c>
      <c r="K182" s="126">
        <f>IF(A182=მონაცემები!A241,მონაცემები!H241)</f>
        <v>0</v>
      </c>
      <c r="L182" s="98">
        <f>IF(A182=მონაცემები!A241,მონაცემები!F241)</f>
        <v>0</v>
      </c>
      <c r="M182" s="125">
        <f>IF(A182=მონაცემები!A241,მონაცემები!G241)</f>
        <v>0</v>
      </c>
      <c r="N182" s="198">
        <f t="shared" si="5"/>
        <v>0</v>
      </c>
      <c r="O182" s="199"/>
      <c r="P182" s="195">
        <f>IF(A182=მონაცემები!A241,მონაცემები!I241)</f>
        <v>0</v>
      </c>
      <c r="Q182" s="196"/>
      <c r="R182" s="196"/>
      <c r="S182" s="196"/>
      <c r="T182" s="196"/>
      <c r="U182" s="197"/>
      <c r="V182" s="192">
        <f>IF(A182=მონაცემები!A241,მონაცემები!J241)</f>
        <v>0</v>
      </c>
      <c r="W182" s="193"/>
      <c r="X182" s="194"/>
    </row>
    <row r="183" spans="1:24">
      <c r="A183" s="44">
        <v>161</v>
      </c>
      <c r="B183" s="189">
        <f>IF(A183=მონაცემები!A242,მონაცემები!B242)</f>
        <v>0</v>
      </c>
      <c r="C183" s="190"/>
      <c r="D183" s="190"/>
      <c r="E183" s="190"/>
      <c r="F183" s="190"/>
      <c r="G183" s="191"/>
      <c r="H183" s="42">
        <f>IF(A183=მონაცემები!A242,მონაცემები!C242)</f>
        <v>0</v>
      </c>
      <c r="I183" s="43">
        <f>IF(A183=მონაცემები!A242,მონაცემები!D242)</f>
        <v>0</v>
      </c>
      <c r="J183" s="98">
        <f t="shared" si="4"/>
        <v>0</v>
      </c>
      <c r="K183" s="126">
        <f>IF(A183=მონაცემები!A242,მონაცემები!H242)</f>
        <v>0</v>
      </c>
      <c r="L183" s="98">
        <f>IF(A183=მონაცემები!A242,მონაცემები!F242)</f>
        <v>0</v>
      </c>
      <c r="M183" s="125">
        <f>IF(A183=მონაცემები!A242,მონაცემები!G242)</f>
        <v>0</v>
      </c>
      <c r="N183" s="198">
        <f t="shared" si="5"/>
        <v>0</v>
      </c>
      <c r="O183" s="199"/>
      <c r="P183" s="195">
        <f>IF(A183=მონაცემები!A242,მონაცემები!I242)</f>
        <v>0</v>
      </c>
      <c r="Q183" s="196"/>
      <c r="R183" s="196"/>
      <c r="S183" s="196"/>
      <c r="T183" s="196"/>
      <c r="U183" s="197"/>
      <c r="V183" s="192">
        <f>IF(A183=მონაცემები!A242,მონაცემები!J242)</f>
        <v>0</v>
      </c>
      <c r="W183" s="193"/>
      <c r="X183" s="194"/>
    </row>
    <row r="184" spans="1:24">
      <c r="A184" s="44">
        <v>162</v>
      </c>
      <c r="B184" s="189">
        <f>IF(A184=მონაცემები!A243,მონაცემები!B243)</f>
        <v>0</v>
      </c>
      <c r="C184" s="190"/>
      <c r="D184" s="190"/>
      <c r="E184" s="190"/>
      <c r="F184" s="190"/>
      <c r="G184" s="191"/>
      <c r="H184" s="42">
        <f>IF(A184=მონაცემები!A243,მონაცემები!C243)</f>
        <v>0</v>
      </c>
      <c r="I184" s="43">
        <f>IF(A184=მონაცემები!A243,მონაცემები!D243)</f>
        <v>0</v>
      </c>
      <c r="J184" s="98">
        <f t="shared" si="4"/>
        <v>0</v>
      </c>
      <c r="K184" s="126">
        <f>IF(A184=მონაცემები!A243,მონაცემები!H243)</f>
        <v>0</v>
      </c>
      <c r="L184" s="98">
        <f>IF(A184=მონაცემები!A243,მონაცემები!F243)</f>
        <v>0</v>
      </c>
      <c r="M184" s="125">
        <f>IF(A184=მონაცემები!A243,მონაცემები!G243)</f>
        <v>0</v>
      </c>
      <c r="N184" s="198">
        <f t="shared" si="5"/>
        <v>0</v>
      </c>
      <c r="O184" s="199"/>
      <c r="P184" s="195">
        <f>IF(A184=მონაცემები!A243,მონაცემები!I243)</f>
        <v>0</v>
      </c>
      <c r="Q184" s="196"/>
      <c r="R184" s="196"/>
      <c r="S184" s="196"/>
      <c r="T184" s="196"/>
      <c r="U184" s="197"/>
      <c r="V184" s="192">
        <f>IF(A184=მონაცემები!A243,მონაცემები!J243)</f>
        <v>0</v>
      </c>
      <c r="W184" s="193"/>
      <c r="X184" s="194"/>
    </row>
    <row r="185" spans="1:24">
      <c r="A185" s="44">
        <v>163</v>
      </c>
      <c r="B185" s="189">
        <f>IF(A185=მონაცემები!A244,მონაცემები!B244)</f>
        <v>0</v>
      </c>
      <c r="C185" s="190"/>
      <c r="D185" s="190"/>
      <c r="E185" s="190"/>
      <c r="F185" s="190"/>
      <c r="G185" s="191"/>
      <c r="H185" s="42">
        <f>IF(A185=მონაცემები!A244,მონაცემები!C244)</f>
        <v>0</v>
      </c>
      <c r="I185" s="43">
        <f>IF(A185=მონაცემები!A244,მონაცემები!D244)</f>
        <v>0</v>
      </c>
      <c r="J185" s="98">
        <f t="shared" si="4"/>
        <v>0</v>
      </c>
      <c r="K185" s="126">
        <f>IF(A185=მონაცემები!A244,მონაცემები!H244)</f>
        <v>0</v>
      </c>
      <c r="L185" s="98">
        <f>IF(A185=მონაცემები!A244,მონაცემები!F244)</f>
        <v>0</v>
      </c>
      <c r="M185" s="125">
        <f>IF(A185=მონაცემები!A244,მონაცემები!G244)</f>
        <v>0</v>
      </c>
      <c r="N185" s="198">
        <f t="shared" si="5"/>
        <v>0</v>
      </c>
      <c r="O185" s="199"/>
      <c r="P185" s="195">
        <f>IF(A185=მონაცემები!A244,მონაცემები!I244)</f>
        <v>0</v>
      </c>
      <c r="Q185" s="196"/>
      <c r="R185" s="196"/>
      <c r="S185" s="196"/>
      <c r="T185" s="196"/>
      <c r="U185" s="197"/>
      <c r="V185" s="192">
        <f>IF(A185=მონაცემები!A244,მონაცემები!J244)</f>
        <v>0</v>
      </c>
      <c r="W185" s="193"/>
      <c r="X185" s="194"/>
    </row>
    <row r="186" spans="1:24">
      <c r="A186" s="44">
        <v>164</v>
      </c>
      <c r="B186" s="189">
        <f>IF(A186=მონაცემები!A245,მონაცემები!B245)</f>
        <v>0</v>
      </c>
      <c r="C186" s="190"/>
      <c r="D186" s="190"/>
      <c r="E186" s="190"/>
      <c r="F186" s="190"/>
      <c r="G186" s="191"/>
      <c r="H186" s="42">
        <f>IF(A186=მონაცემები!A245,მონაცემები!C245)</f>
        <v>0</v>
      </c>
      <c r="I186" s="43">
        <f>IF(A186=მონაცემები!A245,მონაცემები!D245)</f>
        <v>0</v>
      </c>
      <c r="J186" s="98">
        <f t="shared" si="4"/>
        <v>0</v>
      </c>
      <c r="K186" s="126">
        <f>IF(A186=მონაცემები!A245,მონაცემები!H245)</f>
        <v>0</v>
      </c>
      <c r="L186" s="98">
        <f>IF(A186=მონაცემები!A245,მონაცემები!F245)</f>
        <v>0</v>
      </c>
      <c r="M186" s="125">
        <f>IF(A186=მონაცემები!A245,მონაცემები!G245)</f>
        <v>0</v>
      </c>
      <c r="N186" s="198">
        <f t="shared" si="5"/>
        <v>0</v>
      </c>
      <c r="O186" s="199"/>
      <c r="P186" s="195">
        <f>IF(A186=მონაცემები!A245,მონაცემები!I245)</f>
        <v>0</v>
      </c>
      <c r="Q186" s="196"/>
      <c r="R186" s="196"/>
      <c r="S186" s="196"/>
      <c r="T186" s="196"/>
      <c r="U186" s="197"/>
      <c r="V186" s="192">
        <f>IF(A186=მონაცემები!A245,მონაცემები!J245)</f>
        <v>0</v>
      </c>
      <c r="W186" s="193"/>
      <c r="X186" s="194"/>
    </row>
    <row r="187" spans="1:24">
      <c r="A187" s="44">
        <v>165</v>
      </c>
      <c r="B187" s="189">
        <f>IF(A187=მონაცემები!A246,მონაცემები!B246)</f>
        <v>0</v>
      </c>
      <c r="C187" s="190"/>
      <c r="D187" s="190"/>
      <c r="E187" s="190"/>
      <c r="F187" s="190"/>
      <c r="G187" s="191"/>
      <c r="H187" s="42">
        <f>IF(A187=მონაცემები!A246,მონაცემები!C246)</f>
        <v>0</v>
      </c>
      <c r="I187" s="43">
        <f>IF(A187=მონაცემები!A246,მონაცემები!D246)</f>
        <v>0</v>
      </c>
      <c r="J187" s="98">
        <f t="shared" si="4"/>
        <v>0</v>
      </c>
      <c r="K187" s="126">
        <f>IF(A187=მონაცემები!A246,მონაცემები!H246)</f>
        <v>0</v>
      </c>
      <c r="L187" s="98">
        <f>IF(A187=მონაცემები!A246,მონაცემები!F246)</f>
        <v>0</v>
      </c>
      <c r="M187" s="125">
        <f>IF(A187=მონაცემები!A246,მონაცემები!G246)</f>
        <v>0</v>
      </c>
      <c r="N187" s="198">
        <f t="shared" si="5"/>
        <v>0</v>
      </c>
      <c r="O187" s="199"/>
      <c r="P187" s="195">
        <f>IF(A187=მონაცემები!A246,მონაცემები!I246)</f>
        <v>0</v>
      </c>
      <c r="Q187" s="196"/>
      <c r="R187" s="196"/>
      <c r="S187" s="196"/>
      <c r="T187" s="196"/>
      <c r="U187" s="197"/>
      <c r="V187" s="192">
        <f>IF(A187=მონაცემები!A246,მონაცემები!J246)</f>
        <v>0</v>
      </c>
      <c r="W187" s="193"/>
      <c r="X187" s="194"/>
    </row>
    <row r="188" spans="1:24">
      <c r="A188" s="44">
        <v>166</v>
      </c>
      <c r="B188" s="189">
        <f>IF(A188=მონაცემები!A247,მონაცემები!B247)</f>
        <v>0</v>
      </c>
      <c r="C188" s="190"/>
      <c r="D188" s="190"/>
      <c r="E188" s="190"/>
      <c r="F188" s="190"/>
      <c r="G188" s="191"/>
      <c r="H188" s="42">
        <f>IF(A188=მონაცემები!A247,მონაცემები!C247)</f>
        <v>0</v>
      </c>
      <c r="I188" s="43">
        <f>IF(A188=მონაცემები!A247,მონაცემები!D247)</f>
        <v>0</v>
      </c>
      <c r="J188" s="98">
        <f t="shared" si="4"/>
        <v>0</v>
      </c>
      <c r="K188" s="126">
        <f>IF(A188=მონაცემები!A247,მონაცემები!H247)</f>
        <v>0</v>
      </c>
      <c r="L188" s="98">
        <f>IF(A188=მონაცემები!A247,მონაცემები!F247)</f>
        <v>0</v>
      </c>
      <c r="M188" s="125">
        <f>IF(A188=მონაცემები!A247,მონაცემები!G247)</f>
        <v>0</v>
      </c>
      <c r="N188" s="198">
        <f t="shared" si="5"/>
        <v>0</v>
      </c>
      <c r="O188" s="199"/>
      <c r="P188" s="195">
        <f>IF(A188=მონაცემები!A247,მონაცემები!I247)</f>
        <v>0</v>
      </c>
      <c r="Q188" s="196"/>
      <c r="R188" s="196"/>
      <c r="S188" s="196"/>
      <c r="T188" s="196"/>
      <c r="U188" s="197"/>
      <c r="V188" s="192">
        <f>IF(A188=მონაცემები!A247,მონაცემები!J247)</f>
        <v>0</v>
      </c>
      <c r="W188" s="193"/>
      <c r="X188" s="194"/>
    </row>
    <row r="189" spans="1:24">
      <c r="A189" s="44">
        <v>167</v>
      </c>
      <c r="B189" s="189">
        <f>IF(A189=მონაცემები!A248,მონაცემები!B248)</f>
        <v>0</v>
      </c>
      <c r="C189" s="190"/>
      <c r="D189" s="190"/>
      <c r="E189" s="190"/>
      <c r="F189" s="190"/>
      <c r="G189" s="191"/>
      <c r="H189" s="42">
        <f>IF(A189=მონაცემები!A248,მონაცემები!C248)</f>
        <v>0</v>
      </c>
      <c r="I189" s="43">
        <f>IF(A189=მონაცემები!A248,მონაცემები!D248)</f>
        <v>0</v>
      </c>
      <c r="J189" s="98">
        <f t="shared" si="4"/>
        <v>0</v>
      </c>
      <c r="K189" s="126">
        <f>IF(A189=მონაცემები!A248,მონაცემები!H248)</f>
        <v>0</v>
      </c>
      <c r="L189" s="98">
        <f>IF(A189=მონაცემები!A248,მონაცემები!F248)</f>
        <v>0</v>
      </c>
      <c r="M189" s="125">
        <f>IF(A189=მონაცემები!A248,მონაცემები!G248)</f>
        <v>0</v>
      </c>
      <c r="N189" s="198">
        <f t="shared" si="5"/>
        <v>0</v>
      </c>
      <c r="O189" s="199"/>
      <c r="P189" s="195">
        <f>IF(A189=მონაცემები!A248,მონაცემები!I248)</f>
        <v>0</v>
      </c>
      <c r="Q189" s="196"/>
      <c r="R189" s="196"/>
      <c r="S189" s="196"/>
      <c r="T189" s="196"/>
      <c r="U189" s="197"/>
      <c r="V189" s="192">
        <f>IF(A189=მონაცემები!A248,მონაცემები!J248)</f>
        <v>0</v>
      </c>
      <c r="W189" s="193"/>
      <c r="X189" s="194"/>
    </row>
    <row r="190" spans="1:24">
      <c r="A190" s="44">
        <v>168</v>
      </c>
      <c r="B190" s="189">
        <f>IF(A190=მონაცემები!A249,მონაცემები!B249)</f>
        <v>0</v>
      </c>
      <c r="C190" s="190"/>
      <c r="D190" s="190"/>
      <c r="E190" s="190"/>
      <c r="F190" s="190"/>
      <c r="G190" s="191"/>
      <c r="H190" s="42">
        <f>IF(A190=მონაცემები!A249,მონაცემები!C249)</f>
        <v>0</v>
      </c>
      <c r="I190" s="43">
        <f>IF(A190=მონაცემები!A249,მონაცემები!D249)</f>
        <v>0</v>
      </c>
      <c r="J190" s="98">
        <f t="shared" si="4"/>
        <v>0</v>
      </c>
      <c r="K190" s="126">
        <f>IF(A190=მონაცემები!A249,მონაცემები!H249)</f>
        <v>0</v>
      </c>
      <c r="L190" s="98">
        <f>IF(A190=მონაცემები!A249,მონაცემები!F249)</f>
        <v>0</v>
      </c>
      <c r="M190" s="125">
        <f>IF(A190=მონაცემები!A249,მონაცემები!G249)</f>
        <v>0</v>
      </c>
      <c r="N190" s="198">
        <f t="shared" si="5"/>
        <v>0</v>
      </c>
      <c r="O190" s="199"/>
      <c r="P190" s="195">
        <f>IF(A190=მონაცემები!A249,მონაცემები!I249)</f>
        <v>0</v>
      </c>
      <c r="Q190" s="196"/>
      <c r="R190" s="196"/>
      <c r="S190" s="196"/>
      <c r="T190" s="196"/>
      <c r="U190" s="197"/>
      <c r="V190" s="192">
        <f>IF(A190=მონაცემები!A249,მონაცემები!J249)</f>
        <v>0</v>
      </c>
      <c r="W190" s="193"/>
      <c r="X190" s="194"/>
    </row>
    <row r="191" spans="1:24">
      <c r="A191" s="44">
        <v>169</v>
      </c>
      <c r="B191" s="189">
        <f>IF(A191=მონაცემები!A250,მონაცემები!B250)</f>
        <v>0</v>
      </c>
      <c r="C191" s="190"/>
      <c r="D191" s="190"/>
      <c r="E191" s="190"/>
      <c r="F191" s="190"/>
      <c r="G191" s="191"/>
      <c r="H191" s="42">
        <f>IF(A191=მონაცემები!A250,მონაცემები!C250)</f>
        <v>0</v>
      </c>
      <c r="I191" s="43">
        <f>IF(A191=მონაცემები!A250,მონაცემები!D250)</f>
        <v>0</v>
      </c>
      <c r="J191" s="98">
        <f t="shared" si="4"/>
        <v>0</v>
      </c>
      <c r="K191" s="126">
        <f>IF(A191=მონაცემები!A250,მონაცემები!H250)</f>
        <v>0</v>
      </c>
      <c r="L191" s="98">
        <f>IF(A191=მონაცემები!A250,მონაცემები!F250)</f>
        <v>0</v>
      </c>
      <c r="M191" s="125">
        <f>IF(A191=მონაცემები!A250,მონაცემები!G250)</f>
        <v>0</v>
      </c>
      <c r="N191" s="198">
        <f t="shared" si="5"/>
        <v>0</v>
      </c>
      <c r="O191" s="199"/>
      <c r="P191" s="195">
        <f>IF(A191=მონაცემები!A250,მონაცემები!I250)</f>
        <v>0</v>
      </c>
      <c r="Q191" s="196"/>
      <c r="R191" s="196"/>
      <c r="S191" s="196"/>
      <c r="T191" s="196"/>
      <c r="U191" s="197"/>
      <c r="V191" s="192">
        <f>IF(A191=მონაცემები!A250,მონაცემები!J250)</f>
        <v>0</v>
      </c>
      <c r="W191" s="193"/>
      <c r="X191" s="194"/>
    </row>
    <row r="192" spans="1:24">
      <c r="A192" s="44">
        <v>170</v>
      </c>
      <c r="B192" s="189">
        <f>IF(A192=მონაცემები!A251,მონაცემები!B251)</f>
        <v>0</v>
      </c>
      <c r="C192" s="190"/>
      <c r="D192" s="190"/>
      <c r="E192" s="190"/>
      <c r="F192" s="190"/>
      <c r="G192" s="191"/>
      <c r="H192" s="42">
        <f>IF(A192=მონაცემები!A251,მონაცემები!C251)</f>
        <v>0</v>
      </c>
      <c r="I192" s="43">
        <f>IF(A192=მონაცემები!A251,მონაცემები!D251)</f>
        <v>0</v>
      </c>
      <c r="J192" s="98">
        <f t="shared" si="4"/>
        <v>0</v>
      </c>
      <c r="K192" s="126">
        <f>IF(A192=მონაცემები!A251,მონაცემები!H251)</f>
        <v>0</v>
      </c>
      <c r="L192" s="98">
        <f>IF(A192=მონაცემები!A251,მონაცემები!F251)</f>
        <v>0</v>
      </c>
      <c r="M192" s="125">
        <f>IF(A192=მონაცემები!A251,მონაცემები!G251)</f>
        <v>0</v>
      </c>
      <c r="N192" s="198">
        <f t="shared" si="5"/>
        <v>0</v>
      </c>
      <c r="O192" s="199"/>
      <c r="P192" s="195">
        <f>IF(A192=მონაცემები!A251,მონაცემები!I251)</f>
        <v>0</v>
      </c>
      <c r="Q192" s="196"/>
      <c r="R192" s="196"/>
      <c r="S192" s="196"/>
      <c r="T192" s="196"/>
      <c r="U192" s="197"/>
      <c r="V192" s="192">
        <f>IF(A192=მონაცემები!A251,მონაცემები!J251)</f>
        <v>0</v>
      </c>
      <c r="W192" s="193"/>
      <c r="X192" s="194"/>
    </row>
    <row r="193" spans="1:24">
      <c r="A193" s="44">
        <v>171</v>
      </c>
      <c r="B193" s="189">
        <f>IF(A193=მონაცემები!A252,მონაცემები!B252)</f>
        <v>0</v>
      </c>
      <c r="C193" s="190"/>
      <c r="D193" s="190"/>
      <c r="E193" s="190"/>
      <c r="F193" s="190"/>
      <c r="G193" s="191"/>
      <c r="H193" s="42">
        <f>IF(A193=მონაცემები!A252,მონაცემები!C252)</f>
        <v>0</v>
      </c>
      <c r="I193" s="43">
        <f>IF(A193=მონაცემები!A252,მონაცემები!D252)</f>
        <v>0</v>
      </c>
      <c r="J193" s="98">
        <f t="shared" si="4"/>
        <v>0</v>
      </c>
      <c r="K193" s="126">
        <f>IF(A193=მონაცემები!A252,მონაცემები!H252)</f>
        <v>0</v>
      </c>
      <c r="L193" s="98">
        <f>IF(A193=მონაცემები!A252,მონაცემები!F252)</f>
        <v>0</v>
      </c>
      <c r="M193" s="125">
        <f>IF(A193=მონაცემები!A252,მონაცემები!G252)</f>
        <v>0</v>
      </c>
      <c r="N193" s="198">
        <f t="shared" si="5"/>
        <v>0</v>
      </c>
      <c r="O193" s="199"/>
      <c r="P193" s="195">
        <f>IF(A193=მონაცემები!A252,მონაცემები!I252)</f>
        <v>0</v>
      </c>
      <c r="Q193" s="196"/>
      <c r="R193" s="196"/>
      <c r="S193" s="196"/>
      <c r="T193" s="196"/>
      <c r="U193" s="197"/>
      <c r="V193" s="192">
        <f>IF(A193=მონაცემები!A252,მონაცემები!J252)</f>
        <v>0</v>
      </c>
      <c r="W193" s="193"/>
      <c r="X193" s="194"/>
    </row>
    <row r="194" spans="1:24">
      <c r="A194" s="44">
        <v>172</v>
      </c>
      <c r="B194" s="189">
        <f>IF(A194=მონაცემები!A253,მონაცემები!B253)</f>
        <v>0</v>
      </c>
      <c r="C194" s="190"/>
      <c r="D194" s="190"/>
      <c r="E194" s="190"/>
      <c r="F194" s="190"/>
      <c r="G194" s="191"/>
      <c r="H194" s="42">
        <f>IF(A194=მონაცემები!A253,მონაცემები!C253)</f>
        <v>0</v>
      </c>
      <c r="I194" s="43">
        <f>IF(A194=მონაცემები!A253,მონაცემები!D253)</f>
        <v>0</v>
      </c>
      <c r="J194" s="98">
        <f t="shared" si="4"/>
        <v>0</v>
      </c>
      <c r="K194" s="126">
        <f>IF(A194=მონაცემები!A253,მონაცემები!H253)</f>
        <v>0</v>
      </c>
      <c r="L194" s="98">
        <f>IF(A194=მონაცემები!A253,მონაცემები!F253)</f>
        <v>0</v>
      </c>
      <c r="M194" s="125">
        <f>IF(A194=მონაცემები!A253,მონაცემები!G253)</f>
        <v>0</v>
      </c>
      <c r="N194" s="198">
        <f t="shared" si="5"/>
        <v>0</v>
      </c>
      <c r="O194" s="199"/>
      <c r="P194" s="195">
        <f>IF(A194=მონაცემები!A253,მონაცემები!I253)</f>
        <v>0</v>
      </c>
      <c r="Q194" s="196"/>
      <c r="R194" s="196"/>
      <c r="S194" s="196"/>
      <c r="T194" s="196"/>
      <c r="U194" s="197"/>
      <c r="V194" s="192">
        <f>IF(A194=მონაცემები!A253,მონაცემები!J253)</f>
        <v>0</v>
      </c>
      <c r="W194" s="193"/>
      <c r="X194" s="194"/>
    </row>
    <row r="195" spans="1:24">
      <c r="A195" s="44">
        <v>173</v>
      </c>
      <c r="B195" s="189">
        <f>IF(A195=მონაცემები!A254,მონაცემები!B254)</f>
        <v>0</v>
      </c>
      <c r="C195" s="190"/>
      <c r="D195" s="190"/>
      <c r="E195" s="190"/>
      <c r="F195" s="190"/>
      <c r="G195" s="191"/>
      <c r="H195" s="42">
        <f>IF(A195=მონაცემები!A254,მონაცემები!C254)</f>
        <v>0</v>
      </c>
      <c r="I195" s="43">
        <f>IF(A195=მონაცემები!A254,მონაცემები!D254)</f>
        <v>0</v>
      </c>
      <c r="J195" s="98">
        <f t="shared" si="4"/>
        <v>0</v>
      </c>
      <c r="K195" s="126">
        <f>IF(A195=მონაცემები!A254,მონაცემები!H254)</f>
        <v>0</v>
      </c>
      <c r="L195" s="98">
        <f>IF(A195=მონაცემები!A254,მონაცემები!F254)</f>
        <v>0</v>
      </c>
      <c r="M195" s="125">
        <f>IF(A195=მონაცემები!A254,მონაცემები!G254)</f>
        <v>0</v>
      </c>
      <c r="N195" s="198">
        <f t="shared" si="5"/>
        <v>0</v>
      </c>
      <c r="O195" s="199"/>
      <c r="P195" s="195">
        <f>IF(A195=მონაცემები!A254,მონაცემები!I254)</f>
        <v>0</v>
      </c>
      <c r="Q195" s="196"/>
      <c r="R195" s="196"/>
      <c r="S195" s="196"/>
      <c r="T195" s="196"/>
      <c r="U195" s="197"/>
      <c r="V195" s="192">
        <f>IF(A195=მონაცემები!A254,მონაცემები!J254)</f>
        <v>0</v>
      </c>
      <c r="W195" s="193"/>
      <c r="X195" s="194"/>
    </row>
    <row r="196" spans="1:24">
      <c r="A196" s="44">
        <v>174</v>
      </c>
      <c r="B196" s="189">
        <f>IF(A196=მონაცემები!A255,მონაცემები!B255)</f>
        <v>0</v>
      </c>
      <c r="C196" s="190"/>
      <c r="D196" s="190"/>
      <c r="E196" s="190"/>
      <c r="F196" s="190"/>
      <c r="G196" s="191"/>
      <c r="H196" s="42">
        <f>IF(A196=მონაცემები!A255,მონაცემები!C255)</f>
        <v>0</v>
      </c>
      <c r="I196" s="43">
        <f>IF(A196=მონაცემები!A255,მონაცემები!D255)</f>
        <v>0</v>
      </c>
      <c r="J196" s="98">
        <f t="shared" si="4"/>
        <v>0</v>
      </c>
      <c r="K196" s="126">
        <f>IF(A196=მონაცემები!A255,მონაცემები!H255)</f>
        <v>0</v>
      </c>
      <c r="L196" s="98">
        <f>IF(A196=მონაცემები!A255,მონაცემები!F255)</f>
        <v>0</v>
      </c>
      <c r="M196" s="125">
        <f>IF(A196=მონაცემები!A255,მონაცემები!G255)</f>
        <v>0</v>
      </c>
      <c r="N196" s="198">
        <f t="shared" si="5"/>
        <v>0</v>
      </c>
      <c r="O196" s="199"/>
      <c r="P196" s="195">
        <f>IF(A196=მონაცემები!A255,მონაცემები!I255)</f>
        <v>0</v>
      </c>
      <c r="Q196" s="196"/>
      <c r="R196" s="196"/>
      <c r="S196" s="196"/>
      <c r="T196" s="196"/>
      <c r="U196" s="197"/>
      <c r="V196" s="192">
        <f>IF(A196=მონაცემები!A255,მონაცემები!J255)</f>
        <v>0</v>
      </c>
      <c r="W196" s="193"/>
      <c r="X196" s="194"/>
    </row>
    <row r="197" spans="1:24">
      <c r="A197" s="44">
        <v>175</v>
      </c>
      <c r="B197" s="189">
        <f>IF(A197=მონაცემები!A256,მონაცემები!B256)</f>
        <v>0</v>
      </c>
      <c r="C197" s="190"/>
      <c r="D197" s="190"/>
      <c r="E197" s="190"/>
      <c r="F197" s="190"/>
      <c r="G197" s="191"/>
      <c r="H197" s="42">
        <f>IF(A197=მონაცემები!A256,მონაცემები!C256)</f>
        <v>0</v>
      </c>
      <c r="I197" s="43">
        <f>IF(A197=მონაცემები!A256,მონაცემები!D256)</f>
        <v>0</v>
      </c>
      <c r="J197" s="98">
        <f t="shared" si="4"/>
        <v>0</v>
      </c>
      <c r="K197" s="126">
        <f>IF(A197=მონაცემები!A256,მონაცემები!H256)</f>
        <v>0</v>
      </c>
      <c r="L197" s="98">
        <f>IF(A197=მონაცემები!A256,მონაცემები!F256)</f>
        <v>0</v>
      </c>
      <c r="M197" s="125">
        <f>IF(A197=მონაცემები!A256,მონაცემები!G256)</f>
        <v>0</v>
      </c>
      <c r="N197" s="198">
        <f t="shared" si="5"/>
        <v>0</v>
      </c>
      <c r="O197" s="199"/>
      <c r="P197" s="195">
        <f>IF(A197=მონაცემები!A256,მონაცემები!I256)</f>
        <v>0</v>
      </c>
      <c r="Q197" s="196"/>
      <c r="R197" s="196"/>
      <c r="S197" s="196"/>
      <c r="T197" s="196"/>
      <c r="U197" s="197"/>
      <c r="V197" s="192">
        <f>IF(A197=მონაცემები!A256,მონაცემები!J256)</f>
        <v>0</v>
      </c>
      <c r="W197" s="193"/>
      <c r="X197" s="194"/>
    </row>
    <row r="198" spans="1:24">
      <c r="A198" s="44">
        <v>176</v>
      </c>
      <c r="B198" s="189">
        <f>IF(A198=მონაცემები!A257,მონაცემები!B257)</f>
        <v>0</v>
      </c>
      <c r="C198" s="190"/>
      <c r="D198" s="190"/>
      <c r="E198" s="190"/>
      <c r="F198" s="190"/>
      <c r="G198" s="191"/>
      <c r="H198" s="42">
        <f>IF(A198=მონაცემები!A257,მონაცემები!C257)</f>
        <v>0</v>
      </c>
      <c r="I198" s="43">
        <f>IF(A198=მონაცემები!A257,მონაცემები!D257)</f>
        <v>0</v>
      </c>
      <c r="J198" s="98">
        <f t="shared" si="4"/>
        <v>0</v>
      </c>
      <c r="K198" s="126">
        <f>IF(A198=მონაცემები!A257,მონაცემები!H257)</f>
        <v>0</v>
      </c>
      <c r="L198" s="98">
        <f>IF(A198=მონაცემები!A257,მონაცემები!F257)</f>
        <v>0</v>
      </c>
      <c r="M198" s="125">
        <f>IF(A198=მონაცემები!A257,მონაცემები!G257)</f>
        <v>0</v>
      </c>
      <c r="N198" s="198">
        <f t="shared" si="5"/>
        <v>0</v>
      </c>
      <c r="O198" s="199"/>
      <c r="P198" s="195">
        <f>IF(A198=მონაცემები!A257,მონაცემები!I257)</f>
        <v>0</v>
      </c>
      <c r="Q198" s="196"/>
      <c r="R198" s="196"/>
      <c r="S198" s="196"/>
      <c r="T198" s="196"/>
      <c r="U198" s="197"/>
      <c r="V198" s="192">
        <f>IF(A198=მონაცემები!A257,მონაცემები!J257)</f>
        <v>0</v>
      </c>
      <c r="W198" s="193"/>
      <c r="X198" s="194"/>
    </row>
    <row r="199" spans="1:24">
      <c r="A199" s="44">
        <v>177</v>
      </c>
      <c r="B199" s="189">
        <f>IF(A199=მონაცემები!A258,მონაცემები!B258)</f>
        <v>0</v>
      </c>
      <c r="C199" s="190"/>
      <c r="D199" s="190"/>
      <c r="E199" s="190"/>
      <c r="F199" s="190"/>
      <c r="G199" s="191"/>
      <c r="H199" s="42">
        <f>IF(A199=მონაცემები!A258,მონაცემები!C258)</f>
        <v>0</v>
      </c>
      <c r="I199" s="43">
        <f>IF(A199=მონაცემები!A258,მონაცემები!D258)</f>
        <v>0</v>
      </c>
      <c r="J199" s="98">
        <f t="shared" si="4"/>
        <v>0</v>
      </c>
      <c r="K199" s="126">
        <f>IF(A199=მონაცემები!A258,მონაცემები!H258)</f>
        <v>0</v>
      </c>
      <c r="L199" s="98">
        <f>IF(A199=მონაცემები!A258,მონაცემები!F258)</f>
        <v>0</v>
      </c>
      <c r="M199" s="125">
        <f>IF(A199=მონაცემები!A258,მონაცემები!G258)</f>
        <v>0</v>
      </c>
      <c r="N199" s="198">
        <f t="shared" si="5"/>
        <v>0</v>
      </c>
      <c r="O199" s="199"/>
      <c r="P199" s="195">
        <f>IF(A199=მონაცემები!A258,მონაცემები!I258)</f>
        <v>0</v>
      </c>
      <c r="Q199" s="196"/>
      <c r="R199" s="196"/>
      <c r="S199" s="196"/>
      <c r="T199" s="196"/>
      <c r="U199" s="197"/>
      <c r="V199" s="192">
        <f>IF(A199=მონაცემები!A258,მონაცემები!J258)</f>
        <v>0</v>
      </c>
      <c r="W199" s="193"/>
      <c r="X199" s="194"/>
    </row>
    <row r="200" spans="1:24">
      <c r="A200" s="44">
        <v>178</v>
      </c>
      <c r="B200" s="189">
        <f>IF(A200=მონაცემები!A259,მონაცემები!B259)</f>
        <v>0</v>
      </c>
      <c r="C200" s="190"/>
      <c r="D200" s="190"/>
      <c r="E200" s="190"/>
      <c r="F200" s="190"/>
      <c r="G200" s="191"/>
      <c r="H200" s="42">
        <f>IF(A200=მონაცემები!A259,მონაცემები!C259)</f>
        <v>0</v>
      </c>
      <c r="I200" s="43">
        <f>IF(A200=მონაცემები!A259,მონაცემები!D259)</f>
        <v>0</v>
      </c>
      <c r="J200" s="98">
        <f t="shared" si="4"/>
        <v>0</v>
      </c>
      <c r="K200" s="126">
        <f>IF(A200=მონაცემები!A259,მონაცემები!H259)</f>
        <v>0</v>
      </c>
      <c r="L200" s="98">
        <f>IF(A200=მონაცემები!A259,მონაცემები!F259)</f>
        <v>0</v>
      </c>
      <c r="M200" s="125">
        <f>IF(A200=მონაცემები!A259,მონაცემები!G259)</f>
        <v>0</v>
      </c>
      <c r="N200" s="198">
        <f t="shared" si="5"/>
        <v>0</v>
      </c>
      <c r="O200" s="199"/>
      <c r="P200" s="195">
        <f>IF(A200=მონაცემები!A259,მონაცემები!I259)</f>
        <v>0</v>
      </c>
      <c r="Q200" s="196"/>
      <c r="R200" s="196"/>
      <c r="S200" s="196"/>
      <c r="T200" s="196"/>
      <c r="U200" s="197"/>
      <c r="V200" s="192">
        <f>IF(A200=მონაცემები!A259,მონაცემები!J259)</f>
        <v>0</v>
      </c>
      <c r="W200" s="193"/>
      <c r="X200" s="194"/>
    </row>
    <row r="201" spans="1:24">
      <c r="A201" s="44">
        <v>179</v>
      </c>
      <c r="B201" s="189">
        <f>IF(A201=მონაცემები!A260,მონაცემები!B260)</f>
        <v>0</v>
      </c>
      <c r="C201" s="190"/>
      <c r="D201" s="190"/>
      <c r="E201" s="190"/>
      <c r="F201" s="190"/>
      <c r="G201" s="191"/>
      <c r="H201" s="42">
        <f>IF(A201=მონაცემები!A260,მონაცემები!C260)</f>
        <v>0</v>
      </c>
      <c r="I201" s="43">
        <f>IF(A201=მონაცემები!A260,მონაცემები!D260)</f>
        <v>0</v>
      </c>
      <c r="J201" s="98">
        <f t="shared" si="4"/>
        <v>0</v>
      </c>
      <c r="K201" s="126">
        <f>IF(A201=მონაცემები!A260,მონაცემები!H260)</f>
        <v>0</v>
      </c>
      <c r="L201" s="98">
        <f>IF(A201=მონაცემები!A260,მონაცემები!F260)</f>
        <v>0</v>
      </c>
      <c r="M201" s="125">
        <f>IF(A201=მონაცემები!A260,მონაცემები!G260)</f>
        <v>0</v>
      </c>
      <c r="N201" s="198">
        <f t="shared" si="5"/>
        <v>0</v>
      </c>
      <c r="O201" s="199"/>
      <c r="P201" s="195">
        <f>IF(A201=მონაცემები!A260,მონაცემები!I260)</f>
        <v>0</v>
      </c>
      <c r="Q201" s="196"/>
      <c r="R201" s="196"/>
      <c r="S201" s="196"/>
      <c r="T201" s="196"/>
      <c r="U201" s="197"/>
      <c r="V201" s="192">
        <f>IF(A201=მონაცემები!A260,მონაცემები!J260)</f>
        <v>0</v>
      </c>
      <c r="W201" s="193"/>
      <c r="X201" s="194"/>
    </row>
    <row r="202" spans="1:24">
      <c r="A202" s="44">
        <v>180</v>
      </c>
      <c r="B202" s="189">
        <f>IF(A202=მონაცემები!A261,მონაცემები!B261)</f>
        <v>0</v>
      </c>
      <c r="C202" s="190"/>
      <c r="D202" s="190"/>
      <c r="E202" s="190"/>
      <c r="F202" s="190"/>
      <c r="G202" s="191"/>
      <c r="H202" s="42">
        <f>IF(A202=მონაცემები!A261,მონაცემები!C261)</f>
        <v>0</v>
      </c>
      <c r="I202" s="43">
        <f>IF(A202=მონაცემები!A261,მონაცემები!D261)</f>
        <v>0</v>
      </c>
      <c r="J202" s="98">
        <f t="shared" si="4"/>
        <v>0</v>
      </c>
      <c r="K202" s="126">
        <f>IF(A202=მონაცემები!A261,მონაცემები!H261)</f>
        <v>0</v>
      </c>
      <c r="L202" s="98">
        <f>IF(A202=მონაცემები!A261,მონაცემები!F261)</f>
        <v>0</v>
      </c>
      <c r="M202" s="125">
        <f>IF(A202=მონაცემები!A261,მონაცემები!G261)</f>
        <v>0</v>
      </c>
      <c r="N202" s="198">
        <f t="shared" si="5"/>
        <v>0</v>
      </c>
      <c r="O202" s="199"/>
      <c r="P202" s="195">
        <f>IF(A202=მონაცემები!A261,მონაცემები!I261)</f>
        <v>0</v>
      </c>
      <c r="Q202" s="196"/>
      <c r="R202" s="196"/>
      <c r="S202" s="196"/>
      <c r="T202" s="196"/>
      <c r="U202" s="197"/>
      <c r="V202" s="192">
        <f>IF(A202=მონაცემები!A261,მონაცემები!J261)</f>
        <v>0</v>
      </c>
      <c r="W202" s="193"/>
      <c r="X202" s="194"/>
    </row>
    <row r="203" spans="1:24">
      <c r="A203" s="44">
        <v>181</v>
      </c>
      <c r="B203" s="189">
        <f>IF(A203=მონაცემები!A262,მონაცემები!B262)</f>
        <v>0</v>
      </c>
      <c r="C203" s="190"/>
      <c r="D203" s="190"/>
      <c r="E203" s="190"/>
      <c r="F203" s="190"/>
      <c r="G203" s="191"/>
      <c r="H203" s="42">
        <f>IF(A203=მონაცემები!A262,მონაცემები!C262)</f>
        <v>0</v>
      </c>
      <c r="I203" s="43">
        <f>IF(A203=მონაცემები!A262,მონაცემები!D262)</f>
        <v>0</v>
      </c>
      <c r="J203" s="98">
        <f t="shared" si="4"/>
        <v>0</v>
      </c>
      <c r="K203" s="126">
        <f>IF(A203=მონაცემები!A262,მონაცემები!H262)</f>
        <v>0</v>
      </c>
      <c r="L203" s="98">
        <f>IF(A203=მონაცემები!A262,მონაცემები!F262)</f>
        <v>0</v>
      </c>
      <c r="M203" s="125">
        <f>IF(A203=მონაცემები!A262,მონაცემები!G262)</f>
        <v>0</v>
      </c>
      <c r="N203" s="198">
        <f t="shared" si="5"/>
        <v>0</v>
      </c>
      <c r="O203" s="199"/>
      <c r="P203" s="195">
        <f>IF(A203=მონაცემები!A262,მონაცემები!I262)</f>
        <v>0</v>
      </c>
      <c r="Q203" s="196"/>
      <c r="R203" s="196"/>
      <c r="S203" s="196"/>
      <c r="T203" s="196"/>
      <c r="U203" s="197"/>
      <c r="V203" s="192">
        <f>IF(A203=მონაცემები!A262,მონაცემები!J262)</f>
        <v>0</v>
      </c>
      <c r="W203" s="193"/>
      <c r="X203" s="194"/>
    </row>
    <row r="204" spans="1:24">
      <c r="A204" s="44">
        <v>182</v>
      </c>
      <c r="B204" s="189">
        <f>IF(A204=მონაცემები!A263,მონაცემები!B263)</f>
        <v>0</v>
      </c>
      <c r="C204" s="190"/>
      <c r="D204" s="190"/>
      <c r="E204" s="190"/>
      <c r="F204" s="190"/>
      <c r="G204" s="191"/>
      <c r="H204" s="42">
        <f>IF(A204=მონაცემები!A263,მონაცემები!C263)</f>
        <v>0</v>
      </c>
      <c r="I204" s="43">
        <f>IF(A204=მონაცემები!A263,მონაცემები!D263)</f>
        <v>0</v>
      </c>
      <c r="J204" s="98">
        <f t="shared" si="4"/>
        <v>0</v>
      </c>
      <c r="K204" s="126">
        <f>IF(A204=მონაცემები!A263,მონაცემები!H263)</f>
        <v>0</v>
      </c>
      <c r="L204" s="98">
        <f>IF(A204=მონაცემები!A263,მონაცემები!F263)</f>
        <v>0</v>
      </c>
      <c r="M204" s="125">
        <f>IF(A204=მონაცემები!A263,მონაცემები!G263)</f>
        <v>0</v>
      </c>
      <c r="N204" s="198">
        <f t="shared" si="5"/>
        <v>0</v>
      </c>
      <c r="O204" s="199"/>
      <c r="P204" s="195">
        <f>IF(A204=მონაცემები!A263,მონაცემები!I263)</f>
        <v>0</v>
      </c>
      <c r="Q204" s="196"/>
      <c r="R204" s="196"/>
      <c r="S204" s="196"/>
      <c r="T204" s="196"/>
      <c r="U204" s="197"/>
      <c r="V204" s="192">
        <f>IF(A204=მონაცემები!A263,მონაცემები!J263)</f>
        <v>0</v>
      </c>
      <c r="W204" s="193"/>
      <c r="X204" s="194"/>
    </row>
    <row r="205" spans="1:24">
      <c r="A205" s="44">
        <v>183</v>
      </c>
      <c r="B205" s="189">
        <f>IF(A205=მონაცემები!A264,მონაცემები!B264)</f>
        <v>0</v>
      </c>
      <c r="C205" s="190"/>
      <c r="D205" s="190"/>
      <c r="E205" s="190"/>
      <c r="F205" s="190"/>
      <c r="G205" s="191"/>
      <c r="H205" s="42">
        <f>IF(A205=მონაცემები!A264,მონაცემები!C264)</f>
        <v>0</v>
      </c>
      <c r="I205" s="43">
        <f>IF(A205=მონაცემები!A264,მონაცემები!D264)</f>
        <v>0</v>
      </c>
      <c r="J205" s="98">
        <f t="shared" si="4"/>
        <v>0</v>
      </c>
      <c r="K205" s="126">
        <f>IF(A205=მონაცემები!A264,მონაცემები!H264)</f>
        <v>0</v>
      </c>
      <c r="L205" s="98">
        <f>IF(A205=მონაცემები!A264,მონაცემები!F264)</f>
        <v>0</v>
      </c>
      <c r="M205" s="125">
        <f>IF(A205=მონაცემები!A264,მონაცემები!G264)</f>
        <v>0</v>
      </c>
      <c r="N205" s="198">
        <f t="shared" si="5"/>
        <v>0</v>
      </c>
      <c r="O205" s="199"/>
      <c r="P205" s="195">
        <f>IF(A205=მონაცემები!A264,მონაცემები!I264)</f>
        <v>0</v>
      </c>
      <c r="Q205" s="196"/>
      <c r="R205" s="196"/>
      <c r="S205" s="196"/>
      <c r="T205" s="196"/>
      <c r="U205" s="197"/>
      <c r="V205" s="192">
        <f>IF(A205=მონაცემები!A264,მონაცემები!J264)</f>
        <v>0</v>
      </c>
      <c r="W205" s="193"/>
      <c r="X205" s="194"/>
    </row>
    <row r="206" spans="1:24">
      <c r="A206" s="44">
        <v>184</v>
      </c>
      <c r="B206" s="189">
        <f>IF(A206=მონაცემები!A265,მონაცემები!B265)</f>
        <v>0</v>
      </c>
      <c r="C206" s="190"/>
      <c r="D206" s="190"/>
      <c r="E206" s="190"/>
      <c r="F206" s="190"/>
      <c r="G206" s="191"/>
      <c r="H206" s="42">
        <f>IF(A206=მონაცემები!A265,მონაცემები!C265)</f>
        <v>0</v>
      </c>
      <c r="I206" s="43">
        <f>IF(A206=მონაცემები!A265,მონაცემები!D265)</f>
        <v>0</v>
      </c>
      <c r="J206" s="98">
        <f t="shared" si="4"/>
        <v>0</v>
      </c>
      <c r="K206" s="126">
        <f>IF(A206=მონაცემები!A265,მონაცემები!H265)</f>
        <v>0</v>
      </c>
      <c r="L206" s="98">
        <f>IF(A206=მონაცემები!A265,მონაცემები!F265)</f>
        <v>0</v>
      </c>
      <c r="M206" s="125">
        <f>IF(A206=მონაცემები!A265,მონაცემები!G265)</f>
        <v>0</v>
      </c>
      <c r="N206" s="198">
        <f t="shared" si="5"/>
        <v>0</v>
      </c>
      <c r="O206" s="199"/>
      <c r="P206" s="195">
        <f>IF(A206=მონაცემები!A265,მონაცემები!I265)</f>
        <v>0</v>
      </c>
      <c r="Q206" s="196"/>
      <c r="R206" s="196"/>
      <c r="S206" s="196"/>
      <c r="T206" s="196"/>
      <c r="U206" s="197"/>
      <c r="V206" s="192">
        <f>IF(A206=მონაცემები!A265,მონაცემები!J265)</f>
        <v>0</v>
      </c>
      <c r="W206" s="193"/>
      <c r="X206" s="194"/>
    </row>
    <row r="207" spans="1:24">
      <c r="A207" s="44">
        <v>185</v>
      </c>
      <c r="B207" s="189">
        <f>IF(A207=მონაცემები!A266,მონაცემები!B266)</f>
        <v>0</v>
      </c>
      <c r="C207" s="190"/>
      <c r="D207" s="190"/>
      <c r="E207" s="190"/>
      <c r="F207" s="190"/>
      <c r="G207" s="191"/>
      <c r="H207" s="42">
        <f>IF(A207=მონაცემები!A266,მონაცემები!C266)</f>
        <v>0</v>
      </c>
      <c r="I207" s="43">
        <f>IF(A207=მონაცემები!A266,მონაცემები!D266)</f>
        <v>0</v>
      </c>
      <c r="J207" s="98">
        <f t="shared" si="4"/>
        <v>0</v>
      </c>
      <c r="K207" s="126">
        <f>IF(A207=მონაცემები!A266,მონაცემები!H266)</f>
        <v>0</v>
      </c>
      <c r="L207" s="98">
        <f>IF(A207=მონაცემები!A266,მონაცემები!F266)</f>
        <v>0</v>
      </c>
      <c r="M207" s="125">
        <f>IF(A207=მონაცემები!A266,მონაცემები!G266)</f>
        <v>0</v>
      </c>
      <c r="N207" s="198">
        <f t="shared" si="5"/>
        <v>0</v>
      </c>
      <c r="O207" s="199"/>
      <c r="P207" s="195">
        <f>IF(A207=მონაცემები!A266,მონაცემები!I266)</f>
        <v>0</v>
      </c>
      <c r="Q207" s="196"/>
      <c r="R207" s="196"/>
      <c r="S207" s="196"/>
      <c r="T207" s="196"/>
      <c r="U207" s="197"/>
      <c r="V207" s="192">
        <f>IF(A207=მონაცემები!A266,მონაცემები!J266)</f>
        <v>0</v>
      </c>
      <c r="W207" s="193"/>
      <c r="X207" s="194"/>
    </row>
    <row r="208" spans="1:24">
      <c r="A208" s="44">
        <v>186</v>
      </c>
      <c r="B208" s="189">
        <f>IF(A208=მონაცემები!A267,მონაცემები!B267)</f>
        <v>0</v>
      </c>
      <c r="C208" s="190"/>
      <c r="D208" s="190"/>
      <c r="E208" s="190"/>
      <c r="F208" s="190"/>
      <c r="G208" s="191"/>
      <c r="H208" s="42">
        <f>IF(A208=მონაცემები!A267,მონაცემები!C267)</f>
        <v>0</v>
      </c>
      <c r="I208" s="43">
        <f>IF(A208=მონაცემები!A267,მონაცემები!D267)</f>
        <v>0</v>
      </c>
      <c r="J208" s="98">
        <f t="shared" si="4"/>
        <v>0</v>
      </c>
      <c r="K208" s="126">
        <f>IF(A208=მონაცემები!A267,მონაცემები!H267)</f>
        <v>0</v>
      </c>
      <c r="L208" s="98">
        <f>IF(A208=მონაცემები!A267,მონაცემები!F267)</f>
        <v>0</v>
      </c>
      <c r="M208" s="125">
        <f>IF(A208=მონაცემები!A267,მონაცემები!G267)</f>
        <v>0</v>
      </c>
      <c r="N208" s="198">
        <f t="shared" si="5"/>
        <v>0</v>
      </c>
      <c r="O208" s="199"/>
      <c r="P208" s="195">
        <f>IF(A208=მონაცემები!A267,მონაცემები!I267)</f>
        <v>0</v>
      </c>
      <c r="Q208" s="196"/>
      <c r="R208" s="196"/>
      <c r="S208" s="196"/>
      <c r="T208" s="196"/>
      <c r="U208" s="197"/>
      <c r="V208" s="192">
        <f>IF(A208=მონაცემები!A267,მონაცემები!J267)</f>
        <v>0</v>
      </c>
      <c r="W208" s="193"/>
      <c r="X208" s="194"/>
    </row>
    <row r="209" spans="1:24">
      <c r="A209" s="44">
        <v>187</v>
      </c>
      <c r="B209" s="189">
        <f>IF(A209=მონაცემები!A268,მონაცემები!B268)</f>
        <v>0</v>
      </c>
      <c r="C209" s="190"/>
      <c r="D209" s="190"/>
      <c r="E209" s="190"/>
      <c r="F209" s="190"/>
      <c r="G209" s="191"/>
      <c r="H209" s="42">
        <f>IF(A209=მონაცემები!A268,მონაცემები!C268)</f>
        <v>0</v>
      </c>
      <c r="I209" s="43">
        <f>IF(A209=მონაცემები!A268,მონაცემები!D268)</f>
        <v>0</v>
      </c>
      <c r="J209" s="98">
        <f t="shared" si="4"/>
        <v>0</v>
      </c>
      <c r="K209" s="126">
        <f>IF(A209=მონაცემები!A268,მონაცემები!H268)</f>
        <v>0</v>
      </c>
      <c r="L209" s="98">
        <f>IF(A209=მონაცემები!A268,მონაცემები!F268)</f>
        <v>0</v>
      </c>
      <c r="M209" s="125">
        <f>IF(A209=მონაცემები!A268,მონაცემები!G268)</f>
        <v>0</v>
      </c>
      <c r="N209" s="198">
        <f t="shared" si="5"/>
        <v>0</v>
      </c>
      <c r="O209" s="199"/>
      <c r="P209" s="195">
        <f>IF(A209=მონაცემები!A268,მონაცემები!I268)</f>
        <v>0</v>
      </c>
      <c r="Q209" s="196"/>
      <c r="R209" s="196"/>
      <c r="S209" s="196"/>
      <c r="T209" s="196"/>
      <c r="U209" s="197"/>
      <c r="V209" s="192">
        <f>IF(A209=მონაცემები!A268,მონაცემები!J268)</f>
        <v>0</v>
      </c>
      <c r="W209" s="193"/>
      <c r="X209" s="194"/>
    </row>
    <row r="210" spans="1:24">
      <c r="A210" s="44">
        <v>188</v>
      </c>
      <c r="B210" s="189">
        <f>IF(A210=მონაცემები!A269,მონაცემები!B269)</f>
        <v>0</v>
      </c>
      <c r="C210" s="190"/>
      <c r="D210" s="190"/>
      <c r="E210" s="190"/>
      <c r="F210" s="190"/>
      <c r="G210" s="191"/>
      <c r="H210" s="42">
        <f>IF(A210=მონაცემები!A269,მონაცემები!C269)</f>
        <v>0</v>
      </c>
      <c r="I210" s="43">
        <f>IF(A210=მონაცემები!A269,მონაცემები!D269)</f>
        <v>0</v>
      </c>
      <c r="J210" s="98">
        <f t="shared" si="4"/>
        <v>0</v>
      </c>
      <c r="K210" s="126">
        <f>IF(A210=მონაცემები!A269,მონაცემები!H269)</f>
        <v>0</v>
      </c>
      <c r="L210" s="98">
        <f>IF(A210=მონაცემები!A269,მონაცემები!F269)</f>
        <v>0</v>
      </c>
      <c r="M210" s="125">
        <f>IF(A210=მონაცემები!A269,მონაცემები!G269)</f>
        <v>0</v>
      </c>
      <c r="N210" s="198">
        <f t="shared" si="5"/>
        <v>0</v>
      </c>
      <c r="O210" s="199"/>
      <c r="P210" s="195">
        <f>IF(A210=მონაცემები!A269,მონაცემები!I269)</f>
        <v>0</v>
      </c>
      <c r="Q210" s="196"/>
      <c r="R210" s="196"/>
      <c r="S210" s="196"/>
      <c r="T210" s="196"/>
      <c r="U210" s="197"/>
      <c r="V210" s="192">
        <f>IF(A210=მონაცემები!A269,მონაცემები!J269)</f>
        <v>0</v>
      </c>
      <c r="W210" s="193"/>
      <c r="X210" s="194"/>
    </row>
    <row r="211" spans="1:24">
      <c r="A211" s="44">
        <v>189</v>
      </c>
      <c r="B211" s="189">
        <f>IF(A211=მონაცემები!A270,მონაცემები!B270)</f>
        <v>0</v>
      </c>
      <c r="C211" s="190"/>
      <c r="D211" s="190"/>
      <c r="E211" s="190"/>
      <c r="F211" s="190"/>
      <c r="G211" s="191"/>
      <c r="H211" s="42">
        <f>IF(A211=მონაცემები!A270,მონაცემები!C270)</f>
        <v>0</v>
      </c>
      <c r="I211" s="43">
        <f>IF(A211=მონაცემები!A270,მონაცემები!D270)</f>
        <v>0</v>
      </c>
      <c r="J211" s="98">
        <f t="shared" si="4"/>
        <v>0</v>
      </c>
      <c r="K211" s="126">
        <f>IF(A211=მონაცემები!A270,მონაცემები!H270)</f>
        <v>0</v>
      </c>
      <c r="L211" s="98">
        <f>IF(A211=მონაცემები!A270,მონაცემები!F270)</f>
        <v>0</v>
      </c>
      <c r="M211" s="125">
        <f>IF(A211=მონაცემები!A270,მონაცემები!G270)</f>
        <v>0</v>
      </c>
      <c r="N211" s="198">
        <f t="shared" si="5"/>
        <v>0</v>
      </c>
      <c r="O211" s="199"/>
      <c r="P211" s="195">
        <f>IF(A211=მონაცემები!A270,მონაცემები!I270)</f>
        <v>0</v>
      </c>
      <c r="Q211" s="196"/>
      <c r="R211" s="196"/>
      <c r="S211" s="196"/>
      <c r="T211" s="196"/>
      <c r="U211" s="197"/>
      <c r="V211" s="192">
        <f>IF(A211=მონაცემები!A270,მონაცემები!J270)</f>
        <v>0</v>
      </c>
      <c r="W211" s="193"/>
      <c r="X211" s="194"/>
    </row>
    <row r="212" spans="1:24">
      <c r="A212" s="44">
        <v>190</v>
      </c>
      <c r="B212" s="189">
        <f>IF(A212=მონაცემები!A271,მონაცემები!B271)</f>
        <v>0</v>
      </c>
      <c r="C212" s="190"/>
      <c r="D212" s="190"/>
      <c r="E212" s="190"/>
      <c r="F212" s="190"/>
      <c r="G212" s="191"/>
      <c r="H212" s="42">
        <f>IF(A212=მონაცემები!A271,მონაცემები!C271)</f>
        <v>0</v>
      </c>
      <c r="I212" s="43">
        <f>IF(A212=მონაცემები!A271,მონაცემები!D271)</f>
        <v>0</v>
      </c>
      <c r="J212" s="98">
        <f t="shared" si="4"/>
        <v>0</v>
      </c>
      <c r="K212" s="126">
        <f>IF(A212=მონაცემები!A271,მონაცემები!H271)</f>
        <v>0</v>
      </c>
      <c r="L212" s="98">
        <f>IF(A212=მონაცემები!A271,მონაცემები!F271)</f>
        <v>0</v>
      </c>
      <c r="M212" s="125">
        <f>IF(A212=მონაცემები!A271,მონაცემები!G271)</f>
        <v>0</v>
      </c>
      <c r="N212" s="198">
        <f t="shared" si="5"/>
        <v>0</v>
      </c>
      <c r="O212" s="199"/>
      <c r="P212" s="195">
        <f>IF(A212=მონაცემები!A271,მონაცემები!I271)</f>
        <v>0</v>
      </c>
      <c r="Q212" s="196"/>
      <c r="R212" s="196"/>
      <c r="S212" s="196"/>
      <c r="T212" s="196"/>
      <c r="U212" s="197"/>
      <c r="V212" s="192">
        <f>IF(A212=მონაცემები!A271,მონაცემები!J271)</f>
        <v>0</v>
      </c>
      <c r="W212" s="193"/>
      <c r="X212" s="194"/>
    </row>
    <row r="213" spans="1:24">
      <c r="A213" s="44">
        <v>191</v>
      </c>
      <c r="B213" s="189">
        <f>IF(A213=მონაცემები!A272,მონაცემები!B272)</f>
        <v>0</v>
      </c>
      <c r="C213" s="190"/>
      <c r="D213" s="190"/>
      <c r="E213" s="190"/>
      <c r="F213" s="190"/>
      <c r="G213" s="191"/>
      <c r="H213" s="42">
        <f>IF(A213=მონაცემები!A272,მონაცემები!C272)</f>
        <v>0</v>
      </c>
      <c r="I213" s="43">
        <f>IF(A213=მონაცემები!A272,მონაცემები!D272)</f>
        <v>0</v>
      </c>
      <c r="J213" s="98">
        <f t="shared" si="4"/>
        <v>0</v>
      </c>
      <c r="K213" s="126">
        <f>IF(A213=მონაცემები!A272,მონაცემები!H272)</f>
        <v>0</v>
      </c>
      <c r="L213" s="98">
        <f>IF(A213=მონაცემები!A272,მონაცემები!F272)</f>
        <v>0</v>
      </c>
      <c r="M213" s="125">
        <f>IF(A213=მონაცემები!A272,მონაცემები!G272)</f>
        <v>0</v>
      </c>
      <c r="N213" s="198">
        <f t="shared" si="5"/>
        <v>0</v>
      </c>
      <c r="O213" s="199"/>
      <c r="P213" s="195">
        <f>IF(A213=მონაცემები!A272,მონაცემები!I272)</f>
        <v>0</v>
      </c>
      <c r="Q213" s="196"/>
      <c r="R213" s="196"/>
      <c r="S213" s="196"/>
      <c r="T213" s="196"/>
      <c r="U213" s="197"/>
      <c r="V213" s="192">
        <f>IF(A213=მონაცემები!A272,მონაცემები!J272)</f>
        <v>0</v>
      </c>
      <c r="W213" s="193"/>
      <c r="X213" s="194"/>
    </row>
    <row r="214" spans="1:24">
      <c r="A214" s="44">
        <v>192</v>
      </c>
      <c r="B214" s="189">
        <f>IF(A214=მონაცემები!A273,მონაცემები!B273)</f>
        <v>0</v>
      </c>
      <c r="C214" s="190"/>
      <c r="D214" s="190"/>
      <c r="E214" s="190"/>
      <c r="F214" s="190"/>
      <c r="G214" s="191"/>
      <c r="H214" s="42">
        <f>IF(A214=მონაცემები!A273,მონაცემები!C273)</f>
        <v>0</v>
      </c>
      <c r="I214" s="43">
        <f>IF(A214=მონაცემები!A273,მონაცემები!D273)</f>
        <v>0</v>
      </c>
      <c r="J214" s="98">
        <f t="shared" si="4"/>
        <v>0</v>
      </c>
      <c r="K214" s="126">
        <f>IF(A214=მონაცემები!A273,მონაცემები!H273)</f>
        <v>0</v>
      </c>
      <c r="L214" s="98">
        <f>IF(A214=მონაცემები!A273,მონაცემები!F273)</f>
        <v>0</v>
      </c>
      <c r="M214" s="125">
        <f>IF(A214=მონაცემები!A273,მონაცემები!G273)</f>
        <v>0</v>
      </c>
      <c r="N214" s="198">
        <f t="shared" si="5"/>
        <v>0</v>
      </c>
      <c r="O214" s="199"/>
      <c r="P214" s="195">
        <f>IF(A214=მონაცემები!A273,მონაცემები!I273)</f>
        <v>0</v>
      </c>
      <c r="Q214" s="196"/>
      <c r="R214" s="196"/>
      <c r="S214" s="196"/>
      <c r="T214" s="196"/>
      <c r="U214" s="197"/>
      <c r="V214" s="192">
        <f>IF(A214=მონაცემები!A273,მონაცემები!J273)</f>
        <v>0</v>
      </c>
      <c r="W214" s="193"/>
      <c r="X214" s="194"/>
    </row>
    <row r="215" spans="1:24">
      <c r="A215" s="44">
        <v>193</v>
      </c>
      <c r="B215" s="189">
        <f>IF(A215=მონაცემები!A274,მონაცემები!B274)</f>
        <v>0</v>
      </c>
      <c r="C215" s="190"/>
      <c r="D215" s="190"/>
      <c r="E215" s="190"/>
      <c r="F215" s="190"/>
      <c r="G215" s="191"/>
      <c r="H215" s="42">
        <f>IF(A215=მონაცემები!A274,მონაცემები!C274)</f>
        <v>0</v>
      </c>
      <c r="I215" s="43">
        <f>IF(A215=მონაცემები!A274,მონაცემები!D274)</f>
        <v>0</v>
      </c>
      <c r="J215" s="98">
        <f t="shared" si="4"/>
        <v>0</v>
      </c>
      <c r="K215" s="126">
        <f>IF(A215=მონაცემები!A274,მონაცემები!H274)</f>
        <v>0</v>
      </c>
      <c r="L215" s="98">
        <f>IF(A215=მონაცემები!A274,მონაცემები!F274)</f>
        <v>0</v>
      </c>
      <c r="M215" s="125">
        <f>IF(A215=მონაცემები!A274,მონაცემები!G274)</f>
        <v>0</v>
      </c>
      <c r="N215" s="198">
        <f t="shared" si="5"/>
        <v>0</v>
      </c>
      <c r="O215" s="199"/>
      <c r="P215" s="195">
        <f>IF(A215=მონაცემები!A274,მონაცემები!I274)</f>
        <v>0</v>
      </c>
      <c r="Q215" s="196"/>
      <c r="R215" s="196"/>
      <c r="S215" s="196"/>
      <c r="T215" s="196"/>
      <c r="U215" s="197"/>
      <c r="V215" s="192">
        <f>IF(A215=მონაცემები!A274,მონაცემები!J274)</f>
        <v>0</v>
      </c>
      <c r="W215" s="193"/>
      <c r="X215" s="194"/>
    </row>
    <row r="216" spans="1:24">
      <c r="A216" s="44">
        <v>194</v>
      </c>
      <c r="B216" s="189">
        <f>IF(A216=მონაცემები!A275,მონაცემები!B275)</f>
        <v>0</v>
      </c>
      <c r="C216" s="190"/>
      <c r="D216" s="190"/>
      <c r="E216" s="190"/>
      <c r="F216" s="190"/>
      <c r="G216" s="191"/>
      <c r="H216" s="42">
        <f>IF(A216=მონაცემები!A275,მონაცემები!C275)</f>
        <v>0</v>
      </c>
      <c r="I216" s="43">
        <f>IF(A216=მონაცემები!A275,მონაცემები!D275)</f>
        <v>0</v>
      </c>
      <c r="J216" s="98">
        <f t="shared" ref="J216:J279" si="6">L216+M216</f>
        <v>0</v>
      </c>
      <c r="K216" s="126">
        <f>IF(A216=მონაცემები!A275,მონაცემები!H275)</f>
        <v>0</v>
      </c>
      <c r="L216" s="98">
        <f>IF(A216=მონაცემები!A275,მონაცემები!F275)</f>
        <v>0</v>
      </c>
      <c r="M216" s="125">
        <f>IF(A216=მონაცემები!A275,მონაცემები!G275)</f>
        <v>0</v>
      </c>
      <c r="N216" s="198">
        <f t="shared" ref="N216:N279" si="7">J216+K216</f>
        <v>0</v>
      </c>
      <c r="O216" s="199"/>
      <c r="P216" s="195">
        <f>IF(A216=მონაცემები!A275,მონაცემები!I275)</f>
        <v>0</v>
      </c>
      <c r="Q216" s="196"/>
      <c r="R216" s="196"/>
      <c r="S216" s="196"/>
      <c r="T216" s="196"/>
      <c r="U216" s="197"/>
      <c r="V216" s="192">
        <f>IF(A216=მონაცემები!A275,მონაცემები!J275)</f>
        <v>0</v>
      </c>
      <c r="W216" s="193"/>
      <c r="X216" s="194"/>
    </row>
    <row r="217" spans="1:24">
      <c r="A217" s="44">
        <v>195</v>
      </c>
      <c r="B217" s="189">
        <f>IF(A217=მონაცემები!A276,მონაცემები!B276)</f>
        <v>0</v>
      </c>
      <c r="C217" s="190"/>
      <c r="D217" s="190"/>
      <c r="E217" s="190"/>
      <c r="F217" s="190"/>
      <c r="G217" s="191"/>
      <c r="H217" s="42">
        <f>IF(A217=მონაცემები!A276,მონაცემები!C276)</f>
        <v>0</v>
      </c>
      <c r="I217" s="43">
        <f>IF(A217=მონაცემები!A276,მონაცემები!D276)</f>
        <v>0</v>
      </c>
      <c r="J217" s="98">
        <f t="shared" si="6"/>
        <v>0</v>
      </c>
      <c r="K217" s="126">
        <f>IF(A217=მონაცემები!A276,მონაცემები!H276)</f>
        <v>0</v>
      </c>
      <c r="L217" s="98">
        <f>IF(A217=მონაცემები!A276,მონაცემები!F276)</f>
        <v>0</v>
      </c>
      <c r="M217" s="125">
        <f>IF(A217=მონაცემები!A276,მონაცემები!G276)</f>
        <v>0</v>
      </c>
      <c r="N217" s="198">
        <f t="shared" si="7"/>
        <v>0</v>
      </c>
      <c r="O217" s="199"/>
      <c r="P217" s="195">
        <f>IF(A217=მონაცემები!A276,მონაცემები!I276)</f>
        <v>0</v>
      </c>
      <c r="Q217" s="196"/>
      <c r="R217" s="196"/>
      <c r="S217" s="196"/>
      <c r="T217" s="196"/>
      <c r="U217" s="197"/>
      <c r="V217" s="192">
        <f>IF(A217=მონაცემები!A276,მონაცემები!J276)</f>
        <v>0</v>
      </c>
      <c r="W217" s="193"/>
      <c r="X217" s="194"/>
    </row>
    <row r="218" spans="1:24">
      <c r="A218" s="44">
        <v>196</v>
      </c>
      <c r="B218" s="189">
        <f>IF(A218=მონაცემები!A277,მონაცემები!B277)</f>
        <v>0</v>
      </c>
      <c r="C218" s="190"/>
      <c r="D218" s="190"/>
      <c r="E218" s="190"/>
      <c r="F218" s="190"/>
      <c r="G218" s="191"/>
      <c r="H218" s="42">
        <f>IF(A218=მონაცემები!A277,მონაცემები!C277)</f>
        <v>0</v>
      </c>
      <c r="I218" s="43">
        <f>IF(A218=მონაცემები!A277,მონაცემები!D277)</f>
        <v>0</v>
      </c>
      <c r="J218" s="98">
        <f t="shared" si="6"/>
        <v>0</v>
      </c>
      <c r="K218" s="126">
        <f>IF(A218=მონაცემები!A277,მონაცემები!H277)</f>
        <v>0</v>
      </c>
      <c r="L218" s="98">
        <f>IF(A218=მონაცემები!A277,მონაცემები!F277)</f>
        <v>0</v>
      </c>
      <c r="M218" s="125">
        <f>IF(A218=მონაცემები!A277,მონაცემები!G277)</f>
        <v>0</v>
      </c>
      <c r="N218" s="198">
        <f t="shared" si="7"/>
        <v>0</v>
      </c>
      <c r="O218" s="199"/>
      <c r="P218" s="195">
        <f>IF(A218=მონაცემები!A277,მონაცემები!I277)</f>
        <v>0</v>
      </c>
      <c r="Q218" s="196"/>
      <c r="R218" s="196"/>
      <c r="S218" s="196"/>
      <c r="T218" s="196"/>
      <c r="U218" s="197"/>
      <c r="V218" s="192">
        <f>IF(A218=მონაცემები!A277,მონაცემები!J277)</f>
        <v>0</v>
      </c>
      <c r="W218" s="193"/>
      <c r="X218" s="194"/>
    </row>
    <row r="219" spans="1:24">
      <c r="A219" s="44">
        <v>197</v>
      </c>
      <c r="B219" s="189">
        <f>IF(A219=მონაცემები!A278,მონაცემები!B278)</f>
        <v>0</v>
      </c>
      <c r="C219" s="190"/>
      <c r="D219" s="190"/>
      <c r="E219" s="190"/>
      <c r="F219" s="190"/>
      <c r="G219" s="191"/>
      <c r="H219" s="42">
        <f>IF(A219=მონაცემები!A278,მონაცემები!C278)</f>
        <v>0</v>
      </c>
      <c r="I219" s="43">
        <f>IF(A219=მონაცემები!A278,მონაცემები!D278)</f>
        <v>0</v>
      </c>
      <c r="J219" s="98">
        <f t="shared" si="6"/>
        <v>0</v>
      </c>
      <c r="K219" s="126">
        <f>IF(A219=მონაცემები!A278,მონაცემები!H278)</f>
        <v>0</v>
      </c>
      <c r="L219" s="98">
        <f>IF(A219=მონაცემები!A278,მონაცემები!F278)</f>
        <v>0</v>
      </c>
      <c r="M219" s="125">
        <f>IF(A219=მონაცემები!A278,მონაცემები!G278)</f>
        <v>0</v>
      </c>
      <c r="N219" s="198">
        <f t="shared" si="7"/>
        <v>0</v>
      </c>
      <c r="O219" s="199"/>
      <c r="P219" s="195">
        <f>IF(A219=მონაცემები!A278,მონაცემები!I278)</f>
        <v>0</v>
      </c>
      <c r="Q219" s="196"/>
      <c r="R219" s="196"/>
      <c r="S219" s="196"/>
      <c r="T219" s="196"/>
      <c r="U219" s="197"/>
      <c r="V219" s="192">
        <f>IF(A219=მონაცემები!A278,მონაცემები!J278)</f>
        <v>0</v>
      </c>
      <c r="W219" s="193"/>
      <c r="X219" s="194"/>
    </row>
    <row r="220" spans="1:24">
      <c r="A220" s="44">
        <v>198</v>
      </c>
      <c r="B220" s="189">
        <f>IF(A220=მონაცემები!A279,მონაცემები!B279)</f>
        <v>0</v>
      </c>
      <c r="C220" s="190"/>
      <c r="D220" s="190"/>
      <c r="E220" s="190"/>
      <c r="F220" s="190"/>
      <c r="G220" s="191"/>
      <c r="H220" s="42">
        <f>IF(A220=მონაცემები!A279,მონაცემები!C279)</f>
        <v>0</v>
      </c>
      <c r="I220" s="43">
        <f>IF(A220=მონაცემები!A279,მონაცემები!D279)</f>
        <v>0</v>
      </c>
      <c r="J220" s="98">
        <f t="shared" si="6"/>
        <v>0</v>
      </c>
      <c r="K220" s="126">
        <f>IF(A220=მონაცემები!A279,მონაცემები!H279)</f>
        <v>0</v>
      </c>
      <c r="L220" s="98">
        <f>IF(A220=მონაცემები!A279,მონაცემები!F279)</f>
        <v>0</v>
      </c>
      <c r="M220" s="125">
        <f>IF(A220=მონაცემები!A279,მონაცემები!G279)</f>
        <v>0</v>
      </c>
      <c r="N220" s="198">
        <f t="shared" si="7"/>
        <v>0</v>
      </c>
      <c r="O220" s="199"/>
      <c r="P220" s="195">
        <f>IF(A220=მონაცემები!A279,მონაცემები!I279)</f>
        <v>0</v>
      </c>
      <c r="Q220" s="196"/>
      <c r="R220" s="196"/>
      <c r="S220" s="196"/>
      <c r="T220" s="196"/>
      <c r="U220" s="197"/>
      <c r="V220" s="192">
        <f>IF(A220=მონაცემები!A279,მონაცემები!J279)</f>
        <v>0</v>
      </c>
      <c r="W220" s="193"/>
      <c r="X220" s="194"/>
    </row>
    <row r="221" spans="1:24">
      <c r="A221" s="44">
        <v>199</v>
      </c>
      <c r="B221" s="189">
        <f>IF(A221=მონაცემები!A280,მონაცემები!B280)</f>
        <v>0</v>
      </c>
      <c r="C221" s="190"/>
      <c r="D221" s="190"/>
      <c r="E221" s="190"/>
      <c r="F221" s="190"/>
      <c r="G221" s="191"/>
      <c r="H221" s="42">
        <f>IF(A221=მონაცემები!A280,მონაცემები!C280)</f>
        <v>0</v>
      </c>
      <c r="I221" s="43">
        <f>IF(A221=მონაცემები!A280,მონაცემები!D280)</f>
        <v>0</v>
      </c>
      <c r="J221" s="98">
        <f t="shared" si="6"/>
        <v>0</v>
      </c>
      <c r="K221" s="126">
        <f>IF(A221=მონაცემები!A280,მონაცემები!H280)</f>
        <v>0</v>
      </c>
      <c r="L221" s="98">
        <f>IF(A221=მონაცემები!A280,მონაცემები!F280)</f>
        <v>0</v>
      </c>
      <c r="M221" s="125">
        <f>IF(A221=მონაცემები!A280,მონაცემები!G280)</f>
        <v>0</v>
      </c>
      <c r="N221" s="198">
        <f t="shared" si="7"/>
        <v>0</v>
      </c>
      <c r="O221" s="199"/>
      <c r="P221" s="195">
        <f>IF(A221=მონაცემები!A280,მონაცემები!I280)</f>
        <v>0</v>
      </c>
      <c r="Q221" s="196"/>
      <c r="R221" s="196"/>
      <c r="S221" s="196"/>
      <c r="T221" s="196"/>
      <c r="U221" s="197"/>
      <c r="V221" s="192">
        <f>IF(A221=მონაცემები!A280,მონაცემები!J280)</f>
        <v>0</v>
      </c>
      <c r="W221" s="193"/>
      <c r="X221" s="194"/>
    </row>
    <row r="222" spans="1:24">
      <c r="A222" s="44">
        <v>200</v>
      </c>
      <c r="B222" s="189">
        <f>IF(A222=მონაცემები!A281,მონაცემები!B281)</f>
        <v>0</v>
      </c>
      <c r="C222" s="190"/>
      <c r="D222" s="190"/>
      <c r="E222" s="190"/>
      <c r="F222" s="190"/>
      <c r="G222" s="191"/>
      <c r="H222" s="42">
        <f>IF(A222=მონაცემები!A281,მონაცემები!C281)</f>
        <v>0</v>
      </c>
      <c r="I222" s="43">
        <f>IF(A222=მონაცემები!A281,მონაცემები!D281)</f>
        <v>0</v>
      </c>
      <c r="J222" s="98">
        <f t="shared" si="6"/>
        <v>0</v>
      </c>
      <c r="K222" s="126">
        <f>IF(A222=მონაცემები!A281,მონაცემები!H281)</f>
        <v>0</v>
      </c>
      <c r="L222" s="98">
        <f>IF(A222=მონაცემები!A281,მონაცემები!F281)</f>
        <v>0</v>
      </c>
      <c r="M222" s="125">
        <f>IF(A222=მონაცემები!A281,მონაცემები!G281)</f>
        <v>0</v>
      </c>
      <c r="N222" s="198">
        <f t="shared" si="7"/>
        <v>0</v>
      </c>
      <c r="O222" s="199"/>
      <c r="P222" s="195">
        <f>IF(A222=მონაცემები!A281,მონაცემები!I281)</f>
        <v>0</v>
      </c>
      <c r="Q222" s="196"/>
      <c r="R222" s="196"/>
      <c r="S222" s="196"/>
      <c r="T222" s="196"/>
      <c r="U222" s="197"/>
      <c r="V222" s="192">
        <f>IF(A222=მონაცემები!A281,მონაცემები!J281)</f>
        <v>0</v>
      </c>
      <c r="W222" s="193"/>
      <c r="X222" s="194"/>
    </row>
    <row r="223" spans="1:24">
      <c r="A223" s="44">
        <v>201</v>
      </c>
      <c r="B223" s="189">
        <f>IF(A223=მონაცემები!A282,მონაცემები!B282)</f>
        <v>0</v>
      </c>
      <c r="C223" s="190"/>
      <c r="D223" s="190"/>
      <c r="E223" s="190"/>
      <c r="F223" s="190"/>
      <c r="G223" s="191"/>
      <c r="H223" s="42">
        <f>IF(A223=მონაცემები!A282,მონაცემები!C282)</f>
        <v>0</v>
      </c>
      <c r="I223" s="43">
        <f>IF(A223=მონაცემები!A282,მონაცემები!D282)</f>
        <v>0</v>
      </c>
      <c r="J223" s="98">
        <f t="shared" si="6"/>
        <v>0</v>
      </c>
      <c r="K223" s="126">
        <f>IF(A223=მონაცემები!A282,მონაცემები!H282)</f>
        <v>0</v>
      </c>
      <c r="L223" s="98">
        <f>IF(A223=მონაცემები!A282,მონაცემები!F282)</f>
        <v>0</v>
      </c>
      <c r="M223" s="125">
        <f>IF(A223=მონაცემები!A282,მონაცემები!G282)</f>
        <v>0</v>
      </c>
      <c r="N223" s="198">
        <f t="shared" si="7"/>
        <v>0</v>
      </c>
      <c r="O223" s="199"/>
      <c r="P223" s="195">
        <f>IF(A223=მონაცემები!A282,მონაცემები!I282)</f>
        <v>0</v>
      </c>
      <c r="Q223" s="196"/>
      <c r="R223" s="196"/>
      <c r="S223" s="196"/>
      <c r="T223" s="196"/>
      <c r="U223" s="197"/>
      <c r="V223" s="192">
        <f>IF(A223=მონაცემები!A282,მონაცემები!J282)</f>
        <v>0</v>
      </c>
      <c r="W223" s="193"/>
      <c r="X223" s="194"/>
    </row>
    <row r="224" spans="1:24">
      <c r="A224" s="44">
        <v>202</v>
      </c>
      <c r="B224" s="189">
        <f>IF(A224=მონაცემები!A283,მონაცემები!B283)</f>
        <v>0</v>
      </c>
      <c r="C224" s="190"/>
      <c r="D224" s="190"/>
      <c r="E224" s="190"/>
      <c r="F224" s="190"/>
      <c r="G224" s="191"/>
      <c r="H224" s="42">
        <f>IF(A224=მონაცემები!A283,მონაცემები!C283)</f>
        <v>0</v>
      </c>
      <c r="I224" s="43">
        <f>IF(A224=მონაცემები!A283,მონაცემები!D283)</f>
        <v>0</v>
      </c>
      <c r="J224" s="98">
        <f t="shared" si="6"/>
        <v>0</v>
      </c>
      <c r="K224" s="126">
        <f>IF(A224=მონაცემები!A283,მონაცემები!H283)</f>
        <v>0</v>
      </c>
      <c r="L224" s="98">
        <f>IF(A224=მონაცემები!A283,მონაცემები!F283)</f>
        <v>0</v>
      </c>
      <c r="M224" s="125">
        <f>IF(A224=მონაცემები!A283,მონაცემები!G283)</f>
        <v>0</v>
      </c>
      <c r="N224" s="198">
        <f t="shared" si="7"/>
        <v>0</v>
      </c>
      <c r="O224" s="199"/>
      <c r="P224" s="195">
        <f>IF(A224=მონაცემები!A283,მონაცემები!I283)</f>
        <v>0</v>
      </c>
      <c r="Q224" s="196"/>
      <c r="R224" s="196"/>
      <c r="S224" s="196"/>
      <c r="T224" s="196"/>
      <c r="U224" s="197"/>
      <c r="V224" s="192">
        <f>IF(A224=მონაცემები!A283,მონაცემები!J283)</f>
        <v>0</v>
      </c>
      <c r="W224" s="193"/>
      <c r="X224" s="194"/>
    </row>
    <row r="225" spans="1:24">
      <c r="A225" s="44">
        <v>203</v>
      </c>
      <c r="B225" s="189">
        <f>IF(A225=მონაცემები!A284,მონაცემები!B284)</f>
        <v>0</v>
      </c>
      <c r="C225" s="190"/>
      <c r="D225" s="190"/>
      <c r="E225" s="190"/>
      <c r="F225" s="190"/>
      <c r="G225" s="191"/>
      <c r="H225" s="42">
        <f>IF(A225=მონაცემები!A284,მონაცემები!C284)</f>
        <v>0</v>
      </c>
      <c r="I225" s="43">
        <f>IF(A225=მონაცემები!A284,მონაცემები!D284)</f>
        <v>0</v>
      </c>
      <c r="J225" s="98">
        <f t="shared" si="6"/>
        <v>0</v>
      </c>
      <c r="K225" s="126">
        <f>IF(A225=მონაცემები!A284,მონაცემები!H284)</f>
        <v>0</v>
      </c>
      <c r="L225" s="98">
        <f>IF(A225=მონაცემები!A284,მონაცემები!F284)</f>
        <v>0</v>
      </c>
      <c r="M225" s="125">
        <f>IF(A225=მონაცემები!A284,მონაცემები!G284)</f>
        <v>0</v>
      </c>
      <c r="N225" s="198">
        <f t="shared" si="7"/>
        <v>0</v>
      </c>
      <c r="O225" s="199"/>
      <c r="P225" s="195">
        <f>IF(A225=მონაცემები!A284,მონაცემები!I284)</f>
        <v>0</v>
      </c>
      <c r="Q225" s="196"/>
      <c r="R225" s="196"/>
      <c r="S225" s="196"/>
      <c r="T225" s="196"/>
      <c r="U225" s="197"/>
      <c r="V225" s="192">
        <f>IF(A225=მონაცემები!A284,მონაცემები!J284)</f>
        <v>0</v>
      </c>
      <c r="W225" s="193"/>
      <c r="X225" s="194"/>
    </row>
    <row r="226" spans="1:24">
      <c r="A226" s="44">
        <v>204</v>
      </c>
      <c r="B226" s="189">
        <f>IF(A226=მონაცემები!A285,მონაცემები!B285)</f>
        <v>0</v>
      </c>
      <c r="C226" s="190"/>
      <c r="D226" s="190"/>
      <c r="E226" s="190"/>
      <c r="F226" s="190"/>
      <c r="G226" s="191"/>
      <c r="H226" s="42">
        <f>IF(A226=მონაცემები!A285,მონაცემები!C285)</f>
        <v>0</v>
      </c>
      <c r="I226" s="43">
        <f>IF(A226=მონაცემები!A285,მონაცემები!D285)</f>
        <v>0</v>
      </c>
      <c r="J226" s="98">
        <f t="shared" si="6"/>
        <v>0</v>
      </c>
      <c r="K226" s="126">
        <f>IF(A226=მონაცემები!A285,მონაცემები!H285)</f>
        <v>0</v>
      </c>
      <c r="L226" s="98">
        <f>IF(A226=მონაცემები!A285,მონაცემები!F285)</f>
        <v>0</v>
      </c>
      <c r="M226" s="125">
        <f>IF(A226=მონაცემები!A285,მონაცემები!G285)</f>
        <v>0</v>
      </c>
      <c r="N226" s="198">
        <f t="shared" si="7"/>
        <v>0</v>
      </c>
      <c r="O226" s="199"/>
      <c r="P226" s="195">
        <f>IF(A226=მონაცემები!A285,მონაცემები!I285)</f>
        <v>0</v>
      </c>
      <c r="Q226" s="196"/>
      <c r="R226" s="196"/>
      <c r="S226" s="196"/>
      <c r="T226" s="196"/>
      <c r="U226" s="197"/>
      <c r="V226" s="192">
        <f>IF(A226=მონაცემები!A285,მონაცემები!J285)</f>
        <v>0</v>
      </c>
      <c r="W226" s="193"/>
      <c r="X226" s="194"/>
    </row>
    <row r="227" spans="1:24">
      <c r="A227" s="44">
        <v>205</v>
      </c>
      <c r="B227" s="189">
        <f>IF(A227=მონაცემები!A286,მონაცემები!B286)</f>
        <v>0</v>
      </c>
      <c r="C227" s="190"/>
      <c r="D227" s="190"/>
      <c r="E227" s="190"/>
      <c r="F227" s="190"/>
      <c r="G227" s="191"/>
      <c r="H227" s="42">
        <f>IF(A227=მონაცემები!A286,მონაცემები!C286)</f>
        <v>0</v>
      </c>
      <c r="I227" s="43">
        <f>IF(A227=მონაცემები!A286,მონაცემები!D286)</f>
        <v>0</v>
      </c>
      <c r="J227" s="98">
        <f t="shared" si="6"/>
        <v>0</v>
      </c>
      <c r="K227" s="126">
        <f>IF(A227=მონაცემები!A286,მონაცემები!H286)</f>
        <v>0</v>
      </c>
      <c r="L227" s="98">
        <f>IF(A227=მონაცემები!A286,მონაცემები!F286)</f>
        <v>0</v>
      </c>
      <c r="M227" s="125">
        <f>IF(A227=მონაცემები!A286,მონაცემები!G286)</f>
        <v>0</v>
      </c>
      <c r="N227" s="198">
        <f t="shared" si="7"/>
        <v>0</v>
      </c>
      <c r="O227" s="199"/>
      <c r="P227" s="195">
        <f>IF(A227=მონაცემები!A286,მონაცემები!I286)</f>
        <v>0</v>
      </c>
      <c r="Q227" s="196"/>
      <c r="R227" s="196"/>
      <c r="S227" s="196"/>
      <c r="T227" s="196"/>
      <c r="U227" s="197"/>
      <c r="V227" s="192">
        <f>IF(A227=მონაცემები!A286,მონაცემები!J286)</f>
        <v>0</v>
      </c>
      <c r="W227" s="193"/>
      <c r="X227" s="194"/>
    </row>
    <row r="228" spans="1:24">
      <c r="A228" s="44">
        <v>206</v>
      </c>
      <c r="B228" s="189">
        <f>IF(A228=მონაცემები!A287,მონაცემები!B287)</f>
        <v>0</v>
      </c>
      <c r="C228" s="190"/>
      <c r="D228" s="190"/>
      <c r="E228" s="190"/>
      <c r="F228" s="190"/>
      <c r="G228" s="191"/>
      <c r="H228" s="42">
        <f>IF(A228=მონაცემები!A287,მონაცემები!C287)</f>
        <v>0</v>
      </c>
      <c r="I228" s="43">
        <f>IF(A228=მონაცემები!A287,მონაცემები!D287)</f>
        <v>0</v>
      </c>
      <c r="J228" s="98">
        <f t="shared" si="6"/>
        <v>0</v>
      </c>
      <c r="K228" s="126">
        <f>IF(A228=მონაცემები!A287,მონაცემები!H287)</f>
        <v>0</v>
      </c>
      <c r="L228" s="98">
        <f>IF(A228=მონაცემები!A287,მონაცემები!F287)</f>
        <v>0</v>
      </c>
      <c r="M228" s="125">
        <f>IF(A228=მონაცემები!A287,მონაცემები!G287)</f>
        <v>0</v>
      </c>
      <c r="N228" s="198">
        <f t="shared" si="7"/>
        <v>0</v>
      </c>
      <c r="O228" s="199"/>
      <c r="P228" s="195">
        <f>IF(A228=მონაცემები!A287,მონაცემები!I287)</f>
        <v>0</v>
      </c>
      <c r="Q228" s="196"/>
      <c r="R228" s="196"/>
      <c r="S228" s="196"/>
      <c r="T228" s="196"/>
      <c r="U228" s="197"/>
      <c r="V228" s="192">
        <f>IF(A228=მონაცემები!A287,მონაცემები!J287)</f>
        <v>0</v>
      </c>
      <c r="W228" s="193"/>
      <c r="X228" s="194"/>
    </row>
    <row r="229" spans="1:24">
      <c r="A229" s="44">
        <v>207</v>
      </c>
      <c r="B229" s="189">
        <f>IF(A229=მონაცემები!A288,მონაცემები!B288)</f>
        <v>0</v>
      </c>
      <c r="C229" s="190"/>
      <c r="D229" s="190"/>
      <c r="E229" s="190"/>
      <c r="F229" s="190"/>
      <c r="G229" s="191"/>
      <c r="H229" s="42">
        <f>IF(A229=მონაცემები!A288,მონაცემები!C288)</f>
        <v>0</v>
      </c>
      <c r="I229" s="43">
        <f>IF(A229=მონაცემები!A288,მონაცემები!D288)</f>
        <v>0</v>
      </c>
      <c r="J229" s="98">
        <f t="shared" si="6"/>
        <v>0</v>
      </c>
      <c r="K229" s="126">
        <f>IF(A229=მონაცემები!A288,მონაცემები!H288)</f>
        <v>0</v>
      </c>
      <c r="L229" s="98">
        <f>IF(A229=მონაცემები!A288,მონაცემები!F288)</f>
        <v>0</v>
      </c>
      <c r="M229" s="125">
        <f>IF(A229=მონაცემები!A288,მონაცემები!G288)</f>
        <v>0</v>
      </c>
      <c r="N229" s="198">
        <f t="shared" si="7"/>
        <v>0</v>
      </c>
      <c r="O229" s="199"/>
      <c r="P229" s="195">
        <f>IF(A229=მონაცემები!A288,მონაცემები!I288)</f>
        <v>0</v>
      </c>
      <c r="Q229" s="196"/>
      <c r="R229" s="196"/>
      <c r="S229" s="196"/>
      <c r="T229" s="196"/>
      <c r="U229" s="197"/>
      <c r="V229" s="192">
        <f>IF(A229=მონაცემები!A288,მონაცემები!J288)</f>
        <v>0</v>
      </c>
      <c r="W229" s="193"/>
      <c r="X229" s="194"/>
    </row>
    <row r="230" spans="1:24">
      <c r="A230" s="44">
        <v>208</v>
      </c>
      <c r="B230" s="189">
        <f>IF(A230=მონაცემები!A289,მონაცემები!B289)</f>
        <v>0</v>
      </c>
      <c r="C230" s="190"/>
      <c r="D230" s="190"/>
      <c r="E230" s="190"/>
      <c r="F230" s="190"/>
      <c r="G230" s="191"/>
      <c r="H230" s="42">
        <f>IF(A230=მონაცემები!A289,მონაცემები!C289)</f>
        <v>0</v>
      </c>
      <c r="I230" s="43">
        <f>IF(A230=მონაცემები!A289,მონაცემები!D289)</f>
        <v>0</v>
      </c>
      <c r="J230" s="98">
        <f t="shared" si="6"/>
        <v>0</v>
      </c>
      <c r="K230" s="126">
        <f>IF(A230=მონაცემები!A289,მონაცემები!H289)</f>
        <v>0</v>
      </c>
      <c r="L230" s="98">
        <f>IF(A230=მონაცემები!A289,მონაცემები!F289)</f>
        <v>0</v>
      </c>
      <c r="M230" s="125">
        <f>IF(A230=მონაცემები!A289,მონაცემები!G289)</f>
        <v>0</v>
      </c>
      <c r="N230" s="198">
        <f t="shared" si="7"/>
        <v>0</v>
      </c>
      <c r="O230" s="199"/>
      <c r="P230" s="195">
        <f>IF(A230=მონაცემები!A289,მონაცემები!I289)</f>
        <v>0</v>
      </c>
      <c r="Q230" s="196"/>
      <c r="R230" s="196"/>
      <c r="S230" s="196"/>
      <c r="T230" s="196"/>
      <c r="U230" s="197"/>
      <c r="V230" s="192">
        <f>IF(A230=მონაცემები!A289,მონაცემები!J289)</f>
        <v>0</v>
      </c>
      <c r="W230" s="193"/>
      <c r="X230" s="194"/>
    </row>
    <row r="231" spans="1:24">
      <c r="A231" s="44">
        <v>209</v>
      </c>
      <c r="B231" s="189">
        <f>IF(A231=მონაცემები!A290,მონაცემები!B290)</f>
        <v>0</v>
      </c>
      <c r="C231" s="190"/>
      <c r="D231" s="190"/>
      <c r="E231" s="190"/>
      <c r="F231" s="190"/>
      <c r="G231" s="191"/>
      <c r="H231" s="42">
        <f>IF(A231=მონაცემები!A290,მონაცემები!C290)</f>
        <v>0</v>
      </c>
      <c r="I231" s="43">
        <f>IF(A231=მონაცემები!A290,მონაცემები!D290)</f>
        <v>0</v>
      </c>
      <c r="J231" s="98">
        <f t="shared" si="6"/>
        <v>0</v>
      </c>
      <c r="K231" s="126">
        <f>IF(A231=მონაცემები!A290,მონაცემები!H290)</f>
        <v>0</v>
      </c>
      <c r="L231" s="98">
        <f>IF(A231=მონაცემები!A290,მონაცემები!F290)</f>
        <v>0</v>
      </c>
      <c r="M231" s="125">
        <f>IF(A231=მონაცემები!A290,მონაცემები!G290)</f>
        <v>0</v>
      </c>
      <c r="N231" s="198">
        <f t="shared" si="7"/>
        <v>0</v>
      </c>
      <c r="O231" s="199"/>
      <c r="P231" s="195">
        <f>IF(A231=მონაცემები!A290,მონაცემები!I290)</f>
        <v>0</v>
      </c>
      <c r="Q231" s="196"/>
      <c r="R231" s="196"/>
      <c r="S231" s="196"/>
      <c r="T231" s="196"/>
      <c r="U231" s="197"/>
      <c r="V231" s="192">
        <f>IF(A231=მონაცემები!A290,მონაცემები!J290)</f>
        <v>0</v>
      </c>
      <c r="W231" s="193"/>
      <c r="X231" s="194"/>
    </row>
    <row r="232" spans="1:24">
      <c r="A232" s="44">
        <v>210</v>
      </c>
      <c r="B232" s="189">
        <f>IF(A232=მონაცემები!A291,მონაცემები!B291)</f>
        <v>0</v>
      </c>
      <c r="C232" s="190"/>
      <c r="D232" s="190"/>
      <c r="E232" s="190"/>
      <c r="F232" s="190"/>
      <c r="G232" s="191"/>
      <c r="H232" s="42">
        <f>IF(A232=მონაცემები!A291,მონაცემები!C291)</f>
        <v>0</v>
      </c>
      <c r="I232" s="43">
        <f>IF(A232=მონაცემები!A291,მონაცემები!D291)</f>
        <v>0</v>
      </c>
      <c r="J232" s="98">
        <f t="shared" si="6"/>
        <v>0</v>
      </c>
      <c r="K232" s="126">
        <f>IF(A232=მონაცემები!A291,მონაცემები!H291)</f>
        <v>0</v>
      </c>
      <c r="L232" s="98">
        <f>IF(A232=მონაცემები!A291,მონაცემები!F291)</f>
        <v>0</v>
      </c>
      <c r="M232" s="125">
        <f>IF(A232=მონაცემები!A291,მონაცემები!G291)</f>
        <v>0</v>
      </c>
      <c r="N232" s="198">
        <f t="shared" si="7"/>
        <v>0</v>
      </c>
      <c r="O232" s="199"/>
      <c r="P232" s="195">
        <f>IF(A232=მონაცემები!A291,მონაცემები!I291)</f>
        <v>0</v>
      </c>
      <c r="Q232" s="196"/>
      <c r="R232" s="196"/>
      <c r="S232" s="196"/>
      <c r="T232" s="196"/>
      <c r="U232" s="197"/>
      <c r="V232" s="192">
        <f>IF(A232=მონაცემები!A291,მონაცემები!J291)</f>
        <v>0</v>
      </c>
      <c r="W232" s="193"/>
      <c r="X232" s="194"/>
    </row>
    <row r="233" spans="1:24">
      <c r="A233" s="44">
        <v>211</v>
      </c>
      <c r="B233" s="189">
        <f>IF(A233=მონაცემები!A292,მონაცემები!B292)</f>
        <v>0</v>
      </c>
      <c r="C233" s="190"/>
      <c r="D233" s="190"/>
      <c r="E233" s="190"/>
      <c r="F233" s="190"/>
      <c r="G233" s="191"/>
      <c r="H233" s="42">
        <f>IF(A233=მონაცემები!A292,მონაცემები!C292)</f>
        <v>0</v>
      </c>
      <c r="I233" s="43">
        <f>IF(A233=მონაცემები!A292,მონაცემები!D292)</f>
        <v>0</v>
      </c>
      <c r="J233" s="98">
        <f t="shared" si="6"/>
        <v>0</v>
      </c>
      <c r="K233" s="126">
        <f>IF(A233=მონაცემები!A292,მონაცემები!H292)</f>
        <v>0</v>
      </c>
      <c r="L233" s="98">
        <f>IF(A233=მონაცემები!A292,მონაცემები!F292)</f>
        <v>0</v>
      </c>
      <c r="M233" s="125">
        <f>IF(A233=მონაცემები!A292,მონაცემები!G292)</f>
        <v>0</v>
      </c>
      <c r="N233" s="198">
        <f t="shared" si="7"/>
        <v>0</v>
      </c>
      <c r="O233" s="199"/>
      <c r="P233" s="195">
        <f>IF(A233=მონაცემები!A292,მონაცემები!I292)</f>
        <v>0</v>
      </c>
      <c r="Q233" s="196"/>
      <c r="R233" s="196"/>
      <c r="S233" s="196"/>
      <c r="T233" s="196"/>
      <c r="U233" s="197"/>
      <c r="V233" s="192">
        <f>IF(A233=მონაცემები!A292,მონაცემები!J292)</f>
        <v>0</v>
      </c>
      <c r="W233" s="193"/>
      <c r="X233" s="194"/>
    </row>
    <row r="234" spans="1:24">
      <c r="A234" s="44">
        <v>212</v>
      </c>
      <c r="B234" s="189">
        <f>IF(A234=მონაცემები!A293,მონაცემები!B293)</f>
        <v>0</v>
      </c>
      <c r="C234" s="190"/>
      <c r="D234" s="190"/>
      <c r="E234" s="190"/>
      <c r="F234" s="190"/>
      <c r="G234" s="191"/>
      <c r="H234" s="42">
        <f>IF(A234=მონაცემები!A293,მონაცემები!C293)</f>
        <v>0</v>
      </c>
      <c r="I234" s="43">
        <f>IF(A234=მონაცემები!A293,მონაცემები!D293)</f>
        <v>0</v>
      </c>
      <c r="J234" s="98">
        <f t="shared" si="6"/>
        <v>0</v>
      </c>
      <c r="K234" s="126">
        <f>IF(A234=მონაცემები!A293,მონაცემები!H293)</f>
        <v>0</v>
      </c>
      <c r="L234" s="98">
        <f>IF(A234=მონაცემები!A293,მონაცემები!F293)</f>
        <v>0</v>
      </c>
      <c r="M234" s="125">
        <f>IF(A234=მონაცემები!A293,მონაცემები!G293)</f>
        <v>0</v>
      </c>
      <c r="N234" s="198">
        <f t="shared" si="7"/>
        <v>0</v>
      </c>
      <c r="O234" s="199"/>
      <c r="P234" s="195">
        <f>IF(A234=მონაცემები!A293,მონაცემები!I293)</f>
        <v>0</v>
      </c>
      <c r="Q234" s="196"/>
      <c r="R234" s="196"/>
      <c r="S234" s="196"/>
      <c r="T234" s="196"/>
      <c r="U234" s="197"/>
      <c r="V234" s="192">
        <f>IF(A234=მონაცემები!A293,მონაცემები!J293)</f>
        <v>0</v>
      </c>
      <c r="W234" s="193"/>
      <c r="X234" s="194"/>
    </row>
    <row r="235" spans="1:24">
      <c r="A235" s="44">
        <v>213</v>
      </c>
      <c r="B235" s="189">
        <f>IF(A235=მონაცემები!A294,მონაცემები!B294)</f>
        <v>0</v>
      </c>
      <c r="C235" s="190"/>
      <c r="D235" s="190"/>
      <c r="E235" s="190"/>
      <c r="F235" s="190"/>
      <c r="G235" s="191"/>
      <c r="H235" s="42">
        <f>IF(A235=მონაცემები!A294,მონაცემები!C294)</f>
        <v>0</v>
      </c>
      <c r="I235" s="43">
        <f>IF(A235=მონაცემები!A294,მონაცემები!D294)</f>
        <v>0</v>
      </c>
      <c r="J235" s="98">
        <f t="shared" si="6"/>
        <v>0</v>
      </c>
      <c r="K235" s="126">
        <f>IF(A235=მონაცემები!A294,მონაცემები!H294)</f>
        <v>0</v>
      </c>
      <c r="L235" s="98">
        <f>IF(A235=მონაცემები!A294,მონაცემები!F294)</f>
        <v>0</v>
      </c>
      <c r="M235" s="125">
        <f>IF(A235=მონაცემები!A294,მონაცემები!G294)</f>
        <v>0</v>
      </c>
      <c r="N235" s="198">
        <f t="shared" si="7"/>
        <v>0</v>
      </c>
      <c r="O235" s="199"/>
      <c r="P235" s="195">
        <f>IF(A235=მონაცემები!A294,მონაცემები!I294)</f>
        <v>0</v>
      </c>
      <c r="Q235" s="196"/>
      <c r="R235" s="196"/>
      <c r="S235" s="196"/>
      <c r="T235" s="196"/>
      <c r="U235" s="197"/>
      <c r="V235" s="192">
        <f>IF(A235=მონაცემები!A294,მონაცემები!J294)</f>
        <v>0</v>
      </c>
      <c r="W235" s="193"/>
      <c r="X235" s="194"/>
    </row>
    <row r="236" spans="1:24">
      <c r="A236" s="44">
        <v>214</v>
      </c>
      <c r="B236" s="189">
        <f>IF(A236=მონაცემები!A295,მონაცემები!B295)</f>
        <v>0</v>
      </c>
      <c r="C236" s="190"/>
      <c r="D236" s="190"/>
      <c r="E236" s="190"/>
      <c r="F236" s="190"/>
      <c r="G236" s="191"/>
      <c r="H236" s="42">
        <f>IF(A236=მონაცემები!A295,მონაცემები!C295)</f>
        <v>0</v>
      </c>
      <c r="I236" s="43">
        <f>IF(A236=მონაცემები!A295,მონაცემები!D295)</f>
        <v>0</v>
      </c>
      <c r="J236" s="98">
        <f t="shared" si="6"/>
        <v>0</v>
      </c>
      <c r="K236" s="126">
        <f>IF(A236=მონაცემები!A295,მონაცემები!H295)</f>
        <v>0</v>
      </c>
      <c r="L236" s="98">
        <f>IF(A236=მონაცემები!A295,მონაცემები!F295)</f>
        <v>0</v>
      </c>
      <c r="M236" s="125">
        <f>IF(A236=მონაცემები!A295,მონაცემები!G295)</f>
        <v>0</v>
      </c>
      <c r="N236" s="198">
        <f t="shared" si="7"/>
        <v>0</v>
      </c>
      <c r="O236" s="199"/>
      <c r="P236" s="195">
        <f>IF(A236=მონაცემები!A295,მონაცემები!I295)</f>
        <v>0</v>
      </c>
      <c r="Q236" s="196"/>
      <c r="R236" s="196"/>
      <c r="S236" s="196"/>
      <c r="T236" s="196"/>
      <c r="U236" s="197"/>
      <c r="V236" s="192">
        <f>IF(A236=მონაცემები!A295,მონაცემები!J295)</f>
        <v>0</v>
      </c>
      <c r="W236" s="193"/>
      <c r="X236" s="194"/>
    </row>
    <row r="237" spans="1:24">
      <c r="A237" s="44">
        <v>215</v>
      </c>
      <c r="B237" s="189">
        <f>IF(A237=მონაცემები!A296,მონაცემები!B296)</f>
        <v>0</v>
      </c>
      <c r="C237" s="190"/>
      <c r="D237" s="190"/>
      <c r="E237" s="190"/>
      <c r="F237" s="190"/>
      <c r="G237" s="191"/>
      <c r="H237" s="42">
        <f>IF(A237=მონაცემები!A296,მონაცემები!C296)</f>
        <v>0</v>
      </c>
      <c r="I237" s="43">
        <f>IF(A237=მონაცემები!A296,მონაცემები!D296)</f>
        <v>0</v>
      </c>
      <c r="J237" s="98">
        <f t="shared" si="6"/>
        <v>0</v>
      </c>
      <c r="K237" s="126">
        <f>IF(A237=მონაცემები!A296,მონაცემები!H296)</f>
        <v>0</v>
      </c>
      <c r="L237" s="98">
        <f>IF(A237=მონაცემები!A296,მონაცემები!F296)</f>
        <v>0</v>
      </c>
      <c r="M237" s="125">
        <f>IF(A237=მონაცემები!A296,მონაცემები!G296)</f>
        <v>0</v>
      </c>
      <c r="N237" s="198">
        <f t="shared" si="7"/>
        <v>0</v>
      </c>
      <c r="O237" s="199"/>
      <c r="P237" s="195">
        <f>IF(A237=მონაცემები!A296,მონაცემები!I296)</f>
        <v>0</v>
      </c>
      <c r="Q237" s="196"/>
      <c r="R237" s="196"/>
      <c r="S237" s="196"/>
      <c r="T237" s="196"/>
      <c r="U237" s="197"/>
      <c r="V237" s="192">
        <f>IF(A237=მონაცემები!A296,მონაცემები!J296)</f>
        <v>0</v>
      </c>
      <c r="W237" s="193"/>
      <c r="X237" s="194"/>
    </row>
    <row r="238" spans="1:24">
      <c r="A238" s="44">
        <v>216</v>
      </c>
      <c r="B238" s="189">
        <f>IF(A238=მონაცემები!A297,მონაცემები!B297)</f>
        <v>0</v>
      </c>
      <c r="C238" s="190"/>
      <c r="D238" s="190"/>
      <c r="E238" s="190"/>
      <c r="F238" s="190"/>
      <c r="G238" s="191"/>
      <c r="H238" s="42">
        <f>IF(A238=მონაცემები!A297,მონაცემები!C297)</f>
        <v>0</v>
      </c>
      <c r="I238" s="43">
        <f>IF(A238=მონაცემები!A297,მონაცემები!D297)</f>
        <v>0</v>
      </c>
      <c r="J238" s="98">
        <f t="shared" si="6"/>
        <v>0</v>
      </c>
      <c r="K238" s="126">
        <f>IF(A238=მონაცემები!A297,მონაცემები!H297)</f>
        <v>0</v>
      </c>
      <c r="L238" s="98">
        <f>IF(A238=მონაცემები!A297,მონაცემები!F297)</f>
        <v>0</v>
      </c>
      <c r="M238" s="125">
        <f>IF(A238=მონაცემები!A297,მონაცემები!G297)</f>
        <v>0</v>
      </c>
      <c r="N238" s="198">
        <f t="shared" si="7"/>
        <v>0</v>
      </c>
      <c r="O238" s="199"/>
      <c r="P238" s="195">
        <f>IF(A238=მონაცემები!A297,მონაცემები!I297)</f>
        <v>0</v>
      </c>
      <c r="Q238" s="196"/>
      <c r="R238" s="196"/>
      <c r="S238" s="196"/>
      <c r="T238" s="196"/>
      <c r="U238" s="197"/>
      <c r="V238" s="192">
        <f>IF(A238=მონაცემები!A297,მონაცემები!J297)</f>
        <v>0</v>
      </c>
      <c r="W238" s="193"/>
      <c r="X238" s="194"/>
    </row>
    <row r="239" spans="1:24">
      <c r="A239" s="44">
        <v>217</v>
      </c>
      <c r="B239" s="189">
        <f>IF(A239=მონაცემები!A298,მონაცემები!B298)</f>
        <v>0</v>
      </c>
      <c r="C239" s="190"/>
      <c r="D239" s="190"/>
      <c r="E239" s="190"/>
      <c r="F239" s="190"/>
      <c r="G239" s="191"/>
      <c r="H239" s="42">
        <f>IF(A239=მონაცემები!A298,მონაცემები!C298)</f>
        <v>0</v>
      </c>
      <c r="I239" s="43">
        <f>IF(A239=მონაცემები!A298,მონაცემები!D298)</f>
        <v>0</v>
      </c>
      <c r="J239" s="98">
        <f t="shared" si="6"/>
        <v>0</v>
      </c>
      <c r="K239" s="126">
        <f>IF(A239=მონაცემები!A298,მონაცემები!H298)</f>
        <v>0</v>
      </c>
      <c r="L239" s="98">
        <f>IF(A239=მონაცემები!A298,მონაცემები!F298)</f>
        <v>0</v>
      </c>
      <c r="M239" s="125">
        <f>IF(A239=მონაცემები!A298,მონაცემები!G298)</f>
        <v>0</v>
      </c>
      <c r="N239" s="198">
        <f t="shared" si="7"/>
        <v>0</v>
      </c>
      <c r="O239" s="199"/>
      <c r="P239" s="195">
        <f>IF(A239=მონაცემები!A298,მონაცემები!I298)</f>
        <v>0</v>
      </c>
      <c r="Q239" s="196"/>
      <c r="R239" s="196"/>
      <c r="S239" s="196"/>
      <c r="T239" s="196"/>
      <c r="U239" s="197"/>
      <c r="V239" s="192">
        <f>IF(A239=მონაცემები!A298,მონაცემები!J298)</f>
        <v>0</v>
      </c>
      <c r="W239" s="193"/>
      <c r="X239" s="194"/>
    </row>
    <row r="240" spans="1:24">
      <c r="A240" s="44">
        <v>218</v>
      </c>
      <c r="B240" s="189">
        <f>IF(A240=მონაცემები!A299,მონაცემები!B299)</f>
        <v>0</v>
      </c>
      <c r="C240" s="190"/>
      <c r="D240" s="190"/>
      <c r="E240" s="190"/>
      <c r="F240" s="190"/>
      <c r="G240" s="191"/>
      <c r="H240" s="42">
        <f>IF(A240=მონაცემები!A299,მონაცემები!C299)</f>
        <v>0</v>
      </c>
      <c r="I240" s="43">
        <f>IF(A240=მონაცემები!A299,მონაცემები!D299)</f>
        <v>0</v>
      </c>
      <c r="J240" s="98">
        <f t="shared" si="6"/>
        <v>0</v>
      </c>
      <c r="K240" s="126">
        <f>IF(A240=მონაცემები!A299,მონაცემები!H299)</f>
        <v>0</v>
      </c>
      <c r="L240" s="98">
        <f>IF(A240=მონაცემები!A299,მონაცემები!F299)</f>
        <v>0</v>
      </c>
      <c r="M240" s="125">
        <f>IF(A240=მონაცემები!A299,მონაცემები!G299)</f>
        <v>0</v>
      </c>
      <c r="N240" s="198">
        <f t="shared" si="7"/>
        <v>0</v>
      </c>
      <c r="O240" s="199"/>
      <c r="P240" s="195">
        <f>IF(A240=მონაცემები!A299,მონაცემები!I299)</f>
        <v>0</v>
      </c>
      <c r="Q240" s="196"/>
      <c r="R240" s="196"/>
      <c r="S240" s="196"/>
      <c r="T240" s="196"/>
      <c r="U240" s="197"/>
      <c r="V240" s="192">
        <f>IF(A240=მონაცემები!A299,მონაცემები!J299)</f>
        <v>0</v>
      </c>
      <c r="W240" s="193"/>
      <c r="X240" s="194"/>
    </row>
    <row r="241" spans="1:24">
      <c r="A241" s="44">
        <v>219</v>
      </c>
      <c r="B241" s="189">
        <f>IF(A241=მონაცემები!A300,მონაცემები!B300)</f>
        <v>0</v>
      </c>
      <c r="C241" s="190"/>
      <c r="D241" s="190"/>
      <c r="E241" s="190"/>
      <c r="F241" s="190"/>
      <c r="G241" s="191"/>
      <c r="H241" s="42">
        <f>IF(A241=მონაცემები!A300,მონაცემები!C300)</f>
        <v>0</v>
      </c>
      <c r="I241" s="43">
        <f>IF(A241=მონაცემები!A300,მონაცემები!D300)</f>
        <v>0</v>
      </c>
      <c r="J241" s="98">
        <f t="shared" si="6"/>
        <v>0</v>
      </c>
      <c r="K241" s="126">
        <f>IF(A241=მონაცემები!A300,მონაცემები!H300)</f>
        <v>0</v>
      </c>
      <c r="L241" s="98">
        <f>IF(A241=მონაცემები!A300,მონაცემები!F300)</f>
        <v>0</v>
      </c>
      <c r="M241" s="125">
        <f>IF(A241=მონაცემები!A300,მონაცემები!G300)</f>
        <v>0</v>
      </c>
      <c r="N241" s="198">
        <f t="shared" si="7"/>
        <v>0</v>
      </c>
      <c r="O241" s="199"/>
      <c r="P241" s="195">
        <f>IF(A241=მონაცემები!A300,მონაცემები!I300)</f>
        <v>0</v>
      </c>
      <c r="Q241" s="196"/>
      <c r="R241" s="196"/>
      <c r="S241" s="196"/>
      <c r="T241" s="196"/>
      <c r="U241" s="197"/>
      <c r="V241" s="192">
        <f>IF(A241=მონაცემები!A300,მონაცემები!J300)</f>
        <v>0</v>
      </c>
      <c r="W241" s="193"/>
      <c r="X241" s="194"/>
    </row>
    <row r="242" spans="1:24">
      <c r="A242" s="44">
        <v>220</v>
      </c>
      <c r="B242" s="189">
        <f>IF(A242=მონაცემები!A301,მონაცემები!B301)</f>
        <v>0</v>
      </c>
      <c r="C242" s="190"/>
      <c r="D242" s="190"/>
      <c r="E242" s="190"/>
      <c r="F242" s="190"/>
      <c r="G242" s="191"/>
      <c r="H242" s="42">
        <f>IF(A242=მონაცემები!A301,მონაცემები!C301)</f>
        <v>0</v>
      </c>
      <c r="I242" s="43">
        <f>IF(A242=მონაცემები!A301,მონაცემები!D301)</f>
        <v>0</v>
      </c>
      <c r="J242" s="98">
        <f t="shared" si="6"/>
        <v>0</v>
      </c>
      <c r="K242" s="126">
        <f>IF(A242=მონაცემები!A301,მონაცემები!H301)</f>
        <v>0</v>
      </c>
      <c r="L242" s="98">
        <f>IF(A242=მონაცემები!A301,მონაცემები!F301)</f>
        <v>0</v>
      </c>
      <c r="M242" s="125">
        <f>IF(A242=მონაცემები!A301,მონაცემები!G301)</f>
        <v>0</v>
      </c>
      <c r="N242" s="198">
        <f t="shared" si="7"/>
        <v>0</v>
      </c>
      <c r="O242" s="199"/>
      <c r="P242" s="195">
        <f>IF(A242=მონაცემები!A301,მონაცემები!I301)</f>
        <v>0</v>
      </c>
      <c r="Q242" s="196"/>
      <c r="R242" s="196"/>
      <c r="S242" s="196"/>
      <c r="T242" s="196"/>
      <c r="U242" s="197"/>
      <c r="V242" s="192">
        <f>IF(A242=მონაცემები!A301,მონაცემები!J301)</f>
        <v>0</v>
      </c>
      <c r="W242" s="193"/>
      <c r="X242" s="194"/>
    </row>
    <row r="243" spans="1:24">
      <c r="A243" s="44">
        <v>221</v>
      </c>
      <c r="B243" s="189">
        <f>IF(A243=მონაცემები!A302,მონაცემები!B302)</f>
        <v>0</v>
      </c>
      <c r="C243" s="190"/>
      <c r="D243" s="190"/>
      <c r="E243" s="190"/>
      <c r="F243" s="190"/>
      <c r="G243" s="191"/>
      <c r="H243" s="42">
        <f>IF(A243=მონაცემები!A302,მონაცემები!C302)</f>
        <v>0</v>
      </c>
      <c r="I243" s="43">
        <f>IF(A243=მონაცემები!A302,მონაცემები!D302)</f>
        <v>0</v>
      </c>
      <c r="J243" s="98">
        <f t="shared" si="6"/>
        <v>0</v>
      </c>
      <c r="K243" s="126">
        <f>IF(A243=მონაცემები!A302,მონაცემები!H302)</f>
        <v>0</v>
      </c>
      <c r="L243" s="98">
        <f>IF(A243=მონაცემები!A302,მონაცემები!F302)</f>
        <v>0</v>
      </c>
      <c r="M243" s="125">
        <f>IF(A243=მონაცემები!A302,მონაცემები!G302)</f>
        <v>0</v>
      </c>
      <c r="N243" s="198">
        <f t="shared" si="7"/>
        <v>0</v>
      </c>
      <c r="O243" s="199"/>
      <c r="P243" s="195">
        <f>IF(A243=მონაცემები!A302,მონაცემები!I302)</f>
        <v>0</v>
      </c>
      <c r="Q243" s="196"/>
      <c r="R243" s="196"/>
      <c r="S243" s="196"/>
      <c r="T243" s="196"/>
      <c r="U243" s="197"/>
      <c r="V243" s="192">
        <f>IF(A243=მონაცემები!A302,მონაცემები!J302)</f>
        <v>0</v>
      </c>
      <c r="W243" s="193"/>
      <c r="X243" s="194"/>
    </row>
    <row r="244" spans="1:24">
      <c r="A244" s="44">
        <v>222</v>
      </c>
      <c r="B244" s="189">
        <f>IF(A244=მონაცემები!A303,მონაცემები!B303)</f>
        <v>0</v>
      </c>
      <c r="C244" s="190"/>
      <c r="D244" s="190"/>
      <c r="E244" s="190"/>
      <c r="F244" s="190"/>
      <c r="G244" s="191"/>
      <c r="H244" s="42">
        <f>IF(A244=მონაცემები!A303,მონაცემები!C303)</f>
        <v>0</v>
      </c>
      <c r="I244" s="43">
        <f>IF(A244=მონაცემები!A303,მონაცემები!D303)</f>
        <v>0</v>
      </c>
      <c r="J244" s="98">
        <f t="shared" si="6"/>
        <v>0</v>
      </c>
      <c r="K244" s="126">
        <f>IF(A244=მონაცემები!A303,მონაცემები!H303)</f>
        <v>0</v>
      </c>
      <c r="L244" s="98">
        <f>IF(A244=მონაცემები!A303,მონაცემები!F303)</f>
        <v>0</v>
      </c>
      <c r="M244" s="125">
        <f>IF(A244=მონაცემები!A303,მონაცემები!G303)</f>
        <v>0</v>
      </c>
      <c r="N244" s="198">
        <f t="shared" si="7"/>
        <v>0</v>
      </c>
      <c r="O244" s="199"/>
      <c r="P244" s="195">
        <f>IF(A244=მონაცემები!A303,მონაცემები!I303)</f>
        <v>0</v>
      </c>
      <c r="Q244" s="196"/>
      <c r="R244" s="196"/>
      <c r="S244" s="196"/>
      <c r="T244" s="196"/>
      <c r="U244" s="197"/>
      <c r="V244" s="192">
        <f>IF(A244=მონაცემები!A303,მონაცემები!J303)</f>
        <v>0</v>
      </c>
      <c r="W244" s="193"/>
      <c r="X244" s="194"/>
    </row>
    <row r="245" spans="1:24">
      <c r="A245" s="44">
        <v>223</v>
      </c>
      <c r="B245" s="189">
        <f>IF(A245=მონაცემები!A304,მონაცემები!B304)</f>
        <v>0</v>
      </c>
      <c r="C245" s="190"/>
      <c r="D245" s="190"/>
      <c r="E245" s="190"/>
      <c r="F245" s="190"/>
      <c r="G245" s="191"/>
      <c r="H245" s="42">
        <f>IF(A245=მონაცემები!A304,მონაცემები!C304)</f>
        <v>0</v>
      </c>
      <c r="I245" s="43">
        <f>IF(A245=მონაცემები!A304,მონაცემები!D304)</f>
        <v>0</v>
      </c>
      <c r="J245" s="98">
        <f t="shared" si="6"/>
        <v>0</v>
      </c>
      <c r="K245" s="126">
        <f>IF(A245=მონაცემები!A304,მონაცემები!H304)</f>
        <v>0</v>
      </c>
      <c r="L245" s="98">
        <f>IF(A245=მონაცემები!A304,მონაცემები!F304)</f>
        <v>0</v>
      </c>
      <c r="M245" s="125">
        <f>IF(A245=მონაცემები!A304,მონაცემები!G304)</f>
        <v>0</v>
      </c>
      <c r="N245" s="198">
        <f t="shared" si="7"/>
        <v>0</v>
      </c>
      <c r="O245" s="199"/>
      <c r="P245" s="195">
        <f>IF(A245=მონაცემები!A304,მონაცემები!I304)</f>
        <v>0</v>
      </c>
      <c r="Q245" s="196"/>
      <c r="R245" s="196"/>
      <c r="S245" s="196"/>
      <c r="T245" s="196"/>
      <c r="U245" s="197"/>
      <c r="V245" s="192">
        <f>IF(A245=მონაცემები!A304,მონაცემები!J304)</f>
        <v>0</v>
      </c>
      <c r="W245" s="193"/>
      <c r="X245" s="194"/>
    </row>
    <row r="246" spans="1:24">
      <c r="A246" s="44">
        <v>224</v>
      </c>
      <c r="B246" s="189">
        <f>IF(A246=მონაცემები!A305,მონაცემები!B305)</f>
        <v>0</v>
      </c>
      <c r="C246" s="190"/>
      <c r="D246" s="190"/>
      <c r="E246" s="190"/>
      <c r="F246" s="190"/>
      <c r="G246" s="191"/>
      <c r="H246" s="42">
        <f>IF(A246=მონაცემები!A305,მონაცემები!C305)</f>
        <v>0</v>
      </c>
      <c r="I246" s="43">
        <f>IF(A246=მონაცემები!A305,მონაცემები!D305)</f>
        <v>0</v>
      </c>
      <c r="J246" s="98">
        <f t="shared" si="6"/>
        <v>0</v>
      </c>
      <c r="K246" s="126">
        <f>IF(A246=მონაცემები!A305,მონაცემები!H305)</f>
        <v>0</v>
      </c>
      <c r="L246" s="98">
        <f>IF(A246=მონაცემები!A305,მონაცემები!F305)</f>
        <v>0</v>
      </c>
      <c r="M246" s="125">
        <f>IF(A246=მონაცემები!A305,მონაცემები!G305)</f>
        <v>0</v>
      </c>
      <c r="N246" s="198">
        <f t="shared" si="7"/>
        <v>0</v>
      </c>
      <c r="O246" s="199"/>
      <c r="P246" s="195">
        <f>IF(A246=მონაცემები!A305,მონაცემები!I305)</f>
        <v>0</v>
      </c>
      <c r="Q246" s="196"/>
      <c r="R246" s="196"/>
      <c r="S246" s="196"/>
      <c r="T246" s="196"/>
      <c r="U246" s="197"/>
      <c r="V246" s="192">
        <f>IF(A246=მონაცემები!A305,მონაცემები!J305)</f>
        <v>0</v>
      </c>
      <c r="W246" s="193"/>
      <c r="X246" s="194"/>
    </row>
    <row r="247" spans="1:24">
      <c r="A247" s="44">
        <v>225</v>
      </c>
      <c r="B247" s="189">
        <f>IF(A247=მონაცემები!A306,მონაცემები!B306)</f>
        <v>0</v>
      </c>
      <c r="C247" s="190"/>
      <c r="D247" s="190"/>
      <c r="E247" s="190"/>
      <c r="F247" s="190"/>
      <c r="G247" s="191"/>
      <c r="H247" s="42">
        <f>IF(A247=მონაცემები!A306,მონაცემები!C306)</f>
        <v>0</v>
      </c>
      <c r="I247" s="43">
        <f>IF(A247=მონაცემები!A306,მონაცემები!D306)</f>
        <v>0</v>
      </c>
      <c r="J247" s="98">
        <f t="shared" si="6"/>
        <v>0</v>
      </c>
      <c r="K247" s="126">
        <f>IF(A247=მონაცემები!A306,მონაცემები!H306)</f>
        <v>0</v>
      </c>
      <c r="L247" s="98">
        <f>IF(A247=მონაცემები!A306,მონაცემები!F306)</f>
        <v>0</v>
      </c>
      <c r="M247" s="125">
        <f>IF(A247=მონაცემები!A306,მონაცემები!G306)</f>
        <v>0</v>
      </c>
      <c r="N247" s="198">
        <f t="shared" si="7"/>
        <v>0</v>
      </c>
      <c r="O247" s="199"/>
      <c r="P247" s="195">
        <f>IF(A247=მონაცემები!A306,მონაცემები!I306)</f>
        <v>0</v>
      </c>
      <c r="Q247" s="196"/>
      <c r="R247" s="196"/>
      <c r="S247" s="196"/>
      <c r="T247" s="196"/>
      <c r="U247" s="197"/>
      <c r="V247" s="192">
        <f>IF(A247=მონაცემები!A306,მონაცემები!J306)</f>
        <v>0</v>
      </c>
      <c r="W247" s="193"/>
      <c r="X247" s="194"/>
    </row>
    <row r="248" spans="1:24">
      <c r="A248" s="44">
        <v>226</v>
      </c>
      <c r="B248" s="189">
        <f>IF(A248=მონაცემები!A307,მონაცემები!B307)</f>
        <v>0</v>
      </c>
      <c r="C248" s="190"/>
      <c r="D248" s="190"/>
      <c r="E248" s="190"/>
      <c r="F248" s="190"/>
      <c r="G248" s="191"/>
      <c r="H248" s="42">
        <f>IF(A248=მონაცემები!A307,მონაცემები!C307)</f>
        <v>0</v>
      </c>
      <c r="I248" s="43">
        <f>IF(A248=მონაცემები!A307,მონაცემები!D307)</f>
        <v>0</v>
      </c>
      <c r="J248" s="98">
        <f t="shared" si="6"/>
        <v>0</v>
      </c>
      <c r="K248" s="126">
        <f>IF(A248=მონაცემები!A307,მონაცემები!H307)</f>
        <v>0</v>
      </c>
      <c r="L248" s="98">
        <f>IF(A248=მონაცემები!A307,მონაცემები!F307)</f>
        <v>0</v>
      </c>
      <c r="M248" s="125">
        <f>IF(A248=მონაცემები!A307,მონაცემები!G307)</f>
        <v>0</v>
      </c>
      <c r="N248" s="198">
        <f t="shared" si="7"/>
        <v>0</v>
      </c>
      <c r="O248" s="199"/>
      <c r="P248" s="195">
        <f>IF(A248=მონაცემები!A307,მონაცემები!I307)</f>
        <v>0</v>
      </c>
      <c r="Q248" s="196"/>
      <c r="R248" s="196"/>
      <c r="S248" s="196"/>
      <c r="T248" s="196"/>
      <c r="U248" s="197"/>
      <c r="V248" s="192">
        <f>IF(A248=მონაცემები!A307,მონაცემები!J307)</f>
        <v>0</v>
      </c>
      <c r="W248" s="193"/>
      <c r="X248" s="194"/>
    </row>
    <row r="249" spans="1:24">
      <c r="A249" s="44">
        <v>227</v>
      </c>
      <c r="B249" s="189">
        <f>IF(A249=მონაცემები!A308,მონაცემები!B308)</f>
        <v>0</v>
      </c>
      <c r="C249" s="190"/>
      <c r="D249" s="190"/>
      <c r="E249" s="190"/>
      <c r="F249" s="190"/>
      <c r="G249" s="191"/>
      <c r="H249" s="42">
        <f>IF(A249=მონაცემები!A308,მონაცემები!C308)</f>
        <v>0</v>
      </c>
      <c r="I249" s="43">
        <f>IF(A249=მონაცემები!A308,მონაცემები!D308)</f>
        <v>0</v>
      </c>
      <c r="J249" s="98">
        <f t="shared" si="6"/>
        <v>0</v>
      </c>
      <c r="K249" s="126">
        <f>IF(A249=მონაცემები!A308,მონაცემები!H308)</f>
        <v>0</v>
      </c>
      <c r="L249" s="98">
        <f>IF(A249=მონაცემები!A308,მონაცემები!F308)</f>
        <v>0</v>
      </c>
      <c r="M249" s="125">
        <f>IF(A249=მონაცემები!A308,მონაცემები!G308)</f>
        <v>0</v>
      </c>
      <c r="N249" s="198">
        <f t="shared" si="7"/>
        <v>0</v>
      </c>
      <c r="O249" s="199"/>
      <c r="P249" s="195">
        <f>IF(A249=მონაცემები!A308,მონაცემები!I308)</f>
        <v>0</v>
      </c>
      <c r="Q249" s="196"/>
      <c r="R249" s="196"/>
      <c r="S249" s="196"/>
      <c r="T249" s="196"/>
      <c r="U249" s="197"/>
      <c r="V249" s="192">
        <f>IF(A249=მონაცემები!A308,მონაცემები!J308)</f>
        <v>0</v>
      </c>
      <c r="W249" s="193"/>
      <c r="X249" s="194"/>
    </row>
    <row r="250" spans="1:24">
      <c r="A250" s="44">
        <v>228</v>
      </c>
      <c r="B250" s="189">
        <f>IF(A250=მონაცემები!A309,მონაცემები!B309)</f>
        <v>0</v>
      </c>
      <c r="C250" s="190"/>
      <c r="D250" s="190"/>
      <c r="E250" s="190"/>
      <c r="F250" s="190"/>
      <c r="G250" s="191"/>
      <c r="H250" s="42">
        <f>IF(A250=მონაცემები!A309,მონაცემები!C309)</f>
        <v>0</v>
      </c>
      <c r="I250" s="43">
        <f>IF(A250=მონაცემები!A309,მონაცემები!D309)</f>
        <v>0</v>
      </c>
      <c r="J250" s="98">
        <f t="shared" si="6"/>
        <v>0</v>
      </c>
      <c r="K250" s="126">
        <f>IF(A250=მონაცემები!A309,მონაცემები!H309)</f>
        <v>0</v>
      </c>
      <c r="L250" s="98">
        <f>IF(A250=მონაცემები!A309,მონაცემები!F309)</f>
        <v>0</v>
      </c>
      <c r="M250" s="125">
        <f>IF(A250=მონაცემები!A309,მონაცემები!G309)</f>
        <v>0</v>
      </c>
      <c r="N250" s="198">
        <f t="shared" si="7"/>
        <v>0</v>
      </c>
      <c r="O250" s="199"/>
      <c r="P250" s="195">
        <f>IF(A250=მონაცემები!A309,მონაცემები!I309)</f>
        <v>0</v>
      </c>
      <c r="Q250" s="196"/>
      <c r="R250" s="196"/>
      <c r="S250" s="196"/>
      <c r="T250" s="196"/>
      <c r="U250" s="197"/>
      <c r="V250" s="192">
        <f>IF(A250=მონაცემები!A309,მონაცემები!J309)</f>
        <v>0</v>
      </c>
      <c r="W250" s="193"/>
      <c r="X250" s="194"/>
    </row>
    <row r="251" spans="1:24">
      <c r="A251" s="44">
        <v>229</v>
      </c>
      <c r="B251" s="189">
        <f>IF(A251=მონაცემები!A310,მონაცემები!B310)</f>
        <v>0</v>
      </c>
      <c r="C251" s="190"/>
      <c r="D251" s="190"/>
      <c r="E251" s="190"/>
      <c r="F251" s="190"/>
      <c r="G251" s="191"/>
      <c r="H251" s="42">
        <f>IF(A251=მონაცემები!A310,მონაცემები!C310)</f>
        <v>0</v>
      </c>
      <c r="I251" s="43">
        <f>IF(A251=მონაცემები!A310,მონაცემები!D310)</f>
        <v>0</v>
      </c>
      <c r="J251" s="98">
        <f t="shared" si="6"/>
        <v>0</v>
      </c>
      <c r="K251" s="126">
        <f>IF(A251=მონაცემები!A310,მონაცემები!H310)</f>
        <v>0</v>
      </c>
      <c r="L251" s="98">
        <f>IF(A251=მონაცემები!A310,მონაცემები!F310)</f>
        <v>0</v>
      </c>
      <c r="M251" s="125">
        <f>IF(A251=მონაცემები!A310,მონაცემები!G310)</f>
        <v>0</v>
      </c>
      <c r="N251" s="198">
        <f t="shared" si="7"/>
        <v>0</v>
      </c>
      <c r="O251" s="199"/>
      <c r="P251" s="195">
        <f>IF(A251=მონაცემები!A310,მონაცემები!I310)</f>
        <v>0</v>
      </c>
      <c r="Q251" s="196"/>
      <c r="R251" s="196"/>
      <c r="S251" s="196"/>
      <c r="T251" s="196"/>
      <c r="U251" s="197"/>
      <c r="V251" s="192">
        <f>IF(A251=მონაცემები!A310,მონაცემები!J310)</f>
        <v>0</v>
      </c>
      <c r="W251" s="193"/>
      <c r="X251" s="194"/>
    </row>
    <row r="252" spans="1:24">
      <c r="A252" s="44">
        <v>230</v>
      </c>
      <c r="B252" s="189">
        <f>IF(A252=მონაცემები!A311,მონაცემები!B311)</f>
        <v>0</v>
      </c>
      <c r="C252" s="190"/>
      <c r="D252" s="190"/>
      <c r="E252" s="190"/>
      <c r="F252" s="190"/>
      <c r="G252" s="191"/>
      <c r="H252" s="42">
        <f>IF(A252=მონაცემები!A311,მონაცემები!C311)</f>
        <v>0</v>
      </c>
      <c r="I252" s="43">
        <f>IF(A252=მონაცემები!A311,მონაცემები!D311)</f>
        <v>0</v>
      </c>
      <c r="J252" s="98">
        <f t="shared" si="6"/>
        <v>0</v>
      </c>
      <c r="K252" s="126">
        <f>IF(A252=მონაცემები!A311,მონაცემები!H311)</f>
        <v>0</v>
      </c>
      <c r="L252" s="98">
        <f>IF(A252=მონაცემები!A311,მონაცემები!F311)</f>
        <v>0</v>
      </c>
      <c r="M252" s="125">
        <f>IF(A252=მონაცემები!A311,მონაცემები!G311)</f>
        <v>0</v>
      </c>
      <c r="N252" s="198">
        <f t="shared" si="7"/>
        <v>0</v>
      </c>
      <c r="O252" s="199"/>
      <c r="P252" s="195">
        <f>IF(A252=მონაცემები!A311,მონაცემები!I311)</f>
        <v>0</v>
      </c>
      <c r="Q252" s="196"/>
      <c r="R252" s="196"/>
      <c r="S252" s="196"/>
      <c r="T252" s="196"/>
      <c r="U252" s="197"/>
      <c r="V252" s="192">
        <f>IF(A252=მონაცემები!A311,მონაცემები!J311)</f>
        <v>0</v>
      </c>
      <c r="W252" s="193"/>
      <c r="X252" s="194"/>
    </row>
    <row r="253" spans="1:24">
      <c r="A253" s="44">
        <v>231</v>
      </c>
      <c r="B253" s="189">
        <f>IF(A253=მონაცემები!A312,მონაცემები!B312)</f>
        <v>0</v>
      </c>
      <c r="C253" s="190"/>
      <c r="D253" s="190"/>
      <c r="E253" s="190"/>
      <c r="F253" s="190"/>
      <c r="G253" s="191"/>
      <c r="H253" s="42">
        <f>IF(A253=მონაცემები!A312,მონაცემები!C312)</f>
        <v>0</v>
      </c>
      <c r="I253" s="43">
        <f>IF(A253=მონაცემები!A312,მონაცემები!D312)</f>
        <v>0</v>
      </c>
      <c r="J253" s="98">
        <f t="shared" si="6"/>
        <v>0</v>
      </c>
      <c r="K253" s="126">
        <f>IF(A253=მონაცემები!A312,მონაცემები!H312)</f>
        <v>0</v>
      </c>
      <c r="L253" s="98">
        <f>IF(A253=მონაცემები!A312,მონაცემები!F312)</f>
        <v>0</v>
      </c>
      <c r="M253" s="125">
        <f>IF(A253=მონაცემები!A312,მონაცემები!G312)</f>
        <v>0</v>
      </c>
      <c r="N253" s="198">
        <f t="shared" si="7"/>
        <v>0</v>
      </c>
      <c r="O253" s="199"/>
      <c r="P253" s="195">
        <f>IF(A253=მონაცემები!A312,მონაცემები!I312)</f>
        <v>0</v>
      </c>
      <c r="Q253" s="196"/>
      <c r="R253" s="196"/>
      <c r="S253" s="196"/>
      <c r="T253" s="196"/>
      <c r="U253" s="197"/>
      <c r="V253" s="192">
        <f>IF(A253=მონაცემები!A312,მონაცემები!J312)</f>
        <v>0</v>
      </c>
      <c r="W253" s="193"/>
      <c r="X253" s="194"/>
    </row>
    <row r="254" spans="1:24">
      <c r="A254" s="44">
        <v>232</v>
      </c>
      <c r="B254" s="189">
        <f>IF(A254=მონაცემები!A313,მონაცემები!B313)</f>
        <v>0</v>
      </c>
      <c r="C254" s="190"/>
      <c r="D254" s="190"/>
      <c r="E254" s="190"/>
      <c r="F254" s="190"/>
      <c r="G254" s="191"/>
      <c r="H254" s="42">
        <f>IF(A254=მონაცემები!A313,მონაცემები!C313)</f>
        <v>0</v>
      </c>
      <c r="I254" s="43">
        <f>IF(A254=მონაცემები!A313,მონაცემები!D313)</f>
        <v>0</v>
      </c>
      <c r="J254" s="98">
        <f t="shared" si="6"/>
        <v>0</v>
      </c>
      <c r="K254" s="126">
        <f>IF(A254=მონაცემები!A313,მონაცემები!H313)</f>
        <v>0</v>
      </c>
      <c r="L254" s="98">
        <f>IF(A254=მონაცემები!A313,მონაცემები!F313)</f>
        <v>0</v>
      </c>
      <c r="M254" s="125">
        <f>IF(A254=მონაცემები!A313,მონაცემები!G313)</f>
        <v>0</v>
      </c>
      <c r="N254" s="198">
        <f t="shared" si="7"/>
        <v>0</v>
      </c>
      <c r="O254" s="199"/>
      <c r="P254" s="195">
        <f>IF(A254=მონაცემები!A313,მონაცემები!I313)</f>
        <v>0</v>
      </c>
      <c r="Q254" s="196"/>
      <c r="R254" s="196"/>
      <c r="S254" s="196"/>
      <c r="T254" s="196"/>
      <c r="U254" s="197"/>
      <c r="V254" s="192">
        <f>IF(A254=მონაცემები!A313,მონაცემები!J313)</f>
        <v>0</v>
      </c>
      <c r="W254" s="193"/>
      <c r="X254" s="194"/>
    </row>
    <row r="255" spans="1:24">
      <c r="A255" s="44">
        <v>233</v>
      </c>
      <c r="B255" s="189">
        <f>IF(A255=მონაცემები!A314,მონაცემები!B314)</f>
        <v>0</v>
      </c>
      <c r="C255" s="190"/>
      <c r="D255" s="190"/>
      <c r="E255" s="190"/>
      <c r="F255" s="190"/>
      <c r="G255" s="191"/>
      <c r="H255" s="42">
        <f>IF(A255=მონაცემები!A314,მონაცემები!C314)</f>
        <v>0</v>
      </c>
      <c r="I255" s="43">
        <f>IF(A255=მონაცემები!A314,მონაცემები!D314)</f>
        <v>0</v>
      </c>
      <c r="J255" s="98">
        <f t="shared" si="6"/>
        <v>0</v>
      </c>
      <c r="K255" s="126">
        <f>IF(A255=მონაცემები!A314,მონაცემები!H314)</f>
        <v>0</v>
      </c>
      <c r="L255" s="98">
        <f>IF(A255=მონაცემები!A314,მონაცემები!F314)</f>
        <v>0</v>
      </c>
      <c r="M255" s="125">
        <f>IF(A255=მონაცემები!A314,მონაცემები!G314)</f>
        <v>0</v>
      </c>
      <c r="N255" s="198">
        <f t="shared" si="7"/>
        <v>0</v>
      </c>
      <c r="O255" s="199"/>
      <c r="P255" s="195">
        <f>IF(A255=მონაცემები!A314,მონაცემები!I314)</f>
        <v>0</v>
      </c>
      <c r="Q255" s="196"/>
      <c r="R255" s="196"/>
      <c r="S255" s="196"/>
      <c r="T255" s="196"/>
      <c r="U255" s="197"/>
      <c r="V255" s="192">
        <f>IF(A255=მონაცემები!A314,მონაცემები!J314)</f>
        <v>0</v>
      </c>
      <c r="W255" s="193"/>
      <c r="X255" s="194"/>
    </row>
    <row r="256" spans="1:24">
      <c r="A256" s="44">
        <v>234</v>
      </c>
      <c r="B256" s="189">
        <f>IF(A256=მონაცემები!A315,მონაცემები!B315)</f>
        <v>0</v>
      </c>
      <c r="C256" s="190"/>
      <c r="D256" s="190"/>
      <c r="E256" s="190"/>
      <c r="F256" s="190"/>
      <c r="G256" s="191"/>
      <c r="H256" s="42">
        <f>IF(A256=მონაცემები!A315,მონაცემები!C315)</f>
        <v>0</v>
      </c>
      <c r="I256" s="43">
        <f>IF(A256=მონაცემები!A315,მონაცემები!D315)</f>
        <v>0</v>
      </c>
      <c r="J256" s="98">
        <f t="shared" si="6"/>
        <v>0</v>
      </c>
      <c r="K256" s="126">
        <f>IF(A256=მონაცემები!A315,მონაცემები!H315)</f>
        <v>0</v>
      </c>
      <c r="L256" s="98">
        <f>IF(A256=მონაცემები!A315,მონაცემები!F315)</f>
        <v>0</v>
      </c>
      <c r="M256" s="125">
        <f>IF(A256=მონაცემები!A315,მონაცემები!G315)</f>
        <v>0</v>
      </c>
      <c r="N256" s="198">
        <f t="shared" si="7"/>
        <v>0</v>
      </c>
      <c r="O256" s="199"/>
      <c r="P256" s="195">
        <f>IF(A256=მონაცემები!A315,მონაცემები!I315)</f>
        <v>0</v>
      </c>
      <c r="Q256" s="196"/>
      <c r="R256" s="196"/>
      <c r="S256" s="196"/>
      <c r="T256" s="196"/>
      <c r="U256" s="197"/>
      <c r="V256" s="192">
        <f>IF(A256=მონაცემები!A315,მონაცემები!J315)</f>
        <v>0</v>
      </c>
      <c r="W256" s="193"/>
      <c r="X256" s="194"/>
    </row>
    <row r="257" spans="1:24">
      <c r="A257" s="44">
        <v>235</v>
      </c>
      <c r="B257" s="189">
        <f>IF(A257=მონაცემები!A316,მონაცემები!B316)</f>
        <v>0</v>
      </c>
      <c r="C257" s="190"/>
      <c r="D257" s="190"/>
      <c r="E257" s="190"/>
      <c r="F257" s="190"/>
      <c r="G257" s="191"/>
      <c r="H257" s="42">
        <f>IF(A257=მონაცემები!A316,მონაცემები!C316)</f>
        <v>0</v>
      </c>
      <c r="I257" s="43">
        <f>IF(A257=მონაცემები!A316,მონაცემები!D316)</f>
        <v>0</v>
      </c>
      <c r="J257" s="98">
        <f t="shared" si="6"/>
        <v>0</v>
      </c>
      <c r="K257" s="126">
        <f>IF(A257=მონაცემები!A316,მონაცემები!H316)</f>
        <v>0</v>
      </c>
      <c r="L257" s="98">
        <f>IF(A257=მონაცემები!A316,მონაცემები!F316)</f>
        <v>0</v>
      </c>
      <c r="M257" s="125">
        <f>IF(A257=მონაცემები!A316,მონაცემები!G316)</f>
        <v>0</v>
      </c>
      <c r="N257" s="198">
        <f t="shared" si="7"/>
        <v>0</v>
      </c>
      <c r="O257" s="199"/>
      <c r="P257" s="195">
        <f>IF(A257=მონაცემები!A316,მონაცემები!I316)</f>
        <v>0</v>
      </c>
      <c r="Q257" s="196"/>
      <c r="R257" s="196"/>
      <c r="S257" s="196"/>
      <c r="T257" s="196"/>
      <c r="U257" s="197"/>
      <c r="V257" s="192">
        <f>IF(A257=მონაცემები!A316,მონაცემები!J316)</f>
        <v>0</v>
      </c>
      <c r="W257" s="193"/>
      <c r="X257" s="194"/>
    </row>
    <row r="258" spans="1:24">
      <c r="A258" s="44">
        <v>236</v>
      </c>
      <c r="B258" s="189">
        <f>IF(A258=მონაცემები!A317,მონაცემები!B317)</f>
        <v>0</v>
      </c>
      <c r="C258" s="190"/>
      <c r="D258" s="190"/>
      <c r="E258" s="190"/>
      <c r="F258" s="190"/>
      <c r="G258" s="191"/>
      <c r="H258" s="42">
        <f>IF(A258=მონაცემები!A317,მონაცემები!C317)</f>
        <v>0</v>
      </c>
      <c r="I258" s="43">
        <f>IF(A258=მონაცემები!A317,მონაცემები!D317)</f>
        <v>0</v>
      </c>
      <c r="J258" s="98">
        <f t="shared" si="6"/>
        <v>0</v>
      </c>
      <c r="K258" s="126">
        <f>IF(A258=მონაცემები!A317,მონაცემები!H317)</f>
        <v>0</v>
      </c>
      <c r="L258" s="98">
        <f>IF(A258=მონაცემები!A317,მონაცემები!F317)</f>
        <v>0</v>
      </c>
      <c r="M258" s="125">
        <f>IF(A258=მონაცემები!A317,მონაცემები!G317)</f>
        <v>0</v>
      </c>
      <c r="N258" s="198">
        <f t="shared" si="7"/>
        <v>0</v>
      </c>
      <c r="O258" s="199"/>
      <c r="P258" s="195">
        <f>IF(A258=მონაცემები!A317,მონაცემები!I317)</f>
        <v>0</v>
      </c>
      <c r="Q258" s="196"/>
      <c r="R258" s="196"/>
      <c r="S258" s="196"/>
      <c r="T258" s="196"/>
      <c r="U258" s="197"/>
      <c r="V258" s="192">
        <f>IF(A258=მონაცემები!A317,მონაცემები!J317)</f>
        <v>0</v>
      </c>
      <c r="W258" s="193"/>
      <c r="X258" s="194"/>
    </row>
    <row r="259" spans="1:24">
      <c r="A259" s="44">
        <v>237</v>
      </c>
      <c r="B259" s="189">
        <f>IF(A259=მონაცემები!A318,მონაცემები!B318)</f>
        <v>0</v>
      </c>
      <c r="C259" s="190"/>
      <c r="D259" s="190"/>
      <c r="E259" s="190"/>
      <c r="F259" s="190"/>
      <c r="G259" s="191"/>
      <c r="H259" s="42">
        <f>IF(A259=მონაცემები!A318,მონაცემები!C318)</f>
        <v>0</v>
      </c>
      <c r="I259" s="43">
        <f>IF(A259=მონაცემები!A318,მონაცემები!D318)</f>
        <v>0</v>
      </c>
      <c r="J259" s="98">
        <f t="shared" si="6"/>
        <v>0</v>
      </c>
      <c r="K259" s="126">
        <f>IF(A259=მონაცემები!A318,მონაცემები!H318)</f>
        <v>0</v>
      </c>
      <c r="L259" s="98">
        <f>IF(A259=მონაცემები!A318,მონაცემები!F318)</f>
        <v>0</v>
      </c>
      <c r="M259" s="125">
        <f>IF(A259=მონაცემები!A318,მონაცემები!G318)</f>
        <v>0</v>
      </c>
      <c r="N259" s="198">
        <f t="shared" si="7"/>
        <v>0</v>
      </c>
      <c r="O259" s="199"/>
      <c r="P259" s="195">
        <f>IF(A259=მონაცემები!A318,მონაცემები!I318)</f>
        <v>0</v>
      </c>
      <c r="Q259" s="196"/>
      <c r="R259" s="196"/>
      <c r="S259" s="196"/>
      <c r="T259" s="196"/>
      <c r="U259" s="197"/>
      <c r="V259" s="192">
        <f>IF(A259=მონაცემები!A318,მონაცემები!J318)</f>
        <v>0</v>
      </c>
      <c r="W259" s="193"/>
      <c r="X259" s="194"/>
    </row>
    <row r="260" spans="1:24">
      <c r="A260" s="44">
        <v>238</v>
      </c>
      <c r="B260" s="189">
        <f>IF(A260=მონაცემები!A319,მონაცემები!B319)</f>
        <v>0</v>
      </c>
      <c r="C260" s="190"/>
      <c r="D260" s="190"/>
      <c r="E260" s="190"/>
      <c r="F260" s="190"/>
      <c r="G260" s="191"/>
      <c r="H260" s="42">
        <f>IF(A260=მონაცემები!A319,მონაცემები!C319)</f>
        <v>0</v>
      </c>
      <c r="I260" s="43">
        <f>IF(A260=მონაცემები!A319,მონაცემები!D319)</f>
        <v>0</v>
      </c>
      <c r="J260" s="98">
        <f t="shared" si="6"/>
        <v>0</v>
      </c>
      <c r="K260" s="126">
        <f>IF(A260=მონაცემები!A319,მონაცემები!H319)</f>
        <v>0</v>
      </c>
      <c r="L260" s="98">
        <f>IF(A260=მონაცემები!A319,მონაცემები!F319)</f>
        <v>0</v>
      </c>
      <c r="M260" s="125">
        <f>IF(A260=მონაცემები!A319,მონაცემები!G319)</f>
        <v>0</v>
      </c>
      <c r="N260" s="198">
        <f t="shared" si="7"/>
        <v>0</v>
      </c>
      <c r="O260" s="199"/>
      <c r="P260" s="195">
        <f>IF(A260=მონაცემები!A319,მონაცემები!I319)</f>
        <v>0</v>
      </c>
      <c r="Q260" s="196"/>
      <c r="R260" s="196"/>
      <c r="S260" s="196"/>
      <c r="T260" s="196"/>
      <c r="U260" s="197"/>
      <c r="V260" s="192">
        <f>IF(A260=მონაცემები!A319,მონაცემები!J319)</f>
        <v>0</v>
      </c>
      <c r="W260" s="193"/>
      <c r="X260" s="194"/>
    </row>
    <row r="261" spans="1:24">
      <c r="A261" s="44">
        <v>239</v>
      </c>
      <c r="B261" s="189">
        <f>IF(A261=მონაცემები!A320,მონაცემები!B320)</f>
        <v>0</v>
      </c>
      <c r="C261" s="190"/>
      <c r="D261" s="190"/>
      <c r="E261" s="190"/>
      <c r="F261" s="190"/>
      <c r="G261" s="191"/>
      <c r="H261" s="42">
        <f>IF(A261=მონაცემები!A320,მონაცემები!C320)</f>
        <v>0</v>
      </c>
      <c r="I261" s="43">
        <f>IF(A261=მონაცემები!A320,მონაცემები!D320)</f>
        <v>0</v>
      </c>
      <c r="J261" s="98">
        <f t="shared" si="6"/>
        <v>0</v>
      </c>
      <c r="K261" s="126">
        <f>IF(A261=მონაცემები!A320,მონაცემები!H320)</f>
        <v>0</v>
      </c>
      <c r="L261" s="98">
        <f>IF(A261=მონაცემები!A320,მონაცემები!F320)</f>
        <v>0</v>
      </c>
      <c r="M261" s="125">
        <f>IF(A261=მონაცემები!A320,მონაცემები!G320)</f>
        <v>0</v>
      </c>
      <c r="N261" s="198">
        <f t="shared" si="7"/>
        <v>0</v>
      </c>
      <c r="O261" s="199"/>
      <c r="P261" s="195">
        <f>IF(A261=მონაცემები!A320,მონაცემები!I320)</f>
        <v>0</v>
      </c>
      <c r="Q261" s="196"/>
      <c r="R261" s="196"/>
      <c r="S261" s="196"/>
      <c r="T261" s="196"/>
      <c r="U261" s="197"/>
      <c r="V261" s="192">
        <f>IF(A261=მონაცემები!A320,მონაცემები!J320)</f>
        <v>0</v>
      </c>
      <c r="W261" s="193"/>
      <c r="X261" s="194"/>
    </row>
    <row r="262" spans="1:24">
      <c r="A262" s="44">
        <v>240</v>
      </c>
      <c r="B262" s="189">
        <f>IF(A262=მონაცემები!A321,მონაცემები!B321)</f>
        <v>0</v>
      </c>
      <c r="C262" s="190"/>
      <c r="D262" s="190"/>
      <c r="E262" s="190"/>
      <c r="F262" s="190"/>
      <c r="G262" s="191"/>
      <c r="H262" s="42">
        <f>IF(A262=მონაცემები!A321,მონაცემები!C321)</f>
        <v>0</v>
      </c>
      <c r="I262" s="43">
        <f>IF(A262=მონაცემები!A321,მონაცემები!D321)</f>
        <v>0</v>
      </c>
      <c r="J262" s="98">
        <f t="shared" si="6"/>
        <v>0</v>
      </c>
      <c r="K262" s="126">
        <f>IF(A262=მონაცემები!A321,მონაცემები!H321)</f>
        <v>0</v>
      </c>
      <c r="L262" s="98">
        <f>IF(A262=მონაცემები!A321,მონაცემები!F321)</f>
        <v>0</v>
      </c>
      <c r="M262" s="125">
        <f>IF(A262=მონაცემები!A321,მონაცემები!G321)</f>
        <v>0</v>
      </c>
      <c r="N262" s="198">
        <f t="shared" si="7"/>
        <v>0</v>
      </c>
      <c r="O262" s="199"/>
      <c r="P262" s="195">
        <f>IF(A262=მონაცემები!A321,მონაცემები!I321)</f>
        <v>0</v>
      </c>
      <c r="Q262" s="196"/>
      <c r="R262" s="196"/>
      <c r="S262" s="196"/>
      <c r="T262" s="196"/>
      <c r="U262" s="197"/>
      <c r="V262" s="192">
        <f>IF(A262=მონაცემები!A321,მონაცემები!J321)</f>
        <v>0</v>
      </c>
      <c r="W262" s="193"/>
      <c r="X262" s="194"/>
    </row>
    <row r="263" spans="1:24">
      <c r="A263" s="44">
        <v>241</v>
      </c>
      <c r="B263" s="189">
        <f>IF(A263=მონაცემები!A322,მონაცემები!B322)</f>
        <v>0</v>
      </c>
      <c r="C263" s="190"/>
      <c r="D263" s="190"/>
      <c r="E263" s="190"/>
      <c r="F263" s="190"/>
      <c r="G263" s="191"/>
      <c r="H263" s="42">
        <f>IF(A263=მონაცემები!A322,მონაცემები!C322)</f>
        <v>0</v>
      </c>
      <c r="I263" s="43">
        <f>IF(A263=მონაცემები!A322,მონაცემები!D322)</f>
        <v>0</v>
      </c>
      <c r="J263" s="98">
        <f t="shared" si="6"/>
        <v>0</v>
      </c>
      <c r="K263" s="126">
        <f>IF(A263=მონაცემები!A322,მონაცემები!H322)</f>
        <v>0</v>
      </c>
      <c r="L263" s="98">
        <f>IF(A263=მონაცემები!A322,მონაცემები!F322)</f>
        <v>0</v>
      </c>
      <c r="M263" s="125">
        <f>IF(A263=მონაცემები!A322,მონაცემები!G322)</f>
        <v>0</v>
      </c>
      <c r="N263" s="198">
        <f t="shared" si="7"/>
        <v>0</v>
      </c>
      <c r="O263" s="199"/>
      <c r="P263" s="195">
        <f>IF(A263=მონაცემები!A322,მონაცემები!I322)</f>
        <v>0</v>
      </c>
      <c r="Q263" s="196"/>
      <c r="R263" s="196"/>
      <c r="S263" s="196"/>
      <c r="T263" s="196"/>
      <c r="U263" s="197"/>
      <c r="V263" s="192">
        <f>IF(A263=მონაცემები!A322,მონაცემები!J322)</f>
        <v>0</v>
      </c>
      <c r="W263" s="193"/>
      <c r="X263" s="194"/>
    </row>
    <row r="264" spans="1:24">
      <c r="A264" s="44">
        <v>242</v>
      </c>
      <c r="B264" s="189">
        <f>IF(A264=მონაცემები!A323,მონაცემები!B323)</f>
        <v>0</v>
      </c>
      <c r="C264" s="190"/>
      <c r="D264" s="190"/>
      <c r="E264" s="190"/>
      <c r="F264" s="190"/>
      <c r="G264" s="191"/>
      <c r="H264" s="42">
        <f>IF(A264=მონაცემები!A323,მონაცემები!C323)</f>
        <v>0</v>
      </c>
      <c r="I264" s="43">
        <f>IF(A264=მონაცემები!A323,მონაცემები!D323)</f>
        <v>0</v>
      </c>
      <c r="J264" s="98">
        <f t="shared" si="6"/>
        <v>0</v>
      </c>
      <c r="K264" s="126">
        <f>IF(A264=მონაცემები!A323,მონაცემები!H323)</f>
        <v>0</v>
      </c>
      <c r="L264" s="98">
        <f>IF(A264=მონაცემები!A323,მონაცემები!F323)</f>
        <v>0</v>
      </c>
      <c r="M264" s="125">
        <f>IF(A264=მონაცემები!A323,მონაცემები!G323)</f>
        <v>0</v>
      </c>
      <c r="N264" s="198">
        <f t="shared" si="7"/>
        <v>0</v>
      </c>
      <c r="O264" s="199"/>
      <c r="P264" s="195">
        <f>IF(A264=მონაცემები!A323,მონაცემები!I323)</f>
        <v>0</v>
      </c>
      <c r="Q264" s="196"/>
      <c r="R264" s="196"/>
      <c r="S264" s="196"/>
      <c r="T264" s="196"/>
      <c r="U264" s="197"/>
      <c r="V264" s="192">
        <f>IF(A264=მონაცემები!A323,მონაცემები!J323)</f>
        <v>0</v>
      </c>
      <c r="W264" s="193"/>
      <c r="X264" s="194"/>
    </row>
    <row r="265" spans="1:24">
      <c r="A265" s="44">
        <v>243</v>
      </c>
      <c r="B265" s="189">
        <f>IF(A265=მონაცემები!A324,მონაცემები!B324)</f>
        <v>0</v>
      </c>
      <c r="C265" s="190"/>
      <c r="D265" s="190"/>
      <c r="E265" s="190"/>
      <c r="F265" s="190"/>
      <c r="G265" s="191"/>
      <c r="H265" s="42">
        <f>IF(A265=მონაცემები!A324,მონაცემები!C324)</f>
        <v>0</v>
      </c>
      <c r="I265" s="43">
        <f>IF(A265=მონაცემები!A324,მონაცემები!D324)</f>
        <v>0</v>
      </c>
      <c r="J265" s="98">
        <f t="shared" si="6"/>
        <v>0</v>
      </c>
      <c r="K265" s="126">
        <f>IF(A265=მონაცემები!A324,მონაცემები!H324)</f>
        <v>0</v>
      </c>
      <c r="L265" s="98">
        <f>IF(A265=მონაცემები!A324,მონაცემები!F324)</f>
        <v>0</v>
      </c>
      <c r="M265" s="125">
        <f>IF(A265=მონაცემები!A324,მონაცემები!G324)</f>
        <v>0</v>
      </c>
      <c r="N265" s="198">
        <f t="shared" si="7"/>
        <v>0</v>
      </c>
      <c r="O265" s="199"/>
      <c r="P265" s="195">
        <f>IF(A265=მონაცემები!A324,მონაცემები!I324)</f>
        <v>0</v>
      </c>
      <c r="Q265" s="196"/>
      <c r="R265" s="196"/>
      <c r="S265" s="196"/>
      <c r="T265" s="196"/>
      <c r="U265" s="197"/>
      <c r="V265" s="192">
        <f>IF(A265=მონაცემები!A324,მონაცემები!J324)</f>
        <v>0</v>
      </c>
      <c r="W265" s="193"/>
      <c r="X265" s="194"/>
    </row>
    <row r="266" spans="1:24">
      <c r="A266" s="44">
        <v>244</v>
      </c>
      <c r="B266" s="189">
        <f>IF(A266=მონაცემები!A325,მონაცემები!B325)</f>
        <v>0</v>
      </c>
      <c r="C266" s="190"/>
      <c r="D266" s="190"/>
      <c r="E266" s="190"/>
      <c r="F266" s="190"/>
      <c r="G266" s="191"/>
      <c r="H266" s="42">
        <f>IF(A266=მონაცემები!A325,მონაცემები!C325)</f>
        <v>0</v>
      </c>
      <c r="I266" s="43">
        <f>IF(A266=მონაცემები!A325,მონაცემები!D325)</f>
        <v>0</v>
      </c>
      <c r="J266" s="98">
        <f t="shared" si="6"/>
        <v>0</v>
      </c>
      <c r="K266" s="126">
        <f>IF(A266=მონაცემები!A325,მონაცემები!H325)</f>
        <v>0</v>
      </c>
      <c r="L266" s="98">
        <f>IF(A266=მონაცემები!A325,მონაცემები!F325)</f>
        <v>0</v>
      </c>
      <c r="M266" s="125">
        <f>IF(A266=მონაცემები!A325,მონაცემები!G325)</f>
        <v>0</v>
      </c>
      <c r="N266" s="198">
        <f t="shared" si="7"/>
        <v>0</v>
      </c>
      <c r="O266" s="199"/>
      <c r="P266" s="195">
        <f>IF(A266=მონაცემები!A325,მონაცემები!I325)</f>
        <v>0</v>
      </c>
      <c r="Q266" s="196"/>
      <c r="R266" s="196"/>
      <c r="S266" s="196"/>
      <c r="T266" s="196"/>
      <c r="U266" s="197"/>
      <c r="V266" s="192">
        <f>IF(A266=მონაცემები!A325,მონაცემები!J325)</f>
        <v>0</v>
      </c>
      <c r="W266" s="193"/>
      <c r="X266" s="194"/>
    </row>
    <row r="267" spans="1:24">
      <c r="A267" s="44">
        <v>245</v>
      </c>
      <c r="B267" s="189">
        <f>IF(A267=მონაცემები!A326,მონაცემები!B326)</f>
        <v>0</v>
      </c>
      <c r="C267" s="190"/>
      <c r="D267" s="190"/>
      <c r="E267" s="190"/>
      <c r="F267" s="190"/>
      <c r="G267" s="191"/>
      <c r="H267" s="42">
        <f>IF(A267=მონაცემები!A326,მონაცემები!C326)</f>
        <v>0</v>
      </c>
      <c r="I267" s="43">
        <f>IF(A267=მონაცემები!A326,მონაცემები!D326)</f>
        <v>0</v>
      </c>
      <c r="J267" s="98">
        <f t="shared" si="6"/>
        <v>0</v>
      </c>
      <c r="K267" s="126">
        <f>IF(A267=მონაცემები!A326,მონაცემები!H326)</f>
        <v>0</v>
      </c>
      <c r="L267" s="98">
        <f>IF(A267=მონაცემები!A326,მონაცემები!F326)</f>
        <v>0</v>
      </c>
      <c r="M267" s="125">
        <f>IF(A267=მონაცემები!A326,მონაცემები!G326)</f>
        <v>0</v>
      </c>
      <c r="N267" s="198">
        <f t="shared" si="7"/>
        <v>0</v>
      </c>
      <c r="O267" s="199"/>
      <c r="P267" s="195">
        <f>IF(A267=მონაცემები!A326,მონაცემები!I326)</f>
        <v>0</v>
      </c>
      <c r="Q267" s="196"/>
      <c r="R267" s="196"/>
      <c r="S267" s="196"/>
      <c r="T267" s="196"/>
      <c r="U267" s="197"/>
      <c r="V267" s="192">
        <f>IF(A267=მონაცემები!A326,მონაცემები!J326)</f>
        <v>0</v>
      </c>
      <c r="W267" s="193"/>
      <c r="X267" s="194"/>
    </row>
    <row r="268" spans="1:24">
      <c r="A268" s="44">
        <v>246</v>
      </c>
      <c r="B268" s="189">
        <f>IF(A268=მონაცემები!A327,მონაცემები!B327)</f>
        <v>0</v>
      </c>
      <c r="C268" s="190"/>
      <c r="D268" s="190"/>
      <c r="E268" s="190"/>
      <c r="F268" s="190"/>
      <c r="G268" s="191"/>
      <c r="H268" s="42">
        <f>IF(A268=მონაცემები!A327,მონაცემები!C327)</f>
        <v>0</v>
      </c>
      <c r="I268" s="43">
        <f>IF(A268=მონაცემები!A327,მონაცემები!D327)</f>
        <v>0</v>
      </c>
      <c r="J268" s="98">
        <f t="shared" si="6"/>
        <v>0</v>
      </c>
      <c r="K268" s="126">
        <f>IF(A268=მონაცემები!A327,მონაცემები!H327)</f>
        <v>0</v>
      </c>
      <c r="L268" s="98">
        <f>IF(A268=მონაცემები!A327,მონაცემები!F327)</f>
        <v>0</v>
      </c>
      <c r="M268" s="125">
        <f>IF(A268=მონაცემები!A327,მონაცემები!G327)</f>
        <v>0</v>
      </c>
      <c r="N268" s="198">
        <f t="shared" si="7"/>
        <v>0</v>
      </c>
      <c r="O268" s="199"/>
      <c r="P268" s="195">
        <f>IF(A268=მონაცემები!A327,მონაცემები!I327)</f>
        <v>0</v>
      </c>
      <c r="Q268" s="196"/>
      <c r="R268" s="196"/>
      <c r="S268" s="196"/>
      <c r="T268" s="196"/>
      <c r="U268" s="197"/>
      <c r="V268" s="192">
        <f>IF(A268=მონაცემები!A327,მონაცემები!J327)</f>
        <v>0</v>
      </c>
      <c r="W268" s="193"/>
      <c r="X268" s="194"/>
    </row>
    <row r="269" spans="1:24">
      <c r="A269" s="44">
        <v>247</v>
      </c>
      <c r="B269" s="189">
        <f>IF(A269=მონაცემები!A328,მონაცემები!B328)</f>
        <v>0</v>
      </c>
      <c r="C269" s="190"/>
      <c r="D269" s="190"/>
      <c r="E269" s="190"/>
      <c r="F269" s="190"/>
      <c r="G269" s="191"/>
      <c r="H269" s="42">
        <f>IF(A269=მონაცემები!A328,მონაცემები!C328)</f>
        <v>0</v>
      </c>
      <c r="I269" s="43">
        <f>IF(A269=მონაცემები!A328,მონაცემები!D328)</f>
        <v>0</v>
      </c>
      <c r="J269" s="98">
        <f t="shared" si="6"/>
        <v>0</v>
      </c>
      <c r="K269" s="126">
        <f>IF(A269=მონაცემები!A328,მონაცემები!H328)</f>
        <v>0</v>
      </c>
      <c r="L269" s="98">
        <f>IF(A269=მონაცემები!A328,მონაცემები!F328)</f>
        <v>0</v>
      </c>
      <c r="M269" s="125">
        <f>IF(A269=მონაცემები!A328,მონაცემები!G328)</f>
        <v>0</v>
      </c>
      <c r="N269" s="198">
        <f t="shared" si="7"/>
        <v>0</v>
      </c>
      <c r="O269" s="199"/>
      <c r="P269" s="195">
        <f>IF(A269=მონაცემები!A328,მონაცემები!I328)</f>
        <v>0</v>
      </c>
      <c r="Q269" s="196"/>
      <c r="R269" s="196"/>
      <c r="S269" s="196"/>
      <c r="T269" s="196"/>
      <c r="U269" s="197"/>
      <c r="V269" s="192">
        <f>IF(A269=მონაცემები!A328,მონაცემები!J328)</f>
        <v>0</v>
      </c>
      <c r="W269" s="193"/>
      <c r="X269" s="194"/>
    </row>
    <row r="270" spans="1:24">
      <c r="A270" s="44">
        <v>248</v>
      </c>
      <c r="B270" s="189">
        <f>IF(A270=მონაცემები!A329,მონაცემები!B329)</f>
        <v>0</v>
      </c>
      <c r="C270" s="190"/>
      <c r="D270" s="190"/>
      <c r="E270" s="190"/>
      <c r="F270" s="190"/>
      <c r="G270" s="191"/>
      <c r="H270" s="42">
        <f>IF(A270=მონაცემები!A329,მონაცემები!C329)</f>
        <v>0</v>
      </c>
      <c r="I270" s="43">
        <f>IF(A270=მონაცემები!A329,მონაცემები!D329)</f>
        <v>0</v>
      </c>
      <c r="J270" s="98">
        <f t="shared" si="6"/>
        <v>0</v>
      </c>
      <c r="K270" s="126">
        <f>IF(A270=მონაცემები!A329,მონაცემები!H329)</f>
        <v>0</v>
      </c>
      <c r="L270" s="98">
        <f>IF(A270=მონაცემები!A329,მონაცემები!F329)</f>
        <v>0</v>
      </c>
      <c r="M270" s="125">
        <f>IF(A270=მონაცემები!A329,მონაცემები!G329)</f>
        <v>0</v>
      </c>
      <c r="N270" s="198">
        <f t="shared" si="7"/>
        <v>0</v>
      </c>
      <c r="O270" s="199"/>
      <c r="P270" s="195">
        <f>IF(A270=მონაცემები!A329,მონაცემები!I329)</f>
        <v>0</v>
      </c>
      <c r="Q270" s="196"/>
      <c r="R270" s="196"/>
      <c r="S270" s="196"/>
      <c r="T270" s="196"/>
      <c r="U270" s="197"/>
      <c r="V270" s="192">
        <f>IF(A270=მონაცემები!A329,მონაცემები!J329)</f>
        <v>0</v>
      </c>
      <c r="W270" s="193"/>
      <c r="X270" s="194"/>
    </row>
    <row r="271" spans="1:24">
      <c r="A271" s="44">
        <v>249</v>
      </c>
      <c r="B271" s="189">
        <f>IF(A271=მონაცემები!A330,მონაცემები!B330)</f>
        <v>0</v>
      </c>
      <c r="C271" s="190"/>
      <c r="D271" s="190"/>
      <c r="E271" s="190"/>
      <c r="F271" s="190"/>
      <c r="G271" s="191"/>
      <c r="H271" s="42">
        <f>IF(A271=მონაცემები!A330,მონაცემები!C330)</f>
        <v>0</v>
      </c>
      <c r="I271" s="43">
        <f>IF(A271=მონაცემები!A330,მონაცემები!D330)</f>
        <v>0</v>
      </c>
      <c r="J271" s="98">
        <f t="shared" si="6"/>
        <v>0</v>
      </c>
      <c r="K271" s="126">
        <f>IF(A271=მონაცემები!A330,მონაცემები!H330)</f>
        <v>0</v>
      </c>
      <c r="L271" s="98">
        <f>IF(A271=მონაცემები!A330,მონაცემები!F330)</f>
        <v>0</v>
      </c>
      <c r="M271" s="125">
        <f>IF(A271=მონაცემები!A330,მონაცემები!G330)</f>
        <v>0</v>
      </c>
      <c r="N271" s="198">
        <f t="shared" si="7"/>
        <v>0</v>
      </c>
      <c r="O271" s="199"/>
      <c r="P271" s="195">
        <f>IF(A271=მონაცემები!A330,მონაცემები!I330)</f>
        <v>0</v>
      </c>
      <c r="Q271" s="196"/>
      <c r="R271" s="196"/>
      <c r="S271" s="196"/>
      <c r="T271" s="196"/>
      <c r="U271" s="197"/>
      <c r="V271" s="192">
        <f>IF(A271=მონაცემები!A330,მონაცემები!J330)</f>
        <v>0</v>
      </c>
      <c r="W271" s="193"/>
      <c r="X271" s="194"/>
    </row>
    <row r="272" spans="1:24">
      <c r="A272" s="44">
        <v>250</v>
      </c>
      <c r="B272" s="189">
        <f>IF(A272=მონაცემები!A331,მონაცემები!B331)</f>
        <v>0</v>
      </c>
      <c r="C272" s="190"/>
      <c r="D272" s="190"/>
      <c r="E272" s="190"/>
      <c r="F272" s="190"/>
      <c r="G272" s="191"/>
      <c r="H272" s="42">
        <f>IF(A272=მონაცემები!A331,მონაცემები!C331)</f>
        <v>0</v>
      </c>
      <c r="I272" s="43">
        <f>IF(A272=მონაცემები!A331,მონაცემები!D331)</f>
        <v>0</v>
      </c>
      <c r="J272" s="98">
        <f t="shared" si="6"/>
        <v>0</v>
      </c>
      <c r="K272" s="126">
        <f>IF(A272=მონაცემები!A331,მონაცემები!H331)</f>
        <v>0</v>
      </c>
      <c r="L272" s="98">
        <f>IF(A272=მონაცემები!A331,მონაცემები!F331)</f>
        <v>0</v>
      </c>
      <c r="M272" s="125">
        <f>IF(A272=მონაცემები!A331,მონაცემები!G331)</f>
        <v>0</v>
      </c>
      <c r="N272" s="198">
        <f t="shared" si="7"/>
        <v>0</v>
      </c>
      <c r="O272" s="199"/>
      <c r="P272" s="195">
        <f>IF(A272=მონაცემები!A331,მონაცემები!I331)</f>
        <v>0</v>
      </c>
      <c r="Q272" s="196"/>
      <c r="R272" s="196"/>
      <c r="S272" s="196"/>
      <c r="T272" s="196"/>
      <c r="U272" s="197"/>
      <c r="V272" s="192">
        <f>IF(A272=მონაცემები!A331,მონაცემები!J331)</f>
        <v>0</v>
      </c>
      <c r="W272" s="193"/>
      <c r="X272" s="194"/>
    </row>
    <row r="273" spans="1:24">
      <c r="A273" s="44">
        <v>251</v>
      </c>
      <c r="B273" s="189">
        <f>IF(A273=მონაცემები!A332,მონაცემები!B332)</f>
        <v>0</v>
      </c>
      <c r="C273" s="190"/>
      <c r="D273" s="190"/>
      <c r="E273" s="190"/>
      <c r="F273" s="190"/>
      <c r="G273" s="191"/>
      <c r="H273" s="42">
        <f>IF(A273=მონაცემები!A332,მონაცემები!C332)</f>
        <v>0</v>
      </c>
      <c r="I273" s="43">
        <f>IF(A273=მონაცემები!A332,მონაცემები!D332)</f>
        <v>0</v>
      </c>
      <c r="J273" s="98">
        <f t="shared" si="6"/>
        <v>0</v>
      </c>
      <c r="K273" s="126">
        <f>IF(A273=მონაცემები!A332,მონაცემები!H332)</f>
        <v>0</v>
      </c>
      <c r="L273" s="98">
        <f>IF(A273=მონაცემები!A332,მონაცემები!F332)</f>
        <v>0</v>
      </c>
      <c r="M273" s="125">
        <f>IF(A273=მონაცემები!A332,მონაცემები!G332)</f>
        <v>0</v>
      </c>
      <c r="N273" s="198">
        <f t="shared" si="7"/>
        <v>0</v>
      </c>
      <c r="O273" s="199"/>
      <c r="P273" s="195">
        <f>IF(A273=მონაცემები!A332,მონაცემები!I332)</f>
        <v>0</v>
      </c>
      <c r="Q273" s="196"/>
      <c r="R273" s="196"/>
      <c r="S273" s="196"/>
      <c r="T273" s="196"/>
      <c r="U273" s="197"/>
      <c r="V273" s="192">
        <f>IF(A273=მონაცემები!A332,მონაცემები!J332)</f>
        <v>0</v>
      </c>
      <c r="W273" s="193"/>
      <c r="X273" s="194"/>
    </row>
    <row r="274" spans="1:24">
      <c r="A274" s="44">
        <v>252</v>
      </c>
      <c r="B274" s="189">
        <f>IF(A274=მონაცემები!A333,მონაცემები!B333)</f>
        <v>0</v>
      </c>
      <c r="C274" s="190"/>
      <c r="D274" s="190"/>
      <c r="E274" s="190"/>
      <c r="F274" s="190"/>
      <c r="G274" s="191"/>
      <c r="H274" s="42">
        <f>IF(A274=მონაცემები!A333,მონაცემები!C333)</f>
        <v>0</v>
      </c>
      <c r="I274" s="43">
        <f>IF(A274=მონაცემები!A333,მონაცემები!D333)</f>
        <v>0</v>
      </c>
      <c r="J274" s="98">
        <f t="shared" si="6"/>
        <v>0</v>
      </c>
      <c r="K274" s="126">
        <f>IF(A274=მონაცემები!A333,მონაცემები!H333)</f>
        <v>0</v>
      </c>
      <c r="L274" s="98">
        <f>IF(A274=მონაცემები!A333,მონაცემები!F333)</f>
        <v>0</v>
      </c>
      <c r="M274" s="125">
        <f>IF(A274=მონაცემები!A333,მონაცემები!G333)</f>
        <v>0</v>
      </c>
      <c r="N274" s="198">
        <f t="shared" si="7"/>
        <v>0</v>
      </c>
      <c r="O274" s="199"/>
      <c r="P274" s="195">
        <f>IF(A274=მონაცემები!A333,მონაცემები!I333)</f>
        <v>0</v>
      </c>
      <c r="Q274" s="196"/>
      <c r="R274" s="196"/>
      <c r="S274" s="196"/>
      <c r="T274" s="196"/>
      <c r="U274" s="197"/>
      <c r="V274" s="192">
        <f>IF(A274=მონაცემები!A333,მონაცემები!J333)</f>
        <v>0</v>
      </c>
      <c r="W274" s="193"/>
      <c r="X274" s="194"/>
    </row>
    <row r="275" spans="1:24">
      <c r="A275" s="44">
        <v>253</v>
      </c>
      <c r="B275" s="189">
        <f>IF(A275=მონაცემები!A334,მონაცემები!B334)</f>
        <v>0</v>
      </c>
      <c r="C275" s="190"/>
      <c r="D275" s="190"/>
      <c r="E275" s="190"/>
      <c r="F275" s="190"/>
      <c r="G275" s="191"/>
      <c r="H275" s="42">
        <f>IF(A275=მონაცემები!A334,მონაცემები!C334)</f>
        <v>0</v>
      </c>
      <c r="I275" s="43">
        <f>IF(A275=მონაცემები!A334,მონაცემები!D334)</f>
        <v>0</v>
      </c>
      <c r="J275" s="98">
        <f t="shared" si="6"/>
        <v>0</v>
      </c>
      <c r="K275" s="126">
        <f>IF(A275=მონაცემები!A334,მონაცემები!H334)</f>
        <v>0</v>
      </c>
      <c r="L275" s="98">
        <f>IF(A275=მონაცემები!A334,მონაცემები!F334)</f>
        <v>0</v>
      </c>
      <c r="M275" s="125">
        <f>IF(A275=მონაცემები!A334,მონაცემები!G334)</f>
        <v>0</v>
      </c>
      <c r="N275" s="198">
        <f t="shared" si="7"/>
        <v>0</v>
      </c>
      <c r="O275" s="199"/>
      <c r="P275" s="195">
        <f>IF(A275=მონაცემები!A334,მონაცემები!I334)</f>
        <v>0</v>
      </c>
      <c r="Q275" s="196"/>
      <c r="R275" s="196"/>
      <c r="S275" s="196"/>
      <c r="T275" s="196"/>
      <c r="U275" s="197"/>
      <c r="V275" s="192">
        <f>IF(A275=მონაცემები!A334,მონაცემები!J334)</f>
        <v>0</v>
      </c>
      <c r="W275" s="193"/>
      <c r="X275" s="194"/>
    </row>
    <row r="276" spans="1:24">
      <c r="A276" s="44">
        <v>254</v>
      </c>
      <c r="B276" s="189">
        <f>IF(A276=მონაცემები!A335,მონაცემები!B335)</f>
        <v>0</v>
      </c>
      <c r="C276" s="190"/>
      <c r="D276" s="190"/>
      <c r="E276" s="190"/>
      <c r="F276" s="190"/>
      <c r="G276" s="191"/>
      <c r="H276" s="42">
        <f>IF(A276=მონაცემები!A335,მონაცემები!C335)</f>
        <v>0</v>
      </c>
      <c r="I276" s="43">
        <f>IF(A276=მონაცემები!A335,მონაცემები!D335)</f>
        <v>0</v>
      </c>
      <c r="J276" s="98">
        <f t="shared" si="6"/>
        <v>0</v>
      </c>
      <c r="K276" s="126">
        <f>IF(A276=მონაცემები!A335,მონაცემები!H335)</f>
        <v>0</v>
      </c>
      <c r="L276" s="98">
        <f>IF(A276=მონაცემები!A335,მონაცემები!F335)</f>
        <v>0</v>
      </c>
      <c r="M276" s="125">
        <f>IF(A276=მონაცემები!A335,მონაცემები!G335)</f>
        <v>0</v>
      </c>
      <c r="N276" s="198">
        <f t="shared" si="7"/>
        <v>0</v>
      </c>
      <c r="O276" s="199"/>
      <c r="P276" s="195">
        <f>IF(A276=მონაცემები!A335,მონაცემები!I335)</f>
        <v>0</v>
      </c>
      <c r="Q276" s="196"/>
      <c r="R276" s="196"/>
      <c r="S276" s="196"/>
      <c r="T276" s="196"/>
      <c r="U276" s="197"/>
      <c r="V276" s="192">
        <f>IF(A276=მონაცემები!A335,მონაცემები!J335)</f>
        <v>0</v>
      </c>
      <c r="W276" s="193"/>
      <c r="X276" s="194"/>
    </row>
    <row r="277" spans="1:24">
      <c r="A277" s="44">
        <v>255</v>
      </c>
      <c r="B277" s="189">
        <f>IF(A277=მონაცემები!A336,მონაცემები!B336)</f>
        <v>0</v>
      </c>
      <c r="C277" s="190"/>
      <c r="D277" s="190"/>
      <c r="E277" s="190"/>
      <c r="F277" s="190"/>
      <c r="G277" s="191"/>
      <c r="H277" s="42">
        <f>IF(A277=მონაცემები!A336,მონაცემები!C336)</f>
        <v>0</v>
      </c>
      <c r="I277" s="43">
        <f>IF(A277=მონაცემები!A336,მონაცემები!D336)</f>
        <v>0</v>
      </c>
      <c r="J277" s="98">
        <f t="shared" si="6"/>
        <v>0</v>
      </c>
      <c r="K277" s="126">
        <f>IF(A277=მონაცემები!A336,მონაცემები!H336)</f>
        <v>0</v>
      </c>
      <c r="L277" s="98">
        <f>IF(A277=მონაცემები!A336,მონაცემები!F336)</f>
        <v>0</v>
      </c>
      <c r="M277" s="125">
        <f>IF(A277=მონაცემები!A336,მონაცემები!G336)</f>
        <v>0</v>
      </c>
      <c r="N277" s="198">
        <f t="shared" si="7"/>
        <v>0</v>
      </c>
      <c r="O277" s="199"/>
      <c r="P277" s="195">
        <f>IF(A277=მონაცემები!A336,მონაცემები!I336)</f>
        <v>0</v>
      </c>
      <c r="Q277" s="196"/>
      <c r="R277" s="196"/>
      <c r="S277" s="196"/>
      <c r="T277" s="196"/>
      <c r="U277" s="197"/>
      <c r="V277" s="192">
        <f>IF(A277=მონაცემები!A336,მონაცემები!J336)</f>
        <v>0</v>
      </c>
      <c r="W277" s="193"/>
      <c r="X277" s="194"/>
    </row>
    <row r="278" spans="1:24">
      <c r="A278" s="44">
        <v>256</v>
      </c>
      <c r="B278" s="189">
        <f>IF(A278=მონაცემები!A337,მონაცემები!B337)</f>
        <v>0</v>
      </c>
      <c r="C278" s="190"/>
      <c r="D278" s="190"/>
      <c r="E278" s="190"/>
      <c r="F278" s="190"/>
      <c r="G278" s="191"/>
      <c r="H278" s="42">
        <f>IF(A278=მონაცემები!A337,მონაცემები!C337)</f>
        <v>0</v>
      </c>
      <c r="I278" s="43">
        <f>IF(A278=მონაცემები!A337,მონაცემები!D337)</f>
        <v>0</v>
      </c>
      <c r="J278" s="98">
        <f t="shared" si="6"/>
        <v>0</v>
      </c>
      <c r="K278" s="126">
        <f>IF(A278=მონაცემები!A337,მონაცემები!H337)</f>
        <v>0</v>
      </c>
      <c r="L278" s="98">
        <f>IF(A278=მონაცემები!A337,მონაცემები!F337)</f>
        <v>0</v>
      </c>
      <c r="M278" s="125">
        <f>IF(A278=მონაცემები!A337,მონაცემები!G337)</f>
        <v>0</v>
      </c>
      <c r="N278" s="198">
        <f t="shared" si="7"/>
        <v>0</v>
      </c>
      <c r="O278" s="199"/>
      <c r="P278" s="195">
        <f>IF(A278=მონაცემები!A337,მონაცემები!I337)</f>
        <v>0</v>
      </c>
      <c r="Q278" s="196"/>
      <c r="R278" s="196"/>
      <c r="S278" s="196"/>
      <c r="T278" s="196"/>
      <c r="U278" s="197"/>
      <c r="V278" s="192">
        <f>IF(A278=მონაცემები!A337,მონაცემები!J337)</f>
        <v>0</v>
      </c>
      <c r="W278" s="193"/>
      <c r="X278" s="194"/>
    </row>
    <row r="279" spans="1:24">
      <c r="A279" s="44">
        <v>257</v>
      </c>
      <c r="B279" s="189">
        <f>IF(A279=მონაცემები!A338,მონაცემები!B338)</f>
        <v>0</v>
      </c>
      <c r="C279" s="190"/>
      <c r="D279" s="190"/>
      <c r="E279" s="190"/>
      <c r="F279" s="190"/>
      <c r="G279" s="191"/>
      <c r="H279" s="42">
        <f>IF(A279=მონაცემები!A338,მონაცემები!C338)</f>
        <v>0</v>
      </c>
      <c r="I279" s="43">
        <f>IF(A279=მონაცემები!A338,მონაცემები!D338)</f>
        <v>0</v>
      </c>
      <c r="J279" s="98">
        <f t="shared" si="6"/>
        <v>0</v>
      </c>
      <c r="K279" s="126">
        <f>IF(A279=მონაცემები!A338,მონაცემები!H338)</f>
        <v>0</v>
      </c>
      <c r="L279" s="98">
        <f>IF(A279=მონაცემები!A338,მონაცემები!F338)</f>
        <v>0</v>
      </c>
      <c r="M279" s="125">
        <f>IF(A279=მონაცემები!A338,მონაცემები!G338)</f>
        <v>0</v>
      </c>
      <c r="N279" s="198">
        <f t="shared" si="7"/>
        <v>0</v>
      </c>
      <c r="O279" s="199"/>
      <c r="P279" s="195">
        <f>IF(A279=მონაცემები!A338,მონაცემები!I338)</f>
        <v>0</v>
      </c>
      <c r="Q279" s="196"/>
      <c r="R279" s="196"/>
      <c r="S279" s="196"/>
      <c r="T279" s="196"/>
      <c r="U279" s="197"/>
      <c r="V279" s="192">
        <f>IF(A279=მონაცემები!A338,მონაცემები!J338)</f>
        <v>0</v>
      </c>
      <c r="W279" s="193"/>
      <c r="X279" s="194"/>
    </row>
    <row r="280" spans="1:24">
      <c r="A280" s="44">
        <v>258</v>
      </c>
      <c r="B280" s="189">
        <f>IF(A280=მონაცემები!A339,მონაცემები!B339)</f>
        <v>0</v>
      </c>
      <c r="C280" s="190"/>
      <c r="D280" s="190"/>
      <c r="E280" s="190"/>
      <c r="F280" s="190"/>
      <c r="G280" s="191"/>
      <c r="H280" s="42">
        <f>IF(A280=მონაცემები!A339,მონაცემები!C339)</f>
        <v>0</v>
      </c>
      <c r="I280" s="43">
        <f>IF(A280=მონაცემები!A339,მონაცემები!D339)</f>
        <v>0</v>
      </c>
      <c r="J280" s="98">
        <f t="shared" ref="J280:J343" si="8">L280+M280</f>
        <v>0</v>
      </c>
      <c r="K280" s="126">
        <f>IF(A280=მონაცემები!A339,მონაცემები!H339)</f>
        <v>0</v>
      </c>
      <c r="L280" s="98">
        <f>IF(A280=მონაცემები!A339,მონაცემები!F339)</f>
        <v>0</v>
      </c>
      <c r="M280" s="125">
        <f>IF(A280=მონაცემები!A339,მონაცემები!G339)</f>
        <v>0</v>
      </c>
      <c r="N280" s="198">
        <f t="shared" ref="N280:N343" si="9">J280+K280</f>
        <v>0</v>
      </c>
      <c r="O280" s="199"/>
      <c r="P280" s="195">
        <f>IF(A280=მონაცემები!A339,მონაცემები!I339)</f>
        <v>0</v>
      </c>
      <c r="Q280" s="196"/>
      <c r="R280" s="196"/>
      <c r="S280" s="196"/>
      <c r="T280" s="196"/>
      <c r="U280" s="197"/>
      <c r="V280" s="192">
        <f>IF(A280=მონაცემები!A339,მონაცემები!J339)</f>
        <v>0</v>
      </c>
      <c r="W280" s="193"/>
      <c r="X280" s="194"/>
    </row>
    <row r="281" spans="1:24">
      <c r="A281" s="44">
        <v>259</v>
      </c>
      <c r="B281" s="189">
        <f>IF(A281=მონაცემები!A340,მონაცემები!B340)</f>
        <v>0</v>
      </c>
      <c r="C281" s="190"/>
      <c r="D281" s="190"/>
      <c r="E281" s="190"/>
      <c r="F281" s="190"/>
      <c r="G281" s="191"/>
      <c r="H281" s="42">
        <f>IF(A281=მონაცემები!A340,მონაცემები!C340)</f>
        <v>0</v>
      </c>
      <c r="I281" s="43">
        <f>IF(A281=მონაცემები!A340,მონაცემები!D340)</f>
        <v>0</v>
      </c>
      <c r="J281" s="98">
        <f t="shared" si="8"/>
        <v>0</v>
      </c>
      <c r="K281" s="126">
        <f>IF(A281=მონაცემები!A340,მონაცემები!H340)</f>
        <v>0</v>
      </c>
      <c r="L281" s="98">
        <f>IF(A281=მონაცემები!A340,მონაცემები!F340)</f>
        <v>0</v>
      </c>
      <c r="M281" s="125">
        <f>IF(A281=მონაცემები!A340,მონაცემები!G340)</f>
        <v>0</v>
      </c>
      <c r="N281" s="198">
        <f t="shared" si="9"/>
        <v>0</v>
      </c>
      <c r="O281" s="199"/>
      <c r="P281" s="195">
        <f>IF(A281=მონაცემები!A340,მონაცემები!I340)</f>
        <v>0</v>
      </c>
      <c r="Q281" s="196"/>
      <c r="R281" s="196"/>
      <c r="S281" s="196"/>
      <c r="T281" s="196"/>
      <c r="U281" s="197"/>
      <c r="V281" s="192">
        <f>IF(A281=მონაცემები!A340,მონაცემები!J340)</f>
        <v>0</v>
      </c>
      <c r="W281" s="193"/>
      <c r="X281" s="194"/>
    </row>
    <row r="282" spans="1:24">
      <c r="A282" s="44">
        <v>260</v>
      </c>
      <c r="B282" s="189">
        <f>IF(A282=მონაცემები!A341,მონაცემები!B341)</f>
        <v>0</v>
      </c>
      <c r="C282" s="190"/>
      <c r="D282" s="190"/>
      <c r="E282" s="190"/>
      <c r="F282" s="190"/>
      <c r="G282" s="191"/>
      <c r="H282" s="42">
        <f>IF(A282=მონაცემები!A341,მონაცემები!C341)</f>
        <v>0</v>
      </c>
      <c r="I282" s="43">
        <f>IF(A282=მონაცემები!A341,მონაცემები!D341)</f>
        <v>0</v>
      </c>
      <c r="J282" s="98">
        <f t="shared" si="8"/>
        <v>0</v>
      </c>
      <c r="K282" s="126">
        <f>IF(A282=მონაცემები!A341,მონაცემები!H341)</f>
        <v>0</v>
      </c>
      <c r="L282" s="98">
        <f>IF(A282=მონაცემები!A341,მონაცემები!F341)</f>
        <v>0</v>
      </c>
      <c r="M282" s="125">
        <f>IF(A282=მონაცემები!A341,მონაცემები!G341)</f>
        <v>0</v>
      </c>
      <c r="N282" s="198">
        <f t="shared" si="9"/>
        <v>0</v>
      </c>
      <c r="O282" s="199"/>
      <c r="P282" s="195">
        <f>IF(A282=მონაცემები!A341,მონაცემები!I341)</f>
        <v>0</v>
      </c>
      <c r="Q282" s="196"/>
      <c r="R282" s="196"/>
      <c r="S282" s="196"/>
      <c r="T282" s="196"/>
      <c r="U282" s="197"/>
      <c r="V282" s="192">
        <f>IF(A282=მონაცემები!A341,მონაცემები!J341)</f>
        <v>0</v>
      </c>
      <c r="W282" s="193"/>
      <c r="X282" s="194"/>
    </row>
    <row r="283" spans="1:24">
      <c r="A283" s="44">
        <v>261</v>
      </c>
      <c r="B283" s="189">
        <f>IF(A283=მონაცემები!A342,მონაცემები!B342)</f>
        <v>0</v>
      </c>
      <c r="C283" s="190"/>
      <c r="D283" s="190"/>
      <c r="E283" s="190"/>
      <c r="F283" s="190"/>
      <c r="G283" s="191"/>
      <c r="H283" s="42">
        <f>IF(A283=მონაცემები!A342,მონაცემები!C342)</f>
        <v>0</v>
      </c>
      <c r="I283" s="43">
        <f>IF(A283=მონაცემები!A342,მონაცემები!D342)</f>
        <v>0</v>
      </c>
      <c r="J283" s="98">
        <f t="shared" si="8"/>
        <v>0</v>
      </c>
      <c r="K283" s="126">
        <f>IF(A283=მონაცემები!A342,მონაცემები!H342)</f>
        <v>0</v>
      </c>
      <c r="L283" s="98">
        <f>IF(A283=მონაცემები!A342,მონაცემები!F342)</f>
        <v>0</v>
      </c>
      <c r="M283" s="125">
        <f>IF(A283=მონაცემები!A342,მონაცემები!G342)</f>
        <v>0</v>
      </c>
      <c r="N283" s="198">
        <f t="shared" si="9"/>
        <v>0</v>
      </c>
      <c r="O283" s="199"/>
      <c r="P283" s="195">
        <f>IF(A283=მონაცემები!A342,მონაცემები!I342)</f>
        <v>0</v>
      </c>
      <c r="Q283" s="196"/>
      <c r="R283" s="196"/>
      <c r="S283" s="196"/>
      <c r="T283" s="196"/>
      <c r="U283" s="197"/>
      <c r="V283" s="192">
        <f>IF(A283=მონაცემები!A342,მონაცემები!J342)</f>
        <v>0</v>
      </c>
      <c r="W283" s="193"/>
      <c r="X283" s="194"/>
    </row>
    <row r="284" spans="1:24">
      <c r="A284" s="44">
        <v>262</v>
      </c>
      <c r="B284" s="189">
        <f>IF(A284=მონაცემები!A343,მონაცემები!B343)</f>
        <v>0</v>
      </c>
      <c r="C284" s="190"/>
      <c r="D284" s="190"/>
      <c r="E284" s="190"/>
      <c r="F284" s="190"/>
      <c r="G284" s="191"/>
      <c r="H284" s="42">
        <f>IF(A284=მონაცემები!A343,მონაცემები!C343)</f>
        <v>0</v>
      </c>
      <c r="I284" s="43">
        <f>IF(A284=მონაცემები!A343,მონაცემები!D343)</f>
        <v>0</v>
      </c>
      <c r="J284" s="98">
        <f t="shared" si="8"/>
        <v>0</v>
      </c>
      <c r="K284" s="126">
        <f>IF(A284=მონაცემები!A343,მონაცემები!H343)</f>
        <v>0</v>
      </c>
      <c r="L284" s="98">
        <f>IF(A284=მონაცემები!A343,მონაცემები!F343)</f>
        <v>0</v>
      </c>
      <c r="M284" s="125">
        <f>IF(A284=მონაცემები!A343,მონაცემები!G343)</f>
        <v>0</v>
      </c>
      <c r="N284" s="198">
        <f t="shared" si="9"/>
        <v>0</v>
      </c>
      <c r="O284" s="199"/>
      <c r="P284" s="195">
        <f>IF(A284=მონაცემები!A343,მონაცემები!I343)</f>
        <v>0</v>
      </c>
      <c r="Q284" s="196"/>
      <c r="R284" s="196"/>
      <c r="S284" s="196"/>
      <c r="T284" s="196"/>
      <c r="U284" s="197"/>
      <c r="V284" s="192">
        <f>IF(A284=მონაცემები!A343,მონაცემები!J343)</f>
        <v>0</v>
      </c>
      <c r="W284" s="193"/>
      <c r="X284" s="194"/>
    </row>
    <row r="285" spans="1:24">
      <c r="A285" s="44">
        <v>263</v>
      </c>
      <c r="B285" s="189">
        <f>IF(A285=მონაცემები!A344,მონაცემები!B344)</f>
        <v>0</v>
      </c>
      <c r="C285" s="190"/>
      <c r="D285" s="190"/>
      <c r="E285" s="190"/>
      <c r="F285" s="190"/>
      <c r="G285" s="191"/>
      <c r="H285" s="42">
        <f>IF(A285=მონაცემები!A344,მონაცემები!C344)</f>
        <v>0</v>
      </c>
      <c r="I285" s="43">
        <f>IF(A285=მონაცემები!A344,მონაცემები!D344)</f>
        <v>0</v>
      </c>
      <c r="J285" s="98">
        <f t="shared" si="8"/>
        <v>0</v>
      </c>
      <c r="K285" s="126">
        <f>IF(A285=მონაცემები!A344,მონაცემები!H344)</f>
        <v>0</v>
      </c>
      <c r="L285" s="98">
        <f>IF(A285=მონაცემები!A344,მონაცემები!F344)</f>
        <v>0</v>
      </c>
      <c r="M285" s="125">
        <f>IF(A285=მონაცემები!A344,მონაცემები!G344)</f>
        <v>0</v>
      </c>
      <c r="N285" s="198">
        <f t="shared" si="9"/>
        <v>0</v>
      </c>
      <c r="O285" s="199"/>
      <c r="P285" s="195">
        <f>IF(A285=მონაცემები!A344,მონაცემები!I344)</f>
        <v>0</v>
      </c>
      <c r="Q285" s="196"/>
      <c r="R285" s="196"/>
      <c r="S285" s="196"/>
      <c r="T285" s="196"/>
      <c r="U285" s="197"/>
      <c r="V285" s="192">
        <f>IF(A285=მონაცემები!A344,მონაცემები!J344)</f>
        <v>0</v>
      </c>
      <c r="W285" s="193"/>
      <c r="X285" s="194"/>
    </row>
    <row r="286" spans="1:24">
      <c r="A286" s="44">
        <v>264</v>
      </c>
      <c r="B286" s="189">
        <f>IF(A286=მონაცემები!A345,მონაცემები!B345)</f>
        <v>0</v>
      </c>
      <c r="C286" s="190"/>
      <c r="D286" s="190"/>
      <c r="E286" s="190"/>
      <c r="F286" s="190"/>
      <c r="G286" s="191"/>
      <c r="H286" s="42">
        <f>IF(A286=მონაცემები!A345,მონაცემები!C345)</f>
        <v>0</v>
      </c>
      <c r="I286" s="43">
        <f>IF(A286=მონაცემები!A345,მონაცემები!D345)</f>
        <v>0</v>
      </c>
      <c r="J286" s="98">
        <f t="shared" si="8"/>
        <v>0</v>
      </c>
      <c r="K286" s="126">
        <f>IF(A286=მონაცემები!A345,მონაცემები!H345)</f>
        <v>0</v>
      </c>
      <c r="L286" s="98">
        <f>IF(A286=მონაცემები!A345,მონაცემები!F345)</f>
        <v>0</v>
      </c>
      <c r="M286" s="125">
        <f>IF(A286=მონაცემები!A345,მონაცემები!G345)</f>
        <v>0</v>
      </c>
      <c r="N286" s="198">
        <f t="shared" si="9"/>
        <v>0</v>
      </c>
      <c r="O286" s="199"/>
      <c r="P286" s="195">
        <f>IF(A286=მონაცემები!A345,მონაცემები!I345)</f>
        <v>0</v>
      </c>
      <c r="Q286" s="196"/>
      <c r="R286" s="196"/>
      <c r="S286" s="196"/>
      <c r="T286" s="196"/>
      <c r="U286" s="197"/>
      <c r="V286" s="192">
        <f>IF(A286=მონაცემები!A345,მონაცემები!J345)</f>
        <v>0</v>
      </c>
      <c r="W286" s="193"/>
      <c r="X286" s="194"/>
    </row>
    <row r="287" spans="1:24">
      <c r="A287" s="44">
        <v>265</v>
      </c>
      <c r="B287" s="189">
        <f>IF(A287=მონაცემები!A346,მონაცემები!B346)</f>
        <v>0</v>
      </c>
      <c r="C287" s="190"/>
      <c r="D287" s="190"/>
      <c r="E287" s="190"/>
      <c r="F287" s="190"/>
      <c r="G287" s="191"/>
      <c r="H287" s="42">
        <f>IF(A287=მონაცემები!A346,მონაცემები!C346)</f>
        <v>0</v>
      </c>
      <c r="I287" s="43">
        <f>IF(A287=მონაცემები!A346,მონაცემები!D346)</f>
        <v>0</v>
      </c>
      <c r="J287" s="98">
        <f t="shared" si="8"/>
        <v>0</v>
      </c>
      <c r="K287" s="126">
        <f>IF(A287=მონაცემები!A346,მონაცემები!H346)</f>
        <v>0</v>
      </c>
      <c r="L287" s="98">
        <f>IF(A287=მონაცემები!A346,მონაცემები!F346)</f>
        <v>0</v>
      </c>
      <c r="M287" s="125">
        <f>IF(A287=მონაცემები!A346,მონაცემები!G346)</f>
        <v>0</v>
      </c>
      <c r="N287" s="198">
        <f t="shared" si="9"/>
        <v>0</v>
      </c>
      <c r="O287" s="199"/>
      <c r="P287" s="195">
        <f>IF(A287=მონაცემები!A346,მონაცემები!I346)</f>
        <v>0</v>
      </c>
      <c r="Q287" s="196"/>
      <c r="R287" s="196"/>
      <c r="S287" s="196"/>
      <c r="T287" s="196"/>
      <c r="U287" s="197"/>
      <c r="V287" s="192">
        <f>IF(A287=მონაცემები!A346,მონაცემები!J346)</f>
        <v>0</v>
      </c>
      <c r="W287" s="193"/>
      <c r="X287" s="194"/>
    </row>
    <row r="288" spans="1:24">
      <c r="A288" s="44">
        <v>266</v>
      </c>
      <c r="B288" s="189">
        <f>IF(A288=მონაცემები!A347,მონაცემები!B347)</f>
        <v>0</v>
      </c>
      <c r="C288" s="190"/>
      <c r="D288" s="190"/>
      <c r="E288" s="190"/>
      <c r="F288" s="190"/>
      <c r="G288" s="191"/>
      <c r="H288" s="42">
        <f>IF(A288=მონაცემები!A347,მონაცემები!C347)</f>
        <v>0</v>
      </c>
      <c r="I288" s="43">
        <f>IF(A288=მონაცემები!A347,მონაცემები!D347)</f>
        <v>0</v>
      </c>
      <c r="J288" s="98">
        <f t="shared" si="8"/>
        <v>0</v>
      </c>
      <c r="K288" s="126">
        <f>IF(A288=მონაცემები!A347,მონაცემები!H347)</f>
        <v>0</v>
      </c>
      <c r="L288" s="98">
        <f>IF(A288=მონაცემები!A347,მონაცემები!F347)</f>
        <v>0</v>
      </c>
      <c r="M288" s="125">
        <f>IF(A288=მონაცემები!A347,მონაცემები!G347)</f>
        <v>0</v>
      </c>
      <c r="N288" s="198">
        <f t="shared" si="9"/>
        <v>0</v>
      </c>
      <c r="O288" s="199"/>
      <c r="P288" s="195">
        <f>IF(A288=მონაცემები!A347,მონაცემები!I347)</f>
        <v>0</v>
      </c>
      <c r="Q288" s="196"/>
      <c r="R288" s="196"/>
      <c r="S288" s="196"/>
      <c r="T288" s="196"/>
      <c r="U288" s="197"/>
      <c r="V288" s="192">
        <f>IF(A288=მონაცემები!A347,მონაცემები!J347)</f>
        <v>0</v>
      </c>
      <c r="W288" s="193"/>
      <c r="X288" s="194"/>
    </row>
    <row r="289" spans="1:24">
      <c r="A289" s="44">
        <v>267</v>
      </c>
      <c r="B289" s="189">
        <f>IF(A289=მონაცემები!A348,მონაცემები!B348)</f>
        <v>0</v>
      </c>
      <c r="C289" s="190"/>
      <c r="D289" s="190"/>
      <c r="E289" s="190"/>
      <c r="F289" s="190"/>
      <c r="G289" s="191"/>
      <c r="H289" s="42">
        <f>IF(A289=მონაცემები!A348,მონაცემები!C348)</f>
        <v>0</v>
      </c>
      <c r="I289" s="43">
        <f>IF(A289=მონაცემები!A348,მონაცემები!D348)</f>
        <v>0</v>
      </c>
      <c r="J289" s="98">
        <f t="shared" si="8"/>
        <v>0</v>
      </c>
      <c r="K289" s="126">
        <f>IF(A289=მონაცემები!A348,მონაცემები!H348)</f>
        <v>0</v>
      </c>
      <c r="L289" s="98">
        <f>IF(A289=მონაცემები!A348,მონაცემები!F348)</f>
        <v>0</v>
      </c>
      <c r="M289" s="125">
        <f>IF(A289=მონაცემები!A348,მონაცემები!G348)</f>
        <v>0</v>
      </c>
      <c r="N289" s="198">
        <f t="shared" si="9"/>
        <v>0</v>
      </c>
      <c r="O289" s="199"/>
      <c r="P289" s="195">
        <f>IF(A289=მონაცემები!A348,მონაცემები!I348)</f>
        <v>0</v>
      </c>
      <c r="Q289" s="196"/>
      <c r="R289" s="196"/>
      <c r="S289" s="196"/>
      <c r="T289" s="196"/>
      <c r="U289" s="197"/>
      <c r="V289" s="192">
        <f>IF(A289=მონაცემები!A348,მონაცემები!J348)</f>
        <v>0</v>
      </c>
      <c r="W289" s="193"/>
      <c r="X289" s="194"/>
    </row>
    <row r="290" spans="1:24">
      <c r="A290" s="44">
        <v>268</v>
      </c>
      <c r="B290" s="189">
        <f>IF(A290=მონაცემები!A349,მონაცემები!B349)</f>
        <v>0</v>
      </c>
      <c r="C290" s="190"/>
      <c r="D290" s="190"/>
      <c r="E290" s="190"/>
      <c r="F290" s="190"/>
      <c r="G290" s="191"/>
      <c r="H290" s="42">
        <f>IF(A290=მონაცემები!A349,მონაცემები!C349)</f>
        <v>0</v>
      </c>
      <c r="I290" s="43">
        <f>IF(A290=მონაცემები!A349,მონაცემები!D349)</f>
        <v>0</v>
      </c>
      <c r="J290" s="98">
        <f t="shared" si="8"/>
        <v>0</v>
      </c>
      <c r="K290" s="126">
        <f>IF(A290=მონაცემები!A349,მონაცემები!H349)</f>
        <v>0</v>
      </c>
      <c r="L290" s="98">
        <f>IF(A290=მონაცემები!A349,მონაცემები!F349)</f>
        <v>0</v>
      </c>
      <c r="M290" s="125">
        <f>IF(A290=მონაცემები!A349,მონაცემები!G349)</f>
        <v>0</v>
      </c>
      <c r="N290" s="198">
        <f t="shared" si="9"/>
        <v>0</v>
      </c>
      <c r="O290" s="199"/>
      <c r="P290" s="195">
        <f>IF(A290=მონაცემები!A349,მონაცემები!I349)</f>
        <v>0</v>
      </c>
      <c r="Q290" s="196"/>
      <c r="R290" s="196"/>
      <c r="S290" s="196"/>
      <c r="T290" s="196"/>
      <c r="U290" s="197"/>
      <c r="V290" s="192">
        <f>IF(A290=მონაცემები!A349,მონაცემები!J349)</f>
        <v>0</v>
      </c>
      <c r="W290" s="193"/>
      <c r="X290" s="194"/>
    </row>
    <row r="291" spans="1:24">
      <c r="A291" s="44">
        <v>269</v>
      </c>
      <c r="B291" s="189">
        <f>IF(A291=მონაცემები!A350,მონაცემები!B350)</f>
        <v>0</v>
      </c>
      <c r="C291" s="190"/>
      <c r="D291" s="190"/>
      <c r="E291" s="190"/>
      <c r="F291" s="190"/>
      <c r="G291" s="191"/>
      <c r="H291" s="42">
        <f>IF(A291=მონაცემები!A350,მონაცემები!C350)</f>
        <v>0</v>
      </c>
      <c r="I291" s="43">
        <f>IF(A291=მონაცემები!A350,მონაცემები!D350)</f>
        <v>0</v>
      </c>
      <c r="J291" s="98">
        <f t="shared" si="8"/>
        <v>0</v>
      </c>
      <c r="K291" s="126">
        <f>IF(A291=მონაცემები!A350,მონაცემები!H350)</f>
        <v>0</v>
      </c>
      <c r="L291" s="98">
        <f>IF(A291=მონაცემები!A350,მონაცემები!F350)</f>
        <v>0</v>
      </c>
      <c r="M291" s="125">
        <f>IF(A291=მონაცემები!A350,მონაცემები!G350)</f>
        <v>0</v>
      </c>
      <c r="N291" s="198">
        <f t="shared" si="9"/>
        <v>0</v>
      </c>
      <c r="O291" s="199"/>
      <c r="P291" s="195">
        <f>IF(A291=მონაცემები!A350,მონაცემები!I350)</f>
        <v>0</v>
      </c>
      <c r="Q291" s="196"/>
      <c r="R291" s="196"/>
      <c r="S291" s="196"/>
      <c r="T291" s="196"/>
      <c r="U291" s="197"/>
      <c r="V291" s="192">
        <f>IF(A291=მონაცემები!A350,მონაცემები!J350)</f>
        <v>0</v>
      </c>
      <c r="W291" s="193"/>
      <c r="X291" s="194"/>
    </row>
    <row r="292" spans="1:24">
      <c r="A292" s="44">
        <v>270</v>
      </c>
      <c r="B292" s="189">
        <f>IF(A292=მონაცემები!A351,მონაცემები!B351)</f>
        <v>0</v>
      </c>
      <c r="C292" s="190"/>
      <c r="D292" s="190"/>
      <c r="E292" s="190"/>
      <c r="F292" s="190"/>
      <c r="G292" s="191"/>
      <c r="H292" s="42">
        <f>IF(A292=მონაცემები!A351,მონაცემები!C351)</f>
        <v>0</v>
      </c>
      <c r="I292" s="43">
        <f>IF(A292=მონაცემები!A351,მონაცემები!D351)</f>
        <v>0</v>
      </c>
      <c r="J292" s="98">
        <f t="shared" si="8"/>
        <v>0</v>
      </c>
      <c r="K292" s="126">
        <f>IF(A292=მონაცემები!A351,მონაცემები!H351)</f>
        <v>0</v>
      </c>
      <c r="L292" s="98">
        <f>IF(A292=მონაცემები!A351,მონაცემები!F351)</f>
        <v>0</v>
      </c>
      <c r="M292" s="125">
        <f>IF(A292=მონაცემები!A351,მონაცემები!G351)</f>
        <v>0</v>
      </c>
      <c r="N292" s="198">
        <f t="shared" si="9"/>
        <v>0</v>
      </c>
      <c r="O292" s="199"/>
      <c r="P292" s="195">
        <f>IF(A292=მონაცემები!A351,მონაცემები!I351)</f>
        <v>0</v>
      </c>
      <c r="Q292" s="196"/>
      <c r="R292" s="196"/>
      <c r="S292" s="196"/>
      <c r="T292" s="196"/>
      <c r="U292" s="197"/>
      <c r="V292" s="192">
        <f>IF(A292=მონაცემები!A351,მონაცემები!J351)</f>
        <v>0</v>
      </c>
      <c r="W292" s="193"/>
      <c r="X292" s="194"/>
    </row>
    <row r="293" spans="1:24">
      <c r="A293" s="44">
        <v>271</v>
      </c>
      <c r="B293" s="189">
        <f>IF(A293=მონაცემები!A352,მონაცემები!B352)</f>
        <v>0</v>
      </c>
      <c r="C293" s="190"/>
      <c r="D293" s="190"/>
      <c r="E293" s="190"/>
      <c r="F293" s="190"/>
      <c r="G293" s="191"/>
      <c r="H293" s="42">
        <f>IF(A293=მონაცემები!A352,მონაცემები!C352)</f>
        <v>0</v>
      </c>
      <c r="I293" s="43">
        <f>IF(A293=მონაცემები!A352,მონაცემები!D352)</f>
        <v>0</v>
      </c>
      <c r="J293" s="98">
        <f t="shared" si="8"/>
        <v>0</v>
      </c>
      <c r="K293" s="126">
        <f>IF(A293=მონაცემები!A352,მონაცემები!H352)</f>
        <v>0</v>
      </c>
      <c r="L293" s="98">
        <f>IF(A293=მონაცემები!A352,მონაცემები!F352)</f>
        <v>0</v>
      </c>
      <c r="M293" s="125">
        <f>IF(A293=მონაცემები!A352,მონაცემები!G352)</f>
        <v>0</v>
      </c>
      <c r="N293" s="198">
        <f t="shared" si="9"/>
        <v>0</v>
      </c>
      <c r="O293" s="199"/>
      <c r="P293" s="195">
        <f>IF(A293=მონაცემები!A352,მონაცემები!I352)</f>
        <v>0</v>
      </c>
      <c r="Q293" s="196"/>
      <c r="R293" s="196"/>
      <c r="S293" s="196"/>
      <c r="T293" s="196"/>
      <c r="U293" s="197"/>
      <c r="V293" s="192">
        <f>IF(A293=მონაცემები!A352,მონაცემები!J352)</f>
        <v>0</v>
      </c>
      <c r="W293" s="193"/>
      <c r="X293" s="194"/>
    </row>
    <row r="294" spans="1:24">
      <c r="A294" s="44">
        <v>272</v>
      </c>
      <c r="B294" s="189">
        <f>IF(A294=მონაცემები!A353,მონაცემები!B353)</f>
        <v>0</v>
      </c>
      <c r="C294" s="190"/>
      <c r="D294" s="190"/>
      <c r="E294" s="190"/>
      <c r="F294" s="190"/>
      <c r="G294" s="191"/>
      <c r="H294" s="42">
        <f>IF(A294=მონაცემები!A353,მონაცემები!C353)</f>
        <v>0</v>
      </c>
      <c r="I294" s="43">
        <f>IF(A294=მონაცემები!A353,მონაცემები!D353)</f>
        <v>0</v>
      </c>
      <c r="J294" s="98">
        <f t="shared" si="8"/>
        <v>0</v>
      </c>
      <c r="K294" s="126">
        <f>IF(A294=მონაცემები!A353,მონაცემები!H353)</f>
        <v>0</v>
      </c>
      <c r="L294" s="98">
        <f>IF(A294=მონაცემები!A353,მონაცემები!F353)</f>
        <v>0</v>
      </c>
      <c r="M294" s="125">
        <f>IF(A294=მონაცემები!A353,მონაცემები!G353)</f>
        <v>0</v>
      </c>
      <c r="N294" s="198">
        <f t="shared" si="9"/>
        <v>0</v>
      </c>
      <c r="O294" s="199"/>
      <c r="P294" s="195">
        <f>IF(A294=მონაცემები!A353,მონაცემები!I353)</f>
        <v>0</v>
      </c>
      <c r="Q294" s="196"/>
      <c r="R294" s="196"/>
      <c r="S294" s="196"/>
      <c r="T294" s="196"/>
      <c r="U294" s="197"/>
      <c r="V294" s="192">
        <f>IF(A294=მონაცემები!A353,მონაცემები!J353)</f>
        <v>0</v>
      </c>
      <c r="W294" s="193"/>
      <c r="X294" s="194"/>
    </row>
    <row r="295" spans="1:24">
      <c r="A295" s="44">
        <v>273</v>
      </c>
      <c r="B295" s="189">
        <f>IF(A295=მონაცემები!A354,მონაცემები!B354)</f>
        <v>0</v>
      </c>
      <c r="C295" s="190"/>
      <c r="D295" s="190"/>
      <c r="E295" s="190"/>
      <c r="F295" s="190"/>
      <c r="G295" s="191"/>
      <c r="H295" s="42">
        <f>IF(A295=მონაცემები!A354,მონაცემები!C354)</f>
        <v>0</v>
      </c>
      <c r="I295" s="43">
        <f>IF(A295=მონაცემები!A354,მონაცემები!D354)</f>
        <v>0</v>
      </c>
      <c r="J295" s="98">
        <f t="shared" si="8"/>
        <v>0</v>
      </c>
      <c r="K295" s="126">
        <f>IF(A295=მონაცემები!A354,მონაცემები!H354)</f>
        <v>0</v>
      </c>
      <c r="L295" s="98">
        <f>IF(A295=მონაცემები!A354,მონაცემები!F354)</f>
        <v>0</v>
      </c>
      <c r="M295" s="125">
        <f>IF(A295=მონაცემები!A354,მონაცემები!G354)</f>
        <v>0</v>
      </c>
      <c r="N295" s="198">
        <f t="shared" si="9"/>
        <v>0</v>
      </c>
      <c r="O295" s="199"/>
      <c r="P295" s="195">
        <f>IF(A295=მონაცემები!A354,მონაცემები!I354)</f>
        <v>0</v>
      </c>
      <c r="Q295" s="196"/>
      <c r="R295" s="196"/>
      <c r="S295" s="196"/>
      <c r="T295" s="196"/>
      <c r="U295" s="197"/>
      <c r="V295" s="192">
        <f>IF(A295=მონაცემები!A354,მონაცემები!J354)</f>
        <v>0</v>
      </c>
      <c r="W295" s="193"/>
      <c r="X295" s="194"/>
    </row>
    <row r="296" spans="1:24">
      <c r="A296" s="44">
        <v>274</v>
      </c>
      <c r="B296" s="189">
        <f>IF(A296=მონაცემები!A355,მონაცემები!B355)</f>
        <v>0</v>
      </c>
      <c r="C296" s="190"/>
      <c r="D296" s="190"/>
      <c r="E296" s="190"/>
      <c r="F296" s="190"/>
      <c r="G296" s="191"/>
      <c r="H296" s="42">
        <f>IF(A296=მონაცემები!A355,მონაცემები!C355)</f>
        <v>0</v>
      </c>
      <c r="I296" s="43">
        <f>IF(A296=მონაცემები!A355,მონაცემები!D355)</f>
        <v>0</v>
      </c>
      <c r="J296" s="98">
        <f t="shared" si="8"/>
        <v>0</v>
      </c>
      <c r="K296" s="126">
        <f>IF(A296=მონაცემები!A355,მონაცემები!H355)</f>
        <v>0</v>
      </c>
      <c r="L296" s="98">
        <f>IF(A296=მონაცემები!A355,მონაცემები!F355)</f>
        <v>0</v>
      </c>
      <c r="M296" s="125">
        <f>IF(A296=მონაცემები!A355,მონაცემები!G355)</f>
        <v>0</v>
      </c>
      <c r="N296" s="198">
        <f t="shared" si="9"/>
        <v>0</v>
      </c>
      <c r="O296" s="199"/>
      <c r="P296" s="195">
        <f>IF(A296=მონაცემები!A355,მონაცემები!I355)</f>
        <v>0</v>
      </c>
      <c r="Q296" s="196"/>
      <c r="R296" s="196"/>
      <c r="S296" s="196"/>
      <c r="T296" s="196"/>
      <c r="U296" s="197"/>
      <c r="V296" s="192">
        <f>IF(A296=მონაცემები!A355,მონაცემები!J355)</f>
        <v>0</v>
      </c>
      <c r="W296" s="193"/>
      <c r="X296" s="194"/>
    </row>
    <row r="297" spans="1:24">
      <c r="A297" s="44">
        <v>275</v>
      </c>
      <c r="B297" s="189">
        <f>IF(A297=მონაცემები!A356,მონაცემები!B356)</f>
        <v>0</v>
      </c>
      <c r="C297" s="190"/>
      <c r="D297" s="190"/>
      <c r="E297" s="190"/>
      <c r="F297" s="190"/>
      <c r="G297" s="191"/>
      <c r="H297" s="42">
        <f>IF(A297=მონაცემები!A356,მონაცემები!C356)</f>
        <v>0</v>
      </c>
      <c r="I297" s="43">
        <f>IF(A297=მონაცემები!A356,მონაცემები!D356)</f>
        <v>0</v>
      </c>
      <c r="J297" s="98">
        <f t="shared" si="8"/>
        <v>0</v>
      </c>
      <c r="K297" s="126">
        <f>IF(A297=მონაცემები!A356,მონაცემები!H356)</f>
        <v>0</v>
      </c>
      <c r="L297" s="98">
        <f>IF(A297=მონაცემები!A356,მონაცემები!F356)</f>
        <v>0</v>
      </c>
      <c r="M297" s="125">
        <f>IF(A297=მონაცემები!A356,მონაცემები!G356)</f>
        <v>0</v>
      </c>
      <c r="N297" s="198">
        <f t="shared" si="9"/>
        <v>0</v>
      </c>
      <c r="O297" s="199"/>
      <c r="P297" s="195">
        <f>IF(A297=მონაცემები!A356,მონაცემები!I356)</f>
        <v>0</v>
      </c>
      <c r="Q297" s="196"/>
      <c r="R297" s="196"/>
      <c r="S297" s="196"/>
      <c r="T297" s="196"/>
      <c r="U297" s="197"/>
      <c r="V297" s="192">
        <f>IF(A297=მონაცემები!A356,მონაცემები!J356)</f>
        <v>0</v>
      </c>
      <c r="W297" s="193"/>
      <c r="X297" s="194"/>
    </row>
    <row r="298" spans="1:24">
      <c r="A298" s="44">
        <v>276</v>
      </c>
      <c r="B298" s="189">
        <f>IF(A298=მონაცემები!A357,მონაცემები!B357)</f>
        <v>0</v>
      </c>
      <c r="C298" s="190"/>
      <c r="D298" s="190"/>
      <c r="E298" s="190"/>
      <c r="F298" s="190"/>
      <c r="G298" s="191"/>
      <c r="H298" s="42">
        <f>IF(A298=მონაცემები!A357,მონაცემები!C357)</f>
        <v>0</v>
      </c>
      <c r="I298" s="43">
        <f>IF(A298=მონაცემები!A357,მონაცემები!D357)</f>
        <v>0</v>
      </c>
      <c r="J298" s="98">
        <f t="shared" si="8"/>
        <v>0</v>
      </c>
      <c r="K298" s="126">
        <f>IF(A298=მონაცემები!A357,მონაცემები!H357)</f>
        <v>0</v>
      </c>
      <c r="L298" s="98">
        <f>IF(A298=მონაცემები!A357,მონაცემები!F357)</f>
        <v>0</v>
      </c>
      <c r="M298" s="125">
        <f>IF(A298=მონაცემები!A357,მონაცემები!G357)</f>
        <v>0</v>
      </c>
      <c r="N298" s="198">
        <f t="shared" si="9"/>
        <v>0</v>
      </c>
      <c r="O298" s="199"/>
      <c r="P298" s="195">
        <f>IF(A298=მონაცემები!A357,მონაცემები!I357)</f>
        <v>0</v>
      </c>
      <c r="Q298" s="196"/>
      <c r="R298" s="196"/>
      <c r="S298" s="196"/>
      <c r="T298" s="196"/>
      <c r="U298" s="197"/>
      <c r="V298" s="192">
        <f>IF(A298=მონაცემები!A357,მონაცემები!J357)</f>
        <v>0</v>
      </c>
      <c r="W298" s="193"/>
      <c r="X298" s="194"/>
    </row>
    <row r="299" spans="1:24">
      <c r="A299" s="44">
        <v>277</v>
      </c>
      <c r="B299" s="189">
        <f>IF(A299=მონაცემები!A358,მონაცემები!B358)</f>
        <v>0</v>
      </c>
      <c r="C299" s="190"/>
      <c r="D299" s="190"/>
      <c r="E299" s="190"/>
      <c r="F299" s="190"/>
      <c r="G299" s="191"/>
      <c r="H299" s="42">
        <f>IF(A299=მონაცემები!A358,მონაცემები!C358)</f>
        <v>0</v>
      </c>
      <c r="I299" s="43">
        <f>IF(A299=მონაცემები!A358,მონაცემები!D358)</f>
        <v>0</v>
      </c>
      <c r="J299" s="98">
        <f t="shared" si="8"/>
        <v>0</v>
      </c>
      <c r="K299" s="126">
        <f>IF(A299=მონაცემები!A358,მონაცემები!H358)</f>
        <v>0</v>
      </c>
      <c r="L299" s="98">
        <f>IF(A299=მონაცემები!A358,მონაცემები!F358)</f>
        <v>0</v>
      </c>
      <c r="M299" s="125">
        <f>IF(A299=მონაცემები!A358,მონაცემები!G358)</f>
        <v>0</v>
      </c>
      <c r="N299" s="198">
        <f t="shared" si="9"/>
        <v>0</v>
      </c>
      <c r="O299" s="199"/>
      <c r="P299" s="195">
        <f>IF(A299=მონაცემები!A358,მონაცემები!I358)</f>
        <v>0</v>
      </c>
      <c r="Q299" s="196"/>
      <c r="R299" s="196"/>
      <c r="S299" s="196"/>
      <c r="T299" s="196"/>
      <c r="U299" s="197"/>
      <c r="V299" s="192">
        <f>IF(A299=მონაცემები!A358,მონაცემები!J358)</f>
        <v>0</v>
      </c>
      <c r="W299" s="193"/>
      <c r="X299" s="194"/>
    </row>
    <row r="300" spans="1:24">
      <c r="A300" s="44">
        <v>278</v>
      </c>
      <c r="B300" s="189">
        <f>IF(A300=მონაცემები!A359,მონაცემები!B359)</f>
        <v>0</v>
      </c>
      <c r="C300" s="190"/>
      <c r="D300" s="190"/>
      <c r="E300" s="190"/>
      <c r="F300" s="190"/>
      <c r="G300" s="191"/>
      <c r="H300" s="42">
        <f>IF(A300=მონაცემები!A359,მონაცემები!C359)</f>
        <v>0</v>
      </c>
      <c r="I300" s="43">
        <f>IF(A300=მონაცემები!A359,მონაცემები!D359)</f>
        <v>0</v>
      </c>
      <c r="J300" s="98">
        <f t="shared" si="8"/>
        <v>0</v>
      </c>
      <c r="K300" s="126">
        <f>IF(A300=მონაცემები!A359,მონაცემები!H359)</f>
        <v>0</v>
      </c>
      <c r="L300" s="98">
        <f>IF(A300=მონაცემები!A359,მონაცემები!F359)</f>
        <v>0</v>
      </c>
      <c r="M300" s="125">
        <f>IF(A300=მონაცემები!A359,მონაცემები!G359)</f>
        <v>0</v>
      </c>
      <c r="N300" s="198">
        <f t="shared" si="9"/>
        <v>0</v>
      </c>
      <c r="O300" s="199"/>
      <c r="P300" s="195">
        <f>IF(A300=მონაცემები!A359,მონაცემები!I359)</f>
        <v>0</v>
      </c>
      <c r="Q300" s="196"/>
      <c r="R300" s="196"/>
      <c r="S300" s="196"/>
      <c r="T300" s="196"/>
      <c r="U300" s="197"/>
      <c r="V300" s="192">
        <f>IF(A300=მონაცემები!A359,მონაცემები!J359)</f>
        <v>0</v>
      </c>
      <c r="W300" s="193"/>
      <c r="X300" s="194"/>
    </row>
    <row r="301" spans="1:24">
      <c r="A301" s="44">
        <v>279</v>
      </c>
      <c r="B301" s="189">
        <f>IF(A301=მონაცემები!A360,მონაცემები!B360)</f>
        <v>0</v>
      </c>
      <c r="C301" s="190"/>
      <c r="D301" s="190"/>
      <c r="E301" s="190"/>
      <c r="F301" s="190"/>
      <c r="G301" s="191"/>
      <c r="H301" s="42">
        <f>IF(A301=მონაცემები!A360,მონაცემები!C360)</f>
        <v>0</v>
      </c>
      <c r="I301" s="43">
        <f>IF(A301=მონაცემები!A360,მონაცემები!D360)</f>
        <v>0</v>
      </c>
      <c r="J301" s="98">
        <f t="shared" si="8"/>
        <v>0</v>
      </c>
      <c r="K301" s="126">
        <f>IF(A301=მონაცემები!A360,მონაცემები!H360)</f>
        <v>0</v>
      </c>
      <c r="L301" s="98">
        <f>IF(A301=მონაცემები!A360,მონაცემები!F360)</f>
        <v>0</v>
      </c>
      <c r="M301" s="125">
        <f>IF(A301=მონაცემები!A360,მონაცემები!G360)</f>
        <v>0</v>
      </c>
      <c r="N301" s="198">
        <f t="shared" si="9"/>
        <v>0</v>
      </c>
      <c r="O301" s="199"/>
      <c r="P301" s="195">
        <f>IF(A301=მონაცემები!A360,მონაცემები!I360)</f>
        <v>0</v>
      </c>
      <c r="Q301" s="196"/>
      <c r="R301" s="196"/>
      <c r="S301" s="196"/>
      <c r="T301" s="196"/>
      <c r="U301" s="197"/>
      <c r="V301" s="192">
        <f>IF(A301=მონაცემები!A360,მონაცემები!J360)</f>
        <v>0</v>
      </c>
      <c r="W301" s="193"/>
      <c r="X301" s="194"/>
    </row>
    <row r="302" spans="1:24">
      <c r="A302" s="44">
        <v>280</v>
      </c>
      <c r="B302" s="189">
        <f>IF(A302=მონაცემები!A361,მონაცემები!B361)</f>
        <v>0</v>
      </c>
      <c r="C302" s="190"/>
      <c r="D302" s="190"/>
      <c r="E302" s="190"/>
      <c r="F302" s="190"/>
      <c r="G302" s="191"/>
      <c r="H302" s="42">
        <f>IF(A302=მონაცემები!A361,მონაცემები!C361)</f>
        <v>0</v>
      </c>
      <c r="I302" s="43">
        <f>IF(A302=მონაცემები!A361,მონაცემები!D361)</f>
        <v>0</v>
      </c>
      <c r="J302" s="98">
        <f t="shared" si="8"/>
        <v>0</v>
      </c>
      <c r="K302" s="126">
        <f>IF(A302=მონაცემები!A361,მონაცემები!H361)</f>
        <v>0</v>
      </c>
      <c r="L302" s="98">
        <f>IF(A302=მონაცემები!A361,მონაცემები!F361)</f>
        <v>0</v>
      </c>
      <c r="M302" s="125">
        <f>IF(A302=მონაცემები!A361,მონაცემები!G361)</f>
        <v>0</v>
      </c>
      <c r="N302" s="198">
        <f t="shared" si="9"/>
        <v>0</v>
      </c>
      <c r="O302" s="199"/>
      <c r="P302" s="195">
        <f>IF(A302=მონაცემები!A361,მონაცემები!I361)</f>
        <v>0</v>
      </c>
      <c r="Q302" s="196"/>
      <c r="R302" s="196"/>
      <c r="S302" s="196"/>
      <c r="T302" s="196"/>
      <c r="U302" s="197"/>
      <c r="V302" s="192">
        <f>IF(A302=მონაცემები!A361,მონაცემები!J361)</f>
        <v>0</v>
      </c>
      <c r="W302" s="193"/>
      <c r="X302" s="194"/>
    </row>
    <row r="303" spans="1:24">
      <c r="A303" s="44">
        <v>281</v>
      </c>
      <c r="B303" s="189">
        <f>IF(A303=მონაცემები!A362,მონაცემები!B362)</f>
        <v>0</v>
      </c>
      <c r="C303" s="190"/>
      <c r="D303" s="190"/>
      <c r="E303" s="190"/>
      <c r="F303" s="190"/>
      <c r="G303" s="191"/>
      <c r="H303" s="42">
        <f>IF(A303=მონაცემები!A362,მონაცემები!C362)</f>
        <v>0</v>
      </c>
      <c r="I303" s="43">
        <f>IF(A303=მონაცემები!A362,მონაცემები!D362)</f>
        <v>0</v>
      </c>
      <c r="J303" s="98">
        <f t="shared" si="8"/>
        <v>0</v>
      </c>
      <c r="K303" s="126">
        <f>IF(A303=მონაცემები!A362,მონაცემები!H362)</f>
        <v>0</v>
      </c>
      <c r="L303" s="98">
        <f>IF(A303=მონაცემები!A362,მონაცემები!F362)</f>
        <v>0</v>
      </c>
      <c r="M303" s="125">
        <f>IF(A303=მონაცემები!A362,მონაცემები!G362)</f>
        <v>0</v>
      </c>
      <c r="N303" s="198">
        <f t="shared" si="9"/>
        <v>0</v>
      </c>
      <c r="O303" s="199"/>
      <c r="P303" s="195">
        <f>IF(A303=მონაცემები!A362,მონაცემები!I362)</f>
        <v>0</v>
      </c>
      <c r="Q303" s="196"/>
      <c r="R303" s="196"/>
      <c r="S303" s="196"/>
      <c r="T303" s="196"/>
      <c r="U303" s="197"/>
      <c r="V303" s="192">
        <f>IF(A303=მონაცემები!A362,მონაცემები!J362)</f>
        <v>0</v>
      </c>
      <c r="W303" s="193"/>
      <c r="X303" s="194"/>
    </row>
    <row r="304" spans="1:24">
      <c r="A304" s="44">
        <v>282</v>
      </c>
      <c r="B304" s="189">
        <f>IF(A304=მონაცემები!A363,მონაცემები!B363)</f>
        <v>0</v>
      </c>
      <c r="C304" s="190"/>
      <c r="D304" s="190"/>
      <c r="E304" s="190"/>
      <c r="F304" s="190"/>
      <c r="G304" s="191"/>
      <c r="H304" s="42">
        <f>IF(A304=მონაცემები!A363,მონაცემები!C363)</f>
        <v>0</v>
      </c>
      <c r="I304" s="43">
        <f>IF(A304=მონაცემები!A363,მონაცემები!D363)</f>
        <v>0</v>
      </c>
      <c r="J304" s="98">
        <f t="shared" si="8"/>
        <v>0</v>
      </c>
      <c r="K304" s="126">
        <f>IF(A304=მონაცემები!A363,მონაცემები!H363)</f>
        <v>0</v>
      </c>
      <c r="L304" s="98">
        <f>IF(A304=მონაცემები!A363,მონაცემები!F363)</f>
        <v>0</v>
      </c>
      <c r="M304" s="125">
        <f>IF(A304=მონაცემები!A363,მონაცემები!G363)</f>
        <v>0</v>
      </c>
      <c r="N304" s="198">
        <f t="shared" si="9"/>
        <v>0</v>
      </c>
      <c r="O304" s="199"/>
      <c r="P304" s="195">
        <f>IF(A304=მონაცემები!A363,მონაცემები!I363)</f>
        <v>0</v>
      </c>
      <c r="Q304" s="196"/>
      <c r="R304" s="196"/>
      <c r="S304" s="196"/>
      <c r="T304" s="196"/>
      <c r="U304" s="197"/>
      <c r="V304" s="192">
        <f>IF(A304=მონაცემები!A363,მონაცემები!J363)</f>
        <v>0</v>
      </c>
      <c r="W304" s="193"/>
      <c r="X304" s="194"/>
    </row>
    <row r="305" spans="1:24">
      <c r="A305" s="44">
        <v>283</v>
      </c>
      <c r="B305" s="189">
        <f>IF(A305=მონაცემები!A364,მონაცემები!B364)</f>
        <v>0</v>
      </c>
      <c r="C305" s="190"/>
      <c r="D305" s="190"/>
      <c r="E305" s="190"/>
      <c r="F305" s="190"/>
      <c r="G305" s="191"/>
      <c r="H305" s="42">
        <f>IF(A305=მონაცემები!A364,მონაცემები!C364)</f>
        <v>0</v>
      </c>
      <c r="I305" s="43">
        <f>IF(A305=მონაცემები!A364,მონაცემები!D364)</f>
        <v>0</v>
      </c>
      <c r="J305" s="98">
        <f t="shared" si="8"/>
        <v>0</v>
      </c>
      <c r="K305" s="126">
        <f>IF(A305=მონაცემები!A364,მონაცემები!H364)</f>
        <v>0</v>
      </c>
      <c r="L305" s="98">
        <f>IF(A305=მონაცემები!A364,მონაცემები!F364)</f>
        <v>0</v>
      </c>
      <c r="M305" s="125">
        <f>IF(A305=მონაცემები!A364,მონაცემები!G364)</f>
        <v>0</v>
      </c>
      <c r="N305" s="198">
        <f t="shared" si="9"/>
        <v>0</v>
      </c>
      <c r="O305" s="199"/>
      <c r="P305" s="195">
        <f>IF(A305=მონაცემები!A364,მონაცემები!I364)</f>
        <v>0</v>
      </c>
      <c r="Q305" s="196"/>
      <c r="R305" s="196"/>
      <c r="S305" s="196"/>
      <c r="T305" s="196"/>
      <c r="U305" s="197"/>
      <c r="V305" s="192">
        <f>IF(A305=მონაცემები!A364,მონაცემები!J364)</f>
        <v>0</v>
      </c>
      <c r="W305" s="193"/>
      <c r="X305" s="194"/>
    </row>
    <row r="306" spans="1:24">
      <c r="A306" s="44">
        <v>284</v>
      </c>
      <c r="B306" s="189">
        <f>IF(A306=მონაცემები!A365,მონაცემები!B365)</f>
        <v>0</v>
      </c>
      <c r="C306" s="190"/>
      <c r="D306" s="190"/>
      <c r="E306" s="190"/>
      <c r="F306" s="190"/>
      <c r="G306" s="191"/>
      <c r="H306" s="42">
        <f>IF(A306=მონაცემები!A365,მონაცემები!C365)</f>
        <v>0</v>
      </c>
      <c r="I306" s="43">
        <f>IF(A306=მონაცემები!A365,მონაცემები!D365)</f>
        <v>0</v>
      </c>
      <c r="J306" s="98">
        <f t="shared" si="8"/>
        <v>0</v>
      </c>
      <c r="K306" s="126">
        <f>IF(A306=მონაცემები!A365,მონაცემები!H365)</f>
        <v>0</v>
      </c>
      <c r="L306" s="98">
        <f>IF(A306=მონაცემები!A365,მონაცემები!F365)</f>
        <v>0</v>
      </c>
      <c r="M306" s="125">
        <f>IF(A306=მონაცემები!A365,მონაცემები!G365)</f>
        <v>0</v>
      </c>
      <c r="N306" s="198">
        <f t="shared" si="9"/>
        <v>0</v>
      </c>
      <c r="O306" s="199"/>
      <c r="P306" s="195">
        <f>IF(A306=მონაცემები!A365,მონაცემები!I365)</f>
        <v>0</v>
      </c>
      <c r="Q306" s="196"/>
      <c r="R306" s="196"/>
      <c r="S306" s="196"/>
      <c r="T306" s="196"/>
      <c r="U306" s="197"/>
      <c r="V306" s="192">
        <f>IF(A306=მონაცემები!A365,მონაცემები!J365)</f>
        <v>0</v>
      </c>
      <c r="W306" s="193"/>
      <c r="X306" s="194"/>
    </row>
    <row r="307" spans="1:24">
      <c r="A307" s="44">
        <v>285</v>
      </c>
      <c r="B307" s="189">
        <f>IF(A307=მონაცემები!A366,მონაცემები!B366)</f>
        <v>0</v>
      </c>
      <c r="C307" s="190"/>
      <c r="D307" s="190"/>
      <c r="E307" s="190"/>
      <c r="F307" s="190"/>
      <c r="G307" s="191"/>
      <c r="H307" s="42">
        <f>IF(A307=მონაცემები!A366,მონაცემები!C366)</f>
        <v>0</v>
      </c>
      <c r="I307" s="43">
        <f>IF(A307=მონაცემები!A366,მონაცემები!D366)</f>
        <v>0</v>
      </c>
      <c r="J307" s="98">
        <f t="shared" si="8"/>
        <v>0</v>
      </c>
      <c r="K307" s="126">
        <f>IF(A307=მონაცემები!A366,მონაცემები!H366)</f>
        <v>0</v>
      </c>
      <c r="L307" s="98">
        <f>IF(A307=მონაცემები!A366,მონაცემები!F366)</f>
        <v>0</v>
      </c>
      <c r="M307" s="125">
        <f>IF(A307=მონაცემები!A366,მონაცემები!G366)</f>
        <v>0</v>
      </c>
      <c r="N307" s="198">
        <f t="shared" si="9"/>
        <v>0</v>
      </c>
      <c r="O307" s="199"/>
      <c r="P307" s="195">
        <f>IF(A307=მონაცემები!A366,მონაცემები!I366)</f>
        <v>0</v>
      </c>
      <c r="Q307" s="196"/>
      <c r="R307" s="196"/>
      <c r="S307" s="196"/>
      <c r="T307" s="196"/>
      <c r="U307" s="197"/>
      <c r="V307" s="192">
        <f>IF(A307=მონაცემები!A366,მონაცემები!J366)</f>
        <v>0</v>
      </c>
      <c r="W307" s="193"/>
      <c r="X307" s="194"/>
    </row>
    <row r="308" spans="1:24">
      <c r="A308" s="44">
        <v>286</v>
      </c>
      <c r="B308" s="189">
        <f>IF(A308=მონაცემები!A367,მონაცემები!B367)</f>
        <v>0</v>
      </c>
      <c r="C308" s="190"/>
      <c r="D308" s="190"/>
      <c r="E308" s="190"/>
      <c r="F308" s="190"/>
      <c r="G308" s="191"/>
      <c r="H308" s="42">
        <f>IF(A308=მონაცემები!A367,მონაცემები!C367)</f>
        <v>0</v>
      </c>
      <c r="I308" s="43">
        <f>IF(A308=მონაცემები!A367,მონაცემები!D367)</f>
        <v>0</v>
      </c>
      <c r="J308" s="98">
        <f t="shared" si="8"/>
        <v>0</v>
      </c>
      <c r="K308" s="126">
        <f>IF(A308=მონაცემები!A367,მონაცემები!H367)</f>
        <v>0</v>
      </c>
      <c r="L308" s="98">
        <f>IF(A308=მონაცემები!A367,მონაცემები!F367)</f>
        <v>0</v>
      </c>
      <c r="M308" s="125">
        <f>IF(A308=მონაცემები!A367,მონაცემები!G367)</f>
        <v>0</v>
      </c>
      <c r="N308" s="198">
        <f t="shared" si="9"/>
        <v>0</v>
      </c>
      <c r="O308" s="199"/>
      <c r="P308" s="195">
        <f>IF(A308=მონაცემები!A367,მონაცემები!I367)</f>
        <v>0</v>
      </c>
      <c r="Q308" s="196"/>
      <c r="R308" s="196"/>
      <c r="S308" s="196"/>
      <c r="T308" s="196"/>
      <c r="U308" s="197"/>
      <c r="V308" s="192">
        <f>IF(A308=მონაცემები!A367,მონაცემები!J367)</f>
        <v>0</v>
      </c>
      <c r="W308" s="193"/>
      <c r="X308" s="194"/>
    </row>
    <row r="309" spans="1:24">
      <c r="A309" s="44">
        <v>287</v>
      </c>
      <c r="B309" s="189">
        <f>IF(A309=მონაცემები!A368,მონაცემები!B368)</f>
        <v>0</v>
      </c>
      <c r="C309" s="190"/>
      <c r="D309" s="190"/>
      <c r="E309" s="190"/>
      <c r="F309" s="190"/>
      <c r="G309" s="191"/>
      <c r="H309" s="42">
        <f>IF(A309=მონაცემები!A368,მონაცემები!C368)</f>
        <v>0</v>
      </c>
      <c r="I309" s="43">
        <f>IF(A309=მონაცემები!A368,მონაცემები!D368)</f>
        <v>0</v>
      </c>
      <c r="J309" s="98">
        <f t="shared" si="8"/>
        <v>0</v>
      </c>
      <c r="K309" s="126">
        <f>IF(A309=მონაცემები!A368,მონაცემები!H368)</f>
        <v>0</v>
      </c>
      <c r="L309" s="98">
        <f>IF(A309=მონაცემები!A368,მონაცემები!F368)</f>
        <v>0</v>
      </c>
      <c r="M309" s="125">
        <f>IF(A309=მონაცემები!A368,მონაცემები!G368)</f>
        <v>0</v>
      </c>
      <c r="N309" s="198">
        <f t="shared" si="9"/>
        <v>0</v>
      </c>
      <c r="O309" s="199"/>
      <c r="P309" s="195">
        <f>IF(A309=მონაცემები!A368,მონაცემები!I368)</f>
        <v>0</v>
      </c>
      <c r="Q309" s="196"/>
      <c r="R309" s="196"/>
      <c r="S309" s="196"/>
      <c r="T309" s="196"/>
      <c r="U309" s="197"/>
      <c r="V309" s="192">
        <f>IF(A309=მონაცემები!A368,მონაცემები!J368)</f>
        <v>0</v>
      </c>
      <c r="W309" s="193"/>
      <c r="X309" s="194"/>
    </row>
    <row r="310" spans="1:24">
      <c r="A310" s="44">
        <v>288</v>
      </c>
      <c r="B310" s="189">
        <f>IF(A310=მონაცემები!A369,მონაცემები!B369)</f>
        <v>0</v>
      </c>
      <c r="C310" s="190"/>
      <c r="D310" s="190"/>
      <c r="E310" s="190"/>
      <c r="F310" s="190"/>
      <c r="G310" s="191"/>
      <c r="H310" s="42">
        <f>IF(A310=მონაცემები!A369,მონაცემები!C369)</f>
        <v>0</v>
      </c>
      <c r="I310" s="43">
        <f>IF(A310=მონაცემები!A369,მონაცემები!D369)</f>
        <v>0</v>
      </c>
      <c r="J310" s="98">
        <f t="shared" si="8"/>
        <v>0</v>
      </c>
      <c r="K310" s="126">
        <f>IF(A310=მონაცემები!A369,მონაცემები!H369)</f>
        <v>0</v>
      </c>
      <c r="L310" s="98">
        <f>IF(A310=მონაცემები!A369,მონაცემები!F369)</f>
        <v>0</v>
      </c>
      <c r="M310" s="125">
        <f>IF(A310=მონაცემები!A369,მონაცემები!G369)</f>
        <v>0</v>
      </c>
      <c r="N310" s="198">
        <f t="shared" si="9"/>
        <v>0</v>
      </c>
      <c r="O310" s="199"/>
      <c r="P310" s="195">
        <f>IF(A310=მონაცემები!A369,მონაცემები!I369)</f>
        <v>0</v>
      </c>
      <c r="Q310" s="196"/>
      <c r="R310" s="196"/>
      <c r="S310" s="196"/>
      <c r="T310" s="196"/>
      <c r="U310" s="197"/>
      <c r="V310" s="192">
        <f>IF(A310=მონაცემები!A369,მონაცემები!J369)</f>
        <v>0</v>
      </c>
      <c r="W310" s="193"/>
      <c r="X310" s="194"/>
    </row>
    <row r="311" spans="1:24">
      <c r="A311" s="44">
        <v>289</v>
      </c>
      <c r="B311" s="189">
        <f>IF(A311=მონაცემები!A370,მონაცემები!B370)</f>
        <v>0</v>
      </c>
      <c r="C311" s="190"/>
      <c r="D311" s="190"/>
      <c r="E311" s="190"/>
      <c r="F311" s="190"/>
      <c r="G311" s="191"/>
      <c r="H311" s="42">
        <f>IF(A311=მონაცემები!A370,მონაცემები!C370)</f>
        <v>0</v>
      </c>
      <c r="I311" s="43">
        <f>IF(A311=მონაცემები!A370,მონაცემები!D370)</f>
        <v>0</v>
      </c>
      <c r="J311" s="98">
        <f t="shared" si="8"/>
        <v>0</v>
      </c>
      <c r="K311" s="126">
        <f>IF(A311=მონაცემები!A370,მონაცემები!H370)</f>
        <v>0</v>
      </c>
      <c r="L311" s="98">
        <f>IF(A311=მონაცემები!A370,მონაცემები!F370)</f>
        <v>0</v>
      </c>
      <c r="M311" s="125">
        <f>IF(A311=მონაცემები!A370,მონაცემები!G370)</f>
        <v>0</v>
      </c>
      <c r="N311" s="198">
        <f t="shared" si="9"/>
        <v>0</v>
      </c>
      <c r="O311" s="199"/>
      <c r="P311" s="195">
        <f>IF(A311=მონაცემები!A370,მონაცემები!I370)</f>
        <v>0</v>
      </c>
      <c r="Q311" s="196"/>
      <c r="R311" s="196"/>
      <c r="S311" s="196"/>
      <c r="T311" s="196"/>
      <c r="U311" s="197"/>
      <c r="V311" s="192">
        <f>IF(A311=მონაცემები!A370,მონაცემები!J370)</f>
        <v>0</v>
      </c>
      <c r="W311" s="193"/>
      <c r="X311" s="194"/>
    </row>
    <row r="312" spans="1:24">
      <c r="A312" s="44">
        <v>290</v>
      </c>
      <c r="B312" s="189">
        <f>IF(A312=მონაცემები!A371,მონაცემები!B371)</f>
        <v>0</v>
      </c>
      <c r="C312" s="190"/>
      <c r="D312" s="190"/>
      <c r="E312" s="190"/>
      <c r="F312" s="190"/>
      <c r="G312" s="191"/>
      <c r="H312" s="42">
        <f>IF(A312=მონაცემები!A371,მონაცემები!C371)</f>
        <v>0</v>
      </c>
      <c r="I312" s="43">
        <f>IF(A312=მონაცემები!A371,მონაცემები!D371)</f>
        <v>0</v>
      </c>
      <c r="J312" s="98">
        <f t="shared" si="8"/>
        <v>0</v>
      </c>
      <c r="K312" s="126">
        <f>IF(A312=მონაცემები!A371,მონაცემები!H371)</f>
        <v>0</v>
      </c>
      <c r="L312" s="98">
        <f>IF(A312=მონაცემები!A371,მონაცემები!F371)</f>
        <v>0</v>
      </c>
      <c r="M312" s="125">
        <f>IF(A312=მონაცემები!A371,მონაცემები!G371)</f>
        <v>0</v>
      </c>
      <c r="N312" s="198">
        <f t="shared" si="9"/>
        <v>0</v>
      </c>
      <c r="O312" s="199"/>
      <c r="P312" s="195">
        <f>IF(A312=მონაცემები!A371,მონაცემები!I371)</f>
        <v>0</v>
      </c>
      <c r="Q312" s="196"/>
      <c r="R312" s="196"/>
      <c r="S312" s="196"/>
      <c r="T312" s="196"/>
      <c r="U312" s="197"/>
      <c r="V312" s="192">
        <f>IF(A312=მონაცემები!A371,მონაცემები!J371)</f>
        <v>0</v>
      </c>
      <c r="W312" s="193"/>
      <c r="X312" s="194"/>
    </row>
    <row r="313" spans="1:24">
      <c r="A313" s="44">
        <v>291</v>
      </c>
      <c r="B313" s="189">
        <f>IF(A313=მონაცემები!A372,მონაცემები!B372)</f>
        <v>0</v>
      </c>
      <c r="C313" s="190"/>
      <c r="D313" s="190"/>
      <c r="E313" s="190"/>
      <c r="F313" s="190"/>
      <c r="G313" s="191"/>
      <c r="H313" s="42">
        <f>IF(A313=მონაცემები!A372,მონაცემები!C372)</f>
        <v>0</v>
      </c>
      <c r="I313" s="43">
        <f>IF(A313=მონაცემები!A372,მონაცემები!D372)</f>
        <v>0</v>
      </c>
      <c r="J313" s="98">
        <f t="shared" si="8"/>
        <v>0</v>
      </c>
      <c r="K313" s="126">
        <f>IF(A313=მონაცემები!A372,მონაცემები!H372)</f>
        <v>0</v>
      </c>
      <c r="L313" s="98">
        <f>IF(A313=მონაცემები!A372,მონაცემები!F372)</f>
        <v>0</v>
      </c>
      <c r="M313" s="125">
        <f>IF(A313=მონაცემები!A372,მონაცემები!G372)</f>
        <v>0</v>
      </c>
      <c r="N313" s="198">
        <f t="shared" si="9"/>
        <v>0</v>
      </c>
      <c r="O313" s="199"/>
      <c r="P313" s="195">
        <f>IF(A313=მონაცემები!A372,მონაცემები!I372)</f>
        <v>0</v>
      </c>
      <c r="Q313" s="196"/>
      <c r="R313" s="196"/>
      <c r="S313" s="196"/>
      <c r="T313" s="196"/>
      <c r="U313" s="197"/>
      <c r="V313" s="192">
        <f>IF(A313=მონაცემები!A372,მონაცემები!J372)</f>
        <v>0</v>
      </c>
      <c r="W313" s="193"/>
      <c r="X313" s="194"/>
    </row>
    <row r="314" spans="1:24">
      <c r="A314" s="44">
        <v>292</v>
      </c>
      <c r="B314" s="189">
        <f>IF(A314=მონაცემები!A373,მონაცემები!B373)</f>
        <v>0</v>
      </c>
      <c r="C314" s="190"/>
      <c r="D314" s="190"/>
      <c r="E314" s="190"/>
      <c r="F314" s="190"/>
      <c r="G314" s="191"/>
      <c r="H314" s="42">
        <f>IF(A314=მონაცემები!A373,მონაცემები!C373)</f>
        <v>0</v>
      </c>
      <c r="I314" s="43">
        <f>IF(A314=მონაცემები!A373,მონაცემები!D373)</f>
        <v>0</v>
      </c>
      <c r="J314" s="98">
        <f t="shared" si="8"/>
        <v>0</v>
      </c>
      <c r="K314" s="126">
        <f>IF(A314=მონაცემები!A373,მონაცემები!H373)</f>
        <v>0</v>
      </c>
      <c r="L314" s="98">
        <f>IF(A314=მონაცემები!A373,მონაცემები!F373)</f>
        <v>0</v>
      </c>
      <c r="M314" s="125">
        <f>IF(A314=მონაცემები!A373,მონაცემები!G373)</f>
        <v>0</v>
      </c>
      <c r="N314" s="198">
        <f t="shared" si="9"/>
        <v>0</v>
      </c>
      <c r="O314" s="199"/>
      <c r="P314" s="195">
        <f>IF(A314=მონაცემები!A373,მონაცემები!I373)</f>
        <v>0</v>
      </c>
      <c r="Q314" s="196"/>
      <c r="R314" s="196"/>
      <c r="S314" s="196"/>
      <c r="T314" s="196"/>
      <c r="U314" s="197"/>
      <c r="V314" s="192">
        <f>IF(A314=მონაცემები!A373,მონაცემები!J373)</f>
        <v>0</v>
      </c>
      <c r="W314" s="193"/>
      <c r="X314" s="194"/>
    </row>
    <row r="315" spans="1:24">
      <c r="A315" s="44">
        <v>293</v>
      </c>
      <c r="B315" s="189">
        <f>IF(A315=მონაცემები!A374,მონაცემები!B374)</f>
        <v>0</v>
      </c>
      <c r="C315" s="190"/>
      <c r="D315" s="190"/>
      <c r="E315" s="190"/>
      <c r="F315" s="190"/>
      <c r="G315" s="191"/>
      <c r="H315" s="42">
        <f>IF(A315=მონაცემები!A374,მონაცემები!C374)</f>
        <v>0</v>
      </c>
      <c r="I315" s="43">
        <f>IF(A315=მონაცემები!A374,მონაცემები!D374)</f>
        <v>0</v>
      </c>
      <c r="J315" s="98">
        <f t="shared" si="8"/>
        <v>0</v>
      </c>
      <c r="K315" s="126">
        <f>IF(A315=მონაცემები!A374,მონაცემები!H374)</f>
        <v>0</v>
      </c>
      <c r="L315" s="98">
        <f>IF(A315=მონაცემები!A374,მონაცემები!F374)</f>
        <v>0</v>
      </c>
      <c r="M315" s="125">
        <f>IF(A315=მონაცემები!A374,მონაცემები!G374)</f>
        <v>0</v>
      </c>
      <c r="N315" s="198">
        <f t="shared" si="9"/>
        <v>0</v>
      </c>
      <c r="O315" s="199"/>
      <c r="P315" s="195">
        <f>IF(A315=მონაცემები!A374,მონაცემები!I374)</f>
        <v>0</v>
      </c>
      <c r="Q315" s="196"/>
      <c r="R315" s="196"/>
      <c r="S315" s="196"/>
      <c r="T315" s="196"/>
      <c r="U315" s="197"/>
      <c r="V315" s="192">
        <f>IF(A315=მონაცემები!A374,მონაცემები!J374)</f>
        <v>0</v>
      </c>
      <c r="W315" s="193"/>
      <c r="X315" s="194"/>
    </row>
    <row r="316" spans="1:24">
      <c r="A316" s="44">
        <v>294</v>
      </c>
      <c r="B316" s="189">
        <f>IF(A316=მონაცემები!A375,მონაცემები!B375)</f>
        <v>0</v>
      </c>
      <c r="C316" s="190"/>
      <c r="D316" s="190"/>
      <c r="E316" s="190"/>
      <c r="F316" s="190"/>
      <c r="G316" s="191"/>
      <c r="H316" s="42">
        <f>IF(A316=მონაცემები!A375,მონაცემები!C375)</f>
        <v>0</v>
      </c>
      <c r="I316" s="43">
        <f>IF(A316=მონაცემები!A375,მონაცემები!D375)</f>
        <v>0</v>
      </c>
      <c r="J316" s="98">
        <f t="shared" si="8"/>
        <v>0</v>
      </c>
      <c r="K316" s="126">
        <f>IF(A316=მონაცემები!A375,მონაცემები!H375)</f>
        <v>0</v>
      </c>
      <c r="L316" s="98">
        <f>IF(A316=მონაცემები!A375,მონაცემები!F375)</f>
        <v>0</v>
      </c>
      <c r="M316" s="125">
        <f>IF(A316=მონაცემები!A375,მონაცემები!G375)</f>
        <v>0</v>
      </c>
      <c r="N316" s="198">
        <f t="shared" si="9"/>
        <v>0</v>
      </c>
      <c r="O316" s="199"/>
      <c r="P316" s="195">
        <f>IF(A316=მონაცემები!A375,მონაცემები!I375)</f>
        <v>0</v>
      </c>
      <c r="Q316" s="196"/>
      <c r="R316" s="196"/>
      <c r="S316" s="196"/>
      <c r="T316" s="196"/>
      <c r="U316" s="197"/>
      <c r="V316" s="192">
        <f>IF(A316=მონაცემები!A375,მონაცემები!J375)</f>
        <v>0</v>
      </c>
      <c r="W316" s="193"/>
      <c r="X316" s="194"/>
    </row>
    <row r="317" spans="1:24">
      <c r="A317" s="44">
        <v>295</v>
      </c>
      <c r="B317" s="189">
        <f>IF(A317=მონაცემები!A376,მონაცემები!B376)</f>
        <v>0</v>
      </c>
      <c r="C317" s="190"/>
      <c r="D317" s="190"/>
      <c r="E317" s="190"/>
      <c r="F317" s="190"/>
      <c r="G317" s="191"/>
      <c r="H317" s="42">
        <f>IF(A317=მონაცემები!A376,მონაცემები!C376)</f>
        <v>0</v>
      </c>
      <c r="I317" s="43">
        <f>IF(A317=მონაცემები!A376,მონაცემები!D376)</f>
        <v>0</v>
      </c>
      <c r="J317" s="98">
        <f t="shared" si="8"/>
        <v>0</v>
      </c>
      <c r="K317" s="126">
        <f>IF(A317=მონაცემები!A376,მონაცემები!H376)</f>
        <v>0</v>
      </c>
      <c r="L317" s="98">
        <f>IF(A317=მონაცემები!A376,მონაცემები!F376)</f>
        <v>0</v>
      </c>
      <c r="M317" s="125">
        <f>IF(A317=მონაცემები!A376,მონაცემები!G376)</f>
        <v>0</v>
      </c>
      <c r="N317" s="198">
        <f t="shared" si="9"/>
        <v>0</v>
      </c>
      <c r="O317" s="199"/>
      <c r="P317" s="195">
        <f>IF(A317=მონაცემები!A376,მონაცემები!I376)</f>
        <v>0</v>
      </c>
      <c r="Q317" s="196"/>
      <c r="R317" s="196"/>
      <c r="S317" s="196"/>
      <c r="T317" s="196"/>
      <c r="U317" s="197"/>
      <c r="V317" s="192">
        <f>IF(A317=მონაცემები!A376,მონაცემები!J376)</f>
        <v>0</v>
      </c>
      <c r="W317" s="193"/>
      <c r="X317" s="194"/>
    </row>
    <row r="318" spans="1:24">
      <c r="A318" s="44">
        <v>296</v>
      </c>
      <c r="B318" s="189">
        <f>IF(A318=მონაცემები!A377,მონაცემები!B377)</f>
        <v>0</v>
      </c>
      <c r="C318" s="190"/>
      <c r="D318" s="190"/>
      <c r="E318" s="190"/>
      <c r="F318" s="190"/>
      <c r="G318" s="191"/>
      <c r="H318" s="42">
        <f>IF(A318=მონაცემები!A377,მონაცემები!C377)</f>
        <v>0</v>
      </c>
      <c r="I318" s="43">
        <f>IF(A318=მონაცემები!A377,მონაცემები!D377)</f>
        <v>0</v>
      </c>
      <c r="J318" s="98">
        <f t="shared" si="8"/>
        <v>0</v>
      </c>
      <c r="K318" s="126">
        <f>IF(A318=მონაცემები!A377,მონაცემები!H377)</f>
        <v>0</v>
      </c>
      <c r="L318" s="98">
        <f>IF(A318=მონაცემები!A377,მონაცემები!F377)</f>
        <v>0</v>
      </c>
      <c r="M318" s="125">
        <f>IF(A318=მონაცემები!A377,მონაცემები!G377)</f>
        <v>0</v>
      </c>
      <c r="N318" s="198">
        <f t="shared" si="9"/>
        <v>0</v>
      </c>
      <c r="O318" s="199"/>
      <c r="P318" s="195">
        <f>IF(A318=მონაცემები!A377,მონაცემები!I377)</f>
        <v>0</v>
      </c>
      <c r="Q318" s="196"/>
      <c r="R318" s="196"/>
      <c r="S318" s="196"/>
      <c r="T318" s="196"/>
      <c r="U318" s="197"/>
      <c r="V318" s="192">
        <f>IF(A318=მონაცემები!A377,მონაცემები!J377)</f>
        <v>0</v>
      </c>
      <c r="W318" s="193"/>
      <c r="X318" s="194"/>
    </row>
    <row r="319" spans="1:24">
      <c r="A319" s="44">
        <v>297</v>
      </c>
      <c r="B319" s="189">
        <f>IF(A319=მონაცემები!A378,მონაცემები!B378)</f>
        <v>0</v>
      </c>
      <c r="C319" s="190"/>
      <c r="D319" s="190"/>
      <c r="E319" s="190"/>
      <c r="F319" s="190"/>
      <c r="G319" s="191"/>
      <c r="H319" s="42">
        <f>IF(A319=მონაცემები!A378,მონაცემები!C378)</f>
        <v>0</v>
      </c>
      <c r="I319" s="43">
        <f>IF(A319=მონაცემები!A378,მონაცემები!D378)</f>
        <v>0</v>
      </c>
      <c r="J319" s="98">
        <f t="shared" si="8"/>
        <v>0</v>
      </c>
      <c r="K319" s="126">
        <f>IF(A319=მონაცემები!A378,მონაცემები!H378)</f>
        <v>0</v>
      </c>
      <c r="L319" s="98">
        <f>IF(A319=მონაცემები!A378,მონაცემები!F378)</f>
        <v>0</v>
      </c>
      <c r="M319" s="125">
        <f>IF(A319=მონაცემები!A378,მონაცემები!G378)</f>
        <v>0</v>
      </c>
      <c r="N319" s="198">
        <f t="shared" si="9"/>
        <v>0</v>
      </c>
      <c r="O319" s="199"/>
      <c r="P319" s="195">
        <f>IF(A319=მონაცემები!A378,მონაცემები!I378)</f>
        <v>0</v>
      </c>
      <c r="Q319" s="196"/>
      <c r="R319" s="196"/>
      <c r="S319" s="196"/>
      <c r="T319" s="196"/>
      <c r="U319" s="197"/>
      <c r="V319" s="192">
        <f>IF(A319=მონაცემები!A378,მონაცემები!J378)</f>
        <v>0</v>
      </c>
      <c r="W319" s="193"/>
      <c r="X319" s="194"/>
    </row>
    <row r="320" spans="1:24">
      <c r="A320" s="44">
        <v>298</v>
      </c>
      <c r="B320" s="189">
        <f>IF(A320=მონაცემები!A379,მონაცემები!B379)</f>
        <v>0</v>
      </c>
      <c r="C320" s="190"/>
      <c r="D320" s="190"/>
      <c r="E320" s="190"/>
      <c r="F320" s="190"/>
      <c r="G320" s="191"/>
      <c r="H320" s="42">
        <f>IF(A320=მონაცემები!A379,მონაცემები!C379)</f>
        <v>0</v>
      </c>
      <c r="I320" s="43">
        <f>IF(A320=მონაცემები!A379,მონაცემები!D379)</f>
        <v>0</v>
      </c>
      <c r="J320" s="98">
        <f t="shared" si="8"/>
        <v>0</v>
      </c>
      <c r="K320" s="126">
        <f>IF(A320=მონაცემები!A379,მონაცემები!H379)</f>
        <v>0</v>
      </c>
      <c r="L320" s="98">
        <f>IF(A320=მონაცემები!A379,მონაცემები!F379)</f>
        <v>0</v>
      </c>
      <c r="M320" s="125">
        <f>IF(A320=მონაცემები!A379,მონაცემები!G379)</f>
        <v>0</v>
      </c>
      <c r="N320" s="198">
        <f t="shared" si="9"/>
        <v>0</v>
      </c>
      <c r="O320" s="199"/>
      <c r="P320" s="195">
        <f>IF(A320=მონაცემები!A379,მონაცემები!I379)</f>
        <v>0</v>
      </c>
      <c r="Q320" s="196"/>
      <c r="R320" s="196"/>
      <c r="S320" s="196"/>
      <c r="T320" s="196"/>
      <c r="U320" s="197"/>
      <c r="V320" s="192">
        <f>IF(A320=მონაცემები!A379,მონაცემები!J379)</f>
        <v>0</v>
      </c>
      <c r="W320" s="193"/>
      <c r="X320" s="194"/>
    </row>
    <row r="321" spans="1:24">
      <c r="A321" s="44">
        <v>299</v>
      </c>
      <c r="B321" s="189">
        <f>IF(A321=მონაცემები!A380,მონაცემები!B380)</f>
        <v>0</v>
      </c>
      <c r="C321" s="190"/>
      <c r="D321" s="190"/>
      <c r="E321" s="190"/>
      <c r="F321" s="190"/>
      <c r="G321" s="191"/>
      <c r="H321" s="42">
        <f>IF(A321=მონაცემები!A380,მონაცემები!C380)</f>
        <v>0</v>
      </c>
      <c r="I321" s="43">
        <f>IF(A321=მონაცემები!A380,მონაცემები!D380)</f>
        <v>0</v>
      </c>
      <c r="J321" s="98">
        <f t="shared" si="8"/>
        <v>0</v>
      </c>
      <c r="K321" s="126">
        <f>IF(A321=მონაცემები!A380,მონაცემები!H380)</f>
        <v>0</v>
      </c>
      <c r="L321" s="98">
        <f>IF(A321=მონაცემები!A380,მონაცემები!F380)</f>
        <v>0</v>
      </c>
      <c r="M321" s="125">
        <f>IF(A321=მონაცემები!A380,მონაცემები!G380)</f>
        <v>0</v>
      </c>
      <c r="N321" s="198">
        <f t="shared" si="9"/>
        <v>0</v>
      </c>
      <c r="O321" s="199"/>
      <c r="P321" s="195">
        <f>IF(A321=მონაცემები!A380,მონაცემები!I380)</f>
        <v>0</v>
      </c>
      <c r="Q321" s="196"/>
      <c r="R321" s="196"/>
      <c r="S321" s="196"/>
      <c r="T321" s="196"/>
      <c r="U321" s="197"/>
      <c r="V321" s="192">
        <f>IF(A321=მონაცემები!A380,მონაცემები!J380)</f>
        <v>0</v>
      </c>
      <c r="W321" s="193"/>
      <c r="X321" s="194"/>
    </row>
    <row r="322" spans="1:24">
      <c r="A322" s="44">
        <v>300</v>
      </c>
      <c r="B322" s="189">
        <f>IF(A322=მონაცემები!A381,მონაცემები!B381)</f>
        <v>0</v>
      </c>
      <c r="C322" s="190"/>
      <c r="D322" s="190"/>
      <c r="E322" s="190"/>
      <c r="F322" s="190"/>
      <c r="G322" s="191"/>
      <c r="H322" s="42">
        <f>IF(A322=მონაცემები!A381,მონაცემები!C381)</f>
        <v>0</v>
      </c>
      <c r="I322" s="43">
        <f>IF(A322=მონაცემები!A381,მონაცემები!D381)</f>
        <v>0</v>
      </c>
      <c r="J322" s="98">
        <f t="shared" si="8"/>
        <v>0</v>
      </c>
      <c r="K322" s="126">
        <f>IF(A322=მონაცემები!A381,მონაცემები!H381)</f>
        <v>0</v>
      </c>
      <c r="L322" s="98">
        <f>IF(A322=მონაცემები!A381,მონაცემები!F381)</f>
        <v>0</v>
      </c>
      <c r="M322" s="125">
        <f>IF(A322=მონაცემები!A381,მონაცემები!G381)</f>
        <v>0</v>
      </c>
      <c r="N322" s="198">
        <f t="shared" si="9"/>
        <v>0</v>
      </c>
      <c r="O322" s="199"/>
      <c r="P322" s="195">
        <f>IF(A322=მონაცემები!A381,მონაცემები!I381)</f>
        <v>0</v>
      </c>
      <c r="Q322" s="196"/>
      <c r="R322" s="196"/>
      <c r="S322" s="196"/>
      <c r="T322" s="196"/>
      <c r="U322" s="197"/>
      <c r="V322" s="192">
        <f>IF(A322=მონაცემები!A381,მონაცემები!J381)</f>
        <v>0</v>
      </c>
      <c r="W322" s="193"/>
      <c r="X322" s="194"/>
    </row>
    <row r="323" spans="1:24">
      <c r="A323" s="44">
        <v>301</v>
      </c>
      <c r="B323" s="189">
        <f>IF(A323=მონაცემები!A382,მონაცემები!B382)</f>
        <v>0</v>
      </c>
      <c r="C323" s="190"/>
      <c r="D323" s="190"/>
      <c r="E323" s="190"/>
      <c r="F323" s="190"/>
      <c r="G323" s="191"/>
      <c r="H323" s="42">
        <f>IF(A323=მონაცემები!A382,მონაცემები!C382)</f>
        <v>0</v>
      </c>
      <c r="I323" s="43">
        <f>IF(A323=მონაცემები!A382,მონაცემები!D382)</f>
        <v>0</v>
      </c>
      <c r="J323" s="98">
        <f t="shared" si="8"/>
        <v>0</v>
      </c>
      <c r="K323" s="126">
        <f>IF(A323=მონაცემები!A382,მონაცემები!H382)</f>
        <v>0</v>
      </c>
      <c r="L323" s="98">
        <f>IF(A323=მონაცემები!A382,მონაცემები!F382)</f>
        <v>0</v>
      </c>
      <c r="M323" s="125">
        <f>IF(A323=მონაცემები!A382,მონაცემები!G382)</f>
        <v>0</v>
      </c>
      <c r="N323" s="198">
        <f t="shared" si="9"/>
        <v>0</v>
      </c>
      <c r="O323" s="199"/>
      <c r="P323" s="195">
        <f>IF(A323=მონაცემები!A382,მონაცემები!I382)</f>
        <v>0</v>
      </c>
      <c r="Q323" s="196"/>
      <c r="R323" s="196"/>
      <c r="S323" s="196"/>
      <c r="T323" s="196"/>
      <c r="U323" s="197"/>
      <c r="V323" s="192">
        <f>IF(A323=მონაცემები!A382,მონაცემები!J382)</f>
        <v>0</v>
      </c>
      <c r="W323" s="193"/>
      <c r="X323" s="194"/>
    </row>
    <row r="324" spans="1:24">
      <c r="A324" s="44">
        <v>302</v>
      </c>
      <c r="B324" s="189">
        <f>IF(A324=მონაცემები!A383,მონაცემები!B383)</f>
        <v>0</v>
      </c>
      <c r="C324" s="190"/>
      <c r="D324" s="190"/>
      <c r="E324" s="190"/>
      <c r="F324" s="190"/>
      <c r="G324" s="191"/>
      <c r="H324" s="42">
        <f>IF(A324=მონაცემები!A383,მონაცემები!C383)</f>
        <v>0</v>
      </c>
      <c r="I324" s="43">
        <f>IF(A324=მონაცემები!A383,მონაცემები!D383)</f>
        <v>0</v>
      </c>
      <c r="J324" s="98">
        <f t="shared" si="8"/>
        <v>0</v>
      </c>
      <c r="K324" s="126">
        <f>IF(A324=მონაცემები!A383,მონაცემები!H383)</f>
        <v>0</v>
      </c>
      <c r="L324" s="98">
        <f>IF(A324=მონაცემები!A383,მონაცემები!F383)</f>
        <v>0</v>
      </c>
      <c r="M324" s="125">
        <f>IF(A324=მონაცემები!A383,მონაცემები!G383)</f>
        <v>0</v>
      </c>
      <c r="N324" s="198">
        <f t="shared" si="9"/>
        <v>0</v>
      </c>
      <c r="O324" s="199"/>
      <c r="P324" s="195">
        <f>IF(A324=მონაცემები!A383,მონაცემები!I383)</f>
        <v>0</v>
      </c>
      <c r="Q324" s="196"/>
      <c r="R324" s="196"/>
      <c r="S324" s="196"/>
      <c r="T324" s="196"/>
      <c r="U324" s="197"/>
      <c r="V324" s="192">
        <f>IF(A324=მონაცემები!A383,მონაცემები!J383)</f>
        <v>0</v>
      </c>
      <c r="W324" s="193"/>
      <c r="X324" s="194"/>
    </row>
    <row r="325" spans="1:24">
      <c r="A325" s="44">
        <v>303</v>
      </c>
      <c r="B325" s="189">
        <f>IF(A325=მონაცემები!A384,მონაცემები!B384)</f>
        <v>0</v>
      </c>
      <c r="C325" s="190"/>
      <c r="D325" s="190"/>
      <c r="E325" s="190"/>
      <c r="F325" s="190"/>
      <c r="G325" s="191"/>
      <c r="H325" s="42">
        <f>IF(A325=მონაცემები!A384,მონაცემები!C384)</f>
        <v>0</v>
      </c>
      <c r="I325" s="43">
        <f>IF(A325=მონაცემები!A384,მონაცემები!D384)</f>
        <v>0</v>
      </c>
      <c r="J325" s="98">
        <f t="shared" si="8"/>
        <v>0</v>
      </c>
      <c r="K325" s="126">
        <f>IF(A325=მონაცემები!A384,მონაცემები!H384)</f>
        <v>0</v>
      </c>
      <c r="L325" s="98">
        <f>IF(A325=მონაცემები!A384,მონაცემები!F384)</f>
        <v>0</v>
      </c>
      <c r="M325" s="125">
        <f>IF(A325=მონაცემები!A384,მონაცემები!G384)</f>
        <v>0</v>
      </c>
      <c r="N325" s="198">
        <f t="shared" si="9"/>
        <v>0</v>
      </c>
      <c r="O325" s="199"/>
      <c r="P325" s="195">
        <f>IF(A325=მონაცემები!A384,მონაცემები!I384)</f>
        <v>0</v>
      </c>
      <c r="Q325" s="196"/>
      <c r="R325" s="196"/>
      <c r="S325" s="196"/>
      <c r="T325" s="196"/>
      <c r="U325" s="197"/>
      <c r="V325" s="192">
        <f>IF(A325=მონაცემები!A384,მონაცემები!J384)</f>
        <v>0</v>
      </c>
      <c r="W325" s="193"/>
      <c r="X325" s="194"/>
    </row>
    <row r="326" spans="1:24">
      <c r="A326" s="44">
        <v>304</v>
      </c>
      <c r="B326" s="189">
        <f>IF(A326=მონაცემები!A385,მონაცემები!B385)</f>
        <v>0</v>
      </c>
      <c r="C326" s="190"/>
      <c r="D326" s="190"/>
      <c r="E326" s="190"/>
      <c r="F326" s="190"/>
      <c r="G326" s="191"/>
      <c r="H326" s="42">
        <f>IF(A326=მონაცემები!A385,მონაცემები!C385)</f>
        <v>0</v>
      </c>
      <c r="I326" s="43">
        <f>IF(A326=მონაცემები!A385,მონაცემები!D385)</f>
        <v>0</v>
      </c>
      <c r="J326" s="98">
        <f t="shared" si="8"/>
        <v>0</v>
      </c>
      <c r="K326" s="126">
        <f>IF(A326=მონაცემები!A385,მონაცემები!H385)</f>
        <v>0</v>
      </c>
      <c r="L326" s="98">
        <f>IF(A326=მონაცემები!A385,მონაცემები!F385)</f>
        <v>0</v>
      </c>
      <c r="M326" s="125">
        <f>IF(A326=მონაცემები!A385,მონაცემები!G385)</f>
        <v>0</v>
      </c>
      <c r="N326" s="198">
        <f t="shared" si="9"/>
        <v>0</v>
      </c>
      <c r="O326" s="199"/>
      <c r="P326" s="195">
        <f>IF(A326=მონაცემები!A385,მონაცემები!I385)</f>
        <v>0</v>
      </c>
      <c r="Q326" s="196"/>
      <c r="R326" s="196"/>
      <c r="S326" s="196"/>
      <c r="T326" s="196"/>
      <c r="U326" s="197"/>
      <c r="V326" s="192">
        <f>IF(A326=მონაცემები!A385,მონაცემები!J385)</f>
        <v>0</v>
      </c>
      <c r="W326" s="193"/>
      <c r="X326" s="194"/>
    </row>
    <row r="327" spans="1:24">
      <c r="A327" s="44">
        <v>305</v>
      </c>
      <c r="B327" s="189">
        <f>IF(A327=მონაცემები!A386,მონაცემები!B386)</f>
        <v>0</v>
      </c>
      <c r="C327" s="190"/>
      <c r="D327" s="190"/>
      <c r="E327" s="190"/>
      <c r="F327" s="190"/>
      <c r="G327" s="191"/>
      <c r="H327" s="42">
        <f>IF(A327=მონაცემები!A386,მონაცემები!C386)</f>
        <v>0</v>
      </c>
      <c r="I327" s="43">
        <f>IF(A327=მონაცემები!A386,მონაცემები!D386)</f>
        <v>0</v>
      </c>
      <c r="J327" s="98">
        <f t="shared" si="8"/>
        <v>0</v>
      </c>
      <c r="K327" s="126">
        <f>IF(A327=მონაცემები!A386,მონაცემები!H386)</f>
        <v>0</v>
      </c>
      <c r="L327" s="98">
        <f>IF(A327=მონაცემები!A386,მონაცემები!F386)</f>
        <v>0</v>
      </c>
      <c r="M327" s="125">
        <f>IF(A327=მონაცემები!A386,მონაცემები!G386)</f>
        <v>0</v>
      </c>
      <c r="N327" s="198">
        <f t="shared" si="9"/>
        <v>0</v>
      </c>
      <c r="O327" s="199"/>
      <c r="P327" s="195">
        <f>IF(A327=მონაცემები!A386,მონაცემები!I386)</f>
        <v>0</v>
      </c>
      <c r="Q327" s="196"/>
      <c r="R327" s="196"/>
      <c r="S327" s="196"/>
      <c r="T327" s="196"/>
      <c r="U327" s="197"/>
      <c r="V327" s="192">
        <f>IF(A327=მონაცემები!A386,მონაცემები!J386)</f>
        <v>0</v>
      </c>
      <c r="W327" s="193"/>
      <c r="X327" s="194"/>
    </row>
    <row r="328" spans="1:24">
      <c r="A328" s="44">
        <v>306</v>
      </c>
      <c r="B328" s="189">
        <f>IF(A328=მონაცემები!A387,მონაცემები!B387)</f>
        <v>0</v>
      </c>
      <c r="C328" s="190"/>
      <c r="D328" s="190"/>
      <c r="E328" s="190"/>
      <c r="F328" s="190"/>
      <c r="G328" s="191"/>
      <c r="H328" s="42">
        <f>IF(A328=მონაცემები!A387,მონაცემები!C387)</f>
        <v>0</v>
      </c>
      <c r="I328" s="43">
        <f>IF(A328=მონაცემები!A387,მონაცემები!D387)</f>
        <v>0</v>
      </c>
      <c r="J328" s="98">
        <f t="shared" si="8"/>
        <v>0</v>
      </c>
      <c r="K328" s="126">
        <f>IF(A328=მონაცემები!A387,მონაცემები!H387)</f>
        <v>0</v>
      </c>
      <c r="L328" s="98">
        <f>IF(A328=მონაცემები!A387,მონაცემები!F387)</f>
        <v>0</v>
      </c>
      <c r="M328" s="125">
        <f>IF(A328=მონაცემები!A387,მონაცემები!G387)</f>
        <v>0</v>
      </c>
      <c r="N328" s="198">
        <f t="shared" si="9"/>
        <v>0</v>
      </c>
      <c r="O328" s="199"/>
      <c r="P328" s="195">
        <f>IF(A328=მონაცემები!A387,მონაცემები!I387)</f>
        <v>0</v>
      </c>
      <c r="Q328" s="196"/>
      <c r="R328" s="196"/>
      <c r="S328" s="196"/>
      <c r="T328" s="196"/>
      <c r="U328" s="197"/>
      <c r="V328" s="192">
        <f>IF(A328=მონაცემები!A387,მონაცემები!J387)</f>
        <v>0</v>
      </c>
      <c r="W328" s="193"/>
      <c r="X328" s="194"/>
    </row>
    <row r="329" spans="1:24">
      <c r="A329" s="44">
        <v>307</v>
      </c>
      <c r="B329" s="189">
        <f>IF(A329=მონაცემები!A388,მონაცემები!B388)</f>
        <v>0</v>
      </c>
      <c r="C329" s="190"/>
      <c r="D329" s="190"/>
      <c r="E329" s="190"/>
      <c r="F329" s="190"/>
      <c r="G329" s="191"/>
      <c r="H329" s="42">
        <f>IF(A329=მონაცემები!A388,მონაცემები!C388)</f>
        <v>0</v>
      </c>
      <c r="I329" s="43">
        <f>IF(A329=მონაცემები!A388,მონაცემები!D388)</f>
        <v>0</v>
      </c>
      <c r="J329" s="98">
        <f t="shared" si="8"/>
        <v>0</v>
      </c>
      <c r="K329" s="126">
        <f>IF(A329=მონაცემები!A388,მონაცემები!H388)</f>
        <v>0</v>
      </c>
      <c r="L329" s="98">
        <f>IF(A329=მონაცემები!A388,მონაცემები!F388)</f>
        <v>0</v>
      </c>
      <c r="M329" s="125">
        <f>IF(A329=მონაცემები!A388,მონაცემები!G388)</f>
        <v>0</v>
      </c>
      <c r="N329" s="198">
        <f t="shared" si="9"/>
        <v>0</v>
      </c>
      <c r="O329" s="199"/>
      <c r="P329" s="195">
        <f>IF(A329=მონაცემები!A388,მონაცემები!I388)</f>
        <v>0</v>
      </c>
      <c r="Q329" s="196"/>
      <c r="R329" s="196"/>
      <c r="S329" s="196"/>
      <c r="T329" s="196"/>
      <c r="U329" s="197"/>
      <c r="V329" s="192">
        <f>IF(A329=მონაცემები!A388,მონაცემები!J388)</f>
        <v>0</v>
      </c>
      <c r="W329" s="193"/>
      <c r="X329" s="194"/>
    </row>
    <row r="330" spans="1:24">
      <c r="A330" s="44">
        <v>308</v>
      </c>
      <c r="B330" s="189">
        <f>IF(A330=მონაცემები!A389,მონაცემები!B389)</f>
        <v>0</v>
      </c>
      <c r="C330" s="190"/>
      <c r="D330" s="190"/>
      <c r="E330" s="190"/>
      <c r="F330" s="190"/>
      <c r="G330" s="191"/>
      <c r="H330" s="42">
        <f>IF(A330=მონაცემები!A389,მონაცემები!C389)</f>
        <v>0</v>
      </c>
      <c r="I330" s="43">
        <f>IF(A330=მონაცემები!A389,მონაცემები!D389)</f>
        <v>0</v>
      </c>
      <c r="J330" s="98">
        <f t="shared" si="8"/>
        <v>0</v>
      </c>
      <c r="K330" s="126">
        <f>IF(A330=მონაცემები!A389,მონაცემები!H389)</f>
        <v>0</v>
      </c>
      <c r="L330" s="98">
        <f>IF(A330=მონაცემები!A389,მონაცემები!F389)</f>
        <v>0</v>
      </c>
      <c r="M330" s="125">
        <f>IF(A330=მონაცემები!A389,მონაცემები!G389)</f>
        <v>0</v>
      </c>
      <c r="N330" s="198">
        <f t="shared" si="9"/>
        <v>0</v>
      </c>
      <c r="O330" s="199"/>
      <c r="P330" s="195">
        <f>IF(A330=მონაცემები!A389,მონაცემები!I389)</f>
        <v>0</v>
      </c>
      <c r="Q330" s="196"/>
      <c r="R330" s="196"/>
      <c r="S330" s="196"/>
      <c r="T330" s="196"/>
      <c r="U330" s="197"/>
      <c r="V330" s="192">
        <f>IF(A330=მონაცემები!A389,მონაცემები!J389)</f>
        <v>0</v>
      </c>
      <c r="W330" s="193"/>
      <c r="X330" s="194"/>
    </row>
    <row r="331" spans="1:24">
      <c r="A331" s="44">
        <v>309</v>
      </c>
      <c r="B331" s="189">
        <f>IF(A331=მონაცემები!A390,მონაცემები!B390)</f>
        <v>0</v>
      </c>
      <c r="C331" s="190"/>
      <c r="D331" s="190"/>
      <c r="E331" s="190"/>
      <c r="F331" s="190"/>
      <c r="G331" s="191"/>
      <c r="H331" s="42">
        <f>IF(A331=მონაცემები!A390,მონაცემები!C390)</f>
        <v>0</v>
      </c>
      <c r="I331" s="43">
        <f>IF(A331=მონაცემები!A390,მონაცემები!D390)</f>
        <v>0</v>
      </c>
      <c r="J331" s="98">
        <f t="shared" si="8"/>
        <v>0</v>
      </c>
      <c r="K331" s="126">
        <f>IF(A331=მონაცემები!A390,მონაცემები!H390)</f>
        <v>0</v>
      </c>
      <c r="L331" s="98">
        <f>IF(A331=მონაცემები!A390,მონაცემები!F390)</f>
        <v>0</v>
      </c>
      <c r="M331" s="125">
        <f>IF(A331=მონაცემები!A390,მონაცემები!G390)</f>
        <v>0</v>
      </c>
      <c r="N331" s="198">
        <f t="shared" si="9"/>
        <v>0</v>
      </c>
      <c r="O331" s="199"/>
      <c r="P331" s="195">
        <f>IF(A331=მონაცემები!A390,მონაცემები!I390)</f>
        <v>0</v>
      </c>
      <c r="Q331" s="196"/>
      <c r="R331" s="196"/>
      <c r="S331" s="196"/>
      <c r="T331" s="196"/>
      <c r="U331" s="197"/>
      <c r="V331" s="192">
        <f>IF(A331=მონაცემები!A390,მონაცემები!J390)</f>
        <v>0</v>
      </c>
      <c r="W331" s="193"/>
      <c r="X331" s="194"/>
    </row>
    <row r="332" spans="1:24">
      <c r="A332" s="44">
        <v>310</v>
      </c>
      <c r="B332" s="189">
        <f>IF(A332=მონაცემები!A391,მონაცემები!B391)</f>
        <v>0</v>
      </c>
      <c r="C332" s="190"/>
      <c r="D332" s="190"/>
      <c r="E332" s="190"/>
      <c r="F332" s="190"/>
      <c r="G332" s="191"/>
      <c r="H332" s="42">
        <f>IF(A332=მონაცემები!A391,მონაცემები!C391)</f>
        <v>0</v>
      </c>
      <c r="I332" s="43">
        <f>IF(A332=მონაცემები!A391,მონაცემები!D391)</f>
        <v>0</v>
      </c>
      <c r="J332" s="98">
        <f t="shared" si="8"/>
        <v>0</v>
      </c>
      <c r="K332" s="126">
        <f>IF(A332=მონაცემები!A391,მონაცემები!H391)</f>
        <v>0</v>
      </c>
      <c r="L332" s="98">
        <f>IF(A332=მონაცემები!A391,მონაცემები!F391)</f>
        <v>0</v>
      </c>
      <c r="M332" s="125">
        <f>IF(A332=მონაცემები!A391,მონაცემები!G391)</f>
        <v>0</v>
      </c>
      <c r="N332" s="198">
        <f t="shared" si="9"/>
        <v>0</v>
      </c>
      <c r="O332" s="199"/>
      <c r="P332" s="195">
        <f>IF(A332=მონაცემები!A391,მონაცემები!I391)</f>
        <v>0</v>
      </c>
      <c r="Q332" s="196"/>
      <c r="R332" s="196"/>
      <c r="S332" s="196"/>
      <c r="T332" s="196"/>
      <c r="U332" s="197"/>
      <c r="V332" s="192">
        <f>IF(A332=მონაცემები!A391,მონაცემები!J391)</f>
        <v>0</v>
      </c>
      <c r="W332" s="193"/>
      <c r="X332" s="194"/>
    </row>
    <row r="333" spans="1:24">
      <c r="A333" s="44">
        <v>311</v>
      </c>
      <c r="B333" s="189">
        <f>IF(A333=მონაცემები!A392,მონაცემები!B392)</f>
        <v>0</v>
      </c>
      <c r="C333" s="190"/>
      <c r="D333" s="190"/>
      <c r="E333" s="190"/>
      <c r="F333" s="190"/>
      <c r="G333" s="191"/>
      <c r="H333" s="42">
        <f>IF(A333=მონაცემები!A392,მონაცემები!C392)</f>
        <v>0</v>
      </c>
      <c r="I333" s="43">
        <f>IF(A333=მონაცემები!A392,მონაცემები!D392)</f>
        <v>0</v>
      </c>
      <c r="J333" s="98">
        <f t="shared" si="8"/>
        <v>0</v>
      </c>
      <c r="K333" s="126">
        <f>IF(A333=მონაცემები!A392,მონაცემები!H392)</f>
        <v>0</v>
      </c>
      <c r="L333" s="98">
        <f>IF(A333=მონაცემები!A392,მონაცემები!F392)</f>
        <v>0</v>
      </c>
      <c r="M333" s="125">
        <f>IF(A333=მონაცემები!A392,მონაცემები!G392)</f>
        <v>0</v>
      </c>
      <c r="N333" s="198">
        <f t="shared" si="9"/>
        <v>0</v>
      </c>
      <c r="O333" s="199"/>
      <c r="P333" s="195">
        <f>IF(A333=მონაცემები!A392,მონაცემები!I392)</f>
        <v>0</v>
      </c>
      <c r="Q333" s="196"/>
      <c r="R333" s="196"/>
      <c r="S333" s="196"/>
      <c r="T333" s="196"/>
      <c r="U333" s="197"/>
      <c r="V333" s="192">
        <f>IF(A333=მონაცემები!A392,მონაცემები!J392)</f>
        <v>0</v>
      </c>
      <c r="W333" s="193"/>
      <c r="X333" s="194"/>
    </row>
    <row r="334" spans="1:24">
      <c r="A334" s="44">
        <v>312</v>
      </c>
      <c r="B334" s="189">
        <f>IF(A334=მონაცემები!A393,მონაცემები!B393)</f>
        <v>0</v>
      </c>
      <c r="C334" s="190"/>
      <c r="D334" s="190"/>
      <c r="E334" s="190"/>
      <c r="F334" s="190"/>
      <c r="G334" s="191"/>
      <c r="H334" s="42">
        <f>IF(A334=მონაცემები!A393,მონაცემები!C393)</f>
        <v>0</v>
      </c>
      <c r="I334" s="43">
        <f>IF(A334=მონაცემები!A393,მონაცემები!D393)</f>
        <v>0</v>
      </c>
      <c r="J334" s="98">
        <f t="shared" si="8"/>
        <v>0</v>
      </c>
      <c r="K334" s="126">
        <f>IF(A334=მონაცემები!A393,მონაცემები!H393)</f>
        <v>0</v>
      </c>
      <c r="L334" s="98">
        <f>IF(A334=მონაცემები!A393,მონაცემები!F393)</f>
        <v>0</v>
      </c>
      <c r="M334" s="125">
        <f>IF(A334=მონაცემები!A393,მონაცემები!G393)</f>
        <v>0</v>
      </c>
      <c r="N334" s="198">
        <f t="shared" si="9"/>
        <v>0</v>
      </c>
      <c r="O334" s="199"/>
      <c r="P334" s="195">
        <f>IF(A334=მონაცემები!A393,მონაცემები!I393)</f>
        <v>0</v>
      </c>
      <c r="Q334" s="196"/>
      <c r="R334" s="196"/>
      <c r="S334" s="196"/>
      <c r="T334" s="196"/>
      <c r="U334" s="197"/>
      <c r="V334" s="192">
        <f>IF(A334=მონაცემები!A393,მონაცემები!J393)</f>
        <v>0</v>
      </c>
      <c r="W334" s="193"/>
      <c r="X334" s="194"/>
    </row>
    <row r="335" spans="1:24">
      <c r="A335" s="44">
        <v>313</v>
      </c>
      <c r="B335" s="189">
        <f>IF(A335=მონაცემები!A394,მონაცემები!B394)</f>
        <v>0</v>
      </c>
      <c r="C335" s="190"/>
      <c r="D335" s="190"/>
      <c r="E335" s="190"/>
      <c r="F335" s="190"/>
      <c r="G335" s="191"/>
      <c r="H335" s="42">
        <f>IF(A335=მონაცემები!A394,მონაცემები!C394)</f>
        <v>0</v>
      </c>
      <c r="I335" s="43">
        <f>IF(A335=მონაცემები!A394,მონაცემები!D394)</f>
        <v>0</v>
      </c>
      <c r="J335" s="98">
        <f t="shared" si="8"/>
        <v>0</v>
      </c>
      <c r="K335" s="126">
        <f>IF(A335=მონაცემები!A394,მონაცემები!H394)</f>
        <v>0</v>
      </c>
      <c r="L335" s="98">
        <f>IF(A335=მონაცემები!A394,მონაცემები!F394)</f>
        <v>0</v>
      </c>
      <c r="M335" s="125">
        <f>IF(A335=მონაცემები!A394,მონაცემები!G394)</f>
        <v>0</v>
      </c>
      <c r="N335" s="198">
        <f t="shared" si="9"/>
        <v>0</v>
      </c>
      <c r="O335" s="199"/>
      <c r="P335" s="195">
        <f>IF(A335=მონაცემები!A394,მონაცემები!I394)</f>
        <v>0</v>
      </c>
      <c r="Q335" s="196"/>
      <c r="R335" s="196"/>
      <c r="S335" s="196"/>
      <c r="T335" s="196"/>
      <c r="U335" s="197"/>
      <c r="V335" s="192">
        <f>IF(A335=მონაცემები!A394,მონაცემები!J394)</f>
        <v>0</v>
      </c>
      <c r="W335" s="193"/>
      <c r="X335" s="194"/>
    </row>
    <row r="336" spans="1:24">
      <c r="A336" s="44">
        <v>314</v>
      </c>
      <c r="B336" s="189">
        <f>IF(A336=მონაცემები!A395,მონაცემები!B395)</f>
        <v>0</v>
      </c>
      <c r="C336" s="190"/>
      <c r="D336" s="190"/>
      <c r="E336" s="190"/>
      <c r="F336" s="190"/>
      <c r="G336" s="191"/>
      <c r="H336" s="42">
        <f>IF(A336=მონაცემები!A395,მონაცემები!C395)</f>
        <v>0</v>
      </c>
      <c r="I336" s="43">
        <f>IF(A336=მონაცემები!A395,მონაცემები!D395)</f>
        <v>0</v>
      </c>
      <c r="J336" s="98">
        <f t="shared" si="8"/>
        <v>0</v>
      </c>
      <c r="K336" s="126">
        <f>IF(A336=მონაცემები!A395,მონაცემები!H395)</f>
        <v>0</v>
      </c>
      <c r="L336" s="98">
        <f>IF(A336=მონაცემები!A395,მონაცემები!F395)</f>
        <v>0</v>
      </c>
      <c r="M336" s="125">
        <f>IF(A336=მონაცემები!A395,მონაცემები!G395)</f>
        <v>0</v>
      </c>
      <c r="N336" s="198">
        <f t="shared" si="9"/>
        <v>0</v>
      </c>
      <c r="O336" s="199"/>
      <c r="P336" s="195">
        <f>IF(A336=მონაცემები!A395,მონაცემები!I395)</f>
        <v>0</v>
      </c>
      <c r="Q336" s="196"/>
      <c r="R336" s="196"/>
      <c r="S336" s="196"/>
      <c r="T336" s="196"/>
      <c r="U336" s="197"/>
      <c r="V336" s="192">
        <f>IF(A336=მონაცემები!A395,მონაცემები!J395)</f>
        <v>0</v>
      </c>
      <c r="W336" s="193"/>
      <c r="X336" s="194"/>
    </row>
    <row r="337" spans="1:24">
      <c r="A337" s="44">
        <v>315</v>
      </c>
      <c r="B337" s="189">
        <f>IF(A337=მონაცემები!A396,მონაცემები!B396)</f>
        <v>0</v>
      </c>
      <c r="C337" s="190"/>
      <c r="D337" s="190"/>
      <c r="E337" s="190"/>
      <c r="F337" s="190"/>
      <c r="G337" s="191"/>
      <c r="H337" s="42">
        <f>IF(A337=მონაცემები!A396,მონაცემები!C396)</f>
        <v>0</v>
      </c>
      <c r="I337" s="43">
        <f>IF(A337=მონაცემები!A396,მონაცემები!D396)</f>
        <v>0</v>
      </c>
      <c r="J337" s="98">
        <f t="shared" si="8"/>
        <v>0</v>
      </c>
      <c r="K337" s="126">
        <f>IF(A337=მონაცემები!A396,მონაცემები!H396)</f>
        <v>0</v>
      </c>
      <c r="L337" s="98">
        <f>IF(A337=მონაცემები!A396,მონაცემები!F396)</f>
        <v>0</v>
      </c>
      <c r="M337" s="125">
        <f>IF(A337=მონაცემები!A396,მონაცემები!G396)</f>
        <v>0</v>
      </c>
      <c r="N337" s="198">
        <f t="shared" si="9"/>
        <v>0</v>
      </c>
      <c r="O337" s="199"/>
      <c r="P337" s="195">
        <f>IF(A337=მონაცემები!A396,მონაცემები!I396)</f>
        <v>0</v>
      </c>
      <c r="Q337" s="196"/>
      <c r="R337" s="196"/>
      <c r="S337" s="196"/>
      <c r="T337" s="196"/>
      <c r="U337" s="197"/>
      <c r="V337" s="192">
        <f>IF(A337=მონაცემები!A396,მონაცემები!J396)</f>
        <v>0</v>
      </c>
      <c r="W337" s="193"/>
      <c r="X337" s="194"/>
    </row>
    <row r="338" spans="1:24">
      <c r="A338" s="44">
        <v>316</v>
      </c>
      <c r="B338" s="189">
        <f>IF(A338=მონაცემები!A397,მონაცემები!B397)</f>
        <v>0</v>
      </c>
      <c r="C338" s="190"/>
      <c r="D338" s="190"/>
      <c r="E338" s="190"/>
      <c r="F338" s="190"/>
      <c r="G338" s="191"/>
      <c r="H338" s="42">
        <f>IF(A338=მონაცემები!A397,მონაცემები!C397)</f>
        <v>0</v>
      </c>
      <c r="I338" s="43">
        <f>IF(A338=მონაცემები!A397,მონაცემები!D397)</f>
        <v>0</v>
      </c>
      <c r="J338" s="98">
        <f t="shared" si="8"/>
        <v>0</v>
      </c>
      <c r="K338" s="126">
        <f>IF(A338=მონაცემები!A397,მონაცემები!H397)</f>
        <v>0</v>
      </c>
      <c r="L338" s="98">
        <f>IF(A338=მონაცემები!A397,მონაცემები!F397)</f>
        <v>0</v>
      </c>
      <c r="M338" s="125">
        <f>IF(A338=მონაცემები!A397,მონაცემები!G397)</f>
        <v>0</v>
      </c>
      <c r="N338" s="198">
        <f t="shared" si="9"/>
        <v>0</v>
      </c>
      <c r="O338" s="199"/>
      <c r="P338" s="195">
        <f>IF(A338=მონაცემები!A397,მონაცემები!I397)</f>
        <v>0</v>
      </c>
      <c r="Q338" s="196"/>
      <c r="R338" s="196"/>
      <c r="S338" s="196"/>
      <c r="T338" s="196"/>
      <c r="U338" s="197"/>
      <c r="V338" s="192">
        <f>IF(A338=მონაცემები!A397,მონაცემები!J397)</f>
        <v>0</v>
      </c>
      <c r="W338" s="193"/>
      <c r="X338" s="194"/>
    </row>
    <row r="339" spans="1:24">
      <c r="A339" s="44">
        <v>317</v>
      </c>
      <c r="B339" s="189">
        <f>IF(A339=მონაცემები!A398,მონაცემები!B398)</f>
        <v>0</v>
      </c>
      <c r="C339" s="190"/>
      <c r="D339" s="190"/>
      <c r="E339" s="190"/>
      <c r="F339" s="190"/>
      <c r="G339" s="191"/>
      <c r="H339" s="42">
        <f>IF(A339=მონაცემები!A398,მონაცემები!C398)</f>
        <v>0</v>
      </c>
      <c r="I339" s="43">
        <f>IF(A339=მონაცემები!A398,მონაცემები!D398)</f>
        <v>0</v>
      </c>
      <c r="J339" s="98">
        <f t="shared" si="8"/>
        <v>0</v>
      </c>
      <c r="K339" s="126">
        <f>IF(A339=მონაცემები!A398,მონაცემები!H398)</f>
        <v>0</v>
      </c>
      <c r="L339" s="98">
        <f>IF(A339=მონაცემები!A398,მონაცემები!F398)</f>
        <v>0</v>
      </c>
      <c r="M339" s="125">
        <f>IF(A339=მონაცემები!A398,მონაცემები!G398)</f>
        <v>0</v>
      </c>
      <c r="N339" s="198">
        <f t="shared" si="9"/>
        <v>0</v>
      </c>
      <c r="O339" s="199"/>
      <c r="P339" s="195">
        <f>IF(A339=მონაცემები!A398,მონაცემები!I398)</f>
        <v>0</v>
      </c>
      <c r="Q339" s="196"/>
      <c r="R339" s="196"/>
      <c r="S339" s="196"/>
      <c r="T339" s="196"/>
      <c r="U339" s="197"/>
      <c r="V339" s="192">
        <f>IF(A339=მონაცემები!A398,მონაცემები!J398)</f>
        <v>0</v>
      </c>
      <c r="W339" s="193"/>
      <c r="X339" s="194"/>
    </row>
    <row r="340" spans="1:24">
      <c r="A340" s="44">
        <v>318</v>
      </c>
      <c r="B340" s="189">
        <f>IF(A340=მონაცემები!A399,მონაცემები!B399)</f>
        <v>0</v>
      </c>
      <c r="C340" s="190"/>
      <c r="D340" s="190"/>
      <c r="E340" s="190"/>
      <c r="F340" s="190"/>
      <c r="G340" s="191"/>
      <c r="H340" s="42">
        <f>IF(A340=მონაცემები!A399,მონაცემები!C399)</f>
        <v>0</v>
      </c>
      <c r="I340" s="43">
        <f>IF(A340=მონაცემები!A399,მონაცემები!D399)</f>
        <v>0</v>
      </c>
      <c r="J340" s="98">
        <f t="shared" si="8"/>
        <v>0</v>
      </c>
      <c r="K340" s="126">
        <f>IF(A340=მონაცემები!A399,მონაცემები!H399)</f>
        <v>0</v>
      </c>
      <c r="L340" s="98">
        <f>IF(A340=მონაცემები!A399,მონაცემები!F399)</f>
        <v>0</v>
      </c>
      <c r="M340" s="125">
        <f>IF(A340=მონაცემები!A399,მონაცემები!G399)</f>
        <v>0</v>
      </c>
      <c r="N340" s="198">
        <f t="shared" si="9"/>
        <v>0</v>
      </c>
      <c r="O340" s="199"/>
      <c r="P340" s="195">
        <f>IF(A340=მონაცემები!A399,მონაცემები!I399)</f>
        <v>0</v>
      </c>
      <c r="Q340" s="196"/>
      <c r="R340" s="196"/>
      <c r="S340" s="196"/>
      <c r="T340" s="196"/>
      <c r="U340" s="197"/>
      <c r="V340" s="192">
        <f>IF(A340=მონაცემები!A399,მონაცემები!J399)</f>
        <v>0</v>
      </c>
      <c r="W340" s="193"/>
      <c r="X340" s="194"/>
    </row>
    <row r="341" spans="1:24">
      <c r="A341" s="44">
        <v>319</v>
      </c>
      <c r="B341" s="189">
        <f>IF(A341=მონაცემები!A400,მონაცემები!B400)</f>
        <v>0</v>
      </c>
      <c r="C341" s="190"/>
      <c r="D341" s="190"/>
      <c r="E341" s="190"/>
      <c r="F341" s="190"/>
      <c r="G341" s="191"/>
      <c r="H341" s="42">
        <f>IF(A341=მონაცემები!A400,მონაცემები!C400)</f>
        <v>0</v>
      </c>
      <c r="I341" s="43">
        <f>IF(A341=მონაცემები!A400,მონაცემები!D400)</f>
        <v>0</v>
      </c>
      <c r="J341" s="98">
        <f t="shared" si="8"/>
        <v>0</v>
      </c>
      <c r="K341" s="126">
        <f>IF(A341=მონაცემები!A400,მონაცემები!H400)</f>
        <v>0</v>
      </c>
      <c r="L341" s="98">
        <f>IF(A341=მონაცემები!A400,მონაცემები!F400)</f>
        <v>0</v>
      </c>
      <c r="M341" s="125">
        <f>IF(A341=მონაცემები!A400,მონაცემები!G400)</f>
        <v>0</v>
      </c>
      <c r="N341" s="198">
        <f t="shared" si="9"/>
        <v>0</v>
      </c>
      <c r="O341" s="199"/>
      <c r="P341" s="195">
        <f>IF(A341=მონაცემები!A400,მონაცემები!I400)</f>
        <v>0</v>
      </c>
      <c r="Q341" s="196"/>
      <c r="R341" s="196"/>
      <c r="S341" s="196"/>
      <c r="T341" s="196"/>
      <c r="U341" s="197"/>
      <c r="V341" s="192">
        <f>IF(A341=მონაცემები!A400,მონაცემები!J400)</f>
        <v>0</v>
      </c>
      <c r="W341" s="193"/>
      <c r="X341" s="194"/>
    </row>
    <row r="342" spans="1:24">
      <c r="A342" s="44">
        <v>320</v>
      </c>
      <c r="B342" s="189">
        <f>IF(A342=მონაცემები!A401,მონაცემები!B401)</f>
        <v>0</v>
      </c>
      <c r="C342" s="190"/>
      <c r="D342" s="190"/>
      <c r="E342" s="190"/>
      <c r="F342" s="190"/>
      <c r="G342" s="191"/>
      <c r="H342" s="42">
        <f>IF(A342=მონაცემები!A401,მონაცემები!C401)</f>
        <v>0</v>
      </c>
      <c r="I342" s="43">
        <f>IF(A342=მონაცემები!A401,მონაცემები!D401)</f>
        <v>0</v>
      </c>
      <c r="J342" s="98">
        <f t="shared" si="8"/>
        <v>0</v>
      </c>
      <c r="K342" s="126">
        <f>IF(A342=მონაცემები!A401,მონაცემები!H401)</f>
        <v>0</v>
      </c>
      <c r="L342" s="98">
        <f>IF(A342=მონაცემები!A401,მონაცემები!F401)</f>
        <v>0</v>
      </c>
      <c r="M342" s="125">
        <f>IF(A342=მონაცემები!A401,მონაცემები!G401)</f>
        <v>0</v>
      </c>
      <c r="N342" s="198">
        <f t="shared" si="9"/>
        <v>0</v>
      </c>
      <c r="O342" s="199"/>
      <c r="P342" s="195">
        <f>IF(A342=მონაცემები!A401,მონაცემები!I401)</f>
        <v>0</v>
      </c>
      <c r="Q342" s="196"/>
      <c r="R342" s="196"/>
      <c r="S342" s="196"/>
      <c r="T342" s="196"/>
      <c r="U342" s="197"/>
      <c r="V342" s="192">
        <f>IF(A342=მონაცემები!A401,მონაცემები!J401)</f>
        <v>0</v>
      </c>
      <c r="W342" s="193"/>
      <c r="X342" s="194"/>
    </row>
    <row r="343" spans="1:24">
      <c r="A343" s="44">
        <v>321</v>
      </c>
      <c r="B343" s="189">
        <f>IF(A343=მონაცემები!A402,მონაცემები!B402)</f>
        <v>0</v>
      </c>
      <c r="C343" s="190"/>
      <c r="D343" s="190"/>
      <c r="E343" s="190"/>
      <c r="F343" s="190"/>
      <c r="G343" s="191"/>
      <c r="H343" s="42">
        <f>IF(A343=მონაცემები!A402,მონაცემები!C402)</f>
        <v>0</v>
      </c>
      <c r="I343" s="43">
        <f>IF(A343=მონაცემები!A402,მონაცემები!D402)</f>
        <v>0</v>
      </c>
      <c r="J343" s="98">
        <f t="shared" si="8"/>
        <v>0</v>
      </c>
      <c r="K343" s="126">
        <f>IF(A343=მონაცემები!A402,მონაცემები!H402)</f>
        <v>0</v>
      </c>
      <c r="L343" s="98">
        <f>IF(A343=მონაცემები!A402,მონაცემები!F402)</f>
        <v>0</v>
      </c>
      <c r="M343" s="125">
        <f>IF(A343=მონაცემები!A402,მონაცემები!G402)</f>
        <v>0</v>
      </c>
      <c r="N343" s="198">
        <f t="shared" si="9"/>
        <v>0</v>
      </c>
      <c r="O343" s="199"/>
      <c r="P343" s="195">
        <f>IF(A343=მონაცემები!A402,მონაცემები!I402)</f>
        <v>0</v>
      </c>
      <c r="Q343" s="196"/>
      <c r="R343" s="196"/>
      <c r="S343" s="196"/>
      <c r="T343" s="196"/>
      <c r="U343" s="197"/>
      <c r="V343" s="192">
        <f>IF(A343=მონაცემები!A402,მონაცემები!J402)</f>
        <v>0</v>
      </c>
      <c r="W343" s="193"/>
      <c r="X343" s="194"/>
    </row>
    <row r="344" spans="1:24">
      <c r="A344" s="44">
        <v>322</v>
      </c>
      <c r="B344" s="189">
        <f>IF(A344=მონაცემები!A403,მონაცემები!B403)</f>
        <v>0</v>
      </c>
      <c r="C344" s="190"/>
      <c r="D344" s="190"/>
      <c r="E344" s="190"/>
      <c r="F344" s="190"/>
      <c r="G344" s="191"/>
      <c r="H344" s="42">
        <f>IF(A344=მონაცემები!A403,მონაცემები!C403)</f>
        <v>0</v>
      </c>
      <c r="I344" s="43">
        <f>IF(A344=მონაცემები!A403,მონაცემები!D403)</f>
        <v>0</v>
      </c>
      <c r="J344" s="98">
        <f t="shared" ref="J344:J407" si="10">L344+M344</f>
        <v>0</v>
      </c>
      <c r="K344" s="126">
        <f>IF(A344=მონაცემები!A403,მონაცემები!H403)</f>
        <v>0</v>
      </c>
      <c r="L344" s="98">
        <f>IF(A344=მონაცემები!A403,მონაცემები!F403)</f>
        <v>0</v>
      </c>
      <c r="M344" s="125">
        <f>IF(A344=მონაცემები!A403,მონაცემები!G403)</f>
        <v>0</v>
      </c>
      <c r="N344" s="198">
        <f t="shared" ref="N344:N407" si="11">J344+K344</f>
        <v>0</v>
      </c>
      <c r="O344" s="199"/>
      <c r="P344" s="195">
        <f>IF(A344=მონაცემები!A403,მონაცემები!I403)</f>
        <v>0</v>
      </c>
      <c r="Q344" s="196"/>
      <c r="R344" s="196"/>
      <c r="S344" s="196"/>
      <c r="T344" s="196"/>
      <c r="U344" s="197"/>
      <c r="V344" s="192">
        <f>IF(A344=მონაცემები!A403,მონაცემები!J403)</f>
        <v>0</v>
      </c>
      <c r="W344" s="193"/>
      <c r="X344" s="194"/>
    </row>
    <row r="345" spans="1:24">
      <c r="A345" s="44">
        <v>323</v>
      </c>
      <c r="B345" s="189">
        <f>IF(A345=მონაცემები!A404,მონაცემები!B404)</f>
        <v>0</v>
      </c>
      <c r="C345" s="190"/>
      <c r="D345" s="190"/>
      <c r="E345" s="190"/>
      <c r="F345" s="190"/>
      <c r="G345" s="191"/>
      <c r="H345" s="42">
        <f>IF(A345=მონაცემები!A404,მონაცემები!C404)</f>
        <v>0</v>
      </c>
      <c r="I345" s="43">
        <f>IF(A345=მონაცემები!A404,მონაცემები!D404)</f>
        <v>0</v>
      </c>
      <c r="J345" s="98">
        <f t="shared" si="10"/>
        <v>0</v>
      </c>
      <c r="K345" s="126">
        <f>IF(A345=მონაცემები!A404,მონაცემები!H404)</f>
        <v>0</v>
      </c>
      <c r="L345" s="98">
        <f>IF(A345=მონაცემები!A404,მონაცემები!F404)</f>
        <v>0</v>
      </c>
      <c r="M345" s="125">
        <f>IF(A345=მონაცემები!A404,მონაცემები!G404)</f>
        <v>0</v>
      </c>
      <c r="N345" s="198">
        <f t="shared" si="11"/>
        <v>0</v>
      </c>
      <c r="O345" s="199"/>
      <c r="P345" s="195">
        <f>IF(A345=მონაცემები!A404,მონაცემები!I404)</f>
        <v>0</v>
      </c>
      <c r="Q345" s="196"/>
      <c r="R345" s="196"/>
      <c r="S345" s="196"/>
      <c r="T345" s="196"/>
      <c r="U345" s="197"/>
      <c r="V345" s="192">
        <f>IF(A345=მონაცემები!A404,მონაცემები!J404)</f>
        <v>0</v>
      </c>
      <c r="W345" s="193"/>
      <c r="X345" s="194"/>
    </row>
    <row r="346" spans="1:24">
      <c r="A346" s="44">
        <v>324</v>
      </c>
      <c r="B346" s="189">
        <f>IF(A346=მონაცემები!A405,მონაცემები!B405)</f>
        <v>0</v>
      </c>
      <c r="C346" s="190"/>
      <c r="D346" s="190"/>
      <c r="E346" s="190"/>
      <c r="F346" s="190"/>
      <c r="G346" s="191"/>
      <c r="H346" s="42">
        <f>IF(A346=მონაცემები!A405,მონაცემები!C405)</f>
        <v>0</v>
      </c>
      <c r="I346" s="43">
        <f>IF(A346=მონაცემები!A405,მონაცემები!D405)</f>
        <v>0</v>
      </c>
      <c r="J346" s="98">
        <f t="shared" si="10"/>
        <v>0</v>
      </c>
      <c r="K346" s="126">
        <f>IF(A346=მონაცემები!A405,მონაცემები!H405)</f>
        <v>0</v>
      </c>
      <c r="L346" s="98">
        <f>IF(A346=მონაცემები!A405,მონაცემები!F405)</f>
        <v>0</v>
      </c>
      <c r="M346" s="125">
        <f>IF(A346=მონაცემები!A405,მონაცემები!G405)</f>
        <v>0</v>
      </c>
      <c r="N346" s="198">
        <f t="shared" si="11"/>
        <v>0</v>
      </c>
      <c r="O346" s="199"/>
      <c r="P346" s="195">
        <f>IF(A346=მონაცემები!A405,მონაცემები!I405)</f>
        <v>0</v>
      </c>
      <c r="Q346" s="196"/>
      <c r="R346" s="196"/>
      <c r="S346" s="196"/>
      <c r="T346" s="196"/>
      <c r="U346" s="197"/>
      <c r="V346" s="192">
        <f>IF(A346=მონაცემები!A405,მონაცემები!J405)</f>
        <v>0</v>
      </c>
      <c r="W346" s="193"/>
      <c r="X346" s="194"/>
    </row>
    <row r="347" spans="1:24">
      <c r="A347" s="44">
        <v>325</v>
      </c>
      <c r="B347" s="189">
        <f>IF(A347=მონაცემები!A406,მონაცემები!B406)</f>
        <v>0</v>
      </c>
      <c r="C347" s="190"/>
      <c r="D347" s="190"/>
      <c r="E347" s="190"/>
      <c r="F347" s="190"/>
      <c r="G347" s="191"/>
      <c r="H347" s="42">
        <f>IF(A347=მონაცემები!A406,მონაცემები!C406)</f>
        <v>0</v>
      </c>
      <c r="I347" s="43">
        <f>IF(A347=მონაცემები!A406,მონაცემები!D406)</f>
        <v>0</v>
      </c>
      <c r="J347" s="98">
        <f t="shared" si="10"/>
        <v>0</v>
      </c>
      <c r="K347" s="126">
        <f>IF(A347=მონაცემები!A406,მონაცემები!H406)</f>
        <v>0</v>
      </c>
      <c r="L347" s="98">
        <f>IF(A347=მონაცემები!A406,მონაცემები!F406)</f>
        <v>0</v>
      </c>
      <c r="M347" s="125">
        <f>IF(A347=მონაცემები!A406,მონაცემები!G406)</f>
        <v>0</v>
      </c>
      <c r="N347" s="198">
        <f t="shared" si="11"/>
        <v>0</v>
      </c>
      <c r="O347" s="199"/>
      <c r="P347" s="195">
        <f>IF(A347=მონაცემები!A406,მონაცემები!I406)</f>
        <v>0</v>
      </c>
      <c r="Q347" s="196"/>
      <c r="R347" s="196"/>
      <c r="S347" s="196"/>
      <c r="T347" s="196"/>
      <c r="U347" s="197"/>
      <c r="V347" s="192">
        <f>IF(A347=მონაცემები!A406,მონაცემები!J406)</f>
        <v>0</v>
      </c>
      <c r="W347" s="193"/>
      <c r="X347" s="194"/>
    </row>
    <row r="348" spans="1:24">
      <c r="A348" s="44">
        <v>326</v>
      </c>
      <c r="B348" s="189">
        <f>IF(A348=მონაცემები!A407,მონაცემები!B407)</f>
        <v>0</v>
      </c>
      <c r="C348" s="190"/>
      <c r="D348" s="190"/>
      <c r="E348" s="190"/>
      <c r="F348" s="190"/>
      <c r="G348" s="191"/>
      <c r="H348" s="42">
        <f>IF(A348=მონაცემები!A407,მონაცემები!C407)</f>
        <v>0</v>
      </c>
      <c r="I348" s="43">
        <f>IF(A348=მონაცემები!A407,მონაცემები!D407)</f>
        <v>0</v>
      </c>
      <c r="J348" s="98">
        <f t="shared" si="10"/>
        <v>0</v>
      </c>
      <c r="K348" s="126">
        <f>IF(A348=მონაცემები!A407,მონაცემები!H407)</f>
        <v>0</v>
      </c>
      <c r="L348" s="98">
        <f>IF(A348=მონაცემები!A407,მონაცემები!F407)</f>
        <v>0</v>
      </c>
      <c r="M348" s="125">
        <f>IF(A348=მონაცემები!A407,მონაცემები!G407)</f>
        <v>0</v>
      </c>
      <c r="N348" s="198">
        <f t="shared" si="11"/>
        <v>0</v>
      </c>
      <c r="O348" s="199"/>
      <c r="P348" s="195">
        <f>IF(A348=მონაცემები!A407,მონაცემები!I407)</f>
        <v>0</v>
      </c>
      <c r="Q348" s="196"/>
      <c r="R348" s="196"/>
      <c r="S348" s="196"/>
      <c r="T348" s="196"/>
      <c r="U348" s="197"/>
      <c r="V348" s="192">
        <f>IF(A348=მონაცემები!A407,მონაცემები!J407)</f>
        <v>0</v>
      </c>
      <c r="W348" s="193"/>
      <c r="X348" s="194"/>
    </row>
    <row r="349" spans="1:24">
      <c r="A349" s="44">
        <v>327</v>
      </c>
      <c r="B349" s="189">
        <f>IF(A349=მონაცემები!A408,მონაცემები!B408)</f>
        <v>0</v>
      </c>
      <c r="C349" s="190"/>
      <c r="D349" s="190"/>
      <c r="E349" s="190"/>
      <c r="F349" s="190"/>
      <c r="G349" s="191"/>
      <c r="H349" s="42">
        <f>IF(A349=მონაცემები!A408,მონაცემები!C408)</f>
        <v>0</v>
      </c>
      <c r="I349" s="43">
        <f>IF(A349=მონაცემები!A408,მონაცემები!D408)</f>
        <v>0</v>
      </c>
      <c r="J349" s="98">
        <f t="shared" si="10"/>
        <v>0</v>
      </c>
      <c r="K349" s="126">
        <f>IF(A349=მონაცემები!A408,მონაცემები!H408)</f>
        <v>0</v>
      </c>
      <c r="L349" s="98">
        <f>IF(A349=მონაცემები!A408,მონაცემები!F408)</f>
        <v>0</v>
      </c>
      <c r="M349" s="125">
        <f>IF(A349=მონაცემები!A408,მონაცემები!G408)</f>
        <v>0</v>
      </c>
      <c r="N349" s="198">
        <f t="shared" si="11"/>
        <v>0</v>
      </c>
      <c r="O349" s="199"/>
      <c r="P349" s="195">
        <f>IF(A349=მონაცემები!A408,მონაცემები!I408)</f>
        <v>0</v>
      </c>
      <c r="Q349" s="196"/>
      <c r="R349" s="196"/>
      <c r="S349" s="196"/>
      <c r="T349" s="196"/>
      <c r="U349" s="197"/>
      <c r="V349" s="192">
        <f>IF(A349=მონაცემები!A408,მონაცემები!J408)</f>
        <v>0</v>
      </c>
      <c r="W349" s="193"/>
      <c r="X349" s="194"/>
    </row>
    <row r="350" spans="1:24">
      <c r="A350" s="44">
        <v>328</v>
      </c>
      <c r="B350" s="189">
        <f>IF(A350=მონაცემები!A409,მონაცემები!B409)</f>
        <v>0</v>
      </c>
      <c r="C350" s="190"/>
      <c r="D350" s="190"/>
      <c r="E350" s="190"/>
      <c r="F350" s="190"/>
      <c r="G350" s="191"/>
      <c r="H350" s="42">
        <f>IF(A350=მონაცემები!A409,მონაცემები!C409)</f>
        <v>0</v>
      </c>
      <c r="I350" s="43">
        <f>IF(A350=მონაცემები!A409,მონაცემები!D409)</f>
        <v>0</v>
      </c>
      <c r="J350" s="98">
        <f t="shared" si="10"/>
        <v>0</v>
      </c>
      <c r="K350" s="126">
        <f>IF(A350=მონაცემები!A409,მონაცემები!H409)</f>
        <v>0</v>
      </c>
      <c r="L350" s="98">
        <f>IF(A350=მონაცემები!A409,მონაცემები!F409)</f>
        <v>0</v>
      </c>
      <c r="M350" s="125">
        <f>IF(A350=მონაცემები!A409,მონაცემები!G409)</f>
        <v>0</v>
      </c>
      <c r="N350" s="198">
        <f t="shared" si="11"/>
        <v>0</v>
      </c>
      <c r="O350" s="199"/>
      <c r="P350" s="195">
        <f>IF(A350=მონაცემები!A409,მონაცემები!I409)</f>
        <v>0</v>
      </c>
      <c r="Q350" s="196"/>
      <c r="R350" s="196"/>
      <c r="S350" s="196"/>
      <c r="T350" s="196"/>
      <c r="U350" s="197"/>
      <c r="V350" s="192">
        <f>IF(A350=მონაცემები!A409,მონაცემები!J409)</f>
        <v>0</v>
      </c>
      <c r="W350" s="193"/>
      <c r="X350" s="194"/>
    </row>
    <row r="351" spans="1:24">
      <c r="A351" s="44">
        <v>329</v>
      </c>
      <c r="B351" s="189">
        <f>IF(A351=მონაცემები!A410,მონაცემები!B410)</f>
        <v>0</v>
      </c>
      <c r="C351" s="190"/>
      <c r="D351" s="190"/>
      <c r="E351" s="190"/>
      <c r="F351" s="190"/>
      <c r="G351" s="191"/>
      <c r="H351" s="42">
        <f>IF(A351=მონაცემები!A410,მონაცემები!C410)</f>
        <v>0</v>
      </c>
      <c r="I351" s="43">
        <f>IF(A351=მონაცემები!A410,მონაცემები!D410)</f>
        <v>0</v>
      </c>
      <c r="J351" s="98">
        <f t="shared" si="10"/>
        <v>0</v>
      </c>
      <c r="K351" s="126">
        <f>IF(A351=მონაცემები!A410,მონაცემები!H410)</f>
        <v>0</v>
      </c>
      <c r="L351" s="98">
        <f>IF(A351=მონაცემები!A410,მონაცემები!F410)</f>
        <v>0</v>
      </c>
      <c r="M351" s="125">
        <f>IF(A351=მონაცემები!A410,მონაცემები!G410)</f>
        <v>0</v>
      </c>
      <c r="N351" s="198">
        <f t="shared" si="11"/>
        <v>0</v>
      </c>
      <c r="O351" s="199"/>
      <c r="P351" s="195">
        <f>IF(A351=მონაცემები!A410,მონაცემები!I410)</f>
        <v>0</v>
      </c>
      <c r="Q351" s="196"/>
      <c r="R351" s="196"/>
      <c r="S351" s="196"/>
      <c r="T351" s="196"/>
      <c r="U351" s="197"/>
      <c r="V351" s="192">
        <f>IF(A351=მონაცემები!A410,მონაცემები!J410)</f>
        <v>0</v>
      </c>
      <c r="W351" s="193"/>
      <c r="X351" s="194"/>
    </row>
    <row r="352" spans="1:24">
      <c r="A352" s="44">
        <v>330</v>
      </c>
      <c r="B352" s="189">
        <f>IF(A352=მონაცემები!A411,მონაცემები!B411)</f>
        <v>0</v>
      </c>
      <c r="C352" s="190"/>
      <c r="D352" s="190"/>
      <c r="E352" s="190"/>
      <c r="F352" s="190"/>
      <c r="G352" s="191"/>
      <c r="H352" s="42">
        <f>IF(A352=მონაცემები!A411,მონაცემები!C411)</f>
        <v>0</v>
      </c>
      <c r="I352" s="43">
        <f>IF(A352=მონაცემები!A411,მონაცემები!D411)</f>
        <v>0</v>
      </c>
      <c r="J352" s="98">
        <f t="shared" si="10"/>
        <v>0</v>
      </c>
      <c r="K352" s="126">
        <f>IF(A352=მონაცემები!A411,მონაცემები!H411)</f>
        <v>0</v>
      </c>
      <c r="L352" s="98">
        <f>IF(A352=მონაცემები!A411,მონაცემები!F411)</f>
        <v>0</v>
      </c>
      <c r="M352" s="125">
        <f>IF(A352=მონაცემები!A411,მონაცემები!G411)</f>
        <v>0</v>
      </c>
      <c r="N352" s="198">
        <f t="shared" si="11"/>
        <v>0</v>
      </c>
      <c r="O352" s="199"/>
      <c r="P352" s="195">
        <f>IF(A352=მონაცემები!A411,მონაცემები!I411)</f>
        <v>0</v>
      </c>
      <c r="Q352" s="196"/>
      <c r="R352" s="196"/>
      <c r="S352" s="196"/>
      <c r="T352" s="196"/>
      <c r="U352" s="197"/>
      <c r="V352" s="192">
        <f>IF(A352=მონაცემები!A411,მონაცემები!J411)</f>
        <v>0</v>
      </c>
      <c r="W352" s="193"/>
      <c r="X352" s="194"/>
    </row>
    <row r="353" spans="1:24">
      <c r="A353" s="44">
        <v>331</v>
      </c>
      <c r="B353" s="189">
        <f>IF(A353=მონაცემები!A412,მონაცემები!B412)</f>
        <v>0</v>
      </c>
      <c r="C353" s="190"/>
      <c r="D353" s="190"/>
      <c r="E353" s="190"/>
      <c r="F353" s="190"/>
      <c r="G353" s="191"/>
      <c r="H353" s="42">
        <f>IF(A353=მონაცემები!A412,მონაცემები!C412)</f>
        <v>0</v>
      </c>
      <c r="I353" s="43">
        <f>IF(A353=მონაცემები!A412,მონაცემები!D412)</f>
        <v>0</v>
      </c>
      <c r="J353" s="98">
        <f t="shared" si="10"/>
        <v>0</v>
      </c>
      <c r="K353" s="126">
        <f>IF(A353=მონაცემები!A412,მონაცემები!H412)</f>
        <v>0</v>
      </c>
      <c r="L353" s="98">
        <f>IF(A353=მონაცემები!A412,მონაცემები!F412)</f>
        <v>0</v>
      </c>
      <c r="M353" s="125">
        <f>IF(A353=მონაცემები!A412,მონაცემები!G412)</f>
        <v>0</v>
      </c>
      <c r="N353" s="198">
        <f t="shared" si="11"/>
        <v>0</v>
      </c>
      <c r="O353" s="199"/>
      <c r="P353" s="195">
        <f>IF(A353=მონაცემები!A412,მონაცემები!I412)</f>
        <v>0</v>
      </c>
      <c r="Q353" s="196"/>
      <c r="R353" s="196"/>
      <c r="S353" s="196"/>
      <c r="T353" s="196"/>
      <c r="U353" s="197"/>
      <c r="V353" s="192">
        <f>IF(A353=მონაცემები!A412,მონაცემები!J412)</f>
        <v>0</v>
      </c>
      <c r="W353" s="193"/>
      <c r="X353" s="194"/>
    </row>
    <row r="354" spans="1:24">
      <c r="A354" s="44">
        <v>332</v>
      </c>
      <c r="B354" s="189">
        <f>IF(A354=მონაცემები!A413,მონაცემები!B413)</f>
        <v>0</v>
      </c>
      <c r="C354" s="190"/>
      <c r="D354" s="190"/>
      <c r="E354" s="190"/>
      <c r="F354" s="190"/>
      <c r="G354" s="191"/>
      <c r="H354" s="42">
        <f>IF(A354=მონაცემები!A413,მონაცემები!C413)</f>
        <v>0</v>
      </c>
      <c r="I354" s="43">
        <f>IF(A354=მონაცემები!A413,მონაცემები!D413)</f>
        <v>0</v>
      </c>
      <c r="J354" s="98">
        <f t="shared" si="10"/>
        <v>0</v>
      </c>
      <c r="K354" s="126">
        <f>IF(A354=მონაცემები!A413,მონაცემები!H413)</f>
        <v>0</v>
      </c>
      <c r="L354" s="98">
        <f>IF(A354=მონაცემები!A413,მონაცემები!F413)</f>
        <v>0</v>
      </c>
      <c r="M354" s="125">
        <f>IF(A354=მონაცემები!A413,მონაცემები!G413)</f>
        <v>0</v>
      </c>
      <c r="N354" s="198">
        <f t="shared" si="11"/>
        <v>0</v>
      </c>
      <c r="O354" s="199"/>
      <c r="P354" s="195">
        <f>IF(A354=მონაცემები!A413,მონაცემები!I413)</f>
        <v>0</v>
      </c>
      <c r="Q354" s="196"/>
      <c r="R354" s="196"/>
      <c r="S354" s="196"/>
      <c r="T354" s="196"/>
      <c r="U354" s="197"/>
      <c r="V354" s="192">
        <f>IF(A354=მონაცემები!A413,მონაცემები!J413)</f>
        <v>0</v>
      </c>
      <c r="W354" s="193"/>
      <c r="X354" s="194"/>
    </row>
    <row r="355" spans="1:24">
      <c r="A355" s="44">
        <v>333</v>
      </c>
      <c r="B355" s="189">
        <f>IF(A355=მონაცემები!A414,მონაცემები!B414)</f>
        <v>0</v>
      </c>
      <c r="C355" s="190"/>
      <c r="D355" s="190"/>
      <c r="E355" s="190"/>
      <c r="F355" s="190"/>
      <c r="G355" s="191"/>
      <c r="H355" s="42">
        <f>IF(A355=მონაცემები!A414,მონაცემები!C414)</f>
        <v>0</v>
      </c>
      <c r="I355" s="43">
        <f>IF(A355=მონაცემები!A414,მონაცემები!D414)</f>
        <v>0</v>
      </c>
      <c r="J355" s="98">
        <f t="shared" si="10"/>
        <v>0</v>
      </c>
      <c r="K355" s="126">
        <f>IF(A355=მონაცემები!A414,მონაცემები!H414)</f>
        <v>0</v>
      </c>
      <c r="L355" s="98">
        <f>IF(A355=მონაცემები!A414,მონაცემები!F414)</f>
        <v>0</v>
      </c>
      <c r="M355" s="125">
        <f>IF(A355=მონაცემები!A414,მონაცემები!G414)</f>
        <v>0</v>
      </c>
      <c r="N355" s="198">
        <f t="shared" si="11"/>
        <v>0</v>
      </c>
      <c r="O355" s="199"/>
      <c r="P355" s="195">
        <f>IF(A355=მონაცემები!A414,მონაცემები!I414)</f>
        <v>0</v>
      </c>
      <c r="Q355" s="196"/>
      <c r="R355" s="196"/>
      <c r="S355" s="196"/>
      <c r="T355" s="196"/>
      <c r="U355" s="197"/>
      <c r="V355" s="192">
        <f>IF(A355=მონაცემები!A414,მონაცემები!J414)</f>
        <v>0</v>
      </c>
      <c r="W355" s="193"/>
      <c r="X355" s="194"/>
    </row>
    <row r="356" spans="1:24">
      <c r="A356" s="44">
        <v>334</v>
      </c>
      <c r="B356" s="189">
        <f>IF(A356=მონაცემები!A415,მონაცემები!B415)</f>
        <v>0</v>
      </c>
      <c r="C356" s="190"/>
      <c r="D356" s="190"/>
      <c r="E356" s="190"/>
      <c r="F356" s="190"/>
      <c r="G356" s="191"/>
      <c r="H356" s="42">
        <f>IF(A356=მონაცემები!A415,მონაცემები!C415)</f>
        <v>0</v>
      </c>
      <c r="I356" s="43">
        <f>IF(A356=მონაცემები!A415,მონაცემები!D415)</f>
        <v>0</v>
      </c>
      <c r="J356" s="98">
        <f t="shared" si="10"/>
        <v>0</v>
      </c>
      <c r="K356" s="126">
        <f>IF(A356=მონაცემები!A415,მონაცემები!H415)</f>
        <v>0</v>
      </c>
      <c r="L356" s="98">
        <f>IF(A356=მონაცემები!A415,მონაცემები!F415)</f>
        <v>0</v>
      </c>
      <c r="M356" s="125">
        <f>IF(A356=მონაცემები!A415,მონაცემები!G415)</f>
        <v>0</v>
      </c>
      <c r="N356" s="198">
        <f t="shared" si="11"/>
        <v>0</v>
      </c>
      <c r="O356" s="199"/>
      <c r="P356" s="195">
        <f>IF(A356=მონაცემები!A415,მონაცემები!I415)</f>
        <v>0</v>
      </c>
      <c r="Q356" s="196"/>
      <c r="R356" s="196"/>
      <c r="S356" s="196"/>
      <c r="T356" s="196"/>
      <c r="U356" s="197"/>
      <c r="V356" s="192">
        <f>IF(A356=მონაცემები!A415,მონაცემები!J415)</f>
        <v>0</v>
      </c>
      <c r="W356" s="193"/>
      <c r="X356" s="194"/>
    </row>
    <row r="357" spans="1:24">
      <c r="A357" s="44">
        <v>335</v>
      </c>
      <c r="B357" s="189">
        <f>IF(A357=მონაცემები!A416,მონაცემები!B416)</f>
        <v>0</v>
      </c>
      <c r="C357" s="190"/>
      <c r="D357" s="190"/>
      <c r="E357" s="190"/>
      <c r="F357" s="190"/>
      <c r="G357" s="191"/>
      <c r="H357" s="42">
        <f>IF(A357=მონაცემები!A416,მონაცემები!C416)</f>
        <v>0</v>
      </c>
      <c r="I357" s="43">
        <f>IF(A357=მონაცემები!A416,მონაცემები!D416)</f>
        <v>0</v>
      </c>
      <c r="J357" s="98">
        <f t="shared" si="10"/>
        <v>0</v>
      </c>
      <c r="K357" s="126">
        <f>IF(A357=მონაცემები!A416,მონაცემები!H416)</f>
        <v>0</v>
      </c>
      <c r="L357" s="98">
        <f>IF(A357=მონაცემები!A416,მონაცემები!F416)</f>
        <v>0</v>
      </c>
      <c r="M357" s="125">
        <f>IF(A357=მონაცემები!A416,მონაცემები!G416)</f>
        <v>0</v>
      </c>
      <c r="N357" s="198">
        <f t="shared" si="11"/>
        <v>0</v>
      </c>
      <c r="O357" s="199"/>
      <c r="P357" s="195">
        <f>IF(A357=მონაცემები!A416,მონაცემები!I416)</f>
        <v>0</v>
      </c>
      <c r="Q357" s="196"/>
      <c r="R357" s="196"/>
      <c r="S357" s="196"/>
      <c r="T357" s="196"/>
      <c r="U357" s="197"/>
      <c r="V357" s="192">
        <f>IF(A357=მონაცემები!A416,მონაცემები!J416)</f>
        <v>0</v>
      </c>
      <c r="W357" s="193"/>
      <c r="X357" s="194"/>
    </row>
    <row r="358" spans="1:24">
      <c r="A358" s="44">
        <v>336</v>
      </c>
      <c r="B358" s="189">
        <f>IF(A358=მონაცემები!A417,მონაცემები!B417)</f>
        <v>0</v>
      </c>
      <c r="C358" s="190"/>
      <c r="D358" s="190"/>
      <c r="E358" s="190"/>
      <c r="F358" s="190"/>
      <c r="G358" s="191"/>
      <c r="H358" s="42">
        <f>IF(A358=მონაცემები!A417,მონაცემები!C417)</f>
        <v>0</v>
      </c>
      <c r="I358" s="43">
        <f>IF(A358=მონაცემები!A417,მონაცემები!D417)</f>
        <v>0</v>
      </c>
      <c r="J358" s="98">
        <f t="shared" si="10"/>
        <v>0</v>
      </c>
      <c r="K358" s="126">
        <f>IF(A358=მონაცემები!A417,მონაცემები!H417)</f>
        <v>0</v>
      </c>
      <c r="L358" s="98">
        <f>IF(A358=მონაცემები!A417,მონაცემები!F417)</f>
        <v>0</v>
      </c>
      <c r="M358" s="125">
        <f>IF(A358=მონაცემები!A417,მონაცემები!G417)</f>
        <v>0</v>
      </c>
      <c r="N358" s="198">
        <f t="shared" si="11"/>
        <v>0</v>
      </c>
      <c r="O358" s="199"/>
      <c r="P358" s="195">
        <f>IF(A358=მონაცემები!A417,მონაცემები!I417)</f>
        <v>0</v>
      </c>
      <c r="Q358" s="196"/>
      <c r="R358" s="196"/>
      <c r="S358" s="196"/>
      <c r="T358" s="196"/>
      <c r="U358" s="197"/>
      <c r="V358" s="192">
        <f>IF(A358=მონაცემები!A417,მონაცემები!J417)</f>
        <v>0</v>
      </c>
      <c r="W358" s="193"/>
      <c r="X358" s="194"/>
    </row>
    <row r="359" spans="1:24">
      <c r="A359" s="44">
        <v>337</v>
      </c>
      <c r="B359" s="189">
        <f>IF(A359=მონაცემები!A418,მონაცემები!B418)</f>
        <v>0</v>
      </c>
      <c r="C359" s="190"/>
      <c r="D359" s="190"/>
      <c r="E359" s="190"/>
      <c r="F359" s="190"/>
      <c r="G359" s="191"/>
      <c r="H359" s="42">
        <f>IF(A359=მონაცემები!A418,მონაცემები!C418)</f>
        <v>0</v>
      </c>
      <c r="I359" s="43">
        <f>IF(A359=მონაცემები!A418,მონაცემები!D418)</f>
        <v>0</v>
      </c>
      <c r="J359" s="98">
        <f t="shared" si="10"/>
        <v>0</v>
      </c>
      <c r="K359" s="126">
        <f>IF(A359=მონაცემები!A418,მონაცემები!H418)</f>
        <v>0</v>
      </c>
      <c r="L359" s="98">
        <f>IF(A359=მონაცემები!A418,მონაცემები!F418)</f>
        <v>0</v>
      </c>
      <c r="M359" s="125">
        <f>IF(A359=მონაცემები!A418,მონაცემები!G418)</f>
        <v>0</v>
      </c>
      <c r="N359" s="198">
        <f t="shared" si="11"/>
        <v>0</v>
      </c>
      <c r="O359" s="199"/>
      <c r="P359" s="195">
        <f>IF(A359=მონაცემები!A418,მონაცემები!I418)</f>
        <v>0</v>
      </c>
      <c r="Q359" s="196"/>
      <c r="R359" s="196"/>
      <c r="S359" s="196"/>
      <c r="T359" s="196"/>
      <c r="U359" s="197"/>
      <c r="V359" s="192">
        <f>IF(A359=მონაცემები!A418,მონაცემები!J418)</f>
        <v>0</v>
      </c>
      <c r="W359" s="193"/>
      <c r="X359" s="194"/>
    </row>
    <row r="360" spans="1:24">
      <c r="A360" s="44">
        <v>338</v>
      </c>
      <c r="B360" s="189">
        <f>IF(A360=მონაცემები!A419,მონაცემები!B419)</f>
        <v>0</v>
      </c>
      <c r="C360" s="190"/>
      <c r="D360" s="190"/>
      <c r="E360" s="190"/>
      <c r="F360" s="190"/>
      <c r="G360" s="191"/>
      <c r="H360" s="42">
        <f>IF(A360=მონაცემები!A419,მონაცემები!C419)</f>
        <v>0</v>
      </c>
      <c r="I360" s="43">
        <f>IF(A360=მონაცემები!A419,მონაცემები!D419)</f>
        <v>0</v>
      </c>
      <c r="J360" s="98">
        <f t="shared" si="10"/>
        <v>0</v>
      </c>
      <c r="K360" s="126">
        <f>IF(A360=მონაცემები!A419,მონაცემები!H419)</f>
        <v>0</v>
      </c>
      <c r="L360" s="98">
        <f>IF(A360=მონაცემები!A419,მონაცემები!F419)</f>
        <v>0</v>
      </c>
      <c r="M360" s="125">
        <f>IF(A360=მონაცემები!A419,მონაცემები!G419)</f>
        <v>0</v>
      </c>
      <c r="N360" s="198">
        <f t="shared" si="11"/>
        <v>0</v>
      </c>
      <c r="O360" s="199"/>
      <c r="P360" s="195">
        <f>IF(A360=მონაცემები!A419,მონაცემები!I419)</f>
        <v>0</v>
      </c>
      <c r="Q360" s="196"/>
      <c r="R360" s="196"/>
      <c r="S360" s="196"/>
      <c r="T360" s="196"/>
      <c r="U360" s="197"/>
      <c r="V360" s="192">
        <f>IF(A360=მონაცემები!A419,მონაცემები!J419)</f>
        <v>0</v>
      </c>
      <c r="W360" s="193"/>
      <c r="X360" s="194"/>
    </row>
    <row r="361" spans="1:24">
      <c r="A361" s="44">
        <v>339</v>
      </c>
      <c r="B361" s="189">
        <f>IF(A361=მონაცემები!A420,მონაცემები!B420)</f>
        <v>0</v>
      </c>
      <c r="C361" s="190"/>
      <c r="D361" s="190"/>
      <c r="E361" s="190"/>
      <c r="F361" s="190"/>
      <c r="G361" s="191"/>
      <c r="H361" s="42">
        <f>IF(A361=მონაცემები!A420,მონაცემები!C420)</f>
        <v>0</v>
      </c>
      <c r="I361" s="43">
        <f>IF(A361=მონაცემები!A420,მონაცემები!D420)</f>
        <v>0</v>
      </c>
      <c r="J361" s="98">
        <f t="shared" si="10"/>
        <v>0</v>
      </c>
      <c r="K361" s="126">
        <f>IF(A361=მონაცემები!A420,მონაცემები!H420)</f>
        <v>0</v>
      </c>
      <c r="L361" s="98">
        <f>IF(A361=მონაცემები!A420,მონაცემები!F420)</f>
        <v>0</v>
      </c>
      <c r="M361" s="125">
        <f>IF(A361=მონაცემები!A420,მონაცემები!G420)</f>
        <v>0</v>
      </c>
      <c r="N361" s="198">
        <f t="shared" si="11"/>
        <v>0</v>
      </c>
      <c r="O361" s="199"/>
      <c r="P361" s="195">
        <f>IF(A361=მონაცემები!A420,მონაცემები!I420)</f>
        <v>0</v>
      </c>
      <c r="Q361" s="196"/>
      <c r="R361" s="196"/>
      <c r="S361" s="196"/>
      <c r="T361" s="196"/>
      <c r="U361" s="197"/>
      <c r="V361" s="192">
        <f>IF(A361=მონაცემები!A420,მონაცემები!J420)</f>
        <v>0</v>
      </c>
      <c r="W361" s="193"/>
      <c r="X361" s="194"/>
    </row>
    <row r="362" spans="1:24">
      <c r="A362" s="44">
        <v>340</v>
      </c>
      <c r="B362" s="189">
        <f>IF(A362=მონაცემები!A421,მონაცემები!B421)</f>
        <v>0</v>
      </c>
      <c r="C362" s="190"/>
      <c r="D362" s="190"/>
      <c r="E362" s="190"/>
      <c r="F362" s="190"/>
      <c r="G362" s="191"/>
      <c r="H362" s="42">
        <f>IF(A362=მონაცემები!A421,მონაცემები!C421)</f>
        <v>0</v>
      </c>
      <c r="I362" s="43">
        <f>IF(A362=მონაცემები!A421,მონაცემები!D421)</f>
        <v>0</v>
      </c>
      <c r="J362" s="98">
        <f t="shared" si="10"/>
        <v>0</v>
      </c>
      <c r="K362" s="126">
        <f>IF(A362=მონაცემები!A421,მონაცემები!H421)</f>
        <v>0</v>
      </c>
      <c r="L362" s="98">
        <f>IF(A362=მონაცემები!A421,მონაცემები!F421)</f>
        <v>0</v>
      </c>
      <c r="M362" s="125">
        <f>IF(A362=მონაცემები!A421,მონაცემები!G421)</f>
        <v>0</v>
      </c>
      <c r="N362" s="198">
        <f t="shared" si="11"/>
        <v>0</v>
      </c>
      <c r="O362" s="199"/>
      <c r="P362" s="195">
        <f>IF(A362=მონაცემები!A421,მონაცემები!I421)</f>
        <v>0</v>
      </c>
      <c r="Q362" s="196"/>
      <c r="R362" s="196"/>
      <c r="S362" s="196"/>
      <c r="T362" s="196"/>
      <c r="U362" s="197"/>
      <c r="V362" s="192">
        <f>IF(A362=მონაცემები!A421,მონაცემები!J421)</f>
        <v>0</v>
      </c>
      <c r="W362" s="193"/>
      <c r="X362" s="194"/>
    </row>
    <row r="363" spans="1:24">
      <c r="A363" s="44">
        <v>341</v>
      </c>
      <c r="B363" s="189">
        <f>IF(A363=მონაცემები!A422,მონაცემები!B422)</f>
        <v>0</v>
      </c>
      <c r="C363" s="190"/>
      <c r="D363" s="190"/>
      <c r="E363" s="190"/>
      <c r="F363" s="190"/>
      <c r="G363" s="191"/>
      <c r="H363" s="42">
        <f>IF(A363=მონაცემები!A422,მონაცემები!C422)</f>
        <v>0</v>
      </c>
      <c r="I363" s="43">
        <f>IF(A363=მონაცემები!A422,მონაცემები!D422)</f>
        <v>0</v>
      </c>
      <c r="J363" s="98">
        <f t="shared" si="10"/>
        <v>0</v>
      </c>
      <c r="K363" s="126">
        <f>IF(A363=მონაცემები!A422,მონაცემები!H422)</f>
        <v>0</v>
      </c>
      <c r="L363" s="98">
        <f>IF(A363=მონაცემები!A422,მონაცემები!F422)</f>
        <v>0</v>
      </c>
      <c r="M363" s="125">
        <f>IF(A363=მონაცემები!A422,მონაცემები!G422)</f>
        <v>0</v>
      </c>
      <c r="N363" s="198">
        <f t="shared" si="11"/>
        <v>0</v>
      </c>
      <c r="O363" s="199"/>
      <c r="P363" s="195">
        <f>IF(A363=მონაცემები!A422,მონაცემები!I422)</f>
        <v>0</v>
      </c>
      <c r="Q363" s="196"/>
      <c r="R363" s="196"/>
      <c r="S363" s="196"/>
      <c r="T363" s="196"/>
      <c r="U363" s="197"/>
      <c r="V363" s="192">
        <f>IF(A363=მონაცემები!A422,მონაცემები!J422)</f>
        <v>0</v>
      </c>
      <c r="W363" s="193"/>
      <c r="X363" s="194"/>
    </row>
    <row r="364" spans="1:24">
      <c r="A364" s="44">
        <v>342</v>
      </c>
      <c r="B364" s="189">
        <f>IF(A364=მონაცემები!A423,მონაცემები!B423)</f>
        <v>0</v>
      </c>
      <c r="C364" s="190"/>
      <c r="D364" s="190"/>
      <c r="E364" s="190"/>
      <c r="F364" s="190"/>
      <c r="G364" s="191"/>
      <c r="H364" s="42">
        <f>IF(A364=მონაცემები!A423,მონაცემები!C423)</f>
        <v>0</v>
      </c>
      <c r="I364" s="43">
        <f>IF(A364=მონაცემები!A423,მონაცემები!D423)</f>
        <v>0</v>
      </c>
      <c r="J364" s="98">
        <f t="shared" si="10"/>
        <v>0</v>
      </c>
      <c r="K364" s="126">
        <f>IF(A364=მონაცემები!A423,მონაცემები!H423)</f>
        <v>0</v>
      </c>
      <c r="L364" s="98">
        <f>IF(A364=მონაცემები!A423,მონაცემები!F423)</f>
        <v>0</v>
      </c>
      <c r="M364" s="125">
        <f>IF(A364=მონაცემები!A423,მონაცემები!G423)</f>
        <v>0</v>
      </c>
      <c r="N364" s="198">
        <f t="shared" si="11"/>
        <v>0</v>
      </c>
      <c r="O364" s="199"/>
      <c r="P364" s="195">
        <f>IF(A364=მონაცემები!A423,მონაცემები!I423)</f>
        <v>0</v>
      </c>
      <c r="Q364" s="196"/>
      <c r="R364" s="196"/>
      <c r="S364" s="196"/>
      <c r="T364" s="196"/>
      <c r="U364" s="197"/>
      <c r="V364" s="192">
        <f>IF(A364=მონაცემები!A423,მონაცემები!J423)</f>
        <v>0</v>
      </c>
      <c r="W364" s="193"/>
      <c r="X364" s="194"/>
    </row>
    <row r="365" spans="1:24">
      <c r="A365" s="44">
        <v>343</v>
      </c>
      <c r="B365" s="189">
        <f>IF(A365=მონაცემები!A424,მონაცემები!B424)</f>
        <v>0</v>
      </c>
      <c r="C365" s="190"/>
      <c r="D365" s="190"/>
      <c r="E365" s="190"/>
      <c r="F365" s="190"/>
      <c r="G365" s="191"/>
      <c r="H365" s="42">
        <f>IF(A365=მონაცემები!A424,მონაცემები!C424)</f>
        <v>0</v>
      </c>
      <c r="I365" s="43">
        <f>IF(A365=მონაცემები!A424,მონაცემები!D424)</f>
        <v>0</v>
      </c>
      <c r="J365" s="98">
        <f t="shared" si="10"/>
        <v>0</v>
      </c>
      <c r="K365" s="126">
        <f>IF(A365=მონაცემები!A424,მონაცემები!H424)</f>
        <v>0</v>
      </c>
      <c r="L365" s="98">
        <f>IF(A365=მონაცემები!A424,მონაცემები!F424)</f>
        <v>0</v>
      </c>
      <c r="M365" s="125">
        <f>IF(A365=მონაცემები!A424,მონაცემები!G424)</f>
        <v>0</v>
      </c>
      <c r="N365" s="198">
        <f t="shared" si="11"/>
        <v>0</v>
      </c>
      <c r="O365" s="199"/>
      <c r="P365" s="195">
        <f>IF(A365=მონაცემები!A424,მონაცემები!I424)</f>
        <v>0</v>
      </c>
      <c r="Q365" s="196"/>
      <c r="R365" s="196"/>
      <c r="S365" s="196"/>
      <c r="T365" s="196"/>
      <c r="U365" s="197"/>
      <c r="V365" s="192">
        <f>IF(A365=მონაცემები!A424,მონაცემები!J424)</f>
        <v>0</v>
      </c>
      <c r="W365" s="193"/>
      <c r="X365" s="194"/>
    </row>
    <row r="366" spans="1:24">
      <c r="A366" s="44">
        <v>344</v>
      </c>
      <c r="B366" s="189">
        <f>IF(A366=მონაცემები!A425,მონაცემები!B425)</f>
        <v>0</v>
      </c>
      <c r="C366" s="190"/>
      <c r="D366" s="190"/>
      <c r="E366" s="190"/>
      <c r="F366" s="190"/>
      <c r="G366" s="191"/>
      <c r="H366" s="42">
        <f>IF(A366=მონაცემები!A425,მონაცემები!C425)</f>
        <v>0</v>
      </c>
      <c r="I366" s="43">
        <f>IF(A366=მონაცემები!A425,მონაცემები!D425)</f>
        <v>0</v>
      </c>
      <c r="J366" s="98">
        <f t="shared" si="10"/>
        <v>0</v>
      </c>
      <c r="K366" s="126">
        <f>IF(A366=მონაცემები!A425,მონაცემები!H425)</f>
        <v>0</v>
      </c>
      <c r="L366" s="98">
        <f>IF(A366=მონაცემები!A425,მონაცემები!F425)</f>
        <v>0</v>
      </c>
      <c r="M366" s="125">
        <f>IF(A366=მონაცემები!A425,მონაცემები!G425)</f>
        <v>0</v>
      </c>
      <c r="N366" s="198">
        <f t="shared" si="11"/>
        <v>0</v>
      </c>
      <c r="O366" s="199"/>
      <c r="P366" s="195">
        <f>IF(A366=მონაცემები!A425,მონაცემები!I425)</f>
        <v>0</v>
      </c>
      <c r="Q366" s="196"/>
      <c r="R366" s="196"/>
      <c r="S366" s="196"/>
      <c r="T366" s="196"/>
      <c r="U366" s="197"/>
      <c r="V366" s="192">
        <f>IF(A366=მონაცემები!A425,მონაცემები!J425)</f>
        <v>0</v>
      </c>
      <c r="W366" s="193"/>
      <c r="X366" s="194"/>
    </row>
    <row r="367" spans="1:24">
      <c r="A367" s="44">
        <v>345</v>
      </c>
      <c r="B367" s="189">
        <f>IF(A367=მონაცემები!A426,მონაცემები!B426)</f>
        <v>0</v>
      </c>
      <c r="C367" s="190"/>
      <c r="D367" s="190"/>
      <c r="E367" s="190"/>
      <c r="F367" s="190"/>
      <c r="G367" s="191"/>
      <c r="H367" s="42">
        <f>IF(A367=მონაცემები!A426,მონაცემები!C426)</f>
        <v>0</v>
      </c>
      <c r="I367" s="43">
        <f>IF(A367=მონაცემები!A426,მონაცემები!D426)</f>
        <v>0</v>
      </c>
      <c r="J367" s="98">
        <f t="shared" si="10"/>
        <v>0</v>
      </c>
      <c r="K367" s="126">
        <f>IF(A367=მონაცემები!A426,მონაცემები!H426)</f>
        <v>0</v>
      </c>
      <c r="L367" s="98">
        <f>IF(A367=მონაცემები!A426,მონაცემები!F426)</f>
        <v>0</v>
      </c>
      <c r="M367" s="125">
        <f>IF(A367=მონაცემები!A426,მონაცემები!G426)</f>
        <v>0</v>
      </c>
      <c r="N367" s="198">
        <f t="shared" si="11"/>
        <v>0</v>
      </c>
      <c r="O367" s="199"/>
      <c r="P367" s="195">
        <f>IF(A367=მონაცემები!A426,მონაცემები!I426)</f>
        <v>0</v>
      </c>
      <c r="Q367" s="196"/>
      <c r="R367" s="196"/>
      <c r="S367" s="196"/>
      <c r="T367" s="196"/>
      <c r="U367" s="197"/>
      <c r="V367" s="192">
        <f>IF(A367=მონაცემები!A426,მონაცემები!J426)</f>
        <v>0</v>
      </c>
      <c r="W367" s="193"/>
      <c r="X367" s="194"/>
    </row>
    <row r="368" spans="1:24">
      <c r="A368" s="44">
        <v>346</v>
      </c>
      <c r="B368" s="189">
        <f>IF(A368=მონაცემები!A427,მონაცემები!B427)</f>
        <v>0</v>
      </c>
      <c r="C368" s="190"/>
      <c r="D368" s="190"/>
      <c r="E368" s="190"/>
      <c r="F368" s="190"/>
      <c r="G368" s="191"/>
      <c r="H368" s="42">
        <f>IF(A368=მონაცემები!A427,მონაცემები!C427)</f>
        <v>0</v>
      </c>
      <c r="I368" s="43">
        <f>IF(A368=მონაცემები!A427,მონაცემები!D427)</f>
        <v>0</v>
      </c>
      <c r="J368" s="98">
        <f t="shared" si="10"/>
        <v>0</v>
      </c>
      <c r="K368" s="126">
        <f>IF(A368=მონაცემები!A427,მონაცემები!H427)</f>
        <v>0</v>
      </c>
      <c r="L368" s="98">
        <f>IF(A368=მონაცემები!A427,მონაცემები!F427)</f>
        <v>0</v>
      </c>
      <c r="M368" s="125">
        <f>IF(A368=მონაცემები!A427,მონაცემები!G427)</f>
        <v>0</v>
      </c>
      <c r="N368" s="198">
        <f t="shared" si="11"/>
        <v>0</v>
      </c>
      <c r="O368" s="199"/>
      <c r="P368" s="195">
        <f>IF(A368=მონაცემები!A427,მონაცემები!I427)</f>
        <v>0</v>
      </c>
      <c r="Q368" s="196"/>
      <c r="R368" s="196"/>
      <c r="S368" s="196"/>
      <c r="T368" s="196"/>
      <c r="U368" s="197"/>
      <c r="V368" s="192">
        <f>IF(A368=მონაცემები!A427,მონაცემები!J427)</f>
        <v>0</v>
      </c>
      <c r="W368" s="193"/>
      <c r="X368" s="194"/>
    </row>
    <row r="369" spans="1:24">
      <c r="A369" s="44">
        <v>347</v>
      </c>
      <c r="B369" s="189">
        <f>IF(A369=მონაცემები!A428,მონაცემები!B428)</f>
        <v>0</v>
      </c>
      <c r="C369" s="190"/>
      <c r="D369" s="190"/>
      <c r="E369" s="190"/>
      <c r="F369" s="190"/>
      <c r="G369" s="191"/>
      <c r="H369" s="42">
        <f>IF(A369=მონაცემები!A428,მონაცემები!C428)</f>
        <v>0</v>
      </c>
      <c r="I369" s="43">
        <f>IF(A369=მონაცემები!A428,მონაცემები!D428)</f>
        <v>0</v>
      </c>
      <c r="J369" s="98">
        <f t="shared" si="10"/>
        <v>0</v>
      </c>
      <c r="K369" s="126">
        <f>IF(A369=მონაცემები!A428,მონაცემები!H428)</f>
        <v>0</v>
      </c>
      <c r="L369" s="98">
        <f>IF(A369=მონაცემები!A428,მონაცემები!F428)</f>
        <v>0</v>
      </c>
      <c r="M369" s="125">
        <f>IF(A369=მონაცემები!A428,მონაცემები!G428)</f>
        <v>0</v>
      </c>
      <c r="N369" s="198">
        <f t="shared" si="11"/>
        <v>0</v>
      </c>
      <c r="O369" s="199"/>
      <c r="P369" s="195">
        <f>IF(A369=მონაცემები!A428,მონაცემები!I428)</f>
        <v>0</v>
      </c>
      <c r="Q369" s="196"/>
      <c r="R369" s="196"/>
      <c r="S369" s="196"/>
      <c r="T369" s="196"/>
      <c r="U369" s="197"/>
      <c r="V369" s="192">
        <f>IF(A369=მონაცემები!A428,მონაცემები!J428)</f>
        <v>0</v>
      </c>
      <c r="W369" s="193"/>
      <c r="X369" s="194"/>
    </row>
    <row r="370" spans="1:24">
      <c r="A370" s="44">
        <v>348</v>
      </c>
      <c r="B370" s="189">
        <f>IF(A370=მონაცემები!A429,მონაცემები!B429)</f>
        <v>0</v>
      </c>
      <c r="C370" s="190"/>
      <c r="D370" s="190"/>
      <c r="E370" s="190"/>
      <c r="F370" s="190"/>
      <c r="G370" s="191"/>
      <c r="H370" s="42">
        <f>IF(A370=მონაცემები!A429,მონაცემები!C429)</f>
        <v>0</v>
      </c>
      <c r="I370" s="43">
        <f>IF(A370=მონაცემები!A429,მონაცემები!D429)</f>
        <v>0</v>
      </c>
      <c r="J370" s="98">
        <f t="shared" si="10"/>
        <v>0</v>
      </c>
      <c r="K370" s="126">
        <f>IF(A370=მონაცემები!A429,მონაცემები!H429)</f>
        <v>0</v>
      </c>
      <c r="L370" s="98">
        <f>IF(A370=მონაცემები!A429,მონაცემები!F429)</f>
        <v>0</v>
      </c>
      <c r="M370" s="125">
        <f>IF(A370=მონაცემები!A429,მონაცემები!G429)</f>
        <v>0</v>
      </c>
      <c r="N370" s="198">
        <f t="shared" si="11"/>
        <v>0</v>
      </c>
      <c r="O370" s="199"/>
      <c r="P370" s="195">
        <f>IF(A370=მონაცემები!A429,მონაცემები!I429)</f>
        <v>0</v>
      </c>
      <c r="Q370" s="196"/>
      <c r="R370" s="196"/>
      <c r="S370" s="196"/>
      <c r="T370" s="196"/>
      <c r="U370" s="197"/>
      <c r="V370" s="192">
        <f>IF(A370=მონაცემები!A429,მონაცემები!J429)</f>
        <v>0</v>
      </c>
      <c r="W370" s="193"/>
      <c r="X370" s="194"/>
    </row>
    <row r="371" spans="1:24">
      <c r="A371" s="44">
        <v>349</v>
      </c>
      <c r="B371" s="189">
        <f>IF(A371=მონაცემები!A430,მონაცემები!B430)</f>
        <v>0</v>
      </c>
      <c r="C371" s="190"/>
      <c r="D371" s="190"/>
      <c r="E371" s="190"/>
      <c r="F371" s="190"/>
      <c r="G371" s="191"/>
      <c r="H371" s="42">
        <f>IF(A371=მონაცემები!A430,მონაცემები!C430)</f>
        <v>0</v>
      </c>
      <c r="I371" s="43">
        <f>IF(A371=მონაცემები!A430,მონაცემები!D430)</f>
        <v>0</v>
      </c>
      <c r="J371" s="98">
        <f t="shared" si="10"/>
        <v>0</v>
      </c>
      <c r="K371" s="126">
        <f>IF(A371=მონაცემები!A430,მონაცემები!H430)</f>
        <v>0</v>
      </c>
      <c r="L371" s="98">
        <f>IF(A371=მონაცემები!A430,მონაცემები!F430)</f>
        <v>0</v>
      </c>
      <c r="M371" s="125">
        <f>IF(A371=მონაცემები!A430,მონაცემები!G430)</f>
        <v>0</v>
      </c>
      <c r="N371" s="198">
        <f t="shared" si="11"/>
        <v>0</v>
      </c>
      <c r="O371" s="199"/>
      <c r="P371" s="195">
        <f>IF(A371=მონაცემები!A430,მონაცემები!I430)</f>
        <v>0</v>
      </c>
      <c r="Q371" s="196"/>
      <c r="R371" s="196"/>
      <c r="S371" s="196"/>
      <c r="T371" s="196"/>
      <c r="U371" s="197"/>
      <c r="V371" s="192">
        <f>IF(A371=მონაცემები!A430,მონაცემები!J430)</f>
        <v>0</v>
      </c>
      <c r="W371" s="193"/>
      <c r="X371" s="194"/>
    </row>
    <row r="372" spans="1:24">
      <c r="A372" s="44">
        <v>350</v>
      </c>
      <c r="B372" s="189">
        <f>IF(A372=მონაცემები!A431,მონაცემები!B431)</f>
        <v>0</v>
      </c>
      <c r="C372" s="190"/>
      <c r="D372" s="190"/>
      <c r="E372" s="190"/>
      <c r="F372" s="190"/>
      <c r="G372" s="191"/>
      <c r="H372" s="42">
        <f>IF(A372=მონაცემები!A431,მონაცემები!C431)</f>
        <v>0</v>
      </c>
      <c r="I372" s="43">
        <f>IF(A372=მონაცემები!A431,მონაცემები!D431)</f>
        <v>0</v>
      </c>
      <c r="J372" s="98">
        <f t="shared" si="10"/>
        <v>0</v>
      </c>
      <c r="K372" s="126">
        <f>IF(A372=მონაცემები!A431,მონაცემები!H431)</f>
        <v>0</v>
      </c>
      <c r="L372" s="98">
        <f>IF(A372=მონაცემები!A431,მონაცემები!F431)</f>
        <v>0</v>
      </c>
      <c r="M372" s="125">
        <f>IF(A372=მონაცემები!A431,მონაცემები!G431)</f>
        <v>0</v>
      </c>
      <c r="N372" s="198">
        <f t="shared" si="11"/>
        <v>0</v>
      </c>
      <c r="O372" s="199"/>
      <c r="P372" s="195">
        <f>IF(A372=მონაცემები!A431,მონაცემები!I431)</f>
        <v>0</v>
      </c>
      <c r="Q372" s="196"/>
      <c r="R372" s="196"/>
      <c r="S372" s="196"/>
      <c r="T372" s="196"/>
      <c r="U372" s="197"/>
      <c r="V372" s="192">
        <f>IF(A372=მონაცემები!A431,მონაცემები!J431)</f>
        <v>0</v>
      </c>
      <c r="W372" s="193"/>
      <c r="X372" s="194"/>
    </row>
    <row r="373" spans="1:24">
      <c r="A373" s="44">
        <v>351</v>
      </c>
      <c r="B373" s="189">
        <f>IF(A373=მონაცემები!A432,მონაცემები!B432)</f>
        <v>0</v>
      </c>
      <c r="C373" s="190"/>
      <c r="D373" s="190"/>
      <c r="E373" s="190"/>
      <c r="F373" s="190"/>
      <c r="G373" s="191"/>
      <c r="H373" s="42">
        <f>IF(A373=მონაცემები!A432,მონაცემები!C432)</f>
        <v>0</v>
      </c>
      <c r="I373" s="43">
        <f>IF(A373=მონაცემები!A432,მონაცემები!D432)</f>
        <v>0</v>
      </c>
      <c r="J373" s="98">
        <f t="shared" si="10"/>
        <v>0</v>
      </c>
      <c r="K373" s="126">
        <f>IF(A373=მონაცემები!A432,მონაცემები!H432)</f>
        <v>0</v>
      </c>
      <c r="L373" s="98">
        <f>IF(A373=მონაცემები!A432,მონაცემები!F432)</f>
        <v>0</v>
      </c>
      <c r="M373" s="125">
        <f>IF(A373=მონაცემები!A432,მონაცემები!G432)</f>
        <v>0</v>
      </c>
      <c r="N373" s="198">
        <f t="shared" si="11"/>
        <v>0</v>
      </c>
      <c r="O373" s="199"/>
      <c r="P373" s="195">
        <f>IF(A373=მონაცემები!A432,მონაცემები!I432)</f>
        <v>0</v>
      </c>
      <c r="Q373" s="196"/>
      <c r="R373" s="196"/>
      <c r="S373" s="196"/>
      <c r="T373" s="196"/>
      <c r="U373" s="197"/>
      <c r="V373" s="192">
        <f>IF(A373=მონაცემები!A432,მონაცემები!J432)</f>
        <v>0</v>
      </c>
      <c r="W373" s="193"/>
      <c r="X373" s="194"/>
    </row>
    <row r="374" spans="1:24">
      <c r="A374" s="44">
        <v>352</v>
      </c>
      <c r="B374" s="189">
        <f>IF(A374=მონაცემები!A433,მონაცემები!B433)</f>
        <v>0</v>
      </c>
      <c r="C374" s="190"/>
      <c r="D374" s="190"/>
      <c r="E374" s="190"/>
      <c r="F374" s="190"/>
      <c r="G374" s="191"/>
      <c r="H374" s="42">
        <f>IF(A374=მონაცემები!A433,მონაცემები!C433)</f>
        <v>0</v>
      </c>
      <c r="I374" s="43">
        <f>IF(A374=მონაცემები!A433,მონაცემები!D433)</f>
        <v>0</v>
      </c>
      <c r="J374" s="98">
        <f t="shared" si="10"/>
        <v>0</v>
      </c>
      <c r="K374" s="126">
        <f>IF(A374=მონაცემები!A433,მონაცემები!H433)</f>
        <v>0</v>
      </c>
      <c r="L374" s="98">
        <f>IF(A374=მონაცემები!A433,მონაცემები!F433)</f>
        <v>0</v>
      </c>
      <c r="M374" s="125">
        <f>IF(A374=მონაცემები!A433,მონაცემები!G433)</f>
        <v>0</v>
      </c>
      <c r="N374" s="198">
        <f t="shared" si="11"/>
        <v>0</v>
      </c>
      <c r="O374" s="199"/>
      <c r="P374" s="195">
        <f>IF(A374=მონაცემები!A433,მონაცემები!I433)</f>
        <v>0</v>
      </c>
      <c r="Q374" s="196"/>
      <c r="R374" s="196"/>
      <c r="S374" s="196"/>
      <c r="T374" s="196"/>
      <c r="U374" s="197"/>
      <c r="V374" s="192">
        <f>IF(A374=მონაცემები!A433,მონაცემები!J433)</f>
        <v>0</v>
      </c>
      <c r="W374" s="193"/>
      <c r="X374" s="194"/>
    </row>
    <row r="375" spans="1:24">
      <c r="A375" s="44">
        <v>353</v>
      </c>
      <c r="B375" s="189">
        <f>IF(A375=მონაცემები!A434,მონაცემები!B434)</f>
        <v>0</v>
      </c>
      <c r="C375" s="190"/>
      <c r="D375" s="190"/>
      <c r="E375" s="190"/>
      <c r="F375" s="190"/>
      <c r="G375" s="191"/>
      <c r="H375" s="42">
        <f>IF(A375=მონაცემები!A434,მონაცემები!C434)</f>
        <v>0</v>
      </c>
      <c r="I375" s="43">
        <f>IF(A375=მონაცემები!A434,მონაცემები!D434)</f>
        <v>0</v>
      </c>
      <c r="J375" s="98">
        <f t="shared" si="10"/>
        <v>0</v>
      </c>
      <c r="K375" s="126">
        <f>IF(A375=მონაცემები!A434,მონაცემები!H434)</f>
        <v>0</v>
      </c>
      <c r="L375" s="98">
        <f>IF(A375=მონაცემები!A434,მონაცემები!F434)</f>
        <v>0</v>
      </c>
      <c r="M375" s="125">
        <f>IF(A375=მონაცემები!A434,მონაცემები!G434)</f>
        <v>0</v>
      </c>
      <c r="N375" s="198">
        <f t="shared" si="11"/>
        <v>0</v>
      </c>
      <c r="O375" s="199"/>
      <c r="P375" s="195">
        <f>IF(A375=მონაცემები!A434,მონაცემები!I434)</f>
        <v>0</v>
      </c>
      <c r="Q375" s="196"/>
      <c r="R375" s="196"/>
      <c r="S375" s="196"/>
      <c r="T375" s="196"/>
      <c r="U375" s="197"/>
      <c r="V375" s="192">
        <f>IF(A375=მონაცემები!A434,მონაცემები!J434)</f>
        <v>0</v>
      </c>
      <c r="W375" s="193"/>
      <c r="X375" s="194"/>
    </row>
    <row r="376" spans="1:24">
      <c r="A376" s="44">
        <v>354</v>
      </c>
      <c r="B376" s="189">
        <f>IF(A376=მონაცემები!A435,მონაცემები!B435)</f>
        <v>0</v>
      </c>
      <c r="C376" s="190"/>
      <c r="D376" s="190"/>
      <c r="E376" s="190"/>
      <c r="F376" s="190"/>
      <c r="G376" s="191"/>
      <c r="H376" s="42">
        <f>IF(A376=მონაცემები!A435,მონაცემები!C435)</f>
        <v>0</v>
      </c>
      <c r="I376" s="43">
        <f>IF(A376=მონაცემები!A435,მონაცემები!D435)</f>
        <v>0</v>
      </c>
      <c r="J376" s="98">
        <f t="shared" si="10"/>
        <v>0</v>
      </c>
      <c r="K376" s="126">
        <f>IF(A376=მონაცემები!A435,მონაცემები!H435)</f>
        <v>0</v>
      </c>
      <c r="L376" s="98">
        <f>IF(A376=მონაცემები!A435,მონაცემები!F435)</f>
        <v>0</v>
      </c>
      <c r="M376" s="125">
        <f>IF(A376=მონაცემები!A435,მონაცემები!G435)</f>
        <v>0</v>
      </c>
      <c r="N376" s="198">
        <f t="shared" si="11"/>
        <v>0</v>
      </c>
      <c r="O376" s="199"/>
      <c r="P376" s="195">
        <f>IF(A376=მონაცემები!A435,მონაცემები!I435)</f>
        <v>0</v>
      </c>
      <c r="Q376" s="196"/>
      <c r="R376" s="196"/>
      <c r="S376" s="196"/>
      <c r="T376" s="196"/>
      <c r="U376" s="197"/>
      <c r="V376" s="192">
        <f>IF(A376=მონაცემები!A435,მონაცემები!J435)</f>
        <v>0</v>
      </c>
      <c r="W376" s="193"/>
      <c r="X376" s="194"/>
    </row>
    <row r="377" spans="1:24">
      <c r="A377" s="44">
        <v>355</v>
      </c>
      <c r="B377" s="189">
        <f>IF(A377=მონაცემები!A436,მონაცემები!B436)</f>
        <v>0</v>
      </c>
      <c r="C377" s="190"/>
      <c r="D377" s="190"/>
      <c r="E377" s="190"/>
      <c r="F377" s="190"/>
      <c r="G377" s="191"/>
      <c r="H377" s="42">
        <f>IF(A377=მონაცემები!A436,მონაცემები!C436)</f>
        <v>0</v>
      </c>
      <c r="I377" s="43">
        <f>IF(A377=მონაცემები!A436,მონაცემები!D436)</f>
        <v>0</v>
      </c>
      <c r="J377" s="98">
        <f t="shared" si="10"/>
        <v>0</v>
      </c>
      <c r="K377" s="126">
        <f>IF(A377=მონაცემები!A436,მონაცემები!H436)</f>
        <v>0</v>
      </c>
      <c r="L377" s="98">
        <f>IF(A377=მონაცემები!A436,მონაცემები!F436)</f>
        <v>0</v>
      </c>
      <c r="M377" s="125">
        <f>IF(A377=მონაცემები!A436,მონაცემები!G436)</f>
        <v>0</v>
      </c>
      <c r="N377" s="198">
        <f t="shared" si="11"/>
        <v>0</v>
      </c>
      <c r="O377" s="199"/>
      <c r="P377" s="195">
        <f>IF(A377=მონაცემები!A436,მონაცემები!I436)</f>
        <v>0</v>
      </c>
      <c r="Q377" s="196"/>
      <c r="R377" s="196"/>
      <c r="S377" s="196"/>
      <c r="T377" s="196"/>
      <c r="U377" s="197"/>
      <c r="V377" s="192">
        <f>IF(A377=მონაცემები!A436,მონაცემები!J436)</f>
        <v>0</v>
      </c>
      <c r="W377" s="193"/>
      <c r="X377" s="194"/>
    </row>
    <row r="378" spans="1:24">
      <c r="A378" s="44">
        <v>356</v>
      </c>
      <c r="B378" s="189">
        <f>IF(A378=მონაცემები!A437,მონაცემები!B437)</f>
        <v>0</v>
      </c>
      <c r="C378" s="190"/>
      <c r="D378" s="190"/>
      <c r="E378" s="190"/>
      <c r="F378" s="190"/>
      <c r="G378" s="191"/>
      <c r="H378" s="42">
        <f>IF(A378=მონაცემები!A437,მონაცემები!C437)</f>
        <v>0</v>
      </c>
      <c r="I378" s="43">
        <f>IF(A378=მონაცემები!A437,მონაცემები!D437)</f>
        <v>0</v>
      </c>
      <c r="J378" s="98">
        <f t="shared" si="10"/>
        <v>0</v>
      </c>
      <c r="K378" s="126">
        <f>IF(A378=მონაცემები!A437,მონაცემები!H437)</f>
        <v>0</v>
      </c>
      <c r="L378" s="98">
        <f>IF(A378=მონაცემები!A437,მონაცემები!F437)</f>
        <v>0</v>
      </c>
      <c r="M378" s="125">
        <f>IF(A378=მონაცემები!A437,მონაცემები!G437)</f>
        <v>0</v>
      </c>
      <c r="N378" s="198">
        <f t="shared" si="11"/>
        <v>0</v>
      </c>
      <c r="O378" s="199"/>
      <c r="P378" s="195">
        <f>IF(A378=მონაცემები!A437,მონაცემები!I437)</f>
        <v>0</v>
      </c>
      <c r="Q378" s="196"/>
      <c r="R378" s="196"/>
      <c r="S378" s="196"/>
      <c r="T378" s="196"/>
      <c r="U378" s="197"/>
      <c r="V378" s="192">
        <f>IF(A378=მონაცემები!A437,მონაცემები!J437)</f>
        <v>0</v>
      </c>
      <c r="W378" s="193"/>
      <c r="X378" s="194"/>
    </row>
    <row r="379" spans="1:24">
      <c r="A379" s="44">
        <v>357</v>
      </c>
      <c r="B379" s="189">
        <f>IF(A379=მონაცემები!A438,მონაცემები!B438)</f>
        <v>0</v>
      </c>
      <c r="C379" s="190"/>
      <c r="D379" s="190"/>
      <c r="E379" s="190"/>
      <c r="F379" s="190"/>
      <c r="G379" s="191"/>
      <c r="H379" s="42">
        <f>IF(A379=მონაცემები!A438,მონაცემები!C438)</f>
        <v>0</v>
      </c>
      <c r="I379" s="43">
        <f>IF(A379=მონაცემები!A438,მონაცემები!D438)</f>
        <v>0</v>
      </c>
      <c r="J379" s="98">
        <f t="shared" si="10"/>
        <v>0</v>
      </c>
      <c r="K379" s="126">
        <f>IF(A379=მონაცემები!A438,მონაცემები!H438)</f>
        <v>0</v>
      </c>
      <c r="L379" s="98">
        <f>IF(A379=მონაცემები!A438,მონაცემები!F438)</f>
        <v>0</v>
      </c>
      <c r="M379" s="125">
        <f>IF(A379=მონაცემები!A438,მონაცემები!G438)</f>
        <v>0</v>
      </c>
      <c r="N379" s="198">
        <f t="shared" si="11"/>
        <v>0</v>
      </c>
      <c r="O379" s="199"/>
      <c r="P379" s="195">
        <f>IF(A379=მონაცემები!A438,მონაცემები!I438)</f>
        <v>0</v>
      </c>
      <c r="Q379" s="196"/>
      <c r="R379" s="196"/>
      <c r="S379" s="196"/>
      <c r="T379" s="196"/>
      <c r="U379" s="197"/>
      <c r="V379" s="192">
        <f>IF(A379=მონაცემები!A438,მონაცემები!J438)</f>
        <v>0</v>
      </c>
      <c r="W379" s="193"/>
      <c r="X379" s="194"/>
    </row>
    <row r="380" spans="1:24">
      <c r="A380" s="44">
        <v>358</v>
      </c>
      <c r="B380" s="189">
        <f>IF(A380=მონაცემები!A439,მონაცემები!B439)</f>
        <v>0</v>
      </c>
      <c r="C380" s="190"/>
      <c r="D380" s="190"/>
      <c r="E380" s="190"/>
      <c r="F380" s="190"/>
      <c r="G380" s="191"/>
      <c r="H380" s="42">
        <f>IF(A380=მონაცემები!A439,მონაცემები!C439)</f>
        <v>0</v>
      </c>
      <c r="I380" s="43">
        <f>IF(A380=მონაცემები!A439,მონაცემები!D439)</f>
        <v>0</v>
      </c>
      <c r="J380" s="98">
        <f t="shared" si="10"/>
        <v>0</v>
      </c>
      <c r="K380" s="126">
        <f>IF(A380=მონაცემები!A439,მონაცემები!H439)</f>
        <v>0</v>
      </c>
      <c r="L380" s="98">
        <f>IF(A380=მონაცემები!A439,მონაცემები!F439)</f>
        <v>0</v>
      </c>
      <c r="M380" s="125">
        <f>IF(A380=მონაცემები!A439,მონაცემები!G439)</f>
        <v>0</v>
      </c>
      <c r="N380" s="198">
        <f t="shared" si="11"/>
        <v>0</v>
      </c>
      <c r="O380" s="199"/>
      <c r="P380" s="195">
        <f>IF(A380=მონაცემები!A439,მონაცემები!I439)</f>
        <v>0</v>
      </c>
      <c r="Q380" s="196"/>
      <c r="R380" s="196"/>
      <c r="S380" s="196"/>
      <c r="T380" s="196"/>
      <c r="U380" s="197"/>
      <c r="V380" s="192">
        <f>IF(A380=მონაცემები!A439,მონაცემები!J439)</f>
        <v>0</v>
      </c>
      <c r="W380" s="193"/>
      <c r="X380" s="194"/>
    </row>
    <row r="381" spans="1:24">
      <c r="A381" s="44">
        <v>359</v>
      </c>
      <c r="B381" s="189">
        <f>IF(A381=მონაცემები!A440,მონაცემები!B440)</f>
        <v>0</v>
      </c>
      <c r="C381" s="190"/>
      <c r="D381" s="190"/>
      <c r="E381" s="190"/>
      <c r="F381" s="190"/>
      <c r="G381" s="191"/>
      <c r="H381" s="42">
        <f>IF(A381=მონაცემები!A440,მონაცემები!C440)</f>
        <v>0</v>
      </c>
      <c r="I381" s="43">
        <f>IF(A381=მონაცემები!A440,მონაცემები!D440)</f>
        <v>0</v>
      </c>
      <c r="J381" s="98">
        <f t="shared" si="10"/>
        <v>0</v>
      </c>
      <c r="K381" s="126">
        <f>IF(A381=მონაცემები!A440,მონაცემები!H440)</f>
        <v>0</v>
      </c>
      <c r="L381" s="98">
        <f>IF(A381=მონაცემები!A440,მონაცემები!F440)</f>
        <v>0</v>
      </c>
      <c r="M381" s="125">
        <f>IF(A381=მონაცემები!A440,მონაცემები!G440)</f>
        <v>0</v>
      </c>
      <c r="N381" s="198">
        <f t="shared" si="11"/>
        <v>0</v>
      </c>
      <c r="O381" s="199"/>
      <c r="P381" s="195">
        <f>IF(A381=მონაცემები!A440,მონაცემები!I440)</f>
        <v>0</v>
      </c>
      <c r="Q381" s="196"/>
      <c r="R381" s="196"/>
      <c r="S381" s="196"/>
      <c r="T381" s="196"/>
      <c r="U381" s="197"/>
      <c r="V381" s="192">
        <f>IF(A381=მონაცემები!A440,მონაცემები!J440)</f>
        <v>0</v>
      </c>
      <c r="W381" s="193"/>
      <c r="X381" s="194"/>
    </row>
    <row r="382" spans="1:24">
      <c r="A382" s="44">
        <v>360</v>
      </c>
      <c r="B382" s="189">
        <f>IF(A382=მონაცემები!A441,მონაცემები!B441)</f>
        <v>0</v>
      </c>
      <c r="C382" s="190"/>
      <c r="D382" s="190"/>
      <c r="E382" s="190"/>
      <c r="F382" s="190"/>
      <c r="G382" s="191"/>
      <c r="H382" s="42">
        <f>IF(A382=მონაცემები!A441,მონაცემები!C441)</f>
        <v>0</v>
      </c>
      <c r="I382" s="43">
        <f>IF(A382=მონაცემები!A441,მონაცემები!D441)</f>
        <v>0</v>
      </c>
      <c r="J382" s="98">
        <f t="shared" si="10"/>
        <v>0</v>
      </c>
      <c r="K382" s="126">
        <f>IF(A382=მონაცემები!A441,მონაცემები!H441)</f>
        <v>0</v>
      </c>
      <c r="L382" s="98">
        <f>IF(A382=მონაცემები!A441,მონაცემები!F441)</f>
        <v>0</v>
      </c>
      <c r="M382" s="125">
        <f>IF(A382=მონაცემები!A441,მონაცემები!G441)</f>
        <v>0</v>
      </c>
      <c r="N382" s="198">
        <f t="shared" si="11"/>
        <v>0</v>
      </c>
      <c r="O382" s="199"/>
      <c r="P382" s="195">
        <f>IF(A382=მონაცემები!A441,მონაცემები!I441)</f>
        <v>0</v>
      </c>
      <c r="Q382" s="196"/>
      <c r="R382" s="196"/>
      <c r="S382" s="196"/>
      <c r="T382" s="196"/>
      <c r="U382" s="197"/>
      <c r="V382" s="192">
        <f>IF(A382=მონაცემები!A441,მონაცემები!J441)</f>
        <v>0</v>
      </c>
      <c r="W382" s="193"/>
      <c r="X382" s="194"/>
    </row>
    <row r="383" spans="1:24">
      <c r="A383" s="44">
        <v>361</v>
      </c>
      <c r="B383" s="189">
        <f>IF(A383=მონაცემები!A442,მონაცემები!B442)</f>
        <v>0</v>
      </c>
      <c r="C383" s="190"/>
      <c r="D383" s="190"/>
      <c r="E383" s="190"/>
      <c r="F383" s="190"/>
      <c r="G383" s="191"/>
      <c r="H383" s="42">
        <f>IF(A383=მონაცემები!A442,მონაცემები!C442)</f>
        <v>0</v>
      </c>
      <c r="I383" s="43">
        <f>IF(A383=მონაცემები!A442,მონაცემები!D442)</f>
        <v>0</v>
      </c>
      <c r="J383" s="98">
        <f t="shared" si="10"/>
        <v>0</v>
      </c>
      <c r="K383" s="126">
        <f>IF(A383=მონაცემები!A442,მონაცემები!H442)</f>
        <v>0</v>
      </c>
      <c r="L383" s="98">
        <f>IF(A383=მონაცემები!A442,მონაცემები!F442)</f>
        <v>0</v>
      </c>
      <c r="M383" s="125">
        <f>IF(A383=მონაცემები!A442,მონაცემები!G442)</f>
        <v>0</v>
      </c>
      <c r="N383" s="198">
        <f t="shared" si="11"/>
        <v>0</v>
      </c>
      <c r="O383" s="199"/>
      <c r="P383" s="195">
        <f>IF(A383=მონაცემები!A442,მონაცემები!I442)</f>
        <v>0</v>
      </c>
      <c r="Q383" s="196"/>
      <c r="R383" s="196"/>
      <c r="S383" s="196"/>
      <c r="T383" s="196"/>
      <c r="U383" s="197"/>
      <c r="V383" s="192">
        <f>IF(A383=მონაცემები!A442,მონაცემები!J442)</f>
        <v>0</v>
      </c>
      <c r="W383" s="193"/>
      <c r="X383" s="194"/>
    </row>
    <row r="384" spans="1:24">
      <c r="A384" s="44">
        <v>362</v>
      </c>
      <c r="B384" s="189">
        <f>IF(A384=მონაცემები!A443,მონაცემები!B443)</f>
        <v>0</v>
      </c>
      <c r="C384" s="190"/>
      <c r="D384" s="190"/>
      <c r="E384" s="190"/>
      <c r="F384" s="190"/>
      <c r="G384" s="191"/>
      <c r="H384" s="42">
        <f>IF(A384=მონაცემები!A443,მონაცემები!C443)</f>
        <v>0</v>
      </c>
      <c r="I384" s="43">
        <f>IF(A384=მონაცემები!A443,მონაცემები!D443)</f>
        <v>0</v>
      </c>
      <c r="J384" s="98">
        <f t="shared" si="10"/>
        <v>0</v>
      </c>
      <c r="K384" s="126">
        <f>IF(A384=მონაცემები!A443,მონაცემები!H443)</f>
        <v>0</v>
      </c>
      <c r="L384" s="98">
        <f>IF(A384=მონაცემები!A443,მონაცემები!F443)</f>
        <v>0</v>
      </c>
      <c r="M384" s="125">
        <f>IF(A384=მონაცემები!A443,მონაცემები!G443)</f>
        <v>0</v>
      </c>
      <c r="N384" s="198">
        <f t="shared" si="11"/>
        <v>0</v>
      </c>
      <c r="O384" s="199"/>
      <c r="P384" s="195">
        <f>IF(A384=მონაცემები!A443,მონაცემები!I443)</f>
        <v>0</v>
      </c>
      <c r="Q384" s="196"/>
      <c r="R384" s="196"/>
      <c r="S384" s="196"/>
      <c r="T384" s="196"/>
      <c r="U384" s="197"/>
      <c r="V384" s="192">
        <f>IF(A384=მონაცემები!A443,მონაცემები!J443)</f>
        <v>0</v>
      </c>
      <c r="W384" s="193"/>
      <c r="X384" s="194"/>
    </row>
    <row r="385" spans="1:24">
      <c r="A385" s="44">
        <v>363</v>
      </c>
      <c r="B385" s="189">
        <f>IF(A385=მონაცემები!A444,მონაცემები!B444)</f>
        <v>0</v>
      </c>
      <c r="C385" s="190"/>
      <c r="D385" s="190"/>
      <c r="E385" s="190"/>
      <c r="F385" s="190"/>
      <c r="G385" s="191"/>
      <c r="H385" s="42">
        <f>IF(A385=მონაცემები!A444,მონაცემები!C444)</f>
        <v>0</v>
      </c>
      <c r="I385" s="43">
        <f>IF(A385=მონაცემები!A444,მონაცემები!D444)</f>
        <v>0</v>
      </c>
      <c r="J385" s="98">
        <f t="shared" si="10"/>
        <v>0</v>
      </c>
      <c r="K385" s="126">
        <f>IF(A385=მონაცემები!A444,მონაცემები!H444)</f>
        <v>0</v>
      </c>
      <c r="L385" s="98">
        <f>IF(A385=მონაცემები!A444,მონაცემები!F444)</f>
        <v>0</v>
      </c>
      <c r="M385" s="125">
        <f>IF(A385=მონაცემები!A444,მონაცემები!G444)</f>
        <v>0</v>
      </c>
      <c r="N385" s="198">
        <f t="shared" si="11"/>
        <v>0</v>
      </c>
      <c r="O385" s="199"/>
      <c r="P385" s="195">
        <f>IF(A385=მონაცემები!A444,მონაცემები!I444)</f>
        <v>0</v>
      </c>
      <c r="Q385" s="196"/>
      <c r="R385" s="196"/>
      <c r="S385" s="196"/>
      <c r="T385" s="196"/>
      <c r="U385" s="197"/>
      <c r="V385" s="192">
        <f>IF(A385=მონაცემები!A444,მონაცემები!J444)</f>
        <v>0</v>
      </c>
      <c r="W385" s="193"/>
      <c r="X385" s="194"/>
    </row>
    <row r="386" spans="1:24">
      <c r="A386" s="44">
        <v>364</v>
      </c>
      <c r="B386" s="189">
        <f>IF(A386=მონაცემები!A445,მონაცემები!B445)</f>
        <v>0</v>
      </c>
      <c r="C386" s="190"/>
      <c r="D386" s="190"/>
      <c r="E386" s="190"/>
      <c r="F386" s="190"/>
      <c r="G386" s="191"/>
      <c r="H386" s="42">
        <f>IF(A386=მონაცემები!A445,მონაცემები!C445)</f>
        <v>0</v>
      </c>
      <c r="I386" s="43">
        <f>IF(A386=მონაცემები!A445,მონაცემები!D445)</f>
        <v>0</v>
      </c>
      <c r="J386" s="98">
        <f t="shared" si="10"/>
        <v>0</v>
      </c>
      <c r="K386" s="126">
        <f>IF(A386=მონაცემები!A445,მონაცემები!H445)</f>
        <v>0</v>
      </c>
      <c r="L386" s="98">
        <f>IF(A386=მონაცემები!A445,მონაცემები!F445)</f>
        <v>0</v>
      </c>
      <c r="M386" s="125">
        <f>IF(A386=მონაცემები!A445,მონაცემები!G445)</f>
        <v>0</v>
      </c>
      <c r="N386" s="198">
        <f t="shared" si="11"/>
        <v>0</v>
      </c>
      <c r="O386" s="199"/>
      <c r="P386" s="195">
        <f>IF(A386=მონაცემები!A445,მონაცემები!I445)</f>
        <v>0</v>
      </c>
      <c r="Q386" s="196"/>
      <c r="R386" s="196"/>
      <c r="S386" s="196"/>
      <c r="T386" s="196"/>
      <c r="U386" s="197"/>
      <c r="V386" s="192">
        <f>IF(A386=მონაცემები!A445,მონაცემები!J445)</f>
        <v>0</v>
      </c>
      <c r="W386" s="193"/>
      <c r="X386" s="194"/>
    </row>
    <row r="387" spans="1:24">
      <c r="A387" s="44">
        <v>365</v>
      </c>
      <c r="B387" s="189">
        <f>IF(A387=მონაცემები!A446,მონაცემები!B446)</f>
        <v>0</v>
      </c>
      <c r="C387" s="190"/>
      <c r="D387" s="190"/>
      <c r="E387" s="190"/>
      <c r="F387" s="190"/>
      <c r="G387" s="191"/>
      <c r="H387" s="42">
        <f>IF(A387=მონაცემები!A446,მონაცემები!C446)</f>
        <v>0</v>
      </c>
      <c r="I387" s="43">
        <f>IF(A387=მონაცემები!A446,მონაცემები!D446)</f>
        <v>0</v>
      </c>
      <c r="J387" s="98">
        <f t="shared" si="10"/>
        <v>0</v>
      </c>
      <c r="K387" s="126">
        <f>IF(A387=მონაცემები!A446,მონაცემები!H446)</f>
        <v>0</v>
      </c>
      <c r="L387" s="98">
        <f>IF(A387=მონაცემები!A446,მონაცემები!F446)</f>
        <v>0</v>
      </c>
      <c r="M387" s="125">
        <f>IF(A387=მონაცემები!A446,მონაცემები!G446)</f>
        <v>0</v>
      </c>
      <c r="N387" s="198">
        <f t="shared" si="11"/>
        <v>0</v>
      </c>
      <c r="O387" s="199"/>
      <c r="P387" s="195">
        <f>IF(A387=მონაცემები!A446,მონაცემები!I446)</f>
        <v>0</v>
      </c>
      <c r="Q387" s="196"/>
      <c r="R387" s="196"/>
      <c r="S387" s="196"/>
      <c r="T387" s="196"/>
      <c r="U387" s="197"/>
      <c r="V387" s="192">
        <f>IF(A387=მონაცემები!A446,მონაცემები!J446)</f>
        <v>0</v>
      </c>
      <c r="W387" s="193"/>
      <c r="X387" s="194"/>
    </row>
    <row r="388" spans="1:24">
      <c r="A388" s="44">
        <v>366</v>
      </c>
      <c r="B388" s="189">
        <f>IF(A388=მონაცემები!A447,მონაცემები!B447)</f>
        <v>0</v>
      </c>
      <c r="C388" s="190"/>
      <c r="D388" s="190"/>
      <c r="E388" s="190"/>
      <c r="F388" s="190"/>
      <c r="G388" s="191"/>
      <c r="H388" s="42">
        <f>IF(A388=მონაცემები!A447,მონაცემები!C447)</f>
        <v>0</v>
      </c>
      <c r="I388" s="43">
        <f>IF(A388=მონაცემები!A447,მონაცემები!D447)</f>
        <v>0</v>
      </c>
      <c r="J388" s="98">
        <f t="shared" si="10"/>
        <v>0</v>
      </c>
      <c r="K388" s="126">
        <f>IF(A388=მონაცემები!A447,მონაცემები!H447)</f>
        <v>0</v>
      </c>
      <c r="L388" s="98">
        <f>IF(A388=მონაცემები!A447,მონაცემები!F447)</f>
        <v>0</v>
      </c>
      <c r="M388" s="125">
        <f>IF(A388=მონაცემები!A447,მონაცემები!G447)</f>
        <v>0</v>
      </c>
      <c r="N388" s="198">
        <f t="shared" si="11"/>
        <v>0</v>
      </c>
      <c r="O388" s="199"/>
      <c r="P388" s="195">
        <f>IF(A388=მონაცემები!A447,მონაცემები!I447)</f>
        <v>0</v>
      </c>
      <c r="Q388" s="196"/>
      <c r="R388" s="196"/>
      <c r="S388" s="196"/>
      <c r="T388" s="196"/>
      <c r="U388" s="197"/>
      <c r="V388" s="192">
        <f>IF(A388=მონაცემები!A447,მონაცემები!J447)</f>
        <v>0</v>
      </c>
      <c r="W388" s="193"/>
      <c r="X388" s="194"/>
    </row>
    <row r="389" spans="1:24">
      <c r="A389" s="44">
        <v>367</v>
      </c>
      <c r="B389" s="189">
        <f>IF(A389=მონაცემები!A448,მონაცემები!B448)</f>
        <v>0</v>
      </c>
      <c r="C389" s="190"/>
      <c r="D389" s="190"/>
      <c r="E389" s="190"/>
      <c r="F389" s="190"/>
      <c r="G389" s="191"/>
      <c r="H389" s="42">
        <f>IF(A389=მონაცემები!A448,მონაცემები!C448)</f>
        <v>0</v>
      </c>
      <c r="I389" s="43">
        <f>IF(A389=მონაცემები!A448,მონაცემები!D448)</f>
        <v>0</v>
      </c>
      <c r="J389" s="98">
        <f t="shared" si="10"/>
        <v>0</v>
      </c>
      <c r="K389" s="126">
        <f>IF(A389=მონაცემები!A448,მონაცემები!H448)</f>
        <v>0</v>
      </c>
      <c r="L389" s="98">
        <f>IF(A389=მონაცემები!A448,მონაცემები!F448)</f>
        <v>0</v>
      </c>
      <c r="M389" s="125">
        <f>IF(A389=მონაცემები!A448,მონაცემები!G448)</f>
        <v>0</v>
      </c>
      <c r="N389" s="198">
        <f t="shared" si="11"/>
        <v>0</v>
      </c>
      <c r="O389" s="199"/>
      <c r="P389" s="195">
        <f>IF(A389=მონაცემები!A448,მონაცემები!I448)</f>
        <v>0</v>
      </c>
      <c r="Q389" s="196"/>
      <c r="R389" s="196"/>
      <c r="S389" s="196"/>
      <c r="T389" s="196"/>
      <c r="U389" s="197"/>
      <c r="V389" s="192">
        <f>IF(A389=მონაცემები!A448,მონაცემები!J448)</f>
        <v>0</v>
      </c>
      <c r="W389" s="193"/>
      <c r="X389" s="194"/>
    </row>
    <row r="390" spans="1:24">
      <c r="A390" s="44">
        <v>368</v>
      </c>
      <c r="B390" s="189">
        <f>IF(A390=მონაცემები!A449,მონაცემები!B449)</f>
        <v>0</v>
      </c>
      <c r="C390" s="190"/>
      <c r="D390" s="190"/>
      <c r="E390" s="190"/>
      <c r="F390" s="190"/>
      <c r="G390" s="191"/>
      <c r="H390" s="42">
        <f>IF(A390=მონაცემები!A449,მონაცემები!C449)</f>
        <v>0</v>
      </c>
      <c r="I390" s="43">
        <f>IF(A390=მონაცემები!A449,მონაცემები!D449)</f>
        <v>0</v>
      </c>
      <c r="J390" s="98">
        <f t="shared" si="10"/>
        <v>0</v>
      </c>
      <c r="K390" s="126">
        <f>IF(A390=მონაცემები!A449,მონაცემები!H449)</f>
        <v>0</v>
      </c>
      <c r="L390" s="98">
        <f>IF(A390=მონაცემები!A449,მონაცემები!F449)</f>
        <v>0</v>
      </c>
      <c r="M390" s="125">
        <f>IF(A390=მონაცემები!A449,მონაცემები!G449)</f>
        <v>0</v>
      </c>
      <c r="N390" s="198">
        <f t="shared" si="11"/>
        <v>0</v>
      </c>
      <c r="O390" s="199"/>
      <c r="P390" s="195">
        <f>IF(A390=მონაცემები!A449,მონაცემები!I449)</f>
        <v>0</v>
      </c>
      <c r="Q390" s="196"/>
      <c r="R390" s="196"/>
      <c r="S390" s="196"/>
      <c r="T390" s="196"/>
      <c r="U390" s="197"/>
      <c r="V390" s="192">
        <f>IF(A390=მონაცემები!A449,მონაცემები!J449)</f>
        <v>0</v>
      </c>
      <c r="W390" s="193"/>
      <c r="X390" s="194"/>
    </row>
    <row r="391" spans="1:24">
      <c r="A391" s="44">
        <v>369</v>
      </c>
      <c r="B391" s="189">
        <f>IF(A391=მონაცემები!A450,მონაცემები!B450)</f>
        <v>0</v>
      </c>
      <c r="C391" s="190"/>
      <c r="D391" s="190"/>
      <c r="E391" s="190"/>
      <c r="F391" s="190"/>
      <c r="G391" s="191"/>
      <c r="H391" s="42">
        <f>IF(A391=მონაცემები!A450,მონაცემები!C450)</f>
        <v>0</v>
      </c>
      <c r="I391" s="43">
        <f>IF(A391=მონაცემები!A450,მონაცემები!D450)</f>
        <v>0</v>
      </c>
      <c r="J391" s="98">
        <f t="shared" si="10"/>
        <v>0</v>
      </c>
      <c r="K391" s="126">
        <f>IF(A391=მონაცემები!A450,მონაცემები!H450)</f>
        <v>0</v>
      </c>
      <c r="L391" s="98">
        <f>IF(A391=მონაცემები!A450,მონაცემები!F450)</f>
        <v>0</v>
      </c>
      <c r="M391" s="125">
        <f>IF(A391=მონაცემები!A450,მონაცემები!G450)</f>
        <v>0</v>
      </c>
      <c r="N391" s="198">
        <f t="shared" si="11"/>
        <v>0</v>
      </c>
      <c r="O391" s="199"/>
      <c r="P391" s="195">
        <f>IF(A391=მონაცემები!A450,მონაცემები!I450)</f>
        <v>0</v>
      </c>
      <c r="Q391" s="196"/>
      <c r="R391" s="196"/>
      <c r="S391" s="196"/>
      <c r="T391" s="196"/>
      <c r="U391" s="197"/>
      <c r="V391" s="192">
        <f>IF(A391=მონაცემები!A450,მონაცემები!J450)</f>
        <v>0</v>
      </c>
      <c r="W391" s="193"/>
      <c r="X391" s="194"/>
    </row>
    <row r="392" spans="1:24">
      <c r="A392" s="44">
        <v>370</v>
      </c>
      <c r="B392" s="189">
        <f>IF(A392=მონაცემები!A451,მონაცემები!B451)</f>
        <v>0</v>
      </c>
      <c r="C392" s="190"/>
      <c r="D392" s="190"/>
      <c r="E392" s="190"/>
      <c r="F392" s="190"/>
      <c r="G392" s="191"/>
      <c r="H392" s="42">
        <f>IF(A392=მონაცემები!A451,მონაცემები!C451)</f>
        <v>0</v>
      </c>
      <c r="I392" s="43">
        <f>IF(A392=მონაცემები!A451,მონაცემები!D451)</f>
        <v>0</v>
      </c>
      <c r="J392" s="98">
        <f t="shared" si="10"/>
        <v>0</v>
      </c>
      <c r="K392" s="126">
        <f>IF(A392=მონაცემები!A451,მონაცემები!H451)</f>
        <v>0</v>
      </c>
      <c r="L392" s="98">
        <f>IF(A392=მონაცემები!A451,მონაცემები!F451)</f>
        <v>0</v>
      </c>
      <c r="M392" s="125">
        <f>IF(A392=მონაცემები!A451,მონაცემები!G451)</f>
        <v>0</v>
      </c>
      <c r="N392" s="198">
        <f t="shared" si="11"/>
        <v>0</v>
      </c>
      <c r="O392" s="199"/>
      <c r="P392" s="195">
        <f>IF(A392=მონაცემები!A451,მონაცემები!I451)</f>
        <v>0</v>
      </c>
      <c r="Q392" s="196"/>
      <c r="R392" s="196"/>
      <c r="S392" s="196"/>
      <c r="T392" s="196"/>
      <c r="U392" s="197"/>
      <c r="V392" s="192">
        <f>IF(A392=მონაცემები!A451,მონაცემები!J451)</f>
        <v>0</v>
      </c>
      <c r="W392" s="193"/>
      <c r="X392" s="194"/>
    </row>
    <row r="393" spans="1:24">
      <c r="A393" s="44">
        <v>371</v>
      </c>
      <c r="B393" s="189">
        <f>IF(A393=მონაცემები!A452,მონაცემები!B452)</f>
        <v>0</v>
      </c>
      <c r="C393" s="190"/>
      <c r="D393" s="190"/>
      <c r="E393" s="190"/>
      <c r="F393" s="190"/>
      <c r="G393" s="191"/>
      <c r="H393" s="42">
        <f>IF(A393=მონაცემები!A452,მონაცემები!C452)</f>
        <v>0</v>
      </c>
      <c r="I393" s="43">
        <f>IF(A393=მონაცემები!A452,მონაცემები!D452)</f>
        <v>0</v>
      </c>
      <c r="J393" s="98">
        <f t="shared" si="10"/>
        <v>0</v>
      </c>
      <c r="K393" s="126">
        <f>IF(A393=მონაცემები!A452,მონაცემები!H452)</f>
        <v>0</v>
      </c>
      <c r="L393" s="98">
        <f>IF(A393=მონაცემები!A452,მონაცემები!F452)</f>
        <v>0</v>
      </c>
      <c r="M393" s="125">
        <f>IF(A393=მონაცემები!A452,მონაცემები!G452)</f>
        <v>0</v>
      </c>
      <c r="N393" s="198">
        <f t="shared" si="11"/>
        <v>0</v>
      </c>
      <c r="O393" s="199"/>
      <c r="P393" s="195">
        <f>IF(A393=მონაცემები!A452,მონაცემები!I452)</f>
        <v>0</v>
      </c>
      <c r="Q393" s="196"/>
      <c r="R393" s="196"/>
      <c r="S393" s="196"/>
      <c r="T393" s="196"/>
      <c r="U393" s="197"/>
      <c r="V393" s="192">
        <f>IF(A393=მონაცემები!A452,მონაცემები!J452)</f>
        <v>0</v>
      </c>
      <c r="W393" s="193"/>
      <c r="X393" s="194"/>
    </row>
    <row r="394" spans="1:24">
      <c r="A394" s="44">
        <v>372</v>
      </c>
      <c r="B394" s="189">
        <f>IF(A394=მონაცემები!A453,მონაცემები!B453)</f>
        <v>0</v>
      </c>
      <c r="C394" s="190"/>
      <c r="D394" s="190"/>
      <c r="E394" s="190"/>
      <c r="F394" s="190"/>
      <c r="G394" s="191"/>
      <c r="H394" s="42">
        <f>IF(A394=მონაცემები!A453,მონაცემები!C453)</f>
        <v>0</v>
      </c>
      <c r="I394" s="43">
        <f>IF(A394=მონაცემები!A453,მონაცემები!D453)</f>
        <v>0</v>
      </c>
      <c r="J394" s="98">
        <f t="shared" si="10"/>
        <v>0</v>
      </c>
      <c r="K394" s="126">
        <f>IF(A394=მონაცემები!A453,მონაცემები!H453)</f>
        <v>0</v>
      </c>
      <c r="L394" s="98">
        <f>IF(A394=მონაცემები!A453,მონაცემები!F453)</f>
        <v>0</v>
      </c>
      <c r="M394" s="125">
        <f>IF(A394=მონაცემები!A453,მონაცემები!G453)</f>
        <v>0</v>
      </c>
      <c r="N394" s="198">
        <f t="shared" si="11"/>
        <v>0</v>
      </c>
      <c r="O394" s="199"/>
      <c r="P394" s="195">
        <f>IF(A394=მონაცემები!A453,მონაცემები!I453)</f>
        <v>0</v>
      </c>
      <c r="Q394" s="196"/>
      <c r="R394" s="196"/>
      <c r="S394" s="196"/>
      <c r="T394" s="196"/>
      <c r="U394" s="197"/>
      <c r="V394" s="192">
        <f>IF(A394=მონაცემები!A453,მონაცემები!J453)</f>
        <v>0</v>
      </c>
      <c r="W394" s="193"/>
      <c r="X394" s="194"/>
    </row>
    <row r="395" spans="1:24">
      <c r="A395" s="44">
        <v>373</v>
      </c>
      <c r="B395" s="189">
        <f>IF(A395=მონაცემები!A454,მონაცემები!B454)</f>
        <v>0</v>
      </c>
      <c r="C395" s="190"/>
      <c r="D395" s="190"/>
      <c r="E395" s="190"/>
      <c r="F395" s="190"/>
      <c r="G395" s="191"/>
      <c r="H395" s="42">
        <f>IF(A395=მონაცემები!A454,მონაცემები!C454)</f>
        <v>0</v>
      </c>
      <c r="I395" s="43">
        <f>IF(A395=მონაცემები!A454,მონაცემები!D454)</f>
        <v>0</v>
      </c>
      <c r="J395" s="98">
        <f t="shared" si="10"/>
        <v>0</v>
      </c>
      <c r="K395" s="126">
        <f>IF(A395=მონაცემები!A454,მონაცემები!H454)</f>
        <v>0</v>
      </c>
      <c r="L395" s="98">
        <f>IF(A395=მონაცემები!A454,მონაცემები!F454)</f>
        <v>0</v>
      </c>
      <c r="M395" s="125">
        <f>IF(A395=მონაცემები!A454,მონაცემები!G454)</f>
        <v>0</v>
      </c>
      <c r="N395" s="198">
        <f t="shared" si="11"/>
        <v>0</v>
      </c>
      <c r="O395" s="199"/>
      <c r="P395" s="195">
        <f>IF(A395=მონაცემები!A454,მონაცემები!I454)</f>
        <v>0</v>
      </c>
      <c r="Q395" s="196"/>
      <c r="R395" s="196"/>
      <c r="S395" s="196"/>
      <c r="T395" s="196"/>
      <c r="U395" s="197"/>
      <c r="V395" s="192">
        <f>IF(A395=მონაცემები!A454,მონაცემები!J454)</f>
        <v>0</v>
      </c>
      <c r="W395" s="193"/>
      <c r="X395" s="194"/>
    </row>
    <row r="396" spans="1:24">
      <c r="A396" s="44">
        <v>374</v>
      </c>
      <c r="B396" s="189">
        <f>IF(A396=მონაცემები!A455,მონაცემები!B455)</f>
        <v>0</v>
      </c>
      <c r="C396" s="190"/>
      <c r="D396" s="190"/>
      <c r="E396" s="190"/>
      <c r="F396" s="190"/>
      <c r="G396" s="191"/>
      <c r="H396" s="42">
        <f>IF(A396=მონაცემები!A455,მონაცემები!C455)</f>
        <v>0</v>
      </c>
      <c r="I396" s="43">
        <f>IF(A396=მონაცემები!A455,მონაცემები!D455)</f>
        <v>0</v>
      </c>
      <c r="J396" s="98">
        <f t="shared" si="10"/>
        <v>0</v>
      </c>
      <c r="K396" s="126">
        <f>IF(A396=მონაცემები!A455,მონაცემები!H455)</f>
        <v>0</v>
      </c>
      <c r="L396" s="98">
        <f>IF(A396=მონაცემები!A455,მონაცემები!F455)</f>
        <v>0</v>
      </c>
      <c r="M396" s="125">
        <f>IF(A396=მონაცემები!A455,მონაცემები!G455)</f>
        <v>0</v>
      </c>
      <c r="N396" s="198">
        <f t="shared" si="11"/>
        <v>0</v>
      </c>
      <c r="O396" s="199"/>
      <c r="P396" s="195">
        <f>IF(A396=მონაცემები!A455,მონაცემები!I455)</f>
        <v>0</v>
      </c>
      <c r="Q396" s="196"/>
      <c r="R396" s="196"/>
      <c r="S396" s="196"/>
      <c r="T396" s="196"/>
      <c r="U396" s="197"/>
      <c r="V396" s="192">
        <f>IF(A396=მონაცემები!A455,მონაცემები!J455)</f>
        <v>0</v>
      </c>
      <c r="W396" s="193"/>
      <c r="X396" s="194"/>
    </row>
    <row r="397" spans="1:24">
      <c r="A397" s="44">
        <v>375</v>
      </c>
      <c r="B397" s="189">
        <f>IF(A397=მონაცემები!A456,მონაცემები!B456)</f>
        <v>0</v>
      </c>
      <c r="C397" s="190"/>
      <c r="D397" s="190"/>
      <c r="E397" s="190"/>
      <c r="F397" s="190"/>
      <c r="G397" s="191"/>
      <c r="H397" s="42">
        <f>IF(A397=მონაცემები!A456,მონაცემები!C456)</f>
        <v>0</v>
      </c>
      <c r="I397" s="43">
        <f>IF(A397=მონაცემები!A456,მონაცემები!D456)</f>
        <v>0</v>
      </c>
      <c r="J397" s="98">
        <f t="shared" si="10"/>
        <v>0</v>
      </c>
      <c r="K397" s="126">
        <f>IF(A397=მონაცემები!A456,მონაცემები!H456)</f>
        <v>0</v>
      </c>
      <c r="L397" s="98">
        <f>IF(A397=მონაცემები!A456,მონაცემები!F456)</f>
        <v>0</v>
      </c>
      <c r="M397" s="125">
        <f>IF(A397=მონაცემები!A456,მონაცემები!G456)</f>
        <v>0</v>
      </c>
      <c r="N397" s="198">
        <f t="shared" si="11"/>
        <v>0</v>
      </c>
      <c r="O397" s="199"/>
      <c r="P397" s="195">
        <f>IF(A397=მონაცემები!A456,მონაცემები!I456)</f>
        <v>0</v>
      </c>
      <c r="Q397" s="196"/>
      <c r="R397" s="196"/>
      <c r="S397" s="196"/>
      <c r="T397" s="196"/>
      <c r="U397" s="197"/>
      <c r="V397" s="192">
        <f>IF(A397=მონაცემები!A456,მონაცემები!J456)</f>
        <v>0</v>
      </c>
      <c r="W397" s="193"/>
      <c r="X397" s="194"/>
    </row>
    <row r="398" spans="1:24">
      <c r="A398" s="44">
        <v>376</v>
      </c>
      <c r="B398" s="189">
        <f>IF(A398=მონაცემები!A457,მონაცემები!B457)</f>
        <v>0</v>
      </c>
      <c r="C398" s="190"/>
      <c r="D398" s="190"/>
      <c r="E398" s="190"/>
      <c r="F398" s="190"/>
      <c r="G398" s="191"/>
      <c r="H398" s="42">
        <f>IF(A398=მონაცემები!A457,მონაცემები!C457)</f>
        <v>0</v>
      </c>
      <c r="I398" s="43">
        <f>IF(A398=მონაცემები!A457,მონაცემები!D457)</f>
        <v>0</v>
      </c>
      <c r="J398" s="98">
        <f t="shared" si="10"/>
        <v>0</v>
      </c>
      <c r="K398" s="126">
        <f>IF(A398=მონაცემები!A457,მონაცემები!H457)</f>
        <v>0</v>
      </c>
      <c r="L398" s="98">
        <f>IF(A398=მონაცემები!A457,მონაცემები!F457)</f>
        <v>0</v>
      </c>
      <c r="M398" s="125">
        <f>IF(A398=მონაცემები!A457,მონაცემები!G457)</f>
        <v>0</v>
      </c>
      <c r="N398" s="198">
        <f t="shared" si="11"/>
        <v>0</v>
      </c>
      <c r="O398" s="199"/>
      <c r="P398" s="195">
        <f>IF(A398=მონაცემები!A457,მონაცემები!I457)</f>
        <v>0</v>
      </c>
      <c r="Q398" s="196"/>
      <c r="R398" s="196"/>
      <c r="S398" s="196"/>
      <c r="T398" s="196"/>
      <c r="U398" s="197"/>
      <c r="V398" s="192">
        <f>IF(A398=მონაცემები!A457,მონაცემები!J457)</f>
        <v>0</v>
      </c>
      <c r="W398" s="193"/>
      <c r="X398" s="194"/>
    </row>
    <row r="399" spans="1:24">
      <c r="A399" s="44">
        <v>377</v>
      </c>
      <c r="B399" s="189">
        <f>IF(A399=მონაცემები!A458,მონაცემები!B458)</f>
        <v>0</v>
      </c>
      <c r="C399" s="190"/>
      <c r="D399" s="190"/>
      <c r="E399" s="190"/>
      <c r="F399" s="190"/>
      <c r="G399" s="191"/>
      <c r="H399" s="42">
        <f>IF(A399=მონაცემები!A458,მონაცემები!C458)</f>
        <v>0</v>
      </c>
      <c r="I399" s="43">
        <f>IF(A399=მონაცემები!A458,მონაცემები!D458)</f>
        <v>0</v>
      </c>
      <c r="J399" s="98">
        <f t="shared" si="10"/>
        <v>0</v>
      </c>
      <c r="K399" s="126">
        <f>IF(A399=მონაცემები!A458,მონაცემები!H458)</f>
        <v>0</v>
      </c>
      <c r="L399" s="98">
        <f>IF(A399=მონაცემები!A458,მონაცემები!F458)</f>
        <v>0</v>
      </c>
      <c r="M399" s="125">
        <f>IF(A399=მონაცემები!A458,მონაცემები!G458)</f>
        <v>0</v>
      </c>
      <c r="N399" s="198">
        <f t="shared" si="11"/>
        <v>0</v>
      </c>
      <c r="O399" s="199"/>
      <c r="P399" s="195">
        <f>IF(A399=მონაცემები!A458,მონაცემები!I458)</f>
        <v>0</v>
      </c>
      <c r="Q399" s="196"/>
      <c r="R399" s="196"/>
      <c r="S399" s="196"/>
      <c r="T399" s="196"/>
      <c r="U399" s="197"/>
      <c r="V399" s="192">
        <f>IF(A399=მონაცემები!A458,მონაცემები!J458)</f>
        <v>0</v>
      </c>
      <c r="W399" s="193"/>
      <c r="X399" s="194"/>
    </row>
    <row r="400" spans="1:24">
      <c r="A400" s="44">
        <v>378</v>
      </c>
      <c r="B400" s="189">
        <f>IF(A400=მონაცემები!A459,მონაცემები!B459)</f>
        <v>0</v>
      </c>
      <c r="C400" s="190"/>
      <c r="D400" s="190"/>
      <c r="E400" s="190"/>
      <c r="F400" s="190"/>
      <c r="G400" s="191"/>
      <c r="H400" s="42">
        <f>IF(A400=მონაცემები!A459,მონაცემები!C459)</f>
        <v>0</v>
      </c>
      <c r="I400" s="43">
        <f>IF(A400=მონაცემები!A459,მონაცემები!D459)</f>
        <v>0</v>
      </c>
      <c r="J400" s="98">
        <f t="shared" si="10"/>
        <v>0</v>
      </c>
      <c r="K400" s="126">
        <f>IF(A400=მონაცემები!A459,მონაცემები!H459)</f>
        <v>0</v>
      </c>
      <c r="L400" s="98">
        <f>IF(A400=მონაცემები!A459,მონაცემები!F459)</f>
        <v>0</v>
      </c>
      <c r="M400" s="125">
        <f>IF(A400=მონაცემები!A459,მონაცემები!G459)</f>
        <v>0</v>
      </c>
      <c r="N400" s="198">
        <f t="shared" si="11"/>
        <v>0</v>
      </c>
      <c r="O400" s="199"/>
      <c r="P400" s="195">
        <f>IF(A400=მონაცემები!A459,მონაცემები!I459)</f>
        <v>0</v>
      </c>
      <c r="Q400" s="196"/>
      <c r="R400" s="196"/>
      <c r="S400" s="196"/>
      <c r="T400" s="196"/>
      <c r="U400" s="197"/>
      <c r="V400" s="192">
        <f>IF(A400=მონაცემები!A459,მონაცემები!J459)</f>
        <v>0</v>
      </c>
      <c r="W400" s="193"/>
      <c r="X400" s="194"/>
    </row>
    <row r="401" spans="1:24">
      <c r="A401" s="44">
        <v>379</v>
      </c>
      <c r="B401" s="189">
        <f>IF(A401=მონაცემები!A460,მონაცემები!B460)</f>
        <v>0</v>
      </c>
      <c r="C401" s="190"/>
      <c r="D401" s="190"/>
      <c r="E401" s="190"/>
      <c r="F401" s="190"/>
      <c r="G401" s="191"/>
      <c r="H401" s="42">
        <f>IF(A401=მონაცემები!A460,მონაცემები!C460)</f>
        <v>0</v>
      </c>
      <c r="I401" s="43">
        <f>IF(A401=მონაცემები!A460,მონაცემები!D460)</f>
        <v>0</v>
      </c>
      <c r="J401" s="98">
        <f t="shared" si="10"/>
        <v>0</v>
      </c>
      <c r="K401" s="126">
        <f>IF(A401=მონაცემები!A460,მონაცემები!H460)</f>
        <v>0</v>
      </c>
      <c r="L401" s="98">
        <f>IF(A401=მონაცემები!A460,მონაცემები!F460)</f>
        <v>0</v>
      </c>
      <c r="M401" s="125">
        <f>IF(A401=მონაცემები!A460,მონაცემები!G460)</f>
        <v>0</v>
      </c>
      <c r="N401" s="198">
        <f t="shared" si="11"/>
        <v>0</v>
      </c>
      <c r="O401" s="199"/>
      <c r="P401" s="195">
        <f>IF(A401=მონაცემები!A460,მონაცემები!I460)</f>
        <v>0</v>
      </c>
      <c r="Q401" s="196"/>
      <c r="R401" s="196"/>
      <c r="S401" s="196"/>
      <c r="T401" s="196"/>
      <c r="U401" s="197"/>
      <c r="V401" s="192">
        <f>IF(A401=მონაცემები!A460,მონაცემები!J460)</f>
        <v>0</v>
      </c>
      <c r="W401" s="193"/>
      <c r="X401" s="194"/>
    </row>
    <row r="402" spans="1:24">
      <c r="A402" s="44">
        <v>380</v>
      </c>
      <c r="B402" s="189">
        <f>IF(A402=მონაცემები!A461,მონაცემები!B461)</f>
        <v>0</v>
      </c>
      <c r="C402" s="190"/>
      <c r="D402" s="190"/>
      <c r="E402" s="190"/>
      <c r="F402" s="190"/>
      <c r="G402" s="191"/>
      <c r="H402" s="42">
        <f>IF(A402=მონაცემები!A461,მონაცემები!C461)</f>
        <v>0</v>
      </c>
      <c r="I402" s="43">
        <f>IF(A402=მონაცემები!A461,მონაცემები!D461)</f>
        <v>0</v>
      </c>
      <c r="J402" s="98">
        <f t="shared" si="10"/>
        <v>0</v>
      </c>
      <c r="K402" s="126">
        <f>IF(A402=მონაცემები!A461,მონაცემები!H461)</f>
        <v>0</v>
      </c>
      <c r="L402" s="98">
        <f>IF(A402=მონაცემები!A461,მონაცემები!F461)</f>
        <v>0</v>
      </c>
      <c r="M402" s="125">
        <f>IF(A402=მონაცემები!A461,მონაცემები!G461)</f>
        <v>0</v>
      </c>
      <c r="N402" s="198">
        <f t="shared" si="11"/>
        <v>0</v>
      </c>
      <c r="O402" s="199"/>
      <c r="P402" s="195">
        <f>IF(A402=მონაცემები!A461,მონაცემები!I461)</f>
        <v>0</v>
      </c>
      <c r="Q402" s="196"/>
      <c r="R402" s="196"/>
      <c r="S402" s="196"/>
      <c r="T402" s="196"/>
      <c r="U402" s="197"/>
      <c r="V402" s="192">
        <f>IF(A402=მონაცემები!A461,მონაცემები!J461)</f>
        <v>0</v>
      </c>
      <c r="W402" s="193"/>
      <c r="X402" s="194"/>
    </row>
    <row r="403" spans="1:24">
      <c r="A403" s="44">
        <v>381</v>
      </c>
      <c r="B403" s="189">
        <f>IF(A403=მონაცემები!A462,მონაცემები!B462)</f>
        <v>0</v>
      </c>
      <c r="C403" s="190"/>
      <c r="D403" s="190"/>
      <c r="E403" s="190"/>
      <c r="F403" s="190"/>
      <c r="G403" s="191"/>
      <c r="H403" s="42">
        <f>IF(A403=მონაცემები!A462,მონაცემები!C462)</f>
        <v>0</v>
      </c>
      <c r="I403" s="43">
        <f>IF(A403=მონაცემები!A462,მონაცემები!D462)</f>
        <v>0</v>
      </c>
      <c r="J403" s="98">
        <f t="shared" si="10"/>
        <v>0</v>
      </c>
      <c r="K403" s="126">
        <f>IF(A403=მონაცემები!A462,მონაცემები!H462)</f>
        <v>0</v>
      </c>
      <c r="L403" s="98">
        <f>IF(A403=მონაცემები!A462,მონაცემები!F462)</f>
        <v>0</v>
      </c>
      <c r="M403" s="125">
        <f>IF(A403=მონაცემები!A462,მონაცემები!G462)</f>
        <v>0</v>
      </c>
      <c r="N403" s="198">
        <f t="shared" si="11"/>
        <v>0</v>
      </c>
      <c r="O403" s="199"/>
      <c r="P403" s="195">
        <f>IF(A403=მონაცემები!A462,მონაცემები!I462)</f>
        <v>0</v>
      </c>
      <c r="Q403" s="196"/>
      <c r="R403" s="196"/>
      <c r="S403" s="196"/>
      <c r="T403" s="196"/>
      <c r="U403" s="197"/>
      <c r="V403" s="192">
        <f>IF(A403=მონაცემები!A462,მონაცემები!J462)</f>
        <v>0</v>
      </c>
      <c r="W403" s="193"/>
      <c r="X403" s="194"/>
    </row>
    <row r="404" spans="1:24">
      <c r="A404" s="44">
        <v>382</v>
      </c>
      <c r="B404" s="189">
        <f>IF(A404=მონაცემები!A463,მონაცემები!B463)</f>
        <v>0</v>
      </c>
      <c r="C404" s="190"/>
      <c r="D404" s="190"/>
      <c r="E404" s="190"/>
      <c r="F404" s="190"/>
      <c r="G404" s="191"/>
      <c r="H404" s="42">
        <f>IF(A404=მონაცემები!A463,მონაცემები!C463)</f>
        <v>0</v>
      </c>
      <c r="I404" s="43">
        <f>IF(A404=მონაცემები!A463,მონაცემები!D463)</f>
        <v>0</v>
      </c>
      <c r="J404" s="98">
        <f t="shared" si="10"/>
        <v>0</v>
      </c>
      <c r="K404" s="126">
        <f>IF(A404=მონაცემები!A463,მონაცემები!H463)</f>
        <v>0</v>
      </c>
      <c r="L404" s="98">
        <f>IF(A404=მონაცემები!A463,მონაცემები!F463)</f>
        <v>0</v>
      </c>
      <c r="M404" s="125">
        <f>IF(A404=მონაცემები!A463,მონაცემები!G463)</f>
        <v>0</v>
      </c>
      <c r="N404" s="198">
        <f t="shared" si="11"/>
        <v>0</v>
      </c>
      <c r="O404" s="199"/>
      <c r="P404" s="195">
        <f>IF(A404=მონაცემები!A463,მონაცემები!I463)</f>
        <v>0</v>
      </c>
      <c r="Q404" s="196"/>
      <c r="R404" s="196"/>
      <c r="S404" s="196"/>
      <c r="T404" s="196"/>
      <c r="U404" s="197"/>
      <c r="V404" s="192">
        <f>IF(A404=მონაცემები!A463,მონაცემები!J463)</f>
        <v>0</v>
      </c>
      <c r="W404" s="193"/>
      <c r="X404" s="194"/>
    </row>
    <row r="405" spans="1:24">
      <c r="A405" s="44">
        <v>383</v>
      </c>
      <c r="B405" s="189">
        <f>IF(A405=მონაცემები!A464,მონაცემები!B464)</f>
        <v>0</v>
      </c>
      <c r="C405" s="190"/>
      <c r="D405" s="190"/>
      <c r="E405" s="190"/>
      <c r="F405" s="190"/>
      <c r="G405" s="191"/>
      <c r="H405" s="42">
        <f>IF(A405=მონაცემები!A464,მონაცემები!C464)</f>
        <v>0</v>
      </c>
      <c r="I405" s="43">
        <f>IF(A405=მონაცემები!A464,მონაცემები!D464)</f>
        <v>0</v>
      </c>
      <c r="J405" s="98">
        <f t="shared" si="10"/>
        <v>0</v>
      </c>
      <c r="K405" s="126">
        <f>IF(A405=მონაცემები!A464,მონაცემები!H464)</f>
        <v>0</v>
      </c>
      <c r="L405" s="98">
        <f>IF(A405=მონაცემები!A464,მონაცემები!F464)</f>
        <v>0</v>
      </c>
      <c r="M405" s="125">
        <f>IF(A405=მონაცემები!A464,მონაცემები!G464)</f>
        <v>0</v>
      </c>
      <c r="N405" s="198">
        <f t="shared" si="11"/>
        <v>0</v>
      </c>
      <c r="O405" s="199"/>
      <c r="P405" s="195">
        <f>IF(A405=მონაცემები!A464,მონაცემები!I464)</f>
        <v>0</v>
      </c>
      <c r="Q405" s="196"/>
      <c r="R405" s="196"/>
      <c r="S405" s="196"/>
      <c r="T405" s="196"/>
      <c r="U405" s="197"/>
      <c r="V405" s="192">
        <f>IF(A405=მონაცემები!A464,მონაცემები!J464)</f>
        <v>0</v>
      </c>
      <c r="W405" s="193"/>
      <c r="X405" s="194"/>
    </row>
    <row r="406" spans="1:24">
      <c r="A406" s="44">
        <v>384</v>
      </c>
      <c r="B406" s="189">
        <f>IF(A406=მონაცემები!A465,მონაცემები!B465)</f>
        <v>0</v>
      </c>
      <c r="C406" s="190"/>
      <c r="D406" s="190"/>
      <c r="E406" s="190"/>
      <c r="F406" s="190"/>
      <c r="G406" s="191"/>
      <c r="H406" s="42">
        <f>IF(A406=მონაცემები!A465,მონაცემები!C465)</f>
        <v>0</v>
      </c>
      <c r="I406" s="43">
        <f>IF(A406=მონაცემები!A465,მონაცემები!D465)</f>
        <v>0</v>
      </c>
      <c r="J406" s="98">
        <f t="shared" si="10"/>
        <v>0</v>
      </c>
      <c r="K406" s="126">
        <f>IF(A406=მონაცემები!A465,მონაცემები!H465)</f>
        <v>0</v>
      </c>
      <c r="L406" s="98">
        <f>IF(A406=მონაცემები!A465,მონაცემები!F465)</f>
        <v>0</v>
      </c>
      <c r="M406" s="125">
        <f>IF(A406=მონაცემები!A465,მონაცემები!G465)</f>
        <v>0</v>
      </c>
      <c r="N406" s="198">
        <f t="shared" si="11"/>
        <v>0</v>
      </c>
      <c r="O406" s="199"/>
      <c r="P406" s="195">
        <f>IF(A406=მონაცემები!A465,მონაცემები!I465)</f>
        <v>0</v>
      </c>
      <c r="Q406" s="196"/>
      <c r="R406" s="196"/>
      <c r="S406" s="196"/>
      <c r="T406" s="196"/>
      <c r="U406" s="197"/>
      <c r="V406" s="192">
        <f>IF(A406=მონაცემები!A465,მონაცემები!J465)</f>
        <v>0</v>
      </c>
      <c r="W406" s="193"/>
      <c r="X406" s="194"/>
    </row>
    <row r="407" spans="1:24">
      <c r="A407" s="44">
        <v>385</v>
      </c>
      <c r="B407" s="189">
        <f>IF(A407=მონაცემები!A466,მონაცემები!B466)</f>
        <v>0</v>
      </c>
      <c r="C407" s="190"/>
      <c r="D407" s="190"/>
      <c r="E407" s="190"/>
      <c r="F407" s="190"/>
      <c r="G407" s="191"/>
      <c r="H407" s="42">
        <f>IF(A407=მონაცემები!A466,მონაცემები!C466)</f>
        <v>0</v>
      </c>
      <c r="I407" s="43">
        <f>IF(A407=მონაცემები!A466,მონაცემები!D466)</f>
        <v>0</v>
      </c>
      <c r="J407" s="98">
        <f t="shared" si="10"/>
        <v>0</v>
      </c>
      <c r="K407" s="126">
        <f>IF(A407=მონაცემები!A466,მონაცემები!H466)</f>
        <v>0</v>
      </c>
      <c r="L407" s="98">
        <f>IF(A407=მონაცემები!A466,მონაცემები!F466)</f>
        <v>0</v>
      </c>
      <c r="M407" s="125">
        <f>IF(A407=მონაცემები!A466,მონაცემები!G466)</f>
        <v>0</v>
      </c>
      <c r="N407" s="198">
        <f t="shared" si="11"/>
        <v>0</v>
      </c>
      <c r="O407" s="199"/>
      <c r="P407" s="195">
        <f>IF(A407=მონაცემები!A466,მონაცემები!I466)</f>
        <v>0</v>
      </c>
      <c r="Q407" s="196"/>
      <c r="R407" s="196"/>
      <c r="S407" s="196"/>
      <c r="T407" s="196"/>
      <c r="U407" s="197"/>
      <c r="V407" s="192">
        <f>IF(A407=მონაცემები!A466,მონაცემები!J466)</f>
        <v>0</v>
      </c>
      <c r="W407" s="193"/>
      <c r="X407" s="194"/>
    </row>
    <row r="408" spans="1:24">
      <c r="A408" s="44">
        <v>386</v>
      </c>
      <c r="B408" s="189">
        <f>IF(A408=მონაცემები!A467,მონაცემები!B467)</f>
        <v>0</v>
      </c>
      <c r="C408" s="190"/>
      <c r="D408" s="190"/>
      <c r="E408" s="190"/>
      <c r="F408" s="190"/>
      <c r="G408" s="191"/>
      <c r="H408" s="42">
        <f>IF(A408=მონაცემები!A467,მონაცემები!C467)</f>
        <v>0</v>
      </c>
      <c r="I408" s="43">
        <f>IF(A408=მონაცემები!A467,მონაცემები!D467)</f>
        <v>0</v>
      </c>
      <c r="J408" s="98">
        <f t="shared" ref="J408:J471" si="12">L408+M408</f>
        <v>0</v>
      </c>
      <c r="K408" s="126">
        <f>IF(A408=მონაცემები!A467,მონაცემები!H467)</f>
        <v>0</v>
      </c>
      <c r="L408" s="98">
        <f>IF(A408=მონაცემები!A467,მონაცემები!F467)</f>
        <v>0</v>
      </c>
      <c r="M408" s="125">
        <f>IF(A408=მონაცემები!A467,მონაცემები!G467)</f>
        <v>0</v>
      </c>
      <c r="N408" s="198">
        <f t="shared" ref="N408:N471" si="13">J408+K408</f>
        <v>0</v>
      </c>
      <c r="O408" s="199"/>
      <c r="P408" s="195">
        <f>IF(A408=მონაცემები!A467,მონაცემები!I467)</f>
        <v>0</v>
      </c>
      <c r="Q408" s="196"/>
      <c r="R408" s="196"/>
      <c r="S408" s="196"/>
      <c r="T408" s="196"/>
      <c r="U408" s="197"/>
      <c r="V408" s="192">
        <f>IF(A408=მონაცემები!A467,მონაცემები!J467)</f>
        <v>0</v>
      </c>
      <c r="W408" s="193"/>
      <c r="X408" s="194"/>
    </row>
    <row r="409" spans="1:24">
      <c r="A409" s="44">
        <v>387</v>
      </c>
      <c r="B409" s="189">
        <f>IF(A409=მონაცემები!A468,მონაცემები!B468)</f>
        <v>0</v>
      </c>
      <c r="C409" s="190"/>
      <c r="D409" s="190"/>
      <c r="E409" s="190"/>
      <c r="F409" s="190"/>
      <c r="G409" s="191"/>
      <c r="H409" s="42">
        <f>IF(A409=მონაცემები!A468,მონაცემები!C468)</f>
        <v>0</v>
      </c>
      <c r="I409" s="43">
        <f>IF(A409=მონაცემები!A468,მონაცემები!D468)</f>
        <v>0</v>
      </c>
      <c r="J409" s="98">
        <f t="shared" si="12"/>
        <v>0</v>
      </c>
      <c r="K409" s="126">
        <f>IF(A409=მონაცემები!A468,მონაცემები!H468)</f>
        <v>0</v>
      </c>
      <c r="L409" s="98">
        <f>IF(A409=მონაცემები!A468,მონაცემები!F468)</f>
        <v>0</v>
      </c>
      <c r="M409" s="125">
        <f>IF(A409=მონაცემები!A468,მონაცემები!G468)</f>
        <v>0</v>
      </c>
      <c r="N409" s="198">
        <f t="shared" si="13"/>
        <v>0</v>
      </c>
      <c r="O409" s="199"/>
      <c r="P409" s="195">
        <f>IF(A409=მონაცემები!A468,მონაცემები!I468)</f>
        <v>0</v>
      </c>
      <c r="Q409" s="196"/>
      <c r="R409" s="196"/>
      <c r="S409" s="196"/>
      <c r="T409" s="196"/>
      <c r="U409" s="197"/>
      <c r="V409" s="192">
        <f>IF(A409=მონაცემები!A468,მონაცემები!J468)</f>
        <v>0</v>
      </c>
      <c r="W409" s="193"/>
      <c r="X409" s="194"/>
    </row>
    <row r="410" spans="1:24">
      <c r="A410" s="44">
        <v>388</v>
      </c>
      <c r="B410" s="189">
        <f>IF(A410=მონაცემები!A469,მონაცემები!B469)</f>
        <v>0</v>
      </c>
      <c r="C410" s="190"/>
      <c r="D410" s="190"/>
      <c r="E410" s="190"/>
      <c r="F410" s="190"/>
      <c r="G410" s="191"/>
      <c r="H410" s="42">
        <f>IF(A410=მონაცემები!A469,მონაცემები!C469)</f>
        <v>0</v>
      </c>
      <c r="I410" s="43">
        <f>IF(A410=მონაცემები!A469,მონაცემები!D469)</f>
        <v>0</v>
      </c>
      <c r="J410" s="98">
        <f t="shared" si="12"/>
        <v>0</v>
      </c>
      <c r="K410" s="126">
        <f>IF(A410=მონაცემები!A469,მონაცემები!H469)</f>
        <v>0</v>
      </c>
      <c r="L410" s="98">
        <f>IF(A410=მონაცემები!A469,მონაცემები!F469)</f>
        <v>0</v>
      </c>
      <c r="M410" s="125">
        <f>IF(A410=მონაცემები!A469,მონაცემები!G469)</f>
        <v>0</v>
      </c>
      <c r="N410" s="198">
        <f t="shared" si="13"/>
        <v>0</v>
      </c>
      <c r="O410" s="199"/>
      <c r="P410" s="195">
        <f>IF(A410=მონაცემები!A469,მონაცემები!I469)</f>
        <v>0</v>
      </c>
      <c r="Q410" s="196"/>
      <c r="R410" s="196"/>
      <c r="S410" s="196"/>
      <c r="T410" s="196"/>
      <c r="U410" s="197"/>
      <c r="V410" s="192">
        <f>IF(A410=მონაცემები!A469,მონაცემები!J469)</f>
        <v>0</v>
      </c>
      <c r="W410" s="193"/>
      <c r="X410" s="194"/>
    </row>
    <row r="411" spans="1:24">
      <c r="A411" s="44">
        <v>389</v>
      </c>
      <c r="B411" s="189">
        <f>IF(A411=მონაცემები!A470,მონაცემები!B470)</f>
        <v>0</v>
      </c>
      <c r="C411" s="190"/>
      <c r="D411" s="190"/>
      <c r="E411" s="190"/>
      <c r="F411" s="190"/>
      <c r="G411" s="191"/>
      <c r="H411" s="42">
        <f>IF(A411=მონაცემები!A470,მონაცემები!C470)</f>
        <v>0</v>
      </c>
      <c r="I411" s="43">
        <f>IF(A411=მონაცემები!A470,მონაცემები!D470)</f>
        <v>0</v>
      </c>
      <c r="J411" s="98">
        <f t="shared" si="12"/>
        <v>0</v>
      </c>
      <c r="K411" s="126">
        <f>IF(A411=მონაცემები!A470,მონაცემები!H470)</f>
        <v>0</v>
      </c>
      <c r="L411" s="98">
        <f>IF(A411=მონაცემები!A470,მონაცემები!F470)</f>
        <v>0</v>
      </c>
      <c r="M411" s="125">
        <f>IF(A411=მონაცემები!A470,მონაცემები!G470)</f>
        <v>0</v>
      </c>
      <c r="N411" s="198">
        <f t="shared" si="13"/>
        <v>0</v>
      </c>
      <c r="O411" s="199"/>
      <c r="P411" s="195">
        <f>IF(A411=მონაცემები!A470,მონაცემები!I470)</f>
        <v>0</v>
      </c>
      <c r="Q411" s="196"/>
      <c r="R411" s="196"/>
      <c r="S411" s="196"/>
      <c r="T411" s="196"/>
      <c r="U411" s="197"/>
      <c r="V411" s="192">
        <f>IF(A411=მონაცემები!A470,მონაცემები!J470)</f>
        <v>0</v>
      </c>
      <c r="W411" s="193"/>
      <c r="X411" s="194"/>
    </row>
    <row r="412" spans="1:24">
      <c r="A412" s="44">
        <v>390</v>
      </c>
      <c r="B412" s="189">
        <f>IF(A412=მონაცემები!A471,მონაცემები!B471)</f>
        <v>0</v>
      </c>
      <c r="C412" s="190"/>
      <c r="D412" s="190"/>
      <c r="E412" s="190"/>
      <c r="F412" s="190"/>
      <c r="G412" s="191"/>
      <c r="H412" s="42">
        <f>IF(A412=მონაცემები!A471,მონაცემები!C471)</f>
        <v>0</v>
      </c>
      <c r="I412" s="43">
        <f>IF(A412=მონაცემები!A471,მონაცემები!D471)</f>
        <v>0</v>
      </c>
      <c r="J412" s="98">
        <f t="shared" si="12"/>
        <v>0</v>
      </c>
      <c r="K412" s="126">
        <f>IF(A412=მონაცემები!A471,მონაცემები!H471)</f>
        <v>0</v>
      </c>
      <c r="L412" s="98">
        <f>IF(A412=მონაცემები!A471,მონაცემები!F471)</f>
        <v>0</v>
      </c>
      <c r="M412" s="125">
        <f>IF(A412=მონაცემები!A471,მონაცემები!G471)</f>
        <v>0</v>
      </c>
      <c r="N412" s="198">
        <f t="shared" si="13"/>
        <v>0</v>
      </c>
      <c r="O412" s="199"/>
      <c r="P412" s="195">
        <f>IF(A412=მონაცემები!A471,მონაცემები!I471)</f>
        <v>0</v>
      </c>
      <c r="Q412" s="196"/>
      <c r="R412" s="196"/>
      <c r="S412" s="196"/>
      <c r="T412" s="196"/>
      <c r="U412" s="197"/>
      <c r="V412" s="192">
        <f>IF(A412=მონაცემები!A471,მონაცემები!J471)</f>
        <v>0</v>
      </c>
      <c r="W412" s="193"/>
      <c r="X412" s="194"/>
    </row>
    <row r="413" spans="1:24">
      <c r="A413" s="44">
        <v>391</v>
      </c>
      <c r="B413" s="189">
        <f>IF(A413=მონაცემები!A472,მონაცემები!B472)</f>
        <v>0</v>
      </c>
      <c r="C413" s="190"/>
      <c r="D413" s="190"/>
      <c r="E413" s="190"/>
      <c r="F413" s="190"/>
      <c r="G413" s="191"/>
      <c r="H413" s="42">
        <f>IF(A413=მონაცემები!A472,მონაცემები!C472)</f>
        <v>0</v>
      </c>
      <c r="I413" s="43">
        <f>IF(A413=მონაცემები!A472,მონაცემები!D472)</f>
        <v>0</v>
      </c>
      <c r="J413" s="98">
        <f t="shared" si="12"/>
        <v>0</v>
      </c>
      <c r="K413" s="126">
        <f>IF(A413=მონაცემები!A472,მონაცემები!H472)</f>
        <v>0</v>
      </c>
      <c r="L413" s="98">
        <f>IF(A413=მონაცემები!A472,მონაცემები!F472)</f>
        <v>0</v>
      </c>
      <c r="M413" s="125">
        <f>IF(A413=მონაცემები!A472,მონაცემები!G472)</f>
        <v>0</v>
      </c>
      <c r="N413" s="198">
        <f t="shared" si="13"/>
        <v>0</v>
      </c>
      <c r="O413" s="199"/>
      <c r="P413" s="195">
        <f>IF(A413=მონაცემები!A472,მონაცემები!I472)</f>
        <v>0</v>
      </c>
      <c r="Q413" s="196"/>
      <c r="R413" s="196"/>
      <c r="S413" s="196"/>
      <c r="T413" s="196"/>
      <c r="U413" s="197"/>
      <c r="V413" s="192">
        <f>IF(A413=მონაცემები!A472,მონაცემები!J472)</f>
        <v>0</v>
      </c>
      <c r="W413" s="193"/>
      <c r="X413" s="194"/>
    </row>
    <row r="414" spans="1:24">
      <c r="A414" s="44">
        <v>392</v>
      </c>
      <c r="B414" s="189">
        <f>IF(A414=მონაცემები!A473,მონაცემები!B473)</f>
        <v>0</v>
      </c>
      <c r="C414" s="190"/>
      <c r="D414" s="190"/>
      <c r="E414" s="190"/>
      <c r="F414" s="190"/>
      <c r="G414" s="191"/>
      <c r="H414" s="42">
        <f>IF(A414=მონაცემები!A473,მონაცემები!C473)</f>
        <v>0</v>
      </c>
      <c r="I414" s="43">
        <f>IF(A414=მონაცემები!A473,მონაცემები!D473)</f>
        <v>0</v>
      </c>
      <c r="J414" s="98">
        <f t="shared" si="12"/>
        <v>0</v>
      </c>
      <c r="K414" s="126">
        <f>IF(A414=მონაცემები!A473,მონაცემები!H473)</f>
        <v>0</v>
      </c>
      <c r="L414" s="98">
        <f>IF(A414=მონაცემები!A473,მონაცემები!F473)</f>
        <v>0</v>
      </c>
      <c r="M414" s="125">
        <f>IF(A414=მონაცემები!A473,მონაცემები!G473)</f>
        <v>0</v>
      </c>
      <c r="N414" s="198">
        <f t="shared" si="13"/>
        <v>0</v>
      </c>
      <c r="O414" s="199"/>
      <c r="P414" s="195">
        <f>IF(A414=მონაცემები!A473,მონაცემები!I473)</f>
        <v>0</v>
      </c>
      <c r="Q414" s="196"/>
      <c r="R414" s="196"/>
      <c r="S414" s="196"/>
      <c r="T414" s="196"/>
      <c r="U414" s="197"/>
      <c r="V414" s="192">
        <f>IF(A414=მონაცემები!A473,მონაცემები!J473)</f>
        <v>0</v>
      </c>
      <c r="W414" s="193"/>
      <c r="X414" s="194"/>
    </row>
    <row r="415" spans="1:24">
      <c r="A415" s="44">
        <v>393</v>
      </c>
      <c r="B415" s="189">
        <f>IF(A415=მონაცემები!A474,მონაცემები!B474)</f>
        <v>0</v>
      </c>
      <c r="C415" s="190"/>
      <c r="D415" s="190"/>
      <c r="E415" s="190"/>
      <c r="F415" s="190"/>
      <c r="G415" s="191"/>
      <c r="H415" s="42">
        <f>IF(A415=მონაცემები!A474,მონაცემები!C474)</f>
        <v>0</v>
      </c>
      <c r="I415" s="43">
        <f>IF(A415=მონაცემები!A474,მონაცემები!D474)</f>
        <v>0</v>
      </c>
      <c r="J415" s="98">
        <f t="shared" si="12"/>
        <v>0</v>
      </c>
      <c r="K415" s="126">
        <f>IF(A415=მონაცემები!A474,მონაცემები!H474)</f>
        <v>0</v>
      </c>
      <c r="L415" s="98">
        <f>IF(A415=მონაცემები!A474,მონაცემები!F474)</f>
        <v>0</v>
      </c>
      <c r="M415" s="125">
        <f>IF(A415=მონაცემები!A474,მონაცემები!G474)</f>
        <v>0</v>
      </c>
      <c r="N415" s="198">
        <f t="shared" si="13"/>
        <v>0</v>
      </c>
      <c r="O415" s="199"/>
      <c r="P415" s="195">
        <f>IF(A415=მონაცემები!A474,მონაცემები!I474)</f>
        <v>0</v>
      </c>
      <c r="Q415" s="196"/>
      <c r="R415" s="196"/>
      <c r="S415" s="196"/>
      <c r="T415" s="196"/>
      <c r="U415" s="197"/>
      <c r="V415" s="192">
        <f>IF(A415=მონაცემები!A474,მონაცემები!J474)</f>
        <v>0</v>
      </c>
      <c r="W415" s="193"/>
      <c r="X415" s="194"/>
    </row>
    <row r="416" spans="1:24">
      <c r="A416" s="44">
        <v>394</v>
      </c>
      <c r="B416" s="189">
        <f>IF(A416=მონაცემები!A475,მონაცემები!B475)</f>
        <v>0</v>
      </c>
      <c r="C416" s="190"/>
      <c r="D416" s="190"/>
      <c r="E416" s="190"/>
      <c r="F416" s="190"/>
      <c r="G416" s="191"/>
      <c r="H416" s="42">
        <f>IF(A416=მონაცემები!A475,მონაცემები!C475)</f>
        <v>0</v>
      </c>
      <c r="I416" s="43">
        <f>IF(A416=მონაცემები!A475,მონაცემები!D475)</f>
        <v>0</v>
      </c>
      <c r="J416" s="98">
        <f t="shared" si="12"/>
        <v>0</v>
      </c>
      <c r="K416" s="126">
        <f>IF(A416=მონაცემები!A475,მონაცემები!H475)</f>
        <v>0</v>
      </c>
      <c r="L416" s="98">
        <f>IF(A416=მონაცემები!A475,მონაცემები!F475)</f>
        <v>0</v>
      </c>
      <c r="M416" s="125">
        <f>IF(A416=მონაცემები!A475,მონაცემები!G475)</f>
        <v>0</v>
      </c>
      <c r="N416" s="198">
        <f t="shared" si="13"/>
        <v>0</v>
      </c>
      <c r="O416" s="199"/>
      <c r="P416" s="195">
        <f>IF(A416=მონაცემები!A475,მონაცემები!I475)</f>
        <v>0</v>
      </c>
      <c r="Q416" s="196"/>
      <c r="R416" s="196"/>
      <c r="S416" s="196"/>
      <c r="T416" s="196"/>
      <c r="U416" s="197"/>
      <c r="V416" s="192">
        <f>IF(A416=მონაცემები!A475,მონაცემები!J475)</f>
        <v>0</v>
      </c>
      <c r="W416" s="193"/>
      <c r="X416" s="194"/>
    </row>
    <row r="417" spans="1:24">
      <c r="A417" s="44">
        <v>395</v>
      </c>
      <c r="B417" s="189">
        <f>IF(A417=მონაცემები!A476,მონაცემები!B476)</f>
        <v>0</v>
      </c>
      <c r="C417" s="190"/>
      <c r="D417" s="190"/>
      <c r="E417" s="190"/>
      <c r="F417" s="190"/>
      <c r="G417" s="191"/>
      <c r="H417" s="42">
        <f>IF(A417=მონაცემები!A476,მონაცემები!C476)</f>
        <v>0</v>
      </c>
      <c r="I417" s="43">
        <f>IF(A417=მონაცემები!A476,მონაცემები!D476)</f>
        <v>0</v>
      </c>
      <c r="J417" s="98">
        <f t="shared" si="12"/>
        <v>0</v>
      </c>
      <c r="K417" s="126">
        <f>IF(A417=მონაცემები!A476,მონაცემები!H476)</f>
        <v>0</v>
      </c>
      <c r="L417" s="98">
        <f>IF(A417=მონაცემები!A476,მონაცემები!F476)</f>
        <v>0</v>
      </c>
      <c r="M417" s="125">
        <f>IF(A417=მონაცემები!A476,მონაცემები!G476)</f>
        <v>0</v>
      </c>
      <c r="N417" s="198">
        <f t="shared" si="13"/>
        <v>0</v>
      </c>
      <c r="O417" s="199"/>
      <c r="P417" s="195">
        <f>IF(A417=მონაცემები!A476,მონაცემები!I476)</f>
        <v>0</v>
      </c>
      <c r="Q417" s="196"/>
      <c r="R417" s="196"/>
      <c r="S417" s="196"/>
      <c r="T417" s="196"/>
      <c r="U417" s="197"/>
      <c r="V417" s="192">
        <f>IF(A417=მონაცემები!A476,მონაცემები!J476)</f>
        <v>0</v>
      </c>
      <c r="W417" s="193"/>
      <c r="X417" s="194"/>
    </row>
    <row r="418" spans="1:24">
      <c r="A418" s="44">
        <v>396</v>
      </c>
      <c r="B418" s="189">
        <f>IF(A418=მონაცემები!A477,მონაცემები!B477)</f>
        <v>0</v>
      </c>
      <c r="C418" s="190"/>
      <c r="D418" s="190"/>
      <c r="E418" s="190"/>
      <c r="F418" s="190"/>
      <c r="G418" s="191"/>
      <c r="H418" s="42">
        <f>IF(A418=მონაცემები!A477,მონაცემები!C477)</f>
        <v>0</v>
      </c>
      <c r="I418" s="43">
        <f>IF(A418=მონაცემები!A477,მონაცემები!D477)</f>
        <v>0</v>
      </c>
      <c r="J418" s="98">
        <f t="shared" si="12"/>
        <v>0</v>
      </c>
      <c r="K418" s="126">
        <f>IF(A418=მონაცემები!A477,მონაცემები!H477)</f>
        <v>0</v>
      </c>
      <c r="L418" s="98">
        <f>IF(A418=მონაცემები!A477,მონაცემები!F477)</f>
        <v>0</v>
      </c>
      <c r="M418" s="125">
        <f>IF(A418=მონაცემები!A477,მონაცემები!G477)</f>
        <v>0</v>
      </c>
      <c r="N418" s="198">
        <f t="shared" si="13"/>
        <v>0</v>
      </c>
      <c r="O418" s="199"/>
      <c r="P418" s="195">
        <f>IF(A418=მონაცემები!A477,მონაცემები!I477)</f>
        <v>0</v>
      </c>
      <c r="Q418" s="196"/>
      <c r="R418" s="196"/>
      <c r="S418" s="196"/>
      <c r="T418" s="196"/>
      <c r="U418" s="197"/>
      <c r="V418" s="192">
        <f>IF(A418=მონაცემები!A477,მონაცემები!J477)</f>
        <v>0</v>
      </c>
      <c r="W418" s="193"/>
      <c r="X418" s="194"/>
    </row>
    <row r="419" spans="1:24">
      <c r="A419" s="44">
        <v>397</v>
      </c>
      <c r="B419" s="189">
        <f>IF(A419=მონაცემები!A478,მონაცემები!B478)</f>
        <v>0</v>
      </c>
      <c r="C419" s="190"/>
      <c r="D419" s="190"/>
      <c r="E419" s="190"/>
      <c r="F419" s="190"/>
      <c r="G419" s="191"/>
      <c r="H419" s="42">
        <f>IF(A419=მონაცემები!A478,მონაცემები!C478)</f>
        <v>0</v>
      </c>
      <c r="I419" s="43">
        <f>IF(A419=მონაცემები!A478,მონაცემები!D478)</f>
        <v>0</v>
      </c>
      <c r="J419" s="98">
        <f t="shared" si="12"/>
        <v>0</v>
      </c>
      <c r="K419" s="126">
        <f>IF(A419=მონაცემები!A478,მონაცემები!H478)</f>
        <v>0</v>
      </c>
      <c r="L419" s="98">
        <f>IF(A419=მონაცემები!A478,მონაცემები!F478)</f>
        <v>0</v>
      </c>
      <c r="M419" s="125">
        <f>IF(A419=მონაცემები!A478,მონაცემები!G478)</f>
        <v>0</v>
      </c>
      <c r="N419" s="198">
        <f t="shared" si="13"/>
        <v>0</v>
      </c>
      <c r="O419" s="199"/>
      <c r="P419" s="195">
        <f>IF(A419=მონაცემები!A478,მონაცემები!I478)</f>
        <v>0</v>
      </c>
      <c r="Q419" s="196"/>
      <c r="R419" s="196"/>
      <c r="S419" s="196"/>
      <c r="T419" s="196"/>
      <c r="U419" s="197"/>
      <c r="V419" s="192">
        <f>IF(A419=მონაცემები!A478,მონაცემები!J478)</f>
        <v>0</v>
      </c>
      <c r="W419" s="193"/>
      <c r="X419" s="194"/>
    </row>
    <row r="420" spans="1:24">
      <c r="A420" s="44">
        <v>398</v>
      </c>
      <c r="B420" s="189">
        <f>IF(A420=მონაცემები!A479,მონაცემები!B479)</f>
        <v>0</v>
      </c>
      <c r="C420" s="190"/>
      <c r="D420" s="190"/>
      <c r="E420" s="190"/>
      <c r="F420" s="190"/>
      <c r="G420" s="191"/>
      <c r="H420" s="42">
        <f>IF(A420=მონაცემები!A479,მონაცემები!C479)</f>
        <v>0</v>
      </c>
      <c r="I420" s="43">
        <f>IF(A420=მონაცემები!A479,მონაცემები!D479)</f>
        <v>0</v>
      </c>
      <c r="J420" s="98">
        <f t="shared" si="12"/>
        <v>0</v>
      </c>
      <c r="K420" s="126">
        <f>IF(A420=მონაცემები!A479,მონაცემები!H479)</f>
        <v>0</v>
      </c>
      <c r="L420" s="98">
        <f>IF(A420=მონაცემები!A479,მონაცემები!F479)</f>
        <v>0</v>
      </c>
      <c r="M420" s="125">
        <f>IF(A420=მონაცემები!A479,მონაცემები!G479)</f>
        <v>0</v>
      </c>
      <c r="N420" s="198">
        <f t="shared" si="13"/>
        <v>0</v>
      </c>
      <c r="O420" s="199"/>
      <c r="P420" s="195">
        <f>IF(A420=მონაცემები!A479,მონაცემები!I479)</f>
        <v>0</v>
      </c>
      <c r="Q420" s="196"/>
      <c r="R420" s="196"/>
      <c r="S420" s="196"/>
      <c r="T420" s="196"/>
      <c r="U420" s="197"/>
      <c r="V420" s="192">
        <f>IF(A420=მონაცემები!A479,მონაცემები!J479)</f>
        <v>0</v>
      </c>
      <c r="W420" s="193"/>
      <c r="X420" s="194"/>
    </row>
    <row r="421" spans="1:24">
      <c r="A421" s="44">
        <v>399</v>
      </c>
      <c r="B421" s="189">
        <f>IF(A421=მონაცემები!A480,მონაცემები!B480)</f>
        <v>0</v>
      </c>
      <c r="C421" s="190"/>
      <c r="D421" s="190"/>
      <c r="E421" s="190"/>
      <c r="F421" s="190"/>
      <c r="G421" s="191"/>
      <c r="H421" s="42">
        <f>IF(A421=მონაცემები!A480,მონაცემები!C480)</f>
        <v>0</v>
      </c>
      <c r="I421" s="43">
        <f>IF(A421=მონაცემები!A480,მონაცემები!D480)</f>
        <v>0</v>
      </c>
      <c r="J421" s="98">
        <f t="shared" si="12"/>
        <v>0</v>
      </c>
      <c r="K421" s="126">
        <f>IF(A421=მონაცემები!A480,მონაცემები!H480)</f>
        <v>0</v>
      </c>
      <c r="L421" s="98">
        <f>IF(A421=მონაცემები!A480,მონაცემები!F480)</f>
        <v>0</v>
      </c>
      <c r="M421" s="125">
        <f>IF(A421=მონაცემები!A480,მონაცემები!G480)</f>
        <v>0</v>
      </c>
      <c r="N421" s="198">
        <f t="shared" si="13"/>
        <v>0</v>
      </c>
      <c r="O421" s="199"/>
      <c r="P421" s="195">
        <f>IF(A421=მონაცემები!A480,მონაცემები!I480)</f>
        <v>0</v>
      </c>
      <c r="Q421" s="196"/>
      <c r="R421" s="196"/>
      <c r="S421" s="196"/>
      <c r="T421" s="196"/>
      <c r="U421" s="197"/>
      <c r="V421" s="192">
        <f>IF(A421=მონაცემები!A480,მონაცემები!J480)</f>
        <v>0</v>
      </c>
      <c r="W421" s="193"/>
      <c r="X421" s="194"/>
    </row>
    <row r="422" spans="1:24">
      <c r="A422" s="44">
        <v>400</v>
      </c>
      <c r="B422" s="189">
        <f>IF(A422=მონაცემები!A481,მონაცემები!B481)</f>
        <v>0</v>
      </c>
      <c r="C422" s="190"/>
      <c r="D422" s="190"/>
      <c r="E422" s="190"/>
      <c r="F422" s="190"/>
      <c r="G422" s="191"/>
      <c r="H422" s="42">
        <f>IF(A422=მონაცემები!A481,მონაცემები!C481)</f>
        <v>0</v>
      </c>
      <c r="I422" s="43">
        <f>IF(A422=მონაცემები!A481,მონაცემები!D481)</f>
        <v>0</v>
      </c>
      <c r="J422" s="98">
        <f t="shared" si="12"/>
        <v>0</v>
      </c>
      <c r="K422" s="126">
        <f>IF(A422=მონაცემები!A481,მონაცემები!H481)</f>
        <v>0</v>
      </c>
      <c r="L422" s="98">
        <f>IF(A422=მონაცემები!A481,მონაცემები!F481)</f>
        <v>0</v>
      </c>
      <c r="M422" s="125">
        <f>IF(A422=მონაცემები!A481,მონაცემები!G481)</f>
        <v>0</v>
      </c>
      <c r="N422" s="198">
        <f t="shared" si="13"/>
        <v>0</v>
      </c>
      <c r="O422" s="199"/>
      <c r="P422" s="195">
        <f>IF(A422=მონაცემები!A481,მონაცემები!I481)</f>
        <v>0</v>
      </c>
      <c r="Q422" s="196"/>
      <c r="R422" s="196"/>
      <c r="S422" s="196"/>
      <c r="T422" s="196"/>
      <c r="U422" s="197"/>
      <c r="V422" s="192">
        <f>IF(A422=მონაცემები!A481,მონაცემები!J481)</f>
        <v>0</v>
      </c>
      <c r="W422" s="193"/>
      <c r="X422" s="194"/>
    </row>
    <row r="423" spans="1:24">
      <c r="A423" s="44">
        <v>401</v>
      </c>
      <c r="B423" s="189">
        <f>IF(A423=მონაცემები!A482,მონაცემები!B482)</f>
        <v>0</v>
      </c>
      <c r="C423" s="190"/>
      <c r="D423" s="190"/>
      <c r="E423" s="190"/>
      <c r="F423" s="190"/>
      <c r="G423" s="191"/>
      <c r="H423" s="42">
        <f>IF(A423=მონაცემები!A482,მონაცემები!C482)</f>
        <v>0</v>
      </c>
      <c r="I423" s="43">
        <f>IF(A423=მონაცემები!A482,მონაცემები!D482)</f>
        <v>0</v>
      </c>
      <c r="J423" s="98">
        <f t="shared" si="12"/>
        <v>0</v>
      </c>
      <c r="K423" s="126">
        <f>IF(A423=მონაცემები!A482,მონაცემები!H482)</f>
        <v>0</v>
      </c>
      <c r="L423" s="98">
        <f>IF(A423=მონაცემები!A482,მონაცემები!F482)</f>
        <v>0</v>
      </c>
      <c r="M423" s="125">
        <f>IF(A423=მონაცემები!A482,მონაცემები!G482)</f>
        <v>0</v>
      </c>
      <c r="N423" s="198">
        <f t="shared" si="13"/>
        <v>0</v>
      </c>
      <c r="O423" s="199"/>
      <c r="P423" s="195">
        <f>IF(A423=მონაცემები!A482,მონაცემები!I482)</f>
        <v>0</v>
      </c>
      <c r="Q423" s="196"/>
      <c r="R423" s="196"/>
      <c r="S423" s="196"/>
      <c r="T423" s="196"/>
      <c r="U423" s="197"/>
      <c r="V423" s="192">
        <f>IF(A423=მონაცემები!A482,მონაცემები!J482)</f>
        <v>0</v>
      </c>
      <c r="W423" s="193"/>
      <c r="X423" s="194"/>
    </row>
    <row r="424" spans="1:24">
      <c r="A424" s="44">
        <v>402</v>
      </c>
      <c r="B424" s="189">
        <f>IF(A424=მონაცემები!A483,მონაცემები!B483)</f>
        <v>0</v>
      </c>
      <c r="C424" s="190"/>
      <c r="D424" s="190"/>
      <c r="E424" s="190"/>
      <c r="F424" s="190"/>
      <c r="G424" s="191"/>
      <c r="H424" s="42">
        <f>IF(A424=მონაცემები!A483,მონაცემები!C483)</f>
        <v>0</v>
      </c>
      <c r="I424" s="43">
        <f>IF(A424=მონაცემები!A483,მონაცემები!D483)</f>
        <v>0</v>
      </c>
      <c r="J424" s="98">
        <f t="shared" si="12"/>
        <v>0</v>
      </c>
      <c r="K424" s="126">
        <f>IF(A424=მონაცემები!A483,მონაცემები!H483)</f>
        <v>0</v>
      </c>
      <c r="L424" s="98">
        <f>IF(A424=მონაცემები!A483,მონაცემები!F483)</f>
        <v>0</v>
      </c>
      <c r="M424" s="125">
        <f>IF(A424=მონაცემები!A483,მონაცემები!G483)</f>
        <v>0</v>
      </c>
      <c r="N424" s="198">
        <f t="shared" si="13"/>
        <v>0</v>
      </c>
      <c r="O424" s="199"/>
      <c r="P424" s="195">
        <f>IF(A424=მონაცემები!A483,მონაცემები!I483)</f>
        <v>0</v>
      </c>
      <c r="Q424" s="196"/>
      <c r="R424" s="196"/>
      <c r="S424" s="196"/>
      <c r="T424" s="196"/>
      <c r="U424" s="197"/>
      <c r="V424" s="192">
        <f>IF(A424=მონაცემები!A483,მონაცემები!J483)</f>
        <v>0</v>
      </c>
      <c r="W424" s="193"/>
      <c r="X424" s="194"/>
    </row>
    <row r="425" spans="1:24">
      <c r="A425" s="44">
        <v>403</v>
      </c>
      <c r="B425" s="189">
        <f>IF(A425=მონაცემები!A484,მონაცემები!B484)</f>
        <v>0</v>
      </c>
      <c r="C425" s="190"/>
      <c r="D425" s="190"/>
      <c r="E425" s="190"/>
      <c r="F425" s="190"/>
      <c r="G425" s="191"/>
      <c r="H425" s="42">
        <f>IF(A425=მონაცემები!A484,მონაცემები!C484)</f>
        <v>0</v>
      </c>
      <c r="I425" s="43">
        <f>IF(A425=მონაცემები!A484,მონაცემები!D484)</f>
        <v>0</v>
      </c>
      <c r="J425" s="98">
        <f t="shared" si="12"/>
        <v>0</v>
      </c>
      <c r="K425" s="126">
        <f>IF(A425=მონაცემები!A484,მონაცემები!H484)</f>
        <v>0</v>
      </c>
      <c r="L425" s="98">
        <f>IF(A425=მონაცემები!A484,მონაცემები!F484)</f>
        <v>0</v>
      </c>
      <c r="M425" s="125">
        <f>IF(A425=მონაცემები!A484,მონაცემები!G484)</f>
        <v>0</v>
      </c>
      <c r="N425" s="198">
        <f t="shared" si="13"/>
        <v>0</v>
      </c>
      <c r="O425" s="199"/>
      <c r="P425" s="195">
        <f>IF(A425=მონაცემები!A484,მონაცემები!I484)</f>
        <v>0</v>
      </c>
      <c r="Q425" s="196"/>
      <c r="R425" s="196"/>
      <c r="S425" s="196"/>
      <c r="T425" s="196"/>
      <c r="U425" s="197"/>
      <c r="V425" s="192">
        <f>IF(A425=მონაცემები!A484,მონაცემები!J484)</f>
        <v>0</v>
      </c>
      <c r="W425" s="193"/>
      <c r="X425" s="194"/>
    </row>
    <row r="426" spans="1:24">
      <c r="A426" s="44">
        <v>404</v>
      </c>
      <c r="B426" s="189">
        <f>IF(A426=მონაცემები!A485,მონაცემები!B485)</f>
        <v>0</v>
      </c>
      <c r="C426" s="190"/>
      <c r="D426" s="190"/>
      <c r="E426" s="190"/>
      <c r="F426" s="190"/>
      <c r="G426" s="191"/>
      <c r="H426" s="42">
        <f>IF(A426=მონაცემები!A485,მონაცემები!C485)</f>
        <v>0</v>
      </c>
      <c r="I426" s="43">
        <f>IF(A426=მონაცემები!A485,მონაცემები!D485)</f>
        <v>0</v>
      </c>
      <c r="J426" s="98">
        <f t="shared" si="12"/>
        <v>0</v>
      </c>
      <c r="K426" s="126">
        <f>IF(A426=მონაცემები!A485,მონაცემები!H485)</f>
        <v>0</v>
      </c>
      <c r="L426" s="98">
        <f>IF(A426=მონაცემები!A485,მონაცემები!F485)</f>
        <v>0</v>
      </c>
      <c r="M426" s="125">
        <f>IF(A426=მონაცემები!A485,მონაცემები!G485)</f>
        <v>0</v>
      </c>
      <c r="N426" s="198">
        <f t="shared" si="13"/>
        <v>0</v>
      </c>
      <c r="O426" s="199"/>
      <c r="P426" s="195">
        <f>IF(A426=მონაცემები!A485,მონაცემები!I485)</f>
        <v>0</v>
      </c>
      <c r="Q426" s="196"/>
      <c r="R426" s="196"/>
      <c r="S426" s="196"/>
      <c r="T426" s="196"/>
      <c r="U426" s="197"/>
      <c r="V426" s="192">
        <f>IF(A426=მონაცემები!A485,მონაცემები!J485)</f>
        <v>0</v>
      </c>
      <c r="W426" s="193"/>
      <c r="X426" s="194"/>
    </row>
    <row r="427" spans="1:24">
      <c r="A427" s="44">
        <v>405</v>
      </c>
      <c r="B427" s="189">
        <f>IF(A427=მონაცემები!A486,მონაცემები!B486)</f>
        <v>0</v>
      </c>
      <c r="C427" s="190"/>
      <c r="D427" s="190"/>
      <c r="E427" s="190"/>
      <c r="F427" s="190"/>
      <c r="G427" s="191"/>
      <c r="H427" s="42">
        <f>IF(A427=მონაცემები!A486,მონაცემები!C486)</f>
        <v>0</v>
      </c>
      <c r="I427" s="43">
        <f>IF(A427=მონაცემები!A486,მონაცემები!D486)</f>
        <v>0</v>
      </c>
      <c r="J427" s="98">
        <f t="shared" si="12"/>
        <v>0</v>
      </c>
      <c r="K427" s="126">
        <f>IF(A427=მონაცემები!A486,მონაცემები!H486)</f>
        <v>0</v>
      </c>
      <c r="L427" s="98">
        <f>IF(A427=მონაცემები!A486,მონაცემები!F486)</f>
        <v>0</v>
      </c>
      <c r="M427" s="125">
        <f>IF(A427=მონაცემები!A486,მონაცემები!G486)</f>
        <v>0</v>
      </c>
      <c r="N427" s="198">
        <f t="shared" si="13"/>
        <v>0</v>
      </c>
      <c r="O427" s="199"/>
      <c r="P427" s="195">
        <f>IF(A427=მონაცემები!A486,მონაცემები!I486)</f>
        <v>0</v>
      </c>
      <c r="Q427" s="196"/>
      <c r="R427" s="196"/>
      <c r="S427" s="196"/>
      <c r="T427" s="196"/>
      <c r="U427" s="197"/>
      <c r="V427" s="192">
        <f>IF(A427=მონაცემები!A486,მონაცემები!J486)</f>
        <v>0</v>
      </c>
      <c r="W427" s="193"/>
      <c r="X427" s="194"/>
    </row>
    <row r="428" spans="1:24">
      <c r="A428" s="44">
        <v>406</v>
      </c>
      <c r="B428" s="189">
        <f>IF(A428=მონაცემები!A487,მონაცემები!B487)</f>
        <v>0</v>
      </c>
      <c r="C428" s="190"/>
      <c r="D428" s="190"/>
      <c r="E428" s="190"/>
      <c r="F428" s="190"/>
      <c r="G428" s="191"/>
      <c r="H428" s="42">
        <f>IF(A428=მონაცემები!A487,მონაცემები!C487)</f>
        <v>0</v>
      </c>
      <c r="I428" s="43">
        <f>IF(A428=მონაცემები!A487,მონაცემები!D487)</f>
        <v>0</v>
      </c>
      <c r="J428" s="98">
        <f t="shared" si="12"/>
        <v>0</v>
      </c>
      <c r="K428" s="126">
        <f>IF(A428=მონაცემები!A487,მონაცემები!H487)</f>
        <v>0</v>
      </c>
      <c r="L428" s="98">
        <f>IF(A428=მონაცემები!A487,მონაცემები!F487)</f>
        <v>0</v>
      </c>
      <c r="M428" s="125">
        <f>IF(A428=მონაცემები!A487,მონაცემები!G487)</f>
        <v>0</v>
      </c>
      <c r="N428" s="198">
        <f t="shared" si="13"/>
        <v>0</v>
      </c>
      <c r="O428" s="199"/>
      <c r="P428" s="195">
        <f>IF(A428=მონაცემები!A487,მონაცემები!I487)</f>
        <v>0</v>
      </c>
      <c r="Q428" s="196"/>
      <c r="R428" s="196"/>
      <c r="S428" s="196"/>
      <c r="T428" s="196"/>
      <c r="U428" s="197"/>
      <c r="V428" s="192">
        <f>IF(A428=მონაცემები!A487,მონაცემები!J487)</f>
        <v>0</v>
      </c>
      <c r="W428" s="193"/>
      <c r="X428" s="194"/>
    </row>
    <row r="429" spans="1:24">
      <c r="A429" s="44">
        <v>407</v>
      </c>
      <c r="B429" s="189">
        <f>IF(A429=მონაცემები!A488,მონაცემები!B488)</f>
        <v>0</v>
      </c>
      <c r="C429" s="190"/>
      <c r="D429" s="190"/>
      <c r="E429" s="190"/>
      <c r="F429" s="190"/>
      <c r="G429" s="191"/>
      <c r="H429" s="42">
        <f>IF(A429=მონაცემები!A488,მონაცემები!C488)</f>
        <v>0</v>
      </c>
      <c r="I429" s="43">
        <f>IF(A429=მონაცემები!A488,მონაცემები!D488)</f>
        <v>0</v>
      </c>
      <c r="J429" s="98">
        <f t="shared" si="12"/>
        <v>0</v>
      </c>
      <c r="K429" s="126">
        <f>IF(A429=მონაცემები!A488,მონაცემები!H488)</f>
        <v>0</v>
      </c>
      <c r="L429" s="98">
        <f>IF(A429=მონაცემები!A488,მონაცემები!F488)</f>
        <v>0</v>
      </c>
      <c r="M429" s="125">
        <f>IF(A429=მონაცემები!A488,მონაცემები!G488)</f>
        <v>0</v>
      </c>
      <c r="N429" s="198">
        <f t="shared" si="13"/>
        <v>0</v>
      </c>
      <c r="O429" s="199"/>
      <c r="P429" s="195">
        <f>IF(A429=მონაცემები!A488,მონაცემები!I488)</f>
        <v>0</v>
      </c>
      <c r="Q429" s="196"/>
      <c r="R429" s="196"/>
      <c r="S429" s="196"/>
      <c r="T429" s="196"/>
      <c r="U429" s="197"/>
      <c r="V429" s="192">
        <f>IF(A429=მონაცემები!A488,მონაცემები!J488)</f>
        <v>0</v>
      </c>
      <c r="W429" s="193"/>
      <c r="X429" s="194"/>
    </row>
    <row r="430" spans="1:24">
      <c r="A430" s="44">
        <v>408</v>
      </c>
      <c r="B430" s="189">
        <f>IF(A430=მონაცემები!A489,მონაცემები!B489)</f>
        <v>0</v>
      </c>
      <c r="C430" s="190"/>
      <c r="D430" s="190"/>
      <c r="E430" s="190"/>
      <c r="F430" s="190"/>
      <c r="G430" s="191"/>
      <c r="H430" s="42">
        <f>IF(A430=მონაცემები!A489,მონაცემები!C489)</f>
        <v>0</v>
      </c>
      <c r="I430" s="43">
        <f>IF(A430=მონაცემები!A489,მონაცემები!D489)</f>
        <v>0</v>
      </c>
      <c r="J430" s="98">
        <f t="shared" si="12"/>
        <v>0</v>
      </c>
      <c r="K430" s="126">
        <f>IF(A430=მონაცემები!A489,მონაცემები!H489)</f>
        <v>0</v>
      </c>
      <c r="L430" s="98">
        <f>IF(A430=მონაცემები!A489,მონაცემები!F489)</f>
        <v>0</v>
      </c>
      <c r="M430" s="125">
        <f>IF(A430=მონაცემები!A489,მონაცემები!G489)</f>
        <v>0</v>
      </c>
      <c r="N430" s="198">
        <f t="shared" si="13"/>
        <v>0</v>
      </c>
      <c r="O430" s="199"/>
      <c r="P430" s="195">
        <f>IF(A430=მონაცემები!A489,მონაცემები!I489)</f>
        <v>0</v>
      </c>
      <c r="Q430" s="196"/>
      <c r="R430" s="196"/>
      <c r="S430" s="196"/>
      <c r="T430" s="196"/>
      <c r="U430" s="197"/>
      <c r="V430" s="192">
        <f>IF(A430=მონაცემები!A489,მონაცემები!J489)</f>
        <v>0</v>
      </c>
      <c r="W430" s="193"/>
      <c r="X430" s="194"/>
    </row>
    <row r="431" spans="1:24">
      <c r="A431" s="44">
        <v>409</v>
      </c>
      <c r="B431" s="189">
        <f>IF(A431=მონაცემები!A490,მონაცემები!B490)</f>
        <v>0</v>
      </c>
      <c r="C431" s="190"/>
      <c r="D431" s="190"/>
      <c r="E431" s="190"/>
      <c r="F431" s="190"/>
      <c r="G431" s="191"/>
      <c r="H431" s="42">
        <f>IF(A431=მონაცემები!A490,მონაცემები!C490)</f>
        <v>0</v>
      </c>
      <c r="I431" s="43">
        <f>IF(A431=მონაცემები!A490,მონაცემები!D490)</f>
        <v>0</v>
      </c>
      <c r="J431" s="98">
        <f t="shared" si="12"/>
        <v>0</v>
      </c>
      <c r="K431" s="126">
        <f>IF(A431=მონაცემები!A490,მონაცემები!H490)</f>
        <v>0</v>
      </c>
      <c r="L431" s="98">
        <f>IF(A431=მონაცემები!A490,მონაცემები!F490)</f>
        <v>0</v>
      </c>
      <c r="M431" s="125">
        <f>IF(A431=მონაცემები!A490,მონაცემები!G490)</f>
        <v>0</v>
      </c>
      <c r="N431" s="198">
        <f t="shared" si="13"/>
        <v>0</v>
      </c>
      <c r="O431" s="199"/>
      <c r="P431" s="195">
        <f>IF(A431=მონაცემები!A490,მონაცემები!I490)</f>
        <v>0</v>
      </c>
      <c r="Q431" s="196"/>
      <c r="R431" s="196"/>
      <c r="S431" s="196"/>
      <c r="T431" s="196"/>
      <c r="U431" s="197"/>
      <c r="V431" s="192">
        <f>IF(A431=მონაცემები!A490,მონაცემები!J490)</f>
        <v>0</v>
      </c>
      <c r="W431" s="193"/>
      <c r="X431" s="194"/>
    </row>
    <row r="432" spans="1:24">
      <c r="A432" s="44">
        <v>410</v>
      </c>
      <c r="B432" s="189">
        <f>IF(A432=მონაცემები!A491,მონაცემები!B491)</f>
        <v>0</v>
      </c>
      <c r="C432" s="190"/>
      <c r="D432" s="190"/>
      <c r="E432" s="190"/>
      <c r="F432" s="190"/>
      <c r="G432" s="191"/>
      <c r="H432" s="42">
        <f>IF(A432=მონაცემები!A491,მონაცემები!C491)</f>
        <v>0</v>
      </c>
      <c r="I432" s="43">
        <f>IF(A432=მონაცემები!A491,მონაცემები!D491)</f>
        <v>0</v>
      </c>
      <c r="J432" s="98">
        <f t="shared" si="12"/>
        <v>0</v>
      </c>
      <c r="K432" s="126">
        <f>IF(A432=მონაცემები!A491,მონაცემები!H491)</f>
        <v>0</v>
      </c>
      <c r="L432" s="98">
        <f>IF(A432=მონაცემები!A491,მონაცემები!F491)</f>
        <v>0</v>
      </c>
      <c r="M432" s="125">
        <f>IF(A432=მონაცემები!A491,მონაცემები!G491)</f>
        <v>0</v>
      </c>
      <c r="N432" s="198">
        <f t="shared" si="13"/>
        <v>0</v>
      </c>
      <c r="O432" s="199"/>
      <c r="P432" s="195">
        <f>IF(A432=მონაცემები!A491,მონაცემები!I491)</f>
        <v>0</v>
      </c>
      <c r="Q432" s="196"/>
      <c r="R432" s="196"/>
      <c r="S432" s="196"/>
      <c r="T432" s="196"/>
      <c r="U432" s="197"/>
      <c r="V432" s="192">
        <f>IF(A432=მონაცემები!A491,მონაცემები!J491)</f>
        <v>0</v>
      </c>
      <c r="W432" s="193"/>
      <c r="X432" s="194"/>
    </row>
    <row r="433" spans="1:24">
      <c r="A433" s="44">
        <v>411</v>
      </c>
      <c r="B433" s="189">
        <f>IF(A433=მონაცემები!A492,მონაცემები!B492)</f>
        <v>0</v>
      </c>
      <c r="C433" s="190"/>
      <c r="D433" s="190"/>
      <c r="E433" s="190"/>
      <c r="F433" s="190"/>
      <c r="G433" s="191"/>
      <c r="H433" s="42">
        <f>IF(A433=მონაცემები!A492,მონაცემები!C492)</f>
        <v>0</v>
      </c>
      <c r="I433" s="43">
        <f>IF(A433=მონაცემები!A492,მონაცემები!D492)</f>
        <v>0</v>
      </c>
      <c r="J433" s="98">
        <f t="shared" si="12"/>
        <v>0</v>
      </c>
      <c r="K433" s="126">
        <f>IF(A433=მონაცემები!A492,მონაცემები!H492)</f>
        <v>0</v>
      </c>
      <c r="L433" s="98">
        <f>IF(A433=მონაცემები!A492,მონაცემები!F492)</f>
        <v>0</v>
      </c>
      <c r="M433" s="125">
        <f>IF(A433=მონაცემები!A492,მონაცემები!G492)</f>
        <v>0</v>
      </c>
      <c r="N433" s="198">
        <f t="shared" si="13"/>
        <v>0</v>
      </c>
      <c r="O433" s="199"/>
      <c r="P433" s="195">
        <f>IF(A433=მონაცემები!A492,მონაცემები!I492)</f>
        <v>0</v>
      </c>
      <c r="Q433" s="196"/>
      <c r="R433" s="196"/>
      <c r="S433" s="196"/>
      <c r="T433" s="196"/>
      <c r="U433" s="197"/>
      <c r="V433" s="192">
        <f>IF(A433=მონაცემები!A492,მონაცემები!J492)</f>
        <v>0</v>
      </c>
      <c r="W433" s="193"/>
      <c r="X433" s="194"/>
    </row>
    <row r="434" spans="1:24">
      <c r="A434" s="44">
        <v>412</v>
      </c>
      <c r="B434" s="189">
        <f>IF(A434=მონაცემები!A493,მონაცემები!B493)</f>
        <v>0</v>
      </c>
      <c r="C434" s="190"/>
      <c r="D434" s="190"/>
      <c r="E434" s="190"/>
      <c r="F434" s="190"/>
      <c r="G434" s="191"/>
      <c r="H434" s="42">
        <f>IF(A434=მონაცემები!A493,მონაცემები!C493)</f>
        <v>0</v>
      </c>
      <c r="I434" s="43">
        <f>IF(A434=მონაცემები!A493,მონაცემები!D493)</f>
        <v>0</v>
      </c>
      <c r="J434" s="98">
        <f t="shared" si="12"/>
        <v>0</v>
      </c>
      <c r="K434" s="126">
        <f>IF(A434=მონაცემები!A493,მონაცემები!H493)</f>
        <v>0</v>
      </c>
      <c r="L434" s="98">
        <f>IF(A434=მონაცემები!A493,მონაცემები!F493)</f>
        <v>0</v>
      </c>
      <c r="M434" s="125">
        <f>IF(A434=მონაცემები!A493,მონაცემები!G493)</f>
        <v>0</v>
      </c>
      <c r="N434" s="198">
        <f t="shared" si="13"/>
        <v>0</v>
      </c>
      <c r="O434" s="199"/>
      <c r="P434" s="195">
        <f>IF(A434=მონაცემები!A493,მონაცემები!I493)</f>
        <v>0</v>
      </c>
      <c r="Q434" s="196"/>
      <c r="R434" s="196"/>
      <c r="S434" s="196"/>
      <c r="T434" s="196"/>
      <c r="U434" s="197"/>
      <c r="V434" s="192">
        <f>IF(A434=მონაცემები!A493,მონაცემები!J493)</f>
        <v>0</v>
      </c>
      <c r="W434" s="193"/>
      <c r="X434" s="194"/>
    </row>
    <row r="435" spans="1:24">
      <c r="A435" s="44">
        <v>413</v>
      </c>
      <c r="B435" s="189">
        <f>IF(A435=მონაცემები!A494,მონაცემები!B494)</f>
        <v>0</v>
      </c>
      <c r="C435" s="190"/>
      <c r="D435" s="190"/>
      <c r="E435" s="190"/>
      <c r="F435" s="190"/>
      <c r="G435" s="191"/>
      <c r="H435" s="42">
        <f>IF(A435=მონაცემები!A494,მონაცემები!C494)</f>
        <v>0</v>
      </c>
      <c r="I435" s="43">
        <f>IF(A435=მონაცემები!A494,მონაცემები!D494)</f>
        <v>0</v>
      </c>
      <c r="J435" s="98">
        <f t="shared" si="12"/>
        <v>0</v>
      </c>
      <c r="K435" s="126">
        <f>IF(A435=მონაცემები!A494,მონაცემები!H494)</f>
        <v>0</v>
      </c>
      <c r="L435" s="98">
        <f>IF(A435=მონაცემები!A494,მონაცემები!F494)</f>
        <v>0</v>
      </c>
      <c r="M435" s="125">
        <f>IF(A435=მონაცემები!A494,მონაცემები!G494)</f>
        <v>0</v>
      </c>
      <c r="N435" s="198">
        <f t="shared" si="13"/>
        <v>0</v>
      </c>
      <c r="O435" s="199"/>
      <c r="P435" s="195">
        <f>IF(A435=მონაცემები!A494,მონაცემები!I494)</f>
        <v>0</v>
      </c>
      <c r="Q435" s="196"/>
      <c r="R435" s="196"/>
      <c r="S435" s="196"/>
      <c r="T435" s="196"/>
      <c r="U435" s="197"/>
      <c r="V435" s="192">
        <f>IF(A435=მონაცემები!A494,მონაცემები!J494)</f>
        <v>0</v>
      </c>
      <c r="W435" s="193"/>
      <c r="X435" s="194"/>
    </row>
    <row r="436" spans="1:24">
      <c r="A436" s="44">
        <v>414</v>
      </c>
      <c r="B436" s="189">
        <f>IF(A436=მონაცემები!A495,მონაცემები!B495)</f>
        <v>0</v>
      </c>
      <c r="C436" s="190"/>
      <c r="D436" s="190"/>
      <c r="E436" s="190"/>
      <c r="F436" s="190"/>
      <c r="G436" s="191"/>
      <c r="H436" s="42">
        <f>IF(A436=მონაცემები!A495,მონაცემები!C495)</f>
        <v>0</v>
      </c>
      <c r="I436" s="43">
        <f>IF(A436=მონაცემები!A495,მონაცემები!D495)</f>
        <v>0</v>
      </c>
      <c r="J436" s="98">
        <f t="shared" si="12"/>
        <v>0</v>
      </c>
      <c r="K436" s="126">
        <f>IF(A436=მონაცემები!A495,მონაცემები!H495)</f>
        <v>0</v>
      </c>
      <c r="L436" s="98">
        <f>IF(A436=მონაცემები!A495,მონაცემები!F495)</f>
        <v>0</v>
      </c>
      <c r="M436" s="125">
        <f>IF(A436=მონაცემები!A495,მონაცემები!G495)</f>
        <v>0</v>
      </c>
      <c r="N436" s="198">
        <f t="shared" si="13"/>
        <v>0</v>
      </c>
      <c r="O436" s="199"/>
      <c r="P436" s="195">
        <f>IF(A436=მონაცემები!A495,მონაცემები!I495)</f>
        <v>0</v>
      </c>
      <c r="Q436" s="196"/>
      <c r="R436" s="196"/>
      <c r="S436" s="196"/>
      <c r="T436" s="196"/>
      <c r="U436" s="197"/>
      <c r="V436" s="192">
        <f>IF(A436=მონაცემები!A495,მონაცემები!J495)</f>
        <v>0</v>
      </c>
      <c r="W436" s="193"/>
      <c r="X436" s="194"/>
    </row>
    <row r="437" spans="1:24">
      <c r="A437" s="44">
        <v>415</v>
      </c>
      <c r="B437" s="189">
        <f>IF(A437=მონაცემები!A496,მონაცემები!B496)</f>
        <v>0</v>
      </c>
      <c r="C437" s="190"/>
      <c r="D437" s="190"/>
      <c r="E437" s="190"/>
      <c r="F437" s="190"/>
      <c r="G437" s="191"/>
      <c r="H437" s="42">
        <f>IF(A437=მონაცემები!A496,მონაცემები!C496)</f>
        <v>0</v>
      </c>
      <c r="I437" s="43">
        <f>IF(A437=მონაცემები!A496,მონაცემები!D496)</f>
        <v>0</v>
      </c>
      <c r="J437" s="98">
        <f t="shared" si="12"/>
        <v>0</v>
      </c>
      <c r="K437" s="126">
        <f>IF(A437=მონაცემები!A496,მონაცემები!H496)</f>
        <v>0</v>
      </c>
      <c r="L437" s="98">
        <f>IF(A437=მონაცემები!A496,მონაცემები!F496)</f>
        <v>0</v>
      </c>
      <c r="M437" s="125">
        <f>IF(A437=მონაცემები!A496,მონაცემები!G496)</f>
        <v>0</v>
      </c>
      <c r="N437" s="198">
        <f t="shared" si="13"/>
        <v>0</v>
      </c>
      <c r="O437" s="199"/>
      <c r="P437" s="195">
        <f>IF(A437=მონაცემები!A496,მონაცემები!I496)</f>
        <v>0</v>
      </c>
      <c r="Q437" s="196"/>
      <c r="R437" s="196"/>
      <c r="S437" s="196"/>
      <c r="T437" s="196"/>
      <c r="U437" s="197"/>
      <c r="V437" s="192">
        <f>IF(A437=მონაცემები!A496,მონაცემები!J496)</f>
        <v>0</v>
      </c>
      <c r="W437" s="193"/>
      <c r="X437" s="194"/>
    </row>
    <row r="438" spans="1:24">
      <c r="A438" s="44">
        <v>416</v>
      </c>
      <c r="B438" s="189">
        <f>IF(A438=მონაცემები!A497,მონაცემები!B497)</f>
        <v>0</v>
      </c>
      <c r="C438" s="190"/>
      <c r="D438" s="190"/>
      <c r="E438" s="190"/>
      <c r="F438" s="190"/>
      <c r="G438" s="191"/>
      <c r="H438" s="42">
        <f>IF(A438=მონაცემები!A497,მონაცემები!C497)</f>
        <v>0</v>
      </c>
      <c r="I438" s="43">
        <f>IF(A438=მონაცემები!A497,მონაცემები!D497)</f>
        <v>0</v>
      </c>
      <c r="J438" s="98">
        <f t="shared" si="12"/>
        <v>0</v>
      </c>
      <c r="K438" s="126">
        <f>IF(A438=მონაცემები!A497,მონაცემები!H497)</f>
        <v>0</v>
      </c>
      <c r="L438" s="98">
        <f>IF(A438=მონაცემები!A497,მონაცემები!F497)</f>
        <v>0</v>
      </c>
      <c r="M438" s="125">
        <f>IF(A438=მონაცემები!A497,მონაცემები!G497)</f>
        <v>0</v>
      </c>
      <c r="N438" s="198">
        <f t="shared" si="13"/>
        <v>0</v>
      </c>
      <c r="O438" s="199"/>
      <c r="P438" s="195">
        <f>IF(A438=მონაცემები!A497,მონაცემები!I497)</f>
        <v>0</v>
      </c>
      <c r="Q438" s="196"/>
      <c r="R438" s="196"/>
      <c r="S438" s="196"/>
      <c r="T438" s="196"/>
      <c r="U438" s="197"/>
      <c r="V438" s="192">
        <f>IF(A438=მონაცემები!A497,მონაცემები!J497)</f>
        <v>0</v>
      </c>
      <c r="W438" s="193"/>
      <c r="X438" s="194"/>
    </row>
    <row r="439" spans="1:24">
      <c r="A439" s="44">
        <v>417</v>
      </c>
      <c r="B439" s="189">
        <f>IF(A439=მონაცემები!A498,მონაცემები!B498)</f>
        <v>0</v>
      </c>
      <c r="C439" s="190"/>
      <c r="D439" s="190"/>
      <c r="E439" s="190"/>
      <c r="F439" s="190"/>
      <c r="G439" s="191"/>
      <c r="H439" s="42">
        <f>IF(A439=მონაცემები!A498,მონაცემები!C498)</f>
        <v>0</v>
      </c>
      <c r="I439" s="43">
        <f>IF(A439=მონაცემები!A498,მონაცემები!D498)</f>
        <v>0</v>
      </c>
      <c r="J439" s="98">
        <f t="shared" si="12"/>
        <v>0</v>
      </c>
      <c r="K439" s="126">
        <f>IF(A439=მონაცემები!A498,მონაცემები!H498)</f>
        <v>0</v>
      </c>
      <c r="L439" s="98">
        <f>IF(A439=მონაცემები!A498,მონაცემები!F498)</f>
        <v>0</v>
      </c>
      <c r="M439" s="125">
        <f>IF(A439=მონაცემები!A498,მონაცემები!G498)</f>
        <v>0</v>
      </c>
      <c r="N439" s="198">
        <f t="shared" si="13"/>
        <v>0</v>
      </c>
      <c r="O439" s="199"/>
      <c r="P439" s="195">
        <f>IF(A439=მონაცემები!A498,მონაცემები!I498)</f>
        <v>0</v>
      </c>
      <c r="Q439" s="196"/>
      <c r="R439" s="196"/>
      <c r="S439" s="196"/>
      <c r="T439" s="196"/>
      <c r="U439" s="197"/>
      <c r="V439" s="192">
        <f>IF(A439=მონაცემები!A498,მონაცემები!J498)</f>
        <v>0</v>
      </c>
      <c r="W439" s="193"/>
      <c r="X439" s="194"/>
    </row>
    <row r="440" spans="1:24">
      <c r="A440" s="44">
        <v>418</v>
      </c>
      <c r="B440" s="189">
        <f>IF(A440=მონაცემები!A499,მონაცემები!B499)</f>
        <v>0</v>
      </c>
      <c r="C440" s="190"/>
      <c r="D440" s="190"/>
      <c r="E440" s="190"/>
      <c r="F440" s="190"/>
      <c r="G440" s="191"/>
      <c r="H440" s="42">
        <f>IF(A440=მონაცემები!A499,მონაცემები!C499)</f>
        <v>0</v>
      </c>
      <c r="I440" s="43">
        <f>IF(A440=მონაცემები!A499,მონაცემები!D499)</f>
        <v>0</v>
      </c>
      <c r="J440" s="98">
        <f t="shared" si="12"/>
        <v>0</v>
      </c>
      <c r="K440" s="126">
        <f>IF(A440=მონაცემები!A499,მონაცემები!H499)</f>
        <v>0</v>
      </c>
      <c r="L440" s="98">
        <f>IF(A440=მონაცემები!A499,მონაცემები!F499)</f>
        <v>0</v>
      </c>
      <c r="M440" s="125">
        <f>IF(A440=მონაცემები!A499,მონაცემები!G499)</f>
        <v>0</v>
      </c>
      <c r="N440" s="198">
        <f t="shared" si="13"/>
        <v>0</v>
      </c>
      <c r="O440" s="199"/>
      <c r="P440" s="195">
        <f>IF(A440=მონაცემები!A499,მონაცემები!I499)</f>
        <v>0</v>
      </c>
      <c r="Q440" s="196"/>
      <c r="R440" s="196"/>
      <c r="S440" s="196"/>
      <c r="T440" s="196"/>
      <c r="U440" s="197"/>
      <c r="V440" s="192">
        <f>IF(A440=მონაცემები!A499,მონაცემები!J499)</f>
        <v>0</v>
      </c>
      <c r="W440" s="193"/>
      <c r="X440" s="194"/>
    </row>
    <row r="441" spans="1:24">
      <c r="A441" s="44">
        <v>419</v>
      </c>
      <c r="B441" s="189">
        <f>IF(A441=მონაცემები!A500,მონაცემები!B500)</f>
        <v>0</v>
      </c>
      <c r="C441" s="190"/>
      <c r="D441" s="190"/>
      <c r="E441" s="190"/>
      <c r="F441" s="190"/>
      <c r="G441" s="191"/>
      <c r="H441" s="42">
        <f>IF(A441=მონაცემები!A500,მონაცემები!C500)</f>
        <v>0</v>
      </c>
      <c r="I441" s="43">
        <f>IF(A441=მონაცემები!A500,მონაცემები!D500)</f>
        <v>0</v>
      </c>
      <c r="J441" s="98">
        <f t="shared" si="12"/>
        <v>0</v>
      </c>
      <c r="K441" s="126">
        <f>IF(A441=მონაცემები!A500,მონაცემები!H500)</f>
        <v>0</v>
      </c>
      <c r="L441" s="98">
        <f>IF(A441=მონაცემები!A500,მონაცემები!F500)</f>
        <v>0</v>
      </c>
      <c r="M441" s="125">
        <f>IF(A441=მონაცემები!A500,მონაცემები!G500)</f>
        <v>0</v>
      </c>
      <c r="N441" s="198">
        <f t="shared" si="13"/>
        <v>0</v>
      </c>
      <c r="O441" s="199"/>
      <c r="P441" s="195">
        <f>IF(A441=მონაცემები!A500,მონაცემები!I500)</f>
        <v>0</v>
      </c>
      <c r="Q441" s="196"/>
      <c r="R441" s="196"/>
      <c r="S441" s="196"/>
      <c r="T441" s="196"/>
      <c r="U441" s="197"/>
      <c r="V441" s="192">
        <f>IF(A441=მონაცემები!A500,მონაცემები!J500)</f>
        <v>0</v>
      </c>
      <c r="W441" s="193"/>
      <c r="X441" s="194"/>
    </row>
    <row r="442" spans="1:24">
      <c r="A442" s="44">
        <v>420</v>
      </c>
      <c r="B442" s="189">
        <f>IF(A442=მონაცემები!A501,მონაცემები!B501)</f>
        <v>0</v>
      </c>
      <c r="C442" s="190"/>
      <c r="D442" s="190"/>
      <c r="E442" s="190"/>
      <c r="F442" s="190"/>
      <c r="G442" s="191"/>
      <c r="H442" s="42">
        <f>IF(A442=მონაცემები!A501,მონაცემები!C501)</f>
        <v>0</v>
      </c>
      <c r="I442" s="43">
        <f>IF(A442=მონაცემები!A501,მონაცემები!D501)</f>
        <v>0</v>
      </c>
      <c r="J442" s="98">
        <f t="shared" si="12"/>
        <v>0</v>
      </c>
      <c r="K442" s="126">
        <f>IF(A442=მონაცემები!A501,მონაცემები!H501)</f>
        <v>0</v>
      </c>
      <c r="L442" s="98">
        <f>IF(A442=მონაცემები!A501,მონაცემები!F501)</f>
        <v>0</v>
      </c>
      <c r="M442" s="125">
        <f>IF(A442=მონაცემები!A501,მონაცემები!G501)</f>
        <v>0</v>
      </c>
      <c r="N442" s="198">
        <f t="shared" si="13"/>
        <v>0</v>
      </c>
      <c r="O442" s="199"/>
      <c r="P442" s="195">
        <f>IF(A442=მონაცემები!A501,მონაცემები!I501)</f>
        <v>0</v>
      </c>
      <c r="Q442" s="196"/>
      <c r="R442" s="196"/>
      <c r="S442" s="196"/>
      <c r="T442" s="196"/>
      <c r="U442" s="197"/>
      <c r="V442" s="192">
        <f>IF(A442=მონაცემები!A501,მონაცემები!J501)</f>
        <v>0</v>
      </c>
      <c r="W442" s="193"/>
      <c r="X442" s="194"/>
    </row>
    <row r="443" spans="1:24">
      <c r="A443" s="44">
        <v>421</v>
      </c>
      <c r="B443" s="189">
        <f>IF(A443=მონაცემები!A502,მონაცემები!B502)</f>
        <v>0</v>
      </c>
      <c r="C443" s="190"/>
      <c r="D443" s="190"/>
      <c r="E443" s="190"/>
      <c r="F443" s="190"/>
      <c r="G443" s="191"/>
      <c r="H443" s="42">
        <f>IF(A443=მონაცემები!A502,მონაცემები!C502)</f>
        <v>0</v>
      </c>
      <c r="I443" s="43">
        <f>IF(A443=მონაცემები!A502,მონაცემები!D502)</f>
        <v>0</v>
      </c>
      <c r="J443" s="98">
        <f t="shared" si="12"/>
        <v>0</v>
      </c>
      <c r="K443" s="126">
        <f>IF(A443=მონაცემები!A502,მონაცემები!H502)</f>
        <v>0</v>
      </c>
      <c r="L443" s="98">
        <f>IF(A443=მონაცემები!A502,მონაცემები!F502)</f>
        <v>0</v>
      </c>
      <c r="M443" s="125">
        <f>IF(A443=მონაცემები!A502,მონაცემები!G502)</f>
        <v>0</v>
      </c>
      <c r="N443" s="198">
        <f t="shared" si="13"/>
        <v>0</v>
      </c>
      <c r="O443" s="199"/>
      <c r="P443" s="195">
        <f>IF(A443=მონაცემები!A502,მონაცემები!I502)</f>
        <v>0</v>
      </c>
      <c r="Q443" s="196"/>
      <c r="R443" s="196"/>
      <c r="S443" s="196"/>
      <c r="T443" s="196"/>
      <c r="U443" s="197"/>
      <c r="V443" s="192">
        <f>IF(A443=მონაცემები!A502,მონაცემები!J502)</f>
        <v>0</v>
      </c>
      <c r="W443" s="193"/>
      <c r="X443" s="194"/>
    </row>
    <row r="444" spans="1:24">
      <c r="A444" s="44">
        <v>422</v>
      </c>
      <c r="B444" s="189">
        <f>IF(A444=მონაცემები!A503,მონაცემები!B503)</f>
        <v>0</v>
      </c>
      <c r="C444" s="190"/>
      <c r="D444" s="190"/>
      <c r="E444" s="190"/>
      <c r="F444" s="190"/>
      <c r="G444" s="191"/>
      <c r="H444" s="42">
        <f>IF(A444=მონაცემები!A503,მონაცემები!C503)</f>
        <v>0</v>
      </c>
      <c r="I444" s="43">
        <f>IF(A444=მონაცემები!A503,მონაცემები!D503)</f>
        <v>0</v>
      </c>
      <c r="J444" s="98">
        <f t="shared" si="12"/>
        <v>0</v>
      </c>
      <c r="K444" s="126">
        <f>IF(A444=მონაცემები!A503,მონაცემები!H503)</f>
        <v>0</v>
      </c>
      <c r="L444" s="98">
        <f>IF(A444=მონაცემები!A503,მონაცემები!F503)</f>
        <v>0</v>
      </c>
      <c r="M444" s="125">
        <f>IF(A444=მონაცემები!A503,მონაცემები!G503)</f>
        <v>0</v>
      </c>
      <c r="N444" s="198">
        <f t="shared" si="13"/>
        <v>0</v>
      </c>
      <c r="O444" s="199"/>
      <c r="P444" s="195">
        <f>IF(A444=მონაცემები!A503,მონაცემები!I503)</f>
        <v>0</v>
      </c>
      <c r="Q444" s="196"/>
      <c r="R444" s="196"/>
      <c r="S444" s="196"/>
      <c r="T444" s="196"/>
      <c r="U444" s="197"/>
      <c r="V444" s="192">
        <f>IF(A444=მონაცემები!A503,მონაცემები!J503)</f>
        <v>0</v>
      </c>
      <c r="W444" s="193"/>
      <c r="X444" s="194"/>
    </row>
    <row r="445" spans="1:24">
      <c r="A445" s="44">
        <v>423</v>
      </c>
      <c r="B445" s="189">
        <f>IF(A445=მონაცემები!A504,მონაცემები!B504)</f>
        <v>0</v>
      </c>
      <c r="C445" s="190"/>
      <c r="D445" s="190"/>
      <c r="E445" s="190"/>
      <c r="F445" s="190"/>
      <c r="G445" s="191"/>
      <c r="H445" s="42">
        <f>IF(A445=მონაცემები!A504,მონაცემები!C504)</f>
        <v>0</v>
      </c>
      <c r="I445" s="43">
        <f>IF(A445=მონაცემები!A504,მონაცემები!D504)</f>
        <v>0</v>
      </c>
      <c r="J445" s="98">
        <f t="shared" si="12"/>
        <v>0</v>
      </c>
      <c r="K445" s="126">
        <f>IF(A445=მონაცემები!A504,მონაცემები!H504)</f>
        <v>0</v>
      </c>
      <c r="L445" s="98">
        <f>IF(A445=მონაცემები!A504,მონაცემები!F504)</f>
        <v>0</v>
      </c>
      <c r="M445" s="125">
        <f>IF(A445=მონაცემები!A504,მონაცემები!G504)</f>
        <v>0</v>
      </c>
      <c r="N445" s="198">
        <f t="shared" si="13"/>
        <v>0</v>
      </c>
      <c r="O445" s="199"/>
      <c r="P445" s="195">
        <f>IF(A445=მონაცემები!A504,მონაცემები!I504)</f>
        <v>0</v>
      </c>
      <c r="Q445" s="196"/>
      <c r="R445" s="196"/>
      <c r="S445" s="196"/>
      <c r="T445" s="196"/>
      <c r="U445" s="197"/>
      <c r="V445" s="192">
        <f>IF(A445=მონაცემები!A504,მონაცემები!J504)</f>
        <v>0</v>
      </c>
      <c r="W445" s="193"/>
      <c r="X445" s="194"/>
    </row>
    <row r="446" spans="1:24">
      <c r="A446" s="44">
        <v>424</v>
      </c>
      <c r="B446" s="189">
        <f>IF(A446=მონაცემები!A505,მონაცემები!B505)</f>
        <v>0</v>
      </c>
      <c r="C446" s="190"/>
      <c r="D446" s="190"/>
      <c r="E446" s="190"/>
      <c r="F446" s="190"/>
      <c r="G446" s="191"/>
      <c r="H446" s="42">
        <f>IF(A446=მონაცემები!A505,მონაცემები!C505)</f>
        <v>0</v>
      </c>
      <c r="I446" s="43">
        <f>IF(A446=მონაცემები!A505,მონაცემები!D505)</f>
        <v>0</v>
      </c>
      <c r="J446" s="98">
        <f t="shared" si="12"/>
        <v>0</v>
      </c>
      <c r="K446" s="126">
        <f>IF(A446=მონაცემები!A505,მონაცემები!H505)</f>
        <v>0</v>
      </c>
      <c r="L446" s="98">
        <f>IF(A446=მონაცემები!A505,მონაცემები!F505)</f>
        <v>0</v>
      </c>
      <c r="M446" s="125">
        <f>IF(A446=მონაცემები!A505,მონაცემები!G505)</f>
        <v>0</v>
      </c>
      <c r="N446" s="198">
        <f t="shared" si="13"/>
        <v>0</v>
      </c>
      <c r="O446" s="199"/>
      <c r="P446" s="195">
        <f>IF(A446=მონაცემები!A505,მონაცემები!I505)</f>
        <v>0</v>
      </c>
      <c r="Q446" s="196"/>
      <c r="R446" s="196"/>
      <c r="S446" s="196"/>
      <c r="T446" s="196"/>
      <c r="U446" s="197"/>
      <c r="V446" s="192">
        <f>IF(A446=მონაცემები!A505,მონაცემები!J505)</f>
        <v>0</v>
      </c>
      <c r="W446" s="193"/>
      <c r="X446" s="194"/>
    </row>
    <row r="447" spans="1:24">
      <c r="A447" s="44">
        <v>425</v>
      </c>
      <c r="B447" s="189">
        <f>IF(A447=მონაცემები!A506,მონაცემები!B506)</f>
        <v>0</v>
      </c>
      <c r="C447" s="190"/>
      <c r="D447" s="190"/>
      <c r="E447" s="190"/>
      <c r="F447" s="190"/>
      <c r="G447" s="191"/>
      <c r="H447" s="42">
        <f>IF(A447=მონაცემები!A506,მონაცემები!C506)</f>
        <v>0</v>
      </c>
      <c r="I447" s="43">
        <f>IF(A447=მონაცემები!A506,მონაცემები!D506)</f>
        <v>0</v>
      </c>
      <c r="J447" s="98">
        <f t="shared" si="12"/>
        <v>0</v>
      </c>
      <c r="K447" s="126">
        <f>IF(A447=მონაცემები!A506,მონაცემები!H506)</f>
        <v>0</v>
      </c>
      <c r="L447" s="98">
        <f>IF(A447=მონაცემები!A506,მონაცემები!F506)</f>
        <v>0</v>
      </c>
      <c r="M447" s="125">
        <f>IF(A447=მონაცემები!A506,მონაცემები!G506)</f>
        <v>0</v>
      </c>
      <c r="N447" s="198">
        <f t="shared" si="13"/>
        <v>0</v>
      </c>
      <c r="O447" s="199"/>
      <c r="P447" s="195">
        <f>IF(A447=მონაცემები!A506,მონაცემები!I506)</f>
        <v>0</v>
      </c>
      <c r="Q447" s="196"/>
      <c r="R447" s="196"/>
      <c r="S447" s="196"/>
      <c r="T447" s="196"/>
      <c r="U447" s="197"/>
      <c r="V447" s="192">
        <f>IF(A447=მონაცემები!A506,მონაცემები!J506)</f>
        <v>0</v>
      </c>
      <c r="W447" s="193"/>
      <c r="X447" s="194"/>
    </row>
    <row r="448" spans="1:24">
      <c r="A448" s="44">
        <v>426</v>
      </c>
      <c r="B448" s="189">
        <f>IF(A448=მონაცემები!A507,მონაცემები!B507)</f>
        <v>0</v>
      </c>
      <c r="C448" s="190"/>
      <c r="D448" s="190"/>
      <c r="E448" s="190"/>
      <c r="F448" s="190"/>
      <c r="G448" s="191"/>
      <c r="H448" s="42">
        <f>IF(A448=მონაცემები!A507,მონაცემები!C507)</f>
        <v>0</v>
      </c>
      <c r="I448" s="43">
        <f>IF(A448=მონაცემები!A507,მონაცემები!D507)</f>
        <v>0</v>
      </c>
      <c r="J448" s="98">
        <f t="shared" si="12"/>
        <v>0</v>
      </c>
      <c r="K448" s="126">
        <f>IF(A448=მონაცემები!A507,მონაცემები!H507)</f>
        <v>0</v>
      </c>
      <c r="L448" s="98">
        <f>IF(A448=მონაცემები!A507,მონაცემები!F507)</f>
        <v>0</v>
      </c>
      <c r="M448" s="125">
        <f>IF(A448=მონაცემები!A507,მონაცემები!G507)</f>
        <v>0</v>
      </c>
      <c r="N448" s="198">
        <f t="shared" si="13"/>
        <v>0</v>
      </c>
      <c r="O448" s="199"/>
      <c r="P448" s="195">
        <f>IF(A448=მონაცემები!A507,მონაცემები!I507)</f>
        <v>0</v>
      </c>
      <c r="Q448" s="196"/>
      <c r="R448" s="196"/>
      <c r="S448" s="196"/>
      <c r="T448" s="196"/>
      <c r="U448" s="197"/>
      <c r="V448" s="192">
        <f>IF(A448=მონაცემები!A507,მონაცემები!J507)</f>
        <v>0</v>
      </c>
      <c r="W448" s="193"/>
      <c r="X448" s="194"/>
    </row>
    <row r="449" spans="1:24">
      <c r="A449" s="44">
        <v>427</v>
      </c>
      <c r="B449" s="189">
        <f>IF(A449=მონაცემები!A508,მონაცემები!B508)</f>
        <v>0</v>
      </c>
      <c r="C449" s="190"/>
      <c r="D449" s="190"/>
      <c r="E449" s="190"/>
      <c r="F449" s="190"/>
      <c r="G449" s="191"/>
      <c r="H449" s="42">
        <f>IF(A449=მონაცემები!A508,მონაცემები!C508)</f>
        <v>0</v>
      </c>
      <c r="I449" s="43">
        <f>IF(A449=მონაცემები!A508,მონაცემები!D508)</f>
        <v>0</v>
      </c>
      <c r="J449" s="98">
        <f t="shared" si="12"/>
        <v>0</v>
      </c>
      <c r="K449" s="126">
        <f>IF(A449=მონაცემები!A508,მონაცემები!H508)</f>
        <v>0</v>
      </c>
      <c r="L449" s="98">
        <f>IF(A449=მონაცემები!A508,მონაცემები!F508)</f>
        <v>0</v>
      </c>
      <c r="M449" s="125">
        <f>IF(A449=მონაცემები!A508,მონაცემები!G508)</f>
        <v>0</v>
      </c>
      <c r="N449" s="198">
        <f t="shared" si="13"/>
        <v>0</v>
      </c>
      <c r="O449" s="199"/>
      <c r="P449" s="195">
        <f>IF(A449=მონაცემები!A508,მონაცემები!I508)</f>
        <v>0</v>
      </c>
      <c r="Q449" s="196"/>
      <c r="R449" s="196"/>
      <c r="S449" s="196"/>
      <c r="T449" s="196"/>
      <c r="U449" s="197"/>
      <c r="V449" s="192">
        <f>IF(A449=მონაცემები!A508,მონაცემები!J508)</f>
        <v>0</v>
      </c>
      <c r="W449" s="193"/>
      <c r="X449" s="194"/>
    </row>
    <row r="450" spans="1:24">
      <c r="A450" s="44">
        <v>428</v>
      </c>
      <c r="B450" s="189">
        <f>IF(A450=მონაცემები!A509,მონაცემები!B509)</f>
        <v>0</v>
      </c>
      <c r="C450" s="190"/>
      <c r="D450" s="190"/>
      <c r="E450" s="190"/>
      <c r="F450" s="190"/>
      <c r="G450" s="191"/>
      <c r="H450" s="42">
        <f>IF(A450=მონაცემები!A509,მონაცემები!C509)</f>
        <v>0</v>
      </c>
      <c r="I450" s="43">
        <f>IF(A450=მონაცემები!A509,მონაცემები!D509)</f>
        <v>0</v>
      </c>
      <c r="J450" s="98">
        <f t="shared" si="12"/>
        <v>0</v>
      </c>
      <c r="K450" s="126">
        <f>IF(A450=მონაცემები!A509,მონაცემები!H509)</f>
        <v>0</v>
      </c>
      <c r="L450" s="98">
        <f>IF(A450=მონაცემები!A509,მონაცემები!F509)</f>
        <v>0</v>
      </c>
      <c r="M450" s="125">
        <f>IF(A450=მონაცემები!A509,მონაცემები!G509)</f>
        <v>0</v>
      </c>
      <c r="N450" s="198">
        <f t="shared" si="13"/>
        <v>0</v>
      </c>
      <c r="O450" s="199"/>
      <c r="P450" s="195">
        <f>IF(A450=მონაცემები!A509,მონაცემები!I509)</f>
        <v>0</v>
      </c>
      <c r="Q450" s="196"/>
      <c r="R450" s="196"/>
      <c r="S450" s="196"/>
      <c r="T450" s="196"/>
      <c r="U450" s="197"/>
      <c r="V450" s="192">
        <f>IF(A450=მონაცემები!A509,მონაცემები!J509)</f>
        <v>0</v>
      </c>
      <c r="W450" s="193"/>
      <c r="X450" s="194"/>
    </row>
    <row r="451" spans="1:24">
      <c r="A451" s="44">
        <v>429</v>
      </c>
      <c r="B451" s="189">
        <f>IF(A451=მონაცემები!A510,მონაცემები!B510)</f>
        <v>0</v>
      </c>
      <c r="C451" s="190"/>
      <c r="D451" s="190"/>
      <c r="E451" s="190"/>
      <c r="F451" s="190"/>
      <c r="G451" s="191"/>
      <c r="H451" s="42">
        <f>IF(A451=მონაცემები!A510,მონაცემები!C510)</f>
        <v>0</v>
      </c>
      <c r="I451" s="43">
        <f>IF(A451=მონაცემები!A510,მონაცემები!D510)</f>
        <v>0</v>
      </c>
      <c r="J451" s="98">
        <f t="shared" si="12"/>
        <v>0</v>
      </c>
      <c r="K451" s="126">
        <f>IF(A451=მონაცემები!A510,მონაცემები!H510)</f>
        <v>0</v>
      </c>
      <c r="L451" s="98">
        <f>IF(A451=მონაცემები!A510,მონაცემები!F510)</f>
        <v>0</v>
      </c>
      <c r="M451" s="125">
        <f>IF(A451=მონაცემები!A510,მონაცემები!G510)</f>
        <v>0</v>
      </c>
      <c r="N451" s="198">
        <f t="shared" si="13"/>
        <v>0</v>
      </c>
      <c r="O451" s="199"/>
      <c r="P451" s="195">
        <f>IF(A451=მონაცემები!A510,მონაცემები!I510)</f>
        <v>0</v>
      </c>
      <c r="Q451" s="196"/>
      <c r="R451" s="196"/>
      <c r="S451" s="196"/>
      <c r="T451" s="196"/>
      <c r="U451" s="197"/>
      <c r="V451" s="192">
        <f>IF(A451=მონაცემები!A510,მონაცემები!J510)</f>
        <v>0</v>
      </c>
      <c r="W451" s="193"/>
      <c r="X451" s="194"/>
    </row>
    <row r="452" spans="1:24">
      <c r="A452" s="44">
        <v>430</v>
      </c>
      <c r="B452" s="189">
        <f>IF(A452=მონაცემები!A511,მონაცემები!B511)</f>
        <v>0</v>
      </c>
      <c r="C452" s="190"/>
      <c r="D452" s="190"/>
      <c r="E452" s="190"/>
      <c r="F452" s="190"/>
      <c r="G452" s="191"/>
      <c r="H452" s="42">
        <f>IF(A452=მონაცემები!A511,მონაცემები!C511)</f>
        <v>0</v>
      </c>
      <c r="I452" s="43">
        <f>IF(A452=მონაცემები!A511,მონაცემები!D511)</f>
        <v>0</v>
      </c>
      <c r="J452" s="98">
        <f t="shared" si="12"/>
        <v>0</v>
      </c>
      <c r="K452" s="126">
        <f>IF(A452=მონაცემები!A511,მონაცემები!H511)</f>
        <v>0</v>
      </c>
      <c r="L452" s="98">
        <f>IF(A452=მონაცემები!A511,მონაცემები!F511)</f>
        <v>0</v>
      </c>
      <c r="M452" s="125">
        <f>IF(A452=მონაცემები!A511,მონაცემები!G511)</f>
        <v>0</v>
      </c>
      <c r="N452" s="198">
        <f t="shared" si="13"/>
        <v>0</v>
      </c>
      <c r="O452" s="199"/>
      <c r="P452" s="195">
        <f>IF(A452=მონაცემები!A511,მონაცემები!I511)</f>
        <v>0</v>
      </c>
      <c r="Q452" s="196"/>
      <c r="R452" s="196"/>
      <c r="S452" s="196"/>
      <c r="T452" s="196"/>
      <c r="U452" s="197"/>
      <c r="V452" s="192">
        <f>IF(A452=მონაცემები!A511,მონაცემები!J511)</f>
        <v>0</v>
      </c>
      <c r="W452" s="193"/>
      <c r="X452" s="194"/>
    </row>
    <row r="453" spans="1:24">
      <c r="A453" s="44">
        <v>431</v>
      </c>
      <c r="B453" s="189">
        <f>IF(A453=მონაცემები!A512,მონაცემები!B512)</f>
        <v>0</v>
      </c>
      <c r="C453" s="190"/>
      <c r="D453" s="190"/>
      <c r="E453" s="190"/>
      <c r="F453" s="190"/>
      <c r="G453" s="191"/>
      <c r="H453" s="42">
        <f>IF(A453=მონაცემები!A512,მონაცემები!C512)</f>
        <v>0</v>
      </c>
      <c r="I453" s="43">
        <f>IF(A453=მონაცემები!A512,მონაცემები!D512)</f>
        <v>0</v>
      </c>
      <c r="J453" s="98">
        <f t="shared" si="12"/>
        <v>0</v>
      </c>
      <c r="K453" s="126">
        <f>IF(A453=მონაცემები!A512,მონაცემები!H512)</f>
        <v>0</v>
      </c>
      <c r="L453" s="98">
        <f>IF(A453=მონაცემები!A512,მონაცემები!F512)</f>
        <v>0</v>
      </c>
      <c r="M453" s="125">
        <f>IF(A453=მონაცემები!A512,მონაცემები!G512)</f>
        <v>0</v>
      </c>
      <c r="N453" s="198">
        <f t="shared" si="13"/>
        <v>0</v>
      </c>
      <c r="O453" s="199"/>
      <c r="P453" s="195">
        <f>IF(A453=მონაცემები!A512,მონაცემები!I512)</f>
        <v>0</v>
      </c>
      <c r="Q453" s="196"/>
      <c r="R453" s="196"/>
      <c r="S453" s="196"/>
      <c r="T453" s="196"/>
      <c r="U453" s="197"/>
      <c r="V453" s="192">
        <f>IF(A453=მონაცემები!A512,მონაცემები!J512)</f>
        <v>0</v>
      </c>
      <c r="W453" s="193"/>
      <c r="X453" s="194"/>
    </row>
    <row r="454" spans="1:24">
      <c r="A454" s="44">
        <v>432</v>
      </c>
      <c r="B454" s="189">
        <f>IF(A454=მონაცემები!A513,მონაცემები!B513)</f>
        <v>0</v>
      </c>
      <c r="C454" s="190"/>
      <c r="D454" s="190"/>
      <c r="E454" s="190"/>
      <c r="F454" s="190"/>
      <c r="G454" s="191"/>
      <c r="H454" s="42">
        <f>IF(A454=მონაცემები!A513,მონაცემები!C513)</f>
        <v>0</v>
      </c>
      <c r="I454" s="43">
        <f>IF(A454=მონაცემები!A513,მონაცემები!D513)</f>
        <v>0</v>
      </c>
      <c r="J454" s="98">
        <f t="shared" si="12"/>
        <v>0</v>
      </c>
      <c r="K454" s="126">
        <f>IF(A454=მონაცემები!A513,მონაცემები!H513)</f>
        <v>0</v>
      </c>
      <c r="L454" s="98">
        <f>IF(A454=მონაცემები!A513,მონაცემები!F513)</f>
        <v>0</v>
      </c>
      <c r="M454" s="125">
        <f>IF(A454=მონაცემები!A513,მონაცემები!G513)</f>
        <v>0</v>
      </c>
      <c r="N454" s="198">
        <f t="shared" si="13"/>
        <v>0</v>
      </c>
      <c r="O454" s="199"/>
      <c r="P454" s="195">
        <f>IF(A454=მონაცემები!A513,მონაცემები!I513)</f>
        <v>0</v>
      </c>
      <c r="Q454" s="196"/>
      <c r="R454" s="196"/>
      <c r="S454" s="196"/>
      <c r="T454" s="196"/>
      <c r="U454" s="197"/>
      <c r="V454" s="192">
        <f>IF(A454=მონაცემები!A513,მონაცემები!J513)</f>
        <v>0</v>
      </c>
      <c r="W454" s="193"/>
      <c r="X454" s="194"/>
    </row>
    <row r="455" spans="1:24">
      <c r="A455" s="44">
        <v>433</v>
      </c>
      <c r="B455" s="189">
        <f>IF(A455=მონაცემები!A514,მონაცემები!B514)</f>
        <v>0</v>
      </c>
      <c r="C455" s="190"/>
      <c r="D455" s="190"/>
      <c r="E455" s="190"/>
      <c r="F455" s="190"/>
      <c r="G455" s="191"/>
      <c r="H455" s="42">
        <f>IF(A455=მონაცემები!A514,მონაცემები!C514)</f>
        <v>0</v>
      </c>
      <c r="I455" s="43">
        <f>IF(A455=მონაცემები!A514,მონაცემები!D514)</f>
        <v>0</v>
      </c>
      <c r="J455" s="98">
        <f t="shared" si="12"/>
        <v>0</v>
      </c>
      <c r="K455" s="126">
        <f>IF(A455=მონაცემები!A514,მონაცემები!H514)</f>
        <v>0</v>
      </c>
      <c r="L455" s="98">
        <f>IF(A455=მონაცემები!A514,მონაცემები!F514)</f>
        <v>0</v>
      </c>
      <c r="M455" s="125">
        <f>IF(A455=მონაცემები!A514,მონაცემები!G514)</f>
        <v>0</v>
      </c>
      <c r="N455" s="198">
        <f t="shared" si="13"/>
        <v>0</v>
      </c>
      <c r="O455" s="199"/>
      <c r="P455" s="195">
        <f>IF(A455=მონაცემები!A514,მონაცემები!I514)</f>
        <v>0</v>
      </c>
      <c r="Q455" s="196"/>
      <c r="R455" s="196"/>
      <c r="S455" s="196"/>
      <c r="T455" s="196"/>
      <c r="U455" s="197"/>
      <c r="V455" s="192">
        <f>IF(A455=მონაცემები!A514,მონაცემები!J514)</f>
        <v>0</v>
      </c>
      <c r="W455" s="193"/>
      <c r="X455" s="194"/>
    </row>
    <row r="456" spans="1:24">
      <c r="A456" s="44">
        <v>434</v>
      </c>
      <c r="B456" s="189">
        <f>IF(A456=მონაცემები!A515,მონაცემები!B515)</f>
        <v>0</v>
      </c>
      <c r="C456" s="190"/>
      <c r="D456" s="190"/>
      <c r="E456" s="190"/>
      <c r="F456" s="190"/>
      <c r="G456" s="191"/>
      <c r="H456" s="42">
        <f>IF(A456=მონაცემები!A515,მონაცემები!C515)</f>
        <v>0</v>
      </c>
      <c r="I456" s="43">
        <f>IF(A456=მონაცემები!A515,მონაცემები!D515)</f>
        <v>0</v>
      </c>
      <c r="J456" s="98">
        <f t="shared" si="12"/>
        <v>0</v>
      </c>
      <c r="K456" s="126">
        <f>IF(A456=მონაცემები!A515,მონაცემები!H515)</f>
        <v>0</v>
      </c>
      <c r="L456" s="98">
        <f>IF(A456=მონაცემები!A515,მონაცემები!F515)</f>
        <v>0</v>
      </c>
      <c r="M456" s="125">
        <f>IF(A456=მონაცემები!A515,მონაცემები!G515)</f>
        <v>0</v>
      </c>
      <c r="N456" s="198">
        <f t="shared" si="13"/>
        <v>0</v>
      </c>
      <c r="O456" s="199"/>
      <c r="P456" s="195">
        <f>IF(A456=მონაცემები!A515,მონაცემები!I515)</f>
        <v>0</v>
      </c>
      <c r="Q456" s="196"/>
      <c r="R456" s="196"/>
      <c r="S456" s="196"/>
      <c r="T456" s="196"/>
      <c r="U456" s="197"/>
      <c r="V456" s="192">
        <f>IF(A456=მონაცემები!A515,მონაცემები!J515)</f>
        <v>0</v>
      </c>
      <c r="W456" s="193"/>
      <c r="X456" s="194"/>
    </row>
    <row r="457" spans="1:24">
      <c r="A457" s="44">
        <v>435</v>
      </c>
      <c r="B457" s="189">
        <f>IF(A457=მონაცემები!A516,მონაცემები!B516)</f>
        <v>0</v>
      </c>
      <c r="C457" s="190"/>
      <c r="D457" s="190"/>
      <c r="E457" s="190"/>
      <c r="F457" s="190"/>
      <c r="G457" s="191"/>
      <c r="H457" s="42">
        <f>IF(A457=მონაცემები!A516,მონაცემები!C516)</f>
        <v>0</v>
      </c>
      <c r="I457" s="43">
        <f>IF(A457=მონაცემები!A516,მონაცემები!D516)</f>
        <v>0</v>
      </c>
      <c r="J457" s="98">
        <f t="shared" si="12"/>
        <v>0</v>
      </c>
      <c r="K457" s="126">
        <f>IF(A457=მონაცემები!A516,მონაცემები!H516)</f>
        <v>0</v>
      </c>
      <c r="L457" s="98">
        <f>IF(A457=მონაცემები!A516,მონაცემები!F516)</f>
        <v>0</v>
      </c>
      <c r="M457" s="125">
        <f>IF(A457=მონაცემები!A516,მონაცემები!G516)</f>
        <v>0</v>
      </c>
      <c r="N457" s="198">
        <f t="shared" si="13"/>
        <v>0</v>
      </c>
      <c r="O457" s="199"/>
      <c r="P457" s="195">
        <f>IF(A457=მონაცემები!A516,მონაცემები!I516)</f>
        <v>0</v>
      </c>
      <c r="Q457" s="196"/>
      <c r="R457" s="196"/>
      <c r="S457" s="196"/>
      <c r="T457" s="196"/>
      <c r="U457" s="197"/>
      <c r="V457" s="192">
        <f>IF(A457=მონაცემები!A516,მონაცემები!J516)</f>
        <v>0</v>
      </c>
      <c r="W457" s="193"/>
      <c r="X457" s="194"/>
    </row>
    <row r="458" spans="1:24">
      <c r="A458" s="44">
        <v>436</v>
      </c>
      <c r="B458" s="189">
        <f>IF(A458=მონაცემები!A517,მონაცემები!B517)</f>
        <v>0</v>
      </c>
      <c r="C458" s="190"/>
      <c r="D458" s="190"/>
      <c r="E458" s="190"/>
      <c r="F458" s="190"/>
      <c r="G458" s="191"/>
      <c r="H458" s="42">
        <f>IF(A458=მონაცემები!A517,მონაცემები!C517)</f>
        <v>0</v>
      </c>
      <c r="I458" s="43">
        <f>IF(A458=მონაცემები!A517,მონაცემები!D517)</f>
        <v>0</v>
      </c>
      <c r="J458" s="98">
        <f t="shared" si="12"/>
        <v>0</v>
      </c>
      <c r="K458" s="126">
        <f>IF(A458=მონაცემები!A517,მონაცემები!H517)</f>
        <v>0</v>
      </c>
      <c r="L458" s="98">
        <f>IF(A458=მონაცემები!A517,მონაცემები!F517)</f>
        <v>0</v>
      </c>
      <c r="M458" s="125">
        <f>IF(A458=მონაცემები!A517,მონაცემები!G517)</f>
        <v>0</v>
      </c>
      <c r="N458" s="198">
        <f t="shared" si="13"/>
        <v>0</v>
      </c>
      <c r="O458" s="199"/>
      <c r="P458" s="195">
        <f>IF(A458=მონაცემები!A517,მონაცემები!I517)</f>
        <v>0</v>
      </c>
      <c r="Q458" s="196"/>
      <c r="R458" s="196"/>
      <c r="S458" s="196"/>
      <c r="T458" s="196"/>
      <c r="U458" s="197"/>
      <c r="V458" s="192">
        <f>IF(A458=მონაცემები!A517,მონაცემები!J517)</f>
        <v>0</v>
      </c>
      <c r="W458" s="193"/>
      <c r="X458" s="194"/>
    </row>
    <row r="459" spans="1:24">
      <c r="A459" s="44">
        <v>437</v>
      </c>
      <c r="B459" s="189">
        <f>IF(A459=მონაცემები!A518,მონაცემები!B518)</f>
        <v>0</v>
      </c>
      <c r="C459" s="190"/>
      <c r="D459" s="190"/>
      <c r="E459" s="190"/>
      <c r="F459" s="190"/>
      <c r="G459" s="191"/>
      <c r="H459" s="42">
        <f>IF(A459=მონაცემები!A518,მონაცემები!C518)</f>
        <v>0</v>
      </c>
      <c r="I459" s="43">
        <f>IF(A459=მონაცემები!A518,მონაცემები!D518)</f>
        <v>0</v>
      </c>
      <c r="J459" s="98">
        <f t="shared" si="12"/>
        <v>0</v>
      </c>
      <c r="K459" s="126">
        <f>IF(A459=მონაცემები!A518,მონაცემები!H518)</f>
        <v>0</v>
      </c>
      <c r="L459" s="98">
        <f>IF(A459=მონაცემები!A518,მონაცემები!F518)</f>
        <v>0</v>
      </c>
      <c r="M459" s="125">
        <f>IF(A459=მონაცემები!A518,მონაცემები!G518)</f>
        <v>0</v>
      </c>
      <c r="N459" s="198">
        <f t="shared" si="13"/>
        <v>0</v>
      </c>
      <c r="O459" s="199"/>
      <c r="P459" s="195">
        <f>IF(A459=მონაცემები!A518,მონაცემები!I518)</f>
        <v>0</v>
      </c>
      <c r="Q459" s="196"/>
      <c r="R459" s="196"/>
      <c r="S459" s="196"/>
      <c r="T459" s="196"/>
      <c r="U459" s="197"/>
      <c r="V459" s="192">
        <f>IF(A459=მონაცემები!A518,მონაცემები!J518)</f>
        <v>0</v>
      </c>
      <c r="W459" s="193"/>
      <c r="X459" s="194"/>
    </row>
    <row r="460" spans="1:24">
      <c r="A460" s="44">
        <v>438</v>
      </c>
      <c r="B460" s="189">
        <f>IF(A460=მონაცემები!A519,მონაცემები!B519)</f>
        <v>0</v>
      </c>
      <c r="C460" s="190"/>
      <c r="D460" s="190"/>
      <c r="E460" s="190"/>
      <c r="F460" s="190"/>
      <c r="G460" s="191"/>
      <c r="H460" s="42">
        <f>IF(A460=მონაცემები!A519,მონაცემები!C519)</f>
        <v>0</v>
      </c>
      <c r="I460" s="43">
        <f>IF(A460=მონაცემები!A519,მონაცემები!D519)</f>
        <v>0</v>
      </c>
      <c r="J460" s="98">
        <f t="shared" si="12"/>
        <v>0</v>
      </c>
      <c r="K460" s="126">
        <f>IF(A460=მონაცემები!A519,მონაცემები!H519)</f>
        <v>0</v>
      </c>
      <c r="L460" s="98">
        <f>IF(A460=მონაცემები!A519,მონაცემები!F519)</f>
        <v>0</v>
      </c>
      <c r="M460" s="125">
        <f>IF(A460=მონაცემები!A519,მონაცემები!G519)</f>
        <v>0</v>
      </c>
      <c r="N460" s="198">
        <f t="shared" si="13"/>
        <v>0</v>
      </c>
      <c r="O460" s="199"/>
      <c r="P460" s="195">
        <f>IF(A460=მონაცემები!A519,მონაცემები!I519)</f>
        <v>0</v>
      </c>
      <c r="Q460" s="196"/>
      <c r="R460" s="196"/>
      <c r="S460" s="196"/>
      <c r="T460" s="196"/>
      <c r="U460" s="197"/>
      <c r="V460" s="192">
        <f>IF(A460=მონაცემები!A519,მონაცემები!J519)</f>
        <v>0</v>
      </c>
      <c r="W460" s="193"/>
      <c r="X460" s="194"/>
    </row>
    <row r="461" spans="1:24">
      <c r="A461" s="44">
        <v>439</v>
      </c>
      <c r="B461" s="189">
        <f>IF(A461=მონაცემები!A520,მონაცემები!B520)</f>
        <v>0</v>
      </c>
      <c r="C461" s="190"/>
      <c r="D461" s="190"/>
      <c r="E461" s="190"/>
      <c r="F461" s="190"/>
      <c r="G461" s="191"/>
      <c r="H461" s="42">
        <f>IF(A461=მონაცემები!A520,მონაცემები!C520)</f>
        <v>0</v>
      </c>
      <c r="I461" s="43">
        <f>IF(A461=მონაცემები!A520,მონაცემები!D520)</f>
        <v>0</v>
      </c>
      <c r="J461" s="98">
        <f t="shared" si="12"/>
        <v>0</v>
      </c>
      <c r="K461" s="126">
        <f>IF(A461=მონაცემები!A520,მონაცემები!H520)</f>
        <v>0</v>
      </c>
      <c r="L461" s="98">
        <f>IF(A461=მონაცემები!A520,მონაცემები!F520)</f>
        <v>0</v>
      </c>
      <c r="M461" s="125">
        <f>IF(A461=მონაცემები!A520,მონაცემები!G520)</f>
        <v>0</v>
      </c>
      <c r="N461" s="198">
        <f t="shared" si="13"/>
        <v>0</v>
      </c>
      <c r="O461" s="199"/>
      <c r="P461" s="195">
        <f>IF(A461=მონაცემები!A520,მონაცემები!I520)</f>
        <v>0</v>
      </c>
      <c r="Q461" s="196"/>
      <c r="R461" s="196"/>
      <c r="S461" s="196"/>
      <c r="T461" s="196"/>
      <c r="U461" s="197"/>
      <c r="V461" s="192">
        <f>IF(A461=მონაცემები!A520,მონაცემები!J520)</f>
        <v>0</v>
      </c>
      <c r="W461" s="193"/>
      <c r="X461" s="194"/>
    </row>
    <row r="462" spans="1:24">
      <c r="A462" s="44">
        <v>440</v>
      </c>
      <c r="B462" s="189">
        <f>IF(A462=მონაცემები!A521,მონაცემები!B521)</f>
        <v>0</v>
      </c>
      <c r="C462" s="190"/>
      <c r="D462" s="190"/>
      <c r="E462" s="190"/>
      <c r="F462" s="190"/>
      <c r="G462" s="191"/>
      <c r="H462" s="42">
        <f>IF(A462=მონაცემები!A521,მონაცემები!C521)</f>
        <v>0</v>
      </c>
      <c r="I462" s="43">
        <f>IF(A462=მონაცემები!A521,მონაცემები!D521)</f>
        <v>0</v>
      </c>
      <c r="J462" s="98">
        <f t="shared" si="12"/>
        <v>0</v>
      </c>
      <c r="K462" s="126">
        <f>IF(A462=მონაცემები!A521,მონაცემები!H521)</f>
        <v>0</v>
      </c>
      <c r="L462" s="98">
        <f>IF(A462=მონაცემები!A521,მონაცემები!F521)</f>
        <v>0</v>
      </c>
      <c r="M462" s="125">
        <f>IF(A462=მონაცემები!A521,მონაცემები!G521)</f>
        <v>0</v>
      </c>
      <c r="N462" s="198">
        <f t="shared" si="13"/>
        <v>0</v>
      </c>
      <c r="O462" s="199"/>
      <c r="P462" s="195">
        <f>IF(A462=მონაცემები!A521,მონაცემები!I521)</f>
        <v>0</v>
      </c>
      <c r="Q462" s="196"/>
      <c r="R462" s="196"/>
      <c r="S462" s="196"/>
      <c r="T462" s="196"/>
      <c r="U462" s="197"/>
      <c r="V462" s="192">
        <f>IF(A462=მონაცემები!A521,მონაცემები!J521)</f>
        <v>0</v>
      </c>
      <c r="W462" s="193"/>
      <c r="X462" s="194"/>
    </row>
    <row r="463" spans="1:24">
      <c r="A463" s="44">
        <v>441</v>
      </c>
      <c r="B463" s="189">
        <f>IF(A463=მონაცემები!A522,მონაცემები!B522)</f>
        <v>0</v>
      </c>
      <c r="C463" s="190"/>
      <c r="D463" s="190"/>
      <c r="E463" s="190"/>
      <c r="F463" s="190"/>
      <c r="G463" s="191"/>
      <c r="H463" s="42">
        <f>IF(A463=მონაცემები!A522,მონაცემები!C522)</f>
        <v>0</v>
      </c>
      <c r="I463" s="43">
        <f>IF(A463=მონაცემები!A522,მონაცემები!D522)</f>
        <v>0</v>
      </c>
      <c r="J463" s="98">
        <f t="shared" si="12"/>
        <v>0</v>
      </c>
      <c r="K463" s="126">
        <f>IF(A463=მონაცემები!A522,მონაცემები!H522)</f>
        <v>0</v>
      </c>
      <c r="L463" s="98">
        <f>IF(A463=მონაცემები!A522,მონაცემები!F522)</f>
        <v>0</v>
      </c>
      <c r="M463" s="125">
        <f>IF(A463=მონაცემები!A522,მონაცემები!G522)</f>
        <v>0</v>
      </c>
      <c r="N463" s="198">
        <f t="shared" si="13"/>
        <v>0</v>
      </c>
      <c r="O463" s="199"/>
      <c r="P463" s="195">
        <f>IF(A463=მონაცემები!A522,მონაცემები!I522)</f>
        <v>0</v>
      </c>
      <c r="Q463" s="196"/>
      <c r="R463" s="196"/>
      <c r="S463" s="196"/>
      <c r="T463" s="196"/>
      <c r="U463" s="197"/>
      <c r="V463" s="192">
        <f>IF(A463=მონაცემები!A522,მონაცემები!J522)</f>
        <v>0</v>
      </c>
      <c r="W463" s="193"/>
      <c r="X463" s="194"/>
    </row>
    <row r="464" spans="1:24">
      <c r="A464" s="44">
        <v>442</v>
      </c>
      <c r="B464" s="189">
        <f>IF(A464=მონაცემები!A523,მონაცემები!B523)</f>
        <v>0</v>
      </c>
      <c r="C464" s="190"/>
      <c r="D464" s="190"/>
      <c r="E464" s="190"/>
      <c r="F464" s="190"/>
      <c r="G464" s="191"/>
      <c r="H464" s="42">
        <f>IF(A464=მონაცემები!A523,მონაცემები!C523)</f>
        <v>0</v>
      </c>
      <c r="I464" s="43">
        <f>IF(A464=მონაცემები!A523,მონაცემები!D523)</f>
        <v>0</v>
      </c>
      <c r="J464" s="98">
        <f t="shared" si="12"/>
        <v>0</v>
      </c>
      <c r="K464" s="126">
        <f>IF(A464=მონაცემები!A523,მონაცემები!H523)</f>
        <v>0</v>
      </c>
      <c r="L464" s="98">
        <f>IF(A464=მონაცემები!A523,მონაცემები!F523)</f>
        <v>0</v>
      </c>
      <c r="M464" s="125">
        <f>IF(A464=მონაცემები!A523,მონაცემები!G523)</f>
        <v>0</v>
      </c>
      <c r="N464" s="198">
        <f t="shared" si="13"/>
        <v>0</v>
      </c>
      <c r="O464" s="199"/>
      <c r="P464" s="195">
        <f>IF(A464=მონაცემები!A523,მონაცემები!I523)</f>
        <v>0</v>
      </c>
      <c r="Q464" s="196"/>
      <c r="R464" s="196"/>
      <c r="S464" s="196"/>
      <c r="T464" s="196"/>
      <c r="U464" s="197"/>
      <c r="V464" s="192">
        <f>IF(A464=მონაცემები!A523,მონაცემები!J523)</f>
        <v>0</v>
      </c>
      <c r="W464" s="193"/>
      <c r="X464" s="194"/>
    </row>
    <row r="465" spans="1:24">
      <c r="A465" s="44">
        <v>443</v>
      </c>
      <c r="B465" s="189">
        <f>IF(A465=მონაცემები!A524,მონაცემები!B524)</f>
        <v>0</v>
      </c>
      <c r="C465" s="190"/>
      <c r="D465" s="190"/>
      <c r="E465" s="190"/>
      <c r="F465" s="190"/>
      <c r="G465" s="191"/>
      <c r="H465" s="42">
        <f>IF(A465=მონაცემები!A524,მონაცემები!C524)</f>
        <v>0</v>
      </c>
      <c r="I465" s="43">
        <f>IF(A465=მონაცემები!A524,მონაცემები!D524)</f>
        <v>0</v>
      </c>
      <c r="J465" s="98">
        <f t="shared" si="12"/>
        <v>0</v>
      </c>
      <c r="K465" s="126">
        <f>IF(A465=მონაცემები!A524,მონაცემები!H524)</f>
        <v>0</v>
      </c>
      <c r="L465" s="98">
        <f>IF(A465=მონაცემები!A524,მონაცემები!F524)</f>
        <v>0</v>
      </c>
      <c r="M465" s="125">
        <f>IF(A465=მონაცემები!A524,მონაცემები!G524)</f>
        <v>0</v>
      </c>
      <c r="N465" s="198">
        <f t="shared" si="13"/>
        <v>0</v>
      </c>
      <c r="O465" s="199"/>
      <c r="P465" s="195">
        <f>IF(A465=მონაცემები!A524,მონაცემები!I524)</f>
        <v>0</v>
      </c>
      <c r="Q465" s="196"/>
      <c r="R465" s="196"/>
      <c r="S465" s="196"/>
      <c r="T465" s="196"/>
      <c r="U465" s="197"/>
      <c r="V465" s="192">
        <f>IF(A465=მონაცემები!A524,მონაცემები!J524)</f>
        <v>0</v>
      </c>
      <c r="W465" s="193"/>
      <c r="X465" s="194"/>
    </row>
    <row r="466" spans="1:24">
      <c r="A466" s="44">
        <v>444</v>
      </c>
      <c r="B466" s="189">
        <f>IF(A466=მონაცემები!A525,მონაცემები!B525)</f>
        <v>0</v>
      </c>
      <c r="C466" s="190"/>
      <c r="D466" s="190"/>
      <c r="E466" s="190"/>
      <c r="F466" s="190"/>
      <c r="G466" s="191"/>
      <c r="H466" s="42">
        <f>IF(A466=მონაცემები!A525,მონაცემები!C525)</f>
        <v>0</v>
      </c>
      <c r="I466" s="43">
        <f>IF(A466=მონაცემები!A525,მონაცემები!D525)</f>
        <v>0</v>
      </c>
      <c r="J466" s="98">
        <f t="shared" si="12"/>
        <v>0</v>
      </c>
      <c r="K466" s="126">
        <f>IF(A466=მონაცემები!A525,მონაცემები!H525)</f>
        <v>0</v>
      </c>
      <c r="L466" s="98">
        <f>IF(A466=მონაცემები!A525,მონაცემები!F525)</f>
        <v>0</v>
      </c>
      <c r="M466" s="125">
        <f>IF(A466=მონაცემები!A525,მონაცემები!G525)</f>
        <v>0</v>
      </c>
      <c r="N466" s="198">
        <f t="shared" si="13"/>
        <v>0</v>
      </c>
      <c r="O466" s="199"/>
      <c r="P466" s="195">
        <f>IF(A466=მონაცემები!A525,მონაცემები!I525)</f>
        <v>0</v>
      </c>
      <c r="Q466" s="196"/>
      <c r="R466" s="196"/>
      <c r="S466" s="196"/>
      <c r="T466" s="196"/>
      <c r="U466" s="197"/>
      <c r="V466" s="192">
        <f>IF(A466=მონაცემები!A525,მონაცემები!J525)</f>
        <v>0</v>
      </c>
      <c r="W466" s="193"/>
      <c r="X466" s="194"/>
    </row>
    <row r="467" spans="1:24">
      <c r="A467" s="44">
        <v>445</v>
      </c>
      <c r="B467" s="189">
        <f>IF(A467=მონაცემები!A526,მონაცემები!B526)</f>
        <v>0</v>
      </c>
      <c r="C467" s="190"/>
      <c r="D467" s="190"/>
      <c r="E467" s="190"/>
      <c r="F467" s="190"/>
      <c r="G467" s="191"/>
      <c r="H467" s="42">
        <f>IF(A467=მონაცემები!A526,მონაცემები!C526)</f>
        <v>0</v>
      </c>
      <c r="I467" s="43">
        <f>IF(A467=მონაცემები!A526,მონაცემები!D526)</f>
        <v>0</v>
      </c>
      <c r="J467" s="98">
        <f t="shared" si="12"/>
        <v>0</v>
      </c>
      <c r="K467" s="126">
        <f>IF(A467=მონაცემები!A526,მონაცემები!H526)</f>
        <v>0</v>
      </c>
      <c r="L467" s="98">
        <f>IF(A467=მონაცემები!A526,მონაცემები!F526)</f>
        <v>0</v>
      </c>
      <c r="M467" s="125">
        <f>IF(A467=მონაცემები!A526,მონაცემები!G526)</f>
        <v>0</v>
      </c>
      <c r="N467" s="198">
        <f t="shared" si="13"/>
        <v>0</v>
      </c>
      <c r="O467" s="199"/>
      <c r="P467" s="195">
        <f>IF(A467=მონაცემები!A526,მონაცემები!I526)</f>
        <v>0</v>
      </c>
      <c r="Q467" s="196"/>
      <c r="R467" s="196"/>
      <c r="S467" s="196"/>
      <c r="T467" s="196"/>
      <c r="U467" s="197"/>
      <c r="V467" s="192">
        <f>IF(A467=მონაცემები!A526,მონაცემები!J526)</f>
        <v>0</v>
      </c>
      <c r="W467" s="193"/>
      <c r="X467" s="194"/>
    </row>
    <row r="468" spans="1:24">
      <c r="A468" s="44">
        <v>446</v>
      </c>
      <c r="B468" s="189">
        <f>IF(A468=მონაცემები!A527,მონაცემები!B527)</f>
        <v>0</v>
      </c>
      <c r="C468" s="190"/>
      <c r="D468" s="190"/>
      <c r="E468" s="190"/>
      <c r="F468" s="190"/>
      <c r="G468" s="191"/>
      <c r="H468" s="42">
        <f>IF(A468=მონაცემები!A527,მონაცემები!C527)</f>
        <v>0</v>
      </c>
      <c r="I468" s="43">
        <f>IF(A468=მონაცემები!A527,მონაცემები!D527)</f>
        <v>0</v>
      </c>
      <c r="J468" s="98">
        <f t="shared" si="12"/>
        <v>0</v>
      </c>
      <c r="K468" s="126">
        <f>IF(A468=მონაცემები!A527,მონაცემები!H527)</f>
        <v>0</v>
      </c>
      <c r="L468" s="98">
        <f>IF(A468=მონაცემები!A527,მონაცემები!F527)</f>
        <v>0</v>
      </c>
      <c r="M468" s="125">
        <f>IF(A468=მონაცემები!A527,მონაცემები!G527)</f>
        <v>0</v>
      </c>
      <c r="N468" s="198">
        <f t="shared" si="13"/>
        <v>0</v>
      </c>
      <c r="O468" s="199"/>
      <c r="P468" s="195">
        <f>IF(A468=მონაცემები!A527,მონაცემები!I527)</f>
        <v>0</v>
      </c>
      <c r="Q468" s="196"/>
      <c r="R468" s="196"/>
      <c r="S468" s="196"/>
      <c r="T468" s="196"/>
      <c r="U468" s="197"/>
      <c r="V468" s="192">
        <f>IF(A468=მონაცემები!A527,მონაცემები!J527)</f>
        <v>0</v>
      </c>
      <c r="W468" s="193"/>
      <c r="X468" s="194"/>
    </row>
    <row r="469" spans="1:24">
      <c r="A469" s="44">
        <v>447</v>
      </c>
      <c r="B469" s="189">
        <f>IF(A469=მონაცემები!A528,მონაცემები!B528)</f>
        <v>0</v>
      </c>
      <c r="C469" s="190"/>
      <c r="D469" s="190"/>
      <c r="E469" s="190"/>
      <c r="F469" s="190"/>
      <c r="G469" s="191"/>
      <c r="H469" s="42">
        <f>IF(A469=მონაცემები!A528,მონაცემები!C528)</f>
        <v>0</v>
      </c>
      <c r="I469" s="43">
        <f>IF(A469=მონაცემები!A528,მონაცემები!D528)</f>
        <v>0</v>
      </c>
      <c r="J469" s="98">
        <f t="shared" si="12"/>
        <v>0</v>
      </c>
      <c r="K469" s="126">
        <f>IF(A469=მონაცემები!A528,მონაცემები!H528)</f>
        <v>0</v>
      </c>
      <c r="L469" s="98">
        <f>IF(A469=მონაცემები!A528,მონაცემები!F528)</f>
        <v>0</v>
      </c>
      <c r="M469" s="125">
        <f>IF(A469=მონაცემები!A528,მონაცემები!G528)</f>
        <v>0</v>
      </c>
      <c r="N469" s="198">
        <f t="shared" si="13"/>
        <v>0</v>
      </c>
      <c r="O469" s="199"/>
      <c r="P469" s="195">
        <f>IF(A469=მონაცემები!A528,მონაცემები!I528)</f>
        <v>0</v>
      </c>
      <c r="Q469" s="196"/>
      <c r="R469" s="196"/>
      <c r="S469" s="196"/>
      <c r="T469" s="196"/>
      <c r="U469" s="197"/>
      <c r="V469" s="192">
        <f>IF(A469=მონაცემები!A528,მონაცემები!J528)</f>
        <v>0</v>
      </c>
      <c r="W469" s="193"/>
      <c r="X469" s="194"/>
    </row>
    <row r="470" spans="1:24">
      <c r="A470" s="44">
        <v>448</v>
      </c>
      <c r="B470" s="189">
        <f>IF(A470=მონაცემები!A529,მონაცემები!B529)</f>
        <v>0</v>
      </c>
      <c r="C470" s="190"/>
      <c r="D470" s="190"/>
      <c r="E470" s="190"/>
      <c r="F470" s="190"/>
      <c r="G470" s="191"/>
      <c r="H470" s="42">
        <f>IF(A470=მონაცემები!A529,მონაცემები!C529)</f>
        <v>0</v>
      </c>
      <c r="I470" s="43">
        <f>IF(A470=მონაცემები!A529,მონაცემები!D529)</f>
        <v>0</v>
      </c>
      <c r="J470" s="98">
        <f t="shared" si="12"/>
        <v>0</v>
      </c>
      <c r="K470" s="126">
        <f>IF(A470=მონაცემები!A529,მონაცემები!H529)</f>
        <v>0</v>
      </c>
      <c r="L470" s="98">
        <f>IF(A470=მონაცემები!A529,მონაცემები!F529)</f>
        <v>0</v>
      </c>
      <c r="M470" s="125">
        <f>IF(A470=მონაცემები!A529,მონაცემები!G529)</f>
        <v>0</v>
      </c>
      <c r="N470" s="198">
        <f t="shared" si="13"/>
        <v>0</v>
      </c>
      <c r="O470" s="199"/>
      <c r="P470" s="195">
        <f>IF(A470=მონაცემები!A529,მონაცემები!I529)</f>
        <v>0</v>
      </c>
      <c r="Q470" s="196"/>
      <c r="R470" s="196"/>
      <c r="S470" s="196"/>
      <c r="T470" s="196"/>
      <c r="U470" s="197"/>
      <c r="V470" s="192">
        <f>IF(A470=მონაცემები!A529,მონაცემები!J529)</f>
        <v>0</v>
      </c>
      <c r="W470" s="193"/>
      <c r="X470" s="194"/>
    </row>
    <row r="471" spans="1:24">
      <c r="A471" s="44">
        <v>449</v>
      </c>
      <c r="B471" s="189">
        <f>IF(A471=მონაცემები!A530,მონაცემები!B530)</f>
        <v>0</v>
      </c>
      <c r="C471" s="190"/>
      <c r="D471" s="190"/>
      <c r="E471" s="190"/>
      <c r="F471" s="190"/>
      <c r="G471" s="191"/>
      <c r="H471" s="42">
        <f>IF(A471=მონაცემები!A530,მონაცემები!C530)</f>
        <v>0</v>
      </c>
      <c r="I471" s="43">
        <f>IF(A471=მონაცემები!A530,მონაცემები!D530)</f>
        <v>0</v>
      </c>
      <c r="J471" s="98">
        <f t="shared" si="12"/>
        <v>0</v>
      </c>
      <c r="K471" s="126">
        <f>IF(A471=მონაცემები!A530,მონაცემები!H530)</f>
        <v>0</v>
      </c>
      <c r="L471" s="98">
        <f>IF(A471=მონაცემები!A530,მონაცემები!F530)</f>
        <v>0</v>
      </c>
      <c r="M471" s="125">
        <f>IF(A471=მონაცემები!A530,მონაცემები!G530)</f>
        <v>0</v>
      </c>
      <c r="N471" s="198">
        <f t="shared" si="13"/>
        <v>0</v>
      </c>
      <c r="O471" s="199"/>
      <c r="P471" s="195">
        <f>IF(A471=მონაცემები!A530,მონაცემები!I530)</f>
        <v>0</v>
      </c>
      <c r="Q471" s="196"/>
      <c r="R471" s="196"/>
      <c r="S471" s="196"/>
      <c r="T471" s="196"/>
      <c r="U471" s="197"/>
      <c r="V471" s="192">
        <f>IF(A471=მონაცემები!A530,მონაცემები!J530)</f>
        <v>0</v>
      </c>
      <c r="W471" s="193"/>
      <c r="X471" s="194"/>
    </row>
    <row r="472" spans="1:24">
      <c r="A472" s="44">
        <v>450</v>
      </c>
      <c r="B472" s="189">
        <f>IF(A472=მონაცემები!A531,მონაცემები!B531)</f>
        <v>0</v>
      </c>
      <c r="C472" s="190"/>
      <c r="D472" s="190"/>
      <c r="E472" s="190"/>
      <c r="F472" s="190"/>
      <c r="G472" s="191"/>
      <c r="H472" s="42">
        <f>IF(A472=მონაცემები!A531,მონაცემები!C531)</f>
        <v>0</v>
      </c>
      <c r="I472" s="43">
        <f>IF(A472=მონაცემები!A531,მონაცემები!D531)</f>
        <v>0</v>
      </c>
      <c r="J472" s="98">
        <f t="shared" ref="J472:J535" si="14">L472+M472</f>
        <v>0</v>
      </c>
      <c r="K472" s="126">
        <f>IF(A472=მონაცემები!A531,მონაცემები!H531)</f>
        <v>0</v>
      </c>
      <c r="L472" s="98">
        <f>IF(A472=მონაცემები!A531,მონაცემები!F531)</f>
        <v>0</v>
      </c>
      <c r="M472" s="125">
        <f>IF(A472=მონაცემები!A531,მონაცემები!G531)</f>
        <v>0</v>
      </c>
      <c r="N472" s="198">
        <f t="shared" ref="N472:N535" si="15">J472+K472</f>
        <v>0</v>
      </c>
      <c r="O472" s="199"/>
      <c r="P472" s="195">
        <f>IF(A472=მონაცემები!A531,მონაცემები!I531)</f>
        <v>0</v>
      </c>
      <c r="Q472" s="196"/>
      <c r="R472" s="196"/>
      <c r="S472" s="196"/>
      <c r="T472" s="196"/>
      <c r="U472" s="197"/>
      <c r="V472" s="192">
        <f>IF(A472=მონაცემები!A531,მონაცემები!J531)</f>
        <v>0</v>
      </c>
      <c r="W472" s="193"/>
      <c r="X472" s="194"/>
    </row>
    <row r="473" spans="1:24">
      <c r="A473" s="44">
        <v>451</v>
      </c>
      <c r="B473" s="189">
        <f>IF(A473=მონაცემები!A532,მონაცემები!B532)</f>
        <v>0</v>
      </c>
      <c r="C473" s="190"/>
      <c r="D473" s="190"/>
      <c r="E473" s="190"/>
      <c r="F473" s="190"/>
      <c r="G473" s="191"/>
      <c r="H473" s="42">
        <f>IF(A473=მონაცემები!A532,მონაცემები!C532)</f>
        <v>0</v>
      </c>
      <c r="I473" s="43">
        <f>IF(A473=მონაცემები!A532,მონაცემები!D532)</f>
        <v>0</v>
      </c>
      <c r="J473" s="98">
        <f t="shared" si="14"/>
        <v>0</v>
      </c>
      <c r="K473" s="126">
        <f>IF(A473=მონაცემები!A532,მონაცემები!H532)</f>
        <v>0</v>
      </c>
      <c r="L473" s="98">
        <f>IF(A473=მონაცემები!A532,მონაცემები!F532)</f>
        <v>0</v>
      </c>
      <c r="M473" s="125">
        <f>IF(A473=მონაცემები!A532,მონაცემები!G532)</f>
        <v>0</v>
      </c>
      <c r="N473" s="198">
        <f t="shared" si="15"/>
        <v>0</v>
      </c>
      <c r="O473" s="199"/>
      <c r="P473" s="195">
        <f>IF(A473=მონაცემები!A532,მონაცემები!I532)</f>
        <v>0</v>
      </c>
      <c r="Q473" s="196"/>
      <c r="R473" s="196"/>
      <c r="S473" s="196"/>
      <c r="T473" s="196"/>
      <c r="U473" s="197"/>
      <c r="V473" s="192">
        <f>IF(A473=მონაცემები!A532,მონაცემები!J532)</f>
        <v>0</v>
      </c>
      <c r="W473" s="193"/>
      <c r="X473" s="194"/>
    </row>
    <row r="474" spans="1:24">
      <c r="A474" s="44">
        <v>452</v>
      </c>
      <c r="B474" s="189">
        <f>IF(A474=მონაცემები!A533,მონაცემები!B533)</f>
        <v>0</v>
      </c>
      <c r="C474" s="190"/>
      <c r="D474" s="190"/>
      <c r="E474" s="190"/>
      <c r="F474" s="190"/>
      <c r="G474" s="191"/>
      <c r="H474" s="42">
        <f>IF(A474=მონაცემები!A533,მონაცემები!C533)</f>
        <v>0</v>
      </c>
      <c r="I474" s="43">
        <f>IF(A474=მონაცემები!A533,მონაცემები!D533)</f>
        <v>0</v>
      </c>
      <c r="J474" s="98">
        <f t="shared" si="14"/>
        <v>0</v>
      </c>
      <c r="K474" s="126">
        <f>IF(A474=მონაცემები!A533,მონაცემები!H533)</f>
        <v>0</v>
      </c>
      <c r="L474" s="98">
        <f>IF(A474=მონაცემები!A533,მონაცემები!F533)</f>
        <v>0</v>
      </c>
      <c r="M474" s="125">
        <f>IF(A474=მონაცემები!A533,მონაცემები!G533)</f>
        <v>0</v>
      </c>
      <c r="N474" s="198">
        <f t="shared" si="15"/>
        <v>0</v>
      </c>
      <c r="O474" s="199"/>
      <c r="P474" s="195">
        <f>IF(A474=მონაცემები!A533,მონაცემები!I533)</f>
        <v>0</v>
      </c>
      <c r="Q474" s="196"/>
      <c r="R474" s="196"/>
      <c r="S474" s="196"/>
      <c r="T474" s="196"/>
      <c r="U474" s="197"/>
      <c r="V474" s="192">
        <f>IF(A474=მონაცემები!A533,მონაცემები!J533)</f>
        <v>0</v>
      </c>
      <c r="W474" s="193"/>
      <c r="X474" s="194"/>
    </row>
    <row r="475" spans="1:24">
      <c r="A475" s="44">
        <v>453</v>
      </c>
      <c r="B475" s="189">
        <f>IF(A475=მონაცემები!A534,მონაცემები!B534)</f>
        <v>0</v>
      </c>
      <c r="C475" s="190"/>
      <c r="D475" s="190"/>
      <c r="E475" s="190"/>
      <c r="F475" s="190"/>
      <c r="G475" s="191"/>
      <c r="H475" s="42">
        <f>IF(A475=მონაცემები!A534,მონაცემები!C534)</f>
        <v>0</v>
      </c>
      <c r="I475" s="43">
        <f>IF(A475=მონაცემები!A534,მონაცემები!D534)</f>
        <v>0</v>
      </c>
      <c r="J475" s="98">
        <f t="shared" si="14"/>
        <v>0</v>
      </c>
      <c r="K475" s="126">
        <f>IF(A475=მონაცემები!A534,მონაცემები!H534)</f>
        <v>0</v>
      </c>
      <c r="L475" s="98">
        <f>IF(A475=მონაცემები!A534,მონაცემები!F534)</f>
        <v>0</v>
      </c>
      <c r="M475" s="125">
        <f>IF(A475=მონაცემები!A534,მონაცემები!G534)</f>
        <v>0</v>
      </c>
      <c r="N475" s="198">
        <f t="shared" si="15"/>
        <v>0</v>
      </c>
      <c r="O475" s="199"/>
      <c r="P475" s="195">
        <f>IF(A475=მონაცემები!A534,მონაცემები!I534)</f>
        <v>0</v>
      </c>
      <c r="Q475" s="196"/>
      <c r="R475" s="196"/>
      <c r="S475" s="196"/>
      <c r="T475" s="196"/>
      <c r="U475" s="197"/>
      <c r="V475" s="192">
        <f>IF(A475=მონაცემები!A534,მონაცემები!J534)</f>
        <v>0</v>
      </c>
      <c r="W475" s="193"/>
      <c r="X475" s="194"/>
    </row>
    <row r="476" spans="1:24">
      <c r="A476" s="44">
        <v>454</v>
      </c>
      <c r="B476" s="189">
        <f>IF(A476=მონაცემები!A535,მონაცემები!B535)</f>
        <v>0</v>
      </c>
      <c r="C476" s="190"/>
      <c r="D476" s="190"/>
      <c r="E476" s="190"/>
      <c r="F476" s="190"/>
      <c r="G476" s="191"/>
      <c r="H476" s="42">
        <f>IF(A476=მონაცემები!A535,მონაცემები!C535)</f>
        <v>0</v>
      </c>
      <c r="I476" s="43">
        <f>IF(A476=მონაცემები!A535,მონაცემები!D535)</f>
        <v>0</v>
      </c>
      <c r="J476" s="98">
        <f t="shared" si="14"/>
        <v>0</v>
      </c>
      <c r="K476" s="126">
        <f>IF(A476=მონაცემები!A535,მონაცემები!H535)</f>
        <v>0</v>
      </c>
      <c r="L476" s="98">
        <f>IF(A476=მონაცემები!A535,მონაცემები!F535)</f>
        <v>0</v>
      </c>
      <c r="M476" s="125">
        <f>IF(A476=მონაცემები!A535,მონაცემები!G535)</f>
        <v>0</v>
      </c>
      <c r="N476" s="198">
        <f t="shared" si="15"/>
        <v>0</v>
      </c>
      <c r="O476" s="199"/>
      <c r="P476" s="195">
        <f>IF(A476=მონაცემები!A535,მონაცემები!I535)</f>
        <v>0</v>
      </c>
      <c r="Q476" s="196"/>
      <c r="R476" s="196"/>
      <c r="S476" s="196"/>
      <c r="T476" s="196"/>
      <c r="U476" s="197"/>
      <c r="V476" s="192">
        <f>IF(A476=მონაცემები!A535,მონაცემები!J535)</f>
        <v>0</v>
      </c>
      <c r="W476" s="193"/>
      <c r="X476" s="194"/>
    </row>
    <row r="477" spans="1:24">
      <c r="A477" s="44">
        <v>455</v>
      </c>
      <c r="B477" s="189">
        <f>IF(A477=მონაცემები!A536,მონაცემები!B536)</f>
        <v>0</v>
      </c>
      <c r="C477" s="190"/>
      <c r="D477" s="190"/>
      <c r="E477" s="190"/>
      <c r="F477" s="190"/>
      <c r="G477" s="191"/>
      <c r="H477" s="42">
        <f>IF(A477=მონაცემები!A536,მონაცემები!C536)</f>
        <v>0</v>
      </c>
      <c r="I477" s="43">
        <f>IF(A477=მონაცემები!A536,მონაცემები!D536)</f>
        <v>0</v>
      </c>
      <c r="J477" s="98">
        <f t="shared" si="14"/>
        <v>0</v>
      </c>
      <c r="K477" s="126">
        <f>IF(A477=მონაცემები!A536,მონაცემები!H536)</f>
        <v>0</v>
      </c>
      <c r="L477" s="98">
        <f>IF(A477=მონაცემები!A536,მონაცემები!F536)</f>
        <v>0</v>
      </c>
      <c r="M477" s="125">
        <f>IF(A477=მონაცემები!A536,მონაცემები!G536)</f>
        <v>0</v>
      </c>
      <c r="N477" s="198">
        <f t="shared" si="15"/>
        <v>0</v>
      </c>
      <c r="O477" s="199"/>
      <c r="P477" s="195">
        <f>IF(A477=მონაცემები!A536,მონაცემები!I536)</f>
        <v>0</v>
      </c>
      <c r="Q477" s="196"/>
      <c r="R477" s="196"/>
      <c r="S477" s="196"/>
      <c r="T477" s="196"/>
      <c r="U477" s="197"/>
      <c r="V477" s="192">
        <f>IF(A477=მონაცემები!A536,მონაცემები!J536)</f>
        <v>0</v>
      </c>
      <c r="W477" s="193"/>
      <c r="X477" s="194"/>
    </row>
    <row r="478" spans="1:24">
      <c r="A478" s="44">
        <v>456</v>
      </c>
      <c r="B478" s="189">
        <f>IF(A478=მონაცემები!A537,მონაცემები!B537)</f>
        <v>0</v>
      </c>
      <c r="C478" s="190"/>
      <c r="D478" s="190"/>
      <c r="E478" s="190"/>
      <c r="F478" s="190"/>
      <c r="G478" s="191"/>
      <c r="H478" s="42">
        <f>IF(A478=მონაცემები!A537,მონაცემები!C537)</f>
        <v>0</v>
      </c>
      <c r="I478" s="43">
        <f>IF(A478=მონაცემები!A537,მონაცემები!D537)</f>
        <v>0</v>
      </c>
      <c r="J478" s="98">
        <f t="shared" si="14"/>
        <v>0</v>
      </c>
      <c r="K478" s="126">
        <f>IF(A478=მონაცემები!A537,მონაცემები!H537)</f>
        <v>0</v>
      </c>
      <c r="L478" s="98">
        <f>IF(A478=მონაცემები!A537,მონაცემები!F537)</f>
        <v>0</v>
      </c>
      <c r="M478" s="125">
        <f>IF(A478=მონაცემები!A537,მონაცემები!G537)</f>
        <v>0</v>
      </c>
      <c r="N478" s="198">
        <f t="shared" si="15"/>
        <v>0</v>
      </c>
      <c r="O478" s="199"/>
      <c r="P478" s="195">
        <f>IF(A478=მონაცემები!A537,მონაცემები!I537)</f>
        <v>0</v>
      </c>
      <c r="Q478" s="196"/>
      <c r="R478" s="196"/>
      <c r="S478" s="196"/>
      <c r="T478" s="196"/>
      <c r="U478" s="197"/>
      <c r="V478" s="192">
        <f>IF(A478=მონაცემები!A537,მონაცემები!J537)</f>
        <v>0</v>
      </c>
      <c r="W478" s="193"/>
      <c r="X478" s="194"/>
    </row>
    <row r="479" spans="1:24">
      <c r="A479" s="44">
        <v>457</v>
      </c>
      <c r="B479" s="189">
        <f>IF(A479=მონაცემები!A538,მონაცემები!B538)</f>
        <v>0</v>
      </c>
      <c r="C479" s="190"/>
      <c r="D479" s="190"/>
      <c r="E479" s="190"/>
      <c r="F479" s="190"/>
      <c r="G479" s="191"/>
      <c r="H479" s="42">
        <f>IF(A479=მონაცემები!A538,მონაცემები!C538)</f>
        <v>0</v>
      </c>
      <c r="I479" s="43">
        <f>IF(A479=მონაცემები!A538,მონაცემები!D538)</f>
        <v>0</v>
      </c>
      <c r="J479" s="98">
        <f t="shared" si="14"/>
        <v>0</v>
      </c>
      <c r="K479" s="126">
        <f>IF(A479=მონაცემები!A538,მონაცემები!H538)</f>
        <v>0</v>
      </c>
      <c r="L479" s="98">
        <f>IF(A479=მონაცემები!A538,მონაცემები!F538)</f>
        <v>0</v>
      </c>
      <c r="M479" s="125">
        <f>IF(A479=მონაცემები!A538,მონაცემები!G538)</f>
        <v>0</v>
      </c>
      <c r="N479" s="198">
        <f t="shared" si="15"/>
        <v>0</v>
      </c>
      <c r="O479" s="199"/>
      <c r="P479" s="195">
        <f>IF(A479=მონაცემები!A538,მონაცემები!I538)</f>
        <v>0</v>
      </c>
      <c r="Q479" s="196"/>
      <c r="R479" s="196"/>
      <c r="S479" s="196"/>
      <c r="T479" s="196"/>
      <c r="U479" s="197"/>
      <c r="V479" s="192">
        <f>IF(A479=მონაცემები!A538,მონაცემები!J538)</f>
        <v>0</v>
      </c>
      <c r="W479" s="193"/>
      <c r="X479" s="194"/>
    </row>
    <row r="480" spans="1:24">
      <c r="A480" s="44">
        <v>458</v>
      </c>
      <c r="B480" s="189">
        <f>IF(A480=მონაცემები!A539,მონაცემები!B539)</f>
        <v>0</v>
      </c>
      <c r="C480" s="190"/>
      <c r="D480" s="190"/>
      <c r="E480" s="190"/>
      <c r="F480" s="190"/>
      <c r="G480" s="191"/>
      <c r="H480" s="42">
        <f>IF(A480=მონაცემები!A539,მონაცემები!C539)</f>
        <v>0</v>
      </c>
      <c r="I480" s="43">
        <f>IF(A480=მონაცემები!A539,მონაცემები!D539)</f>
        <v>0</v>
      </c>
      <c r="J480" s="98">
        <f t="shared" si="14"/>
        <v>0</v>
      </c>
      <c r="K480" s="126">
        <f>IF(A480=მონაცემები!A539,მონაცემები!H539)</f>
        <v>0</v>
      </c>
      <c r="L480" s="98">
        <f>IF(A480=მონაცემები!A539,მონაცემები!F539)</f>
        <v>0</v>
      </c>
      <c r="M480" s="125">
        <f>IF(A480=მონაცემები!A539,მონაცემები!G539)</f>
        <v>0</v>
      </c>
      <c r="N480" s="198">
        <f t="shared" si="15"/>
        <v>0</v>
      </c>
      <c r="O480" s="199"/>
      <c r="P480" s="195">
        <f>IF(A480=მონაცემები!A539,მონაცემები!I539)</f>
        <v>0</v>
      </c>
      <c r="Q480" s="196"/>
      <c r="R480" s="196"/>
      <c r="S480" s="196"/>
      <c r="T480" s="196"/>
      <c r="U480" s="197"/>
      <c r="V480" s="192">
        <f>IF(A480=მონაცემები!A539,მონაცემები!J539)</f>
        <v>0</v>
      </c>
      <c r="W480" s="193"/>
      <c r="X480" s="194"/>
    </row>
    <row r="481" spans="1:24">
      <c r="A481" s="44">
        <v>459</v>
      </c>
      <c r="B481" s="189">
        <f>IF(A481=მონაცემები!A540,მონაცემები!B540)</f>
        <v>0</v>
      </c>
      <c r="C481" s="190"/>
      <c r="D481" s="190"/>
      <c r="E481" s="190"/>
      <c r="F481" s="190"/>
      <c r="G481" s="191"/>
      <c r="H481" s="42">
        <f>IF(A481=მონაცემები!A540,მონაცემები!C540)</f>
        <v>0</v>
      </c>
      <c r="I481" s="43">
        <f>IF(A481=მონაცემები!A540,მონაცემები!D540)</f>
        <v>0</v>
      </c>
      <c r="J481" s="98">
        <f t="shared" si="14"/>
        <v>0</v>
      </c>
      <c r="K481" s="126">
        <f>IF(A481=მონაცემები!A540,მონაცემები!H540)</f>
        <v>0</v>
      </c>
      <c r="L481" s="98">
        <f>IF(A481=მონაცემები!A540,მონაცემები!F540)</f>
        <v>0</v>
      </c>
      <c r="M481" s="125">
        <f>IF(A481=მონაცემები!A540,მონაცემები!G540)</f>
        <v>0</v>
      </c>
      <c r="N481" s="198">
        <f t="shared" si="15"/>
        <v>0</v>
      </c>
      <c r="O481" s="199"/>
      <c r="P481" s="195">
        <f>IF(A481=მონაცემები!A540,მონაცემები!I540)</f>
        <v>0</v>
      </c>
      <c r="Q481" s="196"/>
      <c r="R481" s="196"/>
      <c r="S481" s="196"/>
      <c r="T481" s="196"/>
      <c r="U481" s="197"/>
      <c r="V481" s="192">
        <f>IF(A481=მონაცემები!A540,მონაცემები!J540)</f>
        <v>0</v>
      </c>
      <c r="W481" s="193"/>
      <c r="X481" s="194"/>
    </row>
    <row r="482" spans="1:24">
      <c r="A482" s="44">
        <v>460</v>
      </c>
      <c r="B482" s="189">
        <f>IF(A482=მონაცემები!A541,მონაცემები!B541)</f>
        <v>0</v>
      </c>
      <c r="C482" s="190"/>
      <c r="D482" s="190"/>
      <c r="E482" s="190"/>
      <c r="F482" s="190"/>
      <c r="G482" s="191"/>
      <c r="H482" s="42">
        <f>IF(A482=მონაცემები!A541,მონაცემები!C541)</f>
        <v>0</v>
      </c>
      <c r="I482" s="43">
        <f>IF(A482=მონაცემები!A541,მონაცემები!D541)</f>
        <v>0</v>
      </c>
      <c r="J482" s="98">
        <f t="shared" si="14"/>
        <v>0</v>
      </c>
      <c r="K482" s="126">
        <f>IF(A482=მონაცემები!A541,მონაცემები!H541)</f>
        <v>0</v>
      </c>
      <c r="L482" s="98">
        <f>IF(A482=მონაცემები!A541,მონაცემები!F541)</f>
        <v>0</v>
      </c>
      <c r="M482" s="125">
        <f>IF(A482=მონაცემები!A541,მონაცემები!G541)</f>
        <v>0</v>
      </c>
      <c r="N482" s="198">
        <f t="shared" si="15"/>
        <v>0</v>
      </c>
      <c r="O482" s="199"/>
      <c r="P482" s="195">
        <f>IF(A482=მონაცემები!A541,მონაცემები!I541)</f>
        <v>0</v>
      </c>
      <c r="Q482" s="196"/>
      <c r="R482" s="196"/>
      <c r="S482" s="196"/>
      <c r="T482" s="196"/>
      <c r="U482" s="197"/>
      <c r="V482" s="192">
        <f>IF(A482=მონაცემები!A541,მონაცემები!J541)</f>
        <v>0</v>
      </c>
      <c r="W482" s="193"/>
      <c r="X482" s="194"/>
    </row>
    <row r="483" spans="1:24">
      <c r="A483" s="44">
        <v>461</v>
      </c>
      <c r="B483" s="189">
        <f>IF(A483=მონაცემები!A542,მონაცემები!B542)</f>
        <v>0</v>
      </c>
      <c r="C483" s="190"/>
      <c r="D483" s="190"/>
      <c r="E483" s="190"/>
      <c r="F483" s="190"/>
      <c r="G483" s="191"/>
      <c r="H483" s="42">
        <f>IF(A483=მონაცემები!A542,მონაცემები!C542)</f>
        <v>0</v>
      </c>
      <c r="I483" s="43">
        <f>IF(A483=მონაცემები!A542,მონაცემები!D542)</f>
        <v>0</v>
      </c>
      <c r="J483" s="98">
        <f t="shared" si="14"/>
        <v>0</v>
      </c>
      <c r="K483" s="126">
        <f>IF(A483=მონაცემები!A542,მონაცემები!H542)</f>
        <v>0</v>
      </c>
      <c r="L483" s="98">
        <f>IF(A483=მონაცემები!A542,მონაცემები!F542)</f>
        <v>0</v>
      </c>
      <c r="M483" s="125">
        <f>IF(A483=მონაცემები!A542,მონაცემები!G542)</f>
        <v>0</v>
      </c>
      <c r="N483" s="198">
        <f t="shared" si="15"/>
        <v>0</v>
      </c>
      <c r="O483" s="199"/>
      <c r="P483" s="195">
        <f>IF(A483=მონაცემები!A542,მონაცემები!I542)</f>
        <v>0</v>
      </c>
      <c r="Q483" s="196"/>
      <c r="R483" s="196"/>
      <c r="S483" s="196"/>
      <c r="T483" s="196"/>
      <c r="U483" s="197"/>
      <c r="V483" s="192">
        <f>IF(A483=მონაცემები!A542,მონაცემები!J542)</f>
        <v>0</v>
      </c>
      <c r="W483" s="193"/>
      <c r="X483" s="194"/>
    </row>
    <row r="484" spans="1:24">
      <c r="A484" s="44">
        <v>462</v>
      </c>
      <c r="B484" s="189">
        <f>IF(A484=მონაცემები!A543,მონაცემები!B543)</f>
        <v>0</v>
      </c>
      <c r="C484" s="190"/>
      <c r="D484" s="190"/>
      <c r="E484" s="190"/>
      <c r="F484" s="190"/>
      <c r="G484" s="191"/>
      <c r="H484" s="42">
        <f>IF(A484=მონაცემები!A543,მონაცემები!C543)</f>
        <v>0</v>
      </c>
      <c r="I484" s="43">
        <f>IF(A484=მონაცემები!A543,მონაცემები!D543)</f>
        <v>0</v>
      </c>
      <c r="J484" s="98">
        <f t="shared" si="14"/>
        <v>0</v>
      </c>
      <c r="K484" s="126">
        <f>IF(A484=მონაცემები!A543,მონაცემები!H543)</f>
        <v>0</v>
      </c>
      <c r="L484" s="98">
        <f>IF(A484=მონაცემები!A543,მონაცემები!F543)</f>
        <v>0</v>
      </c>
      <c r="M484" s="125">
        <f>IF(A484=მონაცემები!A543,მონაცემები!G543)</f>
        <v>0</v>
      </c>
      <c r="N484" s="198">
        <f t="shared" si="15"/>
        <v>0</v>
      </c>
      <c r="O484" s="199"/>
      <c r="P484" s="195">
        <f>IF(A484=მონაცემები!A543,მონაცემები!I543)</f>
        <v>0</v>
      </c>
      <c r="Q484" s="196"/>
      <c r="R484" s="196"/>
      <c r="S484" s="196"/>
      <c r="T484" s="196"/>
      <c r="U484" s="197"/>
      <c r="V484" s="192">
        <f>IF(A484=მონაცემები!A543,მონაცემები!J543)</f>
        <v>0</v>
      </c>
      <c r="W484" s="193"/>
      <c r="X484" s="194"/>
    </row>
    <row r="485" spans="1:24">
      <c r="A485" s="44">
        <v>463</v>
      </c>
      <c r="B485" s="189">
        <f>IF(A485=მონაცემები!A544,მონაცემები!B544)</f>
        <v>0</v>
      </c>
      <c r="C485" s="190"/>
      <c r="D485" s="190"/>
      <c r="E485" s="190"/>
      <c r="F485" s="190"/>
      <c r="G485" s="191"/>
      <c r="H485" s="42">
        <f>IF(A485=მონაცემები!A544,მონაცემები!C544)</f>
        <v>0</v>
      </c>
      <c r="I485" s="43">
        <f>IF(A485=მონაცემები!A544,მონაცემები!D544)</f>
        <v>0</v>
      </c>
      <c r="J485" s="98">
        <f t="shared" si="14"/>
        <v>0</v>
      </c>
      <c r="K485" s="126">
        <f>IF(A485=მონაცემები!A544,მონაცემები!H544)</f>
        <v>0</v>
      </c>
      <c r="L485" s="98">
        <f>IF(A485=მონაცემები!A544,მონაცემები!F544)</f>
        <v>0</v>
      </c>
      <c r="M485" s="125">
        <f>IF(A485=მონაცემები!A544,მონაცემები!G544)</f>
        <v>0</v>
      </c>
      <c r="N485" s="198">
        <f t="shared" si="15"/>
        <v>0</v>
      </c>
      <c r="O485" s="199"/>
      <c r="P485" s="195">
        <f>IF(A485=მონაცემები!A544,მონაცემები!I544)</f>
        <v>0</v>
      </c>
      <c r="Q485" s="196"/>
      <c r="R485" s="196"/>
      <c r="S485" s="196"/>
      <c r="T485" s="196"/>
      <c r="U485" s="197"/>
      <c r="V485" s="192">
        <f>IF(A485=მონაცემები!A544,მონაცემები!J544)</f>
        <v>0</v>
      </c>
      <c r="W485" s="193"/>
      <c r="X485" s="194"/>
    </row>
    <row r="486" spans="1:24">
      <c r="A486" s="44">
        <v>464</v>
      </c>
      <c r="B486" s="189">
        <f>IF(A486=მონაცემები!A545,მონაცემები!B545)</f>
        <v>0</v>
      </c>
      <c r="C486" s="190"/>
      <c r="D486" s="190"/>
      <c r="E486" s="190"/>
      <c r="F486" s="190"/>
      <c r="G486" s="191"/>
      <c r="H486" s="42">
        <f>IF(A486=მონაცემები!A545,მონაცემები!C545)</f>
        <v>0</v>
      </c>
      <c r="I486" s="43">
        <f>IF(A486=მონაცემები!A545,მონაცემები!D545)</f>
        <v>0</v>
      </c>
      <c r="J486" s="98">
        <f t="shared" si="14"/>
        <v>0</v>
      </c>
      <c r="K486" s="126">
        <f>IF(A486=მონაცემები!A545,მონაცემები!H545)</f>
        <v>0</v>
      </c>
      <c r="L486" s="98">
        <f>IF(A486=მონაცემები!A545,მონაცემები!F545)</f>
        <v>0</v>
      </c>
      <c r="M486" s="125">
        <f>IF(A486=მონაცემები!A545,მონაცემები!G545)</f>
        <v>0</v>
      </c>
      <c r="N486" s="198">
        <f t="shared" si="15"/>
        <v>0</v>
      </c>
      <c r="O486" s="199"/>
      <c r="P486" s="195">
        <f>IF(A486=მონაცემები!A545,მონაცემები!I545)</f>
        <v>0</v>
      </c>
      <c r="Q486" s="196"/>
      <c r="R486" s="196"/>
      <c r="S486" s="196"/>
      <c r="T486" s="196"/>
      <c r="U486" s="197"/>
      <c r="V486" s="192">
        <f>IF(A486=მონაცემები!A545,მონაცემები!J545)</f>
        <v>0</v>
      </c>
      <c r="W486" s="193"/>
      <c r="X486" s="194"/>
    </row>
    <row r="487" spans="1:24">
      <c r="A487" s="44">
        <v>465</v>
      </c>
      <c r="B487" s="189">
        <f>IF(A487=მონაცემები!A546,მონაცემები!B546)</f>
        <v>0</v>
      </c>
      <c r="C487" s="190"/>
      <c r="D487" s="190"/>
      <c r="E487" s="190"/>
      <c r="F487" s="190"/>
      <c r="G487" s="191"/>
      <c r="H487" s="42">
        <f>IF(A487=მონაცემები!A546,მონაცემები!C546)</f>
        <v>0</v>
      </c>
      <c r="I487" s="43">
        <f>IF(A487=მონაცემები!A546,მონაცემები!D546)</f>
        <v>0</v>
      </c>
      <c r="J487" s="98">
        <f t="shared" si="14"/>
        <v>0</v>
      </c>
      <c r="K487" s="126">
        <f>IF(A487=მონაცემები!A546,მონაცემები!H546)</f>
        <v>0</v>
      </c>
      <c r="L487" s="98">
        <f>IF(A487=მონაცემები!A546,მონაცემები!F546)</f>
        <v>0</v>
      </c>
      <c r="M487" s="125">
        <f>IF(A487=მონაცემები!A546,მონაცემები!G546)</f>
        <v>0</v>
      </c>
      <c r="N487" s="198">
        <f t="shared" si="15"/>
        <v>0</v>
      </c>
      <c r="O487" s="199"/>
      <c r="P487" s="195">
        <f>IF(A487=მონაცემები!A546,მონაცემები!I546)</f>
        <v>0</v>
      </c>
      <c r="Q487" s="196"/>
      <c r="R487" s="196"/>
      <c r="S487" s="196"/>
      <c r="T487" s="196"/>
      <c r="U487" s="197"/>
      <c r="V487" s="192">
        <f>IF(A487=მონაცემები!A546,მონაცემები!J546)</f>
        <v>0</v>
      </c>
      <c r="W487" s="193"/>
      <c r="X487" s="194"/>
    </row>
    <row r="488" spans="1:24">
      <c r="A488" s="44">
        <v>466</v>
      </c>
      <c r="B488" s="189">
        <f>IF(A488=მონაცემები!A547,მონაცემები!B547)</f>
        <v>0</v>
      </c>
      <c r="C488" s="190"/>
      <c r="D488" s="190"/>
      <c r="E488" s="190"/>
      <c r="F488" s="190"/>
      <c r="G488" s="191"/>
      <c r="H488" s="42">
        <f>IF(A488=მონაცემები!A547,მონაცემები!C547)</f>
        <v>0</v>
      </c>
      <c r="I488" s="43">
        <f>IF(A488=მონაცემები!A547,მონაცემები!D547)</f>
        <v>0</v>
      </c>
      <c r="J488" s="98">
        <f t="shared" si="14"/>
        <v>0</v>
      </c>
      <c r="K488" s="126">
        <f>IF(A488=მონაცემები!A547,მონაცემები!H547)</f>
        <v>0</v>
      </c>
      <c r="L488" s="98">
        <f>IF(A488=მონაცემები!A547,მონაცემები!F547)</f>
        <v>0</v>
      </c>
      <c r="M488" s="125">
        <f>IF(A488=მონაცემები!A547,მონაცემები!G547)</f>
        <v>0</v>
      </c>
      <c r="N488" s="198">
        <f t="shared" si="15"/>
        <v>0</v>
      </c>
      <c r="O488" s="199"/>
      <c r="P488" s="195">
        <f>IF(A488=მონაცემები!A547,მონაცემები!I547)</f>
        <v>0</v>
      </c>
      <c r="Q488" s="196"/>
      <c r="R488" s="196"/>
      <c r="S488" s="196"/>
      <c r="T488" s="196"/>
      <c r="U488" s="197"/>
      <c r="V488" s="192">
        <f>IF(A488=მონაცემები!A547,მონაცემები!J547)</f>
        <v>0</v>
      </c>
      <c r="W488" s="193"/>
      <c r="X488" s="194"/>
    </row>
    <row r="489" spans="1:24">
      <c r="A489" s="44">
        <v>467</v>
      </c>
      <c r="B489" s="189">
        <f>IF(A489=მონაცემები!A548,მონაცემები!B548)</f>
        <v>0</v>
      </c>
      <c r="C489" s="190"/>
      <c r="D489" s="190"/>
      <c r="E489" s="190"/>
      <c r="F489" s="190"/>
      <c r="G489" s="191"/>
      <c r="H489" s="42">
        <f>IF(A489=მონაცემები!A548,მონაცემები!C548)</f>
        <v>0</v>
      </c>
      <c r="I489" s="43">
        <f>IF(A489=მონაცემები!A548,მონაცემები!D548)</f>
        <v>0</v>
      </c>
      <c r="J489" s="98">
        <f t="shared" si="14"/>
        <v>0</v>
      </c>
      <c r="K489" s="126">
        <f>IF(A489=მონაცემები!A548,მონაცემები!H548)</f>
        <v>0</v>
      </c>
      <c r="L489" s="98">
        <f>IF(A489=მონაცემები!A548,მონაცემები!F548)</f>
        <v>0</v>
      </c>
      <c r="M489" s="125">
        <f>IF(A489=მონაცემები!A548,მონაცემები!G548)</f>
        <v>0</v>
      </c>
      <c r="N489" s="198">
        <f t="shared" si="15"/>
        <v>0</v>
      </c>
      <c r="O489" s="199"/>
      <c r="P489" s="195">
        <f>IF(A489=მონაცემები!A548,მონაცემები!I548)</f>
        <v>0</v>
      </c>
      <c r="Q489" s="196"/>
      <c r="R489" s="196"/>
      <c r="S489" s="196"/>
      <c r="T489" s="196"/>
      <c r="U489" s="197"/>
      <c r="V489" s="192">
        <f>IF(A489=მონაცემები!A548,მონაცემები!J548)</f>
        <v>0</v>
      </c>
      <c r="W489" s="193"/>
      <c r="X489" s="194"/>
    </row>
    <row r="490" spans="1:24">
      <c r="A490" s="44">
        <v>468</v>
      </c>
      <c r="B490" s="189">
        <f>IF(A490=მონაცემები!A549,მონაცემები!B549)</f>
        <v>0</v>
      </c>
      <c r="C490" s="190"/>
      <c r="D490" s="190"/>
      <c r="E490" s="190"/>
      <c r="F490" s="190"/>
      <c r="G490" s="191"/>
      <c r="H490" s="42">
        <f>IF(A490=მონაცემები!A549,მონაცემები!C549)</f>
        <v>0</v>
      </c>
      <c r="I490" s="43">
        <f>IF(A490=მონაცემები!A549,მონაცემები!D549)</f>
        <v>0</v>
      </c>
      <c r="J490" s="98">
        <f t="shared" si="14"/>
        <v>0</v>
      </c>
      <c r="K490" s="126">
        <f>IF(A490=მონაცემები!A549,მონაცემები!H549)</f>
        <v>0</v>
      </c>
      <c r="L490" s="98">
        <f>IF(A490=მონაცემები!A549,მონაცემები!F549)</f>
        <v>0</v>
      </c>
      <c r="M490" s="125">
        <f>IF(A490=მონაცემები!A549,მონაცემები!G549)</f>
        <v>0</v>
      </c>
      <c r="N490" s="198">
        <f t="shared" si="15"/>
        <v>0</v>
      </c>
      <c r="O490" s="199"/>
      <c r="P490" s="195">
        <f>IF(A490=მონაცემები!A549,მონაცემები!I549)</f>
        <v>0</v>
      </c>
      <c r="Q490" s="196"/>
      <c r="R490" s="196"/>
      <c r="S490" s="196"/>
      <c r="T490" s="196"/>
      <c r="U490" s="197"/>
      <c r="V490" s="192">
        <f>IF(A490=მონაცემები!A549,მონაცემები!J549)</f>
        <v>0</v>
      </c>
      <c r="W490" s="193"/>
      <c r="X490" s="194"/>
    </row>
    <row r="491" spans="1:24">
      <c r="A491" s="44">
        <v>469</v>
      </c>
      <c r="B491" s="189">
        <f>IF(A491=მონაცემები!A550,მონაცემები!B550)</f>
        <v>0</v>
      </c>
      <c r="C491" s="190"/>
      <c r="D491" s="190"/>
      <c r="E491" s="190"/>
      <c r="F491" s="190"/>
      <c r="G491" s="191"/>
      <c r="H491" s="42">
        <f>IF(A491=მონაცემები!A550,მონაცემები!C550)</f>
        <v>0</v>
      </c>
      <c r="I491" s="43">
        <f>IF(A491=მონაცემები!A550,მონაცემები!D550)</f>
        <v>0</v>
      </c>
      <c r="J491" s="98">
        <f t="shared" si="14"/>
        <v>0</v>
      </c>
      <c r="K491" s="126">
        <f>IF(A491=მონაცემები!A550,მონაცემები!H550)</f>
        <v>0</v>
      </c>
      <c r="L491" s="98">
        <f>IF(A491=მონაცემები!A550,მონაცემები!F550)</f>
        <v>0</v>
      </c>
      <c r="M491" s="125">
        <f>IF(A491=მონაცემები!A550,მონაცემები!G550)</f>
        <v>0</v>
      </c>
      <c r="N491" s="198">
        <f t="shared" si="15"/>
        <v>0</v>
      </c>
      <c r="O491" s="199"/>
      <c r="P491" s="195">
        <f>IF(A491=მონაცემები!A550,მონაცემები!I550)</f>
        <v>0</v>
      </c>
      <c r="Q491" s="196"/>
      <c r="R491" s="196"/>
      <c r="S491" s="196"/>
      <c r="T491" s="196"/>
      <c r="U491" s="197"/>
      <c r="V491" s="192">
        <f>IF(A491=მონაცემები!A550,მონაცემები!J550)</f>
        <v>0</v>
      </c>
      <c r="W491" s="193"/>
      <c r="X491" s="194"/>
    </row>
    <row r="492" spans="1:24">
      <c r="A492" s="44">
        <v>470</v>
      </c>
      <c r="B492" s="189">
        <f>IF(A492=მონაცემები!A551,მონაცემები!B551)</f>
        <v>0</v>
      </c>
      <c r="C492" s="190"/>
      <c r="D492" s="190"/>
      <c r="E492" s="190"/>
      <c r="F492" s="190"/>
      <c r="G492" s="191"/>
      <c r="H492" s="42">
        <f>IF(A492=მონაცემები!A551,მონაცემები!C551)</f>
        <v>0</v>
      </c>
      <c r="I492" s="43">
        <f>IF(A492=მონაცემები!A551,მონაცემები!D551)</f>
        <v>0</v>
      </c>
      <c r="J492" s="98">
        <f t="shared" si="14"/>
        <v>0</v>
      </c>
      <c r="K492" s="126">
        <f>IF(A492=მონაცემები!A551,მონაცემები!H551)</f>
        <v>0</v>
      </c>
      <c r="L492" s="98">
        <f>IF(A492=მონაცემები!A551,მონაცემები!F551)</f>
        <v>0</v>
      </c>
      <c r="M492" s="125">
        <f>IF(A492=მონაცემები!A551,მონაცემები!G551)</f>
        <v>0</v>
      </c>
      <c r="N492" s="198">
        <f t="shared" si="15"/>
        <v>0</v>
      </c>
      <c r="O492" s="199"/>
      <c r="P492" s="195">
        <f>IF(A492=მონაცემები!A551,მონაცემები!I551)</f>
        <v>0</v>
      </c>
      <c r="Q492" s="196"/>
      <c r="R492" s="196"/>
      <c r="S492" s="196"/>
      <c r="T492" s="196"/>
      <c r="U492" s="197"/>
      <c r="V492" s="192">
        <f>IF(A492=მონაცემები!A551,მონაცემები!J551)</f>
        <v>0</v>
      </c>
      <c r="W492" s="193"/>
      <c r="X492" s="194"/>
    </row>
    <row r="493" spans="1:24">
      <c r="A493" s="44">
        <v>471</v>
      </c>
      <c r="B493" s="189">
        <f>IF(A493=მონაცემები!A552,მონაცემები!B552)</f>
        <v>0</v>
      </c>
      <c r="C493" s="190"/>
      <c r="D493" s="190"/>
      <c r="E493" s="190"/>
      <c r="F493" s="190"/>
      <c r="G493" s="191"/>
      <c r="H493" s="42">
        <f>IF(A493=მონაცემები!A552,მონაცემები!C552)</f>
        <v>0</v>
      </c>
      <c r="I493" s="43">
        <f>IF(A493=მონაცემები!A552,მონაცემები!D552)</f>
        <v>0</v>
      </c>
      <c r="J493" s="98">
        <f t="shared" si="14"/>
        <v>0</v>
      </c>
      <c r="K493" s="126">
        <f>IF(A493=მონაცემები!A552,მონაცემები!H552)</f>
        <v>0</v>
      </c>
      <c r="L493" s="98">
        <f>IF(A493=მონაცემები!A552,მონაცემები!F552)</f>
        <v>0</v>
      </c>
      <c r="M493" s="125">
        <f>IF(A493=მონაცემები!A552,მონაცემები!G552)</f>
        <v>0</v>
      </c>
      <c r="N493" s="198">
        <f t="shared" si="15"/>
        <v>0</v>
      </c>
      <c r="O493" s="199"/>
      <c r="P493" s="195">
        <f>IF(A493=მონაცემები!A552,მონაცემები!I552)</f>
        <v>0</v>
      </c>
      <c r="Q493" s="196"/>
      <c r="R493" s="196"/>
      <c r="S493" s="196"/>
      <c r="T493" s="196"/>
      <c r="U493" s="197"/>
      <c r="V493" s="192">
        <f>IF(A493=მონაცემები!A552,მონაცემები!J552)</f>
        <v>0</v>
      </c>
      <c r="W493" s="193"/>
      <c r="X493" s="194"/>
    </row>
    <row r="494" spans="1:24">
      <c r="A494" s="44">
        <v>472</v>
      </c>
      <c r="B494" s="189">
        <f>IF(A494=მონაცემები!A553,მონაცემები!B553)</f>
        <v>0</v>
      </c>
      <c r="C494" s="190"/>
      <c r="D494" s="190"/>
      <c r="E494" s="190"/>
      <c r="F494" s="190"/>
      <c r="G494" s="191"/>
      <c r="H494" s="42">
        <f>IF(A494=მონაცემები!A553,მონაცემები!C553)</f>
        <v>0</v>
      </c>
      <c r="I494" s="43">
        <f>IF(A494=მონაცემები!A553,მონაცემები!D553)</f>
        <v>0</v>
      </c>
      <c r="J494" s="98">
        <f t="shared" si="14"/>
        <v>0</v>
      </c>
      <c r="K494" s="126">
        <f>IF(A494=მონაცემები!A553,მონაცემები!H553)</f>
        <v>0</v>
      </c>
      <c r="L494" s="98">
        <f>IF(A494=მონაცემები!A553,მონაცემები!F553)</f>
        <v>0</v>
      </c>
      <c r="M494" s="125">
        <f>IF(A494=მონაცემები!A553,მონაცემები!G553)</f>
        <v>0</v>
      </c>
      <c r="N494" s="198">
        <f t="shared" si="15"/>
        <v>0</v>
      </c>
      <c r="O494" s="199"/>
      <c r="P494" s="195">
        <f>IF(A494=მონაცემები!A553,მონაცემები!I553)</f>
        <v>0</v>
      </c>
      <c r="Q494" s="196"/>
      <c r="R494" s="196"/>
      <c r="S494" s="196"/>
      <c r="T494" s="196"/>
      <c r="U494" s="197"/>
      <c r="V494" s="192">
        <f>IF(A494=მონაცემები!A553,მონაცემები!J553)</f>
        <v>0</v>
      </c>
      <c r="W494" s="193"/>
      <c r="X494" s="194"/>
    </row>
    <row r="495" spans="1:24">
      <c r="A495" s="44">
        <v>473</v>
      </c>
      <c r="B495" s="189">
        <f>IF(A495=მონაცემები!A554,მონაცემები!B554)</f>
        <v>0</v>
      </c>
      <c r="C495" s="190"/>
      <c r="D495" s="190"/>
      <c r="E495" s="190"/>
      <c r="F495" s="190"/>
      <c r="G495" s="191"/>
      <c r="H495" s="42">
        <f>IF(A495=მონაცემები!A554,მონაცემები!C554)</f>
        <v>0</v>
      </c>
      <c r="I495" s="43">
        <f>IF(A495=მონაცემები!A554,მონაცემები!D554)</f>
        <v>0</v>
      </c>
      <c r="J495" s="98">
        <f t="shared" si="14"/>
        <v>0</v>
      </c>
      <c r="K495" s="126">
        <f>IF(A495=მონაცემები!A554,მონაცემები!H554)</f>
        <v>0</v>
      </c>
      <c r="L495" s="98">
        <f>IF(A495=მონაცემები!A554,მონაცემები!F554)</f>
        <v>0</v>
      </c>
      <c r="M495" s="125">
        <f>IF(A495=მონაცემები!A554,მონაცემები!G554)</f>
        <v>0</v>
      </c>
      <c r="N495" s="198">
        <f t="shared" si="15"/>
        <v>0</v>
      </c>
      <c r="O495" s="199"/>
      <c r="P495" s="195">
        <f>IF(A495=მონაცემები!A554,მონაცემები!I554)</f>
        <v>0</v>
      </c>
      <c r="Q495" s="196"/>
      <c r="R495" s="196"/>
      <c r="S495" s="196"/>
      <c r="T495" s="196"/>
      <c r="U495" s="197"/>
      <c r="V495" s="192">
        <f>IF(A495=მონაცემები!A554,მონაცემები!J554)</f>
        <v>0</v>
      </c>
      <c r="W495" s="193"/>
      <c r="X495" s="194"/>
    </row>
    <row r="496" spans="1:24">
      <c r="A496" s="44">
        <v>474</v>
      </c>
      <c r="B496" s="189">
        <f>IF(A496=მონაცემები!A555,მონაცემები!B555)</f>
        <v>0</v>
      </c>
      <c r="C496" s="190"/>
      <c r="D496" s="190"/>
      <c r="E496" s="190"/>
      <c r="F496" s="190"/>
      <c r="G496" s="191"/>
      <c r="H496" s="42">
        <f>IF(A496=მონაცემები!A555,მონაცემები!C555)</f>
        <v>0</v>
      </c>
      <c r="I496" s="43">
        <f>IF(A496=მონაცემები!A555,მონაცემები!D555)</f>
        <v>0</v>
      </c>
      <c r="J496" s="98">
        <f t="shared" si="14"/>
        <v>0</v>
      </c>
      <c r="K496" s="126">
        <f>IF(A496=მონაცემები!A555,მონაცემები!H555)</f>
        <v>0</v>
      </c>
      <c r="L496" s="98">
        <f>IF(A496=მონაცემები!A555,მონაცემები!F555)</f>
        <v>0</v>
      </c>
      <c r="M496" s="125">
        <f>IF(A496=მონაცემები!A555,მონაცემები!G555)</f>
        <v>0</v>
      </c>
      <c r="N496" s="198">
        <f t="shared" si="15"/>
        <v>0</v>
      </c>
      <c r="O496" s="199"/>
      <c r="P496" s="195">
        <f>IF(A496=მონაცემები!A555,მონაცემები!I555)</f>
        <v>0</v>
      </c>
      <c r="Q496" s="196"/>
      <c r="R496" s="196"/>
      <c r="S496" s="196"/>
      <c r="T496" s="196"/>
      <c r="U496" s="197"/>
      <c r="V496" s="192">
        <f>IF(A496=მონაცემები!A555,მონაცემები!J555)</f>
        <v>0</v>
      </c>
      <c r="W496" s="193"/>
      <c r="X496" s="194"/>
    </row>
    <row r="497" spans="1:24">
      <c r="A497" s="44">
        <v>475</v>
      </c>
      <c r="B497" s="189">
        <f>IF(A497=მონაცემები!A556,მონაცემები!B556)</f>
        <v>0</v>
      </c>
      <c r="C497" s="190"/>
      <c r="D497" s="190"/>
      <c r="E497" s="190"/>
      <c r="F497" s="190"/>
      <c r="G497" s="191"/>
      <c r="H497" s="42">
        <f>IF(A497=მონაცემები!A556,მონაცემები!C556)</f>
        <v>0</v>
      </c>
      <c r="I497" s="43">
        <f>IF(A497=მონაცემები!A556,მონაცემები!D556)</f>
        <v>0</v>
      </c>
      <c r="J497" s="98">
        <f t="shared" si="14"/>
        <v>0</v>
      </c>
      <c r="K497" s="126">
        <f>IF(A497=მონაცემები!A556,მონაცემები!H556)</f>
        <v>0</v>
      </c>
      <c r="L497" s="98">
        <f>IF(A497=მონაცემები!A556,მონაცემები!F556)</f>
        <v>0</v>
      </c>
      <c r="M497" s="125">
        <f>IF(A497=მონაცემები!A556,მონაცემები!G556)</f>
        <v>0</v>
      </c>
      <c r="N497" s="198">
        <f t="shared" si="15"/>
        <v>0</v>
      </c>
      <c r="O497" s="199"/>
      <c r="P497" s="195">
        <f>IF(A497=მონაცემები!A556,მონაცემები!I556)</f>
        <v>0</v>
      </c>
      <c r="Q497" s="196"/>
      <c r="R497" s="196"/>
      <c r="S497" s="196"/>
      <c r="T497" s="196"/>
      <c r="U497" s="197"/>
      <c r="V497" s="192">
        <f>IF(A497=მონაცემები!A556,მონაცემები!J556)</f>
        <v>0</v>
      </c>
      <c r="W497" s="193"/>
      <c r="X497" s="194"/>
    </row>
    <row r="498" spans="1:24">
      <c r="A498" s="44">
        <v>476</v>
      </c>
      <c r="B498" s="189">
        <f>IF(A498=მონაცემები!A557,მონაცემები!B557)</f>
        <v>0</v>
      </c>
      <c r="C498" s="190"/>
      <c r="D498" s="190"/>
      <c r="E498" s="190"/>
      <c r="F498" s="190"/>
      <c r="G498" s="191"/>
      <c r="H498" s="42">
        <f>IF(A498=მონაცემები!A557,მონაცემები!C557)</f>
        <v>0</v>
      </c>
      <c r="I498" s="43">
        <f>IF(A498=მონაცემები!A557,მონაცემები!D557)</f>
        <v>0</v>
      </c>
      <c r="J498" s="98">
        <f t="shared" si="14"/>
        <v>0</v>
      </c>
      <c r="K498" s="126">
        <f>IF(A498=მონაცემები!A557,მონაცემები!H557)</f>
        <v>0</v>
      </c>
      <c r="L498" s="98">
        <f>IF(A498=მონაცემები!A557,მონაცემები!F557)</f>
        <v>0</v>
      </c>
      <c r="M498" s="125">
        <f>IF(A498=მონაცემები!A557,მონაცემები!G557)</f>
        <v>0</v>
      </c>
      <c r="N498" s="198">
        <f t="shared" si="15"/>
        <v>0</v>
      </c>
      <c r="O498" s="199"/>
      <c r="P498" s="195">
        <f>IF(A498=მონაცემები!A557,მონაცემები!I557)</f>
        <v>0</v>
      </c>
      <c r="Q498" s="196"/>
      <c r="R498" s="196"/>
      <c r="S498" s="196"/>
      <c r="T498" s="196"/>
      <c r="U498" s="197"/>
      <c r="V498" s="192">
        <f>IF(A498=მონაცემები!A557,მონაცემები!J557)</f>
        <v>0</v>
      </c>
      <c r="W498" s="193"/>
      <c r="X498" s="194"/>
    </row>
    <row r="499" spans="1:24">
      <c r="A499" s="44">
        <v>477</v>
      </c>
      <c r="B499" s="189">
        <f>IF(A499=მონაცემები!A558,მონაცემები!B558)</f>
        <v>0</v>
      </c>
      <c r="C499" s="190"/>
      <c r="D499" s="190"/>
      <c r="E499" s="190"/>
      <c r="F499" s="190"/>
      <c r="G499" s="191"/>
      <c r="H499" s="42">
        <f>IF(A499=მონაცემები!A558,მონაცემები!C558)</f>
        <v>0</v>
      </c>
      <c r="I499" s="43">
        <f>IF(A499=მონაცემები!A558,მონაცემები!D558)</f>
        <v>0</v>
      </c>
      <c r="J499" s="98">
        <f t="shared" si="14"/>
        <v>0</v>
      </c>
      <c r="K499" s="126">
        <f>IF(A499=მონაცემები!A558,მონაცემები!H558)</f>
        <v>0</v>
      </c>
      <c r="L499" s="98">
        <f>IF(A499=მონაცემები!A558,მონაცემები!F558)</f>
        <v>0</v>
      </c>
      <c r="M499" s="125">
        <f>IF(A499=მონაცემები!A558,მონაცემები!G558)</f>
        <v>0</v>
      </c>
      <c r="N499" s="198">
        <f t="shared" si="15"/>
        <v>0</v>
      </c>
      <c r="O499" s="199"/>
      <c r="P499" s="195">
        <f>IF(A499=მონაცემები!A558,მონაცემები!I558)</f>
        <v>0</v>
      </c>
      <c r="Q499" s="196"/>
      <c r="R499" s="196"/>
      <c r="S499" s="196"/>
      <c r="T499" s="196"/>
      <c r="U499" s="197"/>
      <c r="V499" s="192">
        <f>IF(A499=მონაცემები!A558,მონაცემები!J558)</f>
        <v>0</v>
      </c>
      <c r="W499" s="193"/>
      <c r="X499" s="194"/>
    </row>
    <row r="500" spans="1:24">
      <c r="A500" s="44">
        <v>478</v>
      </c>
      <c r="B500" s="189">
        <f>IF(A500=მონაცემები!A559,მონაცემები!B559)</f>
        <v>0</v>
      </c>
      <c r="C500" s="190"/>
      <c r="D500" s="190"/>
      <c r="E500" s="190"/>
      <c r="F500" s="190"/>
      <c r="G500" s="191"/>
      <c r="H500" s="42">
        <f>IF(A500=მონაცემები!A559,მონაცემები!C559)</f>
        <v>0</v>
      </c>
      <c r="I500" s="43">
        <f>IF(A500=მონაცემები!A559,მონაცემები!D559)</f>
        <v>0</v>
      </c>
      <c r="J500" s="98">
        <f t="shared" si="14"/>
        <v>0</v>
      </c>
      <c r="K500" s="126">
        <f>IF(A500=მონაცემები!A559,მონაცემები!H559)</f>
        <v>0</v>
      </c>
      <c r="L500" s="98">
        <f>IF(A500=მონაცემები!A559,მონაცემები!F559)</f>
        <v>0</v>
      </c>
      <c r="M500" s="125">
        <f>IF(A500=მონაცემები!A559,მონაცემები!G559)</f>
        <v>0</v>
      </c>
      <c r="N500" s="198">
        <f t="shared" si="15"/>
        <v>0</v>
      </c>
      <c r="O500" s="199"/>
      <c r="P500" s="195">
        <f>IF(A500=მონაცემები!A559,მონაცემები!I559)</f>
        <v>0</v>
      </c>
      <c r="Q500" s="196"/>
      <c r="R500" s="196"/>
      <c r="S500" s="196"/>
      <c r="T500" s="196"/>
      <c r="U500" s="197"/>
      <c r="V500" s="192">
        <f>IF(A500=მონაცემები!A559,მონაცემები!J559)</f>
        <v>0</v>
      </c>
      <c r="W500" s="193"/>
      <c r="X500" s="194"/>
    </row>
    <row r="501" spans="1:24">
      <c r="A501" s="44">
        <v>479</v>
      </c>
      <c r="B501" s="189">
        <f>IF(A501=მონაცემები!A560,მონაცემები!B560)</f>
        <v>0</v>
      </c>
      <c r="C501" s="190"/>
      <c r="D501" s="190"/>
      <c r="E501" s="190"/>
      <c r="F501" s="190"/>
      <c r="G501" s="191"/>
      <c r="H501" s="42">
        <f>IF(A501=მონაცემები!A560,მონაცემები!C560)</f>
        <v>0</v>
      </c>
      <c r="I501" s="43">
        <f>IF(A501=მონაცემები!A560,მონაცემები!D560)</f>
        <v>0</v>
      </c>
      <c r="J501" s="98">
        <f t="shared" si="14"/>
        <v>0</v>
      </c>
      <c r="K501" s="126">
        <f>IF(A501=მონაცემები!A560,მონაცემები!H560)</f>
        <v>0</v>
      </c>
      <c r="L501" s="98">
        <f>IF(A501=მონაცემები!A560,მონაცემები!F560)</f>
        <v>0</v>
      </c>
      <c r="M501" s="125">
        <f>IF(A501=მონაცემები!A560,მონაცემები!G560)</f>
        <v>0</v>
      </c>
      <c r="N501" s="198">
        <f t="shared" si="15"/>
        <v>0</v>
      </c>
      <c r="O501" s="199"/>
      <c r="P501" s="195">
        <f>IF(A501=მონაცემები!A560,მონაცემები!I560)</f>
        <v>0</v>
      </c>
      <c r="Q501" s="196"/>
      <c r="R501" s="196"/>
      <c r="S501" s="196"/>
      <c r="T501" s="196"/>
      <c r="U501" s="197"/>
      <c r="V501" s="192">
        <f>IF(A501=მონაცემები!A560,მონაცემები!J560)</f>
        <v>0</v>
      </c>
      <c r="W501" s="193"/>
      <c r="X501" s="194"/>
    </row>
    <row r="502" spans="1:24">
      <c r="A502" s="44">
        <v>480</v>
      </c>
      <c r="B502" s="189">
        <f>IF(A502=მონაცემები!A561,მონაცემები!B561)</f>
        <v>0</v>
      </c>
      <c r="C502" s="190"/>
      <c r="D502" s="190"/>
      <c r="E502" s="190"/>
      <c r="F502" s="190"/>
      <c r="G502" s="191"/>
      <c r="H502" s="42">
        <f>IF(A502=მონაცემები!A561,მონაცემები!C561)</f>
        <v>0</v>
      </c>
      <c r="I502" s="43">
        <f>IF(A502=მონაცემები!A561,მონაცემები!D561)</f>
        <v>0</v>
      </c>
      <c r="J502" s="98">
        <f t="shared" si="14"/>
        <v>0</v>
      </c>
      <c r="K502" s="126">
        <f>IF(A502=მონაცემები!A561,მონაცემები!H561)</f>
        <v>0</v>
      </c>
      <c r="L502" s="98">
        <f>IF(A502=მონაცემები!A561,მონაცემები!F561)</f>
        <v>0</v>
      </c>
      <c r="M502" s="125">
        <f>IF(A502=მონაცემები!A561,მონაცემები!G561)</f>
        <v>0</v>
      </c>
      <c r="N502" s="198">
        <f t="shared" si="15"/>
        <v>0</v>
      </c>
      <c r="O502" s="199"/>
      <c r="P502" s="195">
        <f>IF(A502=მონაცემები!A561,მონაცემები!I561)</f>
        <v>0</v>
      </c>
      <c r="Q502" s="196"/>
      <c r="R502" s="196"/>
      <c r="S502" s="196"/>
      <c r="T502" s="196"/>
      <c r="U502" s="197"/>
      <c r="V502" s="192">
        <f>IF(A502=მონაცემები!A561,მონაცემები!J561)</f>
        <v>0</v>
      </c>
      <c r="W502" s="193"/>
      <c r="X502" s="194"/>
    </row>
    <row r="503" spans="1:24">
      <c r="A503" s="44">
        <v>481</v>
      </c>
      <c r="B503" s="189">
        <f>IF(A503=მონაცემები!A562,მონაცემები!B562)</f>
        <v>0</v>
      </c>
      <c r="C503" s="190"/>
      <c r="D503" s="190"/>
      <c r="E503" s="190"/>
      <c r="F503" s="190"/>
      <c r="G503" s="191"/>
      <c r="H503" s="42">
        <f>IF(A503=მონაცემები!A562,მონაცემები!C562)</f>
        <v>0</v>
      </c>
      <c r="I503" s="43">
        <f>IF(A503=მონაცემები!A562,მონაცემები!D562)</f>
        <v>0</v>
      </c>
      <c r="J503" s="98">
        <f t="shared" si="14"/>
        <v>0</v>
      </c>
      <c r="K503" s="126">
        <f>IF(A503=მონაცემები!A562,მონაცემები!H562)</f>
        <v>0</v>
      </c>
      <c r="L503" s="98">
        <f>IF(A503=მონაცემები!A562,მონაცემები!F562)</f>
        <v>0</v>
      </c>
      <c r="M503" s="125">
        <f>IF(A503=მონაცემები!A562,მონაცემები!G562)</f>
        <v>0</v>
      </c>
      <c r="N503" s="198">
        <f t="shared" si="15"/>
        <v>0</v>
      </c>
      <c r="O503" s="199"/>
      <c r="P503" s="195">
        <f>IF(A503=მონაცემები!A562,მონაცემები!I562)</f>
        <v>0</v>
      </c>
      <c r="Q503" s="196"/>
      <c r="R503" s="196"/>
      <c r="S503" s="196"/>
      <c r="T503" s="196"/>
      <c r="U503" s="197"/>
      <c r="V503" s="192">
        <f>IF(A503=მონაცემები!A562,მონაცემები!J562)</f>
        <v>0</v>
      </c>
      <c r="W503" s="193"/>
      <c r="X503" s="194"/>
    </row>
    <row r="504" spans="1:24">
      <c r="A504" s="44">
        <v>482</v>
      </c>
      <c r="B504" s="189">
        <f>IF(A504=მონაცემები!A563,მონაცემები!B563)</f>
        <v>0</v>
      </c>
      <c r="C504" s="190"/>
      <c r="D504" s="190"/>
      <c r="E504" s="190"/>
      <c r="F504" s="190"/>
      <c r="G504" s="191"/>
      <c r="H504" s="42">
        <f>IF(A504=მონაცემები!A563,მონაცემები!C563)</f>
        <v>0</v>
      </c>
      <c r="I504" s="43">
        <f>IF(A504=მონაცემები!A563,მონაცემები!D563)</f>
        <v>0</v>
      </c>
      <c r="J504" s="98">
        <f t="shared" si="14"/>
        <v>0</v>
      </c>
      <c r="K504" s="126">
        <f>IF(A504=მონაცემები!A563,მონაცემები!H563)</f>
        <v>0</v>
      </c>
      <c r="L504" s="98">
        <f>IF(A504=მონაცემები!A563,მონაცემები!F563)</f>
        <v>0</v>
      </c>
      <c r="M504" s="125">
        <f>IF(A504=მონაცემები!A563,მონაცემები!G563)</f>
        <v>0</v>
      </c>
      <c r="N504" s="198">
        <f t="shared" si="15"/>
        <v>0</v>
      </c>
      <c r="O504" s="199"/>
      <c r="P504" s="195">
        <f>IF(A504=მონაცემები!A563,მონაცემები!I563)</f>
        <v>0</v>
      </c>
      <c r="Q504" s="196"/>
      <c r="R504" s="196"/>
      <c r="S504" s="196"/>
      <c r="T504" s="196"/>
      <c r="U504" s="197"/>
      <c r="V504" s="192">
        <f>IF(A504=მონაცემები!A563,მონაცემები!J563)</f>
        <v>0</v>
      </c>
      <c r="W504" s="193"/>
      <c r="X504" s="194"/>
    </row>
    <row r="505" spans="1:24">
      <c r="A505" s="44">
        <v>483</v>
      </c>
      <c r="B505" s="189">
        <f>IF(A505=მონაცემები!A564,მონაცემები!B564)</f>
        <v>0</v>
      </c>
      <c r="C505" s="190"/>
      <c r="D505" s="190"/>
      <c r="E505" s="190"/>
      <c r="F505" s="190"/>
      <c r="G505" s="191"/>
      <c r="H505" s="42">
        <f>IF(A505=მონაცემები!A564,მონაცემები!C564)</f>
        <v>0</v>
      </c>
      <c r="I505" s="43">
        <f>IF(A505=მონაცემები!A564,მონაცემები!D564)</f>
        <v>0</v>
      </c>
      <c r="J505" s="98">
        <f t="shared" si="14"/>
        <v>0</v>
      </c>
      <c r="K505" s="126">
        <f>IF(A505=მონაცემები!A564,მონაცემები!H564)</f>
        <v>0</v>
      </c>
      <c r="L505" s="98">
        <f>IF(A505=მონაცემები!A564,მონაცემები!F564)</f>
        <v>0</v>
      </c>
      <c r="M505" s="125">
        <f>IF(A505=მონაცემები!A564,მონაცემები!G564)</f>
        <v>0</v>
      </c>
      <c r="N505" s="198">
        <f t="shared" si="15"/>
        <v>0</v>
      </c>
      <c r="O505" s="199"/>
      <c r="P505" s="195">
        <f>IF(A505=მონაცემები!A564,მონაცემები!I564)</f>
        <v>0</v>
      </c>
      <c r="Q505" s="196"/>
      <c r="R505" s="196"/>
      <c r="S505" s="196"/>
      <c r="T505" s="196"/>
      <c r="U505" s="197"/>
      <c r="V505" s="192">
        <f>IF(A505=მონაცემები!A564,მონაცემები!J564)</f>
        <v>0</v>
      </c>
      <c r="W505" s="193"/>
      <c r="X505" s="194"/>
    </row>
    <row r="506" spans="1:24">
      <c r="A506" s="44">
        <v>484</v>
      </c>
      <c r="B506" s="189">
        <f>IF(A506=მონაცემები!A565,მონაცემები!B565)</f>
        <v>0</v>
      </c>
      <c r="C506" s="190"/>
      <c r="D506" s="190"/>
      <c r="E506" s="190"/>
      <c r="F506" s="190"/>
      <c r="G506" s="191"/>
      <c r="H506" s="42">
        <f>IF(A506=მონაცემები!A565,მონაცემები!C565)</f>
        <v>0</v>
      </c>
      <c r="I506" s="43">
        <f>IF(A506=მონაცემები!A565,მონაცემები!D565)</f>
        <v>0</v>
      </c>
      <c r="J506" s="98">
        <f t="shared" si="14"/>
        <v>0</v>
      </c>
      <c r="K506" s="126">
        <f>IF(A506=მონაცემები!A565,მონაცემები!H565)</f>
        <v>0</v>
      </c>
      <c r="L506" s="98">
        <f>IF(A506=მონაცემები!A565,მონაცემები!F565)</f>
        <v>0</v>
      </c>
      <c r="M506" s="125">
        <f>IF(A506=მონაცემები!A565,მონაცემები!G565)</f>
        <v>0</v>
      </c>
      <c r="N506" s="198">
        <f t="shared" si="15"/>
        <v>0</v>
      </c>
      <c r="O506" s="199"/>
      <c r="P506" s="195">
        <f>IF(A506=მონაცემები!A565,მონაცემები!I565)</f>
        <v>0</v>
      </c>
      <c r="Q506" s="196"/>
      <c r="R506" s="196"/>
      <c r="S506" s="196"/>
      <c r="T506" s="196"/>
      <c r="U506" s="197"/>
      <c r="V506" s="192">
        <f>IF(A506=მონაცემები!A565,მონაცემები!J565)</f>
        <v>0</v>
      </c>
      <c r="W506" s="193"/>
      <c r="X506" s="194"/>
    </row>
    <row r="507" spans="1:24">
      <c r="A507" s="44">
        <v>485</v>
      </c>
      <c r="B507" s="189">
        <f>IF(A507=მონაცემები!A566,მონაცემები!B566)</f>
        <v>0</v>
      </c>
      <c r="C507" s="190"/>
      <c r="D507" s="190"/>
      <c r="E507" s="190"/>
      <c r="F507" s="190"/>
      <c r="G507" s="191"/>
      <c r="H507" s="42">
        <f>IF(A507=მონაცემები!A566,მონაცემები!C566)</f>
        <v>0</v>
      </c>
      <c r="I507" s="43">
        <f>IF(A507=მონაცემები!A566,მონაცემები!D566)</f>
        <v>0</v>
      </c>
      <c r="J507" s="98">
        <f t="shared" si="14"/>
        <v>0</v>
      </c>
      <c r="K507" s="126">
        <f>IF(A507=მონაცემები!A566,მონაცემები!H566)</f>
        <v>0</v>
      </c>
      <c r="L507" s="98">
        <f>IF(A507=მონაცემები!A566,მონაცემები!F566)</f>
        <v>0</v>
      </c>
      <c r="M507" s="125">
        <f>IF(A507=მონაცემები!A566,მონაცემები!G566)</f>
        <v>0</v>
      </c>
      <c r="N507" s="198">
        <f t="shared" si="15"/>
        <v>0</v>
      </c>
      <c r="O507" s="199"/>
      <c r="P507" s="195">
        <f>IF(A507=მონაცემები!A566,მონაცემები!I566)</f>
        <v>0</v>
      </c>
      <c r="Q507" s="196"/>
      <c r="R507" s="196"/>
      <c r="S507" s="196"/>
      <c r="T507" s="196"/>
      <c r="U507" s="197"/>
      <c r="V507" s="192">
        <f>IF(A507=მონაცემები!A566,მონაცემები!J566)</f>
        <v>0</v>
      </c>
      <c r="W507" s="193"/>
      <c r="X507" s="194"/>
    </row>
    <row r="508" spans="1:24">
      <c r="A508" s="44">
        <v>486</v>
      </c>
      <c r="B508" s="189">
        <f>IF(A508=მონაცემები!A567,მონაცემები!B567)</f>
        <v>0</v>
      </c>
      <c r="C508" s="190"/>
      <c r="D508" s="190"/>
      <c r="E508" s="190"/>
      <c r="F508" s="190"/>
      <c r="G508" s="191"/>
      <c r="H508" s="42">
        <f>IF(A508=მონაცემები!A567,მონაცემები!C567)</f>
        <v>0</v>
      </c>
      <c r="I508" s="43">
        <f>IF(A508=მონაცემები!A567,მონაცემები!D567)</f>
        <v>0</v>
      </c>
      <c r="J508" s="98">
        <f t="shared" si="14"/>
        <v>0</v>
      </c>
      <c r="K508" s="126">
        <f>IF(A508=მონაცემები!A567,მონაცემები!H567)</f>
        <v>0</v>
      </c>
      <c r="L508" s="98">
        <f>IF(A508=მონაცემები!A567,მონაცემები!F567)</f>
        <v>0</v>
      </c>
      <c r="M508" s="125">
        <f>IF(A508=მონაცემები!A567,მონაცემები!G567)</f>
        <v>0</v>
      </c>
      <c r="N508" s="198">
        <f t="shared" si="15"/>
        <v>0</v>
      </c>
      <c r="O508" s="199"/>
      <c r="P508" s="195">
        <f>IF(A508=მონაცემები!A567,მონაცემები!I567)</f>
        <v>0</v>
      </c>
      <c r="Q508" s="196"/>
      <c r="R508" s="196"/>
      <c r="S508" s="196"/>
      <c r="T508" s="196"/>
      <c r="U508" s="197"/>
      <c r="V508" s="192">
        <f>IF(A508=მონაცემები!A567,მონაცემები!J567)</f>
        <v>0</v>
      </c>
      <c r="W508" s="193"/>
      <c r="X508" s="194"/>
    </row>
    <row r="509" spans="1:24">
      <c r="A509" s="44">
        <v>487</v>
      </c>
      <c r="B509" s="189">
        <f>IF(A509=მონაცემები!A568,მონაცემები!B568)</f>
        <v>0</v>
      </c>
      <c r="C509" s="190"/>
      <c r="D509" s="190"/>
      <c r="E509" s="190"/>
      <c r="F509" s="190"/>
      <c r="G509" s="191"/>
      <c r="H509" s="42">
        <f>IF(A509=მონაცემები!A568,მონაცემები!C568)</f>
        <v>0</v>
      </c>
      <c r="I509" s="43">
        <f>IF(A509=მონაცემები!A568,მონაცემები!D568)</f>
        <v>0</v>
      </c>
      <c r="J509" s="98">
        <f t="shared" si="14"/>
        <v>0</v>
      </c>
      <c r="K509" s="126">
        <f>IF(A509=მონაცემები!A568,მონაცემები!H568)</f>
        <v>0</v>
      </c>
      <c r="L509" s="98">
        <f>IF(A509=მონაცემები!A568,მონაცემები!F568)</f>
        <v>0</v>
      </c>
      <c r="M509" s="125">
        <f>IF(A509=მონაცემები!A568,მონაცემები!G568)</f>
        <v>0</v>
      </c>
      <c r="N509" s="198">
        <f t="shared" si="15"/>
        <v>0</v>
      </c>
      <c r="O509" s="199"/>
      <c r="P509" s="195">
        <f>IF(A509=მონაცემები!A568,მონაცემები!I568)</f>
        <v>0</v>
      </c>
      <c r="Q509" s="196"/>
      <c r="R509" s="196"/>
      <c r="S509" s="196"/>
      <c r="T509" s="196"/>
      <c r="U509" s="197"/>
      <c r="V509" s="192">
        <f>IF(A509=მონაცემები!A568,მონაცემები!J568)</f>
        <v>0</v>
      </c>
      <c r="W509" s="193"/>
      <c r="X509" s="194"/>
    </row>
    <row r="510" spans="1:24">
      <c r="A510" s="44">
        <v>488</v>
      </c>
      <c r="B510" s="189">
        <f>IF(A510=მონაცემები!A569,მონაცემები!B569)</f>
        <v>0</v>
      </c>
      <c r="C510" s="190"/>
      <c r="D510" s="190"/>
      <c r="E510" s="190"/>
      <c r="F510" s="190"/>
      <c r="G510" s="191"/>
      <c r="H510" s="42">
        <f>IF(A510=მონაცემები!A569,მონაცემები!C569)</f>
        <v>0</v>
      </c>
      <c r="I510" s="43">
        <f>IF(A510=მონაცემები!A569,მონაცემები!D569)</f>
        <v>0</v>
      </c>
      <c r="J510" s="98">
        <f t="shared" si="14"/>
        <v>0</v>
      </c>
      <c r="K510" s="126">
        <f>IF(A510=მონაცემები!A569,მონაცემები!H569)</f>
        <v>0</v>
      </c>
      <c r="L510" s="98">
        <f>IF(A510=მონაცემები!A569,მონაცემები!F569)</f>
        <v>0</v>
      </c>
      <c r="M510" s="125">
        <f>IF(A510=მონაცემები!A569,მონაცემები!G569)</f>
        <v>0</v>
      </c>
      <c r="N510" s="198">
        <f t="shared" si="15"/>
        <v>0</v>
      </c>
      <c r="O510" s="199"/>
      <c r="P510" s="195">
        <f>IF(A510=მონაცემები!A569,მონაცემები!I569)</f>
        <v>0</v>
      </c>
      <c r="Q510" s="196"/>
      <c r="R510" s="196"/>
      <c r="S510" s="196"/>
      <c r="T510" s="196"/>
      <c r="U510" s="197"/>
      <c r="V510" s="192">
        <f>IF(A510=მონაცემები!A569,მონაცემები!J569)</f>
        <v>0</v>
      </c>
      <c r="W510" s="193"/>
      <c r="X510" s="194"/>
    </row>
    <row r="511" spans="1:24">
      <c r="A511" s="44">
        <v>489</v>
      </c>
      <c r="B511" s="189">
        <f>IF(A511=მონაცემები!A570,მონაცემები!B570)</f>
        <v>0</v>
      </c>
      <c r="C511" s="190"/>
      <c r="D511" s="190"/>
      <c r="E511" s="190"/>
      <c r="F511" s="190"/>
      <c r="G511" s="191"/>
      <c r="H511" s="42">
        <f>IF(A511=მონაცემები!A570,მონაცემები!C570)</f>
        <v>0</v>
      </c>
      <c r="I511" s="43">
        <f>IF(A511=მონაცემები!A570,მონაცემები!D570)</f>
        <v>0</v>
      </c>
      <c r="J511" s="98">
        <f t="shared" si="14"/>
        <v>0</v>
      </c>
      <c r="K511" s="126">
        <f>IF(A511=მონაცემები!A570,მონაცემები!H570)</f>
        <v>0</v>
      </c>
      <c r="L511" s="98">
        <f>IF(A511=მონაცემები!A570,მონაცემები!F570)</f>
        <v>0</v>
      </c>
      <c r="M511" s="125">
        <f>IF(A511=მონაცემები!A570,მონაცემები!G570)</f>
        <v>0</v>
      </c>
      <c r="N511" s="198">
        <f t="shared" si="15"/>
        <v>0</v>
      </c>
      <c r="O511" s="199"/>
      <c r="P511" s="195">
        <f>IF(A511=მონაცემები!A570,მონაცემები!I570)</f>
        <v>0</v>
      </c>
      <c r="Q511" s="196"/>
      <c r="R511" s="196"/>
      <c r="S511" s="196"/>
      <c r="T511" s="196"/>
      <c r="U511" s="197"/>
      <c r="V511" s="192">
        <f>IF(A511=მონაცემები!A570,მონაცემები!J570)</f>
        <v>0</v>
      </c>
      <c r="W511" s="193"/>
      <c r="X511" s="194"/>
    </row>
    <row r="512" spans="1:24">
      <c r="A512" s="44">
        <v>490</v>
      </c>
      <c r="B512" s="189">
        <f>IF(A512=მონაცემები!A571,მონაცემები!B571)</f>
        <v>0</v>
      </c>
      <c r="C512" s="190"/>
      <c r="D512" s="190"/>
      <c r="E512" s="190"/>
      <c r="F512" s="190"/>
      <c r="G512" s="191"/>
      <c r="H512" s="42">
        <f>IF(A512=მონაცემები!A571,მონაცემები!C571)</f>
        <v>0</v>
      </c>
      <c r="I512" s="43">
        <f>IF(A512=მონაცემები!A571,მონაცემები!D571)</f>
        <v>0</v>
      </c>
      <c r="J512" s="98">
        <f t="shared" si="14"/>
        <v>0</v>
      </c>
      <c r="K512" s="126">
        <f>IF(A512=მონაცემები!A571,მონაცემები!H571)</f>
        <v>0</v>
      </c>
      <c r="L512" s="98">
        <f>IF(A512=მონაცემები!A571,მონაცემები!F571)</f>
        <v>0</v>
      </c>
      <c r="M512" s="125">
        <f>IF(A512=მონაცემები!A571,მონაცემები!G571)</f>
        <v>0</v>
      </c>
      <c r="N512" s="198">
        <f t="shared" si="15"/>
        <v>0</v>
      </c>
      <c r="O512" s="199"/>
      <c r="P512" s="195">
        <f>IF(A512=მონაცემები!A571,მონაცემები!I571)</f>
        <v>0</v>
      </c>
      <c r="Q512" s="196"/>
      <c r="R512" s="196"/>
      <c r="S512" s="196"/>
      <c r="T512" s="196"/>
      <c r="U512" s="197"/>
      <c r="V512" s="192">
        <f>IF(A512=მონაცემები!A571,მონაცემები!J571)</f>
        <v>0</v>
      </c>
      <c r="W512" s="193"/>
      <c r="X512" s="194"/>
    </row>
    <row r="513" spans="1:24">
      <c r="A513" s="44">
        <v>491</v>
      </c>
      <c r="B513" s="189">
        <f>IF(A513=მონაცემები!A572,მონაცემები!B572)</f>
        <v>0</v>
      </c>
      <c r="C513" s="190"/>
      <c r="D513" s="190"/>
      <c r="E513" s="190"/>
      <c r="F513" s="190"/>
      <c r="G513" s="191"/>
      <c r="H513" s="42">
        <f>IF(A513=მონაცემები!A572,მონაცემები!C572)</f>
        <v>0</v>
      </c>
      <c r="I513" s="43">
        <f>IF(A513=მონაცემები!A572,მონაცემები!D572)</f>
        <v>0</v>
      </c>
      <c r="J513" s="98">
        <f t="shared" si="14"/>
        <v>0</v>
      </c>
      <c r="K513" s="126">
        <f>IF(A513=მონაცემები!A572,მონაცემები!H572)</f>
        <v>0</v>
      </c>
      <c r="L513" s="98">
        <f>IF(A513=მონაცემები!A572,მონაცემები!F572)</f>
        <v>0</v>
      </c>
      <c r="M513" s="125">
        <f>IF(A513=მონაცემები!A572,მონაცემები!G572)</f>
        <v>0</v>
      </c>
      <c r="N513" s="198">
        <f t="shared" si="15"/>
        <v>0</v>
      </c>
      <c r="O513" s="199"/>
      <c r="P513" s="195">
        <f>IF(A513=მონაცემები!A572,მონაცემები!I572)</f>
        <v>0</v>
      </c>
      <c r="Q513" s="196"/>
      <c r="R513" s="196"/>
      <c r="S513" s="196"/>
      <c r="T513" s="196"/>
      <c r="U513" s="197"/>
      <c r="V513" s="192">
        <f>IF(A513=მონაცემები!A572,მონაცემები!J572)</f>
        <v>0</v>
      </c>
      <c r="W513" s="193"/>
      <c r="X513" s="194"/>
    </row>
    <row r="514" spans="1:24">
      <c r="A514" s="44">
        <v>492</v>
      </c>
      <c r="B514" s="189">
        <f>IF(A514=მონაცემები!A573,მონაცემები!B573)</f>
        <v>0</v>
      </c>
      <c r="C514" s="190"/>
      <c r="D514" s="190"/>
      <c r="E514" s="190"/>
      <c r="F514" s="190"/>
      <c r="G514" s="191"/>
      <c r="H514" s="42">
        <f>IF(A514=მონაცემები!A573,მონაცემები!C573)</f>
        <v>0</v>
      </c>
      <c r="I514" s="43">
        <f>IF(A514=მონაცემები!A573,მონაცემები!D573)</f>
        <v>0</v>
      </c>
      <c r="J514" s="98">
        <f t="shared" si="14"/>
        <v>0</v>
      </c>
      <c r="K514" s="126">
        <f>IF(A514=მონაცემები!A573,მონაცემები!H573)</f>
        <v>0</v>
      </c>
      <c r="L514" s="98">
        <f>IF(A514=მონაცემები!A573,მონაცემები!F573)</f>
        <v>0</v>
      </c>
      <c r="M514" s="125">
        <f>IF(A514=მონაცემები!A573,მონაცემები!G573)</f>
        <v>0</v>
      </c>
      <c r="N514" s="198">
        <f t="shared" si="15"/>
        <v>0</v>
      </c>
      <c r="O514" s="199"/>
      <c r="P514" s="195">
        <f>IF(A514=მონაცემები!A573,მონაცემები!I573)</f>
        <v>0</v>
      </c>
      <c r="Q514" s="196"/>
      <c r="R514" s="196"/>
      <c r="S514" s="196"/>
      <c r="T514" s="196"/>
      <c r="U514" s="197"/>
      <c r="V514" s="192">
        <f>IF(A514=მონაცემები!A573,მონაცემები!J573)</f>
        <v>0</v>
      </c>
      <c r="W514" s="193"/>
      <c r="X514" s="194"/>
    </row>
    <row r="515" spans="1:24">
      <c r="A515" s="44">
        <v>493</v>
      </c>
      <c r="B515" s="189">
        <f>IF(A515=მონაცემები!A574,მონაცემები!B574)</f>
        <v>0</v>
      </c>
      <c r="C515" s="190"/>
      <c r="D515" s="190"/>
      <c r="E515" s="190"/>
      <c r="F515" s="190"/>
      <c r="G515" s="191"/>
      <c r="H515" s="42">
        <f>IF(A515=მონაცემები!A574,მონაცემები!C574)</f>
        <v>0</v>
      </c>
      <c r="I515" s="43">
        <f>IF(A515=მონაცემები!A574,მონაცემები!D574)</f>
        <v>0</v>
      </c>
      <c r="J515" s="98">
        <f t="shared" si="14"/>
        <v>0</v>
      </c>
      <c r="K515" s="126">
        <f>IF(A515=მონაცემები!A574,მონაცემები!H574)</f>
        <v>0</v>
      </c>
      <c r="L515" s="98">
        <f>IF(A515=მონაცემები!A574,მონაცემები!F574)</f>
        <v>0</v>
      </c>
      <c r="M515" s="125">
        <f>IF(A515=მონაცემები!A574,მონაცემები!G574)</f>
        <v>0</v>
      </c>
      <c r="N515" s="198">
        <f t="shared" si="15"/>
        <v>0</v>
      </c>
      <c r="O515" s="199"/>
      <c r="P515" s="195">
        <f>IF(A515=მონაცემები!A574,მონაცემები!I574)</f>
        <v>0</v>
      </c>
      <c r="Q515" s="196"/>
      <c r="R515" s="196"/>
      <c r="S515" s="196"/>
      <c r="T515" s="196"/>
      <c r="U515" s="197"/>
      <c r="V515" s="192">
        <f>IF(A515=მონაცემები!A574,მონაცემები!J574)</f>
        <v>0</v>
      </c>
      <c r="W515" s="193"/>
      <c r="X515" s="194"/>
    </row>
    <row r="516" spans="1:24">
      <c r="A516" s="44">
        <v>494</v>
      </c>
      <c r="B516" s="189">
        <f>IF(A516=მონაცემები!A575,მონაცემები!B575)</f>
        <v>0</v>
      </c>
      <c r="C516" s="190"/>
      <c r="D516" s="190"/>
      <c r="E516" s="190"/>
      <c r="F516" s="190"/>
      <c r="G516" s="191"/>
      <c r="H516" s="42">
        <f>IF(A516=მონაცემები!A575,მონაცემები!C575)</f>
        <v>0</v>
      </c>
      <c r="I516" s="43">
        <f>IF(A516=მონაცემები!A575,მონაცემები!D575)</f>
        <v>0</v>
      </c>
      <c r="J516" s="98">
        <f t="shared" si="14"/>
        <v>0</v>
      </c>
      <c r="K516" s="126">
        <f>IF(A516=მონაცემები!A575,მონაცემები!H575)</f>
        <v>0</v>
      </c>
      <c r="L516" s="98">
        <f>IF(A516=მონაცემები!A575,მონაცემები!F575)</f>
        <v>0</v>
      </c>
      <c r="M516" s="125">
        <f>IF(A516=მონაცემები!A575,მონაცემები!G575)</f>
        <v>0</v>
      </c>
      <c r="N516" s="198">
        <f t="shared" si="15"/>
        <v>0</v>
      </c>
      <c r="O516" s="199"/>
      <c r="P516" s="195">
        <f>IF(A516=მონაცემები!A575,მონაცემები!I575)</f>
        <v>0</v>
      </c>
      <c r="Q516" s="196"/>
      <c r="R516" s="196"/>
      <c r="S516" s="196"/>
      <c r="T516" s="196"/>
      <c r="U516" s="197"/>
      <c r="V516" s="192">
        <f>IF(A516=მონაცემები!A575,მონაცემები!J575)</f>
        <v>0</v>
      </c>
      <c r="W516" s="193"/>
      <c r="X516" s="194"/>
    </row>
    <row r="517" spans="1:24">
      <c r="A517" s="44">
        <v>495</v>
      </c>
      <c r="B517" s="189">
        <f>IF(A517=მონაცემები!A576,მონაცემები!B576)</f>
        <v>0</v>
      </c>
      <c r="C517" s="190"/>
      <c r="D517" s="190"/>
      <c r="E517" s="190"/>
      <c r="F517" s="190"/>
      <c r="G517" s="191"/>
      <c r="H517" s="42">
        <f>IF(A517=მონაცემები!A576,მონაცემები!C576)</f>
        <v>0</v>
      </c>
      <c r="I517" s="43">
        <f>IF(A517=მონაცემები!A576,მონაცემები!D576)</f>
        <v>0</v>
      </c>
      <c r="J517" s="98">
        <f t="shared" si="14"/>
        <v>0</v>
      </c>
      <c r="K517" s="126">
        <f>IF(A517=მონაცემები!A576,მონაცემები!H576)</f>
        <v>0</v>
      </c>
      <c r="L517" s="98">
        <f>IF(A517=მონაცემები!A576,მონაცემები!F576)</f>
        <v>0</v>
      </c>
      <c r="M517" s="125">
        <f>IF(A517=მონაცემები!A576,მონაცემები!G576)</f>
        <v>0</v>
      </c>
      <c r="N517" s="198">
        <f t="shared" si="15"/>
        <v>0</v>
      </c>
      <c r="O517" s="199"/>
      <c r="P517" s="195">
        <f>IF(A517=მონაცემები!A576,მონაცემები!I576)</f>
        <v>0</v>
      </c>
      <c r="Q517" s="196"/>
      <c r="R517" s="196"/>
      <c r="S517" s="196"/>
      <c r="T517" s="196"/>
      <c r="U517" s="197"/>
      <c r="V517" s="192">
        <f>IF(A517=მონაცემები!A576,მონაცემები!J576)</f>
        <v>0</v>
      </c>
      <c r="W517" s="193"/>
      <c r="X517" s="194"/>
    </row>
    <row r="518" spans="1:24">
      <c r="A518" s="44">
        <v>496</v>
      </c>
      <c r="B518" s="189">
        <f>IF(A518=მონაცემები!A577,მონაცემები!B577)</f>
        <v>0</v>
      </c>
      <c r="C518" s="190"/>
      <c r="D518" s="190"/>
      <c r="E518" s="190"/>
      <c r="F518" s="190"/>
      <c r="G518" s="191"/>
      <c r="H518" s="42">
        <f>IF(A518=მონაცემები!A577,მონაცემები!C577)</f>
        <v>0</v>
      </c>
      <c r="I518" s="43">
        <f>IF(A518=მონაცემები!A577,მონაცემები!D577)</f>
        <v>0</v>
      </c>
      <c r="J518" s="98">
        <f t="shared" si="14"/>
        <v>0</v>
      </c>
      <c r="K518" s="126">
        <f>IF(A518=მონაცემები!A577,მონაცემები!H577)</f>
        <v>0</v>
      </c>
      <c r="L518" s="98">
        <f>IF(A518=მონაცემები!A577,მონაცემები!F577)</f>
        <v>0</v>
      </c>
      <c r="M518" s="125">
        <f>IF(A518=მონაცემები!A577,მონაცემები!G577)</f>
        <v>0</v>
      </c>
      <c r="N518" s="198">
        <f t="shared" si="15"/>
        <v>0</v>
      </c>
      <c r="O518" s="199"/>
      <c r="P518" s="195">
        <f>IF(A518=მონაცემები!A577,მონაცემები!I577)</f>
        <v>0</v>
      </c>
      <c r="Q518" s="196"/>
      <c r="R518" s="196"/>
      <c r="S518" s="196"/>
      <c r="T518" s="196"/>
      <c r="U518" s="197"/>
      <c r="V518" s="192">
        <f>IF(A518=მონაცემები!A577,მონაცემები!J577)</f>
        <v>0</v>
      </c>
      <c r="W518" s="193"/>
      <c r="X518" s="194"/>
    </row>
    <row r="519" spans="1:24">
      <c r="A519" s="44">
        <v>497</v>
      </c>
      <c r="B519" s="189">
        <f>IF(A519=მონაცემები!A578,მონაცემები!B578)</f>
        <v>0</v>
      </c>
      <c r="C519" s="190"/>
      <c r="D519" s="190"/>
      <c r="E519" s="190"/>
      <c r="F519" s="190"/>
      <c r="G519" s="191"/>
      <c r="H519" s="42">
        <f>IF(A519=მონაცემები!A578,მონაცემები!C578)</f>
        <v>0</v>
      </c>
      <c r="I519" s="43">
        <f>IF(A519=მონაცემები!A578,მონაცემები!D578)</f>
        <v>0</v>
      </c>
      <c r="J519" s="98">
        <f t="shared" si="14"/>
        <v>0</v>
      </c>
      <c r="K519" s="126">
        <f>IF(A519=მონაცემები!A578,მონაცემები!H578)</f>
        <v>0</v>
      </c>
      <c r="L519" s="98">
        <f>IF(A519=მონაცემები!A578,მონაცემები!F578)</f>
        <v>0</v>
      </c>
      <c r="M519" s="125">
        <f>IF(A519=მონაცემები!A578,მონაცემები!G578)</f>
        <v>0</v>
      </c>
      <c r="N519" s="198">
        <f t="shared" si="15"/>
        <v>0</v>
      </c>
      <c r="O519" s="199"/>
      <c r="P519" s="195">
        <f>IF(A519=მონაცემები!A578,მონაცემები!I578)</f>
        <v>0</v>
      </c>
      <c r="Q519" s="196"/>
      <c r="R519" s="196"/>
      <c r="S519" s="196"/>
      <c r="T519" s="196"/>
      <c r="U519" s="197"/>
      <c r="V519" s="192">
        <f>IF(A519=მონაცემები!A578,მონაცემები!J578)</f>
        <v>0</v>
      </c>
      <c r="W519" s="193"/>
      <c r="X519" s="194"/>
    </row>
    <row r="520" spans="1:24">
      <c r="A520" s="44">
        <v>498</v>
      </c>
      <c r="B520" s="189">
        <f>IF(A520=მონაცემები!A579,მონაცემები!B579)</f>
        <v>0</v>
      </c>
      <c r="C520" s="190"/>
      <c r="D520" s="190"/>
      <c r="E520" s="190"/>
      <c r="F520" s="190"/>
      <c r="G520" s="191"/>
      <c r="H520" s="42">
        <f>IF(A520=მონაცემები!A579,მონაცემები!C579)</f>
        <v>0</v>
      </c>
      <c r="I520" s="43">
        <f>IF(A520=მონაცემები!A579,მონაცემები!D579)</f>
        <v>0</v>
      </c>
      <c r="J520" s="98">
        <f t="shared" si="14"/>
        <v>0</v>
      </c>
      <c r="K520" s="126">
        <f>IF(A520=მონაცემები!A579,მონაცემები!H579)</f>
        <v>0</v>
      </c>
      <c r="L520" s="98">
        <f>IF(A520=მონაცემები!A579,მონაცემები!F579)</f>
        <v>0</v>
      </c>
      <c r="M520" s="125">
        <f>IF(A520=მონაცემები!A579,მონაცემები!G579)</f>
        <v>0</v>
      </c>
      <c r="N520" s="198">
        <f t="shared" si="15"/>
        <v>0</v>
      </c>
      <c r="O520" s="199"/>
      <c r="P520" s="195">
        <f>IF(A520=მონაცემები!A579,მონაცემები!I579)</f>
        <v>0</v>
      </c>
      <c r="Q520" s="196"/>
      <c r="R520" s="196"/>
      <c r="S520" s="196"/>
      <c r="T520" s="196"/>
      <c r="U520" s="197"/>
      <c r="V520" s="192">
        <f>IF(A520=მონაცემები!A579,მონაცემები!J579)</f>
        <v>0</v>
      </c>
      <c r="W520" s="193"/>
      <c r="X520" s="194"/>
    </row>
    <row r="521" spans="1:24">
      <c r="A521" s="44">
        <v>499</v>
      </c>
      <c r="B521" s="189">
        <f>IF(A521=მონაცემები!A580,მონაცემები!B580)</f>
        <v>0</v>
      </c>
      <c r="C521" s="190"/>
      <c r="D521" s="190"/>
      <c r="E521" s="190"/>
      <c r="F521" s="190"/>
      <c r="G521" s="191"/>
      <c r="H521" s="42">
        <f>IF(A521=მონაცემები!A580,მონაცემები!C580)</f>
        <v>0</v>
      </c>
      <c r="I521" s="43">
        <f>IF(A521=მონაცემები!A580,მონაცემები!D580)</f>
        <v>0</v>
      </c>
      <c r="J521" s="98">
        <f t="shared" si="14"/>
        <v>0</v>
      </c>
      <c r="K521" s="126">
        <f>IF(A521=მონაცემები!A580,მონაცემები!H580)</f>
        <v>0</v>
      </c>
      <c r="L521" s="98">
        <f>IF(A521=მონაცემები!A580,მონაცემები!F580)</f>
        <v>0</v>
      </c>
      <c r="M521" s="125">
        <f>IF(A521=მონაცემები!A580,მონაცემები!G580)</f>
        <v>0</v>
      </c>
      <c r="N521" s="198">
        <f t="shared" si="15"/>
        <v>0</v>
      </c>
      <c r="O521" s="199"/>
      <c r="P521" s="195">
        <f>IF(A521=მონაცემები!A580,მონაცემები!I580)</f>
        <v>0</v>
      </c>
      <c r="Q521" s="196"/>
      <c r="R521" s="196"/>
      <c r="S521" s="196"/>
      <c r="T521" s="196"/>
      <c r="U521" s="197"/>
      <c r="V521" s="192">
        <f>IF(A521=მონაცემები!A580,მონაცემები!J580)</f>
        <v>0</v>
      </c>
      <c r="W521" s="193"/>
      <c r="X521" s="194"/>
    </row>
    <row r="522" spans="1:24">
      <c r="A522" s="44">
        <v>500</v>
      </c>
      <c r="B522" s="189">
        <f>IF(A522=მონაცემები!A581,მონაცემები!B581)</f>
        <v>0</v>
      </c>
      <c r="C522" s="190"/>
      <c r="D522" s="190"/>
      <c r="E522" s="190"/>
      <c r="F522" s="190"/>
      <c r="G522" s="191"/>
      <c r="H522" s="42">
        <f>IF(A522=მონაცემები!A581,მონაცემები!C581)</f>
        <v>0</v>
      </c>
      <c r="I522" s="43">
        <f>IF(A522=მონაცემები!A581,მონაცემები!D581)</f>
        <v>0</v>
      </c>
      <c r="J522" s="98">
        <f t="shared" si="14"/>
        <v>0</v>
      </c>
      <c r="K522" s="126">
        <f>IF(A522=მონაცემები!A581,მონაცემები!H581)</f>
        <v>0</v>
      </c>
      <c r="L522" s="98">
        <f>IF(A522=მონაცემები!A581,მონაცემები!F581)</f>
        <v>0</v>
      </c>
      <c r="M522" s="125">
        <f>IF(A522=მონაცემები!A581,მონაცემები!G581)</f>
        <v>0</v>
      </c>
      <c r="N522" s="198">
        <f t="shared" si="15"/>
        <v>0</v>
      </c>
      <c r="O522" s="199"/>
      <c r="P522" s="195">
        <f>IF(A522=მონაცემები!A581,მონაცემები!I581)</f>
        <v>0</v>
      </c>
      <c r="Q522" s="196"/>
      <c r="R522" s="196"/>
      <c r="S522" s="196"/>
      <c r="T522" s="196"/>
      <c r="U522" s="197"/>
      <c r="V522" s="192">
        <f>IF(A522=მონაცემები!A581,მონაცემები!J581)</f>
        <v>0</v>
      </c>
      <c r="W522" s="193"/>
      <c r="X522" s="194"/>
    </row>
    <row r="523" spans="1:24">
      <c r="A523" s="44">
        <v>501</v>
      </c>
      <c r="B523" s="189">
        <f>IF(A523=მონაცემები!A582,მონაცემები!B582)</f>
        <v>0</v>
      </c>
      <c r="C523" s="190"/>
      <c r="D523" s="190"/>
      <c r="E523" s="190"/>
      <c r="F523" s="190"/>
      <c r="G523" s="191"/>
      <c r="H523" s="42">
        <f>IF(A523=მონაცემები!A582,მონაცემები!C582)</f>
        <v>0</v>
      </c>
      <c r="I523" s="43">
        <f>IF(A523=მონაცემები!A582,მონაცემები!D582)</f>
        <v>0</v>
      </c>
      <c r="J523" s="98">
        <f t="shared" si="14"/>
        <v>0</v>
      </c>
      <c r="K523" s="126">
        <f>IF(A523=მონაცემები!A582,მონაცემები!H582)</f>
        <v>0</v>
      </c>
      <c r="L523" s="98">
        <f>IF(A523=მონაცემები!A582,მონაცემები!F582)</f>
        <v>0</v>
      </c>
      <c r="M523" s="125">
        <f>IF(A523=მონაცემები!A582,მონაცემები!G582)</f>
        <v>0</v>
      </c>
      <c r="N523" s="198">
        <f t="shared" si="15"/>
        <v>0</v>
      </c>
      <c r="O523" s="199"/>
      <c r="P523" s="195">
        <f>IF(A523=მონაცემები!A582,მონაცემები!I582)</f>
        <v>0</v>
      </c>
      <c r="Q523" s="196"/>
      <c r="R523" s="196"/>
      <c r="S523" s="196"/>
      <c r="T523" s="196"/>
      <c r="U523" s="197"/>
      <c r="V523" s="192">
        <f>IF(A523=მონაცემები!A582,მონაცემები!J582)</f>
        <v>0</v>
      </c>
      <c r="W523" s="193"/>
      <c r="X523" s="194"/>
    </row>
    <row r="524" spans="1:24">
      <c r="A524" s="44">
        <v>502</v>
      </c>
      <c r="B524" s="189">
        <f>IF(A524=მონაცემები!A583,მონაცემები!B583)</f>
        <v>0</v>
      </c>
      <c r="C524" s="190"/>
      <c r="D524" s="190"/>
      <c r="E524" s="190"/>
      <c r="F524" s="190"/>
      <c r="G524" s="191"/>
      <c r="H524" s="42">
        <f>IF(A524=მონაცემები!A583,მონაცემები!C583)</f>
        <v>0</v>
      </c>
      <c r="I524" s="43">
        <f>IF(A524=მონაცემები!A583,მონაცემები!D583)</f>
        <v>0</v>
      </c>
      <c r="J524" s="98">
        <f t="shared" si="14"/>
        <v>0</v>
      </c>
      <c r="K524" s="126">
        <f>IF(A524=მონაცემები!A583,მონაცემები!H583)</f>
        <v>0</v>
      </c>
      <c r="L524" s="98">
        <f>IF(A524=მონაცემები!A583,მონაცემები!F583)</f>
        <v>0</v>
      </c>
      <c r="M524" s="125">
        <f>IF(A524=მონაცემები!A583,მონაცემები!G583)</f>
        <v>0</v>
      </c>
      <c r="N524" s="198">
        <f t="shared" si="15"/>
        <v>0</v>
      </c>
      <c r="O524" s="199"/>
      <c r="P524" s="195">
        <f>IF(A524=მონაცემები!A583,მონაცემები!I583)</f>
        <v>0</v>
      </c>
      <c r="Q524" s="196"/>
      <c r="R524" s="196"/>
      <c r="S524" s="196"/>
      <c r="T524" s="196"/>
      <c r="U524" s="197"/>
      <c r="V524" s="192">
        <f>IF(A524=მონაცემები!A583,მონაცემები!J583)</f>
        <v>0</v>
      </c>
      <c r="W524" s="193"/>
      <c r="X524" s="194"/>
    </row>
    <row r="525" spans="1:24">
      <c r="A525" s="44">
        <v>503</v>
      </c>
      <c r="B525" s="189">
        <f>IF(A525=მონაცემები!A584,მონაცემები!B584)</f>
        <v>0</v>
      </c>
      <c r="C525" s="190"/>
      <c r="D525" s="190"/>
      <c r="E525" s="190"/>
      <c r="F525" s="190"/>
      <c r="G525" s="191"/>
      <c r="H525" s="42">
        <f>IF(A525=მონაცემები!A584,მონაცემები!C584)</f>
        <v>0</v>
      </c>
      <c r="I525" s="43">
        <f>IF(A525=მონაცემები!A584,მონაცემები!D584)</f>
        <v>0</v>
      </c>
      <c r="J525" s="98">
        <f t="shared" si="14"/>
        <v>0</v>
      </c>
      <c r="K525" s="126">
        <f>IF(A525=მონაცემები!A584,მონაცემები!H584)</f>
        <v>0</v>
      </c>
      <c r="L525" s="98">
        <f>IF(A525=მონაცემები!A584,მონაცემები!F584)</f>
        <v>0</v>
      </c>
      <c r="M525" s="125">
        <f>IF(A525=მონაცემები!A584,მონაცემები!G584)</f>
        <v>0</v>
      </c>
      <c r="N525" s="198">
        <f t="shared" si="15"/>
        <v>0</v>
      </c>
      <c r="O525" s="199"/>
      <c r="P525" s="195">
        <f>IF(A525=მონაცემები!A584,მონაცემები!I584)</f>
        <v>0</v>
      </c>
      <c r="Q525" s="196"/>
      <c r="R525" s="196"/>
      <c r="S525" s="196"/>
      <c r="T525" s="196"/>
      <c r="U525" s="197"/>
      <c r="V525" s="192">
        <f>IF(A525=მონაცემები!A584,მონაცემები!J584)</f>
        <v>0</v>
      </c>
      <c r="W525" s="193"/>
      <c r="X525" s="194"/>
    </row>
    <row r="526" spans="1:24">
      <c r="A526" s="44">
        <v>504</v>
      </c>
      <c r="B526" s="189">
        <f>IF(A526=მონაცემები!A585,მონაცემები!B585)</f>
        <v>0</v>
      </c>
      <c r="C526" s="190"/>
      <c r="D526" s="190"/>
      <c r="E526" s="190"/>
      <c r="F526" s="190"/>
      <c r="G526" s="191"/>
      <c r="H526" s="42">
        <f>IF(A526=მონაცემები!A585,მონაცემები!C585)</f>
        <v>0</v>
      </c>
      <c r="I526" s="43">
        <f>IF(A526=მონაცემები!A585,მონაცემები!D585)</f>
        <v>0</v>
      </c>
      <c r="J526" s="98">
        <f t="shared" si="14"/>
        <v>0</v>
      </c>
      <c r="K526" s="126">
        <f>IF(A526=მონაცემები!A585,მონაცემები!H585)</f>
        <v>0</v>
      </c>
      <c r="L526" s="98">
        <f>IF(A526=მონაცემები!A585,მონაცემები!F585)</f>
        <v>0</v>
      </c>
      <c r="M526" s="125">
        <f>IF(A526=მონაცემები!A585,მონაცემები!G585)</f>
        <v>0</v>
      </c>
      <c r="N526" s="198">
        <f t="shared" si="15"/>
        <v>0</v>
      </c>
      <c r="O526" s="199"/>
      <c r="P526" s="195">
        <f>IF(A526=მონაცემები!A585,მონაცემები!I585)</f>
        <v>0</v>
      </c>
      <c r="Q526" s="196"/>
      <c r="R526" s="196"/>
      <c r="S526" s="196"/>
      <c r="T526" s="196"/>
      <c r="U526" s="197"/>
      <c r="V526" s="192">
        <f>IF(A526=მონაცემები!A585,მონაცემები!J585)</f>
        <v>0</v>
      </c>
      <c r="W526" s="193"/>
      <c r="X526" s="194"/>
    </row>
    <row r="527" spans="1:24">
      <c r="A527" s="44">
        <v>505</v>
      </c>
      <c r="B527" s="189">
        <f>IF(A527=მონაცემები!A586,მონაცემები!B586)</f>
        <v>0</v>
      </c>
      <c r="C527" s="190"/>
      <c r="D527" s="190"/>
      <c r="E527" s="190"/>
      <c r="F527" s="190"/>
      <c r="G527" s="191"/>
      <c r="H527" s="42">
        <f>IF(A527=მონაცემები!A586,მონაცემები!C586)</f>
        <v>0</v>
      </c>
      <c r="I527" s="43">
        <f>IF(A527=მონაცემები!A586,მონაცემები!D586)</f>
        <v>0</v>
      </c>
      <c r="J527" s="98">
        <f t="shared" si="14"/>
        <v>0</v>
      </c>
      <c r="K527" s="126">
        <f>IF(A527=მონაცემები!A586,მონაცემები!H586)</f>
        <v>0</v>
      </c>
      <c r="L527" s="98">
        <f>IF(A527=მონაცემები!A586,მონაცემები!F586)</f>
        <v>0</v>
      </c>
      <c r="M527" s="125">
        <f>IF(A527=მონაცემები!A586,მონაცემები!G586)</f>
        <v>0</v>
      </c>
      <c r="N527" s="198">
        <f t="shared" si="15"/>
        <v>0</v>
      </c>
      <c r="O527" s="199"/>
      <c r="P527" s="195">
        <f>IF(A527=მონაცემები!A586,მონაცემები!I586)</f>
        <v>0</v>
      </c>
      <c r="Q527" s="196"/>
      <c r="R527" s="196"/>
      <c r="S527" s="196"/>
      <c r="T527" s="196"/>
      <c r="U527" s="197"/>
      <c r="V527" s="192">
        <f>IF(A527=მონაცემები!A586,მონაცემები!J586)</f>
        <v>0</v>
      </c>
      <c r="W527" s="193"/>
      <c r="X527" s="194"/>
    </row>
    <row r="528" spans="1:24">
      <c r="A528" s="44">
        <v>506</v>
      </c>
      <c r="B528" s="189">
        <f>IF(A528=მონაცემები!A587,მონაცემები!B587)</f>
        <v>0</v>
      </c>
      <c r="C528" s="190"/>
      <c r="D528" s="190"/>
      <c r="E528" s="190"/>
      <c r="F528" s="190"/>
      <c r="G528" s="191"/>
      <c r="H528" s="42">
        <f>IF(A528=მონაცემები!A587,მონაცემები!C587)</f>
        <v>0</v>
      </c>
      <c r="I528" s="43">
        <f>IF(A528=მონაცემები!A587,მონაცემები!D587)</f>
        <v>0</v>
      </c>
      <c r="J528" s="98">
        <f t="shared" si="14"/>
        <v>0</v>
      </c>
      <c r="K528" s="126">
        <f>IF(A528=მონაცემები!A587,მონაცემები!H587)</f>
        <v>0</v>
      </c>
      <c r="L528" s="98">
        <f>IF(A528=მონაცემები!A587,მონაცემები!F587)</f>
        <v>0</v>
      </c>
      <c r="M528" s="125">
        <f>IF(A528=მონაცემები!A587,მონაცემები!G587)</f>
        <v>0</v>
      </c>
      <c r="N528" s="198">
        <f t="shared" si="15"/>
        <v>0</v>
      </c>
      <c r="O528" s="199"/>
      <c r="P528" s="195">
        <f>IF(A528=მონაცემები!A587,მონაცემები!I587)</f>
        <v>0</v>
      </c>
      <c r="Q528" s="196"/>
      <c r="R528" s="196"/>
      <c r="S528" s="196"/>
      <c r="T528" s="196"/>
      <c r="U528" s="197"/>
      <c r="V528" s="192">
        <f>IF(A528=მონაცემები!A587,მონაცემები!J587)</f>
        <v>0</v>
      </c>
      <c r="W528" s="193"/>
      <c r="X528" s="194"/>
    </row>
    <row r="529" spans="1:24">
      <c r="A529" s="44">
        <v>507</v>
      </c>
      <c r="B529" s="189">
        <f>IF(A529=მონაცემები!A588,მონაცემები!B588)</f>
        <v>0</v>
      </c>
      <c r="C529" s="190"/>
      <c r="D529" s="190"/>
      <c r="E529" s="190"/>
      <c r="F529" s="190"/>
      <c r="G529" s="191"/>
      <c r="H529" s="42">
        <f>IF(A529=მონაცემები!A588,მონაცემები!C588)</f>
        <v>0</v>
      </c>
      <c r="I529" s="43">
        <f>IF(A529=მონაცემები!A588,მონაცემები!D588)</f>
        <v>0</v>
      </c>
      <c r="J529" s="98">
        <f t="shared" si="14"/>
        <v>0</v>
      </c>
      <c r="K529" s="126">
        <f>IF(A529=მონაცემები!A588,მონაცემები!H588)</f>
        <v>0</v>
      </c>
      <c r="L529" s="98">
        <f>IF(A529=მონაცემები!A588,მონაცემები!F588)</f>
        <v>0</v>
      </c>
      <c r="M529" s="125">
        <f>IF(A529=მონაცემები!A588,მონაცემები!G588)</f>
        <v>0</v>
      </c>
      <c r="N529" s="198">
        <f t="shared" si="15"/>
        <v>0</v>
      </c>
      <c r="O529" s="199"/>
      <c r="P529" s="195">
        <f>IF(A529=მონაცემები!A588,მონაცემები!I588)</f>
        <v>0</v>
      </c>
      <c r="Q529" s="196"/>
      <c r="R529" s="196"/>
      <c r="S529" s="196"/>
      <c r="T529" s="196"/>
      <c r="U529" s="197"/>
      <c r="V529" s="192">
        <f>IF(A529=მონაცემები!A588,მონაცემები!J588)</f>
        <v>0</v>
      </c>
      <c r="W529" s="193"/>
      <c r="X529" s="194"/>
    </row>
    <row r="530" spans="1:24">
      <c r="A530" s="44">
        <v>508</v>
      </c>
      <c r="B530" s="189">
        <f>IF(A530=მონაცემები!A589,მონაცემები!B589)</f>
        <v>0</v>
      </c>
      <c r="C530" s="190"/>
      <c r="D530" s="190"/>
      <c r="E530" s="190"/>
      <c r="F530" s="190"/>
      <c r="G530" s="191"/>
      <c r="H530" s="42">
        <f>IF(A530=მონაცემები!A589,მონაცემები!C589)</f>
        <v>0</v>
      </c>
      <c r="I530" s="43">
        <f>IF(A530=მონაცემები!A589,მონაცემები!D589)</f>
        <v>0</v>
      </c>
      <c r="J530" s="98">
        <f t="shared" si="14"/>
        <v>0</v>
      </c>
      <c r="K530" s="126">
        <f>IF(A530=მონაცემები!A589,მონაცემები!H589)</f>
        <v>0</v>
      </c>
      <c r="L530" s="98">
        <f>IF(A530=მონაცემები!A589,მონაცემები!F589)</f>
        <v>0</v>
      </c>
      <c r="M530" s="125">
        <f>IF(A530=მონაცემები!A589,მონაცემები!G589)</f>
        <v>0</v>
      </c>
      <c r="N530" s="198">
        <f t="shared" si="15"/>
        <v>0</v>
      </c>
      <c r="O530" s="199"/>
      <c r="P530" s="195">
        <f>IF(A530=მონაცემები!A589,მონაცემები!I589)</f>
        <v>0</v>
      </c>
      <c r="Q530" s="196"/>
      <c r="R530" s="196"/>
      <c r="S530" s="196"/>
      <c r="T530" s="196"/>
      <c r="U530" s="197"/>
      <c r="V530" s="192">
        <f>IF(A530=მონაცემები!A589,მონაცემები!J589)</f>
        <v>0</v>
      </c>
      <c r="W530" s="193"/>
      <c r="X530" s="194"/>
    </row>
    <row r="531" spans="1:24">
      <c r="A531" s="44">
        <v>509</v>
      </c>
      <c r="B531" s="189">
        <f>IF(A531=მონაცემები!A590,მონაცემები!B590)</f>
        <v>0</v>
      </c>
      <c r="C531" s="190"/>
      <c r="D531" s="190"/>
      <c r="E531" s="190"/>
      <c r="F531" s="190"/>
      <c r="G531" s="191"/>
      <c r="H531" s="42">
        <f>IF(A531=მონაცემები!A590,მონაცემები!C590)</f>
        <v>0</v>
      </c>
      <c r="I531" s="43">
        <f>IF(A531=მონაცემები!A590,მონაცემები!D590)</f>
        <v>0</v>
      </c>
      <c r="J531" s="98">
        <f t="shared" si="14"/>
        <v>0</v>
      </c>
      <c r="K531" s="126">
        <f>IF(A531=მონაცემები!A590,მონაცემები!H590)</f>
        <v>0</v>
      </c>
      <c r="L531" s="98">
        <f>IF(A531=მონაცემები!A590,მონაცემები!F590)</f>
        <v>0</v>
      </c>
      <c r="M531" s="125">
        <f>IF(A531=მონაცემები!A590,მონაცემები!G590)</f>
        <v>0</v>
      </c>
      <c r="N531" s="198">
        <f t="shared" si="15"/>
        <v>0</v>
      </c>
      <c r="O531" s="199"/>
      <c r="P531" s="195">
        <f>IF(A531=მონაცემები!A590,მონაცემები!I590)</f>
        <v>0</v>
      </c>
      <c r="Q531" s="196"/>
      <c r="R531" s="196"/>
      <c r="S531" s="196"/>
      <c r="T531" s="196"/>
      <c r="U531" s="197"/>
      <c r="V531" s="192">
        <f>IF(A531=მონაცემები!A590,მონაცემები!J590)</f>
        <v>0</v>
      </c>
      <c r="W531" s="193"/>
      <c r="X531" s="194"/>
    </row>
    <row r="532" spans="1:24">
      <c r="A532" s="44">
        <v>510</v>
      </c>
      <c r="B532" s="189">
        <f>IF(A532=მონაცემები!A591,მონაცემები!B591)</f>
        <v>0</v>
      </c>
      <c r="C532" s="190"/>
      <c r="D532" s="190"/>
      <c r="E532" s="190"/>
      <c r="F532" s="190"/>
      <c r="G532" s="191"/>
      <c r="H532" s="42">
        <f>IF(A532=მონაცემები!A591,მონაცემები!C591)</f>
        <v>0</v>
      </c>
      <c r="I532" s="43">
        <f>IF(A532=მონაცემები!A591,მონაცემები!D591)</f>
        <v>0</v>
      </c>
      <c r="J532" s="98">
        <f t="shared" si="14"/>
        <v>0</v>
      </c>
      <c r="K532" s="126">
        <f>IF(A532=მონაცემები!A591,მონაცემები!H591)</f>
        <v>0</v>
      </c>
      <c r="L532" s="98">
        <f>IF(A532=მონაცემები!A591,მონაცემები!F591)</f>
        <v>0</v>
      </c>
      <c r="M532" s="125">
        <f>IF(A532=მონაცემები!A591,მონაცემები!G591)</f>
        <v>0</v>
      </c>
      <c r="N532" s="198">
        <f t="shared" si="15"/>
        <v>0</v>
      </c>
      <c r="O532" s="199"/>
      <c r="P532" s="195">
        <f>IF(A532=მონაცემები!A591,მონაცემები!I591)</f>
        <v>0</v>
      </c>
      <c r="Q532" s="196"/>
      <c r="R532" s="196"/>
      <c r="S532" s="196"/>
      <c r="T532" s="196"/>
      <c r="U532" s="197"/>
      <c r="V532" s="192">
        <f>IF(A532=მონაცემები!A591,მონაცემები!J591)</f>
        <v>0</v>
      </c>
      <c r="W532" s="193"/>
      <c r="X532" s="194"/>
    </row>
    <row r="533" spans="1:24">
      <c r="A533" s="44">
        <v>511</v>
      </c>
      <c r="B533" s="189">
        <f>IF(A533=მონაცემები!A592,მონაცემები!B592)</f>
        <v>0</v>
      </c>
      <c r="C533" s="190"/>
      <c r="D533" s="190"/>
      <c r="E533" s="190"/>
      <c r="F533" s="190"/>
      <c r="G533" s="191"/>
      <c r="H533" s="42">
        <f>IF(A533=მონაცემები!A592,მონაცემები!C592)</f>
        <v>0</v>
      </c>
      <c r="I533" s="43">
        <f>IF(A533=მონაცემები!A592,მონაცემები!D592)</f>
        <v>0</v>
      </c>
      <c r="J533" s="98">
        <f t="shared" si="14"/>
        <v>0</v>
      </c>
      <c r="K533" s="126">
        <f>IF(A533=მონაცემები!A592,მონაცემები!H592)</f>
        <v>0</v>
      </c>
      <c r="L533" s="98">
        <f>IF(A533=მონაცემები!A592,მონაცემები!F592)</f>
        <v>0</v>
      </c>
      <c r="M533" s="125">
        <f>IF(A533=მონაცემები!A592,მონაცემები!G592)</f>
        <v>0</v>
      </c>
      <c r="N533" s="198">
        <f t="shared" si="15"/>
        <v>0</v>
      </c>
      <c r="O533" s="199"/>
      <c r="P533" s="195">
        <f>IF(A533=მონაცემები!A592,მონაცემები!I592)</f>
        <v>0</v>
      </c>
      <c r="Q533" s="196"/>
      <c r="R533" s="196"/>
      <c r="S533" s="196"/>
      <c r="T533" s="196"/>
      <c r="U533" s="197"/>
      <c r="V533" s="192">
        <f>IF(A533=მონაცემები!A592,მონაცემები!J592)</f>
        <v>0</v>
      </c>
      <c r="W533" s="193"/>
      <c r="X533" s="194"/>
    </row>
    <row r="534" spans="1:24">
      <c r="A534" s="44">
        <v>512</v>
      </c>
      <c r="B534" s="189">
        <f>IF(A534=მონაცემები!A593,მონაცემები!B593)</f>
        <v>0</v>
      </c>
      <c r="C534" s="190"/>
      <c r="D534" s="190"/>
      <c r="E534" s="190"/>
      <c r="F534" s="190"/>
      <c r="G534" s="191"/>
      <c r="H534" s="42">
        <f>IF(A534=მონაცემები!A593,მონაცემები!C593)</f>
        <v>0</v>
      </c>
      <c r="I534" s="43">
        <f>IF(A534=მონაცემები!A593,მონაცემები!D593)</f>
        <v>0</v>
      </c>
      <c r="J534" s="98">
        <f t="shared" si="14"/>
        <v>0</v>
      </c>
      <c r="K534" s="126">
        <f>IF(A534=მონაცემები!A593,მონაცემები!H593)</f>
        <v>0</v>
      </c>
      <c r="L534" s="98">
        <f>IF(A534=მონაცემები!A593,მონაცემები!F593)</f>
        <v>0</v>
      </c>
      <c r="M534" s="125">
        <f>IF(A534=მონაცემები!A593,მონაცემები!G593)</f>
        <v>0</v>
      </c>
      <c r="N534" s="198">
        <f t="shared" si="15"/>
        <v>0</v>
      </c>
      <c r="O534" s="199"/>
      <c r="P534" s="195">
        <f>IF(A534=მონაცემები!A593,მონაცემები!I593)</f>
        <v>0</v>
      </c>
      <c r="Q534" s="196"/>
      <c r="R534" s="196"/>
      <c r="S534" s="196"/>
      <c r="T534" s="196"/>
      <c r="U534" s="197"/>
      <c r="V534" s="192">
        <f>IF(A534=მონაცემები!A593,მონაცემები!J593)</f>
        <v>0</v>
      </c>
      <c r="W534" s="193"/>
      <c r="X534" s="194"/>
    </row>
    <row r="535" spans="1:24">
      <c r="A535" s="44">
        <v>513</v>
      </c>
      <c r="B535" s="189">
        <f>IF(A535=მონაცემები!A594,მონაცემები!B594)</f>
        <v>0</v>
      </c>
      <c r="C535" s="190"/>
      <c r="D535" s="190"/>
      <c r="E535" s="190"/>
      <c r="F535" s="190"/>
      <c r="G535" s="191"/>
      <c r="H535" s="42">
        <f>IF(A535=მონაცემები!A594,მონაცემები!C594)</f>
        <v>0</v>
      </c>
      <c r="I535" s="43">
        <f>IF(A535=მონაცემები!A594,მონაცემები!D594)</f>
        <v>0</v>
      </c>
      <c r="J535" s="98">
        <f t="shared" si="14"/>
        <v>0</v>
      </c>
      <c r="K535" s="126">
        <f>IF(A535=მონაცემები!A594,მონაცემები!H594)</f>
        <v>0</v>
      </c>
      <c r="L535" s="98">
        <f>IF(A535=მონაცემები!A594,მონაცემები!F594)</f>
        <v>0</v>
      </c>
      <c r="M535" s="125">
        <f>IF(A535=მონაცემები!A594,მონაცემები!G594)</f>
        <v>0</v>
      </c>
      <c r="N535" s="198">
        <f t="shared" si="15"/>
        <v>0</v>
      </c>
      <c r="O535" s="199"/>
      <c r="P535" s="195">
        <f>IF(A535=მონაცემები!A594,მონაცემები!I594)</f>
        <v>0</v>
      </c>
      <c r="Q535" s="196"/>
      <c r="R535" s="196"/>
      <c r="S535" s="196"/>
      <c r="T535" s="196"/>
      <c r="U535" s="197"/>
      <c r="V535" s="192">
        <f>IF(A535=მონაცემები!A594,მონაცემები!J594)</f>
        <v>0</v>
      </c>
      <c r="W535" s="193"/>
      <c r="X535" s="194"/>
    </row>
    <row r="536" spans="1:24">
      <c r="A536" s="44">
        <v>514</v>
      </c>
      <c r="B536" s="189">
        <f>IF(A536=მონაცემები!A595,მონაცემები!B595)</f>
        <v>0</v>
      </c>
      <c r="C536" s="190"/>
      <c r="D536" s="190"/>
      <c r="E536" s="190"/>
      <c r="F536" s="190"/>
      <c r="G536" s="191"/>
      <c r="H536" s="42">
        <f>IF(A536=მონაცემები!A595,მონაცემები!C595)</f>
        <v>0</v>
      </c>
      <c r="I536" s="43">
        <f>IF(A536=მონაცემები!A595,მონაცემები!D595)</f>
        <v>0</v>
      </c>
      <c r="J536" s="98">
        <f t="shared" ref="J536:J599" si="16">L536+M536</f>
        <v>0</v>
      </c>
      <c r="K536" s="126">
        <f>IF(A536=მონაცემები!A595,მონაცემები!H595)</f>
        <v>0</v>
      </c>
      <c r="L536" s="98">
        <f>IF(A536=მონაცემები!A595,მონაცემები!F595)</f>
        <v>0</v>
      </c>
      <c r="M536" s="125">
        <f>IF(A536=მონაცემები!A595,მონაცემები!G595)</f>
        <v>0</v>
      </c>
      <c r="N536" s="198">
        <f t="shared" ref="N536:N599" si="17">J536+K536</f>
        <v>0</v>
      </c>
      <c r="O536" s="199"/>
      <c r="P536" s="195">
        <f>IF(A536=მონაცემები!A595,მონაცემები!I595)</f>
        <v>0</v>
      </c>
      <c r="Q536" s="196"/>
      <c r="R536" s="196"/>
      <c r="S536" s="196"/>
      <c r="T536" s="196"/>
      <c r="U536" s="197"/>
      <c r="V536" s="192">
        <f>IF(A536=მონაცემები!A595,მონაცემები!J595)</f>
        <v>0</v>
      </c>
      <c r="W536" s="193"/>
      <c r="X536" s="194"/>
    </row>
    <row r="537" spans="1:24">
      <c r="A537" s="44">
        <v>515</v>
      </c>
      <c r="B537" s="189">
        <f>IF(A537=მონაცემები!A596,მონაცემები!B596)</f>
        <v>0</v>
      </c>
      <c r="C537" s="190"/>
      <c r="D537" s="190"/>
      <c r="E537" s="190"/>
      <c r="F537" s="190"/>
      <c r="G537" s="191"/>
      <c r="H537" s="42">
        <f>IF(A537=მონაცემები!A596,მონაცემები!C596)</f>
        <v>0</v>
      </c>
      <c r="I537" s="43">
        <f>IF(A537=მონაცემები!A596,მონაცემები!D596)</f>
        <v>0</v>
      </c>
      <c r="J537" s="98">
        <f t="shared" si="16"/>
        <v>0</v>
      </c>
      <c r="K537" s="126">
        <f>IF(A537=მონაცემები!A596,მონაცემები!H596)</f>
        <v>0</v>
      </c>
      <c r="L537" s="98">
        <f>IF(A537=მონაცემები!A596,მონაცემები!F596)</f>
        <v>0</v>
      </c>
      <c r="M537" s="125">
        <f>IF(A537=მონაცემები!A596,მონაცემები!G596)</f>
        <v>0</v>
      </c>
      <c r="N537" s="198">
        <f t="shared" si="17"/>
        <v>0</v>
      </c>
      <c r="O537" s="199"/>
      <c r="P537" s="195">
        <f>IF(A537=მონაცემები!A596,მონაცემები!I596)</f>
        <v>0</v>
      </c>
      <c r="Q537" s="196"/>
      <c r="R537" s="196"/>
      <c r="S537" s="196"/>
      <c r="T537" s="196"/>
      <c r="U537" s="197"/>
      <c r="V537" s="192">
        <f>IF(A537=მონაცემები!A596,მონაცემები!J596)</f>
        <v>0</v>
      </c>
      <c r="W537" s="193"/>
      <c r="X537" s="194"/>
    </row>
    <row r="538" spans="1:24">
      <c r="A538" s="44">
        <v>516</v>
      </c>
      <c r="B538" s="189">
        <f>IF(A538=მონაცემები!A597,მონაცემები!B597)</f>
        <v>0</v>
      </c>
      <c r="C538" s="190"/>
      <c r="D538" s="190"/>
      <c r="E538" s="190"/>
      <c r="F538" s="190"/>
      <c r="G538" s="191"/>
      <c r="H538" s="42">
        <f>IF(A538=მონაცემები!A597,მონაცემები!C597)</f>
        <v>0</v>
      </c>
      <c r="I538" s="43">
        <f>IF(A538=მონაცემები!A597,მონაცემები!D597)</f>
        <v>0</v>
      </c>
      <c r="J538" s="98">
        <f t="shared" si="16"/>
        <v>0</v>
      </c>
      <c r="K538" s="126">
        <f>IF(A538=მონაცემები!A597,მონაცემები!H597)</f>
        <v>0</v>
      </c>
      <c r="L538" s="98">
        <f>IF(A538=მონაცემები!A597,მონაცემები!F597)</f>
        <v>0</v>
      </c>
      <c r="M538" s="125">
        <f>IF(A538=მონაცემები!A597,მონაცემები!G597)</f>
        <v>0</v>
      </c>
      <c r="N538" s="198">
        <f t="shared" si="17"/>
        <v>0</v>
      </c>
      <c r="O538" s="199"/>
      <c r="P538" s="195">
        <f>IF(A538=მონაცემები!A597,მონაცემები!I597)</f>
        <v>0</v>
      </c>
      <c r="Q538" s="196"/>
      <c r="R538" s="196"/>
      <c r="S538" s="196"/>
      <c r="T538" s="196"/>
      <c r="U538" s="197"/>
      <c r="V538" s="192">
        <f>IF(A538=მონაცემები!A597,მონაცემები!J597)</f>
        <v>0</v>
      </c>
      <c r="W538" s="193"/>
      <c r="X538" s="194"/>
    </row>
    <row r="539" spans="1:24">
      <c r="A539" s="44">
        <v>517</v>
      </c>
      <c r="B539" s="189">
        <f>IF(A539=მონაცემები!A598,მონაცემები!B598)</f>
        <v>0</v>
      </c>
      <c r="C539" s="190"/>
      <c r="D539" s="190"/>
      <c r="E539" s="190"/>
      <c r="F539" s="190"/>
      <c r="G539" s="191"/>
      <c r="H539" s="42">
        <f>IF(A539=მონაცემები!A598,მონაცემები!C598)</f>
        <v>0</v>
      </c>
      <c r="I539" s="43">
        <f>IF(A539=მონაცემები!A598,მონაცემები!D598)</f>
        <v>0</v>
      </c>
      <c r="J539" s="98">
        <f t="shared" si="16"/>
        <v>0</v>
      </c>
      <c r="K539" s="126">
        <f>IF(A539=მონაცემები!A598,მონაცემები!H598)</f>
        <v>0</v>
      </c>
      <c r="L539" s="98">
        <f>IF(A539=მონაცემები!A598,მონაცემები!F598)</f>
        <v>0</v>
      </c>
      <c r="M539" s="125">
        <f>IF(A539=მონაცემები!A598,მონაცემები!G598)</f>
        <v>0</v>
      </c>
      <c r="N539" s="198">
        <f t="shared" si="17"/>
        <v>0</v>
      </c>
      <c r="O539" s="199"/>
      <c r="P539" s="195">
        <f>IF(A539=მონაცემები!A598,მონაცემები!I598)</f>
        <v>0</v>
      </c>
      <c r="Q539" s="196"/>
      <c r="R539" s="196"/>
      <c r="S539" s="196"/>
      <c r="T539" s="196"/>
      <c r="U539" s="197"/>
      <c r="V539" s="192">
        <f>IF(A539=მონაცემები!A598,მონაცემები!J598)</f>
        <v>0</v>
      </c>
      <c r="W539" s="193"/>
      <c r="X539" s="194"/>
    </row>
    <row r="540" spans="1:24">
      <c r="A540" s="44">
        <v>518</v>
      </c>
      <c r="B540" s="189">
        <f>IF(A540=მონაცემები!A599,მონაცემები!B599)</f>
        <v>0</v>
      </c>
      <c r="C540" s="190"/>
      <c r="D540" s="190"/>
      <c r="E540" s="190"/>
      <c r="F540" s="190"/>
      <c r="G540" s="191"/>
      <c r="H540" s="42">
        <f>IF(A540=მონაცემები!A599,მონაცემები!C599)</f>
        <v>0</v>
      </c>
      <c r="I540" s="43">
        <f>IF(A540=მონაცემები!A599,მონაცემები!D599)</f>
        <v>0</v>
      </c>
      <c r="J540" s="98">
        <f t="shared" si="16"/>
        <v>0</v>
      </c>
      <c r="K540" s="126">
        <f>IF(A540=მონაცემები!A599,მონაცემები!H599)</f>
        <v>0</v>
      </c>
      <c r="L540" s="98">
        <f>IF(A540=მონაცემები!A599,მონაცემები!F599)</f>
        <v>0</v>
      </c>
      <c r="M540" s="125">
        <f>IF(A540=მონაცემები!A599,მონაცემები!G599)</f>
        <v>0</v>
      </c>
      <c r="N540" s="198">
        <f t="shared" si="17"/>
        <v>0</v>
      </c>
      <c r="O540" s="199"/>
      <c r="P540" s="195">
        <f>IF(A540=მონაცემები!A599,მონაცემები!I599)</f>
        <v>0</v>
      </c>
      <c r="Q540" s="196"/>
      <c r="R540" s="196"/>
      <c r="S540" s="196"/>
      <c r="T540" s="196"/>
      <c r="U540" s="197"/>
      <c r="V540" s="192">
        <f>IF(A540=მონაცემები!A599,მონაცემები!J599)</f>
        <v>0</v>
      </c>
      <c r="W540" s="193"/>
      <c r="X540" s="194"/>
    </row>
    <row r="541" spans="1:24">
      <c r="A541" s="44">
        <v>519</v>
      </c>
      <c r="B541" s="189">
        <f>IF(A541=მონაცემები!A600,მონაცემები!B600)</f>
        <v>0</v>
      </c>
      <c r="C541" s="190"/>
      <c r="D541" s="190"/>
      <c r="E541" s="190"/>
      <c r="F541" s="190"/>
      <c r="G541" s="191"/>
      <c r="H541" s="42">
        <f>IF(A541=მონაცემები!A600,მონაცემები!C600)</f>
        <v>0</v>
      </c>
      <c r="I541" s="43">
        <f>IF(A541=მონაცემები!A600,მონაცემები!D600)</f>
        <v>0</v>
      </c>
      <c r="J541" s="98">
        <f t="shared" si="16"/>
        <v>0</v>
      </c>
      <c r="K541" s="126">
        <f>IF(A541=მონაცემები!A600,მონაცემები!H600)</f>
        <v>0</v>
      </c>
      <c r="L541" s="98">
        <f>IF(A541=მონაცემები!A600,მონაცემები!F600)</f>
        <v>0</v>
      </c>
      <c r="M541" s="125">
        <f>IF(A541=მონაცემები!A600,მონაცემები!G600)</f>
        <v>0</v>
      </c>
      <c r="N541" s="198">
        <f t="shared" si="17"/>
        <v>0</v>
      </c>
      <c r="O541" s="199"/>
      <c r="P541" s="195">
        <f>IF(A541=მონაცემები!A600,მონაცემები!I600)</f>
        <v>0</v>
      </c>
      <c r="Q541" s="196"/>
      <c r="R541" s="196"/>
      <c r="S541" s="196"/>
      <c r="T541" s="196"/>
      <c r="U541" s="197"/>
      <c r="V541" s="192">
        <f>IF(A541=მონაცემები!A600,მონაცემები!J600)</f>
        <v>0</v>
      </c>
      <c r="W541" s="193"/>
      <c r="X541" s="194"/>
    </row>
    <row r="542" spans="1:24">
      <c r="A542" s="44">
        <v>520</v>
      </c>
      <c r="B542" s="189">
        <f>IF(A542=მონაცემები!A601,მონაცემები!B601)</f>
        <v>0</v>
      </c>
      <c r="C542" s="190"/>
      <c r="D542" s="190"/>
      <c r="E542" s="190"/>
      <c r="F542" s="190"/>
      <c r="G542" s="191"/>
      <c r="H542" s="42">
        <f>IF(A542=მონაცემები!A601,მონაცემები!C601)</f>
        <v>0</v>
      </c>
      <c r="I542" s="43">
        <f>IF(A542=მონაცემები!A601,მონაცემები!D601)</f>
        <v>0</v>
      </c>
      <c r="J542" s="98">
        <f t="shared" si="16"/>
        <v>0</v>
      </c>
      <c r="K542" s="126">
        <f>IF(A542=მონაცემები!A601,მონაცემები!H601)</f>
        <v>0</v>
      </c>
      <c r="L542" s="98">
        <f>IF(A542=მონაცემები!A601,მონაცემები!F601)</f>
        <v>0</v>
      </c>
      <c r="M542" s="125">
        <f>IF(A542=მონაცემები!A601,მონაცემები!G601)</f>
        <v>0</v>
      </c>
      <c r="N542" s="198">
        <f t="shared" si="17"/>
        <v>0</v>
      </c>
      <c r="O542" s="199"/>
      <c r="P542" s="195">
        <f>IF(A542=მონაცემები!A601,მონაცემები!I601)</f>
        <v>0</v>
      </c>
      <c r="Q542" s="196"/>
      <c r="R542" s="196"/>
      <c r="S542" s="196"/>
      <c r="T542" s="196"/>
      <c r="U542" s="197"/>
      <c r="V542" s="192">
        <f>IF(A542=მონაცემები!A601,მონაცემები!J601)</f>
        <v>0</v>
      </c>
      <c r="W542" s="193"/>
      <c r="X542" s="194"/>
    </row>
    <row r="543" spans="1:24">
      <c r="A543" s="44">
        <v>521</v>
      </c>
      <c r="B543" s="189">
        <f>IF(A543=მონაცემები!A602,მონაცემები!B602)</f>
        <v>0</v>
      </c>
      <c r="C543" s="190"/>
      <c r="D543" s="190"/>
      <c r="E543" s="190"/>
      <c r="F543" s="190"/>
      <c r="G543" s="191"/>
      <c r="H543" s="42">
        <f>IF(A543=მონაცემები!A602,მონაცემები!C602)</f>
        <v>0</v>
      </c>
      <c r="I543" s="43">
        <f>IF(A543=მონაცემები!A602,მონაცემები!D602)</f>
        <v>0</v>
      </c>
      <c r="J543" s="98">
        <f t="shared" si="16"/>
        <v>0</v>
      </c>
      <c r="K543" s="126">
        <f>IF(A543=მონაცემები!A602,მონაცემები!H602)</f>
        <v>0</v>
      </c>
      <c r="L543" s="98">
        <f>IF(A543=მონაცემები!A602,მონაცემები!F602)</f>
        <v>0</v>
      </c>
      <c r="M543" s="125">
        <f>IF(A543=მონაცემები!A602,მონაცემები!G602)</f>
        <v>0</v>
      </c>
      <c r="N543" s="198">
        <f t="shared" si="17"/>
        <v>0</v>
      </c>
      <c r="O543" s="199"/>
      <c r="P543" s="195">
        <f>IF(A543=მონაცემები!A602,მონაცემები!I602)</f>
        <v>0</v>
      </c>
      <c r="Q543" s="196"/>
      <c r="R543" s="196"/>
      <c r="S543" s="196"/>
      <c r="T543" s="196"/>
      <c r="U543" s="197"/>
      <c r="V543" s="192">
        <f>IF(A543=მონაცემები!A602,მონაცემები!J602)</f>
        <v>0</v>
      </c>
      <c r="W543" s="193"/>
      <c r="X543" s="194"/>
    </row>
    <row r="544" spans="1:24">
      <c r="A544" s="44">
        <v>522</v>
      </c>
      <c r="B544" s="189">
        <f>IF(A544=მონაცემები!A603,მონაცემები!B603)</f>
        <v>0</v>
      </c>
      <c r="C544" s="190"/>
      <c r="D544" s="190"/>
      <c r="E544" s="190"/>
      <c r="F544" s="190"/>
      <c r="G544" s="191"/>
      <c r="H544" s="42">
        <f>IF(A544=მონაცემები!A603,მონაცემები!C603)</f>
        <v>0</v>
      </c>
      <c r="I544" s="43">
        <f>IF(A544=მონაცემები!A603,მონაცემები!D603)</f>
        <v>0</v>
      </c>
      <c r="J544" s="98">
        <f t="shared" si="16"/>
        <v>0</v>
      </c>
      <c r="K544" s="126">
        <f>IF(A544=მონაცემები!A603,მონაცემები!H603)</f>
        <v>0</v>
      </c>
      <c r="L544" s="98">
        <f>IF(A544=მონაცემები!A603,მონაცემები!F603)</f>
        <v>0</v>
      </c>
      <c r="M544" s="125">
        <f>IF(A544=მონაცემები!A603,მონაცემები!G603)</f>
        <v>0</v>
      </c>
      <c r="N544" s="198">
        <f t="shared" si="17"/>
        <v>0</v>
      </c>
      <c r="O544" s="199"/>
      <c r="P544" s="195">
        <f>IF(A544=მონაცემები!A603,მონაცემები!I603)</f>
        <v>0</v>
      </c>
      <c r="Q544" s="196"/>
      <c r="R544" s="196"/>
      <c r="S544" s="196"/>
      <c r="T544" s="196"/>
      <c r="U544" s="197"/>
      <c r="V544" s="192">
        <f>IF(A544=მონაცემები!A603,მონაცემები!J603)</f>
        <v>0</v>
      </c>
      <c r="W544" s="193"/>
      <c r="X544" s="194"/>
    </row>
    <row r="545" spans="1:24">
      <c r="A545" s="44">
        <v>523</v>
      </c>
      <c r="B545" s="189">
        <f>IF(A545=მონაცემები!A604,მონაცემები!B604)</f>
        <v>0</v>
      </c>
      <c r="C545" s="190"/>
      <c r="D545" s="190"/>
      <c r="E545" s="190"/>
      <c r="F545" s="190"/>
      <c r="G545" s="191"/>
      <c r="H545" s="42">
        <f>IF(A545=მონაცემები!A604,მონაცემები!C604)</f>
        <v>0</v>
      </c>
      <c r="I545" s="43">
        <f>IF(A545=მონაცემები!A604,მონაცემები!D604)</f>
        <v>0</v>
      </c>
      <c r="J545" s="98">
        <f t="shared" si="16"/>
        <v>0</v>
      </c>
      <c r="K545" s="126">
        <f>IF(A545=მონაცემები!A604,მონაცემები!H604)</f>
        <v>0</v>
      </c>
      <c r="L545" s="98">
        <f>IF(A545=მონაცემები!A604,მონაცემები!F604)</f>
        <v>0</v>
      </c>
      <c r="M545" s="125">
        <f>IF(A545=მონაცემები!A604,მონაცემები!G604)</f>
        <v>0</v>
      </c>
      <c r="N545" s="198">
        <f t="shared" si="17"/>
        <v>0</v>
      </c>
      <c r="O545" s="199"/>
      <c r="P545" s="195">
        <f>IF(A545=მონაცემები!A604,მონაცემები!I604)</f>
        <v>0</v>
      </c>
      <c r="Q545" s="196"/>
      <c r="R545" s="196"/>
      <c r="S545" s="196"/>
      <c r="T545" s="196"/>
      <c r="U545" s="197"/>
      <c r="V545" s="192">
        <f>IF(A545=მონაცემები!A604,მონაცემები!J604)</f>
        <v>0</v>
      </c>
      <c r="W545" s="193"/>
      <c r="X545" s="194"/>
    </row>
    <row r="546" spans="1:24">
      <c r="A546" s="44">
        <v>524</v>
      </c>
      <c r="B546" s="189">
        <f>IF(A546=მონაცემები!A605,მონაცემები!B605)</f>
        <v>0</v>
      </c>
      <c r="C546" s="190"/>
      <c r="D546" s="190"/>
      <c r="E546" s="190"/>
      <c r="F546" s="190"/>
      <c r="G546" s="191"/>
      <c r="H546" s="42">
        <f>IF(A546=მონაცემები!A605,მონაცემები!C605)</f>
        <v>0</v>
      </c>
      <c r="I546" s="43">
        <f>IF(A546=მონაცემები!A605,მონაცემები!D605)</f>
        <v>0</v>
      </c>
      <c r="J546" s="98">
        <f t="shared" si="16"/>
        <v>0</v>
      </c>
      <c r="K546" s="126">
        <f>IF(A546=მონაცემები!A605,მონაცემები!H605)</f>
        <v>0</v>
      </c>
      <c r="L546" s="98">
        <f>IF(A546=მონაცემები!A605,მონაცემები!F605)</f>
        <v>0</v>
      </c>
      <c r="M546" s="125">
        <f>IF(A546=მონაცემები!A605,მონაცემები!G605)</f>
        <v>0</v>
      </c>
      <c r="N546" s="198">
        <f t="shared" si="17"/>
        <v>0</v>
      </c>
      <c r="O546" s="199"/>
      <c r="P546" s="195">
        <f>IF(A546=მონაცემები!A605,მონაცემები!I605)</f>
        <v>0</v>
      </c>
      <c r="Q546" s="196"/>
      <c r="R546" s="196"/>
      <c r="S546" s="196"/>
      <c r="T546" s="196"/>
      <c r="U546" s="197"/>
      <c r="V546" s="192">
        <f>IF(A546=მონაცემები!A605,მონაცემები!J605)</f>
        <v>0</v>
      </c>
      <c r="W546" s="193"/>
      <c r="X546" s="194"/>
    </row>
    <row r="547" spans="1:24">
      <c r="A547" s="44">
        <v>525</v>
      </c>
      <c r="B547" s="189">
        <f>IF(A547=მონაცემები!A606,მონაცემები!B606)</f>
        <v>0</v>
      </c>
      <c r="C547" s="190"/>
      <c r="D547" s="190"/>
      <c r="E547" s="190"/>
      <c r="F547" s="190"/>
      <c r="G547" s="191"/>
      <c r="H547" s="42">
        <f>IF(A547=მონაცემები!A606,მონაცემები!C606)</f>
        <v>0</v>
      </c>
      <c r="I547" s="43">
        <f>IF(A547=მონაცემები!A606,მონაცემები!D606)</f>
        <v>0</v>
      </c>
      <c r="J547" s="98">
        <f t="shared" si="16"/>
        <v>0</v>
      </c>
      <c r="K547" s="126">
        <f>IF(A547=მონაცემები!A606,მონაცემები!H606)</f>
        <v>0</v>
      </c>
      <c r="L547" s="98">
        <f>IF(A547=მონაცემები!A606,მონაცემები!F606)</f>
        <v>0</v>
      </c>
      <c r="M547" s="125">
        <f>IF(A547=მონაცემები!A606,მონაცემები!G606)</f>
        <v>0</v>
      </c>
      <c r="N547" s="198">
        <f t="shared" si="17"/>
        <v>0</v>
      </c>
      <c r="O547" s="199"/>
      <c r="P547" s="195">
        <f>IF(A547=მონაცემები!A606,მონაცემები!I606)</f>
        <v>0</v>
      </c>
      <c r="Q547" s="196"/>
      <c r="R547" s="196"/>
      <c r="S547" s="196"/>
      <c r="T547" s="196"/>
      <c r="U547" s="197"/>
      <c r="V547" s="192">
        <f>IF(A547=მონაცემები!A606,მონაცემები!J606)</f>
        <v>0</v>
      </c>
      <c r="W547" s="193"/>
      <c r="X547" s="194"/>
    </row>
    <row r="548" spans="1:24">
      <c r="A548" s="44">
        <v>526</v>
      </c>
      <c r="B548" s="189">
        <f>IF(A548=მონაცემები!A607,მონაცემები!B607)</f>
        <v>0</v>
      </c>
      <c r="C548" s="190"/>
      <c r="D548" s="190"/>
      <c r="E548" s="190"/>
      <c r="F548" s="190"/>
      <c r="G548" s="191"/>
      <c r="H548" s="42">
        <f>IF(A548=მონაცემები!A607,მონაცემები!C607)</f>
        <v>0</v>
      </c>
      <c r="I548" s="43">
        <f>IF(A548=მონაცემები!A607,მონაცემები!D607)</f>
        <v>0</v>
      </c>
      <c r="J548" s="98">
        <f t="shared" si="16"/>
        <v>0</v>
      </c>
      <c r="K548" s="126">
        <f>IF(A548=მონაცემები!A607,მონაცემები!H607)</f>
        <v>0</v>
      </c>
      <c r="L548" s="98">
        <f>IF(A548=მონაცემები!A607,მონაცემები!F607)</f>
        <v>0</v>
      </c>
      <c r="M548" s="125">
        <f>IF(A548=მონაცემები!A607,მონაცემები!G607)</f>
        <v>0</v>
      </c>
      <c r="N548" s="198">
        <f t="shared" si="17"/>
        <v>0</v>
      </c>
      <c r="O548" s="199"/>
      <c r="P548" s="195">
        <f>IF(A548=მონაცემები!A607,მონაცემები!I607)</f>
        <v>0</v>
      </c>
      <c r="Q548" s="196"/>
      <c r="R548" s="196"/>
      <c r="S548" s="196"/>
      <c r="T548" s="196"/>
      <c r="U548" s="197"/>
      <c r="V548" s="192">
        <f>IF(A548=მონაცემები!A607,მონაცემები!J607)</f>
        <v>0</v>
      </c>
      <c r="W548" s="193"/>
      <c r="X548" s="194"/>
    </row>
    <row r="549" spans="1:24">
      <c r="A549" s="44">
        <v>527</v>
      </c>
      <c r="B549" s="189">
        <f>IF(A549=მონაცემები!A608,მონაცემები!B608)</f>
        <v>0</v>
      </c>
      <c r="C549" s="190"/>
      <c r="D549" s="190"/>
      <c r="E549" s="190"/>
      <c r="F549" s="190"/>
      <c r="G549" s="191"/>
      <c r="H549" s="42">
        <f>IF(A549=მონაცემები!A608,მონაცემები!C608)</f>
        <v>0</v>
      </c>
      <c r="I549" s="43">
        <f>IF(A549=მონაცემები!A608,მონაცემები!D608)</f>
        <v>0</v>
      </c>
      <c r="J549" s="98">
        <f t="shared" si="16"/>
        <v>0</v>
      </c>
      <c r="K549" s="126">
        <f>IF(A549=მონაცემები!A608,მონაცემები!H608)</f>
        <v>0</v>
      </c>
      <c r="L549" s="98">
        <f>IF(A549=მონაცემები!A608,მონაცემები!F608)</f>
        <v>0</v>
      </c>
      <c r="M549" s="125">
        <f>IF(A549=მონაცემები!A608,მონაცემები!G608)</f>
        <v>0</v>
      </c>
      <c r="N549" s="198">
        <f t="shared" si="17"/>
        <v>0</v>
      </c>
      <c r="O549" s="199"/>
      <c r="P549" s="195">
        <f>IF(A549=მონაცემები!A608,მონაცემები!I608)</f>
        <v>0</v>
      </c>
      <c r="Q549" s="196"/>
      <c r="R549" s="196"/>
      <c r="S549" s="196"/>
      <c r="T549" s="196"/>
      <c r="U549" s="197"/>
      <c r="V549" s="192">
        <f>IF(A549=მონაცემები!A608,მონაცემები!J608)</f>
        <v>0</v>
      </c>
      <c r="W549" s="193"/>
      <c r="X549" s="194"/>
    </row>
    <row r="550" spans="1:24">
      <c r="A550" s="44">
        <v>528</v>
      </c>
      <c r="B550" s="189">
        <f>IF(A550=მონაცემები!A609,მონაცემები!B609)</f>
        <v>0</v>
      </c>
      <c r="C550" s="190"/>
      <c r="D550" s="190"/>
      <c r="E550" s="190"/>
      <c r="F550" s="190"/>
      <c r="G550" s="191"/>
      <c r="H550" s="42">
        <f>IF(A550=მონაცემები!A609,მონაცემები!C609)</f>
        <v>0</v>
      </c>
      <c r="I550" s="43">
        <f>IF(A550=მონაცემები!A609,მონაცემები!D609)</f>
        <v>0</v>
      </c>
      <c r="J550" s="98">
        <f t="shared" si="16"/>
        <v>0</v>
      </c>
      <c r="K550" s="126">
        <f>IF(A550=მონაცემები!A609,მონაცემები!H609)</f>
        <v>0</v>
      </c>
      <c r="L550" s="98">
        <f>IF(A550=მონაცემები!A609,მონაცემები!F609)</f>
        <v>0</v>
      </c>
      <c r="M550" s="125">
        <f>IF(A550=მონაცემები!A609,მონაცემები!G609)</f>
        <v>0</v>
      </c>
      <c r="N550" s="198">
        <f t="shared" si="17"/>
        <v>0</v>
      </c>
      <c r="O550" s="199"/>
      <c r="P550" s="195">
        <f>IF(A550=მონაცემები!A609,მონაცემები!I609)</f>
        <v>0</v>
      </c>
      <c r="Q550" s="196"/>
      <c r="R550" s="196"/>
      <c r="S550" s="196"/>
      <c r="T550" s="196"/>
      <c r="U550" s="197"/>
      <c r="V550" s="192">
        <f>IF(A550=მონაცემები!A609,მონაცემები!J609)</f>
        <v>0</v>
      </c>
      <c r="W550" s="193"/>
      <c r="X550" s="194"/>
    </row>
    <row r="551" spans="1:24">
      <c r="A551" s="44">
        <v>529</v>
      </c>
      <c r="B551" s="189">
        <f>IF(A551=მონაცემები!A610,მონაცემები!B610)</f>
        <v>0</v>
      </c>
      <c r="C551" s="190"/>
      <c r="D551" s="190"/>
      <c r="E551" s="190"/>
      <c r="F551" s="190"/>
      <c r="G551" s="191"/>
      <c r="H551" s="42">
        <f>IF(A551=მონაცემები!A610,მონაცემები!C610)</f>
        <v>0</v>
      </c>
      <c r="I551" s="43">
        <f>IF(A551=მონაცემები!A610,მონაცემები!D610)</f>
        <v>0</v>
      </c>
      <c r="J551" s="98">
        <f t="shared" si="16"/>
        <v>0</v>
      </c>
      <c r="K551" s="126">
        <f>IF(A551=მონაცემები!A610,მონაცემები!H610)</f>
        <v>0</v>
      </c>
      <c r="L551" s="98">
        <f>IF(A551=მონაცემები!A610,მონაცემები!F610)</f>
        <v>0</v>
      </c>
      <c r="M551" s="125">
        <f>IF(A551=მონაცემები!A610,მონაცემები!G610)</f>
        <v>0</v>
      </c>
      <c r="N551" s="198">
        <f t="shared" si="17"/>
        <v>0</v>
      </c>
      <c r="O551" s="199"/>
      <c r="P551" s="195">
        <f>IF(A551=მონაცემები!A610,მონაცემები!I610)</f>
        <v>0</v>
      </c>
      <c r="Q551" s="196"/>
      <c r="R551" s="196"/>
      <c r="S551" s="196"/>
      <c r="T551" s="196"/>
      <c r="U551" s="197"/>
      <c r="V551" s="192">
        <f>IF(A551=მონაცემები!A610,მონაცემები!J610)</f>
        <v>0</v>
      </c>
      <c r="W551" s="193"/>
      <c r="X551" s="194"/>
    </row>
    <row r="552" spans="1:24">
      <c r="A552" s="44">
        <v>530</v>
      </c>
      <c r="B552" s="189">
        <f>IF(A552=მონაცემები!A611,მონაცემები!B611)</f>
        <v>0</v>
      </c>
      <c r="C552" s="190"/>
      <c r="D552" s="190"/>
      <c r="E552" s="190"/>
      <c r="F552" s="190"/>
      <c r="G552" s="191"/>
      <c r="H552" s="42">
        <f>IF(A552=მონაცემები!A611,მონაცემები!C611)</f>
        <v>0</v>
      </c>
      <c r="I552" s="43">
        <f>IF(A552=მონაცემები!A611,მონაცემები!D611)</f>
        <v>0</v>
      </c>
      <c r="J552" s="98">
        <f t="shared" si="16"/>
        <v>0</v>
      </c>
      <c r="K552" s="126">
        <f>IF(A552=მონაცემები!A611,მონაცემები!H611)</f>
        <v>0</v>
      </c>
      <c r="L552" s="98">
        <f>IF(A552=მონაცემები!A611,მონაცემები!F611)</f>
        <v>0</v>
      </c>
      <c r="M552" s="125">
        <f>IF(A552=მონაცემები!A611,მონაცემები!G611)</f>
        <v>0</v>
      </c>
      <c r="N552" s="198">
        <f t="shared" si="17"/>
        <v>0</v>
      </c>
      <c r="O552" s="199"/>
      <c r="P552" s="195">
        <f>IF(A552=მონაცემები!A611,მონაცემები!I611)</f>
        <v>0</v>
      </c>
      <c r="Q552" s="196"/>
      <c r="R552" s="196"/>
      <c r="S552" s="196"/>
      <c r="T552" s="196"/>
      <c r="U552" s="197"/>
      <c r="V552" s="192">
        <f>IF(A552=მონაცემები!A611,მონაცემები!J611)</f>
        <v>0</v>
      </c>
      <c r="W552" s="193"/>
      <c r="X552" s="194"/>
    </row>
    <row r="553" spans="1:24">
      <c r="A553" s="44">
        <v>531</v>
      </c>
      <c r="B553" s="189">
        <f>IF(A553=მონაცემები!A612,მონაცემები!B612)</f>
        <v>0</v>
      </c>
      <c r="C553" s="190"/>
      <c r="D553" s="190"/>
      <c r="E553" s="190"/>
      <c r="F553" s="190"/>
      <c r="G553" s="191"/>
      <c r="H553" s="42">
        <f>IF(A553=მონაცემები!A612,მონაცემები!C612)</f>
        <v>0</v>
      </c>
      <c r="I553" s="43">
        <f>IF(A553=მონაცემები!A612,მონაცემები!D612)</f>
        <v>0</v>
      </c>
      <c r="J553" s="98">
        <f t="shared" si="16"/>
        <v>0</v>
      </c>
      <c r="K553" s="126">
        <f>IF(A553=მონაცემები!A612,მონაცემები!H612)</f>
        <v>0</v>
      </c>
      <c r="L553" s="98">
        <f>IF(A553=მონაცემები!A612,მონაცემები!F612)</f>
        <v>0</v>
      </c>
      <c r="M553" s="125">
        <f>IF(A553=მონაცემები!A612,მონაცემები!G612)</f>
        <v>0</v>
      </c>
      <c r="N553" s="198">
        <f t="shared" si="17"/>
        <v>0</v>
      </c>
      <c r="O553" s="199"/>
      <c r="P553" s="195">
        <f>IF(A553=მონაცემები!A612,მონაცემები!I612)</f>
        <v>0</v>
      </c>
      <c r="Q553" s="196"/>
      <c r="R553" s="196"/>
      <c r="S553" s="196"/>
      <c r="T553" s="196"/>
      <c r="U553" s="197"/>
      <c r="V553" s="192">
        <f>IF(A553=მონაცემები!A612,მონაცემები!J612)</f>
        <v>0</v>
      </c>
      <c r="W553" s="193"/>
      <c r="X553" s="194"/>
    </row>
    <row r="554" spans="1:24">
      <c r="A554" s="44">
        <v>532</v>
      </c>
      <c r="B554" s="189">
        <f>IF(A554=მონაცემები!A613,მონაცემები!B613)</f>
        <v>0</v>
      </c>
      <c r="C554" s="190"/>
      <c r="D554" s="190"/>
      <c r="E554" s="190"/>
      <c r="F554" s="190"/>
      <c r="G554" s="191"/>
      <c r="H554" s="42">
        <f>IF(A554=მონაცემები!A613,მონაცემები!C613)</f>
        <v>0</v>
      </c>
      <c r="I554" s="43">
        <f>IF(A554=მონაცემები!A613,მონაცემები!D613)</f>
        <v>0</v>
      </c>
      <c r="J554" s="98">
        <f t="shared" si="16"/>
        <v>0</v>
      </c>
      <c r="K554" s="126">
        <f>IF(A554=მონაცემები!A613,მონაცემები!H613)</f>
        <v>0</v>
      </c>
      <c r="L554" s="98">
        <f>IF(A554=მონაცემები!A613,მონაცემები!F613)</f>
        <v>0</v>
      </c>
      <c r="M554" s="125">
        <f>IF(A554=მონაცემები!A613,მონაცემები!G613)</f>
        <v>0</v>
      </c>
      <c r="N554" s="198">
        <f t="shared" si="17"/>
        <v>0</v>
      </c>
      <c r="O554" s="199"/>
      <c r="P554" s="195">
        <f>IF(A554=მონაცემები!A613,მონაცემები!I613)</f>
        <v>0</v>
      </c>
      <c r="Q554" s="196"/>
      <c r="R554" s="196"/>
      <c r="S554" s="196"/>
      <c r="T554" s="196"/>
      <c r="U554" s="197"/>
      <c r="V554" s="192">
        <f>IF(A554=მონაცემები!A613,მონაცემები!J613)</f>
        <v>0</v>
      </c>
      <c r="W554" s="193"/>
      <c r="X554" s="194"/>
    </row>
    <row r="555" spans="1:24">
      <c r="A555" s="44">
        <v>533</v>
      </c>
      <c r="B555" s="189">
        <f>IF(A555=მონაცემები!A614,მონაცემები!B614)</f>
        <v>0</v>
      </c>
      <c r="C555" s="190"/>
      <c r="D555" s="190"/>
      <c r="E555" s="190"/>
      <c r="F555" s="190"/>
      <c r="G555" s="191"/>
      <c r="H555" s="42">
        <f>IF(A555=მონაცემები!A614,მონაცემები!C614)</f>
        <v>0</v>
      </c>
      <c r="I555" s="43">
        <f>IF(A555=მონაცემები!A614,მონაცემები!D614)</f>
        <v>0</v>
      </c>
      <c r="J555" s="98">
        <f t="shared" si="16"/>
        <v>0</v>
      </c>
      <c r="K555" s="126">
        <f>IF(A555=მონაცემები!A614,მონაცემები!H614)</f>
        <v>0</v>
      </c>
      <c r="L555" s="98">
        <f>IF(A555=მონაცემები!A614,მონაცემები!F614)</f>
        <v>0</v>
      </c>
      <c r="M555" s="125">
        <f>IF(A555=მონაცემები!A614,მონაცემები!G614)</f>
        <v>0</v>
      </c>
      <c r="N555" s="198">
        <f t="shared" si="17"/>
        <v>0</v>
      </c>
      <c r="O555" s="199"/>
      <c r="P555" s="195">
        <f>IF(A555=მონაცემები!A614,მონაცემები!I614)</f>
        <v>0</v>
      </c>
      <c r="Q555" s="196"/>
      <c r="R555" s="196"/>
      <c r="S555" s="196"/>
      <c r="T555" s="196"/>
      <c r="U555" s="197"/>
      <c r="V555" s="192">
        <f>IF(A555=მონაცემები!A614,მონაცემები!J614)</f>
        <v>0</v>
      </c>
      <c r="W555" s="193"/>
      <c r="X555" s="194"/>
    </row>
    <row r="556" spans="1:24">
      <c r="A556" s="44">
        <v>534</v>
      </c>
      <c r="B556" s="189">
        <f>IF(A556=მონაცემები!A615,მონაცემები!B615)</f>
        <v>0</v>
      </c>
      <c r="C556" s="190"/>
      <c r="D556" s="190"/>
      <c r="E556" s="190"/>
      <c r="F556" s="190"/>
      <c r="G556" s="191"/>
      <c r="H556" s="42">
        <f>IF(A556=მონაცემები!A615,მონაცემები!C615)</f>
        <v>0</v>
      </c>
      <c r="I556" s="43">
        <f>IF(A556=მონაცემები!A615,მონაცემები!D615)</f>
        <v>0</v>
      </c>
      <c r="J556" s="98">
        <f t="shared" si="16"/>
        <v>0</v>
      </c>
      <c r="K556" s="126">
        <f>IF(A556=მონაცემები!A615,მონაცემები!H615)</f>
        <v>0</v>
      </c>
      <c r="L556" s="98">
        <f>IF(A556=მონაცემები!A615,მონაცემები!F615)</f>
        <v>0</v>
      </c>
      <c r="M556" s="125">
        <f>IF(A556=მონაცემები!A615,მონაცემები!G615)</f>
        <v>0</v>
      </c>
      <c r="N556" s="198">
        <f t="shared" si="17"/>
        <v>0</v>
      </c>
      <c r="O556" s="199"/>
      <c r="P556" s="195">
        <f>IF(A556=მონაცემები!A615,მონაცემები!I615)</f>
        <v>0</v>
      </c>
      <c r="Q556" s="196"/>
      <c r="R556" s="196"/>
      <c r="S556" s="196"/>
      <c r="T556" s="196"/>
      <c r="U556" s="197"/>
      <c r="V556" s="192">
        <f>IF(A556=მონაცემები!A615,მონაცემები!J615)</f>
        <v>0</v>
      </c>
      <c r="W556" s="193"/>
      <c r="X556" s="194"/>
    </row>
    <row r="557" spans="1:24">
      <c r="A557" s="44">
        <v>535</v>
      </c>
      <c r="B557" s="189">
        <f>IF(A557=მონაცემები!A616,მონაცემები!B616)</f>
        <v>0</v>
      </c>
      <c r="C557" s="190"/>
      <c r="D557" s="190"/>
      <c r="E557" s="190"/>
      <c r="F557" s="190"/>
      <c r="G557" s="191"/>
      <c r="H557" s="42">
        <f>IF(A557=მონაცემები!A616,მონაცემები!C616)</f>
        <v>0</v>
      </c>
      <c r="I557" s="43">
        <f>IF(A557=მონაცემები!A616,მონაცემები!D616)</f>
        <v>0</v>
      </c>
      <c r="J557" s="98">
        <f t="shared" si="16"/>
        <v>0</v>
      </c>
      <c r="K557" s="126">
        <f>IF(A557=მონაცემები!A616,მონაცემები!H616)</f>
        <v>0</v>
      </c>
      <c r="L557" s="98">
        <f>IF(A557=მონაცემები!A616,მონაცემები!F616)</f>
        <v>0</v>
      </c>
      <c r="M557" s="125">
        <f>IF(A557=მონაცემები!A616,მონაცემები!G616)</f>
        <v>0</v>
      </c>
      <c r="N557" s="198">
        <f t="shared" si="17"/>
        <v>0</v>
      </c>
      <c r="O557" s="199"/>
      <c r="P557" s="195">
        <f>IF(A557=მონაცემები!A616,მონაცემები!I616)</f>
        <v>0</v>
      </c>
      <c r="Q557" s="196"/>
      <c r="R557" s="196"/>
      <c r="S557" s="196"/>
      <c r="T557" s="196"/>
      <c r="U557" s="197"/>
      <c r="V557" s="192">
        <f>IF(A557=მონაცემები!A616,მონაცემები!J616)</f>
        <v>0</v>
      </c>
      <c r="W557" s="193"/>
      <c r="X557" s="194"/>
    </row>
    <row r="558" spans="1:24">
      <c r="A558" s="44">
        <v>536</v>
      </c>
      <c r="B558" s="189">
        <f>IF(A558=მონაცემები!A617,მონაცემები!B617)</f>
        <v>0</v>
      </c>
      <c r="C558" s="190"/>
      <c r="D558" s="190"/>
      <c r="E558" s="190"/>
      <c r="F558" s="190"/>
      <c r="G558" s="191"/>
      <c r="H558" s="42">
        <f>IF(A558=მონაცემები!A617,მონაცემები!C617)</f>
        <v>0</v>
      </c>
      <c r="I558" s="43">
        <f>IF(A558=მონაცემები!A617,მონაცემები!D617)</f>
        <v>0</v>
      </c>
      <c r="J558" s="98">
        <f t="shared" si="16"/>
        <v>0</v>
      </c>
      <c r="K558" s="126">
        <f>IF(A558=მონაცემები!A617,მონაცემები!H617)</f>
        <v>0</v>
      </c>
      <c r="L558" s="98">
        <f>IF(A558=მონაცემები!A617,მონაცემები!F617)</f>
        <v>0</v>
      </c>
      <c r="M558" s="125">
        <f>IF(A558=მონაცემები!A617,მონაცემები!G617)</f>
        <v>0</v>
      </c>
      <c r="N558" s="198">
        <f t="shared" si="17"/>
        <v>0</v>
      </c>
      <c r="O558" s="199"/>
      <c r="P558" s="195">
        <f>IF(A558=მონაცემები!A617,მონაცემები!I617)</f>
        <v>0</v>
      </c>
      <c r="Q558" s="196"/>
      <c r="R558" s="196"/>
      <c r="S558" s="196"/>
      <c r="T558" s="196"/>
      <c r="U558" s="197"/>
      <c r="V558" s="192">
        <f>IF(A558=მონაცემები!A617,მონაცემები!J617)</f>
        <v>0</v>
      </c>
      <c r="W558" s="193"/>
      <c r="X558" s="194"/>
    </row>
    <row r="559" spans="1:24">
      <c r="A559" s="44">
        <v>537</v>
      </c>
      <c r="B559" s="189">
        <f>IF(A559=მონაცემები!A618,მონაცემები!B618)</f>
        <v>0</v>
      </c>
      <c r="C559" s="190"/>
      <c r="D559" s="190"/>
      <c r="E559" s="190"/>
      <c r="F559" s="190"/>
      <c r="G559" s="191"/>
      <c r="H559" s="42">
        <f>IF(A559=მონაცემები!A618,მონაცემები!C618)</f>
        <v>0</v>
      </c>
      <c r="I559" s="43">
        <f>IF(A559=მონაცემები!A618,მონაცემები!D618)</f>
        <v>0</v>
      </c>
      <c r="J559" s="98">
        <f t="shared" si="16"/>
        <v>0</v>
      </c>
      <c r="K559" s="126">
        <f>IF(A559=მონაცემები!A618,მონაცემები!H618)</f>
        <v>0</v>
      </c>
      <c r="L559" s="98">
        <f>IF(A559=მონაცემები!A618,მონაცემები!F618)</f>
        <v>0</v>
      </c>
      <c r="M559" s="125">
        <f>IF(A559=მონაცემები!A618,მონაცემები!G618)</f>
        <v>0</v>
      </c>
      <c r="N559" s="198">
        <f t="shared" si="17"/>
        <v>0</v>
      </c>
      <c r="O559" s="199"/>
      <c r="P559" s="195">
        <f>IF(A559=მონაცემები!A618,მონაცემები!I618)</f>
        <v>0</v>
      </c>
      <c r="Q559" s="196"/>
      <c r="R559" s="196"/>
      <c r="S559" s="196"/>
      <c r="T559" s="196"/>
      <c r="U559" s="197"/>
      <c r="V559" s="192">
        <f>IF(A559=მონაცემები!A618,მონაცემები!J618)</f>
        <v>0</v>
      </c>
      <c r="W559" s="193"/>
      <c r="X559" s="194"/>
    </row>
    <row r="560" spans="1:24">
      <c r="A560" s="44">
        <v>538</v>
      </c>
      <c r="B560" s="189">
        <f>IF(A560=მონაცემები!A619,მონაცემები!B619)</f>
        <v>0</v>
      </c>
      <c r="C560" s="190"/>
      <c r="D560" s="190"/>
      <c r="E560" s="190"/>
      <c r="F560" s="190"/>
      <c r="G560" s="191"/>
      <c r="H560" s="42">
        <f>IF(A560=მონაცემები!A619,მონაცემები!C619)</f>
        <v>0</v>
      </c>
      <c r="I560" s="43">
        <f>IF(A560=მონაცემები!A619,მონაცემები!D619)</f>
        <v>0</v>
      </c>
      <c r="J560" s="98">
        <f t="shared" si="16"/>
        <v>0</v>
      </c>
      <c r="K560" s="126">
        <f>IF(A560=მონაცემები!A619,მონაცემები!H619)</f>
        <v>0</v>
      </c>
      <c r="L560" s="98">
        <f>IF(A560=მონაცემები!A619,მონაცემები!F619)</f>
        <v>0</v>
      </c>
      <c r="M560" s="125">
        <f>IF(A560=მონაცემები!A619,მონაცემები!G619)</f>
        <v>0</v>
      </c>
      <c r="N560" s="198">
        <f t="shared" si="17"/>
        <v>0</v>
      </c>
      <c r="O560" s="199"/>
      <c r="P560" s="195">
        <f>IF(A560=მონაცემები!A619,მონაცემები!I619)</f>
        <v>0</v>
      </c>
      <c r="Q560" s="196"/>
      <c r="R560" s="196"/>
      <c r="S560" s="196"/>
      <c r="T560" s="196"/>
      <c r="U560" s="197"/>
      <c r="V560" s="192">
        <f>IF(A560=მონაცემები!A619,მონაცემები!J619)</f>
        <v>0</v>
      </c>
      <c r="W560" s="193"/>
      <c r="X560" s="194"/>
    </row>
    <row r="561" spans="1:24">
      <c r="A561" s="44">
        <v>539</v>
      </c>
      <c r="B561" s="189">
        <f>IF(A561=მონაცემები!A620,მონაცემები!B620)</f>
        <v>0</v>
      </c>
      <c r="C561" s="190"/>
      <c r="D561" s="190"/>
      <c r="E561" s="190"/>
      <c r="F561" s="190"/>
      <c r="G561" s="191"/>
      <c r="H561" s="42">
        <f>IF(A561=მონაცემები!A620,მონაცემები!C620)</f>
        <v>0</v>
      </c>
      <c r="I561" s="43">
        <f>IF(A561=მონაცემები!A620,მონაცემები!D620)</f>
        <v>0</v>
      </c>
      <c r="J561" s="98">
        <f t="shared" si="16"/>
        <v>0</v>
      </c>
      <c r="K561" s="126">
        <f>IF(A561=მონაცემები!A620,მონაცემები!H620)</f>
        <v>0</v>
      </c>
      <c r="L561" s="98">
        <f>IF(A561=მონაცემები!A620,მონაცემები!F620)</f>
        <v>0</v>
      </c>
      <c r="M561" s="125">
        <f>IF(A561=მონაცემები!A620,მონაცემები!G620)</f>
        <v>0</v>
      </c>
      <c r="N561" s="198">
        <f t="shared" si="17"/>
        <v>0</v>
      </c>
      <c r="O561" s="199"/>
      <c r="P561" s="195">
        <f>IF(A561=მონაცემები!A620,მონაცემები!I620)</f>
        <v>0</v>
      </c>
      <c r="Q561" s="196"/>
      <c r="R561" s="196"/>
      <c r="S561" s="196"/>
      <c r="T561" s="196"/>
      <c r="U561" s="197"/>
      <c r="V561" s="192">
        <f>IF(A561=მონაცემები!A620,მონაცემები!J620)</f>
        <v>0</v>
      </c>
      <c r="W561" s="193"/>
      <c r="X561" s="194"/>
    </row>
    <row r="562" spans="1:24">
      <c r="A562" s="44">
        <v>540</v>
      </c>
      <c r="B562" s="189">
        <f>IF(A562=მონაცემები!A621,მონაცემები!B621)</f>
        <v>0</v>
      </c>
      <c r="C562" s="190"/>
      <c r="D562" s="190"/>
      <c r="E562" s="190"/>
      <c r="F562" s="190"/>
      <c r="G562" s="191"/>
      <c r="H562" s="42">
        <f>IF(A562=მონაცემები!A621,მონაცემები!C621)</f>
        <v>0</v>
      </c>
      <c r="I562" s="43">
        <f>IF(A562=მონაცემები!A621,მონაცემები!D621)</f>
        <v>0</v>
      </c>
      <c r="J562" s="98">
        <f t="shared" si="16"/>
        <v>0</v>
      </c>
      <c r="K562" s="126">
        <f>IF(A562=მონაცემები!A621,მონაცემები!H621)</f>
        <v>0</v>
      </c>
      <c r="L562" s="98">
        <f>IF(A562=მონაცემები!A621,მონაცემები!F621)</f>
        <v>0</v>
      </c>
      <c r="M562" s="125">
        <f>IF(A562=მონაცემები!A621,მონაცემები!G621)</f>
        <v>0</v>
      </c>
      <c r="N562" s="198">
        <f t="shared" si="17"/>
        <v>0</v>
      </c>
      <c r="O562" s="199"/>
      <c r="P562" s="195">
        <f>IF(A562=მონაცემები!A621,მონაცემები!I621)</f>
        <v>0</v>
      </c>
      <c r="Q562" s="196"/>
      <c r="R562" s="196"/>
      <c r="S562" s="196"/>
      <c r="T562" s="196"/>
      <c r="U562" s="197"/>
      <c r="V562" s="192">
        <f>IF(A562=მონაცემები!A621,მონაცემები!J621)</f>
        <v>0</v>
      </c>
      <c r="W562" s="193"/>
      <c r="X562" s="194"/>
    </row>
    <row r="563" spans="1:24">
      <c r="A563" s="44">
        <v>541</v>
      </c>
      <c r="B563" s="189">
        <f>IF(A563=მონაცემები!A622,მონაცემები!B622)</f>
        <v>0</v>
      </c>
      <c r="C563" s="190"/>
      <c r="D563" s="190"/>
      <c r="E563" s="190"/>
      <c r="F563" s="190"/>
      <c r="G563" s="191"/>
      <c r="H563" s="42">
        <f>IF(A563=მონაცემები!A622,მონაცემები!C622)</f>
        <v>0</v>
      </c>
      <c r="I563" s="43">
        <f>IF(A563=მონაცემები!A622,მონაცემები!D622)</f>
        <v>0</v>
      </c>
      <c r="J563" s="98">
        <f t="shared" si="16"/>
        <v>0</v>
      </c>
      <c r="K563" s="126">
        <f>IF(A563=მონაცემები!A622,მონაცემები!H622)</f>
        <v>0</v>
      </c>
      <c r="L563" s="98">
        <f>IF(A563=მონაცემები!A622,მონაცემები!F622)</f>
        <v>0</v>
      </c>
      <c r="M563" s="125">
        <f>IF(A563=მონაცემები!A622,მონაცემები!G622)</f>
        <v>0</v>
      </c>
      <c r="N563" s="198">
        <f t="shared" si="17"/>
        <v>0</v>
      </c>
      <c r="O563" s="199"/>
      <c r="P563" s="195">
        <f>IF(A563=მონაცემები!A622,მონაცემები!I622)</f>
        <v>0</v>
      </c>
      <c r="Q563" s="196"/>
      <c r="R563" s="196"/>
      <c r="S563" s="196"/>
      <c r="T563" s="196"/>
      <c r="U563" s="197"/>
      <c r="V563" s="192">
        <f>IF(A563=მონაცემები!A622,მონაცემები!J622)</f>
        <v>0</v>
      </c>
      <c r="W563" s="193"/>
      <c r="X563" s="194"/>
    </row>
    <row r="564" spans="1:24">
      <c r="A564" s="44">
        <v>542</v>
      </c>
      <c r="B564" s="189">
        <f>IF(A564=მონაცემები!A623,მონაცემები!B623)</f>
        <v>0</v>
      </c>
      <c r="C564" s="190"/>
      <c r="D564" s="190"/>
      <c r="E564" s="190"/>
      <c r="F564" s="190"/>
      <c r="G564" s="191"/>
      <c r="H564" s="42">
        <f>IF(A564=მონაცემები!A623,მონაცემები!C623)</f>
        <v>0</v>
      </c>
      <c r="I564" s="43">
        <f>IF(A564=მონაცემები!A623,მონაცემები!D623)</f>
        <v>0</v>
      </c>
      <c r="J564" s="98">
        <f t="shared" si="16"/>
        <v>0</v>
      </c>
      <c r="K564" s="126">
        <f>IF(A564=მონაცემები!A623,მონაცემები!H623)</f>
        <v>0</v>
      </c>
      <c r="L564" s="98">
        <f>IF(A564=მონაცემები!A623,მონაცემები!F623)</f>
        <v>0</v>
      </c>
      <c r="M564" s="125">
        <f>IF(A564=მონაცემები!A623,მონაცემები!G623)</f>
        <v>0</v>
      </c>
      <c r="N564" s="198">
        <f t="shared" si="17"/>
        <v>0</v>
      </c>
      <c r="O564" s="199"/>
      <c r="P564" s="195">
        <f>IF(A564=მონაცემები!A623,მონაცემები!I623)</f>
        <v>0</v>
      </c>
      <c r="Q564" s="196"/>
      <c r="R564" s="196"/>
      <c r="S564" s="196"/>
      <c r="T564" s="196"/>
      <c r="U564" s="197"/>
      <c r="V564" s="192">
        <f>IF(A564=მონაცემები!A623,მონაცემები!J623)</f>
        <v>0</v>
      </c>
      <c r="W564" s="193"/>
      <c r="X564" s="194"/>
    </row>
    <row r="565" spans="1:24">
      <c r="A565" s="44">
        <v>543</v>
      </c>
      <c r="B565" s="189">
        <f>IF(A565=მონაცემები!A624,მონაცემები!B624)</f>
        <v>0</v>
      </c>
      <c r="C565" s="190"/>
      <c r="D565" s="190"/>
      <c r="E565" s="190"/>
      <c r="F565" s="190"/>
      <c r="G565" s="191"/>
      <c r="H565" s="42">
        <f>IF(A565=მონაცემები!A624,მონაცემები!C624)</f>
        <v>0</v>
      </c>
      <c r="I565" s="43">
        <f>IF(A565=მონაცემები!A624,მონაცემები!D624)</f>
        <v>0</v>
      </c>
      <c r="J565" s="98">
        <f t="shared" si="16"/>
        <v>0</v>
      </c>
      <c r="K565" s="126">
        <f>IF(A565=მონაცემები!A624,მონაცემები!H624)</f>
        <v>0</v>
      </c>
      <c r="L565" s="98">
        <f>IF(A565=მონაცემები!A624,მონაცემები!F624)</f>
        <v>0</v>
      </c>
      <c r="M565" s="125">
        <f>IF(A565=მონაცემები!A624,მონაცემები!G624)</f>
        <v>0</v>
      </c>
      <c r="N565" s="198">
        <f t="shared" si="17"/>
        <v>0</v>
      </c>
      <c r="O565" s="199"/>
      <c r="P565" s="195">
        <f>IF(A565=მონაცემები!A624,მონაცემები!I624)</f>
        <v>0</v>
      </c>
      <c r="Q565" s="196"/>
      <c r="R565" s="196"/>
      <c r="S565" s="196"/>
      <c r="T565" s="196"/>
      <c r="U565" s="197"/>
      <c r="V565" s="192">
        <f>IF(A565=მონაცემები!A624,მონაცემები!J624)</f>
        <v>0</v>
      </c>
      <c r="W565" s="193"/>
      <c r="X565" s="194"/>
    </row>
    <row r="566" spans="1:24">
      <c r="A566" s="44">
        <v>544</v>
      </c>
      <c r="B566" s="189">
        <f>IF(A566=მონაცემები!A625,მონაცემები!B625)</f>
        <v>0</v>
      </c>
      <c r="C566" s="190"/>
      <c r="D566" s="190"/>
      <c r="E566" s="190"/>
      <c r="F566" s="190"/>
      <c r="G566" s="191"/>
      <c r="H566" s="42">
        <f>IF(A566=მონაცემები!A625,მონაცემები!C625)</f>
        <v>0</v>
      </c>
      <c r="I566" s="43">
        <f>IF(A566=მონაცემები!A625,მონაცემები!D625)</f>
        <v>0</v>
      </c>
      <c r="J566" s="98">
        <f t="shared" si="16"/>
        <v>0</v>
      </c>
      <c r="K566" s="126">
        <f>IF(A566=მონაცემები!A625,მონაცემები!H625)</f>
        <v>0</v>
      </c>
      <c r="L566" s="98">
        <f>IF(A566=მონაცემები!A625,მონაცემები!F625)</f>
        <v>0</v>
      </c>
      <c r="M566" s="125">
        <f>IF(A566=მონაცემები!A625,მონაცემები!G625)</f>
        <v>0</v>
      </c>
      <c r="N566" s="198">
        <f t="shared" si="17"/>
        <v>0</v>
      </c>
      <c r="O566" s="199"/>
      <c r="P566" s="195">
        <f>IF(A566=მონაცემები!A625,მონაცემები!I625)</f>
        <v>0</v>
      </c>
      <c r="Q566" s="196"/>
      <c r="R566" s="196"/>
      <c r="S566" s="196"/>
      <c r="T566" s="196"/>
      <c r="U566" s="197"/>
      <c r="V566" s="192">
        <f>IF(A566=მონაცემები!A625,მონაცემები!J625)</f>
        <v>0</v>
      </c>
      <c r="W566" s="193"/>
      <c r="X566" s="194"/>
    </row>
    <row r="567" spans="1:24">
      <c r="A567" s="44">
        <v>545</v>
      </c>
      <c r="B567" s="189">
        <f>IF(A567=მონაცემები!A626,მონაცემები!B626)</f>
        <v>0</v>
      </c>
      <c r="C567" s="190"/>
      <c r="D567" s="190"/>
      <c r="E567" s="190"/>
      <c r="F567" s="190"/>
      <c r="G567" s="191"/>
      <c r="H567" s="42">
        <f>IF(A567=მონაცემები!A626,მონაცემები!C626)</f>
        <v>0</v>
      </c>
      <c r="I567" s="43">
        <f>IF(A567=მონაცემები!A626,მონაცემები!D626)</f>
        <v>0</v>
      </c>
      <c r="J567" s="98">
        <f t="shared" si="16"/>
        <v>0</v>
      </c>
      <c r="K567" s="126">
        <f>IF(A567=მონაცემები!A626,მონაცემები!H626)</f>
        <v>0</v>
      </c>
      <c r="L567" s="98">
        <f>IF(A567=მონაცემები!A626,მონაცემები!F626)</f>
        <v>0</v>
      </c>
      <c r="M567" s="125">
        <f>IF(A567=მონაცემები!A626,მონაცემები!G626)</f>
        <v>0</v>
      </c>
      <c r="N567" s="198">
        <f t="shared" si="17"/>
        <v>0</v>
      </c>
      <c r="O567" s="199"/>
      <c r="P567" s="195">
        <f>IF(A567=მონაცემები!A626,მონაცემები!I626)</f>
        <v>0</v>
      </c>
      <c r="Q567" s="196"/>
      <c r="R567" s="196"/>
      <c r="S567" s="196"/>
      <c r="T567" s="196"/>
      <c r="U567" s="197"/>
      <c r="V567" s="192">
        <f>IF(A567=მონაცემები!A626,მონაცემები!J626)</f>
        <v>0</v>
      </c>
      <c r="W567" s="193"/>
      <c r="X567" s="194"/>
    </row>
    <row r="568" spans="1:24">
      <c r="A568" s="44">
        <v>546</v>
      </c>
      <c r="B568" s="189">
        <f>IF(A568=მონაცემები!A627,მონაცემები!B627)</f>
        <v>0</v>
      </c>
      <c r="C568" s="190"/>
      <c r="D568" s="190"/>
      <c r="E568" s="190"/>
      <c r="F568" s="190"/>
      <c r="G568" s="191"/>
      <c r="H568" s="42">
        <f>IF(A568=მონაცემები!A627,მონაცემები!C627)</f>
        <v>0</v>
      </c>
      <c r="I568" s="43">
        <f>IF(A568=მონაცემები!A627,მონაცემები!D627)</f>
        <v>0</v>
      </c>
      <c r="J568" s="98">
        <f t="shared" si="16"/>
        <v>0</v>
      </c>
      <c r="K568" s="126">
        <f>IF(A568=მონაცემები!A627,მონაცემები!H627)</f>
        <v>0</v>
      </c>
      <c r="L568" s="98">
        <f>IF(A568=მონაცემები!A627,მონაცემები!F627)</f>
        <v>0</v>
      </c>
      <c r="M568" s="125">
        <f>IF(A568=მონაცემები!A627,მონაცემები!G627)</f>
        <v>0</v>
      </c>
      <c r="N568" s="198">
        <f t="shared" si="17"/>
        <v>0</v>
      </c>
      <c r="O568" s="199"/>
      <c r="P568" s="195">
        <f>IF(A568=მონაცემები!A627,მონაცემები!I627)</f>
        <v>0</v>
      </c>
      <c r="Q568" s="196"/>
      <c r="R568" s="196"/>
      <c r="S568" s="196"/>
      <c r="T568" s="196"/>
      <c r="U568" s="197"/>
      <c r="V568" s="192">
        <f>IF(A568=მონაცემები!A627,მონაცემები!J627)</f>
        <v>0</v>
      </c>
      <c r="W568" s="193"/>
      <c r="X568" s="194"/>
    </row>
    <row r="569" spans="1:24">
      <c r="A569" s="44">
        <v>547</v>
      </c>
      <c r="B569" s="189">
        <f>IF(A569=მონაცემები!A628,მონაცემები!B628)</f>
        <v>0</v>
      </c>
      <c r="C569" s="190"/>
      <c r="D569" s="190"/>
      <c r="E569" s="190"/>
      <c r="F569" s="190"/>
      <c r="G569" s="191"/>
      <c r="H569" s="42">
        <f>IF(A569=მონაცემები!A628,მონაცემები!C628)</f>
        <v>0</v>
      </c>
      <c r="I569" s="43">
        <f>IF(A569=მონაცემები!A628,მონაცემები!D628)</f>
        <v>0</v>
      </c>
      <c r="J569" s="98">
        <f t="shared" si="16"/>
        <v>0</v>
      </c>
      <c r="K569" s="126">
        <f>IF(A569=მონაცემები!A628,მონაცემები!H628)</f>
        <v>0</v>
      </c>
      <c r="L569" s="98">
        <f>IF(A569=მონაცემები!A628,მონაცემები!F628)</f>
        <v>0</v>
      </c>
      <c r="M569" s="125">
        <f>IF(A569=მონაცემები!A628,მონაცემები!G628)</f>
        <v>0</v>
      </c>
      <c r="N569" s="198">
        <f t="shared" si="17"/>
        <v>0</v>
      </c>
      <c r="O569" s="199"/>
      <c r="P569" s="195">
        <f>IF(A569=მონაცემები!A628,მონაცემები!I628)</f>
        <v>0</v>
      </c>
      <c r="Q569" s="196"/>
      <c r="R569" s="196"/>
      <c r="S569" s="196"/>
      <c r="T569" s="196"/>
      <c r="U569" s="197"/>
      <c r="V569" s="192">
        <f>IF(A569=მონაცემები!A628,მონაცემები!J628)</f>
        <v>0</v>
      </c>
      <c r="W569" s="193"/>
      <c r="X569" s="194"/>
    </row>
    <row r="570" spans="1:24">
      <c r="A570" s="44">
        <v>548</v>
      </c>
      <c r="B570" s="189">
        <f>IF(A570=მონაცემები!A629,მონაცემები!B629)</f>
        <v>0</v>
      </c>
      <c r="C570" s="190"/>
      <c r="D570" s="190"/>
      <c r="E570" s="190"/>
      <c r="F570" s="190"/>
      <c r="G570" s="191"/>
      <c r="H570" s="42">
        <f>IF(A570=მონაცემები!A629,მონაცემები!C629)</f>
        <v>0</v>
      </c>
      <c r="I570" s="43">
        <f>IF(A570=მონაცემები!A629,მონაცემები!D629)</f>
        <v>0</v>
      </c>
      <c r="J570" s="98">
        <f t="shared" si="16"/>
        <v>0</v>
      </c>
      <c r="K570" s="126">
        <f>IF(A570=მონაცემები!A629,მონაცემები!H629)</f>
        <v>0</v>
      </c>
      <c r="L570" s="98">
        <f>IF(A570=მონაცემები!A629,მონაცემები!F629)</f>
        <v>0</v>
      </c>
      <c r="M570" s="125">
        <f>IF(A570=მონაცემები!A629,მონაცემები!G629)</f>
        <v>0</v>
      </c>
      <c r="N570" s="198">
        <f t="shared" si="17"/>
        <v>0</v>
      </c>
      <c r="O570" s="199"/>
      <c r="P570" s="195">
        <f>IF(A570=მონაცემები!A629,მონაცემები!I629)</f>
        <v>0</v>
      </c>
      <c r="Q570" s="196"/>
      <c r="R570" s="196"/>
      <c r="S570" s="196"/>
      <c r="T570" s="196"/>
      <c r="U570" s="197"/>
      <c r="V570" s="192">
        <f>IF(A570=მონაცემები!A629,მონაცემები!J629)</f>
        <v>0</v>
      </c>
      <c r="W570" s="193"/>
      <c r="X570" s="194"/>
    </row>
    <row r="571" spans="1:24">
      <c r="A571" s="44">
        <v>549</v>
      </c>
      <c r="B571" s="189">
        <f>IF(A571=მონაცემები!A630,მონაცემები!B630)</f>
        <v>0</v>
      </c>
      <c r="C571" s="190"/>
      <c r="D571" s="190"/>
      <c r="E571" s="190"/>
      <c r="F571" s="190"/>
      <c r="G571" s="191"/>
      <c r="H571" s="42">
        <f>IF(A571=მონაცემები!A630,მონაცემები!C630)</f>
        <v>0</v>
      </c>
      <c r="I571" s="43">
        <f>IF(A571=მონაცემები!A630,მონაცემები!D630)</f>
        <v>0</v>
      </c>
      <c r="J571" s="98">
        <f t="shared" si="16"/>
        <v>0</v>
      </c>
      <c r="K571" s="126">
        <f>IF(A571=მონაცემები!A630,მონაცემები!H630)</f>
        <v>0</v>
      </c>
      <c r="L571" s="98">
        <f>IF(A571=მონაცემები!A630,მონაცემები!F630)</f>
        <v>0</v>
      </c>
      <c r="M571" s="125">
        <f>IF(A571=მონაცემები!A630,მონაცემები!G630)</f>
        <v>0</v>
      </c>
      <c r="N571" s="198">
        <f t="shared" si="17"/>
        <v>0</v>
      </c>
      <c r="O571" s="199"/>
      <c r="P571" s="195">
        <f>IF(A571=მონაცემები!A630,მონაცემები!I630)</f>
        <v>0</v>
      </c>
      <c r="Q571" s="196"/>
      <c r="R571" s="196"/>
      <c r="S571" s="196"/>
      <c r="T571" s="196"/>
      <c r="U571" s="197"/>
      <c r="V571" s="192">
        <f>IF(A571=მონაცემები!A630,მონაცემები!J630)</f>
        <v>0</v>
      </c>
      <c r="W571" s="193"/>
      <c r="X571" s="194"/>
    </row>
    <row r="572" spans="1:24">
      <c r="A572" s="44">
        <v>550</v>
      </c>
      <c r="B572" s="189">
        <f>IF(A572=მონაცემები!A631,მონაცემები!B631)</f>
        <v>0</v>
      </c>
      <c r="C572" s="190"/>
      <c r="D572" s="190"/>
      <c r="E572" s="190"/>
      <c r="F572" s="190"/>
      <c r="G572" s="191"/>
      <c r="H572" s="42">
        <f>IF(A572=მონაცემები!A631,მონაცემები!C631)</f>
        <v>0</v>
      </c>
      <c r="I572" s="43">
        <f>IF(A572=მონაცემები!A631,მონაცემები!D631)</f>
        <v>0</v>
      </c>
      <c r="J572" s="98">
        <f t="shared" si="16"/>
        <v>0</v>
      </c>
      <c r="K572" s="126">
        <f>IF(A572=მონაცემები!A631,მონაცემები!H631)</f>
        <v>0</v>
      </c>
      <c r="L572" s="98">
        <f>IF(A572=მონაცემები!A631,მონაცემები!F631)</f>
        <v>0</v>
      </c>
      <c r="M572" s="125">
        <f>IF(A572=მონაცემები!A631,მონაცემები!G631)</f>
        <v>0</v>
      </c>
      <c r="N572" s="198">
        <f t="shared" si="17"/>
        <v>0</v>
      </c>
      <c r="O572" s="199"/>
      <c r="P572" s="195">
        <f>IF(A572=მონაცემები!A631,მონაცემები!I631)</f>
        <v>0</v>
      </c>
      <c r="Q572" s="196"/>
      <c r="R572" s="196"/>
      <c r="S572" s="196"/>
      <c r="T572" s="196"/>
      <c r="U572" s="197"/>
      <c r="V572" s="192">
        <f>IF(A572=მონაცემები!A631,მონაცემები!J631)</f>
        <v>0</v>
      </c>
      <c r="W572" s="193"/>
      <c r="X572" s="194"/>
    </row>
    <row r="573" spans="1:24">
      <c r="A573" s="44">
        <v>551</v>
      </c>
      <c r="B573" s="189">
        <f>IF(A573=მონაცემები!A632,მონაცემები!B632)</f>
        <v>0</v>
      </c>
      <c r="C573" s="190"/>
      <c r="D573" s="190"/>
      <c r="E573" s="190"/>
      <c r="F573" s="190"/>
      <c r="G573" s="191"/>
      <c r="H573" s="42">
        <f>IF(A573=მონაცემები!A632,მონაცემები!C632)</f>
        <v>0</v>
      </c>
      <c r="I573" s="43">
        <f>IF(A573=მონაცემები!A632,მონაცემები!D632)</f>
        <v>0</v>
      </c>
      <c r="J573" s="98">
        <f t="shared" si="16"/>
        <v>0</v>
      </c>
      <c r="K573" s="126">
        <f>IF(A573=მონაცემები!A632,მონაცემები!H632)</f>
        <v>0</v>
      </c>
      <c r="L573" s="98">
        <f>IF(A573=მონაცემები!A632,მონაცემები!F632)</f>
        <v>0</v>
      </c>
      <c r="M573" s="125">
        <f>IF(A573=მონაცემები!A632,მონაცემები!G632)</f>
        <v>0</v>
      </c>
      <c r="N573" s="198">
        <f t="shared" si="17"/>
        <v>0</v>
      </c>
      <c r="O573" s="199"/>
      <c r="P573" s="195">
        <f>IF(A573=მონაცემები!A632,მონაცემები!I632)</f>
        <v>0</v>
      </c>
      <c r="Q573" s="196"/>
      <c r="R573" s="196"/>
      <c r="S573" s="196"/>
      <c r="T573" s="196"/>
      <c r="U573" s="197"/>
      <c r="V573" s="192">
        <f>IF(A573=მონაცემები!A632,მონაცემები!J632)</f>
        <v>0</v>
      </c>
      <c r="W573" s="193"/>
      <c r="X573" s="194"/>
    </row>
    <row r="574" spans="1:24">
      <c r="A574" s="44">
        <v>552</v>
      </c>
      <c r="B574" s="189">
        <f>IF(A574=მონაცემები!A633,მონაცემები!B633)</f>
        <v>0</v>
      </c>
      <c r="C574" s="190"/>
      <c r="D574" s="190"/>
      <c r="E574" s="190"/>
      <c r="F574" s="190"/>
      <c r="G574" s="191"/>
      <c r="H574" s="42">
        <f>IF(A574=მონაცემები!A633,მონაცემები!C633)</f>
        <v>0</v>
      </c>
      <c r="I574" s="43">
        <f>IF(A574=მონაცემები!A633,მონაცემები!D633)</f>
        <v>0</v>
      </c>
      <c r="J574" s="98">
        <f t="shared" si="16"/>
        <v>0</v>
      </c>
      <c r="K574" s="126">
        <f>IF(A574=მონაცემები!A633,მონაცემები!H633)</f>
        <v>0</v>
      </c>
      <c r="L574" s="98">
        <f>IF(A574=მონაცემები!A633,მონაცემები!F633)</f>
        <v>0</v>
      </c>
      <c r="M574" s="125">
        <f>IF(A574=მონაცემები!A633,მონაცემები!G633)</f>
        <v>0</v>
      </c>
      <c r="N574" s="198">
        <f t="shared" si="17"/>
        <v>0</v>
      </c>
      <c r="O574" s="199"/>
      <c r="P574" s="195">
        <f>IF(A574=მონაცემები!A633,მონაცემები!I633)</f>
        <v>0</v>
      </c>
      <c r="Q574" s="196"/>
      <c r="R574" s="196"/>
      <c r="S574" s="196"/>
      <c r="T574" s="196"/>
      <c r="U574" s="197"/>
      <c r="V574" s="192">
        <f>IF(A574=მონაცემები!A633,მონაცემები!J633)</f>
        <v>0</v>
      </c>
      <c r="W574" s="193"/>
      <c r="X574" s="194"/>
    </row>
    <row r="575" spans="1:24">
      <c r="A575" s="44">
        <v>553</v>
      </c>
      <c r="B575" s="189">
        <f>IF(A575=მონაცემები!A634,მონაცემები!B634)</f>
        <v>0</v>
      </c>
      <c r="C575" s="190"/>
      <c r="D575" s="190"/>
      <c r="E575" s="190"/>
      <c r="F575" s="190"/>
      <c r="G575" s="191"/>
      <c r="H575" s="42">
        <f>IF(A575=მონაცემები!A634,მონაცემები!C634)</f>
        <v>0</v>
      </c>
      <c r="I575" s="43">
        <f>IF(A575=მონაცემები!A634,მონაცემები!D634)</f>
        <v>0</v>
      </c>
      <c r="J575" s="98">
        <f t="shared" si="16"/>
        <v>0</v>
      </c>
      <c r="K575" s="126">
        <f>IF(A575=მონაცემები!A634,მონაცემები!H634)</f>
        <v>0</v>
      </c>
      <c r="L575" s="98">
        <f>IF(A575=მონაცემები!A634,მონაცემები!F634)</f>
        <v>0</v>
      </c>
      <c r="M575" s="125">
        <f>IF(A575=მონაცემები!A634,მონაცემები!G634)</f>
        <v>0</v>
      </c>
      <c r="N575" s="198">
        <f t="shared" si="17"/>
        <v>0</v>
      </c>
      <c r="O575" s="199"/>
      <c r="P575" s="195">
        <f>IF(A575=მონაცემები!A634,მონაცემები!I634)</f>
        <v>0</v>
      </c>
      <c r="Q575" s="196"/>
      <c r="R575" s="196"/>
      <c r="S575" s="196"/>
      <c r="T575" s="196"/>
      <c r="U575" s="197"/>
      <c r="V575" s="192">
        <f>IF(A575=მონაცემები!A634,მონაცემები!J634)</f>
        <v>0</v>
      </c>
      <c r="W575" s="193"/>
      <c r="X575" s="194"/>
    </row>
    <row r="576" spans="1:24">
      <c r="A576" s="44">
        <v>554</v>
      </c>
      <c r="B576" s="189">
        <f>IF(A576=მონაცემები!A635,მონაცემები!B635)</f>
        <v>0</v>
      </c>
      <c r="C576" s="190"/>
      <c r="D576" s="190"/>
      <c r="E576" s="190"/>
      <c r="F576" s="190"/>
      <c r="G576" s="191"/>
      <c r="H576" s="42">
        <f>IF(A576=მონაცემები!A635,მონაცემები!C635)</f>
        <v>0</v>
      </c>
      <c r="I576" s="43">
        <f>IF(A576=მონაცემები!A635,მონაცემები!D635)</f>
        <v>0</v>
      </c>
      <c r="J576" s="98">
        <f t="shared" si="16"/>
        <v>0</v>
      </c>
      <c r="K576" s="126">
        <f>IF(A576=მონაცემები!A635,მონაცემები!H635)</f>
        <v>0</v>
      </c>
      <c r="L576" s="98">
        <f>IF(A576=მონაცემები!A635,მონაცემები!F635)</f>
        <v>0</v>
      </c>
      <c r="M576" s="125">
        <f>IF(A576=მონაცემები!A635,მონაცემები!G635)</f>
        <v>0</v>
      </c>
      <c r="N576" s="198">
        <f t="shared" si="17"/>
        <v>0</v>
      </c>
      <c r="O576" s="199"/>
      <c r="P576" s="195">
        <f>IF(A576=მონაცემები!A635,მონაცემები!I635)</f>
        <v>0</v>
      </c>
      <c r="Q576" s="196"/>
      <c r="R576" s="196"/>
      <c r="S576" s="196"/>
      <c r="T576" s="196"/>
      <c r="U576" s="197"/>
      <c r="V576" s="192">
        <f>IF(A576=მონაცემები!A635,მონაცემები!J635)</f>
        <v>0</v>
      </c>
      <c r="W576" s="193"/>
      <c r="X576" s="194"/>
    </row>
    <row r="577" spans="1:24">
      <c r="A577" s="44">
        <v>555</v>
      </c>
      <c r="B577" s="189">
        <f>IF(A577=მონაცემები!A636,მონაცემები!B636)</f>
        <v>0</v>
      </c>
      <c r="C577" s="190"/>
      <c r="D577" s="190"/>
      <c r="E577" s="190"/>
      <c r="F577" s="190"/>
      <c r="G577" s="191"/>
      <c r="H577" s="42">
        <f>IF(A577=მონაცემები!A636,მონაცემები!C636)</f>
        <v>0</v>
      </c>
      <c r="I577" s="43">
        <f>IF(A577=მონაცემები!A636,მონაცემები!D636)</f>
        <v>0</v>
      </c>
      <c r="J577" s="98">
        <f t="shared" si="16"/>
        <v>0</v>
      </c>
      <c r="K577" s="126">
        <f>IF(A577=მონაცემები!A636,მონაცემები!H636)</f>
        <v>0</v>
      </c>
      <c r="L577" s="98">
        <f>IF(A577=მონაცემები!A636,მონაცემები!F636)</f>
        <v>0</v>
      </c>
      <c r="M577" s="125">
        <f>IF(A577=მონაცემები!A636,მონაცემები!G636)</f>
        <v>0</v>
      </c>
      <c r="N577" s="198">
        <f t="shared" si="17"/>
        <v>0</v>
      </c>
      <c r="O577" s="199"/>
      <c r="P577" s="195">
        <f>IF(A577=მონაცემები!A636,მონაცემები!I636)</f>
        <v>0</v>
      </c>
      <c r="Q577" s="196"/>
      <c r="R577" s="196"/>
      <c r="S577" s="196"/>
      <c r="T577" s="196"/>
      <c r="U577" s="197"/>
      <c r="V577" s="192">
        <f>IF(A577=მონაცემები!A636,მონაცემები!J636)</f>
        <v>0</v>
      </c>
      <c r="W577" s="193"/>
      <c r="X577" s="194"/>
    </row>
    <row r="578" spans="1:24">
      <c r="A578" s="44">
        <v>556</v>
      </c>
      <c r="B578" s="189">
        <f>IF(A578=მონაცემები!A637,მონაცემები!B637)</f>
        <v>0</v>
      </c>
      <c r="C578" s="190"/>
      <c r="D578" s="190"/>
      <c r="E578" s="190"/>
      <c r="F578" s="190"/>
      <c r="G578" s="191"/>
      <c r="H578" s="42">
        <f>IF(A578=მონაცემები!A637,მონაცემები!C637)</f>
        <v>0</v>
      </c>
      <c r="I578" s="43">
        <f>IF(A578=მონაცემები!A637,მონაცემები!D637)</f>
        <v>0</v>
      </c>
      <c r="J578" s="98">
        <f t="shared" si="16"/>
        <v>0</v>
      </c>
      <c r="K578" s="126">
        <f>IF(A578=მონაცემები!A637,მონაცემები!H637)</f>
        <v>0</v>
      </c>
      <c r="L578" s="98">
        <f>IF(A578=მონაცემები!A637,მონაცემები!F637)</f>
        <v>0</v>
      </c>
      <c r="M578" s="125">
        <f>IF(A578=მონაცემები!A637,მონაცემები!G637)</f>
        <v>0</v>
      </c>
      <c r="N578" s="198">
        <f t="shared" si="17"/>
        <v>0</v>
      </c>
      <c r="O578" s="199"/>
      <c r="P578" s="195">
        <f>IF(A578=მონაცემები!A637,მონაცემები!I637)</f>
        <v>0</v>
      </c>
      <c r="Q578" s="196"/>
      <c r="R578" s="196"/>
      <c r="S578" s="196"/>
      <c r="T578" s="196"/>
      <c r="U578" s="197"/>
      <c r="V578" s="192">
        <f>IF(A578=მონაცემები!A637,მონაცემები!J637)</f>
        <v>0</v>
      </c>
      <c r="W578" s="193"/>
      <c r="X578" s="194"/>
    </row>
    <row r="579" spans="1:24">
      <c r="A579" s="44">
        <v>557</v>
      </c>
      <c r="B579" s="189">
        <f>IF(A579=მონაცემები!A638,მონაცემები!B638)</f>
        <v>0</v>
      </c>
      <c r="C579" s="190"/>
      <c r="D579" s="190"/>
      <c r="E579" s="190"/>
      <c r="F579" s="190"/>
      <c r="G579" s="191"/>
      <c r="H579" s="42">
        <f>IF(A579=მონაცემები!A638,მონაცემები!C638)</f>
        <v>0</v>
      </c>
      <c r="I579" s="43">
        <f>IF(A579=მონაცემები!A638,მონაცემები!D638)</f>
        <v>0</v>
      </c>
      <c r="J579" s="98">
        <f t="shared" si="16"/>
        <v>0</v>
      </c>
      <c r="K579" s="126">
        <f>IF(A579=მონაცემები!A638,მონაცემები!H638)</f>
        <v>0</v>
      </c>
      <c r="L579" s="98">
        <f>IF(A579=მონაცემები!A638,მონაცემები!F638)</f>
        <v>0</v>
      </c>
      <c r="M579" s="125">
        <f>IF(A579=მონაცემები!A638,მონაცემები!G638)</f>
        <v>0</v>
      </c>
      <c r="N579" s="198">
        <f t="shared" si="17"/>
        <v>0</v>
      </c>
      <c r="O579" s="199"/>
      <c r="P579" s="195">
        <f>IF(A579=მონაცემები!A638,მონაცემები!I638)</f>
        <v>0</v>
      </c>
      <c r="Q579" s="196"/>
      <c r="R579" s="196"/>
      <c r="S579" s="196"/>
      <c r="T579" s="196"/>
      <c r="U579" s="197"/>
      <c r="V579" s="192">
        <f>IF(A579=მონაცემები!A638,მონაცემები!J638)</f>
        <v>0</v>
      </c>
      <c r="W579" s="193"/>
      <c r="X579" s="194"/>
    </row>
    <row r="580" spans="1:24">
      <c r="A580" s="44">
        <v>558</v>
      </c>
      <c r="B580" s="189">
        <f>IF(A580=მონაცემები!A639,მონაცემები!B639)</f>
        <v>0</v>
      </c>
      <c r="C580" s="190"/>
      <c r="D580" s="190"/>
      <c r="E580" s="190"/>
      <c r="F580" s="190"/>
      <c r="G580" s="191"/>
      <c r="H580" s="42">
        <f>IF(A580=მონაცემები!A639,მონაცემები!C639)</f>
        <v>0</v>
      </c>
      <c r="I580" s="43">
        <f>IF(A580=მონაცემები!A639,მონაცემები!D639)</f>
        <v>0</v>
      </c>
      <c r="J580" s="98">
        <f t="shared" si="16"/>
        <v>0</v>
      </c>
      <c r="K580" s="126">
        <f>IF(A580=მონაცემები!A639,მონაცემები!H639)</f>
        <v>0</v>
      </c>
      <c r="L580" s="98">
        <f>IF(A580=მონაცემები!A639,მონაცემები!F639)</f>
        <v>0</v>
      </c>
      <c r="M580" s="125">
        <f>IF(A580=მონაცემები!A639,მონაცემები!G639)</f>
        <v>0</v>
      </c>
      <c r="N580" s="198">
        <f t="shared" si="17"/>
        <v>0</v>
      </c>
      <c r="O580" s="199"/>
      <c r="P580" s="195">
        <f>IF(A580=მონაცემები!A639,მონაცემები!I639)</f>
        <v>0</v>
      </c>
      <c r="Q580" s="196"/>
      <c r="R580" s="196"/>
      <c r="S580" s="196"/>
      <c r="T580" s="196"/>
      <c r="U580" s="197"/>
      <c r="V580" s="192">
        <f>IF(A580=მონაცემები!A639,მონაცემები!J639)</f>
        <v>0</v>
      </c>
      <c r="W580" s="193"/>
      <c r="X580" s="194"/>
    </row>
    <row r="581" spans="1:24">
      <c r="A581" s="44">
        <v>559</v>
      </c>
      <c r="B581" s="189">
        <f>IF(A581=მონაცემები!A640,მონაცემები!B640)</f>
        <v>0</v>
      </c>
      <c r="C581" s="190"/>
      <c r="D581" s="190"/>
      <c r="E581" s="190"/>
      <c r="F581" s="190"/>
      <c r="G581" s="191"/>
      <c r="H581" s="42">
        <f>IF(A581=მონაცემები!A640,მონაცემები!C640)</f>
        <v>0</v>
      </c>
      <c r="I581" s="43">
        <f>IF(A581=მონაცემები!A640,მონაცემები!D640)</f>
        <v>0</v>
      </c>
      <c r="J581" s="98">
        <f t="shared" si="16"/>
        <v>0</v>
      </c>
      <c r="K581" s="126">
        <f>IF(A581=მონაცემები!A640,მონაცემები!H640)</f>
        <v>0</v>
      </c>
      <c r="L581" s="98">
        <f>IF(A581=მონაცემები!A640,მონაცემები!F640)</f>
        <v>0</v>
      </c>
      <c r="M581" s="125">
        <f>IF(A581=მონაცემები!A640,მონაცემები!G640)</f>
        <v>0</v>
      </c>
      <c r="N581" s="198">
        <f t="shared" si="17"/>
        <v>0</v>
      </c>
      <c r="O581" s="199"/>
      <c r="P581" s="195">
        <f>IF(A581=მონაცემები!A640,მონაცემები!I640)</f>
        <v>0</v>
      </c>
      <c r="Q581" s="196"/>
      <c r="R581" s="196"/>
      <c r="S581" s="196"/>
      <c r="T581" s="196"/>
      <c r="U581" s="197"/>
      <c r="V581" s="192">
        <f>IF(A581=მონაცემები!A640,მონაცემები!J640)</f>
        <v>0</v>
      </c>
      <c r="W581" s="193"/>
      <c r="X581" s="194"/>
    </row>
    <row r="582" spans="1:24">
      <c r="A582" s="44">
        <v>560</v>
      </c>
      <c r="B582" s="189">
        <f>IF(A582=მონაცემები!A641,მონაცემები!B641)</f>
        <v>0</v>
      </c>
      <c r="C582" s="190"/>
      <c r="D582" s="190"/>
      <c r="E582" s="190"/>
      <c r="F582" s="190"/>
      <c r="G582" s="191"/>
      <c r="H582" s="42">
        <f>IF(A582=მონაცემები!A641,მონაცემები!C641)</f>
        <v>0</v>
      </c>
      <c r="I582" s="43">
        <f>IF(A582=მონაცემები!A641,მონაცემები!D641)</f>
        <v>0</v>
      </c>
      <c r="J582" s="98">
        <f t="shared" si="16"/>
        <v>0</v>
      </c>
      <c r="K582" s="126">
        <f>IF(A582=მონაცემები!A641,მონაცემები!H641)</f>
        <v>0</v>
      </c>
      <c r="L582" s="98">
        <f>IF(A582=მონაცემები!A641,მონაცემები!F641)</f>
        <v>0</v>
      </c>
      <c r="M582" s="125">
        <f>IF(A582=მონაცემები!A641,მონაცემები!G641)</f>
        <v>0</v>
      </c>
      <c r="N582" s="198">
        <f t="shared" si="17"/>
        <v>0</v>
      </c>
      <c r="O582" s="199"/>
      <c r="P582" s="195">
        <f>IF(A582=მონაცემები!A641,მონაცემები!I641)</f>
        <v>0</v>
      </c>
      <c r="Q582" s="196"/>
      <c r="R582" s="196"/>
      <c r="S582" s="196"/>
      <c r="T582" s="196"/>
      <c r="U582" s="197"/>
      <c r="V582" s="192">
        <f>IF(A582=მონაცემები!A641,მონაცემები!J641)</f>
        <v>0</v>
      </c>
      <c r="W582" s="193"/>
      <c r="X582" s="194"/>
    </row>
    <row r="583" spans="1:24">
      <c r="A583" s="44">
        <v>561</v>
      </c>
      <c r="B583" s="189">
        <f>IF(A583=მონაცემები!A642,მონაცემები!B642)</f>
        <v>0</v>
      </c>
      <c r="C583" s="190"/>
      <c r="D583" s="190"/>
      <c r="E583" s="190"/>
      <c r="F583" s="190"/>
      <c r="G583" s="191"/>
      <c r="H583" s="42">
        <f>IF(A583=მონაცემები!A642,მონაცემები!C642)</f>
        <v>0</v>
      </c>
      <c r="I583" s="43">
        <f>IF(A583=მონაცემები!A642,მონაცემები!D642)</f>
        <v>0</v>
      </c>
      <c r="J583" s="98">
        <f t="shared" si="16"/>
        <v>0</v>
      </c>
      <c r="K583" s="126">
        <f>IF(A583=მონაცემები!A642,მონაცემები!H642)</f>
        <v>0</v>
      </c>
      <c r="L583" s="98">
        <f>IF(A583=მონაცემები!A642,მონაცემები!F642)</f>
        <v>0</v>
      </c>
      <c r="M583" s="125">
        <f>IF(A583=მონაცემები!A642,მონაცემები!G642)</f>
        <v>0</v>
      </c>
      <c r="N583" s="198">
        <f t="shared" si="17"/>
        <v>0</v>
      </c>
      <c r="O583" s="199"/>
      <c r="P583" s="195">
        <f>IF(A583=მონაცემები!A642,მონაცემები!I642)</f>
        <v>0</v>
      </c>
      <c r="Q583" s="196"/>
      <c r="R583" s="196"/>
      <c r="S583" s="196"/>
      <c r="T583" s="196"/>
      <c r="U583" s="197"/>
      <c r="V583" s="192">
        <f>IF(A583=მონაცემები!A642,მონაცემები!J642)</f>
        <v>0</v>
      </c>
      <c r="W583" s="193"/>
      <c r="X583" s="194"/>
    </row>
    <row r="584" spans="1:24">
      <c r="A584" s="44">
        <v>562</v>
      </c>
      <c r="B584" s="189">
        <f>IF(A584=მონაცემები!A643,მონაცემები!B643)</f>
        <v>0</v>
      </c>
      <c r="C584" s="190"/>
      <c r="D584" s="190"/>
      <c r="E584" s="190"/>
      <c r="F584" s="190"/>
      <c r="G584" s="191"/>
      <c r="H584" s="42">
        <f>IF(A584=მონაცემები!A643,მონაცემები!C643)</f>
        <v>0</v>
      </c>
      <c r="I584" s="43">
        <f>IF(A584=მონაცემები!A643,მონაცემები!D643)</f>
        <v>0</v>
      </c>
      <c r="J584" s="98">
        <f t="shared" si="16"/>
        <v>0</v>
      </c>
      <c r="K584" s="126">
        <f>IF(A584=მონაცემები!A643,მონაცემები!H643)</f>
        <v>0</v>
      </c>
      <c r="L584" s="98">
        <f>IF(A584=მონაცემები!A643,მონაცემები!F643)</f>
        <v>0</v>
      </c>
      <c r="M584" s="125">
        <f>IF(A584=მონაცემები!A643,მონაცემები!G643)</f>
        <v>0</v>
      </c>
      <c r="N584" s="198">
        <f t="shared" si="17"/>
        <v>0</v>
      </c>
      <c r="O584" s="199"/>
      <c r="P584" s="195">
        <f>IF(A584=მონაცემები!A643,მონაცემები!I643)</f>
        <v>0</v>
      </c>
      <c r="Q584" s="196"/>
      <c r="R584" s="196"/>
      <c r="S584" s="196"/>
      <c r="T584" s="196"/>
      <c r="U584" s="197"/>
      <c r="V584" s="192">
        <f>IF(A584=მონაცემები!A643,მონაცემები!J643)</f>
        <v>0</v>
      </c>
      <c r="W584" s="193"/>
      <c r="X584" s="194"/>
    </row>
    <row r="585" spans="1:24">
      <c r="A585" s="44">
        <v>563</v>
      </c>
      <c r="B585" s="189">
        <f>IF(A585=მონაცემები!A644,მონაცემები!B644)</f>
        <v>0</v>
      </c>
      <c r="C585" s="190"/>
      <c r="D585" s="190"/>
      <c r="E585" s="190"/>
      <c r="F585" s="190"/>
      <c r="G585" s="191"/>
      <c r="H585" s="42">
        <f>IF(A585=მონაცემები!A644,მონაცემები!C644)</f>
        <v>0</v>
      </c>
      <c r="I585" s="43">
        <f>IF(A585=მონაცემები!A644,მონაცემები!D644)</f>
        <v>0</v>
      </c>
      <c r="J585" s="98">
        <f t="shared" si="16"/>
        <v>0</v>
      </c>
      <c r="K585" s="126">
        <f>IF(A585=მონაცემები!A644,მონაცემები!H644)</f>
        <v>0</v>
      </c>
      <c r="L585" s="98">
        <f>IF(A585=მონაცემები!A644,მონაცემები!F644)</f>
        <v>0</v>
      </c>
      <c r="M585" s="125">
        <f>IF(A585=მონაცემები!A644,მონაცემები!G644)</f>
        <v>0</v>
      </c>
      <c r="N585" s="198">
        <f t="shared" si="17"/>
        <v>0</v>
      </c>
      <c r="O585" s="199"/>
      <c r="P585" s="195">
        <f>IF(A585=მონაცემები!A644,მონაცემები!I644)</f>
        <v>0</v>
      </c>
      <c r="Q585" s="196"/>
      <c r="R585" s="196"/>
      <c r="S585" s="196"/>
      <c r="T585" s="196"/>
      <c r="U585" s="197"/>
      <c r="V585" s="192">
        <f>IF(A585=მონაცემები!A644,მონაცემები!J644)</f>
        <v>0</v>
      </c>
      <c r="W585" s="193"/>
      <c r="X585" s="194"/>
    </row>
    <row r="586" spans="1:24">
      <c r="A586" s="44">
        <v>564</v>
      </c>
      <c r="B586" s="189">
        <f>IF(A586=მონაცემები!A645,მონაცემები!B645)</f>
        <v>0</v>
      </c>
      <c r="C586" s="190"/>
      <c r="D586" s="190"/>
      <c r="E586" s="190"/>
      <c r="F586" s="190"/>
      <c r="G586" s="191"/>
      <c r="H586" s="42">
        <f>IF(A586=მონაცემები!A645,მონაცემები!C645)</f>
        <v>0</v>
      </c>
      <c r="I586" s="43">
        <f>IF(A586=მონაცემები!A645,მონაცემები!D645)</f>
        <v>0</v>
      </c>
      <c r="J586" s="98">
        <f t="shared" si="16"/>
        <v>0</v>
      </c>
      <c r="K586" s="126">
        <f>IF(A586=მონაცემები!A645,მონაცემები!H645)</f>
        <v>0</v>
      </c>
      <c r="L586" s="98">
        <f>IF(A586=მონაცემები!A645,მონაცემები!F645)</f>
        <v>0</v>
      </c>
      <c r="M586" s="125">
        <f>IF(A586=მონაცემები!A645,მონაცემები!G645)</f>
        <v>0</v>
      </c>
      <c r="N586" s="198">
        <f t="shared" si="17"/>
        <v>0</v>
      </c>
      <c r="O586" s="199"/>
      <c r="P586" s="195">
        <f>IF(A586=მონაცემები!A645,მონაცემები!I645)</f>
        <v>0</v>
      </c>
      <c r="Q586" s="196"/>
      <c r="R586" s="196"/>
      <c r="S586" s="196"/>
      <c r="T586" s="196"/>
      <c r="U586" s="197"/>
      <c r="V586" s="192">
        <f>IF(A586=მონაცემები!A645,მონაცემები!J645)</f>
        <v>0</v>
      </c>
      <c r="W586" s="193"/>
      <c r="X586" s="194"/>
    </row>
    <row r="587" spans="1:24">
      <c r="A587" s="44">
        <v>565</v>
      </c>
      <c r="B587" s="189">
        <f>IF(A587=მონაცემები!A646,მონაცემები!B646)</f>
        <v>0</v>
      </c>
      <c r="C587" s="190"/>
      <c r="D587" s="190"/>
      <c r="E587" s="190"/>
      <c r="F587" s="190"/>
      <c r="G587" s="191"/>
      <c r="H587" s="42">
        <f>IF(A587=მონაცემები!A646,მონაცემები!C646)</f>
        <v>0</v>
      </c>
      <c r="I587" s="43">
        <f>IF(A587=მონაცემები!A646,მონაცემები!D646)</f>
        <v>0</v>
      </c>
      <c r="J587" s="98">
        <f t="shared" si="16"/>
        <v>0</v>
      </c>
      <c r="K587" s="126">
        <f>IF(A587=მონაცემები!A646,მონაცემები!H646)</f>
        <v>0</v>
      </c>
      <c r="L587" s="98">
        <f>IF(A587=მონაცემები!A646,მონაცემები!F646)</f>
        <v>0</v>
      </c>
      <c r="M587" s="125">
        <f>IF(A587=მონაცემები!A646,მონაცემები!G646)</f>
        <v>0</v>
      </c>
      <c r="N587" s="198">
        <f t="shared" si="17"/>
        <v>0</v>
      </c>
      <c r="O587" s="199"/>
      <c r="P587" s="195">
        <f>IF(A587=მონაცემები!A646,მონაცემები!I646)</f>
        <v>0</v>
      </c>
      <c r="Q587" s="196"/>
      <c r="R587" s="196"/>
      <c r="S587" s="196"/>
      <c r="T587" s="196"/>
      <c r="U587" s="197"/>
      <c r="V587" s="192">
        <f>IF(A587=მონაცემები!A646,მონაცემები!J646)</f>
        <v>0</v>
      </c>
      <c r="W587" s="193"/>
      <c r="X587" s="194"/>
    </row>
    <row r="588" spans="1:24">
      <c r="A588" s="44">
        <v>566</v>
      </c>
      <c r="B588" s="189">
        <f>IF(A588=მონაცემები!A647,მონაცემები!B647)</f>
        <v>0</v>
      </c>
      <c r="C588" s="190"/>
      <c r="D588" s="190"/>
      <c r="E588" s="190"/>
      <c r="F588" s="190"/>
      <c r="G588" s="191"/>
      <c r="H588" s="42">
        <f>IF(A588=მონაცემები!A647,მონაცემები!C647)</f>
        <v>0</v>
      </c>
      <c r="I588" s="43">
        <f>IF(A588=მონაცემები!A647,მონაცემები!D647)</f>
        <v>0</v>
      </c>
      <c r="J588" s="98">
        <f t="shared" si="16"/>
        <v>0</v>
      </c>
      <c r="K588" s="126">
        <f>IF(A588=მონაცემები!A647,მონაცემები!H647)</f>
        <v>0</v>
      </c>
      <c r="L588" s="98">
        <f>IF(A588=მონაცემები!A647,მონაცემები!F647)</f>
        <v>0</v>
      </c>
      <c r="M588" s="125">
        <f>IF(A588=მონაცემები!A647,მონაცემები!G647)</f>
        <v>0</v>
      </c>
      <c r="N588" s="198">
        <f t="shared" si="17"/>
        <v>0</v>
      </c>
      <c r="O588" s="199"/>
      <c r="P588" s="195">
        <f>IF(A588=მონაცემები!A647,მონაცემები!I647)</f>
        <v>0</v>
      </c>
      <c r="Q588" s="196"/>
      <c r="R588" s="196"/>
      <c r="S588" s="196"/>
      <c r="T588" s="196"/>
      <c r="U588" s="197"/>
      <c r="V588" s="192">
        <f>IF(A588=მონაცემები!A647,მონაცემები!J647)</f>
        <v>0</v>
      </c>
      <c r="W588" s="193"/>
      <c r="X588" s="194"/>
    </row>
    <row r="589" spans="1:24">
      <c r="A589" s="44">
        <v>567</v>
      </c>
      <c r="B589" s="189">
        <f>IF(A589=მონაცემები!A648,მონაცემები!B648)</f>
        <v>0</v>
      </c>
      <c r="C589" s="190"/>
      <c r="D589" s="190"/>
      <c r="E589" s="190"/>
      <c r="F589" s="190"/>
      <c r="G589" s="191"/>
      <c r="H589" s="42">
        <f>IF(A589=მონაცემები!A648,მონაცემები!C648)</f>
        <v>0</v>
      </c>
      <c r="I589" s="43">
        <f>IF(A589=მონაცემები!A648,მონაცემები!D648)</f>
        <v>0</v>
      </c>
      <c r="J589" s="98">
        <f t="shared" si="16"/>
        <v>0</v>
      </c>
      <c r="K589" s="126">
        <f>IF(A589=მონაცემები!A648,მონაცემები!H648)</f>
        <v>0</v>
      </c>
      <c r="L589" s="98">
        <f>IF(A589=მონაცემები!A648,მონაცემები!F648)</f>
        <v>0</v>
      </c>
      <c r="M589" s="125">
        <f>IF(A589=მონაცემები!A648,მონაცემები!G648)</f>
        <v>0</v>
      </c>
      <c r="N589" s="198">
        <f t="shared" si="17"/>
        <v>0</v>
      </c>
      <c r="O589" s="199"/>
      <c r="P589" s="195">
        <f>IF(A589=მონაცემები!A648,მონაცემები!I648)</f>
        <v>0</v>
      </c>
      <c r="Q589" s="196"/>
      <c r="R589" s="196"/>
      <c r="S589" s="196"/>
      <c r="T589" s="196"/>
      <c r="U589" s="197"/>
      <c r="V589" s="192">
        <f>IF(A589=მონაცემები!A648,მონაცემები!J648)</f>
        <v>0</v>
      </c>
      <c r="W589" s="193"/>
      <c r="X589" s="194"/>
    </row>
    <row r="590" spans="1:24">
      <c r="A590" s="44">
        <v>568</v>
      </c>
      <c r="B590" s="189">
        <f>IF(A590=მონაცემები!A649,მონაცემები!B649)</f>
        <v>0</v>
      </c>
      <c r="C590" s="190"/>
      <c r="D590" s="190"/>
      <c r="E590" s="190"/>
      <c r="F590" s="190"/>
      <c r="G590" s="191"/>
      <c r="H590" s="42">
        <f>IF(A590=მონაცემები!A649,მონაცემები!C649)</f>
        <v>0</v>
      </c>
      <c r="I590" s="43">
        <f>IF(A590=მონაცემები!A649,მონაცემები!D649)</f>
        <v>0</v>
      </c>
      <c r="J590" s="98">
        <f t="shared" si="16"/>
        <v>0</v>
      </c>
      <c r="K590" s="126">
        <f>IF(A590=მონაცემები!A649,მონაცემები!H649)</f>
        <v>0</v>
      </c>
      <c r="L590" s="98">
        <f>IF(A590=მონაცემები!A649,მონაცემები!F649)</f>
        <v>0</v>
      </c>
      <c r="M590" s="125">
        <f>IF(A590=მონაცემები!A649,მონაცემები!G649)</f>
        <v>0</v>
      </c>
      <c r="N590" s="198">
        <f t="shared" si="17"/>
        <v>0</v>
      </c>
      <c r="O590" s="199"/>
      <c r="P590" s="195">
        <f>IF(A590=მონაცემები!A649,მონაცემები!I649)</f>
        <v>0</v>
      </c>
      <c r="Q590" s="196"/>
      <c r="R590" s="196"/>
      <c r="S590" s="196"/>
      <c r="T590" s="196"/>
      <c r="U590" s="197"/>
      <c r="V590" s="192">
        <f>IF(A590=მონაცემები!A649,მონაცემები!J649)</f>
        <v>0</v>
      </c>
      <c r="W590" s="193"/>
      <c r="X590" s="194"/>
    </row>
    <row r="591" spans="1:24">
      <c r="A591" s="44">
        <v>569</v>
      </c>
      <c r="B591" s="189">
        <f>IF(A591=მონაცემები!A650,მონაცემები!B650)</f>
        <v>0</v>
      </c>
      <c r="C591" s="190"/>
      <c r="D591" s="190"/>
      <c r="E591" s="190"/>
      <c r="F591" s="190"/>
      <c r="G591" s="191"/>
      <c r="H591" s="42">
        <f>IF(A591=მონაცემები!A650,მონაცემები!C650)</f>
        <v>0</v>
      </c>
      <c r="I591" s="43">
        <f>IF(A591=მონაცემები!A650,მონაცემები!D650)</f>
        <v>0</v>
      </c>
      <c r="J591" s="98">
        <f t="shared" si="16"/>
        <v>0</v>
      </c>
      <c r="K591" s="126">
        <f>IF(A591=მონაცემები!A650,მონაცემები!H650)</f>
        <v>0</v>
      </c>
      <c r="L591" s="98">
        <f>IF(A591=მონაცემები!A650,მონაცემები!F650)</f>
        <v>0</v>
      </c>
      <c r="M591" s="125">
        <f>IF(A591=მონაცემები!A650,მონაცემები!G650)</f>
        <v>0</v>
      </c>
      <c r="N591" s="198">
        <f t="shared" si="17"/>
        <v>0</v>
      </c>
      <c r="O591" s="199"/>
      <c r="P591" s="195">
        <f>IF(A591=მონაცემები!A650,მონაცემები!I650)</f>
        <v>0</v>
      </c>
      <c r="Q591" s="196"/>
      <c r="R591" s="196"/>
      <c r="S591" s="196"/>
      <c r="T591" s="196"/>
      <c r="U591" s="197"/>
      <c r="V591" s="192">
        <f>IF(A591=მონაცემები!A650,მონაცემები!J650)</f>
        <v>0</v>
      </c>
      <c r="W591" s="193"/>
      <c r="X591" s="194"/>
    </row>
    <row r="592" spans="1:24">
      <c r="A592" s="44">
        <v>570</v>
      </c>
      <c r="B592" s="189">
        <f>IF(A592=მონაცემები!A651,მონაცემები!B651)</f>
        <v>0</v>
      </c>
      <c r="C592" s="190"/>
      <c r="D592" s="190"/>
      <c r="E592" s="190"/>
      <c r="F592" s="190"/>
      <c r="G592" s="191"/>
      <c r="H592" s="42">
        <f>IF(A592=მონაცემები!A651,მონაცემები!C651)</f>
        <v>0</v>
      </c>
      <c r="I592" s="43">
        <f>IF(A592=მონაცემები!A651,მონაცემები!D651)</f>
        <v>0</v>
      </c>
      <c r="J592" s="98">
        <f t="shared" si="16"/>
        <v>0</v>
      </c>
      <c r="K592" s="126">
        <f>IF(A592=მონაცემები!A651,მონაცემები!H651)</f>
        <v>0</v>
      </c>
      <c r="L592" s="98">
        <f>IF(A592=მონაცემები!A651,მონაცემები!F651)</f>
        <v>0</v>
      </c>
      <c r="M592" s="125">
        <f>IF(A592=მონაცემები!A651,მონაცემები!G651)</f>
        <v>0</v>
      </c>
      <c r="N592" s="198">
        <f t="shared" si="17"/>
        <v>0</v>
      </c>
      <c r="O592" s="199"/>
      <c r="P592" s="195">
        <f>IF(A592=მონაცემები!A651,მონაცემები!I651)</f>
        <v>0</v>
      </c>
      <c r="Q592" s="196"/>
      <c r="R592" s="196"/>
      <c r="S592" s="196"/>
      <c r="T592" s="196"/>
      <c r="U592" s="197"/>
      <c r="V592" s="192">
        <f>IF(A592=მონაცემები!A651,მონაცემები!J651)</f>
        <v>0</v>
      </c>
      <c r="W592" s="193"/>
      <c r="X592" s="194"/>
    </row>
    <row r="593" spans="1:24">
      <c r="A593" s="44">
        <v>571</v>
      </c>
      <c r="B593" s="189">
        <f>IF(A593=მონაცემები!A652,მონაცემები!B652)</f>
        <v>0</v>
      </c>
      <c r="C593" s="190"/>
      <c r="D593" s="190"/>
      <c r="E593" s="190"/>
      <c r="F593" s="190"/>
      <c r="G593" s="191"/>
      <c r="H593" s="42">
        <f>IF(A593=მონაცემები!A652,მონაცემები!C652)</f>
        <v>0</v>
      </c>
      <c r="I593" s="43">
        <f>IF(A593=მონაცემები!A652,მონაცემები!D652)</f>
        <v>0</v>
      </c>
      <c r="J593" s="98">
        <f t="shared" si="16"/>
        <v>0</v>
      </c>
      <c r="K593" s="126">
        <f>IF(A593=მონაცემები!A652,მონაცემები!H652)</f>
        <v>0</v>
      </c>
      <c r="L593" s="98">
        <f>IF(A593=მონაცემები!A652,მონაცემები!F652)</f>
        <v>0</v>
      </c>
      <c r="M593" s="125">
        <f>IF(A593=მონაცემები!A652,მონაცემები!G652)</f>
        <v>0</v>
      </c>
      <c r="N593" s="198">
        <f t="shared" si="17"/>
        <v>0</v>
      </c>
      <c r="O593" s="199"/>
      <c r="P593" s="195">
        <f>IF(A593=მონაცემები!A652,მონაცემები!I652)</f>
        <v>0</v>
      </c>
      <c r="Q593" s="196"/>
      <c r="R593" s="196"/>
      <c r="S593" s="196"/>
      <c r="T593" s="196"/>
      <c r="U593" s="197"/>
      <c r="V593" s="192">
        <f>IF(A593=მონაცემები!A652,მონაცემები!J652)</f>
        <v>0</v>
      </c>
      <c r="W593" s="193"/>
      <c r="X593" s="194"/>
    </row>
    <row r="594" spans="1:24">
      <c r="A594" s="44">
        <v>572</v>
      </c>
      <c r="B594" s="189">
        <f>IF(A594=მონაცემები!A653,მონაცემები!B653)</f>
        <v>0</v>
      </c>
      <c r="C594" s="190"/>
      <c r="D594" s="190"/>
      <c r="E594" s="190"/>
      <c r="F594" s="190"/>
      <c r="G594" s="191"/>
      <c r="H594" s="42">
        <f>IF(A594=მონაცემები!A653,მონაცემები!C653)</f>
        <v>0</v>
      </c>
      <c r="I594" s="43">
        <f>IF(A594=მონაცემები!A653,მონაცემები!D653)</f>
        <v>0</v>
      </c>
      <c r="J594" s="98">
        <f t="shared" si="16"/>
        <v>0</v>
      </c>
      <c r="K594" s="126">
        <f>IF(A594=მონაცემები!A653,მონაცემები!H653)</f>
        <v>0</v>
      </c>
      <c r="L594" s="98">
        <f>IF(A594=მონაცემები!A653,მონაცემები!F653)</f>
        <v>0</v>
      </c>
      <c r="M594" s="125">
        <f>IF(A594=მონაცემები!A653,მონაცემები!G653)</f>
        <v>0</v>
      </c>
      <c r="N594" s="198">
        <f t="shared" si="17"/>
        <v>0</v>
      </c>
      <c r="O594" s="199"/>
      <c r="P594" s="195">
        <f>IF(A594=მონაცემები!A653,მონაცემები!I653)</f>
        <v>0</v>
      </c>
      <c r="Q594" s="196"/>
      <c r="R594" s="196"/>
      <c r="S594" s="196"/>
      <c r="T594" s="196"/>
      <c r="U594" s="197"/>
      <c r="V594" s="192">
        <f>IF(A594=მონაცემები!A653,მონაცემები!J653)</f>
        <v>0</v>
      </c>
      <c r="W594" s="193"/>
      <c r="X594" s="194"/>
    </row>
    <row r="595" spans="1:24">
      <c r="A595" s="44">
        <v>573</v>
      </c>
      <c r="B595" s="189">
        <f>IF(A595=მონაცემები!A654,მონაცემები!B654)</f>
        <v>0</v>
      </c>
      <c r="C595" s="190"/>
      <c r="D595" s="190"/>
      <c r="E595" s="190"/>
      <c r="F595" s="190"/>
      <c r="G595" s="191"/>
      <c r="H595" s="42">
        <f>IF(A595=მონაცემები!A654,მონაცემები!C654)</f>
        <v>0</v>
      </c>
      <c r="I595" s="43">
        <f>IF(A595=მონაცემები!A654,მონაცემები!D654)</f>
        <v>0</v>
      </c>
      <c r="J595" s="98">
        <f t="shared" si="16"/>
        <v>0</v>
      </c>
      <c r="K595" s="126">
        <f>IF(A595=მონაცემები!A654,მონაცემები!H654)</f>
        <v>0</v>
      </c>
      <c r="L595" s="98">
        <f>IF(A595=მონაცემები!A654,მონაცემები!F654)</f>
        <v>0</v>
      </c>
      <c r="M595" s="125">
        <f>IF(A595=მონაცემები!A654,მონაცემები!G654)</f>
        <v>0</v>
      </c>
      <c r="N595" s="198">
        <f t="shared" si="17"/>
        <v>0</v>
      </c>
      <c r="O595" s="199"/>
      <c r="P595" s="195">
        <f>IF(A595=მონაცემები!A654,მონაცემები!I654)</f>
        <v>0</v>
      </c>
      <c r="Q595" s="196"/>
      <c r="R595" s="196"/>
      <c r="S595" s="196"/>
      <c r="T595" s="196"/>
      <c r="U595" s="197"/>
      <c r="V595" s="192">
        <f>IF(A595=მონაცემები!A654,მონაცემები!J654)</f>
        <v>0</v>
      </c>
      <c r="W595" s="193"/>
      <c r="X595" s="194"/>
    </row>
    <row r="596" spans="1:24">
      <c r="A596" s="44">
        <v>574</v>
      </c>
      <c r="B596" s="189">
        <f>IF(A596=მონაცემები!A655,მონაცემები!B655)</f>
        <v>0</v>
      </c>
      <c r="C596" s="190"/>
      <c r="D596" s="190"/>
      <c r="E596" s="190"/>
      <c r="F596" s="190"/>
      <c r="G596" s="191"/>
      <c r="H596" s="42">
        <f>IF(A596=მონაცემები!A655,მონაცემები!C655)</f>
        <v>0</v>
      </c>
      <c r="I596" s="43">
        <f>IF(A596=მონაცემები!A655,მონაცემები!D655)</f>
        <v>0</v>
      </c>
      <c r="J596" s="98">
        <f t="shared" si="16"/>
        <v>0</v>
      </c>
      <c r="K596" s="126">
        <f>IF(A596=მონაცემები!A655,მონაცემები!H655)</f>
        <v>0</v>
      </c>
      <c r="L596" s="98">
        <f>IF(A596=მონაცემები!A655,მონაცემები!F655)</f>
        <v>0</v>
      </c>
      <c r="M596" s="125">
        <f>IF(A596=მონაცემები!A655,მონაცემები!G655)</f>
        <v>0</v>
      </c>
      <c r="N596" s="198">
        <f t="shared" si="17"/>
        <v>0</v>
      </c>
      <c r="O596" s="199"/>
      <c r="P596" s="195">
        <f>IF(A596=მონაცემები!A655,მონაცემები!I655)</f>
        <v>0</v>
      </c>
      <c r="Q596" s="196"/>
      <c r="R596" s="196"/>
      <c r="S596" s="196"/>
      <c r="T596" s="196"/>
      <c r="U596" s="197"/>
      <c r="V596" s="192">
        <f>IF(A596=მონაცემები!A655,მონაცემები!J655)</f>
        <v>0</v>
      </c>
      <c r="W596" s="193"/>
      <c r="X596" s="194"/>
    </row>
    <row r="597" spans="1:24">
      <c r="A597" s="44">
        <v>575</v>
      </c>
      <c r="B597" s="189">
        <f>IF(A597=მონაცემები!A656,მონაცემები!B656)</f>
        <v>0</v>
      </c>
      <c r="C597" s="190"/>
      <c r="D597" s="190"/>
      <c r="E597" s="190"/>
      <c r="F597" s="190"/>
      <c r="G597" s="191"/>
      <c r="H597" s="42">
        <f>IF(A597=მონაცემები!A656,მონაცემები!C656)</f>
        <v>0</v>
      </c>
      <c r="I597" s="43">
        <f>IF(A597=მონაცემები!A656,მონაცემები!D656)</f>
        <v>0</v>
      </c>
      <c r="J597" s="98">
        <f t="shared" si="16"/>
        <v>0</v>
      </c>
      <c r="K597" s="126">
        <f>IF(A597=მონაცემები!A656,მონაცემები!H656)</f>
        <v>0</v>
      </c>
      <c r="L597" s="98">
        <f>IF(A597=მონაცემები!A656,მონაცემები!F656)</f>
        <v>0</v>
      </c>
      <c r="M597" s="125">
        <f>IF(A597=მონაცემები!A656,მონაცემები!G656)</f>
        <v>0</v>
      </c>
      <c r="N597" s="198">
        <f t="shared" si="17"/>
        <v>0</v>
      </c>
      <c r="O597" s="199"/>
      <c r="P597" s="195">
        <f>IF(A597=მონაცემები!A656,მონაცემები!I656)</f>
        <v>0</v>
      </c>
      <c r="Q597" s="196"/>
      <c r="R597" s="196"/>
      <c r="S597" s="196"/>
      <c r="T597" s="196"/>
      <c r="U597" s="197"/>
      <c r="V597" s="192">
        <f>IF(A597=მონაცემები!A656,მონაცემები!J656)</f>
        <v>0</v>
      </c>
      <c r="W597" s="193"/>
      <c r="X597" s="194"/>
    </row>
    <row r="598" spans="1:24">
      <c r="A598" s="44">
        <v>576</v>
      </c>
      <c r="B598" s="189">
        <f>IF(A598=მონაცემები!A657,მონაცემები!B657)</f>
        <v>0</v>
      </c>
      <c r="C598" s="190"/>
      <c r="D598" s="190"/>
      <c r="E598" s="190"/>
      <c r="F598" s="190"/>
      <c r="G598" s="191"/>
      <c r="H598" s="42">
        <f>IF(A598=მონაცემები!A657,მონაცემები!C657)</f>
        <v>0</v>
      </c>
      <c r="I598" s="43">
        <f>IF(A598=მონაცემები!A657,მონაცემები!D657)</f>
        <v>0</v>
      </c>
      <c r="J598" s="98">
        <f t="shared" si="16"/>
        <v>0</v>
      </c>
      <c r="K598" s="126">
        <f>IF(A598=მონაცემები!A657,მონაცემები!H657)</f>
        <v>0</v>
      </c>
      <c r="L598" s="98">
        <f>IF(A598=მონაცემები!A657,მონაცემები!F657)</f>
        <v>0</v>
      </c>
      <c r="M598" s="125">
        <f>IF(A598=მონაცემები!A657,მონაცემები!G657)</f>
        <v>0</v>
      </c>
      <c r="N598" s="198">
        <f t="shared" si="17"/>
        <v>0</v>
      </c>
      <c r="O598" s="199"/>
      <c r="P598" s="195">
        <f>IF(A598=მონაცემები!A657,მონაცემები!I657)</f>
        <v>0</v>
      </c>
      <c r="Q598" s="196"/>
      <c r="R598" s="196"/>
      <c r="S598" s="196"/>
      <c r="T598" s="196"/>
      <c r="U598" s="197"/>
      <c r="V598" s="192">
        <f>IF(A598=მონაცემები!A657,მონაცემები!J657)</f>
        <v>0</v>
      </c>
      <c r="W598" s="193"/>
      <c r="X598" s="194"/>
    </row>
    <row r="599" spans="1:24">
      <c r="A599" s="44">
        <v>577</v>
      </c>
      <c r="B599" s="189">
        <f>IF(A599=მონაცემები!A658,მონაცემები!B658)</f>
        <v>0</v>
      </c>
      <c r="C599" s="190"/>
      <c r="D599" s="190"/>
      <c r="E599" s="190"/>
      <c r="F599" s="190"/>
      <c r="G599" s="191"/>
      <c r="H599" s="42">
        <f>IF(A599=მონაცემები!A658,მონაცემები!C658)</f>
        <v>0</v>
      </c>
      <c r="I599" s="43">
        <f>IF(A599=მონაცემები!A658,მონაცემები!D658)</f>
        <v>0</v>
      </c>
      <c r="J599" s="98">
        <f t="shared" si="16"/>
        <v>0</v>
      </c>
      <c r="K599" s="126">
        <f>IF(A599=მონაცემები!A658,მონაცემები!H658)</f>
        <v>0</v>
      </c>
      <c r="L599" s="98">
        <f>IF(A599=მონაცემები!A658,მონაცემები!F658)</f>
        <v>0</v>
      </c>
      <c r="M599" s="125">
        <f>IF(A599=მონაცემები!A658,მონაცემები!G658)</f>
        <v>0</v>
      </c>
      <c r="N599" s="198">
        <f t="shared" si="17"/>
        <v>0</v>
      </c>
      <c r="O599" s="199"/>
      <c r="P599" s="195">
        <f>IF(A599=მონაცემები!A658,მონაცემები!I658)</f>
        <v>0</v>
      </c>
      <c r="Q599" s="196"/>
      <c r="R599" s="196"/>
      <c r="S599" s="196"/>
      <c r="T599" s="196"/>
      <c r="U599" s="197"/>
      <c r="V599" s="192">
        <f>IF(A599=მონაცემები!A658,მონაცემები!J658)</f>
        <v>0</v>
      </c>
      <c r="W599" s="193"/>
      <c r="X599" s="194"/>
    </row>
    <row r="600" spans="1:24">
      <c r="A600" s="44">
        <v>578</v>
      </c>
      <c r="B600" s="189">
        <f>IF(A600=მონაცემები!A659,მონაცემები!B659)</f>
        <v>0</v>
      </c>
      <c r="C600" s="190"/>
      <c r="D600" s="190"/>
      <c r="E600" s="190"/>
      <c r="F600" s="190"/>
      <c r="G600" s="191"/>
      <c r="H600" s="42">
        <f>IF(A600=მონაცემები!A659,მონაცემები!C659)</f>
        <v>0</v>
      </c>
      <c r="I600" s="43">
        <f>IF(A600=მონაცემები!A659,მონაცემები!D659)</f>
        <v>0</v>
      </c>
      <c r="J600" s="98">
        <f t="shared" ref="J600:J663" si="18">L600+M600</f>
        <v>0</v>
      </c>
      <c r="K600" s="126">
        <f>IF(A600=მონაცემები!A659,მონაცემები!H659)</f>
        <v>0</v>
      </c>
      <c r="L600" s="98">
        <f>IF(A600=მონაცემები!A659,მონაცემები!F659)</f>
        <v>0</v>
      </c>
      <c r="M600" s="125">
        <f>IF(A600=მონაცემები!A659,მონაცემები!G659)</f>
        <v>0</v>
      </c>
      <c r="N600" s="198">
        <f t="shared" ref="N600:N663" si="19">J600+K600</f>
        <v>0</v>
      </c>
      <c r="O600" s="199"/>
      <c r="P600" s="195">
        <f>IF(A600=მონაცემები!A659,მონაცემები!I659)</f>
        <v>0</v>
      </c>
      <c r="Q600" s="196"/>
      <c r="R600" s="196"/>
      <c r="S600" s="196"/>
      <c r="T600" s="196"/>
      <c r="U600" s="197"/>
      <c r="V600" s="192">
        <f>IF(A600=მონაცემები!A659,მონაცემები!J659)</f>
        <v>0</v>
      </c>
      <c r="W600" s="193"/>
      <c r="X600" s="194"/>
    </row>
    <row r="601" spans="1:24">
      <c r="A601" s="44">
        <v>579</v>
      </c>
      <c r="B601" s="189">
        <f>IF(A601=მონაცემები!A660,მონაცემები!B660)</f>
        <v>0</v>
      </c>
      <c r="C601" s="190"/>
      <c r="D601" s="190"/>
      <c r="E601" s="190"/>
      <c r="F601" s="190"/>
      <c r="G601" s="191"/>
      <c r="H601" s="42">
        <f>IF(A601=მონაცემები!A660,მონაცემები!C660)</f>
        <v>0</v>
      </c>
      <c r="I601" s="43">
        <f>IF(A601=მონაცემები!A660,მონაცემები!D660)</f>
        <v>0</v>
      </c>
      <c r="J601" s="98">
        <f t="shared" si="18"/>
        <v>0</v>
      </c>
      <c r="K601" s="126">
        <f>IF(A601=მონაცემები!A660,მონაცემები!H660)</f>
        <v>0</v>
      </c>
      <c r="L601" s="98">
        <f>IF(A601=მონაცემები!A660,მონაცემები!F660)</f>
        <v>0</v>
      </c>
      <c r="M601" s="125">
        <f>IF(A601=მონაცემები!A660,მონაცემები!G660)</f>
        <v>0</v>
      </c>
      <c r="N601" s="198">
        <f t="shared" si="19"/>
        <v>0</v>
      </c>
      <c r="O601" s="199"/>
      <c r="P601" s="195">
        <f>IF(A601=მონაცემები!A660,მონაცემები!I660)</f>
        <v>0</v>
      </c>
      <c r="Q601" s="196"/>
      <c r="R601" s="196"/>
      <c r="S601" s="196"/>
      <c r="T601" s="196"/>
      <c r="U601" s="197"/>
      <c r="V601" s="192">
        <f>IF(A601=მონაცემები!A660,მონაცემები!J660)</f>
        <v>0</v>
      </c>
      <c r="W601" s="193"/>
      <c r="X601" s="194"/>
    </row>
    <row r="602" spans="1:24">
      <c r="A602" s="44">
        <v>580</v>
      </c>
      <c r="B602" s="189">
        <f>IF(A602=მონაცემები!A661,მონაცემები!B661)</f>
        <v>0</v>
      </c>
      <c r="C602" s="190"/>
      <c r="D602" s="190"/>
      <c r="E602" s="190"/>
      <c r="F602" s="190"/>
      <c r="G602" s="191"/>
      <c r="H602" s="42">
        <f>IF(A602=მონაცემები!A661,მონაცემები!C661)</f>
        <v>0</v>
      </c>
      <c r="I602" s="43">
        <f>IF(A602=მონაცემები!A661,მონაცემები!D661)</f>
        <v>0</v>
      </c>
      <c r="J602" s="98">
        <f t="shared" si="18"/>
        <v>0</v>
      </c>
      <c r="K602" s="126">
        <f>IF(A602=მონაცემები!A661,მონაცემები!H661)</f>
        <v>0</v>
      </c>
      <c r="L602" s="98">
        <f>IF(A602=მონაცემები!A661,მონაცემები!F661)</f>
        <v>0</v>
      </c>
      <c r="M602" s="125">
        <f>IF(A602=მონაცემები!A661,მონაცემები!G661)</f>
        <v>0</v>
      </c>
      <c r="N602" s="198">
        <f t="shared" si="19"/>
        <v>0</v>
      </c>
      <c r="O602" s="199"/>
      <c r="P602" s="195">
        <f>IF(A602=მონაცემები!A661,მონაცემები!I661)</f>
        <v>0</v>
      </c>
      <c r="Q602" s="196"/>
      <c r="R602" s="196"/>
      <c r="S602" s="196"/>
      <c r="T602" s="196"/>
      <c r="U602" s="197"/>
      <c r="V602" s="192">
        <f>IF(A602=მონაცემები!A661,მონაცემები!J661)</f>
        <v>0</v>
      </c>
      <c r="W602" s="193"/>
      <c r="X602" s="194"/>
    </row>
    <row r="603" spans="1:24">
      <c r="A603" s="44">
        <v>581</v>
      </c>
      <c r="B603" s="189">
        <f>IF(A603=მონაცემები!A662,მონაცემები!B662)</f>
        <v>0</v>
      </c>
      <c r="C603" s="190"/>
      <c r="D603" s="190"/>
      <c r="E603" s="190"/>
      <c r="F603" s="190"/>
      <c r="G603" s="191"/>
      <c r="H603" s="42">
        <f>IF(A603=მონაცემები!A662,მონაცემები!C662)</f>
        <v>0</v>
      </c>
      <c r="I603" s="43">
        <f>IF(A603=მონაცემები!A662,მონაცემები!D662)</f>
        <v>0</v>
      </c>
      <c r="J603" s="98">
        <f t="shared" si="18"/>
        <v>0</v>
      </c>
      <c r="K603" s="126">
        <f>IF(A603=მონაცემები!A662,მონაცემები!H662)</f>
        <v>0</v>
      </c>
      <c r="L603" s="98">
        <f>IF(A603=მონაცემები!A662,მონაცემები!F662)</f>
        <v>0</v>
      </c>
      <c r="M603" s="125">
        <f>IF(A603=მონაცემები!A662,მონაცემები!G662)</f>
        <v>0</v>
      </c>
      <c r="N603" s="198">
        <f t="shared" si="19"/>
        <v>0</v>
      </c>
      <c r="O603" s="199"/>
      <c r="P603" s="195">
        <f>IF(A603=მონაცემები!A662,მონაცემები!I662)</f>
        <v>0</v>
      </c>
      <c r="Q603" s="196"/>
      <c r="R603" s="196"/>
      <c r="S603" s="196"/>
      <c r="T603" s="196"/>
      <c r="U603" s="197"/>
      <c r="V603" s="192">
        <f>IF(A603=მონაცემები!A662,მონაცემები!J662)</f>
        <v>0</v>
      </c>
      <c r="W603" s="193"/>
      <c r="X603" s="194"/>
    </row>
    <row r="604" spans="1:24">
      <c r="A604" s="44">
        <v>582</v>
      </c>
      <c r="B604" s="189">
        <f>IF(A604=მონაცემები!A663,მონაცემები!B663)</f>
        <v>0</v>
      </c>
      <c r="C604" s="190"/>
      <c r="D604" s="190"/>
      <c r="E604" s="190"/>
      <c r="F604" s="190"/>
      <c r="G604" s="191"/>
      <c r="H604" s="42">
        <f>IF(A604=მონაცემები!A663,მონაცემები!C663)</f>
        <v>0</v>
      </c>
      <c r="I604" s="43">
        <f>IF(A604=მონაცემები!A663,მონაცემები!D663)</f>
        <v>0</v>
      </c>
      <c r="J604" s="98">
        <f t="shared" si="18"/>
        <v>0</v>
      </c>
      <c r="K604" s="126">
        <f>IF(A604=მონაცემები!A663,მონაცემები!H663)</f>
        <v>0</v>
      </c>
      <c r="L604" s="98">
        <f>IF(A604=მონაცემები!A663,მონაცემები!F663)</f>
        <v>0</v>
      </c>
      <c r="M604" s="125">
        <f>IF(A604=მონაცემები!A663,მონაცემები!G663)</f>
        <v>0</v>
      </c>
      <c r="N604" s="198">
        <f t="shared" si="19"/>
        <v>0</v>
      </c>
      <c r="O604" s="199"/>
      <c r="P604" s="195">
        <f>IF(A604=მონაცემები!A663,მონაცემები!I663)</f>
        <v>0</v>
      </c>
      <c r="Q604" s="196"/>
      <c r="R604" s="196"/>
      <c r="S604" s="196"/>
      <c r="T604" s="196"/>
      <c r="U604" s="197"/>
      <c r="V604" s="192">
        <f>IF(A604=მონაცემები!A663,მონაცემები!J663)</f>
        <v>0</v>
      </c>
      <c r="W604" s="193"/>
      <c r="X604" s="194"/>
    </row>
    <row r="605" spans="1:24">
      <c r="A605" s="44">
        <v>583</v>
      </c>
      <c r="B605" s="189">
        <f>IF(A605=მონაცემები!A664,მონაცემები!B664)</f>
        <v>0</v>
      </c>
      <c r="C605" s="190"/>
      <c r="D605" s="190"/>
      <c r="E605" s="190"/>
      <c r="F605" s="190"/>
      <c r="G605" s="191"/>
      <c r="H605" s="42">
        <f>IF(A605=მონაცემები!A664,მონაცემები!C664)</f>
        <v>0</v>
      </c>
      <c r="I605" s="43">
        <f>IF(A605=მონაცემები!A664,მონაცემები!D664)</f>
        <v>0</v>
      </c>
      <c r="J605" s="98">
        <f t="shared" si="18"/>
        <v>0</v>
      </c>
      <c r="K605" s="126">
        <f>IF(A605=მონაცემები!A664,მონაცემები!H664)</f>
        <v>0</v>
      </c>
      <c r="L605" s="98">
        <f>IF(A605=მონაცემები!A664,მონაცემები!F664)</f>
        <v>0</v>
      </c>
      <c r="M605" s="125">
        <f>IF(A605=მონაცემები!A664,მონაცემები!G664)</f>
        <v>0</v>
      </c>
      <c r="N605" s="198">
        <f t="shared" si="19"/>
        <v>0</v>
      </c>
      <c r="O605" s="199"/>
      <c r="P605" s="195">
        <f>IF(A605=მონაცემები!A664,მონაცემები!I664)</f>
        <v>0</v>
      </c>
      <c r="Q605" s="196"/>
      <c r="R605" s="196"/>
      <c r="S605" s="196"/>
      <c r="T605" s="196"/>
      <c r="U605" s="197"/>
      <c r="V605" s="192">
        <f>IF(A605=მონაცემები!A664,მონაცემები!J664)</f>
        <v>0</v>
      </c>
      <c r="W605" s="193"/>
      <c r="X605" s="194"/>
    </row>
    <row r="606" spans="1:24">
      <c r="A606" s="44">
        <v>584</v>
      </c>
      <c r="B606" s="189">
        <f>IF(A606=მონაცემები!A665,მონაცემები!B665)</f>
        <v>0</v>
      </c>
      <c r="C606" s="190"/>
      <c r="D606" s="190"/>
      <c r="E606" s="190"/>
      <c r="F606" s="190"/>
      <c r="G606" s="191"/>
      <c r="H606" s="42">
        <f>IF(A606=მონაცემები!A665,მონაცემები!C665)</f>
        <v>0</v>
      </c>
      <c r="I606" s="43">
        <f>IF(A606=მონაცემები!A665,მონაცემები!D665)</f>
        <v>0</v>
      </c>
      <c r="J606" s="98">
        <f t="shared" si="18"/>
        <v>0</v>
      </c>
      <c r="K606" s="126">
        <f>IF(A606=მონაცემები!A665,მონაცემები!H665)</f>
        <v>0</v>
      </c>
      <c r="L606" s="98">
        <f>IF(A606=მონაცემები!A665,მონაცემები!F665)</f>
        <v>0</v>
      </c>
      <c r="M606" s="125">
        <f>IF(A606=მონაცემები!A665,მონაცემები!G665)</f>
        <v>0</v>
      </c>
      <c r="N606" s="198">
        <f t="shared" si="19"/>
        <v>0</v>
      </c>
      <c r="O606" s="199"/>
      <c r="P606" s="195">
        <f>IF(A606=მონაცემები!A665,მონაცემები!I665)</f>
        <v>0</v>
      </c>
      <c r="Q606" s="196"/>
      <c r="R606" s="196"/>
      <c r="S606" s="196"/>
      <c r="T606" s="196"/>
      <c r="U606" s="197"/>
      <c r="V606" s="192">
        <f>IF(A606=მონაცემები!A665,მონაცემები!J665)</f>
        <v>0</v>
      </c>
      <c r="W606" s="193"/>
      <c r="X606" s="194"/>
    </row>
    <row r="607" spans="1:24">
      <c r="A607" s="44">
        <v>585</v>
      </c>
      <c r="B607" s="189">
        <f>IF(A607=მონაცემები!A666,მონაცემები!B666)</f>
        <v>0</v>
      </c>
      <c r="C607" s="190"/>
      <c r="D607" s="190"/>
      <c r="E607" s="190"/>
      <c r="F607" s="190"/>
      <c r="G607" s="191"/>
      <c r="H607" s="42">
        <f>IF(A607=მონაცემები!A666,მონაცემები!C666)</f>
        <v>0</v>
      </c>
      <c r="I607" s="43">
        <f>IF(A607=მონაცემები!A666,მონაცემები!D666)</f>
        <v>0</v>
      </c>
      <c r="J607" s="98">
        <f t="shared" si="18"/>
        <v>0</v>
      </c>
      <c r="K607" s="126">
        <f>IF(A607=მონაცემები!A666,მონაცემები!H666)</f>
        <v>0</v>
      </c>
      <c r="L607" s="98">
        <f>IF(A607=მონაცემები!A666,მონაცემები!F666)</f>
        <v>0</v>
      </c>
      <c r="M607" s="125">
        <f>IF(A607=მონაცემები!A666,მონაცემები!G666)</f>
        <v>0</v>
      </c>
      <c r="N607" s="198">
        <f t="shared" si="19"/>
        <v>0</v>
      </c>
      <c r="O607" s="199"/>
      <c r="P607" s="195">
        <f>IF(A607=მონაცემები!A666,მონაცემები!I666)</f>
        <v>0</v>
      </c>
      <c r="Q607" s="196"/>
      <c r="R607" s="196"/>
      <c r="S607" s="196"/>
      <c r="T607" s="196"/>
      <c r="U607" s="197"/>
      <c r="V607" s="192">
        <f>IF(A607=მონაცემები!A666,მონაცემები!J666)</f>
        <v>0</v>
      </c>
      <c r="W607" s="193"/>
      <c r="X607" s="194"/>
    </row>
    <row r="608" spans="1:24">
      <c r="A608" s="44">
        <v>586</v>
      </c>
      <c r="B608" s="189">
        <f>IF(A608=მონაცემები!A667,მონაცემები!B667)</f>
        <v>0</v>
      </c>
      <c r="C608" s="190"/>
      <c r="D608" s="190"/>
      <c r="E608" s="190"/>
      <c r="F608" s="190"/>
      <c r="G608" s="191"/>
      <c r="H608" s="42">
        <f>IF(A608=მონაცემები!A667,მონაცემები!C667)</f>
        <v>0</v>
      </c>
      <c r="I608" s="43">
        <f>IF(A608=მონაცემები!A667,მონაცემები!D667)</f>
        <v>0</v>
      </c>
      <c r="J608" s="98">
        <f t="shared" si="18"/>
        <v>0</v>
      </c>
      <c r="K608" s="126">
        <f>IF(A608=მონაცემები!A667,მონაცემები!H667)</f>
        <v>0</v>
      </c>
      <c r="L608" s="98">
        <f>IF(A608=მონაცემები!A667,მონაცემები!F667)</f>
        <v>0</v>
      </c>
      <c r="M608" s="125">
        <f>IF(A608=მონაცემები!A667,მონაცემები!G667)</f>
        <v>0</v>
      </c>
      <c r="N608" s="198">
        <f t="shared" si="19"/>
        <v>0</v>
      </c>
      <c r="O608" s="199"/>
      <c r="P608" s="195">
        <f>IF(A608=მონაცემები!A667,მონაცემები!I667)</f>
        <v>0</v>
      </c>
      <c r="Q608" s="196"/>
      <c r="R608" s="196"/>
      <c r="S608" s="196"/>
      <c r="T608" s="196"/>
      <c r="U608" s="197"/>
      <c r="V608" s="192">
        <f>IF(A608=მონაცემები!A667,მონაცემები!J667)</f>
        <v>0</v>
      </c>
      <c r="W608" s="193"/>
      <c r="X608" s="194"/>
    </row>
    <row r="609" spans="1:24">
      <c r="A609" s="44">
        <v>587</v>
      </c>
      <c r="B609" s="189">
        <f>IF(A609=მონაცემები!A668,მონაცემები!B668)</f>
        <v>0</v>
      </c>
      <c r="C609" s="190"/>
      <c r="D609" s="190"/>
      <c r="E609" s="190"/>
      <c r="F609" s="190"/>
      <c r="G609" s="191"/>
      <c r="H609" s="42">
        <f>IF(A609=მონაცემები!A668,მონაცემები!C668)</f>
        <v>0</v>
      </c>
      <c r="I609" s="43">
        <f>IF(A609=მონაცემები!A668,მონაცემები!D668)</f>
        <v>0</v>
      </c>
      <c r="J609" s="98">
        <f t="shared" si="18"/>
        <v>0</v>
      </c>
      <c r="K609" s="126">
        <f>IF(A609=მონაცემები!A668,მონაცემები!H668)</f>
        <v>0</v>
      </c>
      <c r="L609" s="98">
        <f>IF(A609=მონაცემები!A668,მონაცემები!F668)</f>
        <v>0</v>
      </c>
      <c r="M609" s="125">
        <f>IF(A609=მონაცემები!A668,მონაცემები!G668)</f>
        <v>0</v>
      </c>
      <c r="N609" s="198">
        <f t="shared" si="19"/>
        <v>0</v>
      </c>
      <c r="O609" s="199"/>
      <c r="P609" s="195">
        <f>IF(A609=მონაცემები!A668,მონაცემები!I668)</f>
        <v>0</v>
      </c>
      <c r="Q609" s="196"/>
      <c r="R609" s="196"/>
      <c r="S609" s="196"/>
      <c r="T609" s="196"/>
      <c r="U609" s="197"/>
      <c r="V609" s="192">
        <f>IF(A609=მონაცემები!A668,მონაცემები!J668)</f>
        <v>0</v>
      </c>
      <c r="W609" s="193"/>
      <c r="X609" s="194"/>
    </row>
    <row r="610" spans="1:24">
      <c r="A610" s="44">
        <v>588</v>
      </c>
      <c r="B610" s="189">
        <f>IF(A610=მონაცემები!A669,მონაცემები!B669)</f>
        <v>0</v>
      </c>
      <c r="C610" s="190"/>
      <c r="D610" s="190"/>
      <c r="E610" s="190"/>
      <c r="F610" s="190"/>
      <c r="G610" s="191"/>
      <c r="H610" s="42">
        <f>IF(A610=მონაცემები!A669,მონაცემები!C669)</f>
        <v>0</v>
      </c>
      <c r="I610" s="43">
        <f>IF(A610=მონაცემები!A669,მონაცემები!D669)</f>
        <v>0</v>
      </c>
      <c r="J610" s="98">
        <f t="shared" si="18"/>
        <v>0</v>
      </c>
      <c r="K610" s="126">
        <f>IF(A610=მონაცემები!A669,მონაცემები!H669)</f>
        <v>0</v>
      </c>
      <c r="L610" s="98">
        <f>IF(A610=მონაცემები!A669,მონაცემები!F669)</f>
        <v>0</v>
      </c>
      <c r="M610" s="125">
        <f>IF(A610=მონაცემები!A669,მონაცემები!G669)</f>
        <v>0</v>
      </c>
      <c r="N610" s="198">
        <f t="shared" si="19"/>
        <v>0</v>
      </c>
      <c r="O610" s="199"/>
      <c r="P610" s="195">
        <f>IF(A610=მონაცემები!A669,მონაცემები!I669)</f>
        <v>0</v>
      </c>
      <c r="Q610" s="196"/>
      <c r="R610" s="196"/>
      <c r="S610" s="196"/>
      <c r="T610" s="196"/>
      <c r="U610" s="197"/>
      <c r="V610" s="192">
        <f>IF(A610=მონაცემები!A669,მონაცემები!J669)</f>
        <v>0</v>
      </c>
      <c r="W610" s="193"/>
      <c r="X610" s="194"/>
    </row>
    <row r="611" spans="1:24">
      <c r="A611" s="44">
        <v>589</v>
      </c>
      <c r="B611" s="189">
        <f>IF(A611=მონაცემები!A670,მონაცემები!B670)</f>
        <v>0</v>
      </c>
      <c r="C611" s="190"/>
      <c r="D611" s="190"/>
      <c r="E611" s="190"/>
      <c r="F611" s="190"/>
      <c r="G611" s="191"/>
      <c r="H611" s="42">
        <f>IF(A611=მონაცემები!A670,მონაცემები!C670)</f>
        <v>0</v>
      </c>
      <c r="I611" s="43">
        <f>IF(A611=მონაცემები!A670,მონაცემები!D670)</f>
        <v>0</v>
      </c>
      <c r="J611" s="98">
        <f t="shared" si="18"/>
        <v>0</v>
      </c>
      <c r="K611" s="126">
        <f>IF(A611=მონაცემები!A670,მონაცემები!H670)</f>
        <v>0</v>
      </c>
      <c r="L611" s="98">
        <f>IF(A611=მონაცემები!A670,მონაცემები!F670)</f>
        <v>0</v>
      </c>
      <c r="M611" s="125">
        <f>IF(A611=მონაცემები!A670,მონაცემები!G670)</f>
        <v>0</v>
      </c>
      <c r="N611" s="198">
        <f t="shared" si="19"/>
        <v>0</v>
      </c>
      <c r="O611" s="199"/>
      <c r="P611" s="195">
        <f>IF(A611=მონაცემები!A670,მონაცემები!I670)</f>
        <v>0</v>
      </c>
      <c r="Q611" s="196"/>
      <c r="R611" s="196"/>
      <c r="S611" s="196"/>
      <c r="T611" s="196"/>
      <c r="U611" s="197"/>
      <c r="V611" s="192">
        <f>IF(A611=მონაცემები!A670,მონაცემები!J670)</f>
        <v>0</v>
      </c>
      <c r="W611" s="193"/>
      <c r="X611" s="194"/>
    </row>
    <row r="612" spans="1:24">
      <c r="A612" s="44">
        <v>590</v>
      </c>
      <c r="B612" s="189">
        <f>IF(A612=მონაცემები!A671,მონაცემები!B671)</f>
        <v>0</v>
      </c>
      <c r="C612" s="190"/>
      <c r="D612" s="190"/>
      <c r="E612" s="190"/>
      <c r="F612" s="190"/>
      <c r="G612" s="191"/>
      <c r="H612" s="42">
        <f>IF(A612=მონაცემები!A671,მონაცემები!C671)</f>
        <v>0</v>
      </c>
      <c r="I612" s="43">
        <f>IF(A612=მონაცემები!A671,მონაცემები!D671)</f>
        <v>0</v>
      </c>
      <c r="J612" s="98">
        <f t="shared" si="18"/>
        <v>0</v>
      </c>
      <c r="K612" s="126">
        <f>IF(A612=მონაცემები!A671,მონაცემები!H671)</f>
        <v>0</v>
      </c>
      <c r="L612" s="98">
        <f>IF(A612=მონაცემები!A671,მონაცემები!F671)</f>
        <v>0</v>
      </c>
      <c r="M612" s="125">
        <f>IF(A612=მონაცემები!A671,მონაცემები!G671)</f>
        <v>0</v>
      </c>
      <c r="N612" s="198">
        <f t="shared" si="19"/>
        <v>0</v>
      </c>
      <c r="O612" s="199"/>
      <c r="P612" s="195">
        <f>IF(A612=მონაცემები!A671,მონაცემები!I671)</f>
        <v>0</v>
      </c>
      <c r="Q612" s="196"/>
      <c r="R612" s="196"/>
      <c r="S612" s="196"/>
      <c r="T612" s="196"/>
      <c r="U612" s="197"/>
      <c r="V612" s="192">
        <f>IF(A612=მონაცემები!A671,მონაცემები!J671)</f>
        <v>0</v>
      </c>
      <c r="W612" s="193"/>
      <c r="X612" s="194"/>
    </row>
    <row r="613" spans="1:24">
      <c r="A613" s="44">
        <v>591</v>
      </c>
      <c r="B613" s="189">
        <f>IF(A613=მონაცემები!A672,მონაცემები!B672)</f>
        <v>0</v>
      </c>
      <c r="C613" s="190"/>
      <c r="D613" s="190"/>
      <c r="E613" s="190"/>
      <c r="F613" s="190"/>
      <c r="G613" s="191"/>
      <c r="H613" s="42">
        <f>IF(A613=მონაცემები!A672,მონაცემები!C672)</f>
        <v>0</v>
      </c>
      <c r="I613" s="43">
        <f>IF(A613=მონაცემები!A672,მონაცემები!D672)</f>
        <v>0</v>
      </c>
      <c r="J613" s="98">
        <f t="shared" si="18"/>
        <v>0</v>
      </c>
      <c r="K613" s="126">
        <f>IF(A613=მონაცემები!A672,მონაცემები!H672)</f>
        <v>0</v>
      </c>
      <c r="L613" s="98">
        <f>IF(A613=მონაცემები!A672,მონაცემები!F672)</f>
        <v>0</v>
      </c>
      <c r="M613" s="125">
        <f>IF(A613=მონაცემები!A672,მონაცემები!G672)</f>
        <v>0</v>
      </c>
      <c r="N613" s="198">
        <f t="shared" si="19"/>
        <v>0</v>
      </c>
      <c r="O613" s="199"/>
      <c r="P613" s="195">
        <f>IF(A613=მონაცემები!A672,მონაცემები!I672)</f>
        <v>0</v>
      </c>
      <c r="Q613" s="196"/>
      <c r="R613" s="196"/>
      <c r="S613" s="196"/>
      <c r="T613" s="196"/>
      <c r="U613" s="197"/>
      <c r="V613" s="192">
        <f>IF(A613=მონაცემები!A672,მონაცემები!J672)</f>
        <v>0</v>
      </c>
      <c r="W613" s="193"/>
      <c r="X613" s="194"/>
    </row>
    <row r="614" spans="1:24">
      <c r="A614" s="44">
        <v>592</v>
      </c>
      <c r="B614" s="189">
        <f>IF(A614=მონაცემები!A673,მონაცემები!B673)</f>
        <v>0</v>
      </c>
      <c r="C614" s="190"/>
      <c r="D614" s="190"/>
      <c r="E614" s="190"/>
      <c r="F614" s="190"/>
      <c r="G614" s="191"/>
      <c r="H614" s="42">
        <f>IF(A614=მონაცემები!A673,მონაცემები!C673)</f>
        <v>0</v>
      </c>
      <c r="I614" s="43">
        <f>IF(A614=მონაცემები!A673,მონაცემები!D673)</f>
        <v>0</v>
      </c>
      <c r="J614" s="98">
        <f t="shared" si="18"/>
        <v>0</v>
      </c>
      <c r="K614" s="126">
        <f>IF(A614=მონაცემები!A673,მონაცემები!H673)</f>
        <v>0</v>
      </c>
      <c r="L614" s="98">
        <f>IF(A614=მონაცემები!A673,მონაცემები!F673)</f>
        <v>0</v>
      </c>
      <c r="M614" s="125">
        <f>IF(A614=მონაცემები!A673,მონაცემები!G673)</f>
        <v>0</v>
      </c>
      <c r="N614" s="198">
        <f t="shared" si="19"/>
        <v>0</v>
      </c>
      <c r="O614" s="199"/>
      <c r="P614" s="195">
        <f>IF(A614=მონაცემები!A673,მონაცემები!I673)</f>
        <v>0</v>
      </c>
      <c r="Q614" s="196"/>
      <c r="R614" s="196"/>
      <c r="S614" s="196"/>
      <c r="T614" s="196"/>
      <c r="U614" s="197"/>
      <c r="V614" s="192">
        <f>IF(A614=მონაცემები!A673,მონაცემები!J673)</f>
        <v>0</v>
      </c>
      <c r="W614" s="193"/>
      <c r="X614" s="194"/>
    </row>
    <row r="615" spans="1:24">
      <c r="A615" s="44">
        <v>593</v>
      </c>
      <c r="B615" s="189">
        <f>IF(A615=მონაცემები!A674,მონაცემები!B674)</f>
        <v>0</v>
      </c>
      <c r="C615" s="190"/>
      <c r="D615" s="190"/>
      <c r="E615" s="190"/>
      <c r="F615" s="190"/>
      <c r="G615" s="191"/>
      <c r="H615" s="42">
        <f>IF(A615=მონაცემები!A674,მონაცემები!C674)</f>
        <v>0</v>
      </c>
      <c r="I615" s="43">
        <f>IF(A615=მონაცემები!A674,მონაცემები!D674)</f>
        <v>0</v>
      </c>
      <c r="J615" s="98">
        <f t="shared" si="18"/>
        <v>0</v>
      </c>
      <c r="K615" s="126">
        <f>IF(A615=მონაცემები!A674,მონაცემები!H674)</f>
        <v>0</v>
      </c>
      <c r="L615" s="98">
        <f>IF(A615=მონაცემები!A674,მონაცემები!F674)</f>
        <v>0</v>
      </c>
      <c r="M615" s="125">
        <f>IF(A615=მონაცემები!A674,მონაცემები!G674)</f>
        <v>0</v>
      </c>
      <c r="N615" s="198">
        <f t="shared" si="19"/>
        <v>0</v>
      </c>
      <c r="O615" s="199"/>
      <c r="P615" s="195">
        <f>IF(A615=მონაცემები!A674,მონაცემები!I674)</f>
        <v>0</v>
      </c>
      <c r="Q615" s="196"/>
      <c r="R615" s="196"/>
      <c r="S615" s="196"/>
      <c r="T615" s="196"/>
      <c r="U615" s="197"/>
      <c r="V615" s="192">
        <f>IF(A615=მონაცემები!A674,მონაცემები!J674)</f>
        <v>0</v>
      </c>
      <c r="W615" s="193"/>
      <c r="X615" s="194"/>
    </row>
    <row r="616" spans="1:24">
      <c r="A616" s="44">
        <v>594</v>
      </c>
      <c r="B616" s="189">
        <f>IF(A616=მონაცემები!A675,მონაცემები!B675)</f>
        <v>0</v>
      </c>
      <c r="C616" s="190"/>
      <c r="D616" s="190"/>
      <c r="E616" s="190"/>
      <c r="F616" s="190"/>
      <c r="G616" s="191"/>
      <c r="H616" s="42">
        <f>IF(A616=მონაცემები!A675,მონაცემები!C675)</f>
        <v>0</v>
      </c>
      <c r="I616" s="43">
        <f>IF(A616=მონაცემები!A675,მონაცემები!D675)</f>
        <v>0</v>
      </c>
      <c r="J616" s="98">
        <f t="shared" si="18"/>
        <v>0</v>
      </c>
      <c r="K616" s="126">
        <f>IF(A616=მონაცემები!A675,მონაცემები!H675)</f>
        <v>0</v>
      </c>
      <c r="L616" s="98">
        <f>IF(A616=მონაცემები!A675,მონაცემები!F675)</f>
        <v>0</v>
      </c>
      <c r="M616" s="125">
        <f>IF(A616=მონაცემები!A675,მონაცემები!G675)</f>
        <v>0</v>
      </c>
      <c r="N616" s="198">
        <f t="shared" si="19"/>
        <v>0</v>
      </c>
      <c r="O616" s="199"/>
      <c r="P616" s="195">
        <f>IF(A616=მონაცემები!A675,მონაცემები!I675)</f>
        <v>0</v>
      </c>
      <c r="Q616" s="196"/>
      <c r="R616" s="196"/>
      <c r="S616" s="196"/>
      <c r="T616" s="196"/>
      <c r="U616" s="197"/>
      <c r="V616" s="192">
        <f>IF(A616=მონაცემები!A675,მონაცემები!J675)</f>
        <v>0</v>
      </c>
      <c r="W616" s="193"/>
      <c r="X616" s="194"/>
    </row>
    <row r="617" spans="1:24">
      <c r="A617" s="44">
        <v>595</v>
      </c>
      <c r="B617" s="189">
        <f>IF(A617=მონაცემები!A676,მონაცემები!B676)</f>
        <v>0</v>
      </c>
      <c r="C617" s="190"/>
      <c r="D617" s="190"/>
      <c r="E617" s="190"/>
      <c r="F617" s="190"/>
      <c r="G617" s="191"/>
      <c r="H617" s="42">
        <f>IF(A617=მონაცემები!A676,მონაცემები!C676)</f>
        <v>0</v>
      </c>
      <c r="I617" s="43">
        <f>IF(A617=მონაცემები!A676,მონაცემები!D676)</f>
        <v>0</v>
      </c>
      <c r="J617" s="98">
        <f t="shared" si="18"/>
        <v>0</v>
      </c>
      <c r="K617" s="126">
        <f>IF(A617=მონაცემები!A676,მონაცემები!H676)</f>
        <v>0</v>
      </c>
      <c r="L617" s="98">
        <f>IF(A617=მონაცემები!A676,მონაცემები!F676)</f>
        <v>0</v>
      </c>
      <c r="M617" s="125">
        <f>IF(A617=მონაცემები!A676,მონაცემები!G676)</f>
        <v>0</v>
      </c>
      <c r="N617" s="198">
        <f t="shared" si="19"/>
        <v>0</v>
      </c>
      <c r="O617" s="199"/>
      <c r="P617" s="195">
        <f>IF(A617=მონაცემები!A676,მონაცემები!I676)</f>
        <v>0</v>
      </c>
      <c r="Q617" s="196"/>
      <c r="R617" s="196"/>
      <c r="S617" s="196"/>
      <c r="T617" s="196"/>
      <c r="U617" s="197"/>
      <c r="V617" s="192">
        <f>IF(A617=მონაცემები!A676,მონაცემები!J676)</f>
        <v>0</v>
      </c>
      <c r="W617" s="193"/>
      <c r="X617" s="194"/>
    </row>
    <row r="618" spans="1:24">
      <c r="A618" s="44">
        <v>596</v>
      </c>
      <c r="B618" s="189">
        <f>IF(A618=მონაცემები!A677,მონაცემები!B677)</f>
        <v>0</v>
      </c>
      <c r="C618" s="190"/>
      <c r="D618" s="190"/>
      <c r="E618" s="190"/>
      <c r="F618" s="190"/>
      <c r="G618" s="191"/>
      <c r="H618" s="42">
        <f>IF(A618=მონაცემები!A677,მონაცემები!C677)</f>
        <v>0</v>
      </c>
      <c r="I618" s="43">
        <f>IF(A618=მონაცემები!A677,მონაცემები!D677)</f>
        <v>0</v>
      </c>
      <c r="J618" s="98">
        <f t="shared" si="18"/>
        <v>0</v>
      </c>
      <c r="K618" s="126">
        <f>IF(A618=მონაცემები!A677,მონაცემები!H677)</f>
        <v>0</v>
      </c>
      <c r="L618" s="98">
        <f>IF(A618=მონაცემები!A677,მონაცემები!F677)</f>
        <v>0</v>
      </c>
      <c r="M618" s="125">
        <f>IF(A618=მონაცემები!A677,მონაცემები!G677)</f>
        <v>0</v>
      </c>
      <c r="N618" s="198">
        <f t="shared" si="19"/>
        <v>0</v>
      </c>
      <c r="O618" s="199"/>
      <c r="P618" s="195">
        <f>IF(A618=მონაცემები!A677,მონაცემები!I677)</f>
        <v>0</v>
      </c>
      <c r="Q618" s="196"/>
      <c r="R618" s="196"/>
      <c r="S618" s="196"/>
      <c r="T618" s="196"/>
      <c r="U618" s="197"/>
      <c r="V618" s="192">
        <f>IF(A618=მონაცემები!A677,მონაცემები!J677)</f>
        <v>0</v>
      </c>
      <c r="W618" s="193"/>
      <c r="X618" s="194"/>
    </row>
    <row r="619" spans="1:24">
      <c r="A619" s="44">
        <v>597</v>
      </c>
      <c r="B619" s="189">
        <f>IF(A619=მონაცემები!A678,მონაცემები!B678)</f>
        <v>0</v>
      </c>
      <c r="C619" s="190"/>
      <c r="D619" s="190"/>
      <c r="E619" s="190"/>
      <c r="F619" s="190"/>
      <c r="G619" s="191"/>
      <c r="H619" s="42">
        <f>IF(A619=მონაცემები!A678,მონაცემები!C678)</f>
        <v>0</v>
      </c>
      <c r="I619" s="43">
        <f>IF(A619=მონაცემები!A678,მონაცემები!D678)</f>
        <v>0</v>
      </c>
      <c r="J619" s="98">
        <f t="shared" si="18"/>
        <v>0</v>
      </c>
      <c r="K619" s="126">
        <f>IF(A619=მონაცემები!A678,მონაცემები!H678)</f>
        <v>0</v>
      </c>
      <c r="L619" s="98">
        <f>IF(A619=მონაცემები!A678,მონაცემები!F678)</f>
        <v>0</v>
      </c>
      <c r="M619" s="125">
        <f>IF(A619=მონაცემები!A678,მონაცემები!G678)</f>
        <v>0</v>
      </c>
      <c r="N619" s="198">
        <f t="shared" si="19"/>
        <v>0</v>
      </c>
      <c r="O619" s="199"/>
      <c r="P619" s="195">
        <f>IF(A619=მონაცემები!A678,მონაცემები!I678)</f>
        <v>0</v>
      </c>
      <c r="Q619" s="196"/>
      <c r="R619" s="196"/>
      <c r="S619" s="196"/>
      <c r="T619" s="196"/>
      <c r="U619" s="197"/>
      <c r="V619" s="192">
        <f>IF(A619=მონაცემები!A678,მონაცემები!J678)</f>
        <v>0</v>
      </c>
      <c r="W619" s="193"/>
      <c r="X619" s="194"/>
    </row>
    <row r="620" spans="1:24">
      <c r="A620" s="44">
        <v>598</v>
      </c>
      <c r="B620" s="189">
        <f>IF(A620=მონაცემები!A679,მონაცემები!B679)</f>
        <v>0</v>
      </c>
      <c r="C620" s="190"/>
      <c r="D620" s="190"/>
      <c r="E620" s="190"/>
      <c r="F620" s="190"/>
      <c r="G620" s="191"/>
      <c r="H620" s="42">
        <f>IF(A620=მონაცემები!A679,მონაცემები!C679)</f>
        <v>0</v>
      </c>
      <c r="I620" s="43">
        <f>IF(A620=მონაცემები!A679,მონაცემები!D679)</f>
        <v>0</v>
      </c>
      <c r="J620" s="98">
        <f t="shared" si="18"/>
        <v>0</v>
      </c>
      <c r="K620" s="126">
        <f>IF(A620=მონაცემები!A679,მონაცემები!H679)</f>
        <v>0</v>
      </c>
      <c r="L620" s="98">
        <f>IF(A620=მონაცემები!A679,მონაცემები!F679)</f>
        <v>0</v>
      </c>
      <c r="M620" s="125">
        <f>IF(A620=მონაცემები!A679,მონაცემები!G679)</f>
        <v>0</v>
      </c>
      <c r="N620" s="198">
        <f t="shared" si="19"/>
        <v>0</v>
      </c>
      <c r="O620" s="199"/>
      <c r="P620" s="195">
        <f>IF(A620=მონაცემები!A679,მონაცემები!I679)</f>
        <v>0</v>
      </c>
      <c r="Q620" s="196"/>
      <c r="R620" s="196"/>
      <c r="S620" s="196"/>
      <c r="T620" s="196"/>
      <c r="U620" s="197"/>
      <c r="V620" s="192">
        <f>IF(A620=მონაცემები!A679,მონაცემები!J679)</f>
        <v>0</v>
      </c>
      <c r="W620" s="193"/>
      <c r="X620" s="194"/>
    </row>
    <row r="621" spans="1:24">
      <c r="A621" s="44">
        <v>599</v>
      </c>
      <c r="B621" s="189">
        <f>IF(A621=მონაცემები!A680,მონაცემები!B680)</f>
        <v>0</v>
      </c>
      <c r="C621" s="190"/>
      <c r="D621" s="190"/>
      <c r="E621" s="190"/>
      <c r="F621" s="190"/>
      <c r="G621" s="191"/>
      <c r="H621" s="42">
        <f>IF(A621=მონაცემები!A680,მონაცემები!C680)</f>
        <v>0</v>
      </c>
      <c r="I621" s="43">
        <f>IF(A621=მონაცემები!A680,მონაცემები!D680)</f>
        <v>0</v>
      </c>
      <c r="J621" s="98">
        <f t="shared" si="18"/>
        <v>0</v>
      </c>
      <c r="K621" s="126">
        <f>IF(A621=მონაცემები!A680,მონაცემები!H680)</f>
        <v>0</v>
      </c>
      <c r="L621" s="98">
        <f>IF(A621=მონაცემები!A680,მონაცემები!F680)</f>
        <v>0</v>
      </c>
      <c r="M621" s="125">
        <f>IF(A621=მონაცემები!A680,მონაცემები!G680)</f>
        <v>0</v>
      </c>
      <c r="N621" s="198">
        <f t="shared" si="19"/>
        <v>0</v>
      </c>
      <c r="O621" s="199"/>
      <c r="P621" s="195">
        <f>IF(A621=მონაცემები!A680,მონაცემები!I680)</f>
        <v>0</v>
      </c>
      <c r="Q621" s="196"/>
      <c r="R621" s="196"/>
      <c r="S621" s="196"/>
      <c r="T621" s="196"/>
      <c r="U621" s="197"/>
      <c r="V621" s="192">
        <f>IF(A621=მონაცემები!A680,მონაცემები!J680)</f>
        <v>0</v>
      </c>
      <c r="W621" s="193"/>
      <c r="X621" s="194"/>
    </row>
    <row r="622" spans="1:24">
      <c r="A622" s="44">
        <v>600</v>
      </c>
      <c r="B622" s="189">
        <f>IF(A622=მონაცემები!A681,მონაცემები!B681)</f>
        <v>0</v>
      </c>
      <c r="C622" s="190"/>
      <c r="D622" s="190"/>
      <c r="E622" s="190"/>
      <c r="F622" s="190"/>
      <c r="G622" s="191"/>
      <c r="H622" s="42">
        <f>IF(A622=მონაცემები!A681,მონაცემები!C681)</f>
        <v>0</v>
      </c>
      <c r="I622" s="43">
        <f>IF(A622=მონაცემები!A681,მონაცემები!D681)</f>
        <v>0</v>
      </c>
      <c r="J622" s="98">
        <f t="shared" si="18"/>
        <v>0</v>
      </c>
      <c r="K622" s="126">
        <f>IF(A622=მონაცემები!A681,მონაცემები!H681)</f>
        <v>0</v>
      </c>
      <c r="L622" s="98">
        <f>IF(A622=მონაცემები!A681,მონაცემები!F681)</f>
        <v>0</v>
      </c>
      <c r="M622" s="125">
        <f>IF(A622=მონაცემები!A681,მონაცემები!G681)</f>
        <v>0</v>
      </c>
      <c r="N622" s="198">
        <f t="shared" si="19"/>
        <v>0</v>
      </c>
      <c r="O622" s="199"/>
      <c r="P622" s="195">
        <f>IF(A622=მონაცემები!A681,მონაცემები!I681)</f>
        <v>0</v>
      </c>
      <c r="Q622" s="196"/>
      <c r="R622" s="196"/>
      <c r="S622" s="196"/>
      <c r="T622" s="196"/>
      <c r="U622" s="197"/>
      <c r="V622" s="192">
        <f>IF(A622=მონაცემები!A681,მონაცემები!J681)</f>
        <v>0</v>
      </c>
      <c r="W622" s="193"/>
      <c r="X622" s="194"/>
    </row>
    <row r="623" spans="1:24">
      <c r="A623" s="44">
        <v>601</v>
      </c>
      <c r="B623" s="189">
        <f>IF(A623=მონაცემები!A682,მონაცემები!B682)</f>
        <v>0</v>
      </c>
      <c r="C623" s="190"/>
      <c r="D623" s="190"/>
      <c r="E623" s="190"/>
      <c r="F623" s="190"/>
      <c r="G623" s="191"/>
      <c r="H623" s="42">
        <f>IF(A623=მონაცემები!A682,მონაცემები!C682)</f>
        <v>0</v>
      </c>
      <c r="I623" s="43">
        <f>IF(A623=მონაცემები!A682,მონაცემები!D682)</f>
        <v>0</v>
      </c>
      <c r="J623" s="98">
        <f t="shared" si="18"/>
        <v>0</v>
      </c>
      <c r="K623" s="126">
        <f>IF(A623=მონაცემები!A682,მონაცემები!H682)</f>
        <v>0</v>
      </c>
      <c r="L623" s="98">
        <f>IF(A623=მონაცემები!A682,მონაცემები!F682)</f>
        <v>0</v>
      </c>
      <c r="M623" s="125">
        <f>IF(A623=მონაცემები!A682,მონაცემები!G682)</f>
        <v>0</v>
      </c>
      <c r="N623" s="198">
        <f t="shared" si="19"/>
        <v>0</v>
      </c>
      <c r="O623" s="199"/>
      <c r="P623" s="195">
        <f>IF(A623=მონაცემები!A682,მონაცემები!I682)</f>
        <v>0</v>
      </c>
      <c r="Q623" s="196"/>
      <c r="R623" s="196"/>
      <c r="S623" s="196"/>
      <c r="T623" s="196"/>
      <c r="U623" s="197"/>
      <c r="V623" s="192">
        <f>IF(A623=მონაცემები!A682,მონაცემები!J682)</f>
        <v>0</v>
      </c>
      <c r="W623" s="193"/>
      <c r="X623" s="194"/>
    </row>
    <row r="624" spans="1:24">
      <c r="A624" s="44">
        <v>602</v>
      </c>
      <c r="B624" s="189">
        <f>IF(A624=მონაცემები!A683,მონაცემები!B683)</f>
        <v>0</v>
      </c>
      <c r="C624" s="190"/>
      <c r="D624" s="190"/>
      <c r="E624" s="190"/>
      <c r="F624" s="190"/>
      <c r="G624" s="191"/>
      <c r="H624" s="42">
        <f>IF(A624=მონაცემები!A683,მონაცემები!C683)</f>
        <v>0</v>
      </c>
      <c r="I624" s="43">
        <f>IF(A624=მონაცემები!A683,მონაცემები!D683)</f>
        <v>0</v>
      </c>
      <c r="J624" s="98">
        <f t="shared" si="18"/>
        <v>0</v>
      </c>
      <c r="K624" s="126">
        <f>IF(A624=მონაცემები!A683,მონაცემები!H683)</f>
        <v>0</v>
      </c>
      <c r="L624" s="98">
        <f>IF(A624=მონაცემები!A683,მონაცემები!F683)</f>
        <v>0</v>
      </c>
      <c r="M624" s="125">
        <f>IF(A624=მონაცემები!A683,მონაცემები!G683)</f>
        <v>0</v>
      </c>
      <c r="N624" s="198">
        <f t="shared" si="19"/>
        <v>0</v>
      </c>
      <c r="O624" s="199"/>
      <c r="P624" s="195">
        <f>IF(A624=მონაცემები!A683,მონაცემები!I683)</f>
        <v>0</v>
      </c>
      <c r="Q624" s="196"/>
      <c r="R624" s="196"/>
      <c r="S624" s="196"/>
      <c r="T624" s="196"/>
      <c r="U624" s="197"/>
      <c r="V624" s="192">
        <f>IF(A624=მონაცემები!A683,მონაცემები!J683)</f>
        <v>0</v>
      </c>
      <c r="W624" s="193"/>
      <c r="X624" s="194"/>
    </row>
    <row r="625" spans="1:24">
      <c r="A625" s="44">
        <v>603</v>
      </c>
      <c r="B625" s="189">
        <f>IF(A625=მონაცემები!A684,მონაცემები!B684)</f>
        <v>0</v>
      </c>
      <c r="C625" s="190"/>
      <c r="D625" s="190"/>
      <c r="E625" s="190"/>
      <c r="F625" s="190"/>
      <c r="G625" s="191"/>
      <c r="H625" s="42">
        <f>IF(A625=მონაცემები!A684,მონაცემები!C684)</f>
        <v>0</v>
      </c>
      <c r="I625" s="43">
        <f>IF(A625=მონაცემები!A684,მონაცემები!D684)</f>
        <v>0</v>
      </c>
      <c r="J625" s="98">
        <f t="shared" si="18"/>
        <v>0</v>
      </c>
      <c r="K625" s="126">
        <f>IF(A625=მონაცემები!A684,მონაცემები!H684)</f>
        <v>0</v>
      </c>
      <c r="L625" s="98">
        <f>IF(A625=მონაცემები!A684,მონაცემები!F684)</f>
        <v>0</v>
      </c>
      <c r="M625" s="125">
        <f>IF(A625=მონაცემები!A684,მონაცემები!G684)</f>
        <v>0</v>
      </c>
      <c r="N625" s="198">
        <f t="shared" si="19"/>
        <v>0</v>
      </c>
      <c r="O625" s="199"/>
      <c r="P625" s="195">
        <f>IF(A625=მონაცემები!A684,მონაცემები!I684)</f>
        <v>0</v>
      </c>
      <c r="Q625" s="196"/>
      <c r="R625" s="196"/>
      <c r="S625" s="196"/>
      <c r="T625" s="196"/>
      <c r="U625" s="197"/>
      <c r="V625" s="192">
        <f>IF(A625=მონაცემები!A684,მონაცემები!J684)</f>
        <v>0</v>
      </c>
      <c r="W625" s="193"/>
      <c r="X625" s="194"/>
    </row>
    <row r="626" spans="1:24">
      <c r="A626" s="44">
        <v>604</v>
      </c>
      <c r="B626" s="189">
        <f>IF(A626=მონაცემები!A685,მონაცემები!B685)</f>
        <v>0</v>
      </c>
      <c r="C626" s="190"/>
      <c r="D626" s="190"/>
      <c r="E626" s="190"/>
      <c r="F626" s="190"/>
      <c r="G626" s="191"/>
      <c r="H626" s="42">
        <f>IF(A626=მონაცემები!A685,მონაცემები!C685)</f>
        <v>0</v>
      </c>
      <c r="I626" s="43">
        <f>IF(A626=მონაცემები!A685,მონაცემები!D685)</f>
        <v>0</v>
      </c>
      <c r="J626" s="98">
        <f t="shared" si="18"/>
        <v>0</v>
      </c>
      <c r="K626" s="126">
        <f>IF(A626=მონაცემები!A685,მონაცემები!H685)</f>
        <v>0</v>
      </c>
      <c r="L626" s="98">
        <f>IF(A626=მონაცემები!A685,მონაცემები!F685)</f>
        <v>0</v>
      </c>
      <c r="M626" s="125">
        <f>IF(A626=მონაცემები!A685,მონაცემები!G685)</f>
        <v>0</v>
      </c>
      <c r="N626" s="198">
        <f t="shared" si="19"/>
        <v>0</v>
      </c>
      <c r="O626" s="199"/>
      <c r="P626" s="195">
        <f>IF(A626=მონაცემები!A685,მონაცემები!I685)</f>
        <v>0</v>
      </c>
      <c r="Q626" s="196"/>
      <c r="R626" s="196"/>
      <c r="S626" s="196"/>
      <c r="T626" s="196"/>
      <c r="U626" s="197"/>
      <c r="V626" s="192">
        <f>IF(A626=მონაცემები!A685,მონაცემები!J685)</f>
        <v>0</v>
      </c>
      <c r="W626" s="193"/>
      <c r="X626" s="194"/>
    </row>
    <row r="627" spans="1:24">
      <c r="A627" s="44">
        <v>605</v>
      </c>
      <c r="B627" s="189">
        <f>IF(A627=მონაცემები!A686,მონაცემები!B686)</f>
        <v>0</v>
      </c>
      <c r="C627" s="190"/>
      <c r="D627" s="190"/>
      <c r="E627" s="190"/>
      <c r="F627" s="190"/>
      <c r="G627" s="191"/>
      <c r="H627" s="42">
        <f>IF(A627=მონაცემები!A686,მონაცემები!C686)</f>
        <v>0</v>
      </c>
      <c r="I627" s="43">
        <f>IF(A627=მონაცემები!A686,მონაცემები!D686)</f>
        <v>0</v>
      </c>
      <c r="J627" s="98">
        <f t="shared" si="18"/>
        <v>0</v>
      </c>
      <c r="K627" s="126">
        <f>IF(A627=მონაცემები!A686,მონაცემები!H686)</f>
        <v>0</v>
      </c>
      <c r="L627" s="98">
        <f>IF(A627=მონაცემები!A686,მონაცემები!F686)</f>
        <v>0</v>
      </c>
      <c r="M627" s="125">
        <f>IF(A627=მონაცემები!A686,მონაცემები!G686)</f>
        <v>0</v>
      </c>
      <c r="N627" s="198">
        <f t="shared" si="19"/>
        <v>0</v>
      </c>
      <c r="O627" s="199"/>
      <c r="P627" s="195">
        <f>IF(A627=მონაცემები!A686,მონაცემები!I686)</f>
        <v>0</v>
      </c>
      <c r="Q627" s="196"/>
      <c r="R627" s="196"/>
      <c r="S627" s="196"/>
      <c r="T627" s="196"/>
      <c r="U627" s="197"/>
      <c r="V627" s="192">
        <f>IF(A627=მონაცემები!A686,მონაცემები!J686)</f>
        <v>0</v>
      </c>
      <c r="W627" s="193"/>
      <c r="X627" s="194"/>
    </row>
    <row r="628" spans="1:24">
      <c r="A628" s="44">
        <v>606</v>
      </c>
      <c r="B628" s="189">
        <f>IF(A628=მონაცემები!A687,მონაცემები!B687)</f>
        <v>0</v>
      </c>
      <c r="C628" s="190"/>
      <c r="D628" s="190"/>
      <c r="E628" s="190"/>
      <c r="F628" s="190"/>
      <c r="G628" s="191"/>
      <c r="H628" s="42">
        <f>IF(A628=მონაცემები!A687,მონაცემები!C687)</f>
        <v>0</v>
      </c>
      <c r="I628" s="43">
        <f>IF(A628=მონაცემები!A687,მონაცემები!D687)</f>
        <v>0</v>
      </c>
      <c r="J628" s="98">
        <f t="shared" si="18"/>
        <v>0</v>
      </c>
      <c r="K628" s="126">
        <f>IF(A628=მონაცემები!A687,მონაცემები!H687)</f>
        <v>0</v>
      </c>
      <c r="L628" s="98">
        <f>IF(A628=მონაცემები!A687,მონაცემები!F687)</f>
        <v>0</v>
      </c>
      <c r="M628" s="125">
        <f>IF(A628=მონაცემები!A687,მონაცემები!G687)</f>
        <v>0</v>
      </c>
      <c r="N628" s="198">
        <f t="shared" si="19"/>
        <v>0</v>
      </c>
      <c r="O628" s="199"/>
      <c r="P628" s="195">
        <f>IF(A628=მონაცემები!A687,მონაცემები!I687)</f>
        <v>0</v>
      </c>
      <c r="Q628" s="196"/>
      <c r="R628" s="196"/>
      <c r="S628" s="196"/>
      <c r="T628" s="196"/>
      <c r="U628" s="197"/>
      <c r="V628" s="192">
        <f>IF(A628=მონაცემები!A687,მონაცემები!J687)</f>
        <v>0</v>
      </c>
      <c r="W628" s="193"/>
      <c r="X628" s="194"/>
    </row>
    <row r="629" spans="1:24">
      <c r="A629" s="44">
        <v>607</v>
      </c>
      <c r="B629" s="189">
        <f>IF(A629=მონაცემები!A688,მონაცემები!B688)</f>
        <v>0</v>
      </c>
      <c r="C629" s="190"/>
      <c r="D629" s="190"/>
      <c r="E629" s="190"/>
      <c r="F629" s="190"/>
      <c r="G629" s="191"/>
      <c r="H629" s="42">
        <f>IF(A629=მონაცემები!A688,მონაცემები!C688)</f>
        <v>0</v>
      </c>
      <c r="I629" s="43">
        <f>IF(A629=მონაცემები!A688,მონაცემები!D688)</f>
        <v>0</v>
      </c>
      <c r="J629" s="98">
        <f t="shared" si="18"/>
        <v>0</v>
      </c>
      <c r="K629" s="126">
        <f>IF(A629=მონაცემები!A688,მონაცემები!H688)</f>
        <v>0</v>
      </c>
      <c r="L629" s="98">
        <f>IF(A629=მონაცემები!A688,მონაცემები!F688)</f>
        <v>0</v>
      </c>
      <c r="M629" s="125">
        <f>IF(A629=მონაცემები!A688,მონაცემები!G688)</f>
        <v>0</v>
      </c>
      <c r="N629" s="198">
        <f t="shared" si="19"/>
        <v>0</v>
      </c>
      <c r="O629" s="199"/>
      <c r="P629" s="195">
        <f>IF(A629=მონაცემები!A688,მონაცემები!I688)</f>
        <v>0</v>
      </c>
      <c r="Q629" s="196"/>
      <c r="R629" s="196"/>
      <c r="S629" s="196"/>
      <c r="T629" s="196"/>
      <c r="U629" s="197"/>
      <c r="V629" s="192">
        <f>IF(A629=მონაცემები!A688,მონაცემები!J688)</f>
        <v>0</v>
      </c>
      <c r="W629" s="193"/>
      <c r="X629" s="194"/>
    </row>
    <row r="630" spans="1:24">
      <c r="A630" s="44">
        <v>608</v>
      </c>
      <c r="B630" s="189">
        <f>IF(A630=მონაცემები!A689,მონაცემები!B689)</f>
        <v>0</v>
      </c>
      <c r="C630" s="190"/>
      <c r="D630" s="190"/>
      <c r="E630" s="190"/>
      <c r="F630" s="190"/>
      <c r="G630" s="191"/>
      <c r="H630" s="42">
        <f>IF(A630=მონაცემები!A689,მონაცემები!C689)</f>
        <v>0</v>
      </c>
      <c r="I630" s="43">
        <f>IF(A630=მონაცემები!A689,მონაცემები!D689)</f>
        <v>0</v>
      </c>
      <c r="J630" s="98">
        <f t="shared" si="18"/>
        <v>0</v>
      </c>
      <c r="K630" s="126">
        <f>IF(A630=მონაცემები!A689,მონაცემები!H689)</f>
        <v>0</v>
      </c>
      <c r="L630" s="98">
        <f>IF(A630=მონაცემები!A689,მონაცემები!F689)</f>
        <v>0</v>
      </c>
      <c r="M630" s="125">
        <f>IF(A630=მონაცემები!A689,მონაცემები!G689)</f>
        <v>0</v>
      </c>
      <c r="N630" s="198">
        <f t="shared" si="19"/>
        <v>0</v>
      </c>
      <c r="O630" s="199"/>
      <c r="P630" s="195">
        <f>IF(A630=მონაცემები!A689,მონაცემები!I689)</f>
        <v>0</v>
      </c>
      <c r="Q630" s="196"/>
      <c r="R630" s="196"/>
      <c r="S630" s="196"/>
      <c r="T630" s="196"/>
      <c r="U630" s="197"/>
      <c r="V630" s="192">
        <f>IF(A630=მონაცემები!A689,მონაცემები!J689)</f>
        <v>0</v>
      </c>
      <c r="W630" s="193"/>
      <c r="X630" s="194"/>
    </row>
    <row r="631" spans="1:24">
      <c r="A631" s="44">
        <v>609</v>
      </c>
      <c r="B631" s="189">
        <f>IF(A631=მონაცემები!A690,მონაცემები!B690)</f>
        <v>0</v>
      </c>
      <c r="C631" s="190"/>
      <c r="D631" s="190"/>
      <c r="E631" s="190"/>
      <c r="F631" s="190"/>
      <c r="G631" s="191"/>
      <c r="H631" s="42">
        <f>IF(A631=მონაცემები!A690,მონაცემები!C690)</f>
        <v>0</v>
      </c>
      <c r="I631" s="43">
        <f>IF(A631=მონაცემები!A690,მონაცემები!D690)</f>
        <v>0</v>
      </c>
      <c r="J631" s="98">
        <f t="shared" si="18"/>
        <v>0</v>
      </c>
      <c r="K631" s="126">
        <f>IF(A631=მონაცემები!A690,მონაცემები!H690)</f>
        <v>0</v>
      </c>
      <c r="L631" s="98">
        <f>IF(A631=მონაცემები!A690,მონაცემები!F690)</f>
        <v>0</v>
      </c>
      <c r="M631" s="125">
        <f>IF(A631=მონაცემები!A690,მონაცემები!G690)</f>
        <v>0</v>
      </c>
      <c r="N631" s="198">
        <f t="shared" si="19"/>
        <v>0</v>
      </c>
      <c r="O631" s="199"/>
      <c r="P631" s="195">
        <f>IF(A631=მონაცემები!A690,მონაცემები!I690)</f>
        <v>0</v>
      </c>
      <c r="Q631" s="196"/>
      <c r="R631" s="196"/>
      <c r="S631" s="196"/>
      <c r="T631" s="196"/>
      <c r="U631" s="197"/>
      <c r="V631" s="192">
        <f>IF(A631=მონაცემები!A690,მონაცემები!J690)</f>
        <v>0</v>
      </c>
      <c r="W631" s="193"/>
      <c r="X631" s="194"/>
    </row>
    <row r="632" spans="1:24">
      <c r="A632" s="44">
        <v>610</v>
      </c>
      <c r="B632" s="189">
        <f>IF(A632=მონაცემები!A691,მონაცემები!B691)</f>
        <v>0</v>
      </c>
      <c r="C632" s="190"/>
      <c r="D632" s="190"/>
      <c r="E632" s="190"/>
      <c r="F632" s="190"/>
      <c r="G632" s="191"/>
      <c r="H632" s="42">
        <f>IF(A632=მონაცემები!A691,მონაცემები!C691)</f>
        <v>0</v>
      </c>
      <c r="I632" s="43">
        <f>IF(A632=მონაცემები!A691,მონაცემები!D691)</f>
        <v>0</v>
      </c>
      <c r="J632" s="98">
        <f t="shared" si="18"/>
        <v>0</v>
      </c>
      <c r="K632" s="126">
        <f>IF(A632=მონაცემები!A691,მონაცემები!H691)</f>
        <v>0</v>
      </c>
      <c r="L632" s="98">
        <f>IF(A632=მონაცემები!A691,მონაცემები!F691)</f>
        <v>0</v>
      </c>
      <c r="M632" s="125">
        <f>IF(A632=მონაცემები!A691,მონაცემები!G691)</f>
        <v>0</v>
      </c>
      <c r="N632" s="198">
        <f t="shared" si="19"/>
        <v>0</v>
      </c>
      <c r="O632" s="199"/>
      <c r="P632" s="195">
        <f>IF(A632=მონაცემები!A691,მონაცემები!I691)</f>
        <v>0</v>
      </c>
      <c r="Q632" s="196"/>
      <c r="R632" s="196"/>
      <c r="S632" s="196"/>
      <c r="T632" s="196"/>
      <c r="U632" s="197"/>
      <c r="V632" s="192">
        <f>IF(A632=მონაცემები!A691,მონაცემები!J691)</f>
        <v>0</v>
      </c>
      <c r="W632" s="193"/>
      <c r="X632" s="194"/>
    </row>
    <row r="633" spans="1:24">
      <c r="A633" s="44">
        <v>611</v>
      </c>
      <c r="B633" s="189">
        <f>IF(A633=მონაცემები!A692,მონაცემები!B692)</f>
        <v>0</v>
      </c>
      <c r="C633" s="190"/>
      <c r="D633" s="190"/>
      <c r="E633" s="190"/>
      <c r="F633" s="190"/>
      <c r="G633" s="191"/>
      <c r="H633" s="42">
        <f>IF(A633=მონაცემები!A692,მონაცემები!C692)</f>
        <v>0</v>
      </c>
      <c r="I633" s="43">
        <f>IF(A633=მონაცემები!A692,მონაცემები!D692)</f>
        <v>0</v>
      </c>
      <c r="J633" s="98">
        <f t="shared" si="18"/>
        <v>0</v>
      </c>
      <c r="K633" s="126">
        <f>IF(A633=მონაცემები!A692,მონაცემები!H692)</f>
        <v>0</v>
      </c>
      <c r="L633" s="98">
        <f>IF(A633=მონაცემები!A692,მონაცემები!F692)</f>
        <v>0</v>
      </c>
      <c r="M633" s="125">
        <f>IF(A633=მონაცემები!A692,მონაცემები!G692)</f>
        <v>0</v>
      </c>
      <c r="N633" s="198">
        <f t="shared" si="19"/>
        <v>0</v>
      </c>
      <c r="O633" s="199"/>
      <c r="P633" s="195">
        <f>IF(A633=მონაცემები!A692,მონაცემები!I692)</f>
        <v>0</v>
      </c>
      <c r="Q633" s="196"/>
      <c r="R633" s="196"/>
      <c r="S633" s="196"/>
      <c r="T633" s="196"/>
      <c r="U633" s="197"/>
      <c r="V633" s="192">
        <f>IF(A633=მონაცემები!A692,მონაცემები!J692)</f>
        <v>0</v>
      </c>
      <c r="W633" s="193"/>
      <c r="X633" s="194"/>
    </row>
    <row r="634" spans="1:24">
      <c r="A634" s="44">
        <v>612</v>
      </c>
      <c r="B634" s="189">
        <f>IF(A634=მონაცემები!A693,მონაცემები!B693)</f>
        <v>0</v>
      </c>
      <c r="C634" s="190"/>
      <c r="D634" s="190"/>
      <c r="E634" s="190"/>
      <c r="F634" s="190"/>
      <c r="G634" s="191"/>
      <c r="H634" s="42">
        <f>IF(A634=მონაცემები!A693,მონაცემები!C693)</f>
        <v>0</v>
      </c>
      <c r="I634" s="43">
        <f>IF(A634=მონაცემები!A693,მონაცემები!D693)</f>
        <v>0</v>
      </c>
      <c r="J634" s="98">
        <f t="shared" si="18"/>
        <v>0</v>
      </c>
      <c r="K634" s="126">
        <f>IF(A634=მონაცემები!A693,მონაცემები!H693)</f>
        <v>0</v>
      </c>
      <c r="L634" s="98">
        <f>IF(A634=მონაცემები!A693,მონაცემები!F693)</f>
        <v>0</v>
      </c>
      <c r="M634" s="125">
        <f>IF(A634=მონაცემები!A693,მონაცემები!G693)</f>
        <v>0</v>
      </c>
      <c r="N634" s="198">
        <f t="shared" si="19"/>
        <v>0</v>
      </c>
      <c r="O634" s="199"/>
      <c r="P634" s="195">
        <f>IF(A634=მონაცემები!A693,მონაცემები!I693)</f>
        <v>0</v>
      </c>
      <c r="Q634" s="196"/>
      <c r="R634" s="196"/>
      <c r="S634" s="196"/>
      <c r="T634" s="196"/>
      <c r="U634" s="197"/>
      <c r="V634" s="192">
        <f>IF(A634=მონაცემები!A693,მონაცემები!J693)</f>
        <v>0</v>
      </c>
      <c r="W634" s="193"/>
      <c r="X634" s="194"/>
    </row>
    <row r="635" spans="1:24">
      <c r="A635" s="44">
        <v>613</v>
      </c>
      <c r="B635" s="189">
        <f>IF(A635=მონაცემები!A694,მონაცემები!B694)</f>
        <v>0</v>
      </c>
      <c r="C635" s="190"/>
      <c r="D635" s="190"/>
      <c r="E635" s="190"/>
      <c r="F635" s="190"/>
      <c r="G635" s="191"/>
      <c r="H635" s="42">
        <f>IF(A635=მონაცემები!A694,მონაცემები!C694)</f>
        <v>0</v>
      </c>
      <c r="I635" s="43">
        <f>IF(A635=მონაცემები!A694,მონაცემები!D694)</f>
        <v>0</v>
      </c>
      <c r="J635" s="98">
        <f t="shared" si="18"/>
        <v>0</v>
      </c>
      <c r="K635" s="126">
        <f>IF(A635=მონაცემები!A694,მონაცემები!H694)</f>
        <v>0</v>
      </c>
      <c r="L635" s="98">
        <f>IF(A635=მონაცემები!A694,მონაცემები!F694)</f>
        <v>0</v>
      </c>
      <c r="M635" s="125">
        <f>IF(A635=მონაცემები!A694,მონაცემები!G694)</f>
        <v>0</v>
      </c>
      <c r="N635" s="198">
        <f t="shared" si="19"/>
        <v>0</v>
      </c>
      <c r="O635" s="199"/>
      <c r="P635" s="195">
        <f>IF(A635=მონაცემები!A694,მონაცემები!I694)</f>
        <v>0</v>
      </c>
      <c r="Q635" s="196"/>
      <c r="R635" s="196"/>
      <c r="S635" s="196"/>
      <c r="T635" s="196"/>
      <c r="U635" s="197"/>
      <c r="V635" s="192">
        <f>IF(A635=მონაცემები!A694,მონაცემები!J694)</f>
        <v>0</v>
      </c>
      <c r="W635" s="193"/>
      <c r="X635" s="194"/>
    </row>
    <row r="636" spans="1:24">
      <c r="A636" s="44">
        <v>614</v>
      </c>
      <c r="B636" s="189">
        <f>IF(A636=მონაცემები!A695,მონაცემები!B695)</f>
        <v>0</v>
      </c>
      <c r="C636" s="190"/>
      <c r="D636" s="190"/>
      <c r="E636" s="190"/>
      <c r="F636" s="190"/>
      <c r="G636" s="191"/>
      <c r="H636" s="42">
        <f>IF(A636=მონაცემები!A695,მონაცემები!C695)</f>
        <v>0</v>
      </c>
      <c r="I636" s="43">
        <f>IF(A636=მონაცემები!A695,მონაცემები!D695)</f>
        <v>0</v>
      </c>
      <c r="J636" s="98">
        <f t="shared" si="18"/>
        <v>0</v>
      </c>
      <c r="K636" s="126">
        <f>IF(A636=მონაცემები!A695,მონაცემები!H695)</f>
        <v>0</v>
      </c>
      <c r="L636" s="98">
        <f>IF(A636=მონაცემები!A695,მონაცემები!F695)</f>
        <v>0</v>
      </c>
      <c r="M636" s="125">
        <f>IF(A636=მონაცემები!A695,მონაცემები!G695)</f>
        <v>0</v>
      </c>
      <c r="N636" s="198">
        <f t="shared" si="19"/>
        <v>0</v>
      </c>
      <c r="O636" s="199"/>
      <c r="P636" s="195">
        <f>IF(A636=მონაცემები!A695,მონაცემები!I695)</f>
        <v>0</v>
      </c>
      <c r="Q636" s="196"/>
      <c r="R636" s="196"/>
      <c r="S636" s="196"/>
      <c r="T636" s="196"/>
      <c r="U636" s="197"/>
      <c r="V636" s="192">
        <f>IF(A636=მონაცემები!A695,მონაცემები!J695)</f>
        <v>0</v>
      </c>
      <c r="W636" s="193"/>
      <c r="X636" s="194"/>
    </row>
    <row r="637" spans="1:24">
      <c r="A637" s="44">
        <v>615</v>
      </c>
      <c r="B637" s="189">
        <f>IF(A637=მონაცემები!A696,მონაცემები!B696)</f>
        <v>0</v>
      </c>
      <c r="C637" s="190"/>
      <c r="D637" s="190"/>
      <c r="E637" s="190"/>
      <c r="F637" s="190"/>
      <c r="G637" s="191"/>
      <c r="H637" s="42">
        <f>IF(A637=მონაცემები!A696,მონაცემები!C696)</f>
        <v>0</v>
      </c>
      <c r="I637" s="43">
        <f>IF(A637=მონაცემები!A696,მონაცემები!D696)</f>
        <v>0</v>
      </c>
      <c r="J637" s="98">
        <f t="shared" si="18"/>
        <v>0</v>
      </c>
      <c r="K637" s="126">
        <f>IF(A637=მონაცემები!A696,მონაცემები!H696)</f>
        <v>0</v>
      </c>
      <c r="L637" s="98">
        <f>IF(A637=მონაცემები!A696,მონაცემები!F696)</f>
        <v>0</v>
      </c>
      <c r="M637" s="125">
        <f>IF(A637=მონაცემები!A696,მონაცემები!G696)</f>
        <v>0</v>
      </c>
      <c r="N637" s="198">
        <f t="shared" si="19"/>
        <v>0</v>
      </c>
      <c r="O637" s="199"/>
      <c r="P637" s="195">
        <f>IF(A637=მონაცემები!A696,მონაცემები!I696)</f>
        <v>0</v>
      </c>
      <c r="Q637" s="196"/>
      <c r="R637" s="196"/>
      <c r="S637" s="196"/>
      <c r="T637" s="196"/>
      <c r="U637" s="197"/>
      <c r="V637" s="192">
        <f>IF(A637=მონაცემები!A696,მონაცემები!J696)</f>
        <v>0</v>
      </c>
      <c r="W637" s="193"/>
      <c r="X637" s="194"/>
    </row>
    <row r="638" spans="1:24">
      <c r="A638" s="44">
        <v>616</v>
      </c>
      <c r="B638" s="189">
        <f>IF(A638=მონაცემები!A697,მონაცემები!B697)</f>
        <v>0</v>
      </c>
      <c r="C638" s="190"/>
      <c r="D638" s="190"/>
      <c r="E638" s="190"/>
      <c r="F638" s="190"/>
      <c r="G638" s="191"/>
      <c r="H638" s="42">
        <f>IF(A638=მონაცემები!A697,მონაცემები!C697)</f>
        <v>0</v>
      </c>
      <c r="I638" s="43">
        <f>IF(A638=მონაცემები!A697,მონაცემები!D697)</f>
        <v>0</v>
      </c>
      <c r="J638" s="98">
        <f t="shared" si="18"/>
        <v>0</v>
      </c>
      <c r="K638" s="126">
        <f>IF(A638=მონაცემები!A697,მონაცემები!H697)</f>
        <v>0</v>
      </c>
      <c r="L638" s="98">
        <f>IF(A638=მონაცემები!A697,მონაცემები!F697)</f>
        <v>0</v>
      </c>
      <c r="M638" s="125">
        <f>IF(A638=მონაცემები!A697,მონაცემები!G697)</f>
        <v>0</v>
      </c>
      <c r="N638" s="198">
        <f t="shared" si="19"/>
        <v>0</v>
      </c>
      <c r="O638" s="199"/>
      <c r="P638" s="195">
        <f>IF(A638=მონაცემები!A697,მონაცემები!I697)</f>
        <v>0</v>
      </c>
      <c r="Q638" s="196"/>
      <c r="R638" s="196"/>
      <c r="S638" s="196"/>
      <c r="T638" s="196"/>
      <c r="U638" s="197"/>
      <c r="V638" s="192">
        <f>IF(A638=მონაცემები!A697,მონაცემები!J697)</f>
        <v>0</v>
      </c>
      <c r="W638" s="193"/>
      <c r="X638" s="194"/>
    </row>
    <row r="639" spans="1:24">
      <c r="A639" s="44">
        <v>617</v>
      </c>
      <c r="B639" s="189">
        <f>IF(A639=მონაცემები!A698,მონაცემები!B698)</f>
        <v>0</v>
      </c>
      <c r="C639" s="190"/>
      <c r="D639" s="190"/>
      <c r="E639" s="190"/>
      <c r="F639" s="190"/>
      <c r="G639" s="191"/>
      <c r="H639" s="42">
        <f>IF(A639=მონაცემები!A698,მონაცემები!C698)</f>
        <v>0</v>
      </c>
      <c r="I639" s="43">
        <f>IF(A639=მონაცემები!A698,მონაცემები!D698)</f>
        <v>0</v>
      </c>
      <c r="J639" s="98">
        <f t="shared" si="18"/>
        <v>0</v>
      </c>
      <c r="K639" s="126">
        <f>IF(A639=მონაცემები!A698,მონაცემები!H698)</f>
        <v>0</v>
      </c>
      <c r="L639" s="98">
        <f>IF(A639=მონაცემები!A698,მონაცემები!F698)</f>
        <v>0</v>
      </c>
      <c r="M639" s="125">
        <f>IF(A639=მონაცემები!A698,მონაცემები!G698)</f>
        <v>0</v>
      </c>
      <c r="N639" s="198">
        <f t="shared" si="19"/>
        <v>0</v>
      </c>
      <c r="O639" s="199"/>
      <c r="P639" s="195">
        <f>IF(A639=მონაცემები!A698,მონაცემები!I698)</f>
        <v>0</v>
      </c>
      <c r="Q639" s="196"/>
      <c r="R639" s="196"/>
      <c r="S639" s="196"/>
      <c r="T639" s="196"/>
      <c r="U639" s="197"/>
      <c r="V639" s="192">
        <f>IF(A639=მონაცემები!A698,მონაცემები!J698)</f>
        <v>0</v>
      </c>
      <c r="W639" s="193"/>
      <c r="X639" s="194"/>
    </row>
    <row r="640" spans="1:24">
      <c r="A640" s="44">
        <v>618</v>
      </c>
      <c r="B640" s="189">
        <f>IF(A640=მონაცემები!A699,მონაცემები!B699)</f>
        <v>0</v>
      </c>
      <c r="C640" s="190"/>
      <c r="D640" s="190"/>
      <c r="E640" s="190"/>
      <c r="F640" s="190"/>
      <c r="G640" s="191"/>
      <c r="H640" s="42">
        <f>IF(A640=მონაცემები!A699,მონაცემები!C699)</f>
        <v>0</v>
      </c>
      <c r="I640" s="43">
        <f>IF(A640=მონაცემები!A699,მონაცემები!D699)</f>
        <v>0</v>
      </c>
      <c r="J640" s="98">
        <f t="shared" si="18"/>
        <v>0</v>
      </c>
      <c r="K640" s="126">
        <f>IF(A640=მონაცემები!A699,მონაცემები!H699)</f>
        <v>0</v>
      </c>
      <c r="L640" s="98">
        <f>IF(A640=მონაცემები!A699,მონაცემები!F699)</f>
        <v>0</v>
      </c>
      <c r="M640" s="125">
        <f>IF(A640=მონაცემები!A699,მონაცემები!G699)</f>
        <v>0</v>
      </c>
      <c r="N640" s="198">
        <f t="shared" si="19"/>
        <v>0</v>
      </c>
      <c r="O640" s="199"/>
      <c r="P640" s="195">
        <f>IF(A640=მონაცემები!A699,მონაცემები!I699)</f>
        <v>0</v>
      </c>
      <c r="Q640" s="196"/>
      <c r="R640" s="196"/>
      <c r="S640" s="196"/>
      <c r="T640" s="196"/>
      <c r="U640" s="197"/>
      <c r="V640" s="192">
        <f>IF(A640=მონაცემები!A699,მონაცემები!J699)</f>
        <v>0</v>
      </c>
      <c r="W640" s="193"/>
      <c r="X640" s="194"/>
    </row>
    <row r="641" spans="1:24">
      <c r="A641" s="44">
        <v>619</v>
      </c>
      <c r="B641" s="189">
        <f>IF(A641=მონაცემები!A700,მონაცემები!B700)</f>
        <v>0</v>
      </c>
      <c r="C641" s="190"/>
      <c r="D641" s="190"/>
      <c r="E641" s="190"/>
      <c r="F641" s="190"/>
      <c r="G641" s="191"/>
      <c r="H641" s="42">
        <f>IF(A641=მონაცემები!A700,მონაცემები!C700)</f>
        <v>0</v>
      </c>
      <c r="I641" s="43">
        <f>IF(A641=მონაცემები!A700,მონაცემები!D700)</f>
        <v>0</v>
      </c>
      <c r="J641" s="98">
        <f t="shared" si="18"/>
        <v>0</v>
      </c>
      <c r="K641" s="126">
        <f>IF(A641=მონაცემები!A700,მონაცემები!H700)</f>
        <v>0</v>
      </c>
      <c r="L641" s="98">
        <f>IF(A641=მონაცემები!A700,მონაცემები!F700)</f>
        <v>0</v>
      </c>
      <c r="M641" s="125">
        <f>IF(A641=მონაცემები!A700,მონაცემები!G700)</f>
        <v>0</v>
      </c>
      <c r="N641" s="198">
        <f t="shared" si="19"/>
        <v>0</v>
      </c>
      <c r="O641" s="199"/>
      <c r="P641" s="195">
        <f>IF(A641=მონაცემები!A700,მონაცემები!I700)</f>
        <v>0</v>
      </c>
      <c r="Q641" s="196"/>
      <c r="R641" s="196"/>
      <c r="S641" s="196"/>
      <c r="T641" s="196"/>
      <c r="U641" s="197"/>
      <c r="V641" s="192">
        <f>IF(A641=მონაცემები!A700,მონაცემები!J700)</f>
        <v>0</v>
      </c>
      <c r="W641" s="193"/>
      <c r="X641" s="194"/>
    </row>
    <row r="642" spans="1:24">
      <c r="A642" s="44">
        <v>620</v>
      </c>
      <c r="B642" s="189">
        <f>IF(A642=მონაცემები!A701,მონაცემები!B701)</f>
        <v>0</v>
      </c>
      <c r="C642" s="190"/>
      <c r="D642" s="190"/>
      <c r="E642" s="190"/>
      <c r="F642" s="190"/>
      <c r="G642" s="191"/>
      <c r="H642" s="42">
        <f>IF(A642=მონაცემები!A701,მონაცემები!C701)</f>
        <v>0</v>
      </c>
      <c r="I642" s="43">
        <f>IF(A642=მონაცემები!A701,მონაცემები!D701)</f>
        <v>0</v>
      </c>
      <c r="J642" s="98">
        <f t="shared" si="18"/>
        <v>0</v>
      </c>
      <c r="K642" s="126">
        <f>IF(A642=მონაცემები!A701,მონაცემები!H701)</f>
        <v>0</v>
      </c>
      <c r="L642" s="98">
        <f>IF(A642=მონაცემები!A701,მონაცემები!F701)</f>
        <v>0</v>
      </c>
      <c r="M642" s="125">
        <f>IF(A642=მონაცემები!A701,მონაცემები!G701)</f>
        <v>0</v>
      </c>
      <c r="N642" s="198">
        <f t="shared" si="19"/>
        <v>0</v>
      </c>
      <c r="O642" s="199"/>
      <c r="P642" s="195">
        <f>IF(A642=მონაცემები!A701,მონაცემები!I701)</f>
        <v>0</v>
      </c>
      <c r="Q642" s="196"/>
      <c r="R642" s="196"/>
      <c r="S642" s="196"/>
      <c r="T642" s="196"/>
      <c r="U642" s="197"/>
      <c r="V642" s="192">
        <f>IF(A642=მონაცემები!A701,მონაცემები!J701)</f>
        <v>0</v>
      </c>
      <c r="W642" s="193"/>
      <c r="X642" s="194"/>
    </row>
    <row r="643" spans="1:24">
      <c r="A643" s="44">
        <v>621</v>
      </c>
      <c r="B643" s="189">
        <f>IF(A643=მონაცემები!A702,მონაცემები!B702)</f>
        <v>0</v>
      </c>
      <c r="C643" s="190"/>
      <c r="D643" s="190"/>
      <c r="E643" s="190"/>
      <c r="F643" s="190"/>
      <c r="G643" s="191"/>
      <c r="H643" s="42">
        <f>IF(A643=მონაცემები!A702,მონაცემები!C702)</f>
        <v>0</v>
      </c>
      <c r="I643" s="43">
        <f>IF(A643=მონაცემები!A702,მონაცემები!D702)</f>
        <v>0</v>
      </c>
      <c r="J643" s="98">
        <f t="shared" si="18"/>
        <v>0</v>
      </c>
      <c r="K643" s="126">
        <f>IF(A643=მონაცემები!A702,მონაცემები!H702)</f>
        <v>0</v>
      </c>
      <c r="L643" s="98">
        <f>IF(A643=მონაცემები!A702,მონაცემები!F702)</f>
        <v>0</v>
      </c>
      <c r="M643" s="125">
        <f>IF(A643=მონაცემები!A702,მონაცემები!G702)</f>
        <v>0</v>
      </c>
      <c r="N643" s="198">
        <f t="shared" si="19"/>
        <v>0</v>
      </c>
      <c r="O643" s="199"/>
      <c r="P643" s="195">
        <f>IF(A643=მონაცემები!A702,მონაცემები!I702)</f>
        <v>0</v>
      </c>
      <c r="Q643" s="196"/>
      <c r="R643" s="196"/>
      <c r="S643" s="196"/>
      <c r="T643" s="196"/>
      <c r="U643" s="197"/>
      <c r="V643" s="192">
        <f>IF(A643=მონაცემები!A702,მონაცემები!J702)</f>
        <v>0</v>
      </c>
      <c r="W643" s="193"/>
      <c r="X643" s="194"/>
    </row>
    <row r="644" spans="1:24">
      <c r="A644" s="44">
        <v>622</v>
      </c>
      <c r="B644" s="189">
        <f>IF(A644=მონაცემები!A703,მონაცემები!B703)</f>
        <v>0</v>
      </c>
      <c r="C644" s="190"/>
      <c r="D644" s="190"/>
      <c r="E644" s="190"/>
      <c r="F644" s="190"/>
      <c r="G644" s="191"/>
      <c r="H644" s="42">
        <f>IF(A644=მონაცემები!A703,მონაცემები!C703)</f>
        <v>0</v>
      </c>
      <c r="I644" s="43">
        <f>IF(A644=მონაცემები!A703,მონაცემები!D703)</f>
        <v>0</v>
      </c>
      <c r="J644" s="98">
        <f t="shared" si="18"/>
        <v>0</v>
      </c>
      <c r="K644" s="126">
        <f>IF(A644=მონაცემები!A703,მონაცემები!H703)</f>
        <v>0</v>
      </c>
      <c r="L644" s="98">
        <f>IF(A644=მონაცემები!A703,მონაცემები!F703)</f>
        <v>0</v>
      </c>
      <c r="M644" s="125">
        <f>IF(A644=მონაცემები!A703,მონაცემები!G703)</f>
        <v>0</v>
      </c>
      <c r="N644" s="198">
        <f t="shared" si="19"/>
        <v>0</v>
      </c>
      <c r="O644" s="199"/>
      <c r="P644" s="195">
        <f>IF(A644=მონაცემები!A703,მონაცემები!I703)</f>
        <v>0</v>
      </c>
      <c r="Q644" s="196"/>
      <c r="R644" s="196"/>
      <c r="S644" s="196"/>
      <c r="T644" s="196"/>
      <c r="U644" s="197"/>
      <c r="V644" s="192">
        <f>IF(A644=მონაცემები!A703,მონაცემები!J703)</f>
        <v>0</v>
      </c>
      <c r="W644" s="193"/>
      <c r="X644" s="194"/>
    </row>
    <row r="645" spans="1:24">
      <c r="A645" s="44">
        <v>623</v>
      </c>
      <c r="B645" s="189">
        <f>IF(A645=მონაცემები!A704,მონაცემები!B704)</f>
        <v>0</v>
      </c>
      <c r="C645" s="190"/>
      <c r="D645" s="190"/>
      <c r="E645" s="190"/>
      <c r="F645" s="190"/>
      <c r="G645" s="191"/>
      <c r="H645" s="42">
        <f>IF(A645=მონაცემები!A704,მონაცემები!C704)</f>
        <v>0</v>
      </c>
      <c r="I645" s="43">
        <f>IF(A645=მონაცემები!A704,მონაცემები!D704)</f>
        <v>0</v>
      </c>
      <c r="J645" s="98">
        <f t="shared" si="18"/>
        <v>0</v>
      </c>
      <c r="K645" s="126">
        <f>IF(A645=მონაცემები!A704,მონაცემები!H704)</f>
        <v>0</v>
      </c>
      <c r="L645" s="98">
        <f>IF(A645=მონაცემები!A704,მონაცემები!F704)</f>
        <v>0</v>
      </c>
      <c r="M645" s="125">
        <f>IF(A645=მონაცემები!A704,მონაცემები!G704)</f>
        <v>0</v>
      </c>
      <c r="N645" s="198">
        <f t="shared" si="19"/>
        <v>0</v>
      </c>
      <c r="O645" s="199"/>
      <c r="P645" s="195">
        <f>IF(A645=მონაცემები!A704,მონაცემები!I704)</f>
        <v>0</v>
      </c>
      <c r="Q645" s="196"/>
      <c r="R645" s="196"/>
      <c r="S645" s="196"/>
      <c r="T645" s="196"/>
      <c r="U645" s="197"/>
      <c r="V645" s="192">
        <f>IF(A645=მონაცემები!A704,მონაცემები!J704)</f>
        <v>0</v>
      </c>
      <c r="W645" s="193"/>
      <c r="X645" s="194"/>
    </row>
    <row r="646" spans="1:24">
      <c r="A646" s="44">
        <v>624</v>
      </c>
      <c r="B646" s="189">
        <f>IF(A646=მონაცემები!A705,მონაცემები!B705)</f>
        <v>0</v>
      </c>
      <c r="C646" s="190"/>
      <c r="D646" s="190"/>
      <c r="E646" s="190"/>
      <c r="F646" s="190"/>
      <c r="G646" s="191"/>
      <c r="H646" s="42">
        <f>IF(A646=მონაცემები!A705,მონაცემები!C705)</f>
        <v>0</v>
      </c>
      <c r="I646" s="43">
        <f>IF(A646=მონაცემები!A705,მონაცემები!D705)</f>
        <v>0</v>
      </c>
      <c r="J646" s="98">
        <f t="shared" si="18"/>
        <v>0</v>
      </c>
      <c r="K646" s="126">
        <f>IF(A646=მონაცემები!A705,მონაცემები!H705)</f>
        <v>0</v>
      </c>
      <c r="L646" s="98">
        <f>IF(A646=მონაცემები!A705,მონაცემები!F705)</f>
        <v>0</v>
      </c>
      <c r="M646" s="125">
        <f>IF(A646=მონაცემები!A705,მონაცემები!G705)</f>
        <v>0</v>
      </c>
      <c r="N646" s="198">
        <f t="shared" si="19"/>
        <v>0</v>
      </c>
      <c r="O646" s="199"/>
      <c r="P646" s="195">
        <f>IF(A646=მონაცემები!A705,მონაცემები!I705)</f>
        <v>0</v>
      </c>
      <c r="Q646" s="196"/>
      <c r="R646" s="196"/>
      <c r="S646" s="196"/>
      <c r="T646" s="196"/>
      <c r="U646" s="197"/>
      <c r="V646" s="192">
        <f>IF(A646=მონაცემები!A705,მონაცემები!J705)</f>
        <v>0</v>
      </c>
      <c r="W646" s="193"/>
      <c r="X646" s="194"/>
    </row>
    <row r="647" spans="1:24">
      <c r="A647" s="44">
        <v>625</v>
      </c>
      <c r="B647" s="189">
        <f>IF(A647=მონაცემები!A706,მონაცემები!B706)</f>
        <v>0</v>
      </c>
      <c r="C647" s="190"/>
      <c r="D647" s="190"/>
      <c r="E647" s="190"/>
      <c r="F647" s="190"/>
      <c r="G647" s="191"/>
      <c r="H647" s="42">
        <f>IF(A647=მონაცემები!A706,მონაცემები!C706)</f>
        <v>0</v>
      </c>
      <c r="I647" s="43">
        <f>IF(A647=მონაცემები!A706,მონაცემები!D706)</f>
        <v>0</v>
      </c>
      <c r="J647" s="98">
        <f t="shared" si="18"/>
        <v>0</v>
      </c>
      <c r="K647" s="126">
        <f>IF(A647=მონაცემები!A706,მონაცემები!H706)</f>
        <v>0</v>
      </c>
      <c r="L647" s="98">
        <f>IF(A647=მონაცემები!A706,მონაცემები!F706)</f>
        <v>0</v>
      </c>
      <c r="M647" s="125">
        <f>IF(A647=მონაცემები!A706,მონაცემები!G706)</f>
        <v>0</v>
      </c>
      <c r="N647" s="198">
        <f t="shared" si="19"/>
        <v>0</v>
      </c>
      <c r="O647" s="199"/>
      <c r="P647" s="195">
        <f>IF(A647=მონაცემები!A706,მონაცემები!I706)</f>
        <v>0</v>
      </c>
      <c r="Q647" s="196"/>
      <c r="R647" s="196"/>
      <c r="S647" s="196"/>
      <c r="T647" s="196"/>
      <c r="U647" s="197"/>
      <c r="V647" s="192">
        <f>IF(A647=მონაცემები!A706,მონაცემები!J706)</f>
        <v>0</v>
      </c>
      <c r="W647" s="193"/>
      <c r="X647" s="194"/>
    </row>
    <row r="648" spans="1:24">
      <c r="A648" s="44">
        <v>626</v>
      </c>
      <c r="B648" s="189">
        <f>IF(A648=მონაცემები!A707,მონაცემები!B707)</f>
        <v>0</v>
      </c>
      <c r="C648" s="190"/>
      <c r="D648" s="190"/>
      <c r="E648" s="190"/>
      <c r="F648" s="190"/>
      <c r="G648" s="191"/>
      <c r="H648" s="42">
        <f>IF(A648=მონაცემები!A707,მონაცემები!C707)</f>
        <v>0</v>
      </c>
      <c r="I648" s="43">
        <f>IF(A648=მონაცემები!A707,მონაცემები!D707)</f>
        <v>0</v>
      </c>
      <c r="J648" s="98">
        <f t="shared" si="18"/>
        <v>0</v>
      </c>
      <c r="K648" s="126">
        <f>IF(A648=მონაცემები!A707,მონაცემები!H707)</f>
        <v>0</v>
      </c>
      <c r="L648" s="98">
        <f>IF(A648=მონაცემები!A707,მონაცემები!F707)</f>
        <v>0</v>
      </c>
      <c r="M648" s="125">
        <f>IF(A648=მონაცემები!A707,მონაცემები!G707)</f>
        <v>0</v>
      </c>
      <c r="N648" s="198">
        <f t="shared" si="19"/>
        <v>0</v>
      </c>
      <c r="O648" s="199"/>
      <c r="P648" s="195">
        <f>IF(A648=მონაცემები!A707,მონაცემები!I707)</f>
        <v>0</v>
      </c>
      <c r="Q648" s="196"/>
      <c r="R648" s="196"/>
      <c r="S648" s="196"/>
      <c r="T648" s="196"/>
      <c r="U648" s="197"/>
      <c r="V648" s="192">
        <f>IF(A648=მონაცემები!A707,მონაცემები!J707)</f>
        <v>0</v>
      </c>
      <c r="W648" s="193"/>
      <c r="X648" s="194"/>
    </row>
    <row r="649" spans="1:24">
      <c r="A649" s="44">
        <v>627</v>
      </c>
      <c r="B649" s="189">
        <f>IF(A649=მონაცემები!A708,მონაცემები!B708)</f>
        <v>0</v>
      </c>
      <c r="C649" s="190"/>
      <c r="D649" s="190"/>
      <c r="E649" s="190"/>
      <c r="F649" s="190"/>
      <c r="G649" s="191"/>
      <c r="H649" s="42">
        <f>IF(A649=მონაცემები!A708,მონაცემები!C708)</f>
        <v>0</v>
      </c>
      <c r="I649" s="43">
        <f>IF(A649=მონაცემები!A708,მონაცემები!D708)</f>
        <v>0</v>
      </c>
      <c r="J649" s="98">
        <f t="shared" si="18"/>
        <v>0</v>
      </c>
      <c r="K649" s="126">
        <f>IF(A649=მონაცემები!A708,მონაცემები!H708)</f>
        <v>0</v>
      </c>
      <c r="L649" s="98">
        <f>IF(A649=მონაცემები!A708,მონაცემები!F708)</f>
        <v>0</v>
      </c>
      <c r="M649" s="125">
        <f>IF(A649=მონაცემები!A708,მონაცემები!G708)</f>
        <v>0</v>
      </c>
      <c r="N649" s="198">
        <f t="shared" si="19"/>
        <v>0</v>
      </c>
      <c r="O649" s="199"/>
      <c r="P649" s="195">
        <f>IF(A649=მონაცემები!A708,მონაცემები!I708)</f>
        <v>0</v>
      </c>
      <c r="Q649" s="196"/>
      <c r="R649" s="196"/>
      <c r="S649" s="196"/>
      <c r="T649" s="196"/>
      <c r="U649" s="197"/>
      <c r="V649" s="192">
        <f>IF(A649=მონაცემები!A708,მონაცემები!J708)</f>
        <v>0</v>
      </c>
      <c r="W649" s="193"/>
      <c r="X649" s="194"/>
    </row>
    <row r="650" spans="1:24">
      <c r="A650" s="44">
        <v>628</v>
      </c>
      <c r="B650" s="189">
        <f>IF(A650=მონაცემები!A709,მონაცემები!B709)</f>
        <v>0</v>
      </c>
      <c r="C650" s="190"/>
      <c r="D650" s="190"/>
      <c r="E650" s="190"/>
      <c r="F650" s="190"/>
      <c r="G650" s="191"/>
      <c r="H650" s="42">
        <f>IF(A650=მონაცემები!A709,მონაცემები!C709)</f>
        <v>0</v>
      </c>
      <c r="I650" s="43">
        <f>IF(A650=მონაცემები!A709,მონაცემები!D709)</f>
        <v>0</v>
      </c>
      <c r="J650" s="98">
        <f t="shared" si="18"/>
        <v>0</v>
      </c>
      <c r="K650" s="126">
        <f>IF(A650=მონაცემები!A709,მონაცემები!H709)</f>
        <v>0</v>
      </c>
      <c r="L650" s="98">
        <f>IF(A650=მონაცემები!A709,მონაცემები!F709)</f>
        <v>0</v>
      </c>
      <c r="M650" s="125">
        <f>IF(A650=მონაცემები!A709,მონაცემები!G709)</f>
        <v>0</v>
      </c>
      <c r="N650" s="198">
        <f t="shared" si="19"/>
        <v>0</v>
      </c>
      <c r="O650" s="199"/>
      <c r="P650" s="195">
        <f>IF(A650=მონაცემები!A709,მონაცემები!I709)</f>
        <v>0</v>
      </c>
      <c r="Q650" s="196"/>
      <c r="R650" s="196"/>
      <c r="S650" s="196"/>
      <c r="T650" s="196"/>
      <c r="U650" s="197"/>
      <c r="V650" s="192">
        <f>IF(A650=მონაცემები!A709,მონაცემები!J709)</f>
        <v>0</v>
      </c>
      <c r="W650" s="193"/>
      <c r="X650" s="194"/>
    </row>
    <row r="651" spans="1:24">
      <c r="A651" s="44">
        <v>629</v>
      </c>
      <c r="B651" s="189">
        <f>IF(A651=მონაცემები!A710,მონაცემები!B710)</f>
        <v>0</v>
      </c>
      <c r="C651" s="190"/>
      <c r="D651" s="190"/>
      <c r="E651" s="190"/>
      <c r="F651" s="190"/>
      <c r="G651" s="191"/>
      <c r="H651" s="42">
        <f>IF(A651=მონაცემები!A710,მონაცემები!C710)</f>
        <v>0</v>
      </c>
      <c r="I651" s="43">
        <f>IF(A651=მონაცემები!A710,მონაცემები!D710)</f>
        <v>0</v>
      </c>
      <c r="J651" s="98">
        <f t="shared" si="18"/>
        <v>0</v>
      </c>
      <c r="K651" s="126">
        <f>IF(A651=მონაცემები!A710,მონაცემები!H710)</f>
        <v>0</v>
      </c>
      <c r="L651" s="98">
        <f>IF(A651=მონაცემები!A710,მონაცემები!F710)</f>
        <v>0</v>
      </c>
      <c r="M651" s="125">
        <f>IF(A651=მონაცემები!A710,მონაცემები!G710)</f>
        <v>0</v>
      </c>
      <c r="N651" s="198">
        <f t="shared" si="19"/>
        <v>0</v>
      </c>
      <c r="O651" s="199"/>
      <c r="P651" s="195">
        <f>IF(A651=მონაცემები!A710,მონაცემები!I710)</f>
        <v>0</v>
      </c>
      <c r="Q651" s="196"/>
      <c r="R651" s="196"/>
      <c r="S651" s="196"/>
      <c r="T651" s="196"/>
      <c r="U651" s="197"/>
      <c r="V651" s="192">
        <f>IF(A651=მონაცემები!A710,მონაცემები!J710)</f>
        <v>0</v>
      </c>
      <c r="W651" s="193"/>
      <c r="X651" s="194"/>
    </row>
    <row r="652" spans="1:24">
      <c r="A652" s="44">
        <v>630</v>
      </c>
      <c r="B652" s="189">
        <f>IF(A652=მონაცემები!A711,მონაცემები!B711)</f>
        <v>0</v>
      </c>
      <c r="C652" s="190"/>
      <c r="D652" s="190"/>
      <c r="E652" s="190"/>
      <c r="F652" s="190"/>
      <c r="G652" s="191"/>
      <c r="H652" s="42">
        <f>IF(A652=მონაცემები!A711,მონაცემები!C711)</f>
        <v>0</v>
      </c>
      <c r="I652" s="43">
        <f>IF(A652=მონაცემები!A711,მონაცემები!D711)</f>
        <v>0</v>
      </c>
      <c r="J652" s="98">
        <f t="shared" si="18"/>
        <v>0</v>
      </c>
      <c r="K652" s="126">
        <f>IF(A652=მონაცემები!A711,მონაცემები!H711)</f>
        <v>0</v>
      </c>
      <c r="L652" s="98">
        <f>IF(A652=მონაცემები!A711,მონაცემები!F711)</f>
        <v>0</v>
      </c>
      <c r="M652" s="125">
        <f>IF(A652=მონაცემები!A711,მონაცემები!G711)</f>
        <v>0</v>
      </c>
      <c r="N652" s="198">
        <f t="shared" si="19"/>
        <v>0</v>
      </c>
      <c r="O652" s="199"/>
      <c r="P652" s="195">
        <f>IF(A652=მონაცემები!A711,მონაცემები!I711)</f>
        <v>0</v>
      </c>
      <c r="Q652" s="196"/>
      <c r="R652" s="196"/>
      <c r="S652" s="196"/>
      <c r="T652" s="196"/>
      <c r="U652" s="197"/>
      <c r="V652" s="192">
        <f>IF(A652=მონაცემები!A711,მონაცემები!J711)</f>
        <v>0</v>
      </c>
      <c r="W652" s="193"/>
      <c r="X652" s="194"/>
    </row>
    <row r="653" spans="1:24">
      <c r="A653" s="44">
        <v>631</v>
      </c>
      <c r="B653" s="189">
        <f>IF(A653=მონაცემები!A712,მონაცემები!B712)</f>
        <v>0</v>
      </c>
      <c r="C653" s="190"/>
      <c r="D653" s="190"/>
      <c r="E653" s="190"/>
      <c r="F653" s="190"/>
      <c r="G653" s="191"/>
      <c r="H653" s="42">
        <f>IF(A653=მონაცემები!A712,მონაცემები!C712)</f>
        <v>0</v>
      </c>
      <c r="I653" s="43">
        <f>IF(A653=მონაცემები!A712,მონაცემები!D712)</f>
        <v>0</v>
      </c>
      <c r="J653" s="98">
        <f t="shared" si="18"/>
        <v>0</v>
      </c>
      <c r="K653" s="126">
        <f>IF(A653=მონაცემები!A712,მონაცემები!H712)</f>
        <v>0</v>
      </c>
      <c r="L653" s="98">
        <f>IF(A653=მონაცემები!A712,მონაცემები!F712)</f>
        <v>0</v>
      </c>
      <c r="M653" s="125">
        <f>IF(A653=მონაცემები!A712,მონაცემები!G712)</f>
        <v>0</v>
      </c>
      <c r="N653" s="198">
        <f t="shared" si="19"/>
        <v>0</v>
      </c>
      <c r="O653" s="199"/>
      <c r="P653" s="195">
        <f>IF(A653=მონაცემები!A712,მონაცემები!I712)</f>
        <v>0</v>
      </c>
      <c r="Q653" s="196"/>
      <c r="R653" s="196"/>
      <c r="S653" s="196"/>
      <c r="T653" s="196"/>
      <c r="U653" s="197"/>
      <c r="V653" s="192">
        <f>IF(A653=მონაცემები!A712,მონაცემები!J712)</f>
        <v>0</v>
      </c>
      <c r="W653" s="193"/>
      <c r="X653" s="194"/>
    </row>
    <row r="654" spans="1:24">
      <c r="A654" s="44">
        <v>632</v>
      </c>
      <c r="B654" s="189">
        <f>IF(A654=მონაცემები!A713,მონაცემები!B713)</f>
        <v>0</v>
      </c>
      <c r="C654" s="190"/>
      <c r="D654" s="190"/>
      <c r="E654" s="190"/>
      <c r="F654" s="190"/>
      <c r="G654" s="191"/>
      <c r="H654" s="42">
        <f>IF(A654=მონაცემები!A713,მონაცემები!C713)</f>
        <v>0</v>
      </c>
      <c r="I654" s="43">
        <f>IF(A654=მონაცემები!A713,მონაცემები!D713)</f>
        <v>0</v>
      </c>
      <c r="J654" s="98">
        <f t="shared" si="18"/>
        <v>0</v>
      </c>
      <c r="K654" s="126">
        <f>IF(A654=მონაცემები!A713,მონაცემები!H713)</f>
        <v>0</v>
      </c>
      <c r="L654" s="98">
        <f>IF(A654=მონაცემები!A713,მონაცემები!F713)</f>
        <v>0</v>
      </c>
      <c r="M654" s="125">
        <f>IF(A654=მონაცემები!A713,მონაცემები!G713)</f>
        <v>0</v>
      </c>
      <c r="N654" s="198">
        <f t="shared" si="19"/>
        <v>0</v>
      </c>
      <c r="O654" s="199"/>
      <c r="P654" s="195">
        <f>IF(A654=მონაცემები!A713,მონაცემები!I713)</f>
        <v>0</v>
      </c>
      <c r="Q654" s="196"/>
      <c r="R654" s="196"/>
      <c r="S654" s="196"/>
      <c r="T654" s="196"/>
      <c r="U654" s="197"/>
      <c r="V654" s="192">
        <f>IF(A654=მონაცემები!A713,მონაცემები!J713)</f>
        <v>0</v>
      </c>
      <c r="W654" s="193"/>
      <c r="X654" s="194"/>
    </row>
    <row r="655" spans="1:24">
      <c r="A655" s="44">
        <v>633</v>
      </c>
      <c r="B655" s="189">
        <f>IF(A655=მონაცემები!A714,მონაცემები!B714)</f>
        <v>0</v>
      </c>
      <c r="C655" s="190"/>
      <c r="D655" s="190"/>
      <c r="E655" s="190"/>
      <c r="F655" s="190"/>
      <c r="G655" s="191"/>
      <c r="H655" s="42">
        <f>IF(A655=მონაცემები!A714,მონაცემები!C714)</f>
        <v>0</v>
      </c>
      <c r="I655" s="43">
        <f>IF(A655=მონაცემები!A714,მონაცემები!D714)</f>
        <v>0</v>
      </c>
      <c r="J655" s="98">
        <f t="shared" si="18"/>
        <v>0</v>
      </c>
      <c r="K655" s="126">
        <f>IF(A655=მონაცემები!A714,მონაცემები!H714)</f>
        <v>0</v>
      </c>
      <c r="L655" s="98">
        <f>IF(A655=მონაცემები!A714,მონაცემები!F714)</f>
        <v>0</v>
      </c>
      <c r="M655" s="125">
        <f>IF(A655=მონაცემები!A714,მონაცემები!G714)</f>
        <v>0</v>
      </c>
      <c r="N655" s="198">
        <f t="shared" si="19"/>
        <v>0</v>
      </c>
      <c r="O655" s="199"/>
      <c r="P655" s="195">
        <f>IF(A655=მონაცემები!A714,მონაცემები!I714)</f>
        <v>0</v>
      </c>
      <c r="Q655" s="196"/>
      <c r="R655" s="196"/>
      <c r="S655" s="196"/>
      <c r="T655" s="196"/>
      <c r="U655" s="197"/>
      <c r="V655" s="192">
        <f>IF(A655=მონაცემები!A714,მონაცემები!J714)</f>
        <v>0</v>
      </c>
      <c r="W655" s="193"/>
      <c r="X655" s="194"/>
    </row>
    <row r="656" spans="1:24">
      <c r="A656" s="44">
        <v>634</v>
      </c>
      <c r="B656" s="189">
        <f>IF(A656=მონაცემები!A715,მონაცემები!B715)</f>
        <v>0</v>
      </c>
      <c r="C656" s="190"/>
      <c r="D656" s="190"/>
      <c r="E656" s="190"/>
      <c r="F656" s="190"/>
      <c r="G656" s="191"/>
      <c r="H656" s="42">
        <f>IF(A656=მონაცემები!A715,მონაცემები!C715)</f>
        <v>0</v>
      </c>
      <c r="I656" s="43">
        <f>IF(A656=მონაცემები!A715,მონაცემები!D715)</f>
        <v>0</v>
      </c>
      <c r="J656" s="98">
        <f t="shared" si="18"/>
        <v>0</v>
      </c>
      <c r="K656" s="126">
        <f>IF(A656=მონაცემები!A715,მონაცემები!H715)</f>
        <v>0</v>
      </c>
      <c r="L656" s="98">
        <f>IF(A656=მონაცემები!A715,მონაცემები!F715)</f>
        <v>0</v>
      </c>
      <c r="M656" s="125">
        <f>IF(A656=მონაცემები!A715,მონაცემები!G715)</f>
        <v>0</v>
      </c>
      <c r="N656" s="198">
        <f t="shared" si="19"/>
        <v>0</v>
      </c>
      <c r="O656" s="199"/>
      <c r="P656" s="195">
        <f>IF(A656=მონაცემები!A715,მონაცემები!I715)</f>
        <v>0</v>
      </c>
      <c r="Q656" s="196"/>
      <c r="R656" s="196"/>
      <c r="S656" s="196"/>
      <c r="T656" s="196"/>
      <c r="U656" s="197"/>
      <c r="V656" s="192">
        <f>IF(A656=მონაცემები!A715,მონაცემები!J715)</f>
        <v>0</v>
      </c>
      <c r="W656" s="193"/>
      <c r="X656" s="194"/>
    </row>
    <row r="657" spans="1:24">
      <c r="A657" s="44">
        <v>635</v>
      </c>
      <c r="B657" s="189">
        <f>IF(A657=მონაცემები!A716,მონაცემები!B716)</f>
        <v>0</v>
      </c>
      <c r="C657" s="190"/>
      <c r="D657" s="190"/>
      <c r="E657" s="190"/>
      <c r="F657" s="190"/>
      <c r="G657" s="191"/>
      <c r="H657" s="42">
        <f>IF(A657=მონაცემები!A716,მონაცემები!C716)</f>
        <v>0</v>
      </c>
      <c r="I657" s="43">
        <f>IF(A657=მონაცემები!A716,მონაცემები!D716)</f>
        <v>0</v>
      </c>
      <c r="J657" s="98">
        <f t="shared" si="18"/>
        <v>0</v>
      </c>
      <c r="K657" s="126">
        <f>IF(A657=მონაცემები!A716,მონაცემები!H716)</f>
        <v>0</v>
      </c>
      <c r="L657" s="98">
        <f>IF(A657=მონაცემები!A716,მონაცემები!F716)</f>
        <v>0</v>
      </c>
      <c r="M657" s="125">
        <f>IF(A657=მონაცემები!A716,მონაცემები!G716)</f>
        <v>0</v>
      </c>
      <c r="N657" s="198">
        <f t="shared" si="19"/>
        <v>0</v>
      </c>
      <c r="O657" s="199"/>
      <c r="P657" s="195">
        <f>IF(A657=მონაცემები!A716,მონაცემები!I716)</f>
        <v>0</v>
      </c>
      <c r="Q657" s="196"/>
      <c r="R657" s="196"/>
      <c r="S657" s="196"/>
      <c r="T657" s="196"/>
      <c r="U657" s="197"/>
      <c r="V657" s="192">
        <f>IF(A657=მონაცემები!A716,მონაცემები!J716)</f>
        <v>0</v>
      </c>
      <c r="W657" s="193"/>
      <c r="X657" s="194"/>
    </row>
    <row r="658" spans="1:24">
      <c r="A658" s="44">
        <v>636</v>
      </c>
      <c r="B658" s="189">
        <f>IF(A658=მონაცემები!A717,მონაცემები!B717)</f>
        <v>0</v>
      </c>
      <c r="C658" s="190"/>
      <c r="D658" s="190"/>
      <c r="E658" s="190"/>
      <c r="F658" s="190"/>
      <c r="G658" s="191"/>
      <c r="H658" s="42">
        <f>IF(A658=მონაცემები!A717,მონაცემები!C717)</f>
        <v>0</v>
      </c>
      <c r="I658" s="43">
        <f>IF(A658=მონაცემები!A717,მონაცემები!D717)</f>
        <v>0</v>
      </c>
      <c r="J658" s="98">
        <f t="shared" si="18"/>
        <v>0</v>
      </c>
      <c r="K658" s="126">
        <f>IF(A658=მონაცემები!A717,მონაცემები!H717)</f>
        <v>0</v>
      </c>
      <c r="L658" s="98">
        <f>IF(A658=მონაცემები!A717,მონაცემები!F717)</f>
        <v>0</v>
      </c>
      <c r="M658" s="125">
        <f>IF(A658=მონაცემები!A717,მონაცემები!G717)</f>
        <v>0</v>
      </c>
      <c r="N658" s="198">
        <f t="shared" si="19"/>
        <v>0</v>
      </c>
      <c r="O658" s="199"/>
      <c r="P658" s="195">
        <f>IF(A658=მონაცემები!A717,მონაცემები!I717)</f>
        <v>0</v>
      </c>
      <c r="Q658" s="196"/>
      <c r="R658" s="196"/>
      <c r="S658" s="196"/>
      <c r="T658" s="196"/>
      <c r="U658" s="197"/>
      <c r="V658" s="192">
        <f>IF(A658=მონაცემები!A717,მონაცემები!J717)</f>
        <v>0</v>
      </c>
      <c r="W658" s="193"/>
      <c r="X658" s="194"/>
    </row>
    <row r="659" spans="1:24">
      <c r="A659" s="44">
        <v>637</v>
      </c>
      <c r="B659" s="189">
        <f>IF(A659=მონაცემები!A718,მონაცემები!B718)</f>
        <v>0</v>
      </c>
      <c r="C659" s="190"/>
      <c r="D659" s="190"/>
      <c r="E659" s="190"/>
      <c r="F659" s="190"/>
      <c r="G659" s="191"/>
      <c r="H659" s="42">
        <f>IF(A659=მონაცემები!A718,მონაცემები!C718)</f>
        <v>0</v>
      </c>
      <c r="I659" s="43">
        <f>IF(A659=მონაცემები!A718,მონაცემები!D718)</f>
        <v>0</v>
      </c>
      <c r="J659" s="98">
        <f t="shared" si="18"/>
        <v>0</v>
      </c>
      <c r="K659" s="126">
        <f>IF(A659=მონაცემები!A718,მონაცემები!H718)</f>
        <v>0</v>
      </c>
      <c r="L659" s="98">
        <f>IF(A659=მონაცემები!A718,მონაცემები!F718)</f>
        <v>0</v>
      </c>
      <c r="M659" s="125">
        <f>IF(A659=მონაცემები!A718,მონაცემები!G718)</f>
        <v>0</v>
      </c>
      <c r="N659" s="198">
        <f t="shared" si="19"/>
        <v>0</v>
      </c>
      <c r="O659" s="199"/>
      <c r="P659" s="195">
        <f>IF(A659=მონაცემები!A718,მონაცემები!I718)</f>
        <v>0</v>
      </c>
      <c r="Q659" s="196"/>
      <c r="R659" s="196"/>
      <c r="S659" s="196"/>
      <c r="T659" s="196"/>
      <c r="U659" s="197"/>
      <c r="V659" s="192">
        <f>IF(A659=მონაცემები!A718,მონაცემები!J718)</f>
        <v>0</v>
      </c>
      <c r="W659" s="193"/>
      <c r="X659" s="194"/>
    </row>
    <row r="660" spans="1:24">
      <c r="A660" s="44">
        <v>638</v>
      </c>
      <c r="B660" s="189">
        <f>IF(A660=მონაცემები!A719,მონაცემები!B719)</f>
        <v>0</v>
      </c>
      <c r="C660" s="190"/>
      <c r="D660" s="190"/>
      <c r="E660" s="190"/>
      <c r="F660" s="190"/>
      <c r="G660" s="191"/>
      <c r="H660" s="42">
        <f>IF(A660=მონაცემები!A719,მონაცემები!C719)</f>
        <v>0</v>
      </c>
      <c r="I660" s="43">
        <f>IF(A660=მონაცემები!A719,მონაცემები!D719)</f>
        <v>0</v>
      </c>
      <c r="J660" s="98">
        <f t="shared" si="18"/>
        <v>0</v>
      </c>
      <c r="K660" s="126">
        <f>IF(A660=მონაცემები!A719,მონაცემები!H719)</f>
        <v>0</v>
      </c>
      <c r="L660" s="98">
        <f>IF(A660=მონაცემები!A719,მონაცემები!F719)</f>
        <v>0</v>
      </c>
      <c r="M660" s="125">
        <f>IF(A660=მონაცემები!A719,მონაცემები!G719)</f>
        <v>0</v>
      </c>
      <c r="N660" s="198">
        <f t="shared" si="19"/>
        <v>0</v>
      </c>
      <c r="O660" s="199"/>
      <c r="P660" s="195">
        <f>IF(A660=მონაცემები!A719,მონაცემები!I719)</f>
        <v>0</v>
      </c>
      <c r="Q660" s="196"/>
      <c r="R660" s="196"/>
      <c r="S660" s="196"/>
      <c r="T660" s="196"/>
      <c r="U660" s="197"/>
      <c r="V660" s="192">
        <f>IF(A660=მონაცემები!A719,მონაცემები!J719)</f>
        <v>0</v>
      </c>
      <c r="W660" s="193"/>
      <c r="X660" s="194"/>
    </row>
    <row r="661" spans="1:24">
      <c r="A661" s="44">
        <v>639</v>
      </c>
      <c r="B661" s="189">
        <f>IF(A661=მონაცემები!A720,მონაცემები!B720)</f>
        <v>0</v>
      </c>
      <c r="C661" s="190"/>
      <c r="D661" s="190"/>
      <c r="E661" s="190"/>
      <c r="F661" s="190"/>
      <c r="G661" s="191"/>
      <c r="H661" s="42">
        <f>IF(A661=მონაცემები!A720,მონაცემები!C720)</f>
        <v>0</v>
      </c>
      <c r="I661" s="43">
        <f>IF(A661=მონაცემები!A720,მონაცემები!D720)</f>
        <v>0</v>
      </c>
      <c r="J661" s="98">
        <f t="shared" si="18"/>
        <v>0</v>
      </c>
      <c r="K661" s="126">
        <f>IF(A661=მონაცემები!A720,მონაცემები!H720)</f>
        <v>0</v>
      </c>
      <c r="L661" s="98">
        <f>IF(A661=მონაცემები!A720,მონაცემები!F720)</f>
        <v>0</v>
      </c>
      <c r="M661" s="125">
        <f>IF(A661=მონაცემები!A720,მონაცემები!G720)</f>
        <v>0</v>
      </c>
      <c r="N661" s="198">
        <f t="shared" si="19"/>
        <v>0</v>
      </c>
      <c r="O661" s="199"/>
      <c r="P661" s="195">
        <f>IF(A661=მონაცემები!A720,მონაცემები!I720)</f>
        <v>0</v>
      </c>
      <c r="Q661" s="196"/>
      <c r="R661" s="196"/>
      <c r="S661" s="196"/>
      <c r="T661" s="196"/>
      <c r="U661" s="197"/>
      <c r="V661" s="192">
        <f>IF(A661=მონაცემები!A720,მონაცემები!J720)</f>
        <v>0</v>
      </c>
      <c r="W661" s="193"/>
      <c r="X661" s="194"/>
    </row>
    <row r="662" spans="1:24">
      <c r="A662" s="44">
        <v>640</v>
      </c>
      <c r="B662" s="189">
        <f>IF(A662=მონაცემები!A721,მონაცემები!B721)</f>
        <v>0</v>
      </c>
      <c r="C662" s="190"/>
      <c r="D662" s="190"/>
      <c r="E662" s="190"/>
      <c r="F662" s="190"/>
      <c r="G662" s="191"/>
      <c r="H662" s="42">
        <f>IF(A662=მონაცემები!A721,მონაცემები!C721)</f>
        <v>0</v>
      </c>
      <c r="I662" s="43">
        <f>IF(A662=მონაცემები!A721,მონაცემები!D721)</f>
        <v>0</v>
      </c>
      <c r="J662" s="98">
        <f t="shared" si="18"/>
        <v>0</v>
      </c>
      <c r="K662" s="126">
        <f>IF(A662=მონაცემები!A721,მონაცემები!H721)</f>
        <v>0</v>
      </c>
      <c r="L662" s="98">
        <f>IF(A662=მონაცემები!A721,მონაცემები!F721)</f>
        <v>0</v>
      </c>
      <c r="M662" s="125">
        <f>IF(A662=მონაცემები!A721,მონაცემები!G721)</f>
        <v>0</v>
      </c>
      <c r="N662" s="198">
        <f t="shared" si="19"/>
        <v>0</v>
      </c>
      <c r="O662" s="199"/>
      <c r="P662" s="195">
        <f>IF(A662=მონაცემები!A721,მონაცემები!I721)</f>
        <v>0</v>
      </c>
      <c r="Q662" s="196"/>
      <c r="R662" s="196"/>
      <c r="S662" s="196"/>
      <c r="T662" s="196"/>
      <c r="U662" s="197"/>
      <c r="V662" s="192">
        <f>IF(A662=მონაცემები!A721,მონაცემები!J721)</f>
        <v>0</v>
      </c>
      <c r="W662" s="193"/>
      <c r="X662" s="194"/>
    </row>
    <row r="663" spans="1:24">
      <c r="A663" s="44">
        <v>641</v>
      </c>
      <c r="B663" s="189">
        <f>IF(A663=მონაცემები!A722,მონაცემები!B722)</f>
        <v>0</v>
      </c>
      <c r="C663" s="190"/>
      <c r="D663" s="190"/>
      <c r="E663" s="190"/>
      <c r="F663" s="190"/>
      <c r="G663" s="191"/>
      <c r="H663" s="42">
        <f>IF(A663=მონაცემები!A722,მონაცემები!C722)</f>
        <v>0</v>
      </c>
      <c r="I663" s="43">
        <f>IF(A663=მონაცემები!A722,მონაცემები!D722)</f>
        <v>0</v>
      </c>
      <c r="J663" s="98">
        <f t="shared" si="18"/>
        <v>0</v>
      </c>
      <c r="K663" s="126">
        <f>IF(A663=მონაცემები!A722,მონაცემები!H722)</f>
        <v>0</v>
      </c>
      <c r="L663" s="98">
        <f>IF(A663=მონაცემები!A722,მონაცემები!F722)</f>
        <v>0</v>
      </c>
      <c r="M663" s="125">
        <f>IF(A663=მონაცემები!A722,მონაცემები!G722)</f>
        <v>0</v>
      </c>
      <c r="N663" s="198">
        <f t="shared" si="19"/>
        <v>0</v>
      </c>
      <c r="O663" s="199"/>
      <c r="P663" s="195">
        <f>IF(A663=მონაცემები!A722,მონაცემები!I722)</f>
        <v>0</v>
      </c>
      <c r="Q663" s="196"/>
      <c r="R663" s="196"/>
      <c r="S663" s="196"/>
      <c r="T663" s="196"/>
      <c r="U663" s="197"/>
      <c r="V663" s="192">
        <f>IF(A663=მონაცემები!A722,მონაცემები!J722)</f>
        <v>0</v>
      </c>
      <c r="W663" s="193"/>
      <c r="X663" s="194"/>
    </row>
    <row r="664" spans="1:24">
      <c r="A664" s="44">
        <v>642</v>
      </c>
      <c r="B664" s="189">
        <f>IF(A664=მონაცემები!A723,მონაცემები!B723)</f>
        <v>0</v>
      </c>
      <c r="C664" s="190"/>
      <c r="D664" s="190"/>
      <c r="E664" s="190"/>
      <c r="F664" s="190"/>
      <c r="G664" s="191"/>
      <c r="H664" s="42">
        <f>IF(A664=მონაცემები!A723,მონაცემები!C723)</f>
        <v>0</v>
      </c>
      <c r="I664" s="43">
        <f>IF(A664=მონაცემები!A723,მონაცემები!D723)</f>
        <v>0</v>
      </c>
      <c r="J664" s="98">
        <f t="shared" ref="J664:J727" si="20">L664+M664</f>
        <v>0</v>
      </c>
      <c r="K664" s="126">
        <f>IF(A664=მონაცემები!A723,მონაცემები!H723)</f>
        <v>0</v>
      </c>
      <c r="L664" s="98">
        <f>IF(A664=მონაცემები!A723,მონაცემები!F723)</f>
        <v>0</v>
      </c>
      <c r="M664" s="125">
        <f>IF(A664=მონაცემები!A723,მონაცემები!G723)</f>
        <v>0</v>
      </c>
      <c r="N664" s="198">
        <f t="shared" ref="N664:N727" si="21">J664+K664</f>
        <v>0</v>
      </c>
      <c r="O664" s="199"/>
      <c r="P664" s="195">
        <f>IF(A664=მონაცემები!A723,მონაცემები!I723)</f>
        <v>0</v>
      </c>
      <c r="Q664" s="196"/>
      <c r="R664" s="196"/>
      <c r="S664" s="196"/>
      <c r="T664" s="196"/>
      <c r="U664" s="197"/>
      <c r="V664" s="192">
        <f>IF(A664=მონაცემები!A723,მონაცემები!J723)</f>
        <v>0</v>
      </c>
      <c r="W664" s="193"/>
      <c r="X664" s="194"/>
    </row>
    <row r="665" spans="1:24">
      <c r="A665" s="44">
        <v>643</v>
      </c>
      <c r="B665" s="189">
        <f>IF(A665=მონაცემები!A724,მონაცემები!B724)</f>
        <v>0</v>
      </c>
      <c r="C665" s="190"/>
      <c r="D665" s="190"/>
      <c r="E665" s="190"/>
      <c r="F665" s="190"/>
      <c r="G665" s="191"/>
      <c r="H665" s="42">
        <f>IF(A665=მონაცემები!A724,მონაცემები!C724)</f>
        <v>0</v>
      </c>
      <c r="I665" s="43">
        <f>IF(A665=მონაცემები!A724,მონაცემები!D724)</f>
        <v>0</v>
      </c>
      <c r="J665" s="98">
        <f t="shared" si="20"/>
        <v>0</v>
      </c>
      <c r="K665" s="126">
        <f>IF(A665=მონაცემები!A724,მონაცემები!H724)</f>
        <v>0</v>
      </c>
      <c r="L665" s="98">
        <f>IF(A665=მონაცემები!A724,მონაცემები!F724)</f>
        <v>0</v>
      </c>
      <c r="M665" s="125">
        <f>IF(A665=მონაცემები!A724,მონაცემები!G724)</f>
        <v>0</v>
      </c>
      <c r="N665" s="198">
        <f t="shared" si="21"/>
        <v>0</v>
      </c>
      <c r="O665" s="199"/>
      <c r="P665" s="195">
        <f>IF(A665=მონაცემები!A724,მონაცემები!I724)</f>
        <v>0</v>
      </c>
      <c r="Q665" s="196"/>
      <c r="R665" s="196"/>
      <c r="S665" s="196"/>
      <c r="T665" s="196"/>
      <c r="U665" s="197"/>
      <c r="V665" s="192">
        <f>IF(A665=მონაცემები!A724,მონაცემები!J724)</f>
        <v>0</v>
      </c>
      <c r="W665" s="193"/>
      <c r="X665" s="194"/>
    </row>
    <row r="666" spans="1:24">
      <c r="A666" s="44">
        <v>644</v>
      </c>
      <c r="B666" s="189">
        <f>IF(A666=მონაცემები!A725,მონაცემები!B725)</f>
        <v>0</v>
      </c>
      <c r="C666" s="190"/>
      <c r="D666" s="190"/>
      <c r="E666" s="190"/>
      <c r="F666" s="190"/>
      <c r="G666" s="191"/>
      <c r="H666" s="42">
        <f>IF(A666=მონაცემები!A725,მონაცემები!C725)</f>
        <v>0</v>
      </c>
      <c r="I666" s="43">
        <f>IF(A666=მონაცემები!A725,მონაცემები!D725)</f>
        <v>0</v>
      </c>
      <c r="J666" s="98">
        <f t="shared" si="20"/>
        <v>0</v>
      </c>
      <c r="K666" s="126">
        <f>IF(A666=მონაცემები!A725,მონაცემები!H725)</f>
        <v>0</v>
      </c>
      <c r="L666" s="98">
        <f>IF(A666=მონაცემები!A725,მონაცემები!F725)</f>
        <v>0</v>
      </c>
      <c r="M666" s="125">
        <f>IF(A666=მონაცემები!A725,მონაცემები!G725)</f>
        <v>0</v>
      </c>
      <c r="N666" s="198">
        <f t="shared" si="21"/>
        <v>0</v>
      </c>
      <c r="O666" s="199"/>
      <c r="P666" s="195">
        <f>IF(A666=მონაცემები!A725,მონაცემები!I725)</f>
        <v>0</v>
      </c>
      <c r="Q666" s="196"/>
      <c r="R666" s="196"/>
      <c r="S666" s="196"/>
      <c r="T666" s="196"/>
      <c r="U666" s="197"/>
      <c r="V666" s="192">
        <f>IF(A666=მონაცემები!A725,მონაცემები!J725)</f>
        <v>0</v>
      </c>
      <c r="W666" s="193"/>
      <c r="X666" s="194"/>
    </row>
    <row r="667" spans="1:24">
      <c r="A667" s="44">
        <v>645</v>
      </c>
      <c r="B667" s="189">
        <f>IF(A667=მონაცემები!A726,მონაცემები!B726)</f>
        <v>0</v>
      </c>
      <c r="C667" s="190"/>
      <c r="D667" s="190"/>
      <c r="E667" s="190"/>
      <c r="F667" s="190"/>
      <c r="G667" s="191"/>
      <c r="H667" s="42">
        <f>IF(A667=მონაცემები!A726,მონაცემები!C726)</f>
        <v>0</v>
      </c>
      <c r="I667" s="43">
        <f>IF(A667=მონაცემები!A726,მონაცემები!D726)</f>
        <v>0</v>
      </c>
      <c r="J667" s="98">
        <f t="shared" si="20"/>
        <v>0</v>
      </c>
      <c r="K667" s="126">
        <f>IF(A667=მონაცემები!A726,მონაცემები!H726)</f>
        <v>0</v>
      </c>
      <c r="L667" s="98">
        <f>IF(A667=მონაცემები!A726,მონაცემები!F726)</f>
        <v>0</v>
      </c>
      <c r="M667" s="125">
        <f>IF(A667=მონაცემები!A726,მონაცემები!G726)</f>
        <v>0</v>
      </c>
      <c r="N667" s="198">
        <f t="shared" si="21"/>
        <v>0</v>
      </c>
      <c r="O667" s="199"/>
      <c r="P667" s="195">
        <f>IF(A667=მონაცემები!A726,მონაცემები!I726)</f>
        <v>0</v>
      </c>
      <c r="Q667" s="196"/>
      <c r="R667" s="196"/>
      <c r="S667" s="196"/>
      <c r="T667" s="196"/>
      <c r="U667" s="197"/>
      <c r="V667" s="192">
        <f>IF(A667=მონაცემები!A726,მონაცემები!J726)</f>
        <v>0</v>
      </c>
      <c r="W667" s="193"/>
      <c r="X667" s="194"/>
    </row>
    <row r="668" spans="1:24">
      <c r="A668" s="44">
        <v>646</v>
      </c>
      <c r="B668" s="189">
        <f>IF(A668=მონაცემები!A727,მონაცემები!B727)</f>
        <v>0</v>
      </c>
      <c r="C668" s="190"/>
      <c r="D668" s="190"/>
      <c r="E668" s="190"/>
      <c r="F668" s="190"/>
      <c r="G668" s="191"/>
      <c r="H668" s="42">
        <f>IF(A668=მონაცემები!A727,მონაცემები!C727)</f>
        <v>0</v>
      </c>
      <c r="I668" s="43">
        <f>IF(A668=მონაცემები!A727,მონაცემები!D727)</f>
        <v>0</v>
      </c>
      <c r="J668" s="98">
        <f t="shared" si="20"/>
        <v>0</v>
      </c>
      <c r="K668" s="126">
        <f>IF(A668=მონაცემები!A727,მონაცემები!H727)</f>
        <v>0</v>
      </c>
      <c r="L668" s="98">
        <f>IF(A668=მონაცემები!A727,მონაცემები!F727)</f>
        <v>0</v>
      </c>
      <c r="M668" s="125">
        <f>IF(A668=მონაცემები!A727,მონაცემები!G727)</f>
        <v>0</v>
      </c>
      <c r="N668" s="198">
        <f t="shared" si="21"/>
        <v>0</v>
      </c>
      <c r="O668" s="199"/>
      <c r="P668" s="195">
        <f>IF(A668=მონაცემები!A727,მონაცემები!I727)</f>
        <v>0</v>
      </c>
      <c r="Q668" s="196"/>
      <c r="R668" s="196"/>
      <c r="S668" s="196"/>
      <c r="T668" s="196"/>
      <c r="U668" s="197"/>
      <c r="V668" s="192">
        <f>IF(A668=მონაცემები!A727,მონაცემები!J727)</f>
        <v>0</v>
      </c>
      <c r="W668" s="193"/>
      <c r="X668" s="194"/>
    </row>
    <row r="669" spans="1:24">
      <c r="A669" s="44">
        <v>647</v>
      </c>
      <c r="B669" s="189">
        <f>IF(A669=მონაცემები!A728,მონაცემები!B728)</f>
        <v>0</v>
      </c>
      <c r="C669" s="190"/>
      <c r="D669" s="190"/>
      <c r="E669" s="190"/>
      <c r="F669" s="190"/>
      <c r="G669" s="191"/>
      <c r="H669" s="42">
        <f>IF(A669=მონაცემები!A728,მონაცემები!C728)</f>
        <v>0</v>
      </c>
      <c r="I669" s="43">
        <f>IF(A669=მონაცემები!A728,მონაცემები!D728)</f>
        <v>0</v>
      </c>
      <c r="J669" s="98">
        <f t="shared" si="20"/>
        <v>0</v>
      </c>
      <c r="K669" s="126">
        <f>IF(A669=მონაცემები!A728,მონაცემები!H728)</f>
        <v>0</v>
      </c>
      <c r="L669" s="98">
        <f>IF(A669=მონაცემები!A728,მონაცემები!F728)</f>
        <v>0</v>
      </c>
      <c r="M669" s="125">
        <f>IF(A669=მონაცემები!A728,მონაცემები!G728)</f>
        <v>0</v>
      </c>
      <c r="N669" s="198">
        <f t="shared" si="21"/>
        <v>0</v>
      </c>
      <c r="O669" s="199"/>
      <c r="P669" s="195">
        <f>IF(A669=მონაცემები!A728,მონაცემები!I728)</f>
        <v>0</v>
      </c>
      <c r="Q669" s="196"/>
      <c r="R669" s="196"/>
      <c r="S669" s="196"/>
      <c r="T669" s="196"/>
      <c r="U669" s="197"/>
      <c r="V669" s="192">
        <f>IF(A669=მონაცემები!A728,მონაცემები!J728)</f>
        <v>0</v>
      </c>
      <c r="W669" s="193"/>
      <c r="X669" s="194"/>
    </row>
    <row r="670" spans="1:24">
      <c r="A670" s="44">
        <v>648</v>
      </c>
      <c r="B670" s="189">
        <f>IF(A670=მონაცემები!A729,მონაცემები!B729)</f>
        <v>0</v>
      </c>
      <c r="C670" s="190"/>
      <c r="D670" s="190"/>
      <c r="E670" s="190"/>
      <c r="F670" s="190"/>
      <c r="G670" s="191"/>
      <c r="H670" s="42">
        <f>IF(A670=მონაცემები!A729,მონაცემები!C729)</f>
        <v>0</v>
      </c>
      <c r="I670" s="43">
        <f>IF(A670=მონაცემები!A729,მონაცემები!D729)</f>
        <v>0</v>
      </c>
      <c r="J670" s="98">
        <f t="shared" si="20"/>
        <v>0</v>
      </c>
      <c r="K670" s="126">
        <f>IF(A670=მონაცემები!A729,მონაცემები!H729)</f>
        <v>0</v>
      </c>
      <c r="L670" s="98">
        <f>IF(A670=მონაცემები!A729,მონაცემები!F729)</f>
        <v>0</v>
      </c>
      <c r="M670" s="125">
        <f>IF(A670=მონაცემები!A729,მონაცემები!G729)</f>
        <v>0</v>
      </c>
      <c r="N670" s="198">
        <f t="shared" si="21"/>
        <v>0</v>
      </c>
      <c r="O670" s="199"/>
      <c r="P670" s="195">
        <f>IF(A670=მონაცემები!A729,მონაცემები!I729)</f>
        <v>0</v>
      </c>
      <c r="Q670" s="196"/>
      <c r="R670" s="196"/>
      <c r="S670" s="196"/>
      <c r="T670" s="196"/>
      <c r="U670" s="197"/>
      <c r="V670" s="192">
        <f>IF(A670=მონაცემები!A729,მონაცემები!J729)</f>
        <v>0</v>
      </c>
      <c r="W670" s="193"/>
      <c r="X670" s="194"/>
    </row>
    <row r="671" spans="1:24">
      <c r="A671" s="44">
        <v>649</v>
      </c>
      <c r="B671" s="189">
        <f>IF(A671=მონაცემები!A730,მონაცემები!B730)</f>
        <v>0</v>
      </c>
      <c r="C671" s="190"/>
      <c r="D671" s="190"/>
      <c r="E671" s="190"/>
      <c r="F671" s="190"/>
      <c r="G671" s="191"/>
      <c r="H671" s="42">
        <f>IF(A671=მონაცემები!A730,მონაცემები!C730)</f>
        <v>0</v>
      </c>
      <c r="I671" s="43">
        <f>IF(A671=მონაცემები!A730,მონაცემები!D730)</f>
        <v>0</v>
      </c>
      <c r="J671" s="98">
        <f t="shared" si="20"/>
        <v>0</v>
      </c>
      <c r="K671" s="126">
        <f>IF(A671=მონაცემები!A730,მონაცემები!H730)</f>
        <v>0</v>
      </c>
      <c r="L671" s="98">
        <f>IF(A671=მონაცემები!A730,მონაცემები!F730)</f>
        <v>0</v>
      </c>
      <c r="M671" s="125">
        <f>IF(A671=მონაცემები!A730,მონაცემები!G730)</f>
        <v>0</v>
      </c>
      <c r="N671" s="198">
        <f t="shared" si="21"/>
        <v>0</v>
      </c>
      <c r="O671" s="199"/>
      <c r="P671" s="195">
        <f>IF(A671=მონაცემები!A730,მონაცემები!I730)</f>
        <v>0</v>
      </c>
      <c r="Q671" s="196"/>
      <c r="R671" s="196"/>
      <c r="S671" s="196"/>
      <c r="T671" s="196"/>
      <c r="U671" s="197"/>
      <c r="V671" s="192">
        <f>IF(A671=მონაცემები!A730,მონაცემები!J730)</f>
        <v>0</v>
      </c>
      <c r="W671" s="193"/>
      <c r="X671" s="194"/>
    </row>
    <row r="672" spans="1:24">
      <c r="A672" s="44">
        <v>650</v>
      </c>
      <c r="B672" s="189">
        <f>IF(A672=მონაცემები!A731,მონაცემები!B731)</f>
        <v>0</v>
      </c>
      <c r="C672" s="190"/>
      <c r="D672" s="190"/>
      <c r="E672" s="190"/>
      <c r="F672" s="190"/>
      <c r="G672" s="191"/>
      <c r="H672" s="42">
        <f>IF(A672=მონაცემები!A731,მონაცემები!C731)</f>
        <v>0</v>
      </c>
      <c r="I672" s="43">
        <f>IF(A672=მონაცემები!A731,მონაცემები!D731)</f>
        <v>0</v>
      </c>
      <c r="J672" s="98">
        <f t="shared" si="20"/>
        <v>0</v>
      </c>
      <c r="K672" s="126">
        <f>IF(A672=მონაცემები!A731,მონაცემები!H731)</f>
        <v>0</v>
      </c>
      <c r="L672" s="98">
        <f>IF(A672=მონაცემები!A731,მონაცემები!F731)</f>
        <v>0</v>
      </c>
      <c r="M672" s="125">
        <f>IF(A672=მონაცემები!A731,მონაცემები!G731)</f>
        <v>0</v>
      </c>
      <c r="N672" s="198">
        <f t="shared" si="21"/>
        <v>0</v>
      </c>
      <c r="O672" s="199"/>
      <c r="P672" s="195">
        <f>IF(A672=მონაცემები!A731,მონაცემები!I731)</f>
        <v>0</v>
      </c>
      <c r="Q672" s="196"/>
      <c r="R672" s="196"/>
      <c r="S672" s="196"/>
      <c r="T672" s="196"/>
      <c r="U672" s="197"/>
      <c r="V672" s="192">
        <f>IF(A672=მონაცემები!A731,მონაცემები!J731)</f>
        <v>0</v>
      </c>
      <c r="W672" s="193"/>
      <c r="X672" s="194"/>
    </row>
    <row r="673" spans="1:24">
      <c r="A673" s="44">
        <v>651</v>
      </c>
      <c r="B673" s="189">
        <f>IF(A673=მონაცემები!A732,მონაცემები!B732)</f>
        <v>0</v>
      </c>
      <c r="C673" s="190"/>
      <c r="D673" s="190"/>
      <c r="E673" s="190"/>
      <c r="F673" s="190"/>
      <c r="G673" s="191"/>
      <c r="H673" s="42">
        <f>IF(A673=მონაცემები!A732,მონაცემები!C732)</f>
        <v>0</v>
      </c>
      <c r="I673" s="43">
        <f>IF(A673=მონაცემები!A732,მონაცემები!D732)</f>
        <v>0</v>
      </c>
      <c r="J673" s="98">
        <f t="shared" si="20"/>
        <v>0</v>
      </c>
      <c r="K673" s="126">
        <f>IF(A673=მონაცემები!A732,მონაცემები!H732)</f>
        <v>0</v>
      </c>
      <c r="L673" s="98">
        <f>IF(A673=მონაცემები!A732,მონაცემები!F732)</f>
        <v>0</v>
      </c>
      <c r="M673" s="125">
        <f>IF(A673=მონაცემები!A732,მონაცემები!G732)</f>
        <v>0</v>
      </c>
      <c r="N673" s="198">
        <f t="shared" si="21"/>
        <v>0</v>
      </c>
      <c r="O673" s="199"/>
      <c r="P673" s="195">
        <f>IF(A673=მონაცემები!A732,მონაცემები!I732)</f>
        <v>0</v>
      </c>
      <c r="Q673" s="196"/>
      <c r="R673" s="196"/>
      <c r="S673" s="196"/>
      <c r="T673" s="196"/>
      <c r="U673" s="197"/>
      <c r="V673" s="192">
        <f>IF(A673=მონაცემები!A732,მონაცემები!J732)</f>
        <v>0</v>
      </c>
      <c r="W673" s="193"/>
      <c r="X673" s="194"/>
    </row>
    <row r="674" spans="1:24">
      <c r="A674" s="44">
        <v>652</v>
      </c>
      <c r="B674" s="189">
        <f>IF(A674=მონაცემები!A733,მონაცემები!B733)</f>
        <v>0</v>
      </c>
      <c r="C674" s="190"/>
      <c r="D674" s="190"/>
      <c r="E674" s="190"/>
      <c r="F674" s="190"/>
      <c r="G674" s="191"/>
      <c r="H674" s="42">
        <f>IF(A674=მონაცემები!A733,მონაცემები!C733)</f>
        <v>0</v>
      </c>
      <c r="I674" s="43">
        <f>IF(A674=მონაცემები!A733,მონაცემები!D733)</f>
        <v>0</v>
      </c>
      <c r="J674" s="98">
        <f t="shared" si="20"/>
        <v>0</v>
      </c>
      <c r="K674" s="126">
        <f>IF(A674=მონაცემები!A733,მონაცემები!H733)</f>
        <v>0</v>
      </c>
      <c r="L674" s="98">
        <f>IF(A674=მონაცემები!A733,მონაცემები!F733)</f>
        <v>0</v>
      </c>
      <c r="M674" s="125">
        <f>IF(A674=მონაცემები!A733,მონაცემები!G733)</f>
        <v>0</v>
      </c>
      <c r="N674" s="198">
        <f t="shared" si="21"/>
        <v>0</v>
      </c>
      <c r="O674" s="199"/>
      <c r="P674" s="195">
        <f>IF(A674=მონაცემები!A733,მონაცემები!I733)</f>
        <v>0</v>
      </c>
      <c r="Q674" s="196"/>
      <c r="R674" s="196"/>
      <c r="S674" s="196"/>
      <c r="T674" s="196"/>
      <c r="U674" s="197"/>
      <c r="V674" s="192">
        <f>IF(A674=მონაცემები!A733,მონაცემები!J733)</f>
        <v>0</v>
      </c>
      <c r="W674" s="193"/>
      <c r="X674" s="194"/>
    </row>
    <row r="675" spans="1:24">
      <c r="A675" s="44">
        <v>653</v>
      </c>
      <c r="B675" s="189">
        <f>IF(A675=მონაცემები!A734,მონაცემები!B734)</f>
        <v>0</v>
      </c>
      <c r="C675" s="190"/>
      <c r="D675" s="190"/>
      <c r="E675" s="190"/>
      <c r="F675" s="190"/>
      <c r="G675" s="191"/>
      <c r="H675" s="42">
        <f>IF(A675=მონაცემები!A734,მონაცემები!C734)</f>
        <v>0</v>
      </c>
      <c r="I675" s="43">
        <f>IF(A675=მონაცემები!A734,მონაცემები!D734)</f>
        <v>0</v>
      </c>
      <c r="J675" s="98">
        <f t="shared" si="20"/>
        <v>0</v>
      </c>
      <c r="K675" s="126">
        <f>IF(A675=მონაცემები!A734,მონაცემები!H734)</f>
        <v>0</v>
      </c>
      <c r="L675" s="98">
        <f>IF(A675=მონაცემები!A734,მონაცემები!F734)</f>
        <v>0</v>
      </c>
      <c r="M675" s="125">
        <f>IF(A675=მონაცემები!A734,მონაცემები!G734)</f>
        <v>0</v>
      </c>
      <c r="N675" s="198">
        <f t="shared" si="21"/>
        <v>0</v>
      </c>
      <c r="O675" s="199"/>
      <c r="P675" s="195">
        <f>IF(A675=მონაცემები!A734,მონაცემები!I734)</f>
        <v>0</v>
      </c>
      <c r="Q675" s="196"/>
      <c r="R675" s="196"/>
      <c r="S675" s="196"/>
      <c r="T675" s="196"/>
      <c r="U675" s="197"/>
      <c r="V675" s="192">
        <f>IF(A675=მონაცემები!A734,მონაცემები!J734)</f>
        <v>0</v>
      </c>
      <c r="W675" s="193"/>
      <c r="X675" s="194"/>
    </row>
    <row r="676" spans="1:24">
      <c r="A676" s="44">
        <v>654</v>
      </c>
      <c r="B676" s="189">
        <f>IF(A676=მონაცემები!A735,მონაცემები!B735)</f>
        <v>0</v>
      </c>
      <c r="C676" s="190"/>
      <c r="D676" s="190"/>
      <c r="E676" s="190"/>
      <c r="F676" s="190"/>
      <c r="G676" s="191"/>
      <c r="H676" s="42">
        <f>IF(A676=მონაცემები!A735,მონაცემები!C735)</f>
        <v>0</v>
      </c>
      <c r="I676" s="43">
        <f>IF(A676=მონაცემები!A735,მონაცემები!D735)</f>
        <v>0</v>
      </c>
      <c r="J676" s="98">
        <f t="shared" si="20"/>
        <v>0</v>
      </c>
      <c r="K676" s="126">
        <f>IF(A676=მონაცემები!A735,მონაცემები!H735)</f>
        <v>0</v>
      </c>
      <c r="L676" s="98">
        <f>IF(A676=მონაცემები!A735,მონაცემები!F735)</f>
        <v>0</v>
      </c>
      <c r="M676" s="125">
        <f>IF(A676=მონაცემები!A735,მონაცემები!G735)</f>
        <v>0</v>
      </c>
      <c r="N676" s="198">
        <f t="shared" si="21"/>
        <v>0</v>
      </c>
      <c r="O676" s="199"/>
      <c r="P676" s="195">
        <f>IF(A676=მონაცემები!A735,მონაცემები!I735)</f>
        <v>0</v>
      </c>
      <c r="Q676" s="196"/>
      <c r="R676" s="196"/>
      <c r="S676" s="196"/>
      <c r="T676" s="196"/>
      <c r="U676" s="197"/>
      <c r="V676" s="192">
        <f>IF(A676=მონაცემები!A735,მონაცემები!J735)</f>
        <v>0</v>
      </c>
      <c r="W676" s="193"/>
      <c r="X676" s="194"/>
    </row>
    <row r="677" spans="1:24">
      <c r="A677" s="44">
        <v>655</v>
      </c>
      <c r="B677" s="189">
        <f>IF(A677=მონაცემები!A736,მონაცემები!B736)</f>
        <v>0</v>
      </c>
      <c r="C677" s="190"/>
      <c r="D677" s="190"/>
      <c r="E677" s="190"/>
      <c r="F677" s="190"/>
      <c r="G677" s="191"/>
      <c r="H677" s="42">
        <f>IF(A677=მონაცემები!A736,მონაცემები!C736)</f>
        <v>0</v>
      </c>
      <c r="I677" s="43">
        <f>IF(A677=მონაცემები!A736,მონაცემები!D736)</f>
        <v>0</v>
      </c>
      <c r="J677" s="98">
        <f t="shared" si="20"/>
        <v>0</v>
      </c>
      <c r="K677" s="126">
        <f>IF(A677=მონაცემები!A736,მონაცემები!H736)</f>
        <v>0</v>
      </c>
      <c r="L677" s="98">
        <f>IF(A677=მონაცემები!A736,მონაცემები!F736)</f>
        <v>0</v>
      </c>
      <c r="M677" s="125">
        <f>IF(A677=მონაცემები!A736,მონაცემები!G736)</f>
        <v>0</v>
      </c>
      <c r="N677" s="198">
        <f t="shared" si="21"/>
        <v>0</v>
      </c>
      <c r="O677" s="199"/>
      <c r="P677" s="195">
        <f>IF(A677=მონაცემები!A736,მონაცემები!I736)</f>
        <v>0</v>
      </c>
      <c r="Q677" s="196"/>
      <c r="R677" s="196"/>
      <c r="S677" s="196"/>
      <c r="T677" s="196"/>
      <c r="U677" s="197"/>
      <c r="V677" s="192">
        <f>IF(A677=მონაცემები!A736,მონაცემები!J736)</f>
        <v>0</v>
      </c>
      <c r="W677" s="193"/>
      <c r="X677" s="194"/>
    </row>
    <row r="678" spans="1:24">
      <c r="A678" s="44">
        <v>656</v>
      </c>
      <c r="B678" s="189">
        <f>IF(A678=მონაცემები!A737,მონაცემები!B737)</f>
        <v>0</v>
      </c>
      <c r="C678" s="190"/>
      <c r="D678" s="190"/>
      <c r="E678" s="190"/>
      <c r="F678" s="190"/>
      <c r="G678" s="191"/>
      <c r="H678" s="42">
        <f>IF(A678=მონაცემები!A737,მონაცემები!C737)</f>
        <v>0</v>
      </c>
      <c r="I678" s="43">
        <f>IF(A678=მონაცემები!A737,მონაცემები!D737)</f>
        <v>0</v>
      </c>
      <c r="J678" s="98">
        <f t="shared" si="20"/>
        <v>0</v>
      </c>
      <c r="K678" s="126">
        <f>IF(A678=მონაცემები!A737,მონაცემები!H737)</f>
        <v>0</v>
      </c>
      <c r="L678" s="98">
        <f>IF(A678=მონაცემები!A737,მონაცემები!F737)</f>
        <v>0</v>
      </c>
      <c r="M678" s="125">
        <f>IF(A678=მონაცემები!A737,მონაცემები!G737)</f>
        <v>0</v>
      </c>
      <c r="N678" s="198">
        <f t="shared" si="21"/>
        <v>0</v>
      </c>
      <c r="O678" s="199"/>
      <c r="P678" s="195">
        <f>IF(A678=მონაცემები!A737,მონაცემები!I737)</f>
        <v>0</v>
      </c>
      <c r="Q678" s="196"/>
      <c r="R678" s="196"/>
      <c r="S678" s="196"/>
      <c r="T678" s="196"/>
      <c r="U678" s="197"/>
      <c r="V678" s="192">
        <f>IF(A678=მონაცემები!A737,მონაცემები!J737)</f>
        <v>0</v>
      </c>
      <c r="W678" s="193"/>
      <c r="X678" s="194"/>
    </row>
    <row r="679" spans="1:24">
      <c r="A679" s="44">
        <v>657</v>
      </c>
      <c r="B679" s="189">
        <f>IF(A679=მონაცემები!A738,მონაცემები!B738)</f>
        <v>0</v>
      </c>
      <c r="C679" s="190"/>
      <c r="D679" s="190"/>
      <c r="E679" s="190"/>
      <c r="F679" s="190"/>
      <c r="G679" s="191"/>
      <c r="H679" s="42">
        <f>IF(A679=მონაცემები!A738,მონაცემები!C738)</f>
        <v>0</v>
      </c>
      <c r="I679" s="43">
        <f>IF(A679=მონაცემები!A738,მონაცემები!D738)</f>
        <v>0</v>
      </c>
      <c r="J679" s="98">
        <f t="shared" si="20"/>
        <v>0</v>
      </c>
      <c r="K679" s="126">
        <f>IF(A679=მონაცემები!A738,მონაცემები!H738)</f>
        <v>0</v>
      </c>
      <c r="L679" s="98">
        <f>IF(A679=მონაცემები!A738,მონაცემები!F738)</f>
        <v>0</v>
      </c>
      <c r="M679" s="125">
        <f>IF(A679=მონაცემები!A738,მონაცემები!G738)</f>
        <v>0</v>
      </c>
      <c r="N679" s="198">
        <f t="shared" si="21"/>
        <v>0</v>
      </c>
      <c r="O679" s="199"/>
      <c r="P679" s="195">
        <f>IF(A679=მონაცემები!A738,მონაცემები!I738)</f>
        <v>0</v>
      </c>
      <c r="Q679" s="196"/>
      <c r="R679" s="196"/>
      <c r="S679" s="196"/>
      <c r="T679" s="196"/>
      <c r="U679" s="197"/>
      <c r="V679" s="192">
        <f>IF(A679=მონაცემები!A738,მონაცემები!J738)</f>
        <v>0</v>
      </c>
      <c r="W679" s="193"/>
      <c r="X679" s="194"/>
    </row>
    <row r="680" spans="1:24">
      <c r="A680" s="44">
        <v>658</v>
      </c>
      <c r="B680" s="189">
        <f>IF(A680=მონაცემები!A739,მონაცემები!B739)</f>
        <v>0</v>
      </c>
      <c r="C680" s="190"/>
      <c r="D680" s="190"/>
      <c r="E680" s="190"/>
      <c r="F680" s="190"/>
      <c r="G680" s="191"/>
      <c r="H680" s="42">
        <f>IF(A680=მონაცემები!A739,მონაცემები!C739)</f>
        <v>0</v>
      </c>
      <c r="I680" s="43">
        <f>IF(A680=მონაცემები!A739,მონაცემები!D739)</f>
        <v>0</v>
      </c>
      <c r="J680" s="98">
        <f t="shared" si="20"/>
        <v>0</v>
      </c>
      <c r="K680" s="126">
        <f>IF(A680=მონაცემები!A739,მონაცემები!H739)</f>
        <v>0</v>
      </c>
      <c r="L680" s="98">
        <f>IF(A680=მონაცემები!A739,მონაცემები!F739)</f>
        <v>0</v>
      </c>
      <c r="M680" s="125">
        <f>IF(A680=მონაცემები!A739,მონაცემები!G739)</f>
        <v>0</v>
      </c>
      <c r="N680" s="198">
        <f t="shared" si="21"/>
        <v>0</v>
      </c>
      <c r="O680" s="199"/>
      <c r="P680" s="195">
        <f>IF(A680=მონაცემები!A739,მონაცემები!I739)</f>
        <v>0</v>
      </c>
      <c r="Q680" s="196"/>
      <c r="R680" s="196"/>
      <c r="S680" s="196"/>
      <c r="T680" s="196"/>
      <c r="U680" s="197"/>
      <c r="V680" s="192">
        <f>IF(A680=მონაცემები!A739,მონაცემები!J739)</f>
        <v>0</v>
      </c>
      <c r="W680" s="193"/>
      <c r="X680" s="194"/>
    </row>
    <row r="681" spans="1:24">
      <c r="A681" s="44">
        <v>659</v>
      </c>
      <c r="B681" s="189">
        <f>IF(A681=მონაცემები!A740,მონაცემები!B740)</f>
        <v>0</v>
      </c>
      <c r="C681" s="190"/>
      <c r="D681" s="190"/>
      <c r="E681" s="190"/>
      <c r="F681" s="190"/>
      <c r="G681" s="191"/>
      <c r="H681" s="42">
        <f>IF(A681=მონაცემები!A740,მონაცემები!C740)</f>
        <v>0</v>
      </c>
      <c r="I681" s="43">
        <f>IF(A681=მონაცემები!A740,მონაცემები!D740)</f>
        <v>0</v>
      </c>
      <c r="J681" s="98">
        <f t="shared" si="20"/>
        <v>0</v>
      </c>
      <c r="K681" s="126">
        <f>IF(A681=მონაცემები!A740,მონაცემები!H740)</f>
        <v>0</v>
      </c>
      <c r="L681" s="98">
        <f>IF(A681=მონაცემები!A740,მონაცემები!F740)</f>
        <v>0</v>
      </c>
      <c r="M681" s="125">
        <f>IF(A681=მონაცემები!A740,მონაცემები!G740)</f>
        <v>0</v>
      </c>
      <c r="N681" s="198">
        <f t="shared" si="21"/>
        <v>0</v>
      </c>
      <c r="O681" s="199"/>
      <c r="P681" s="195">
        <f>IF(A681=მონაცემები!A740,მონაცემები!I740)</f>
        <v>0</v>
      </c>
      <c r="Q681" s="196"/>
      <c r="R681" s="196"/>
      <c r="S681" s="196"/>
      <c r="T681" s="196"/>
      <c r="U681" s="197"/>
      <c r="V681" s="192">
        <f>IF(A681=მონაცემები!A740,მონაცემები!J740)</f>
        <v>0</v>
      </c>
      <c r="W681" s="193"/>
      <c r="X681" s="194"/>
    </row>
    <row r="682" spans="1:24">
      <c r="A682" s="44">
        <v>660</v>
      </c>
      <c r="B682" s="189">
        <f>IF(A682=მონაცემები!A741,მონაცემები!B741)</f>
        <v>0</v>
      </c>
      <c r="C682" s="190"/>
      <c r="D682" s="190"/>
      <c r="E682" s="190"/>
      <c r="F682" s="190"/>
      <c r="G682" s="191"/>
      <c r="H682" s="42">
        <f>IF(A682=მონაცემები!A741,მონაცემები!C741)</f>
        <v>0</v>
      </c>
      <c r="I682" s="43">
        <f>IF(A682=მონაცემები!A741,მონაცემები!D741)</f>
        <v>0</v>
      </c>
      <c r="J682" s="98">
        <f t="shared" si="20"/>
        <v>0</v>
      </c>
      <c r="K682" s="126">
        <f>IF(A682=მონაცემები!A741,მონაცემები!H741)</f>
        <v>0</v>
      </c>
      <c r="L682" s="98">
        <f>IF(A682=მონაცემები!A741,მონაცემები!F741)</f>
        <v>0</v>
      </c>
      <c r="M682" s="125">
        <f>IF(A682=მონაცემები!A741,მონაცემები!G741)</f>
        <v>0</v>
      </c>
      <c r="N682" s="198">
        <f t="shared" si="21"/>
        <v>0</v>
      </c>
      <c r="O682" s="199"/>
      <c r="P682" s="195">
        <f>IF(A682=მონაცემები!A741,მონაცემები!I741)</f>
        <v>0</v>
      </c>
      <c r="Q682" s="196"/>
      <c r="R682" s="196"/>
      <c r="S682" s="196"/>
      <c r="T682" s="196"/>
      <c r="U682" s="197"/>
      <c r="V682" s="192">
        <f>IF(A682=მონაცემები!A741,მონაცემები!J741)</f>
        <v>0</v>
      </c>
      <c r="W682" s="193"/>
      <c r="X682" s="194"/>
    </row>
    <row r="683" spans="1:24">
      <c r="A683" s="44">
        <v>661</v>
      </c>
      <c r="B683" s="189">
        <f>IF(A683=მონაცემები!A742,მონაცემები!B742)</f>
        <v>0</v>
      </c>
      <c r="C683" s="190"/>
      <c r="D683" s="190"/>
      <c r="E683" s="190"/>
      <c r="F683" s="190"/>
      <c r="G683" s="191"/>
      <c r="H683" s="42">
        <f>IF(A683=მონაცემები!A742,მონაცემები!C742)</f>
        <v>0</v>
      </c>
      <c r="I683" s="43">
        <f>IF(A683=მონაცემები!A742,მონაცემები!D742)</f>
        <v>0</v>
      </c>
      <c r="J683" s="98">
        <f t="shared" si="20"/>
        <v>0</v>
      </c>
      <c r="K683" s="126">
        <f>IF(A683=მონაცემები!A742,მონაცემები!H742)</f>
        <v>0</v>
      </c>
      <c r="L683" s="98">
        <f>IF(A683=მონაცემები!A742,მონაცემები!F742)</f>
        <v>0</v>
      </c>
      <c r="M683" s="125">
        <f>IF(A683=მონაცემები!A742,მონაცემები!G742)</f>
        <v>0</v>
      </c>
      <c r="N683" s="198">
        <f t="shared" si="21"/>
        <v>0</v>
      </c>
      <c r="O683" s="199"/>
      <c r="P683" s="195">
        <f>IF(A683=მონაცემები!A742,მონაცემები!I742)</f>
        <v>0</v>
      </c>
      <c r="Q683" s="196"/>
      <c r="R683" s="196"/>
      <c r="S683" s="196"/>
      <c r="T683" s="196"/>
      <c r="U683" s="197"/>
      <c r="V683" s="192">
        <f>IF(A683=მონაცემები!A742,მონაცემები!J742)</f>
        <v>0</v>
      </c>
      <c r="W683" s="193"/>
      <c r="X683" s="194"/>
    </row>
    <row r="684" spans="1:24">
      <c r="A684" s="44">
        <v>662</v>
      </c>
      <c r="B684" s="189">
        <f>IF(A684=მონაცემები!A743,მონაცემები!B743)</f>
        <v>0</v>
      </c>
      <c r="C684" s="190"/>
      <c r="D684" s="190"/>
      <c r="E684" s="190"/>
      <c r="F684" s="190"/>
      <c r="G684" s="191"/>
      <c r="H684" s="42">
        <f>IF(A684=მონაცემები!A743,მონაცემები!C743)</f>
        <v>0</v>
      </c>
      <c r="I684" s="43">
        <f>IF(A684=მონაცემები!A743,მონაცემები!D743)</f>
        <v>0</v>
      </c>
      <c r="J684" s="98">
        <f t="shared" si="20"/>
        <v>0</v>
      </c>
      <c r="K684" s="126">
        <f>IF(A684=მონაცემები!A743,მონაცემები!H743)</f>
        <v>0</v>
      </c>
      <c r="L684" s="98">
        <f>IF(A684=მონაცემები!A743,მონაცემები!F743)</f>
        <v>0</v>
      </c>
      <c r="M684" s="125">
        <f>IF(A684=მონაცემები!A743,მონაცემები!G743)</f>
        <v>0</v>
      </c>
      <c r="N684" s="198">
        <f t="shared" si="21"/>
        <v>0</v>
      </c>
      <c r="O684" s="199"/>
      <c r="P684" s="195">
        <f>IF(A684=მონაცემები!A743,მონაცემები!I743)</f>
        <v>0</v>
      </c>
      <c r="Q684" s="196"/>
      <c r="R684" s="196"/>
      <c r="S684" s="196"/>
      <c r="T684" s="196"/>
      <c r="U684" s="197"/>
      <c r="V684" s="192">
        <f>IF(A684=მონაცემები!A743,მონაცემები!J743)</f>
        <v>0</v>
      </c>
      <c r="W684" s="193"/>
      <c r="X684" s="194"/>
    </row>
    <row r="685" spans="1:24">
      <c r="A685" s="44">
        <v>663</v>
      </c>
      <c r="B685" s="189">
        <f>IF(A685=მონაცემები!A744,მონაცემები!B744)</f>
        <v>0</v>
      </c>
      <c r="C685" s="190"/>
      <c r="D685" s="190"/>
      <c r="E685" s="190"/>
      <c r="F685" s="190"/>
      <c r="G685" s="191"/>
      <c r="H685" s="42">
        <f>IF(A685=მონაცემები!A744,მონაცემები!C744)</f>
        <v>0</v>
      </c>
      <c r="I685" s="43">
        <f>IF(A685=მონაცემები!A744,მონაცემები!D744)</f>
        <v>0</v>
      </c>
      <c r="J685" s="98">
        <f t="shared" si="20"/>
        <v>0</v>
      </c>
      <c r="K685" s="126">
        <f>IF(A685=მონაცემები!A744,მონაცემები!H744)</f>
        <v>0</v>
      </c>
      <c r="L685" s="98">
        <f>IF(A685=მონაცემები!A744,მონაცემები!F744)</f>
        <v>0</v>
      </c>
      <c r="M685" s="125">
        <f>IF(A685=მონაცემები!A744,მონაცემები!G744)</f>
        <v>0</v>
      </c>
      <c r="N685" s="198">
        <f t="shared" si="21"/>
        <v>0</v>
      </c>
      <c r="O685" s="199"/>
      <c r="P685" s="195">
        <f>IF(A685=მონაცემები!A744,მონაცემები!I744)</f>
        <v>0</v>
      </c>
      <c r="Q685" s="196"/>
      <c r="R685" s="196"/>
      <c r="S685" s="196"/>
      <c r="T685" s="196"/>
      <c r="U685" s="197"/>
      <c r="V685" s="192">
        <f>IF(A685=მონაცემები!A744,მონაცემები!J744)</f>
        <v>0</v>
      </c>
      <c r="W685" s="193"/>
      <c r="X685" s="194"/>
    </row>
    <row r="686" spans="1:24">
      <c r="A686" s="44">
        <v>664</v>
      </c>
      <c r="B686" s="189">
        <f>IF(A686=მონაცემები!A745,მონაცემები!B745)</f>
        <v>0</v>
      </c>
      <c r="C686" s="190"/>
      <c r="D686" s="190"/>
      <c r="E686" s="190"/>
      <c r="F686" s="190"/>
      <c r="G686" s="191"/>
      <c r="H686" s="42">
        <f>IF(A686=მონაცემები!A745,მონაცემები!C745)</f>
        <v>0</v>
      </c>
      <c r="I686" s="43">
        <f>IF(A686=მონაცემები!A745,მონაცემები!D745)</f>
        <v>0</v>
      </c>
      <c r="J686" s="98">
        <f t="shared" si="20"/>
        <v>0</v>
      </c>
      <c r="K686" s="126">
        <f>IF(A686=მონაცემები!A745,მონაცემები!H745)</f>
        <v>0</v>
      </c>
      <c r="L686" s="98">
        <f>IF(A686=მონაცემები!A745,მონაცემები!F745)</f>
        <v>0</v>
      </c>
      <c r="M686" s="125">
        <f>IF(A686=მონაცემები!A745,მონაცემები!G745)</f>
        <v>0</v>
      </c>
      <c r="N686" s="198">
        <f t="shared" si="21"/>
        <v>0</v>
      </c>
      <c r="O686" s="199"/>
      <c r="P686" s="195">
        <f>IF(A686=მონაცემები!A745,მონაცემები!I745)</f>
        <v>0</v>
      </c>
      <c r="Q686" s="196"/>
      <c r="R686" s="196"/>
      <c r="S686" s="196"/>
      <c r="T686" s="196"/>
      <c r="U686" s="197"/>
      <c r="V686" s="192">
        <f>IF(A686=მონაცემები!A745,მონაცემები!J745)</f>
        <v>0</v>
      </c>
      <c r="W686" s="193"/>
      <c r="X686" s="194"/>
    </row>
    <row r="687" spans="1:24">
      <c r="A687" s="44">
        <v>665</v>
      </c>
      <c r="B687" s="189">
        <f>IF(A687=მონაცემები!A746,მონაცემები!B746)</f>
        <v>0</v>
      </c>
      <c r="C687" s="190"/>
      <c r="D687" s="190"/>
      <c r="E687" s="190"/>
      <c r="F687" s="190"/>
      <c r="G687" s="191"/>
      <c r="H687" s="42">
        <f>IF(A687=მონაცემები!A746,მონაცემები!C746)</f>
        <v>0</v>
      </c>
      <c r="I687" s="43">
        <f>IF(A687=მონაცემები!A746,მონაცემები!D746)</f>
        <v>0</v>
      </c>
      <c r="J687" s="98">
        <f t="shared" si="20"/>
        <v>0</v>
      </c>
      <c r="K687" s="126">
        <f>IF(A687=მონაცემები!A746,მონაცემები!H746)</f>
        <v>0</v>
      </c>
      <c r="L687" s="98">
        <f>IF(A687=მონაცემები!A746,მონაცემები!F746)</f>
        <v>0</v>
      </c>
      <c r="M687" s="125">
        <f>IF(A687=მონაცემები!A746,მონაცემები!G746)</f>
        <v>0</v>
      </c>
      <c r="N687" s="198">
        <f t="shared" si="21"/>
        <v>0</v>
      </c>
      <c r="O687" s="199"/>
      <c r="P687" s="195">
        <f>IF(A687=მონაცემები!A746,მონაცემები!I746)</f>
        <v>0</v>
      </c>
      <c r="Q687" s="196"/>
      <c r="R687" s="196"/>
      <c r="S687" s="196"/>
      <c r="T687" s="196"/>
      <c r="U687" s="197"/>
      <c r="V687" s="192">
        <f>IF(A687=მონაცემები!A746,მონაცემები!J746)</f>
        <v>0</v>
      </c>
      <c r="W687" s="193"/>
      <c r="X687" s="194"/>
    </row>
    <row r="688" spans="1:24">
      <c r="A688" s="44">
        <v>666</v>
      </c>
      <c r="B688" s="189">
        <f>IF(A688=მონაცემები!A747,მონაცემები!B747)</f>
        <v>0</v>
      </c>
      <c r="C688" s="190"/>
      <c r="D688" s="190"/>
      <c r="E688" s="190"/>
      <c r="F688" s="190"/>
      <c r="G688" s="191"/>
      <c r="H688" s="42">
        <f>IF(A688=მონაცემები!A747,მონაცემები!C747)</f>
        <v>0</v>
      </c>
      <c r="I688" s="43">
        <f>IF(A688=მონაცემები!A747,მონაცემები!D747)</f>
        <v>0</v>
      </c>
      <c r="J688" s="98">
        <f t="shared" si="20"/>
        <v>0</v>
      </c>
      <c r="K688" s="126">
        <f>IF(A688=მონაცემები!A747,მონაცემები!H747)</f>
        <v>0</v>
      </c>
      <c r="L688" s="98">
        <f>IF(A688=მონაცემები!A747,მონაცემები!F747)</f>
        <v>0</v>
      </c>
      <c r="M688" s="125">
        <f>IF(A688=მონაცემები!A747,მონაცემები!G747)</f>
        <v>0</v>
      </c>
      <c r="N688" s="198">
        <f t="shared" si="21"/>
        <v>0</v>
      </c>
      <c r="O688" s="199"/>
      <c r="P688" s="195">
        <f>IF(A688=მონაცემები!A747,მონაცემები!I747)</f>
        <v>0</v>
      </c>
      <c r="Q688" s="196"/>
      <c r="R688" s="196"/>
      <c r="S688" s="196"/>
      <c r="T688" s="196"/>
      <c r="U688" s="197"/>
      <c r="V688" s="192">
        <f>IF(A688=მონაცემები!A747,მონაცემები!J747)</f>
        <v>0</v>
      </c>
      <c r="W688" s="193"/>
      <c r="X688" s="194"/>
    </row>
    <row r="689" spans="1:24">
      <c r="A689" s="44">
        <v>667</v>
      </c>
      <c r="B689" s="189">
        <f>IF(A689=მონაცემები!A748,მონაცემები!B748)</f>
        <v>0</v>
      </c>
      <c r="C689" s="190"/>
      <c r="D689" s="190"/>
      <c r="E689" s="190"/>
      <c r="F689" s="190"/>
      <c r="G689" s="191"/>
      <c r="H689" s="42">
        <f>IF(A689=მონაცემები!A748,მონაცემები!C748)</f>
        <v>0</v>
      </c>
      <c r="I689" s="43">
        <f>IF(A689=მონაცემები!A748,მონაცემები!D748)</f>
        <v>0</v>
      </c>
      <c r="J689" s="98">
        <f t="shared" si="20"/>
        <v>0</v>
      </c>
      <c r="K689" s="126">
        <f>IF(A689=მონაცემები!A748,მონაცემები!H748)</f>
        <v>0</v>
      </c>
      <c r="L689" s="98">
        <f>IF(A689=მონაცემები!A748,მონაცემები!F748)</f>
        <v>0</v>
      </c>
      <c r="M689" s="125">
        <f>IF(A689=მონაცემები!A748,მონაცემები!G748)</f>
        <v>0</v>
      </c>
      <c r="N689" s="198">
        <f t="shared" si="21"/>
        <v>0</v>
      </c>
      <c r="O689" s="199"/>
      <c r="P689" s="195">
        <f>IF(A689=მონაცემები!A748,მონაცემები!I748)</f>
        <v>0</v>
      </c>
      <c r="Q689" s="196"/>
      <c r="R689" s="196"/>
      <c r="S689" s="196"/>
      <c r="T689" s="196"/>
      <c r="U689" s="197"/>
      <c r="V689" s="192">
        <f>IF(A689=მონაცემები!A748,მონაცემები!J748)</f>
        <v>0</v>
      </c>
      <c r="W689" s="193"/>
      <c r="X689" s="194"/>
    </row>
    <row r="690" spans="1:24">
      <c r="A690" s="44">
        <v>668</v>
      </c>
      <c r="B690" s="189">
        <f>IF(A690=მონაცემები!A749,მონაცემები!B749)</f>
        <v>0</v>
      </c>
      <c r="C690" s="190"/>
      <c r="D690" s="190"/>
      <c r="E690" s="190"/>
      <c r="F690" s="190"/>
      <c r="G690" s="191"/>
      <c r="H690" s="42">
        <f>IF(A690=მონაცემები!A749,მონაცემები!C749)</f>
        <v>0</v>
      </c>
      <c r="I690" s="43">
        <f>IF(A690=მონაცემები!A749,მონაცემები!D749)</f>
        <v>0</v>
      </c>
      <c r="J690" s="98">
        <f t="shared" si="20"/>
        <v>0</v>
      </c>
      <c r="K690" s="126">
        <f>IF(A690=მონაცემები!A749,მონაცემები!H749)</f>
        <v>0</v>
      </c>
      <c r="L690" s="98">
        <f>IF(A690=მონაცემები!A749,მონაცემები!F749)</f>
        <v>0</v>
      </c>
      <c r="M690" s="125">
        <f>IF(A690=მონაცემები!A749,მონაცემები!G749)</f>
        <v>0</v>
      </c>
      <c r="N690" s="198">
        <f t="shared" si="21"/>
        <v>0</v>
      </c>
      <c r="O690" s="199"/>
      <c r="P690" s="195">
        <f>IF(A690=მონაცემები!A749,მონაცემები!I749)</f>
        <v>0</v>
      </c>
      <c r="Q690" s="196"/>
      <c r="R690" s="196"/>
      <c r="S690" s="196"/>
      <c r="T690" s="196"/>
      <c r="U690" s="197"/>
      <c r="V690" s="192">
        <f>IF(A690=მონაცემები!A749,მონაცემები!J749)</f>
        <v>0</v>
      </c>
      <c r="W690" s="193"/>
      <c r="X690" s="194"/>
    </row>
    <row r="691" spans="1:24">
      <c r="A691" s="44">
        <v>669</v>
      </c>
      <c r="B691" s="189">
        <f>IF(A691=მონაცემები!A750,მონაცემები!B750)</f>
        <v>0</v>
      </c>
      <c r="C691" s="190"/>
      <c r="D691" s="190"/>
      <c r="E691" s="190"/>
      <c r="F691" s="190"/>
      <c r="G691" s="191"/>
      <c r="H691" s="42">
        <f>IF(A691=მონაცემები!A750,მონაცემები!C750)</f>
        <v>0</v>
      </c>
      <c r="I691" s="43">
        <f>IF(A691=მონაცემები!A750,მონაცემები!D750)</f>
        <v>0</v>
      </c>
      <c r="J691" s="98">
        <f t="shared" si="20"/>
        <v>0</v>
      </c>
      <c r="K691" s="126">
        <f>IF(A691=მონაცემები!A750,მონაცემები!H750)</f>
        <v>0</v>
      </c>
      <c r="L691" s="98">
        <f>IF(A691=მონაცემები!A750,მონაცემები!F750)</f>
        <v>0</v>
      </c>
      <c r="M691" s="125">
        <f>IF(A691=მონაცემები!A750,მონაცემები!G750)</f>
        <v>0</v>
      </c>
      <c r="N691" s="198">
        <f t="shared" si="21"/>
        <v>0</v>
      </c>
      <c r="O691" s="199"/>
      <c r="P691" s="195">
        <f>IF(A691=მონაცემები!A750,მონაცემები!I750)</f>
        <v>0</v>
      </c>
      <c r="Q691" s="196"/>
      <c r="R691" s="196"/>
      <c r="S691" s="196"/>
      <c r="T691" s="196"/>
      <c r="U691" s="197"/>
      <c r="V691" s="192">
        <f>IF(A691=მონაცემები!A750,მონაცემები!J750)</f>
        <v>0</v>
      </c>
      <c r="W691" s="193"/>
      <c r="X691" s="194"/>
    </row>
    <row r="692" spans="1:24">
      <c r="A692" s="44">
        <v>670</v>
      </c>
      <c r="B692" s="189">
        <f>IF(A692=მონაცემები!A751,მონაცემები!B751)</f>
        <v>0</v>
      </c>
      <c r="C692" s="190"/>
      <c r="D692" s="190"/>
      <c r="E692" s="190"/>
      <c r="F692" s="190"/>
      <c r="G692" s="191"/>
      <c r="H692" s="42">
        <f>IF(A692=მონაცემები!A751,მონაცემები!C751)</f>
        <v>0</v>
      </c>
      <c r="I692" s="43">
        <f>IF(A692=მონაცემები!A751,მონაცემები!D751)</f>
        <v>0</v>
      </c>
      <c r="J692" s="98">
        <f t="shared" si="20"/>
        <v>0</v>
      </c>
      <c r="K692" s="126">
        <f>IF(A692=მონაცემები!A751,მონაცემები!H751)</f>
        <v>0</v>
      </c>
      <c r="L692" s="98">
        <f>IF(A692=მონაცემები!A751,მონაცემები!F751)</f>
        <v>0</v>
      </c>
      <c r="M692" s="125">
        <f>IF(A692=მონაცემები!A751,მონაცემები!G751)</f>
        <v>0</v>
      </c>
      <c r="N692" s="198">
        <f t="shared" si="21"/>
        <v>0</v>
      </c>
      <c r="O692" s="199"/>
      <c r="P692" s="195">
        <f>IF(A692=მონაცემები!A751,მონაცემები!I751)</f>
        <v>0</v>
      </c>
      <c r="Q692" s="196"/>
      <c r="R692" s="196"/>
      <c r="S692" s="196"/>
      <c r="T692" s="196"/>
      <c r="U692" s="197"/>
      <c r="V692" s="192">
        <f>IF(A692=მონაცემები!A751,მონაცემები!J751)</f>
        <v>0</v>
      </c>
      <c r="W692" s="193"/>
      <c r="X692" s="194"/>
    </row>
    <row r="693" spans="1:24">
      <c r="A693" s="44">
        <v>671</v>
      </c>
      <c r="B693" s="189">
        <f>IF(A693=მონაცემები!A752,მონაცემები!B752)</f>
        <v>0</v>
      </c>
      <c r="C693" s="190"/>
      <c r="D693" s="190"/>
      <c r="E693" s="190"/>
      <c r="F693" s="190"/>
      <c r="G693" s="191"/>
      <c r="H693" s="42">
        <f>IF(A693=მონაცემები!A752,მონაცემები!C752)</f>
        <v>0</v>
      </c>
      <c r="I693" s="43">
        <f>IF(A693=მონაცემები!A752,მონაცემები!D752)</f>
        <v>0</v>
      </c>
      <c r="J693" s="98">
        <f t="shared" si="20"/>
        <v>0</v>
      </c>
      <c r="K693" s="126">
        <f>IF(A693=მონაცემები!A752,მონაცემები!H752)</f>
        <v>0</v>
      </c>
      <c r="L693" s="98">
        <f>IF(A693=მონაცემები!A752,მონაცემები!F752)</f>
        <v>0</v>
      </c>
      <c r="M693" s="125">
        <f>IF(A693=მონაცემები!A752,მონაცემები!G752)</f>
        <v>0</v>
      </c>
      <c r="N693" s="198">
        <f t="shared" si="21"/>
        <v>0</v>
      </c>
      <c r="O693" s="199"/>
      <c r="P693" s="195">
        <f>IF(A693=მონაცემები!A752,მონაცემები!I752)</f>
        <v>0</v>
      </c>
      <c r="Q693" s="196"/>
      <c r="R693" s="196"/>
      <c r="S693" s="196"/>
      <c r="T693" s="196"/>
      <c r="U693" s="197"/>
      <c r="V693" s="192">
        <f>IF(A693=მონაცემები!A752,მონაცემები!J752)</f>
        <v>0</v>
      </c>
      <c r="W693" s="193"/>
      <c r="X693" s="194"/>
    </row>
    <row r="694" spans="1:24">
      <c r="A694" s="44">
        <v>672</v>
      </c>
      <c r="B694" s="189">
        <f>IF(A694=მონაცემები!A753,მონაცემები!B753)</f>
        <v>0</v>
      </c>
      <c r="C694" s="190"/>
      <c r="D694" s="190"/>
      <c r="E694" s="190"/>
      <c r="F694" s="190"/>
      <c r="G694" s="191"/>
      <c r="H694" s="42">
        <f>IF(A694=მონაცემები!A753,მონაცემები!C753)</f>
        <v>0</v>
      </c>
      <c r="I694" s="43">
        <f>IF(A694=მონაცემები!A753,მონაცემები!D753)</f>
        <v>0</v>
      </c>
      <c r="J694" s="98">
        <f t="shared" si="20"/>
        <v>0</v>
      </c>
      <c r="K694" s="126">
        <f>IF(A694=მონაცემები!A753,მონაცემები!H753)</f>
        <v>0</v>
      </c>
      <c r="L694" s="98">
        <f>IF(A694=მონაცემები!A753,მონაცემები!F753)</f>
        <v>0</v>
      </c>
      <c r="M694" s="125">
        <f>IF(A694=მონაცემები!A753,მონაცემები!G753)</f>
        <v>0</v>
      </c>
      <c r="N694" s="198">
        <f t="shared" si="21"/>
        <v>0</v>
      </c>
      <c r="O694" s="199"/>
      <c r="P694" s="195">
        <f>IF(A694=მონაცემები!A753,მონაცემები!I753)</f>
        <v>0</v>
      </c>
      <c r="Q694" s="196"/>
      <c r="R694" s="196"/>
      <c r="S694" s="196"/>
      <c r="T694" s="196"/>
      <c r="U694" s="197"/>
      <c r="V694" s="192">
        <f>IF(A694=მონაცემები!A753,მონაცემები!J753)</f>
        <v>0</v>
      </c>
      <c r="W694" s="193"/>
      <c r="X694" s="194"/>
    </row>
    <row r="695" spans="1:24">
      <c r="A695" s="44">
        <v>673</v>
      </c>
      <c r="B695" s="189">
        <f>IF(A695=მონაცემები!A754,მონაცემები!B754)</f>
        <v>0</v>
      </c>
      <c r="C695" s="190"/>
      <c r="D695" s="190"/>
      <c r="E695" s="190"/>
      <c r="F695" s="190"/>
      <c r="G695" s="191"/>
      <c r="H695" s="42">
        <f>IF(A695=მონაცემები!A754,მონაცემები!C754)</f>
        <v>0</v>
      </c>
      <c r="I695" s="43">
        <f>IF(A695=მონაცემები!A754,მონაცემები!D754)</f>
        <v>0</v>
      </c>
      <c r="J695" s="98">
        <f t="shared" si="20"/>
        <v>0</v>
      </c>
      <c r="K695" s="126">
        <f>IF(A695=მონაცემები!A754,მონაცემები!H754)</f>
        <v>0</v>
      </c>
      <c r="L695" s="98">
        <f>IF(A695=მონაცემები!A754,მონაცემები!F754)</f>
        <v>0</v>
      </c>
      <c r="M695" s="125">
        <f>IF(A695=მონაცემები!A754,მონაცემები!G754)</f>
        <v>0</v>
      </c>
      <c r="N695" s="198">
        <f t="shared" si="21"/>
        <v>0</v>
      </c>
      <c r="O695" s="199"/>
      <c r="P695" s="195">
        <f>IF(A695=მონაცემები!A754,მონაცემები!I754)</f>
        <v>0</v>
      </c>
      <c r="Q695" s="196"/>
      <c r="R695" s="196"/>
      <c r="S695" s="196"/>
      <c r="T695" s="196"/>
      <c r="U695" s="197"/>
      <c r="V695" s="192">
        <f>IF(A695=მონაცემები!A754,მონაცემები!J754)</f>
        <v>0</v>
      </c>
      <c r="W695" s="193"/>
      <c r="X695" s="194"/>
    </row>
    <row r="696" spans="1:24">
      <c r="A696" s="44">
        <v>674</v>
      </c>
      <c r="B696" s="189">
        <f>IF(A696=მონაცემები!A755,მონაცემები!B755)</f>
        <v>0</v>
      </c>
      <c r="C696" s="190"/>
      <c r="D696" s="190"/>
      <c r="E696" s="190"/>
      <c r="F696" s="190"/>
      <c r="G696" s="191"/>
      <c r="H696" s="42">
        <f>IF(A696=მონაცემები!A755,მონაცემები!C755)</f>
        <v>0</v>
      </c>
      <c r="I696" s="43">
        <f>IF(A696=მონაცემები!A755,მონაცემები!D755)</f>
        <v>0</v>
      </c>
      <c r="J696" s="98">
        <f t="shared" si="20"/>
        <v>0</v>
      </c>
      <c r="K696" s="126">
        <f>IF(A696=მონაცემები!A755,მონაცემები!H755)</f>
        <v>0</v>
      </c>
      <c r="L696" s="98">
        <f>IF(A696=მონაცემები!A755,მონაცემები!F755)</f>
        <v>0</v>
      </c>
      <c r="M696" s="125">
        <f>IF(A696=მონაცემები!A755,მონაცემები!G755)</f>
        <v>0</v>
      </c>
      <c r="N696" s="198">
        <f t="shared" si="21"/>
        <v>0</v>
      </c>
      <c r="O696" s="199"/>
      <c r="P696" s="195">
        <f>IF(A696=მონაცემები!A755,მონაცემები!I755)</f>
        <v>0</v>
      </c>
      <c r="Q696" s="196"/>
      <c r="R696" s="196"/>
      <c r="S696" s="196"/>
      <c r="T696" s="196"/>
      <c r="U696" s="197"/>
      <c r="V696" s="192">
        <f>IF(A696=მონაცემები!A755,მონაცემები!J755)</f>
        <v>0</v>
      </c>
      <c r="W696" s="193"/>
      <c r="X696" s="194"/>
    </row>
    <row r="697" spans="1:24">
      <c r="A697" s="44">
        <v>675</v>
      </c>
      <c r="B697" s="189">
        <f>IF(A697=მონაცემები!A756,მონაცემები!B756)</f>
        <v>0</v>
      </c>
      <c r="C697" s="190"/>
      <c r="D697" s="190"/>
      <c r="E697" s="190"/>
      <c r="F697" s="190"/>
      <c r="G697" s="191"/>
      <c r="H697" s="42">
        <f>IF(A697=მონაცემები!A756,მონაცემები!C756)</f>
        <v>0</v>
      </c>
      <c r="I697" s="43">
        <f>IF(A697=მონაცემები!A756,მონაცემები!D756)</f>
        <v>0</v>
      </c>
      <c r="J697" s="98">
        <f t="shared" si="20"/>
        <v>0</v>
      </c>
      <c r="K697" s="126">
        <f>IF(A697=მონაცემები!A756,მონაცემები!H756)</f>
        <v>0</v>
      </c>
      <c r="L697" s="98">
        <f>IF(A697=მონაცემები!A756,მონაცემები!F756)</f>
        <v>0</v>
      </c>
      <c r="M697" s="125">
        <f>IF(A697=მონაცემები!A756,მონაცემები!G756)</f>
        <v>0</v>
      </c>
      <c r="N697" s="198">
        <f t="shared" si="21"/>
        <v>0</v>
      </c>
      <c r="O697" s="199"/>
      <c r="P697" s="195">
        <f>IF(A697=მონაცემები!A756,მონაცემები!I756)</f>
        <v>0</v>
      </c>
      <c r="Q697" s="196"/>
      <c r="R697" s="196"/>
      <c r="S697" s="196"/>
      <c r="T697" s="196"/>
      <c r="U697" s="197"/>
      <c r="V697" s="192">
        <f>IF(A697=მონაცემები!A756,მონაცემები!J756)</f>
        <v>0</v>
      </c>
      <c r="W697" s="193"/>
      <c r="X697" s="194"/>
    </row>
    <row r="698" spans="1:24">
      <c r="A698" s="44">
        <v>676</v>
      </c>
      <c r="B698" s="189">
        <f>IF(A698=მონაცემები!A757,მონაცემები!B757)</f>
        <v>0</v>
      </c>
      <c r="C698" s="190"/>
      <c r="D698" s="190"/>
      <c r="E698" s="190"/>
      <c r="F698" s="190"/>
      <c r="G698" s="191"/>
      <c r="H698" s="42">
        <f>IF(A698=მონაცემები!A757,მონაცემები!C757)</f>
        <v>0</v>
      </c>
      <c r="I698" s="43">
        <f>IF(A698=მონაცემები!A757,მონაცემები!D757)</f>
        <v>0</v>
      </c>
      <c r="J698" s="98">
        <f t="shared" si="20"/>
        <v>0</v>
      </c>
      <c r="K698" s="126">
        <f>IF(A698=მონაცემები!A757,მონაცემები!H757)</f>
        <v>0</v>
      </c>
      <c r="L698" s="98">
        <f>IF(A698=მონაცემები!A757,მონაცემები!F757)</f>
        <v>0</v>
      </c>
      <c r="M698" s="125">
        <f>IF(A698=მონაცემები!A757,მონაცემები!G757)</f>
        <v>0</v>
      </c>
      <c r="N698" s="198">
        <f t="shared" si="21"/>
        <v>0</v>
      </c>
      <c r="O698" s="199"/>
      <c r="P698" s="195">
        <f>IF(A698=მონაცემები!A757,მონაცემები!I757)</f>
        <v>0</v>
      </c>
      <c r="Q698" s="196"/>
      <c r="R698" s="196"/>
      <c r="S698" s="196"/>
      <c r="T698" s="196"/>
      <c r="U698" s="197"/>
      <c r="V698" s="192">
        <f>IF(A698=მონაცემები!A757,მონაცემები!J757)</f>
        <v>0</v>
      </c>
      <c r="W698" s="193"/>
      <c r="X698" s="194"/>
    </row>
    <row r="699" spans="1:24">
      <c r="A699" s="44">
        <v>677</v>
      </c>
      <c r="B699" s="189">
        <f>IF(A699=მონაცემები!A758,მონაცემები!B758)</f>
        <v>0</v>
      </c>
      <c r="C699" s="190"/>
      <c r="D699" s="190"/>
      <c r="E699" s="190"/>
      <c r="F699" s="190"/>
      <c r="G699" s="191"/>
      <c r="H699" s="42">
        <f>IF(A699=მონაცემები!A758,მონაცემები!C758)</f>
        <v>0</v>
      </c>
      <c r="I699" s="43">
        <f>IF(A699=მონაცემები!A758,მონაცემები!D758)</f>
        <v>0</v>
      </c>
      <c r="J699" s="98">
        <f t="shared" si="20"/>
        <v>0</v>
      </c>
      <c r="K699" s="126">
        <f>IF(A699=მონაცემები!A758,მონაცემები!H758)</f>
        <v>0</v>
      </c>
      <c r="L699" s="98">
        <f>IF(A699=მონაცემები!A758,მონაცემები!F758)</f>
        <v>0</v>
      </c>
      <c r="M699" s="125">
        <f>IF(A699=მონაცემები!A758,მონაცემები!G758)</f>
        <v>0</v>
      </c>
      <c r="N699" s="198">
        <f t="shared" si="21"/>
        <v>0</v>
      </c>
      <c r="O699" s="199"/>
      <c r="P699" s="195">
        <f>IF(A699=მონაცემები!A758,მონაცემები!I758)</f>
        <v>0</v>
      </c>
      <c r="Q699" s="196"/>
      <c r="R699" s="196"/>
      <c r="S699" s="196"/>
      <c r="T699" s="196"/>
      <c r="U699" s="197"/>
      <c r="V699" s="192">
        <f>IF(A699=მონაცემები!A758,მონაცემები!J758)</f>
        <v>0</v>
      </c>
      <c r="W699" s="193"/>
      <c r="X699" s="194"/>
    </row>
    <row r="700" spans="1:24">
      <c r="A700" s="44">
        <v>678</v>
      </c>
      <c r="B700" s="189">
        <f>IF(A700=მონაცემები!A759,მონაცემები!B759)</f>
        <v>0</v>
      </c>
      <c r="C700" s="190"/>
      <c r="D700" s="190"/>
      <c r="E700" s="190"/>
      <c r="F700" s="190"/>
      <c r="G700" s="191"/>
      <c r="H700" s="42">
        <f>IF(A700=მონაცემები!A759,მონაცემები!C759)</f>
        <v>0</v>
      </c>
      <c r="I700" s="43">
        <f>IF(A700=მონაცემები!A759,მონაცემები!D759)</f>
        <v>0</v>
      </c>
      <c r="J700" s="98">
        <f t="shared" si="20"/>
        <v>0</v>
      </c>
      <c r="K700" s="126">
        <f>IF(A700=მონაცემები!A759,მონაცემები!H759)</f>
        <v>0</v>
      </c>
      <c r="L700" s="98">
        <f>IF(A700=მონაცემები!A759,მონაცემები!F759)</f>
        <v>0</v>
      </c>
      <c r="M700" s="125">
        <f>IF(A700=მონაცემები!A759,მონაცემები!G759)</f>
        <v>0</v>
      </c>
      <c r="N700" s="198">
        <f t="shared" si="21"/>
        <v>0</v>
      </c>
      <c r="O700" s="199"/>
      <c r="P700" s="195">
        <f>IF(A700=მონაცემები!A759,მონაცემები!I759)</f>
        <v>0</v>
      </c>
      <c r="Q700" s="196"/>
      <c r="R700" s="196"/>
      <c r="S700" s="196"/>
      <c r="T700" s="196"/>
      <c r="U700" s="197"/>
      <c r="V700" s="192">
        <f>IF(A700=მონაცემები!A759,მონაცემები!J759)</f>
        <v>0</v>
      </c>
      <c r="W700" s="193"/>
      <c r="X700" s="194"/>
    </row>
    <row r="701" spans="1:24">
      <c r="A701" s="44">
        <v>679</v>
      </c>
      <c r="B701" s="189">
        <f>IF(A701=მონაცემები!A760,მონაცემები!B760)</f>
        <v>0</v>
      </c>
      <c r="C701" s="190"/>
      <c r="D701" s="190"/>
      <c r="E701" s="190"/>
      <c r="F701" s="190"/>
      <c r="G701" s="191"/>
      <c r="H701" s="42">
        <f>IF(A701=მონაცემები!A760,მონაცემები!C760)</f>
        <v>0</v>
      </c>
      <c r="I701" s="43">
        <f>IF(A701=მონაცემები!A760,მონაცემები!D760)</f>
        <v>0</v>
      </c>
      <c r="J701" s="98">
        <f t="shared" si="20"/>
        <v>0</v>
      </c>
      <c r="K701" s="126">
        <f>IF(A701=მონაცემები!A760,მონაცემები!H760)</f>
        <v>0</v>
      </c>
      <c r="L701" s="98">
        <f>IF(A701=მონაცემები!A760,მონაცემები!F760)</f>
        <v>0</v>
      </c>
      <c r="M701" s="125">
        <f>IF(A701=მონაცემები!A760,მონაცემები!G760)</f>
        <v>0</v>
      </c>
      <c r="N701" s="198">
        <f t="shared" si="21"/>
        <v>0</v>
      </c>
      <c r="O701" s="199"/>
      <c r="P701" s="195">
        <f>IF(A701=მონაცემები!A760,მონაცემები!I760)</f>
        <v>0</v>
      </c>
      <c r="Q701" s="196"/>
      <c r="R701" s="196"/>
      <c r="S701" s="196"/>
      <c r="T701" s="196"/>
      <c r="U701" s="197"/>
      <c r="V701" s="192">
        <f>IF(A701=მონაცემები!A760,მონაცემები!J760)</f>
        <v>0</v>
      </c>
      <c r="W701" s="193"/>
      <c r="X701" s="194"/>
    </row>
    <row r="702" spans="1:24">
      <c r="A702" s="44">
        <v>680</v>
      </c>
      <c r="B702" s="189">
        <f>IF(A702=მონაცემები!A761,მონაცემები!B761)</f>
        <v>0</v>
      </c>
      <c r="C702" s="190"/>
      <c r="D702" s="190"/>
      <c r="E702" s="190"/>
      <c r="F702" s="190"/>
      <c r="G702" s="191"/>
      <c r="H702" s="42">
        <f>IF(A702=მონაცემები!A761,მონაცემები!C761)</f>
        <v>0</v>
      </c>
      <c r="I702" s="43">
        <f>IF(A702=მონაცემები!A761,მონაცემები!D761)</f>
        <v>0</v>
      </c>
      <c r="J702" s="98">
        <f t="shared" si="20"/>
        <v>0</v>
      </c>
      <c r="K702" s="126">
        <f>IF(A702=მონაცემები!A761,მონაცემები!H761)</f>
        <v>0</v>
      </c>
      <c r="L702" s="98">
        <f>IF(A702=მონაცემები!A761,მონაცემები!F761)</f>
        <v>0</v>
      </c>
      <c r="M702" s="125">
        <f>IF(A702=მონაცემები!A761,მონაცემები!G761)</f>
        <v>0</v>
      </c>
      <c r="N702" s="198">
        <f t="shared" si="21"/>
        <v>0</v>
      </c>
      <c r="O702" s="199"/>
      <c r="P702" s="195">
        <f>IF(A702=მონაცემები!A761,მონაცემები!I761)</f>
        <v>0</v>
      </c>
      <c r="Q702" s="196"/>
      <c r="R702" s="196"/>
      <c r="S702" s="196"/>
      <c r="T702" s="196"/>
      <c r="U702" s="197"/>
      <c r="V702" s="192">
        <f>IF(A702=მონაცემები!A761,მონაცემები!J761)</f>
        <v>0</v>
      </c>
      <c r="W702" s="193"/>
      <c r="X702" s="194"/>
    </row>
    <row r="703" spans="1:24">
      <c r="A703" s="44">
        <v>681</v>
      </c>
      <c r="B703" s="189">
        <f>IF(A703=მონაცემები!A762,მონაცემები!B762)</f>
        <v>0</v>
      </c>
      <c r="C703" s="190"/>
      <c r="D703" s="190"/>
      <c r="E703" s="190"/>
      <c r="F703" s="190"/>
      <c r="G703" s="191"/>
      <c r="H703" s="42">
        <f>IF(A703=მონაცემები!A762,მონაცემები!C762)</f>
        <v>0</v>
      </c>
      <c r="I703" s="43">
        <f>IF(A703=მონაცემები!A762,მონაცემები!D762)</f>
        <v>0</v>
      </c>
      <c r="J703" s="98">
        <f t="shared" si="20"/>
        <v>0</v>
      </c>
      <c r="K703" s="126">
        <f>IF(A703=მონაცემები!A762,მონაცემები!H762)</f>
        <v>0</v>
      </c>
      <c r="L703" s="98">
        <f>IF(A703=მონაცემები!A762,მონაცემები!F762)</f>
        <v>0</v>
      </c>
      <c r="M703" s="125">
        <f>IF(A703=მონაცემები!A762,მონაცემები!G762)</f>
        <v>0</v>
      </c>
      <c r="N703" s="198">
        <f t="shared" si="21"/>
        <v>0</v>
      </c>
      <c r="O703" s="199"/>
      <c r="P703" s="195">
        <f>IF(A703=მონაცემები!A762,მონაცემები!I762)</f>
        <v>0</v>
      </c>
      <c r="Q703" s="196"/>
      <c r="R703" s="196"/>
      <c r="S703" s="196"/>
      <c r="T703" s="196"/>
      <c r="U703" s="197"/>
      <c r="V703" s="192">
        <f>IF(A703=მონაცემები!A762,მონაცემები!J762)</f>
        <v>0</v>
      </c>
      <c r="W703" s="193"/>
      <c r="X703" s="194"/>
    </row>
    <row r="704" spans="1:24">
      <c r="A704" s="44">
        <v>682</v>
      </c>
      <c r="B704" s="189">
        <f>IF(A704=მონაცემები!A763,მონაცემები!B763)</f>
        <v>0</v>
      </c>
      <c r="C704" s="190"/>
      <c r="D704" s="190"/>
      <c r="E704" s="190"/>
      <c r="F704" s="190"/>
      <c r="G704" s="191"/>
      <c r="H704" s="42">
        <f>IF(A704=მონაცემები!A763,მონაცემები!C763)</f>
        <v>0</v>
      </c>
      <c r="I704" s="43">
        <f>IF(A704=მონაცემები!A763,მონაცემები!D763)</f>
        <v>0</v>
      </c>
      <c r="J704" s="98">
        <f t="shared" si="20"/>
        <v>0</v>
      </c>
      <c r="K704" s="126">
        <f>IF(A704=მონაცემები!A763,მონაცემები!H763)</f>
        <v>0</v>
      </c>
      <c r="L704" s="98">
        <f>IF(A704=მონაცემები!A763,მონაცემები!F763)</f>
        <v>0</v>
      </c>
      <c r="M704" s="125">
        <f>IF(A704=მონაცემები!A763,მონაცემები!G763)</f>
        <v>0</v>
      </c>
      <c r="N704" s="198">
        <f t="shared" si="21"/>
        <v>0</v>
      </c>
      <c r="O704" s="199"/>
      <c r="P704" s="195">
        <f>IF(A704=მონაცემები!A763,მონაცემები!I763)</f>
        <v>0</v>
      </c>
      <c r="Q704" s="196"/>
      <c r="R704" s="196"/>
      <c r="S704" s="196"/>
      <c r="T704" s="196"/>
      <c r="U704" s="197"/>
      <c r="V704" s="192">
        <f>IF(A704=მონაცემები!A763,მონაცემები!J763)</f>
        <v>0</v>
      </c>
      <c r="W704" s="193"/>
      <c r="X704" s="194"/>
    </row>
    <row r="705" spans="1:24">
      <c r="A705" s="44">
        <v>683</v>
      </c>
      <c r="B705" s="189">
        <f>IF(A705=მონაცემები!A764,მონაცემები!B764)</f>
        <v>0</v>
      </c>
      <c r="C705" s="190"/>
      <c r="D705" s="190"/>
      <c r="E705" s="190"/>
      <c r="F705" s="190"/>
      <c r="G705" s="191"/>
      <c r="H705" s="42">
        <f>IF(A705=მონაცემები!A764,მონაცემები!C764)</f>
        <v>0</v>
      </c>
      <c r="I705" s="43">
        <f>IF(A705=მონაცემები!A764,მონაცემები!D764)</f>
        <v>0</v>
      </c>
      <c r="J705" s="98">
        <f t="shared" si="20"/>
        <v>0</v>
      </c>
      <c r="K705" s="126">
        <f>IF(A705=მონაცემები!A764,მონაცემები!H764)</f>
        <v>0</v>
      </c>
      <c r="L705" s="98">
        <f>IF(A705=მონაცემები!A764,მონაცემები!F764)</f>
        <v>0</v>
      </c>
      <c r="M705" s="125">
        <f>IF(A705=მონაცემები!A764,მონაცემები!G764)</f>
        <v>0</v>
      </c>
      <c r="N705" s="198">
        <f t="shared" si="21"/>
        <v>0</v>
      </c>
      <c r="O705" s="199"/>
      <c r="P705" s="195">
        <f>IF(A705=მონაცემები!A764,მონაცემები!I764)</f>
        <v>0</v>
      </c>
      <c r="Q705" s="196"/>
      <c r="R705" s="196"/>
      <c r="S705" s="196"/>
      <c r="T705" s="196"/>
      <c r="U705" s="197"/>
      <c r="V705" s="192">
        <f>IF(A705=მონაცემები!A764,მონაცემები!J764)</f>
        <v>0</v>
      </c>
      <c r="W705" s="193"/>
      <c r="X705" s="194"/>
    </row>
    <row r="706" spans="1:24">
      <c r="A706" s="44">
        <v>684</v>
      </c>
      <c r="B706" s="189">
        <f>IF(A706=მონაცემები!A765,მონაცემები!B765)</f>
        <v>0</v>
      </c>
      <c r="C706" s="190"/>
      <c r="D706" s="190"/>
      <c r="E706" s="190"/>
      <c r="F706" s="190"/>
      <c r="G706" s="191"/>
      <c r="H706" s="42">
        <f>IF(A706=მონაცემები!A765,მონაცემები!C765)</f>
        <v>0</v>
      </c>
      <c r="I706" s="43">
        <f>IF(A706=მონაცემები!A765,მონაცემები!D765)</f>
        <v>0</v>
      </c>
      <c r="J706" s="98">
        <f t="shared" si="20"/>
        <v>0</v>
      </c>
      <c r="K706" s="126">
        <f>IF(A706=მონაცემები!A765,მონაცემები!H765)</f>
        <v>0</v>
      </c>
      <c r="L706" s="98">
        <f>IF(A706=მონაცემები!A765,მონაცემები!F765)</f>
        <v>0</v>
      </c>
      <c r="M706" s="125">
        <f>IF(A706=მონაცემები!A765,მონაცემები!G765)</f>
        <v>0</v>
      </c>
      <c r="N706" s="198">
        <f t="shared" si="21"/>
        <v>0</v>
      </c>
      <c r="O706" s="199"/>
      <c r="P706" s="195">
        <f>IF(A706=მონაცემები!A765,მონაცემები!I765)</f>
        <v>0</v>
      </c>
      <c r="Q706" s="196"/>
      <c r="R706" s="196"/>
      <c r="S706" s="196"/>
      <c r="T706" s="196"/>
      <c r="U706" s="197"/>
      <c r="V706" s="192">
        <f>IF(A706=მონაცემები!A765,მონაცემები!J765)</f>
        <v>0</v>
      </c>
      <c r="W706" s="193"/>
      <c r="X706" s="194"/>
    </row>
    <row r="707" spans="1:24">
      <c r="A707" s="44">
        <v>685</v>
      </c>
      <c r="B707" s="189">
        <f>IF(A707=მონაცემები!A766,მონაცემები!B766)</f>
        <v>0</v>
      </c>
      <c r="C707" s="190"/>
      <c r="D707" s="190"/>
      <c r="E707" s="190"/>
      <c r="F707" s="190"/>
      <c r="G707" s="191"/>
      <c r="H707" s="42">
        <f>IF(A707=მონაცემები!A766,მონაცემები!C766)</f>
        <v>0</v>
      </c>
      <c r="I707" s="43">
        <f>IF(A707=მონაცემები!A766,მონაცემები!D766)</f>
        <v>0</v>
      </c>
      <c r="J707" s="98">
        <f t="shared" si="20"/>
        <v>0</v>
      </c>
      <c r="K707" s="126">
        <f>IF(A707=მონაცემები!A766,მონაცემები!H766)</f>
        <v>0</v>
      </c>
      <c r="L707" s="98">
        <f>IF(A707=მონაცემები!A766,მონაცემები!F766)</f>
        <v>0</v>
      </c>
      <c r="M707" s="125">
        <f>IF(A707=მონაცემები!A766,მონაცემები!G766)</f>
        <v>0</v>
      </c>
      <c r="N707" s="198">
        <f t="shared" si="21"/>
        <v>0</v>
      </c>
      <c r="O707" s="199"/>
      <c r="P707" s="195">
        <f>IF(A707=მონაცემები!A766,მონაცემები!I766)</f>
        <v>0</v>
      </c>
      <c r="Q707" s="196"/>
      <c r="R707" s="196"/>
      <c r="S707" s="196"/>
      <c r="T707" s="196"/>
      <c r="U707" s="197"/>
      <c r="V707" s="192">
        <f>IF(A707=მონაცემები!A766,მონაცემები!J766)</f>
        <v>0</v>
      </c>
      <c r="W707" s="193"/>
      <c r="X707" s="194"/>
    </row>
    <row r="708" spans="1:24">
      <c r="A708" s="44">
        <v>686</v>
      </c>
      <c r="B708" s="189">
        <f>IF(A708=მონაცემები!A767,მონაცემები!B767)</f>
        <v>0</v>
      </c>
      <c r="C708" s="190"/>
      <c r="D708" s="190"/>
      <c r="E708" s="190"/>
      <c r="F708" s="190"/>
      <c r="G708" s="191"/>
      <c r="H708" s="42">
        <f>IF(A708=მონაცემები!A767,მონაცემები!C767)</f>
        <v>0</v>
      </c>
      <c r="I708" s="43">
        <f>IF(A708=მონაცემები!A767,მონაცემები!D767)</f>
        <v>0</v>
      </c>
      <c r="J708" s="98">
        <f t="shared" si="20"/>
        <v>0</v>
      </c>
      <c r="K708" s="126">
        <f>IF(A708=მონაცემები!A767,მონაცემები!H767)</f>
        <v>0</v>
      </c>
      <c r="L708" s="98">
        <f>IF(A708=მონაცემები!A767,მონაცემები!F767)</f>
        <v>0</v>
      </c>
      <c r="M708" s="125">
        <f>IF(A708=მონაცემები!A767,მონაცემები!G767)</f>
        <v>0</v>
      </c>
      <c r="N708" s="198">
        <f t="shared" si="21"/>
        <v>0</v>
      </c>
      <c r="O708" s="199"/>
      <c r="P708" s="195">
        <f>IF(A708=მონაცემები!A767,მონაცემები!I767)</f>
        <v>0</v>
      </c>
      <c r="Q708" s="196"/>
      <c r="R708" s="196"/>
      <c r="S708" s="196"/>
      <c r="T708" s="196"/>
      <c r="U708" s="197"/>
      <c r="V708" s="192">
        <f>IF(A708=მონაცემები!A767,მონაცემები!J767)</f>
        <v>0</v>
      </c>
      <c r="W708" s="193"/>
      <c r="X708" s="194"/>
    </row>
    <row r="709" spans="1:24">
      <c r="A709" s="44">
        <v>687</v>
      </c>
      <c r="B709" s="189">
        <f>IF(A709=მონაცემები!A768,მონაცემები!B768)</f>
        <v>0</v>
      </c>
      <c r="C709" s="190"/>
      <c r="D709" s="190"/>
      <c r="E709" s="190"/>
      <c r="F709" s="190"/>
      <c r="G709" s="191"/>
      <c r="H709" s="42">
        <f>IF(A709=მონაცემები!A768,მონაცემები!C768)</f>
        <v>0</v>
      </c>
      <c r="I709" s="43">
        <f>IF(A709=მონაცემები!A768,მონაცემები!D768)</f>
        <v>0</v>
      </c>
      <c r="J709" s="98">
        <f t="shared" si="20"/>
        <v>0</v>
      </c>
      <c r="K709" s="126">
        <f>IF(A709=მონაცემები!A768,მონაცემები!H768)</f>
        <v>0</v>
      </c>
      <c r="L709" s="98">
        <f>IF(A709=მონაცემები!A768,მონაცემები!F768)</f>
        <v>0</v>
      </c>
      <c r="M709" s="125">
        <f>IF(A709=მონაცემები!A768,მონაცემები!G768)</f>
        <v>0</v>
      </c>
      <c r="N709" s="198">
        <f t="shared" si="21"/>
        <v>0</v>
      </c>
      <c r="O709" s="199"/>
      <c r="P709" s="195">
        <f>IF(A709=მონაცემები!A768,მონაცემები!I768)</f>
        <v>0</v>
      </c>
      <c r="Q709" s="196"/>
      <c r="R709" s="196"/>
      <c r="S709" s="196"/>
      <c r="T709" s="196"/>
      <c r="U709" s="197"/>
      <c r="V709" s="192">
        <f>IF(A709=მონაცემები!A768,მონაცემები!J768)</f>
        <v>0</v>
      </c>
      <c r="W709" s="193"/>
      <c r="X709" s="194"/>
    </row>
    <row r="710" spans="1:24">
      <c r="A710" s="44">
        <v>688</v>
      </c>
      <c r="B710" s="189">
        <f>IF(A710=მონაცემები!A769,მონაცემები!B769)</f>
        <v>0</v>
      </c>
      <c r="C710" s="190"/>
      <c r="D710" s="190"/>
      <c r="E710" s="190"/>
      <c r="F710" s="190"/>
      <c r="G710" s="191"/>
      <c r="H710" s="42">
        <f>IF(A710=მონაცემები!A769,მონაცემები!C769)</f>
        <v>0</v>
      </c>
      <c r="I710" s="43">
        <f>IF(A710=მონაცემები!A769,მონაცემები!D769)</f>
        <v>0</v>
      </c>
      <c r="J710" s="98">
        <f t="shared" si="20"/>
        <v>0</v>
      </c>
      <c r="K710" s="126">
        <f>IF(A710=მონაცემები!A769,მონაცემები!H769)</f>
        <v>0</v>
      </c>
      <c r="L710" s="98">
        <f>IF(A710=მონაცემები!A769,მონაცემები!F769)</f>
        <v>0</v>
      </c>
      <c r="M710" s="125">
        <f>IF(A710=მონაცემები!A769,მონაცემები!G769)</f>
        <v>0</v>
      </c>
      <c r="N710" s="198">
        <f t="shared" si="21"/>
        <v>0</v>
      </c>
      <c r="O710" s="199"/>
      <c r="P710" s="195">
        <f>IF(A710=მონაცემები!A769,მონაცემები!I769)</f>
        <v>0</v>
      </c>
      <c r="Q710" s="196"/>
      <c r="R710" s="196"/>
      <c r="S710" s="196"/>
      <c r="T710" s="196"/>
      <c r="U710" s="197"/>
      <c r="V710" s="192">
        <f>IF(A710=მონაცემები!A769,მონაცემები!J769)</f>
        <v>0</v>
      </c>
      <c r="W710" s="193"/>
      <c r="X710" s="194"/>
    </row>
    <row r="711" spans="1:24">
      <c r="A711" s="44">
        <v>689</v>
      </c>
      <c r="B711" s="189">
        <f>IF(A711=მონაცემები!A770,მონაცემები!B770)</f>
        <v>0</v>
      </c>
      <c r="C711" s="190"/>
      <c r="D711" s="190"/>
      <c r="E711" s="190"/>
      <c r="F711" s="190"/>
      <c r="G711" s="191"/>
      <c r="H711" s="42">
        <f>IF(A711=მონაცემები!A770,მონაცემები!C770)</f>
        <v>0</v>
      </c>
      <c r="I711" s="43">
        <f>IF(A711=მონაცემები!A770,მონაცემები!D770)</f>
        <v>0</v>
      </c>
      <c r="J711" s="98">
        <f t="shared" si="20"/>
        <v>0</v>
      </c>
      <c r="K711" s="126">
        <f>IF(A711=მონაცემები!A770,მონაცემები!H770)</f>
        <v>0</v>
      </c>
      <c r="L711" s="98">
        <f>IF(A711=მონაცემები!A770,მონაცემები!F770)</f>
        <v>0</v>
      </c>
      <c r="M711" s="125">
        <f>IF(A711=მონაცემები!A770,მონაცემები!G770)</f>
        <v>0</v>
      </c>
      <c r="N711" s="198">
        <f t="shared" si="21"/>
        <v>0</v>
      </c>
      <c r="O711" s="199"/>
      <c r="P711" s="195">
        <f>IF(A711=მონაცემები!A770,მონაცემები!I770)</f>
        <v>0</v>
      </c>
      <c r="Q711" s="196"/>
      <c r="R711" s="196"/>
      <c r="S711" s="196"/>
      <c r="T711" s="196"/>
      <c r="U711" s="197"/>
      <c r="V711" s="192">
        <f>IF(A711=მონაცემები!A770,მონაცემები!J770)</f>
        <v>0</v>
      </c>
      <c r="W711" s="193"/>
      <c r="X711" s="194"/>
    </row>
    <row r="712" spans="1:24">
      <c r="A712" s="44">
        <v>690</v>
      </c>
      <c r="B712" s="189">
        <f>IF(A712=მონაცემები!A771,მონაცემები!B771)</f>
        <v>0</v>
      </c>
      <c r="C712" s="190"/>
      <c r="D712" s="190"/>
      <c r="E712" s="190"/>
      <c r="F712" s="190"/>
      <c r="G712" s="191"/>
      <c r="H712" s="42">
        <f>IF(A712=მონაცემები!A771,მონაცემები!C771)</f>
        <v>0</v>
      </c>
      <c r="I712" s="43">
        <f>IF(A712=მონაცემები!A771,მონაცემები!D771)</f>
        <v>0</v>
      </c>
      <c r="J712" s="98">
        <f t="shared" si="20"/>
        <v>0</v>
      </c>
      <c r="K712" s="126">
        <f>IF(A712=მონაცემები!A771,მონაცემები!H771)</f>
        <v>0</v>
      </c>
      <c r="L712" s="98">
        <f>IF(A712=მონაცემები!A771,მონაცემები!F771)</f>
        <v>0</v>
      </c>
      <c r="M712" s="125">
        <f>IF(A712=მონაცემები!A771,მონაცემები!G771)</f>
        <v>0</v>
      </c>
      <c r="N712" s="198">
        <f t="shared" si="21"/>
        <v>0</v>
      </c>
      <c r="O712" s="199"/>
      <c r="P712" s="195">
        <f>IF(A712=მონაცემები!A771,მონაცემები!I771)</f>
        <v>0</v>
      </c>
      <c r="Q712" s="196"/>
      <c r="R712" s="196"/>
      <c r="S712" s="196"/>
      <c r="T712" s="196"/>
      <c r="U712" s="197"/>
      <c r="V712" s="192">
        <f>IF(A712=მონაცემები!A771,მონაცემები!J771)</f>
        <v>0</v>
      </c>
      <c r="W712" s="193"/>
      <c r="X712" s="194"/>
    </row>
    <row r="713" spans="1:24">
      <c r="A713" s="44">
        <v>691</v>
      </c>
      <c r="B713" s="189">
        <f>IF(A713=მონაცემები!A772,მონაცემები!B772)</f>
        <v>0</v>
      </c>
      <c r="C713" s="190"/>
      <c r="D713" s="190"/>
      <c r="E713" s="190"/>
      <c r="F713" s="190"/>
      <c r="G713" s="191"/>
      <c r="H713" s="42">
        <f>IF(A713=მონაცემები!A772,მონაცემები!C772)</f>
        <v>0</v>
      </c>
      <c r="I713" s="43">
        <f>IF(A713=მონაცემები!A772,მონაცემები!D772)</f>
        <v>0</v>
      </c>
      <c r="J713" s="98">
        <f t="shared" si="20"/>
        <v>0</v>
      </c>
      <c r="K713" s="126">
        <f>IF(A713=მონაცემები!A772,მონაცემები!H772)</f>
        <v>0</v>
      </c>
      <c r="L713" s="98">
        <f>IF(A713=მონაცემები!A772,მონაცემები!F772)</f>
        <v>0</v>
      </c>
      <c r="M713" s="125">
        <f>IF(A713=მონაცემები!A772,მონაცემები!G772)</f>
        <v>0</v>
      </c>
      <c r="N713" s="198">
        <f t="shared" si="21"/>
        <v>0</v>
      </c>
      <c r="O713" s="199"/>
      <c r="P713" s="195">
        <f>IF(A713=მონაცემები!A772,მონაცემები!I772)</f>
        <v>0</v>
      </c>
      <c r="Q713" s="196"/>
      <c r="R713" s="196"/>
      <c r="S713" s="196"/>
      <c r="T713" s="196"/>
      <c r="U713" s="197"/>
      <c r="V713" s="192">
        <f>IF(A713=მონაცემები!A772,მონაცემები!J772)</f>
        <v>0</v>
      </c>
      <c r="W713" s="193"/>
      <c r="X713" s="194"/>
    </row>
    <row r="714" spans="1:24">
      <c r="A714" s="44">
        <v>692</v>
      </c>
      <c r="B714" s="189">
        <f>IF(A714=მონაცემები!A773,მონაცემები!B773)</f>
        <v>0</v>
      </c>
      <c r="C714" s="190"/>
      <c r="D714" s="190"/>
      <c r="E714" s="190"/>
      <c r="F714" s="190"/>
      <c r="G714" s="191"/>
      <c r="H714" s="42">
        <f>IF(A714=მონაცემები!A773,მონაცემები!C773)</f>
        <v>0</v>
      </c>
      <c r="I714" s="43">
        <f>IF(A714=მონაცემები!A773,მონაცემები!D773)</f>
        <v>0</v>
      </c>
      <c r="J714" s="98">
        <f t="shared" si="20"/>
        <v>0</v>
      </c>
      <c r="K714" s="126">
        <f>IF(A714=მონაცემები!A773,მონაცემები!H773)</f>
        <v>0</v>
      </c>
      <c r="L714" s="98">
        <f>IF(A714=მონაცემები!A773,მონაცემები!F773)</f>
        <v>0</v>
      </c>
      <c r="M714" s="125">
        <f>IF(A714=მონაცემები!A773,მონაცემები!G773)</f>
        <v>0</v>
      </c>
      <c r="N714" s="198">
        <f t="shared" si="21"/>
        <v>0</v>
      </c>
      <c r="O714" s="199"/>
      <c r="P714" s="195">
        <f>IF(A714=მონაცემები!A773,მონაცემები!I773)</f>
        <v>0</v>
      </c>
      <c r="Q714" s="196"/>
      <c r="R714" s="196"/>
      <c r="S714" s="196"/>
      <c r="T714" s="196"/>
      <c r="U714" s="197"/>
      <c r="V714" s="192">
        <f>IF(A714=მონაცემები!A773,მონაცემები!J773)</f>
        <v>0</v>
      </c>
      <c r="W714" s="193"/>
      <c r="X714" s="194"/>
    </row>
    <row r="715" spans="1:24">
      <c r="A715" s="44">
        <v>693</v>
      </c>
      <c r="B715" s="189">
        <f>IF(A715=მონაცემები!A774,მონაცემები!B774)</f>
        <v>0</v>
      </c>
      <c r="C715" s="190"/>
      <c r="D715" s="190"/>
      <c r="E715" s="190"/>
      <c r="F715" s="190"/>
      <c r="G715" s="191"/>
      <c r="H715" s="42">
        <f>IF(A715=მონაცემები!A774,მონაცემები!C774)</f>
        <v>0</v>
      </c>
      <c r="I715" s="43">
        <f>IF(A715=მონაცემები!A774,მონაცემები!D774)</f>
        <v>0</v>
      </c>
      <c r="J715" s="98">
        <f t="shared" si="20"/>
        <v>0</v>
      </c>
      <c r="K715" s="126">
        <f>IF(A715=მონაცემები!A774,მონაცემები!H774)</f>
        <v>0</v>
      </c>
      <c r="L715" s="98">
        <f>IF(A715=მონაცემები!A774,მონაცემები!F774)</f>
        <v>0</v>
      </c>
      <c r="M715" s="125">
        <f>IF(A715=მონაცემები!A774,მონაცემები!G774)</f>
        <v>0</v>
      </c>
      <c r="N715" s="198">
        <f t="shared" si="21"/>
        <v>0</v>
      </c>
      <c r="O715" s="199"/>
      <c r="P715" s="195">
        <f>IF(A715=მონაცემები!A774,მონაცემები!I774)</f>
        <v>0</v>
      </c>
      <c r="Q715" s="196"/>
      <c r="R715" s="196"/>
      <c r="S715" s="196"/>
      <c r="T715" s="196"/>
      <c r="U715" s="197"/>
      <c r="V715" s="192">
        <f>IF(A715=მონაცემები!A774,მონაცემები!J774)</f>
        <v>0</v>
      </c>
      <c r="W715" s="193"/>
      <c r="X715" s="194"/>
    </row>
    <row r="716" spans="1:24">
      <c r="A716" s="44">
        <v>694</v>
      </c>
      <c r="B716" s="189">
        <f>IF(A716=მონაცემები!A775,მონაცემები!B775)</f>
        <v>0</v>
      </c>
      <c r="C716" s="190"/>
      <c r="D716" s="190"/>
      <c r="E716" s="190"/>
      <c r="F716" s="190"/>
      <c r="G716" s="191"/>
      <c r="H716" s="42">
        <f>IF(A716=მონაცემები!A775,მონაცემები!C775)</f>
        <v>0</v>
      </c>
      <c r="I716" s="43">
        <f>IF(A716=მონაცემები!A775,მონაცემები!D775)</f>
        <v>0</v>
      </c>
      <c r="J716" s="98">
        <f t="shared" si="20"/>
        <v>0</v>
      </c>
      <c r="K716" s="126">
        <f>IF(A716=მონაცემები!A775,მონაცემები!H775)</f>
        <v>0</v>
      </c>
      <c r="L716" s="98">
        <f>IF(A716=მონაცემები!A775,მონაცემები!F775)</f>
        <v>0</v>
      </c>
      <c r="M716" s="125">
        <f>IF(A716=მონაცემები!A775,მონაცემები!G775)</f>
        <v>0</v>
      </c>
      <c r="N716" s="198">
        <f t="shared" si="21"/>
        <v>0</v>
      </c>
      <c r="O716" s="199"/>
      <c r="P716" s="195">
        <f>IF(A716=მონაცემები!A775,მონაცემები!I775)</f>
        <v>0</v>
      </c>
      <c r="Q716" s="196"/>
      <c r="R716" s="196"/>
      <c r="S716" s="196"/>
      <c r="T716" s="196"/>
      <c r="U716" s="197"/>
      <c r="V716" s="192">
        <f>IF(A716=მონაცემები!A775,მონაცემები!J775)</f>
        <v>0</v>
      </c>
      <c r="W716" s="193"/>
      <c r="X716" s="194"/>
    </row>
    <row r="717" spans="1:24">
      <c r="A717" s="44">
        <v>695</v>
      </c>
      <c r="B717" s="189">
        <f>IF(A717=მონაცემები!A776,მონაცემები!B776)</f>
        <v>0</v>
      </c>
      <c r="C717" s="190"/>
      <c r="D717" s="190"/>
      <c r="E717" s="190"/>
      <c r="F717" s="190"/>
      <c r="G717" s="191"/>
      <c r="H717" s="42">
        <f>IF(A717=მონაცემები!A776,მონაცემები!C776)</f>
        <v>0</v>
      </c>
      <c r="I717" s="43">
        <f>IF(A717=მონაცემები!A776,მონაცემები!D776)</f>
        <v>0</v>
      </c>
      <c r="J717" s="98">
        <f t="shared" si="20"/>
        <v>0</v>
      </c>
      <c r="K717" s="126">
        <f>IF(A717=მონაცემები!A776,მონაცემები!H776)</f>
        <v>0</v>
      </c>
      <c r="L717" s="98">
        <f>IF(A717=მონაცემები!A776,მონაცემები!F776)</f>
        <v>0</v>
      </c>
      <c r="M717" s="125">
        <f>IF(A717=მონაცემები!A776,მონაცემები!G776)</f>
        <v>0</v>
      </c>
      <c r="N717" s="198">
        <f t="shared" si="21"/>
        <v>0</v>
      </c>
      <c r="O717" s="199"/>
      <c r="P717" s="195">
        <f>IF(A717=მონაცემები!A776,მონაცემები!I776)</f>
        <v>0</v>
      </c>
      <c r="Q717" s="196"/>
      <c r="R717" s="196"/>
      <c r="S717" s="196"/>
      <c r="T717" s="196"/>
      <c r="U717" s="197"/>
      <c r="V717" s="192">
        <f>IF(A717=მონაცემები!A776,მონაცემები!J776)</f>
        <v>0</v>
      </c>
      <c r="W717" s="193"/>
      <c r="X717" s="194"/>
    </row>
    <row r="718" spans="1:24">
      <c r="A718" s="44">
        <v>696</v>
      </c>
      <c r="B718" s="189">
        <f>IF(A718=მონაცემები!A777,მონაცემები!B777)</f>
        <v>0</v>
      </c>
      <c r="C718" s="190"/>
      <c r="D718" s="190"/>
      <c r="E718" s="190"/>
      <c r="F718" s="190"/>
      <c r="G718" s="191"/>
      <c r="H718" s="42">
        <f>IF(A718=მონაცემები!A777,მონაცემები!C777)</f>
        <v>0</v>
      </c>
      <c r="I718" s="43">
        <f>IF(A718=მონაცემები!A777,მონაცემები!D777)</f>
        <v>0</v>
      </c>
      <c r="J718" s="98">
        <f t="shared" si="20"/>
        <v>0</v>
      </c>
      <c r="K718" s="126">
        <f>IF(A718=მონაცემები!A777,მონაცემები!H777)</f>
        <v>0</v>
      </c>
      <c r="L718" s="98">
        <f>IF(A718=მონაცემები!A777,მონაცემები!F777)</f>
        <v>0</v>
      </c>
      <c r="M718" s="125">
        <f>IF(A718=მონაცემები!A777,მონაცემები!G777)</f>
        <v>0</v>
      </c>
      <c r="N718" s="198">
        <f t="shared" si="21"/>
        <v>0</v>
      </c>
      <c r="O718" s="199"/>
      <c r="P718" s="195">
        <f>IF(A718=მონაცემები!A777,მონაცემები!I777)</f>
        <v>0</v>
      </c>
      <c r="Q718" s="196"/>
      <c r="R718" s="196"/>
      <c r="S718" s="196"/>
      <c r="T718" s="196"/>
      <c r="U718" s="197"/>
      <c r="V718" s="192">
        <f>IF(A718=მონაცემები!A777,მონაცემები!J777)</f>
        <v>0</v>
      </c>
      <c r="W718" s="193"/>
      <c r="X718" s="194"/>
    </row>
    <row r="719" spans="1:24">
      <c r="A719" s="44">
        <v>697</v>
      </c>
      <c r="B719" s="189">
        <f>IF(A719=მონაცემები!A778,მონაცემები!B778)</f>
        <v>0</v>
      </c>
      <c r="C719" s="190"/>
      <c r="D719" s="190"/>
      <c r="E719" s="190"/>
      <c r="F719" s="190"/>
      <c r="G719" s="191"/>
      <c r="H719" s="42">
        <f>IF(A719=მონაცემები!A778,მონაცემები!C778)</f>
        <v>0</v>
      </c>
      <c r="I719" s="43">
        <f>IF(A719=მონაცემები!A778,მონაცემები!D778)</f>
        <v>0</v>
      </c>
      <c r="J719" s="98">
        <f t="shared" si="20"/>
        <v>0</v>
      </c>
      <c r="K719" s="126">
        <f>IF(A719=მონაცემები!A778,მონაცემები!H778)</f>
        <v>0</v>
      </c>
      <c r="L719" s="98">
        <f>IF(A719=მონაცემები!A778,მონაცემები!F778)</f>
        <v>0</v>
      </c>
      <c r="M719" s="125">
        <f>IF(A719=მონაცემები!A778,მონაცემები!G778)</f>
        <v>0</v>
      </c>
      <c r="N719" s="198">
        <f t="shared" si="21"/>
        <v>0</v>
      </c>
      <c r="O719" s="199"/>
      <c r="P719" s="195">
        <f>IF(A719=მონაცემები!A778,მონაცემები!I778)</f>
        <v>0</v>
      </c>
      <c r="Q719" s="196"/>
      <c r="R719" s="196"/>
      <c r="S719" s="196"/>
      <c r="T719" s="196"/>
      <c r="U719" s="197"/>
      <c r="V719" s="192">
        <f>IF(A719=მონაცემები!A778,მონაცემები!J778)</f>
        <v>0</v>
      </c>
      <c r="W719" s="193"/>
      <c r="X719" s="194"/>
    </row>
    <row r="720" spans="1:24">
      <c r="A720" s="44">
        <v>698</v>
      </c>
      <c r="B720" s="189">
        <f>IF(A720=მონაცემები!A779,მონაცემები!B779)</f>
        <v>0</v>
      </c>
      <c r="C720" s="190"/>
      <c r="D720" s="190"/>
      <c r="E720" s="190"/>
      <c r="F720" s="190"/>
      <c r="G720" s="191"/>
      <c r="H720" s="42">
        <f>IF(A720=მონაცემები!A779,მონაცემები!C779)</f>
        <v>0</v>
      </c>
      <c r="I720" s="43">
        <f>IF(A720=მონაცემები!A779,მონაცემები!D779)</f>
        <v>0</v>
      </c>
      <c r="J720" s="98">
        <f t="shared" si="20"/>
        <v>0</v>
      </c>
      <c r="K720" s="126">
        <f>IF(A720=მონაცემები!A779,მონაცემები!H779)</f>
        <v>0</v>
      </c>
      <c r="L720" s="98">
        <f>IF(A720=მონაცემები!A779,მონაცემები!F779)</f>
        <v>0</v>
      </c>
      <c r="M720" s="125">
        <f>IF(A720=მონაცემები!A779,მონაცემები!G779)</f>
        <v>0</v>
      </c>
      <c r="N720" s="198">
        <f t="shared" si="21"/>
        <v>0</v>
      </c>
      <c r="O720" s="199"/>
      <c r="P720" s="195">
        <f>IF(A720=მონაცემები!A779,მონაცემები!I779)</f>
        <v>0</v>
      </c>
      <c r="Q720" s="196"/>
      <c r="R720" s="196"/>
      <c r="S720" s="196"/>
      <c r="T720" s="196"/>
      <c r="U720" s="197"/>
      <c r="V720" s="192">
        <f>IF(A720=მონაცემები!A779,მონაცემები!J779)</f>
        <v>0</v>
      </c>
      <c r="W720" s="193"/>
      <c r="X720" s="194"/>
    </row>
    <row r="721" spans="1:24">
      <c r="A721" s="44">
        <v>699</v>
      </c>
      <c r="B721" s="189">
        <f>IF(A721=მონაცემები!A780,მონაცემები!B780)</f>
        <v>0</v>
      </c>
      <c r="C721" s="190"/>
      <c r="D721" s="190"/>
      <c r="E721" s="190"/>
      <c r="F721" s="190"/>
      <c r="G721" s="191"/>
      <c r="H721" s="42">
        <f>IF(A721=მონაცემები!A780,მონაცემები!C780)</f>
        <v>0</v>
      </c>
      <c r="I721" s="43">
        <f>IF(A721=მონაცემები!A780,მონაცემები!D780)</f>
        <v>0</v>
      </c>
      <c r="J721" s="98">
        <f t="shared" si="20"/>
        <v>0</v>
      </c>
      <c r="K721" s="126">
        <f>IF(A721=მონაცემები!A780,მონაცემები!H780)</f>
        <v>0</v>
      </c>
      <c r="L721" s="98">
        <f>IF(A721=მონაცემები!A780,მონაცემები!F780)</f>
        <v>0</v>
      </c>
      <c r="M721" s="125">
        <f>IF(A721=მონაცემები!A780,მონაცემები!G780)</f>
        <v>0</v>
      </c>
      <c r="N721" s="198">
        <f t="shared" si="21"/>
        <v>0</v>
      </c>
      <c r="O721" s="199"/>
      <c r="P721" s="195">
        <f>IF(A721=მონაცემები!A780,მონაცემები!I780)</f>
        <v>0</v>
      </c>
      <c r="Q721" s="196"/>
      <c r="R721" s="196"/>
      <c r="S721" s="196"/>
      <c r="T721" s="196"/>
      <c r="U721" s="197"/>
      <c r="V721" s="192">
        <f>IF(A721=მონაცემები!A780,მონაცემები!J780)</f>
        <v>0</v>
      </c>
      <c r="W721" s="193"/>
      <c r="X721" s="194"/>
    </row>
    <row r="722" spans="1:24">
      <c r="A722" s="44">
        <v>700</v>
      </c>
      <c r="B722" s="189">
        <f>IF(A722=მონაცემები!A781,მონაცემები!B781)</f>
        <v>0</v>
      </c>
      <c r="C722" s="190"/>
      <c r="D722" s="190"/>
      <c r="E722" s="190"/>
      <c r="F722" s="190"/>
      <c r="G722" s="191"/>
      <c r="H722" s="42">
        <f>IF(A722=მონაცემები!A781,მონაცემები!C781)</f>
        <v>0</v>
      </c>
      <c r="I722" s="43">
        <f>IF(A722=მონაცემები!A781,მონაცემები!D781)</f>
        <v>0</v>
      </c>
      <c r="J722" s="98">
        <f t="shared" si="20"/>
        <v>0</v>
      </c>
      <c r="K722" s="126">
        <f>IF(A722=მონაცემები!A781,მონაცემები!H781)</f>
        <v>0</v>
      </c>
      <c r="L722" s="98">
        <f>IF(A722=მონაცემები!A781,მონაცემები!F781)</f>
        <v>0</v>
      </c>
      <c r="M722" s="125">
        <f>IF(A722=მონაცემები!A781,მონაცემები!G781)</f>
        <v>0</v>
      </c>
      <c r="N722" s="198">
        <f t="shared" si="21"/>
        <v>0</v>
      </c>
      <c r="O722" s="199"/>
      <c r="P722" s="195">
        <f>IF(A722=მონაცემები!A781,მონაცემები!I781)</f>
        <v>0</v>
      </c>
      <c r="Q722" s="196"/>
      <c r="R722" s="196"/>
      <c r="S722" s="196"/>
      <c r="T722" s="196"/>
      <c r="U722" s="197"/>
      <c r="V722" s="192">
        <f>IF(A722=მონაცემები!A781,მონაცემები!J781)</f>
        <v>0</v>
      </c>
      <c r="W722" s="193"/>
      <c r="X722" s="194"/>
    </row>
    <row r="723" spans="1:24">
      <c r="A723" s="44">
        <v>701</v>
      </c>
      <c r="B723" s="189">
        <f>IF(A723=მონაცემები!A782,მონაცემები!B782)</f>
        <v>0</v>
      </c>
      <c r="C723" s="190"/>
      <c r="D723" s="190"/>
      <c r="E723" s="190"/>
      <c r="F723" s="190"/>
      <c r="G723" s="191"/>
      <c r="H723" s="42">
        <f>IF(A723=მონაცემები!A782,მონაცემები!C782)</f>
        <v>0</v>
      </c>
      <c r="I723" s="43">
        <f>IF(A723=მონაცემები!A782,მონაცემები!D782)</f>
        <v>0</v>
      </c>
      <c r="J723" s="98">
        <f t="shared" si="20"/>
        <v>0</v>
      </c>
      <c r="K723" s="126">
        <f>IF(A723=მონაცემები!A782,მონაცემები!H782)</f>
        <v>0</v>
      </c>
      <c r="L723" s="98">
        <f>IF(A723=მონაცემები!A782,მონაცემები!F782)</f>
        <v>0</v>
      </c>
      <c r="M723" s="125">
        <f>IF(A723=მონაცემები!A782,მონაცემები!G782)</f>
        <v>0</v>
      </c>
      <c r="N723" s="198">
        <f t="shared" si="21"/>
        <v>0</v>
      </c>
      <c r="O723" s="199"/>
      <c r="P723" s="195">
        <f>IF(A723=მონაცემები!A782,მონაცემები!I782)</f>
        <v>0</v>
      </c>
      <c r="Q723" s="196"/>
      <c r="R723" s="196"/>
      <c r="S723" s="196"/>
      <c r="T723" s="196"/>
      <c r="U723" s="197"/>
      <c r="V723" s="192">
        <f>IF(A723=მონაცემები!A782,მონაცემები!J782)</f>
        <v>0</v>
      </c>
      <c r="W723" s="193"/>
      <c r="X723" s="194"/>
    </row>
    <row r="724" spans="1:24">
      <c r="A724" s="44">
        <v>702</v>
      </c>
      <c r="B724" s="189">
        <f>IF(A724=მონაცემები!A783,მონაცემები!B783)</f>
        <v>0</v>
      </c>
      <c r="C724" s="190"/>
      <c r="D724" s="190"/>
      <c r="E724" s="190"/>
      <c r="F724" s="190"/>
      <c r="G724" s="191"/>
      <c r="H724" s="42">
        <f>IF(A724=მონაცემები!A783,მონაცემები!C783)</f>
        <v>0</v>
      </c>
      <c r="I724" s="43">
        <f>IF(A724=მონაცემები!A783,მონაცემები!D783)</f>
        <v>0</v>
      </c>
      <c r="J724" s="98">
        <f t="shared" si="20"/>
        <v>0</v>
      </c>
      <c r="K724" s="126">
        <f>IF(A724=მონაცემები!A783,მონაცემები!H783)</f>
        <v>0</v>
      </c>
      <c r="L724" s="98">
        <f>IF(A724=მონაცემები!A783,მონაცემები!F783)</f>
        <v>0</v>
      </c>
      <c r="M724" s="125">
        <f>IF(A724=მონაცემები!A783,მონაცემები!G783)</f>
        <v>0</v>
      </c>
      <c r="N724" s="198">
        <f t="shared" si="21"/>
        <v>0</v>
      </c>
      <c r="O724" s="199"/>
      <c r="P724" s="195">
        <f>IF(A724=მონაცემები!A783,მონაცემები!I783)</f>
        <v>0</v>
      </c>
      <c r="Q724" s="196"/>
      <c r="R724" s="196"/>
      <c r="S724" s="196"/>
      <c r="T724" s="196"/>
      <c r="U724" s="197"/>
      <c r="V724" s="192">
        <f>IF(A724=მონაცემები!A783,მონაცემები!J783)</f>
        <v>0</v>
      </c>
      <c r="W724" s="193"/>
      <c r="X724" s="194"/>
    </row>
    <row r="725" spans="1:24">
      <c r="A725" s="44">
        <v>703</v>
      </c>
      <c r="B725" s="189">
        <f>IF(A725=მონაცემები!A784,მონაცემები!B784)</f>
        <v>0</v>
      </c>
      <c r="C725" s="190"/>
      <c r="D725" s="190"/>
      <c r="E725" s="190"/>
      <c r="F725" s="190"/>
      <c r="G725" s="191"/>
      <c r="H725" s="42">
        <f>IF(A725=მონაცემები!A784,მონაცემები!C784)</f>
        <v>0</v>
      </c>
      <c r="I725" s="43">
        <f>IF(A725=მონაცემები!A784,მონაცემები!D784)</f>
        <v>0</v>
      </c>
      <c r="J725" s="98">
        <f t="shared" si="20"/>
        <v>0</v>
      </c>
      <c r="K725" s="126">
        <f>IF(A725=მონაცემები!A784,მონაცემები!H784)</f>
        <v>0</v>
      </c>
      <c r="L725" s="98">
        <f>IF(A725=მონაცემები!A784,მონაცემები!F784)</f>
        <v>0</v>
      </c>
      <c r="M725" s="125">
        <f>IF(A725=მონაცემები!A784,მონაცემები!G784)</f>
        <v>0</v>
      </c>
      <c r="N725" s="198">
        <f t="shared" si="21"/>
        <v>0</v>
      </c>
      <c r="O725" s="199"/>
      <c r="P725" s="195">
        <f>IF(A725=მონაცემები!A784,მონაცემები!I784)</f>
        <v>0</v>
      </c>
      <c r="Q725" s="196"/>
      <c r="R725" s="196"/>
      <c r="S725" s="196"/>
      <c r="T725" s="196"/>
      <c r="U725" s="197"/>
      <c r="V725" s="192">
        <f>IF(A725=მონაცემები!A784,მონაცემები!J784)</f>
        <v>0</v>
      </c>
      <c r="W725" s="193"/>
      <c r="X725" s="194"/>
    </row>
    <row r="726" spans="1:24">
      <c r="A726" s="44">
        <v>704</v>
      </c>
      <c r="B726" s="189">
        <f>IF(A726=მონაცემები!A785,მონაცემები!B785)</f>
        <v>0</v>
      </c>
      <c r="C726" s="190"/>
      <c r="D726" s="190"/>
      <c r="E726" s="190"/>
      <c r="F726" s="190"/>
      <c r="G726" s="191"/>
      <c r="H726" s="42">
        <f>IF(A726=მონაცემები!A785,მონაცემები!C785)</f>
        <v>0</v>
      </c>
      <c r="I726" s="43">
        <f>IF(A726=მონაცემები!A785,მონაცემები!D785)</f>
        <v>0</v>
      </c>
      <c r="J726" s="98">
        <f t="shared" si="20"/>
        <v>0</v>
      </c>
      <c r="K726" s="126">
        <f>IF(A726=მონაცემები!A785,მონაცემები!H785)</f>
        <v>0</v>
      </c>
      <c r="L726" s="98">
        <f>IF(A726=მონაცემები!A785,მონაცემები!F785)</f>
        <v>0</v>
      </c>
      <c r="M726" s="125">
        <f>IF(A726=მონაცემები!A785,მონაცემები!G785)</f>
        <v>0</v>
      </c>
      <c r="N726" s="198">
        <f t="shared" si="21"/>
        <v>0</v>
      </c>
      <c r="O726" s="199"/>
      <c r="P726" s="195">
        <f>IF(A726=მონაცემები!A785,მონაცემები!I785)</f>
        <v>0</v>
      </c>
      <c r="Q726" s="196"/>
      <c r="R726" s="196"/>
      <c r="S726" s="196"/>
      <c r="T726" s="196"/>
      <c r="U726" s="197"/>
      <c r="V726" s="192">
        <f>IF(A726=მონაცემები!A785,მონაცემები!J785)</f>
        <v>0</v>
      </c>
      <c r="W726" s="193"/>
      <c r="X726" s="194"/>
    </row>
    <row r="727" spans="1:24">
      <c r="A727" s="44">
        <v>705</v>
      </c>
      <c r="B727" s="189">
        <f>IF(A727=მონაცემები!A786,მონაცემები!B786)</f>
        <v>0</v>
      </c>
      <c r="C727" s="190"/>
      <c r="D727" s="190"/>
      <c r="E727" s="190"/>
      <c r="F727" s="190"/>
      <c r="G727" s="191"/>
      <c r="H727" s="42">
        <f>IF(A727=მონაცემები!A786,მონაცემები!C786)</f>
        <v>0</v>
      </c>
      <c r="I727" s="43">
        <f>IF(A727=მონაცემები!A786,მონაცემები!D786)</f>
        <v>0</v>
      </c>
      <c r="J727" s="98">
        <f t="shared" si="20"/>
        <v>0</v>
      </c>
      <c r="K727" s="126">
        <f>IF(A727=მონაცემები!A786,მონაცემები!H786)</f>
        <v>0</v>
      </c>
      <c r="L727" s="98">
        <f>IF(A727=მონაცემები!A786,მონაცემები!F786)</f>
        <v>0</v>
      </c>
      <c r="M727" s="125">
        <f>IF(A727=მონაცემები!A786,მონაცემები!G786)</f>
        <v>0</v>
      </c>
      <c r="N727" s="198">
        <f t="shared" si="21"/>
        <v>0</v>
      </c>
      <c r="O727" s="199"/>
      <c r="P727" s="195">
        <f>IF(A727=მონაცემები!A786,მონაცემები!I786)</f>
        <v>0</v>
      </c>
      <c r="Q727" s="196"/>
      <c r="R727" s="196"/>
      <c r="S727" s="196"/>
      <c r="T727" s="196"/>
      <c r="U727" s="197"/>
      <c r="V727" s="192">
        <f>IF(A727=მონაცემები!A786,მონაცემები!J786)</f>
        <v>0</v>
      </c>
      <c r="W727" s="193"/>
      <c r="X727" s="194"/>
    </row>
    <row r="728" spans="1:24">
      <c r="A728" s="44">
        <v>706</v>
      </c>
      <c r="B728" s="189">
        <f>IF(A728=მონაცემები!A787,მონაცემები!B787)</f>
        <v>0</v>
      </c>
      <c r="C728" s="190"/>
      <c r="D728" s="190"/>
      <c r="E728" s="190"/>
      <c r="F728" s="190"/>
      <c r="G728" s="191"/>
      <c r="H728" s="42">
        <f>IF(A728=მონაცემები!A787,მონაცემები!C787)</f>
        <v>0</v>
      </c>
      <c r="I728" s="43">
        <f>IF(A728=მონაცემები!A787,მონაცემები!D787)</f>
        <v>0</v>
      </c>
      <c r="J728" s="98">
        <f t="shared" ref="J728:J791" si="22">L728+M728</f>
        <v>0</v>
      </c>
      <c r="K728" s="126">
        <f>IF(A728=მონაცემები!A787,მონაცემები!H787)</f>
        <v>0</v>
      </c>
      <c r="L728" s="98">
        <f>IF(A728=მონაცემები!A787,მონაცემები!F787)</f>
        <v>0</v>
      </c>
      <c r="M728" s="125">
        <f>IF(A728=მონაცემები!A787,მონაცემები!G787)</f>
        <v>0</v>
      </c>
      <c r="N728" s="198">
        <f t="shared" ref="N728:N791" si="23">J728+K728</f>
        <v>0</v>
      </c>
      <c r="O728" s="199"/>
      <c r="P728" s="195">
        <f>IF(A728=მონაცემები!A787,მონაცემები!I787)</f>
        <v>0</v>
      </c>
      <c r="Q728" s="196"/>
      <c r="R728" s="196"/>
      <c r="S728" s="196"/>
      <c r="T728" s="196"/>
      <c r="U728" s="197"/>
      <c r="V728" s="192">
        <f>IF(A728=მონაცემები!A787,მონაცემები!J787)</f>
        <v>0</v>
      </c>
      <c r="W728" s="193"/>
      <c r="X728" s="194"/>
    </row>
    <row r="729" spans="1:24">
      <c r="A729" s="44">
        <v>707</v>
      </c>
      <c r="B729" s="189">
        <f>IF(A729=მონაცემები!A788,მონაცემები!B788)</f>
        <v>0</v>
      </c>
      <c r="C729" s="190"/>
      <c r="D729" s="190"/>
      <c r="E729" s="190"/>
      <c r="F729" s="190"/>
      <c r="G729" s="191"/>
      <c r="H729" s="42">
        <f>IF(A729=მონაცემები!A788,მონაცემები!C788)</f>
        <v>0</v>
      </c>
      <c r="I729" s="43">
        <f>IF(A729=მონაცემები!A788,მონაცემები!D788)</f>
        <v>0</v>
      </c>
      <c r="J729" s="98">
        <f t="shared" si="22"/>
        <v>0</v>
      </c>
      <c r="K729" s="126">
        <f>IF(A729=მონაცემები!A788,მონაცემები!H788)</f>
        <v>0</v>
      </c>
      <c r="L729" s="98">
        <f>IF(A729=მონაცემები!A788,მონაცემები!F788)</f>
        <v>0</v>
      </c>
      <c r="M729" s="125">
        <f>IF(A729=მონაცემები!A788,მონაცემები!G788)</f>
        <v>0</v>
      </c>
      <c r="N729" s="198">
        <f t="shared" si="23"/>
        <v>0</v>
      </c>
      <c r="O729" s="199"/>
      <c r="P729" s="195">
        <f>IF(A729=მონაცემები!A788,მონაცემები!I788)</f>
        <v>0</v>
      </c>
      <c r="Q729" s="196"/>
      <c r="R729" s="196"/>
      <c r="S729" s="196"/>
      <c r="T729" s="196"/>
      <c r="U729" s="197"/>
      <c r="V729" s="192">
        <f>IF(A729=მონაცემები!A788,მონაცემები!J788)</f>
        <v>0</v>
      </c>
      <c r="W729" s="193"/>
      <c r="X729" s="194"/>
    </row>
    <row r="730" spans="1:24">
      <c r="A730" s="44">
        <v>708</v>
      </c>
      <c r="B730" s="189">
        <f>IF(A730=მონაცემები!A789,მონაცემები!B789)</f>
        <v>0</v>
      </c>
      <c r="C730" s="190"/>
      <c r="D730" s="190"/>
      <c r="E730" s="190"/>
      <c r="F730" s="190"/>
      <c r="G730" s="191"/>
      <c r="H730" s="42">
        <f>IF(A730=მონაცემები!A789,მონაცემები!C789)</f>
        <v>0</v>
      </c>
      <c r="I730" s="43">
        <f>IF(A730=მონაცემები!A789,მონაცემები!D789)</f>
        <v>0</v>
      </c>
      <c r="J730" s="98">
        <f t="shared" si="22"/>
        <v>0</v>
      </c>
      <c r="K730" s="126">
        <f>IF(A730=მონაცემები!A789,მონაცემები!H789)</f>
        <v>0</v>
      </c>
      <c r="L730" s="98">
        <f>IF(A730=მონაცემები!A789,მონაცემები!F789)</f>
        <v>0</v>
      </c>
      <c r="M730" s="125">
        <f>IF(A730=მონაცემები!A789,მონაცემები!G789)</f>
        <v>0</v>
      </c>
      <c r="N730" s="198">
        <f t="shared" si="23"/>
        <v>0</v>
      </c>
      <c r="O730" s="199"/>
      <c r="P730" s="195">
        <f>IF(A730=მონაცემები!A789,მონაცემები!I789)</f>
        <v>0</v>
      </c>
      <c r="Q730" s="196"/>
      <c r="R730" s="196"/>
      <c r="S730" s="196"/>
      <c r="T730" s="196"/>
      <c r="U730" s="197"/>
      <c r="V730" s="192">
        <f>IF(A730=მონაცემები!A789,მონაცემები!J789)</f>
        <v>0</v>
      </c>
      <c r="W730" s="193"/>
      <c r="X730" s="194"/>
    </row>
    <row r="731" spans="1:24">
      <c r="A731" s="44">
        <v>709</v>
      </c>
      <c r="B731" s="189">
        <f>IF(A731=მონაცემები!A790,მონაცემები!B790)</f>
        <v>0</v>
      </c>
      <c r="C731" s="190"/>
      <c r="D731" s="190"/>
      <c r="E731" s="190"/>
      <c r="F731" s="190"/>
      <c r="G731" s="191"/>
      <c r="H731" s="42">
        <f>IF(A731=მონაცემები!A790,მონაცემები!C790)</f>
        <v>0</v>
      </c>
      <c r="I731" s="43">
        <f>IF(A731=მონაცემები!A790,მონაცემები!D790)</f>
        <v>0</v>
      </c>
      <c r="J731" s="98">
        <f t="shared" si="22"/>
        <v>0</v>
      </c>
      <c r="K731" s="126">
        <f>IF(A731=მონაცემები!A790,მონაცემები!H790)</f>
        <v>0</v>
      </c>
      <c r="L731" s="98">
        <f>IF(A731=მონაცემები!A790,მონაცემები!F790)</f>
        <v>0</v>
      </c>
      <c r="M731" s="125">
        <f>IF(A731=მონაცემები!A790,მონაცემები!G790)</f>
        <v>0</v>
      </c>
      <c r="N731" s="198">
        <f t="shared" si="23"/>
        <v>0</v>
      </c>
      <c r="O731" s="199"/>
      <c r="P731" s="195">
        <f>IF(A731=მონაცემები!A790,მონაცემები!I790)</f>
        <v>0</v>
      </c>
      <c r="Q731" s="196"/>
      <c r="R731" s="196"/>
      <c r="S731" s="196"/>
      <c r="T731" s="196"/>
      <c r="U731" s="197"/>
      <c r="V731" s="192">
        <f>IF(A731=მონაცემები!A790,მონაცემები!J790)</f>
        <v>0</v>
      </c>
      <c r="W731" s="193"/>
      <c r="X731" s="194"/>
    </row>
    <row r="732" spans="1:24">
      <c r="A732" s="44">
        <v>710</v>
      </c>
      <c r="B732" s="189">
        <f>IF(A732=მონაცემები!A791,მონაცემები!B791)</f>
        <v>0</v>
      </c>
      <c r="C732" s="190"/>
      <c r="D732" s="190"/>
      <c r="E732" s="190"/>
      <c r="F732" s="190"/>
      <c r="G732" s="191"/>
      <c r="H732" s="42">
        <f>IF(A732=მონაცემები!A791,მონაცემები!C791)</f>
        <v>0</v>
      </c>
      <c r="I732" s="43">
        <f>IF(A732=მონაცემები!A791,მონაცემები!D791)</f>
        <v>0</v>
      </c>
      <c r="J732" s="98">
        <f t="shared" si="22"/>
        <v>0</v>
      </c>
      <c r="K732" s="126">
        <f>IF(A732=მონაცემები!A791,მონაცემები!H791)</f>
        <v>0</v>
      </c>
      <c r="L732" s="98">
        <f>IF(A732=მონაცემები!A791,მონაცემები!F791)</f>
        <v>0</v>
      </c>
      <c r="M732" s="125">
        <f>IF(A732=მონაცემები!A791,მონაცემები!G791)</f>
        <v>0</v>
      </c>
      <c r="N732" s="198">
        <f t="shared" si="23"/>
        <v>0</v>
      </c>
      <c r="O732" s="199"/>
      <c r="P732" s="195">
        <f>IF(A732=მონაცემები!A791,მონაცემები!I791)</f>
        <v>0</v>
      </c>
      <c r="Q732" s="196"/>
      <c r="R732" s="196"/>
      <c r="S732" s="196"/>
      <c r="T732" s="196"/>
      <c r="U732" s="197"/>
      <c r="V732" s="192">
        <f>IF(A732=მონაცემები!A791,მონაცემები!J791)</f>
        <v>0</v>
      </c>
      <c r="W732" s="193"/>
      <c r="X732" s="194"/>
    </row>
    <row r="733" spans="1:24">
      <c r="A733" s="44">
        <v>711</v>
      </c>
      <c r="B733" s="189">
        <f>IF(A733=მონაცემები!A792,მონაცემები!B792)</f>
        <v>0</v>
      </c>
      <c r="C733" s="190"/>
      <c r="D733" s="190"/>
      <c r="E733" s="190"/>
      <c r="F733" s="190"/>
      <c r="G733" s="191"/>
      <c r="H733" s="42">
        <f>IF(A733=მონაცემები!A792,მონაცემები!C792)</f>
        <v>0</v>
      </c>
      <c r="I733" s="43">
        <f>IF(A733=მონაცემები!A792,მონაცემები!D792)</f>
        <v>0</v>
      </c>
      <c r="J733" s="98">
        <f t="shared" si="22"/>
        <v>0</v>
      </c>
      <c r="K733" s="126">
        <f>IF(A733=მონაცემები!A792,მონაცემები!H792)</f>
        <v>0</v>
      </c>
      <c r="L733" s="98">
        <f>IF(A733=მონაცემები!A792,მონაცემები!F792)</f>
        <v>0</v>
      </c>
      <c r="M733" s="125">
        <f>IF(A733=მონაცემები!A792,მონაცემები!G792)</f>
        <v>0</v>
      </c>
      <c r="N733" s="198">
        <f t="shared" si="23"/>
        <v>0</v>
      </c>
      <c r="O733" s="199"/>
      <c r="P733" s="195">
        <f>IF(A733=მონაცემები!A792,მონაცემები!I792)</f>
        <v>0</v>
      </c>
      <c r="Q733" s="196"/>
      <c r="R733" s="196"/>
      <c r="S733" s="196"/>
      <c r="T733" s="196"/>
      <c r="U733" s="197"/>
      <c r="V733" s="192">
        <f>IF(A733=მონაცემები!A792,მონაცემები!J792)</f>
        <v>0</v>
      </c>
      <c r="W733" s="193"/>
      <c r="X733" s="194"/>
    </row>
    <row r="734" spans="1:24">
      <c r="A734" s="44">
        <v>712</v>
      </c>
      <c r="B734" s="189">
        <f>IF(A734=მონაცემები!A793,მონაცემები!B793)</f>
        <v>0</v>
      </c>
      <c r="C734" s="190"/>
      <c r="D734" s="190"/>
      <c r="E734" s="190"/>
      <c r="F734" s="190"/>
      <c r="G734" s="191"/>
      <c r="H734" s="42">
        <f>IF(A734=მონაცემები!A793,მონაცემები!C793)</f>
        <v>0</v>
      </c>
      <c r="I734" s="43">
        <f>IF(A734=მონაცემები!A793,მონაცემები!D793)</f>
        <v>0</v>
      </c>
      <c r="J734" s="98">
        <f t="shared" si="22"/>
        <v>0</v>
      </c>
      <c r="K734" s="126">
        <f>IF(A734=მონაცემები!A793,მონაცემები!H793)</f>
        <v>0</v>
      </c>
      <c r="L734" s="98">
        <f>IF(A734=მონაცემები!A793,მონაცემები!F793)</f>
        <v>0</v>
      </c>
      <c r="M734" s="125">
        <f>IF(A734=მონაცემები!A793,მონაცემები!G793)</f>
        <v>0</v>
      </c>
      <c r="N734" s="198">
        <f t="shared" si="23"/>
        <v>0</v>
      </c>
      <c r="O734" s="199"/>
      <c r="P734" s="195">
        <f>IF(A734=მონაცემები!A793,მონაცემები!I793)</f>
        <v>0</v>
      </c>
      <c r="Q734" s="196"/>
      <c r="R734" s="196"/>
      <c r="S734" s="196"/>
      <c r="T734" s="196"/>
      <c r="U734" s="197"/>
      <c r="V734" s="192">
        <f>IF(A734=მონაცემები!A793,მონაცემები!J793)</f>
        <v>0</v>
      </c>
      <c r="W734" s="193"/>
      <c r="X734" s="194"/>
    </row>
    <row r="735" spans="1:24">
      <c r="A735" s="44">
        <v>713</v>
      </c>
      <c r="B735" s="189">
        <f>IF(A735=მონაცემები!A794,მონაცემები!B794)</f>
        <v>0</v>
      </c>
      <c r="C735" s="190"/>
      <c r="D735" s="190"/>
      <c r="E735" s="190"/>
      <c r="F735" s="190"/>
      <c r="G735" s="191"/>
      <c r="H735" s="42">
        <f>IF(A735=მონაცემები!A794,მონაცემები!C794)</f>
        <v>0</v>
      </c>
      <c r="I735" s="43">
        <f>IF(A735=მონაცემები!A794,მონაცემები!D794)</f>
        <v>0</v>
      </c>
      <c r="J735" s="98">
        <f t="shared" si="22"/>
        <v>0</v>
      </c>
      <c r="K735" s="126">
        <f>IF(A735=მონაცემები!A794,მონაცემები!H794)</f>
        <v>0</v>
      </c>
      <c r="L735" s="98">
        <f>IF(A735=მონაცემები!A794,მონაცემები!F794)</f>
        <v>0</v>
      </c>
      <c r="M735" s="125">
        <f>IF(A735=მონაცემები!A794,მონაცემები!G794)</f>
        <v>0</v>
      </c>
      <c r="N735" s="198">
        <f t="shared" si="23"/>
        <v>0</v>
      </c>
      <c r="O735" s="199"/>
      <c r="P735" s="195">
        <f>IF(A735=მონაცემები!A794,მონაცემები!I794)</f>
        <v>0</v>
      </c>
      <c r="Q735" s="196"/>
      <c r="R735" s="196"/>
      <c r="S735" s="196"/>
      <c r="T735" s="196"/>
      <c r="U735" s="197"/>
      <c r="V735" s="192">
        <f>IF(A735=მონაცემები!A794,მონაცემები!J794)</f>
        <v>0</v>
      </c>
      <c r="W735" s="193"/>
      <c r="X735" s="194"/>
    </row>
    <row r="736" spans="1:24">
      <c r="A736" s="44">
        <v>714</v>
      </c>
      <c r="B736" s="189">
        <f>IF(A736=მონაცემები!A795,მონაცემები!B795)</f>
        <v>0</v>
      </c>
      <c r="C736" s="190"/>
      <c r="D736" s="190"/>
      <c r="E736" s="190"/>
      <c r="F736" s="190"/>
      <c r="G736" s="191"/>
      <c r="H736" s="42">
        <f>IF(A736=მონაცემები!A795,მონაცემები!C795)</f>
        <v>0</v>
      </c>
      <c r="I736" s="43">
        <f>IF(A736=მონაცემები!A795,მონაცემები!D795)</f>
        <v>0</v>
      </c>
      <c r="J736" s="98">
        <f t="shared" si="22"/>
        <v>0</v>
      </c>
      <c r="K736" s="126">
        <f>IF(A736=მონაცემები!A795,მონაცემები!H795)</f>
        <v>0</v>
      </c>
      <c r="L736" s="98">
        <f>IF(A736=მონაცემები!A795,მონაცემები!F795)</f>
        <v>0</v>
      </c>
      <c r="M736" s="125">
        <f>IF(A736=მონაცემები!A795,მონაცემები!G795)</f>
        <v>0</v>
      </c>
      <c r="N736" s="198">
        <f t="shared" si="23"/>
        <v>0</v>
      </c>
      <c r="O736" s="199"/>
      <c r="P736" s="195">
        <f>IF(A736=მონაცემები!A795,მონაცემები!I795)</f>
        <v>0</v>
      </c>
      <c r="Q736" s="196"/>
      <c r="R736" s="196"/>
      <c r="S736" s="196"/>
      <c r="T736" s="196"/>
      <c r="U736" s="197"/>
      <c r="V736" s="192">
        <f>IF(A736=მონაცემები!A795,მონაცემები!J795)</f>
        <v>0</v>
      </c>
      <c r="W736" s="193"/>
      <c r="X736" s="194"/>
    </row>
    <row r="737" spans="1:24">
      <c r="A737" s="44">
        <v>715</v>
      </c>
      <c r="B737" s="189">
        <f>IF(A737=მონაცემები!A796,მონაცემები!B796)</f>
        <v>0</v>
      </c>
      <c r="C737" s="190"/>
      <c r="D737" s="190"/>
      <c r="E737" s="190"/>
      <c r="F737" s="190"/>
      <c r="G737" s="191"/>
      <c r="H737" s="42">
        <f>IF(A737=მონაცემები!A796,მონაცემები!C796)</f>
        <v>0</v>
      </c>
      <c r="I737" s="43">
        <f>IF(A737=მონაცემები!A796,მონაცემები!D796)</f>
        <v>0</v>
      </c>
      <c r="J737" s="98">
        <f t="shared" si="22"/>
        <v>0</v>
      </c>
      <c r="K737" s="126">
        <f>IF(A737=მონაცემები!A796,მონაცემები!H796)</f>
        <v>0</v>
      </c>
      <c r="L737" s="98">
        <f>IF(A737=მონაცემები!A796,მონაცემები!F796)</f>
        <v>0</v>
      </c>
      <c r="M737" s="125">
        <f>IF(A737=მონაცემები!A796,მონაცემები!G796)</f>
        <v>0</v>
      </c>
      <c r="N737" s="198">
        <f t="shared" si="23"/>
        <v>0</v>
      </c>
      <c r="O737" s="199"/>
      <c r="P737" s="195">
        <f>IF(A737=მონაცემები!A796,მონაცემები!I796)</f>
        <v>0</v>
      </c>
      <c r="Q737" s="196"/>
      <c r="R737" s="196"/>
      <c r="S737" s="196"/>
      <c r="T737" s="196"/>
      <c r="U737" s="197"/>
      <c r="V737" s="192">
        <f>IF(A737=მონაცემები!A796,მონაცემები!J796)</f>
        <v>0</v>
      </c>
      <c r="W737" s="193"/>
      <c r="X737" s="194"/>
    </row>
    <row r="738" spans="1:24">
      <c r="A738" s="44">
        <v>716</v>
      </c>
      <c r="B738" s="189">
        <f>IF(A738=მონაცემები!A797,მონაცემები!B797)</f>
        <v>0</v>
      </c>
      <c r="C738" s="190"/>
      <c r="D738" s="190"/>
      <c r="E738" s="190"/>
      <c r="F738" s="190"/>
      <c r="G738" s="191"/>
      <c r="H738" s="42">
        <f>IF(A738=მონაცემები!A797,მონაცემები!C797)</f>
        <v>0</v>
      </c>
      <c r="I738" s="43">
        <f>IF(A738=მონაცემები!A797,მონაცემები!D797)</f>
        <v>0</v>
      </c>
      <c r="J738" s="98">
        <f t="shared" si="22"/>
        <v>0</v>
      </c>
      <c r="K738" s="126">
        <f>IF(A738=მონაცემები!A797,მონაცემები!H797)</f>
        <v>0</v>
      </c>
      <c r="L738" s="98">
        <f>IF(A738=მონაცემები!A797,მონაცემები!F797)</f>
        <v>0</v>
      </c>
      <c r="M738" s="125">
        <f>IF(A738=მონაცემები!A797,მონაცემები!G797)</f>
        <v>0</v>
      </c>
      <c r="N738" s="198">
        <f t="shared" si="23"/>
        <v>0</v>
      </c>
      <c r="O738" s="199"/>
      <c r="P738" s="195">
        <f>IF(A738=მონაცემები!A797,მონაცემები!I797)</f>
        <v>0</v>
      </c>
      <c r="Q738" s="196"/>
      <c r="R738" s="196"/>
      <c r="S738" s="196"/>
      <c r="T738" s="196"/>
      <c r="U738" s="197"/>
      <c r="V738" s="192">
        <f>IF(A738=მონაცემები!A797,მონაცემები!J797)</f>
        <v>0</v>
      </c>
      <c r="W738" s="193"/>
      <c r="X738" s="194"/>
    </row>
    <row r="739" spans="1:24">
      <c r="A739" s="44">
        <v>717</v>
      </c>
      <c r="B739" s="189">
        <f>IF(A739=მონაცემები!A798,მონაცემები!B798)</f>
        <v>0</v>
      </c>
      <c r="C739" s="190"/>
      <c r="D739" s="190"/>
      <c r="E739" s="190"/>
      <c r="F739" s="190"/>
      <c r="G739" s="191"/>
      <c r="H739" s="42">
        <f>IF(A739=მონაცემები!A798,მონაცემები!C798)</f>
        <v>0</v>
      </c>
      <c r="I739" s="43">
        <f>IF(A739=მონაცემები!A798,მონაცემები!D798)</f>
        <v>0</v>
      </c>
      <c r="J739" s="98">
        <f t="shared" si="22"/>
        <v>0</v>
      </c>
      <c r="K739" s="126">
        <f>IF(A739=მონაცემები!A798,მონაცემები!H798)</f>
        <v>0</v>
      </c>
      <c r="L739" s="98">
        <f>IF(A739=მონაცემები!A798,მონაცემები!F798)</f>
        <v>0</v>
      </c>
      <c r="M739" s="125">
        <f>IF(A739=მონაცემები!A798,მონაცემები!G798)</f>
        <v>0</v>
      </c>
      <c r="N739" s="198">
        <f t="shared" si="23"/>
        <v>0</v>
      </c>
      <c r="O739" s="199"/>
      <c r="P739" s="195">
        <f>IF(A739=მონაცემები!A798,მონაცემები!I798)</f>
        <v>0</v>
      </c>
      <c r="Q739" s="196"/>
      <c r="R739" s="196"/>
      <c r="S739" s="196"/>
      <c r="T739" s="196"/>
      <c r="U739" s="197"/>
      <c r="V739" s="192">
        <f>IF(A739=მონაცემები!A798,მონაცემები!J798)</f>
        <v>0</v>
      </c>
      <c r="W739" s="193"/>
      <c r="X739" s="194"/>
    </row>
    <row r="740" spans="1:24">
      <c r="A740" s="44">
        <v>718</v>
      </c>
      <c r="B740" s="189">
        <f>IF(A740=მონაცემები!A799,მონაცემები!B799)</f>
        <v>0</v>
      </c>
      <c r="C740" s="190"/>
      <c r="D740" s="190"/>
      <c r="E740" s="190"/>
      <c r="F740" s="190"/>
      <c r="G740" s="191"/>
      <c r="H740" s="42">
        <f>IF(A740=მონაცემები!A799,მონაცემები!C799)</f>
        <v>0</v>
      </c>
      <c r="I740" s="43">
        <f>IF(A740=მონაცემები!A799,მონაცემები!D799)</f>
        <v>0</v>
      </c>
      <c r="J740" s="98">
        <f t="shared" si="22"/>
        <v>0</v>
      </c>
      <c r="K740" s="126">
        <f>IF(A740=მონაცემები!A799,მონაცემები!H799)</f>
        <v>0</v>
      </c>
      <c r="L740" s="98">
        <f>IF(A740=მონაცემები!A799,მონაცემები!F799)</f>
        <v>0</v>
      </c>
      <c r="M740" s="125">
        <f>IF(A740=მონაცემები!A799,მონაცემები!G799)</f>
        <v>0</v>
      </c>
      <c r="N740" s="198">
        <f t="shared" si="23"/>
        <v>0</v>
      </c>
      <c r="O740" s="199"/>
      <c r="P740" s="195">
        <f>IF(A740=მონაცემები!A799,მონაცემები!I799)</f>
        <v>0</v>
      </c>
      <c r="Q740" s="196"/>
      <c r="R740" s="196"/>
      <c r="S740" s="196"/>
      <c r="T740" s="196"/>
      <c r="U740" s="197"/>
      <c r="V740" s="192">
        <f>IF(A740=მონაცემები!A799,მონაცემები!J799)</f>
        <v>0</v>
      </c>
      <c r="W740" s="193"/>
      <c r="X740" s="194"/>
    </row>
    <row r="741" spans="1:24">
      <c r="A741" s="44">
        <v>719</v>
      </c>
      <c r="B741" s="189">
        <f>IF(A741=მონაცემები!A800,მონაცემები!B800)</f>
        <v>0</v>
      </c>
      <c r="C741" s="190"/>
      <c r="D741" s="190"/>
      <c r="E741" s="190"/>
      <c r="F741" s="190"/>
      <c r="G741" s="191"/>
      <c r="H741" s="42">
        <f>IF(A741=მონაცემები!A800,მონაცემები!C800)</f>
        <v>0</v>
      </c>
      <c r="I741" s="43">
        <f>IF(A741=მონაცემები!A800,მონაცემები!D800)</f>
        <v>0</v>
      </c>
      <c r="J741" s="98">
        <f t="shared" si="22"/>
        <v>0</v>
      </c>
      <c r="K741" s="126">
        <f>IF(A741=მონაცემები!A800,მონაცემები!H800)</f>
        <v>0</v>
      </c>
      <c r="L741" s="98">
        <f>IF(A741=მონაცემები!A800,მონაცემები!F800)</f>
        <v>0</v>
      </c>
      <c r="M741" s="125">
        <f>IF(A741=მონაცემები!A800,მონაცემები!G800)</f>
        <v>0</v>
      </c>
      <c r="N741" s="198">
        <f t="shared" si="23"/>
        <v>0</v>
      </c>
      <c r="O741" s="199"/>
      <c r="P741" s="195">
        <f>IF(A741=მონაცემები!A800,მონაცემები!I800)</f>
        <v>0</v>
      </c>
      <c r="Q741" s="196"/>
      <c r="R741" s="196"/>
      <c r="S741" s="196"/>
      <c r="T741" s="196"/>
      <c r="U741" s="197"/>
      <c r="V741" s="192">
        <f>IF(A741=მონაცემები!A800,მონაცემები!J800)</f>
        <v>0</v>
      </c>
      <c r="W741" s="193"/>
      <c r="X741" s="194"/>
    </row>
    <row r="742" spans="1:24">
      <c r="A742" s="44">
        <v>720</v>
      </c>
      <c r="B742" s="189">
        <f>IF(A742=მონაცემები!A801,მონაცემები!B801)</f>
        <v>0</v>
      </c>
      <c r="C742" s="190"/>
      <c r="D742" s="190"/>
      <c r="E742" s="190"/>
      <c r="F742" s="190"/>
      <c r="G742" s="191"/>
      <c r="H742" s="42">
        <f>IF(A742=მონაცემები!A801,მონაცემები!C801)</f>
        <v>0</v>
      </c>
      <c r="I742" s="43">
        <f>IF(A742=მონაცემები!A801,მონაცემები!D801)</f>
        <v>0</v>
      </c>
      <c r="J742" s="98">
        <f t="shared" si="22"/>
        <v>0</v>
      </c>
      <c r="K742" s="126">
        <f>IF(A742=მონაცემები!A801,მონაცემები!H801)</f>
        <v>0</v>
      </c>
      <c r="L742" s="98">
        <f>IF(A742=მონაცემები!A801,მონაცემები!F801)</f>
        <v>0</v>
      </c>
      <c r="M742" s="125">
        <f>IF(A742=მონაცემები!A801,მონაცემები!G801)</f>
        <v>0</v>
      </c>
      <c r="N742" s="198">
        <f t="shared" si="23"/>
        <v>0</v>
      </c>
      <c r="O742" s="199"/>
      <c r="P742" s="195">
        <f>IF(A742=მონაცემები!A801,მონაცემები!I801)</f>
        <v>0</v>
      </c>
      <c r="Q742" s="196"/>
      <c r="R742" s="196"/>
      <c r="S742" s="196"/>
      <c r="T742" s="196"/>
      <c r="U742" s="197"/>
      <c r="V742" s="192">
        <f>IF(A742=მონაცემები!A801,მონაცემები!J801)</f>
        <v>0</v>
      </c>
      <c r="W742" s="193"/>
      <c r="X742" s="194"/>
    </row>
    <row r="743" spans="1:24">
      <c r="A743" s="44">
        <v>721</v>
      </c>
      <c r="B743" s="189">
        <f>IF(A743=მონაცემები!A802,მონაცემები!B802)</f>
        <v>0</v>
      </c>
      <c r="C743" s="190"/>
      <c r="D743" s="190"/>
      <c r="E743" s="190"/>
      <c r="F743" s="190"/>
      <c r="G743" s="191"/>
      <c r="H743" s="42">
        <f>IF(A743=მონაცემები!A802,მონაცემები!C802)</f>
        <v>0</v>
      </c>
      <c r="I743" s="43">
        <f>IF(A743=მონაცემები!A802,მონაცემები!D802)</f>
        <v>0</v>
      </c>
      <c r="J743" s="98">
        <f t="shared" si="22"/>
        <v>0</v>
      </c>
      <c r="K743" s="126">
        <f>IF(A743=მონაცემები!A802,მონაცემები!H802)</f>
        <v>0</v>
      </c>
      <c r="L743" s="98">
        <f>IF(A743=მონაცემები!A802,მონაცემები!F802)</f>
        <v>0</v>
      </c>
      <c r="M743" s="125">
        <f>IF(A743=მონაცემები!A802,მონაცემები!G802)</f>
        <v>0</v>
      </c>
      <c r="N743" s="198">
        <f t="shared" si="23"/>
        <v>0</v>
      </c>
      <c r="O743" s="199"/>
      <c r="P743" s="195">
        <f>IF(A743=მონაცემები!A802,მონაცემები!I802)</f>
        <v>0</v>
      </c>
      <c r="Q743" s="196"/>
      <c r="R743" s="196"/>
      <c r="S743" s="196"/>
      <c r="T743" s="196"/>
      <c r="U743" s="197"/>
      <c r="V743" s="192">
        <f>IF(A743=მონაცემები!A802,მონაცემები!J802)</f>
        <v>0</v>
      </c>
      <c r="W743" s="193"/>
      <c r="X743" s="194"/>
    </row>
    <row r="744" spans="1:24">
      <c r="A744" s="44">
        <v>722</v>
      </c>
      <c r="B744" s="189">
        <f>IF(A744=მონაცემები!A803,მონაცემები!B803)</f>
        <v>0</v>
      </c>
      <c r="C744" s="190"/>
      <c r="D744" s="190"/>
      <c r="E744" s="190"/>
      <c r="F744" s="190"/>
      <c r="G744" s="191"/>
      <c r="H744" s="42">
        <f>IF(A744=მონაცემები!A803,მონაცემები!C803)</f>
        <v>0</v>
      </c>
      <c r="I744" s="43">
        <f>IF(A744=მონაცემები!A803,მონაცემები!D803)</f>
        <v>0</v>
      </c>
      <c r="J744" s="98">
        <f t="shared" si="22"/>
        <v>0</v>
      </c>
      <c r="K744" s="126">
        <f>IF(A744=მონაცემები!A803,მონაცემები!H803)</f>
        <v>0</v>
      </c>
      <c r="L744" s="98">
        <f>IF(A744=მონაცემები!A803,მონაცემები!F803)</f>
        <v>0</v>
      </c>
      <c r="M744" s="125">
        <f>IF(A744=მონაცემები!A803,მონაცემები!G803)</f>
        <v>0</v>
      </c>
      <c r="N744" s="198">
        <f t="shared" si="23"/>
        <v>0</v>
      </c>
      <c r="O744" s="199"/>
      <c r="P744" s="195">
        <f>IF(A744=მონაცემები!A803,მონაცემები!I803)</f>
        <v>0</v>
      </c>
      <c r="Q744" s="196"/>
      <c r="R744" s="196"/>
      <c r="S744" s="196"/>
      <c r="T744" s="196"/>
      <c r="U744" s="197"/>
      <c r="V744" s="192">
        <f>IF(A744=მონაცემები!A803,მონაცემები!J803)</f>
        <v>0</v>
      </c>
      <c r="W744" s="193"/>
      <c r="X744" s="194"/>
    </row>
    <row r="745" spans="1:24">
      <c r="A745" s="44">
        <v>723</v>
      </c>
      <c r="B745" s="189">
        <f>IF(A745=მონაცემები!A804,მონაცემები!B804)</f>
        <v>0</v>
      </c>
      <c r="C745" s="190"/>
      <c r="D745" s="190"/>
      <c r="E745" s="190"/>
      <c r="F745" s="190"/>
      <c r="G745" s="191"/>
      <c r="H745" s="42">
        <f>IF(A745=მონაცემები!A804,მონაცემები!C804)</f>
        <v>0</v>
      </c>
      <c r="I745" s="43">
        <f>IF(A745=მონაცემები!A804,მონაცემები!D804)</f>
        <v>0</v>
      </c>
      <c r="J745" s="98">
        <f t="shared" si="22"/>
        <v>0</v>
      </c>
      <c r="K745" s="126">
        <f>IF(A745=მონაცემები!A804,მონაცემები!H804)</f>
        <v>0</v>
      </c>
      <c r="L745" s="98">
        <f>IF(A745=მონაცემები!A804,მონაცემები!F804)</f>
        <v>0</v>
      </c>
      <c r="M745" s="125">
        <f>IF(A745=მონაცემები!A804,მონაცემები!G804)</f>
        <v>0</v>
      </c>
      <c r="N745" s="198">
        <f t="shared" si="23"/>
        <v>0</v>
      </c>
      <c r="O745" s="199"/>
      <c r="P745" s="195">
        <f>IF(A745=მონაცემები!A804,მონაცემები!I804)</f>
        <v>0</v>
      </c>
      <c r="Q745" s="196"/>
      <c r="R745" s="196"/>
      <c r="S745" s="196"/>
      <c r="T745" s="196"/>
      <c r="U745" s="197"/>
      <c r="V745" s="192">
        <f>IF(A745=მონაცემები!A804,მონაცემები!J804)</f>
        <v>0</v>
      </c>
      <c r="W745" s="193"/>
      <c r="X745" s="194"/>
    </row>
    <row r="746" spans="1:24">
      <c r="A746" s="44">
        <v>724</v>
      </c>
      <c r="B746" s="189">
        <f>IF(A746=მონაცემები!A805,მონაცემები!B805)</f>
        <v>0</v>
      </c>
      <c r="C746" s="190"/>
      <c r="D746" s="190"/>
      <c r="E746" s="190"/>
      <c r="F746" s="190"/>
      <c r="G746" s="191"/>
      <c r="H746" s="42">
        <f>IF(A746=მონაცემები!A805,მონაცემები!C805)</f>
        <v>0</v>
      </c>
      <c r="I746" s="43">
        <f>IF(A746=მონაცემები!A805,მონაცემები!D805)</f>
        <v>0</v>
      </c>
      <c r="J746" s="98">
        <f t="shared" si="22"/>
        <v>0</v>
      </c>
      <c r="K746" s="126">
        <f>IF(A746=მონაცემები!A805,მონაცემები!H805)</f>
        <v>0</v>
      </c>
      <c r="L746" s="98">
        <f>IF(A746=მონაცემები!A805,მონაცემები!F805)</f>
        <v>0</v>
      </c>
      <c r="M746" s="125">
        <f>IF(A746=მონაცემები!A805,მონაცემები!G805)</f>
        <v>0</v>
      </c>
      <c r="N746" s="198">
        <f t="shared" si="23"/>
        <v>0</v>
      </c>
      <c r="O746" s="199"/>
      <c r="P746" s="195">
        <f>IF(A746=მონაცემები!A805,მონაცემები!I805)</f>
        <v>0</v>
      </c>
      <c r="Q746" s="196"/>
      <c r="R746" s="196"/>
      <c r="S746" s="196"/>
      <c r="T746" s="196"/>
      <c r="U746" s="197"/>
      <c r="V746" s="192">
        <f>IF(A746=მონაცემები!A805,მონაცემები!J805)</f>
        <v>0</v>
      </c>
      <c r="W746" s="193"/>
      <c r="X746" s="194"/>
    </row>
    <row r="747" spans="1:24">
      <c r="A747" s="44">
        <v>725</v>
      </c>
      <c r="B747" s="189">
        <f>IF(A747=მონაცემები!A806,მონაცემები!B806)</f>
        <v>0</v>
      </c>
      <c r="C747" s="190"/>
      <c r="D747" s="190"/>
      <c r="E747" s="190"/>
      <c r="F747" s="190"/>
      <c r="G747" s="191"/>
      <c r="H747" s="42">
        <f>IF(A747=მონაცემები!A806,მონაცემები!C806)</f>
        <v>0</v>
      </c>
      <c r="I747" s="43">
        <f>IF(A747=მონაცემები!A806,მონაცემები!D806)</f>
        <v>0</v>
      </c>
      <c r="J747" s="98">
        <f t="shared" si="22"/>
        <v>0</v>
      </c>
      <c r="K747" s="126">
        <f>IF(A747=მონაცემები!A806,მონაცემები!H806)</f>
        <v>0</v>
      </c>
      <c r="L747" s="98">
        <f>IF(A747=მონაცემები!A806,მონაცემები!F806)</f>
        <v>0</v>
      </c>
      <c r="M747" s="125">
        <f>IF(A747=მონაცემები!A806,მონაცემები!G806)</f>
        <v>0</v>
      </c>
      <c r="N747" s="198">
        <f t="shared" si="23"/>
        <v>0</v>
      </c>
      <c r="O747" s="199"/>
      <c r="P747" s="195">
        <f>IF(A747=მონაცემები!A806,მონაცემები!I806)</f>
        <v>0</v>
      </c>
      <c r="Q747" s="196"/>
      <c r="R747" s="196"/>
      <c r="S747" s="196"/>
      <c r="T747" s="196"/>
      <c r="U747" s="197"/>
      <c r="V747" s="192">
        <f>IF(A747=მონაცემები!A806,მონაცემები!J806)</f>
        <v>0</v>
      </c>
      <c r="W747" s="193"/>
      <c r="X747" s="194"/>
    </row>
    <row r="748" spans="1:24">
      <c r="A748" s="44">
        <v>726</v>
      </c>
      <c r="B748" s="189">
        <f>IF(A748=მონაცემები!A807,მონაცემები!B807)</f>
        <v>0</v>
      </c>
      <c r="C748" s="190"/>
      <c r="D748" s="190"/>
      <c r="E748" s="190"/>
      <c r="F748" s="190"/>
      <c r="G748" s="191"/>
      <c r="H748" s="42">
        <f>IF(A748=მონაცემები!A807,მონაცემები!C807)</f>
        <v>0</v>
      </c>
      <c r="I748" s="43">
        <f>IF(A748=მონაცემები!A807,მონაცემები!D807)</f>
        <v>0</v>
      </c>
      <c r="J748" s="98">
        <f t="shared" si="22"/>
        <v>0</v>
      </c>
      <c r="K748" s="126">
        <f>IF(A748=მონაცემები!A807,მონაცემები!H807)</f>
        <v>0</v>
      </c>
      <c r="L748" s="98">
        <f>IF(A748=მონაცემები!A807,მონაცემები!F807)</f>
        <v>0</v>
      </c>
      <c r="M748" s="125">
        <f>IF(A748=მონაცემები!A807,მონაცემები!G807)</f>
        <v>0</v>
      </c>
      <c r="N748" s="198">
        <f t="shared" si="23"/>
        <v>0</v>
      </c>
      <c r="O748" s="199"/>
      <c r="P748" s="195">
        <f>IF(A748=მონაცემები!A807,მონაცემები!I807)</f>
        <v>0</v>
      </c>
      <c r="Q748" s="196"/>
      <c r="R748" s="196"/>
      <c r="S748" s="196"/>
      <c r="T748" s="196"/>
      <c r="U748" s="197"/>
      <c r="V748" s="192">
        <f>IF(A748=მონაცემები!A807,მონაცემები!J807)</f>
        <v>0</v>
      </c>
      <c r="W748" s="193"/>
      <c r="X748" s="194"/>
    </row>
    <row r="749" spans="1:24">
      <c r="A749" s="44">
        <v>727</v>
      </c>
      <c r="B749" s="189">
        <f>IF(A749=მონაცემები!A808,მონაცემები!B808)</f>
        <v>0</v>
      </c>
      <c r="C749" s="190"/>
      <c r="D749" s="190"/>
      <c r="E749" s="190"/>
      <c r="F749" s="190"/>
      <c r="G749" s="191"/>
      <c r="H749" s="42">
        <f>IF(A749=მონაცემები!A808,მონაცემები!C808)</f>
        <v>0</v>
      </c>
      <c r="I749" s="43">
        <f>IF(A749=მონაცემები!A808,მონაცემები!D808)</f>
        <v>0</v>
      </c>
      <c r="J749" s="98">
        <f t="shared" si="22"/>
        <v>0</v>
      </c>
      <c r="K749" s="126">
        <f>IF(A749=მონაცემები!A808,მონაცემები!H808)</f>
        <v>0</v>
      </c>
      <c r="L749" s="98">
        <f>IF(A749=მონაცემები!A808,მონაცემები!F808)</f>
        <v>0</v>
      </c>
      <c r="M749" s="125">
        <f>IF(A749=მონაცემები!A808,მონაცემები!G808)</f>
        <v>0</v>
      </c>
      <c r="N749" s="198">
        <f t="shared" si="23"/>
        <v>0</v>
      </c>
      <c r="O749" s="199"/>
      <c r="P749" s="195">
        <f>IF(A749=მონაცემები!A808,მონაცემები!I808)</f>
        <v>0</v>
      </c>
      <c r="Q749" s="196"/>
      <c r="R749" s="196"/>
      <c r="S749" s="196"/>
      <c r="T749" s="196"/>
      <c r="U749" s="197"/>
      <c r="V749" s="192">
        <f>IF(A749=მონაცემები!A808,მონაცემები!J808)</f>
        <v>0</v>
      </c>
      <c r="W749" s="193"/>
      <c r="X749" s="194"/>
    </row>
    <row r="750" spans="1:24">
      <c r="A750" s="44">
        <v>728</v>
      </c>
      <c r="B750" s="189">
        <f>IF(A750=მონაცემები!A809,მონაცემები!B809)</f>
        <v>0</v>
      </c>
      <c r="C750" s="190"/>
      <c r="D750" s="190"/>
      <c r="E750" s="190"/>
      <c r="F750" s="190"/>
      <c r="G750" s="191"/>
      <c r="H750" s="42">
        <f>IF(A750=მონაცემები!A809,მონაცემები!C809)</f>
        <v>0</v>
      </c>
      <c r="I750" s="43">
        <f>IF(A750=მონაცემები!A809,მონაცემები!D809)</f>
        <v>0</v>
      </c>
      <c r="J750" s="98">
        <f t="shared" si="22"/>
        <v>0</v>
      </c>
      <c r="K750" s="126">
        <f>IF(A750=მონაცემები!A809,მონაცემები!H809)</f>
        <v>0</v>
      </c>
      <c r="L750" s="98">
        <f>IF(A750=მონაცემები!A809,მონაცემები!F809)</f>
        <v>0</v>
      </c>
      <c r="M750" s="125">
        <f>IF(A750=მონაცემები!A809,მონაცემები!G809)</f>
        <v>0</v>
      </c>
      <c r="N750" s="198">
        <f t="shared" si="23"/>
        <v>0</v>
      </c>
      <c r="O750" s="199"/>
      <c r="P750" s="195">
        <f>IF(A750=მონაცემები!A809,მონაცემები!I809)</f>
        <v>0</v>
      </c>
      <c r="Q750" s="196"/>
      <c r="R750" s="196"/>
      <c r="S750" s="196"/>
      <c r="T750" s="196"/>
      <c r="U750" s="197"/>
      <c r="V750" s="192">
        <f>IF(A750=მონაცემები!A809,მონაცემები!J809)</f>
        <v>0</v>
      </c>
      <c r="W750" s="193"/>
      <c r="X750" s="194"/>
    </row>
    <row r="751" spans="1:24">
      <c r="A751" s="44">
        <v>729</v>
      </c>
      <c r="B751" s="189">
        <f>IF(A751=მონაცემები!A810,მონაცემები!B810)</f>
        <v>0</v>
      </c>
      <c r="C751" s="190"/>
      <c r="D751" s="190"/>
      <c r="E751" s="190"/>
      <c r="F751" s="190"/>
      <c r="G751" s="191"/>
      <c r="H751" s="42">
        <f>IF(A751=მონაცემები!A810,მონაცემები!C810)</f>
        <v>0</v>
      </c>
      <c r="I751" s="43">
        <f>IF(A751=მონაცემები!A810,მონაცემები!D810)</f>
        <v>0</v>
      </c>
      <c r="J751" s="98">
        <f t="shared" si="22"/>
        <v>0</v>
      </c>
      <c r="K751" s="126">
        <f>IF(A751=მონაცემები!A810,მონაცემები!H810)</f>
        <v>0</v>
      </c>
      <c r="L751" s="98">
        <f>IF(A751=მონაცემები!A810,მონაცემები!F810)</f>
        <v>0</v>
      </c>
      <c r="M751" s="125">
        <f>IF(A751=მონაცემები!A810,მონაცემები!G810)</f>
        <v>0</v>
      </c>
      <c r="N751" s="198">
        <f t="shared" si="23"/>
        <v>0</v>
      </c>
      <c r="O751" s="199"/>
      <c r="P751" s="195">
        <f>IF(A751=მონაცემები!A810,მონაცემები!I810)</f>
        <v>0</v>
      </c>
      <c r="Q751" s="196"/>
      <c r="R751" s="196"/>
      <c r="S751" s="196"/>
      <c r="T751" s="196"/>
      <c r="U751" s="197"/>
      <c r="V751" s="192">
        <f>IF(A751=მონაცემები!A810,მონაცემები!J810)</f>
        <v>0</v>
      </c>
      <c r="W751" s="193"/>
      <c r="X751" s="194"/>
    </row>
    <row r="752" spans="1:24">
      <c r="A752" s="44">
        <v>730</v>
      </c>
      <c r="B752" s="189">
        <f>IF(A752=მონაცემები!A811,მონაცემები!B811)</f>
        <v>0</v>
      </c>
      <c r="C752" s="190"/>
      <c r="D752" s="190"/>
      <c r="E752" s="190"/>
      <c r="F752" s="190"/>
      <c r="G752" s="191"/>
      <c r="H752" s="42">
        <f>IF(A752=მონაცემები!A811,მონაცემები!C811)</f>
        <v>0</v>
      </c>
      <c r="I752" s="43">
        <f>IF(A752=მონაცემები!A811,მონაცემები!D811)</f>
        <v>0</v>
      </c>
      <c r="J752" s="98">
        <f t="shared" si="22"/>
        <v>0</v>
      </c>
      <c r="K752" s="126">
        <f>IF(A752=მონაცემები!A811,მონაცემები!H811)</f>
        <v>0</v>
      </c>
      <c r="L752" s="98">
        <f>IF(A752=მონაცემები!A811,მონაცემები!F811)</f>
        <v>0</v>
      </c>
      <c r="M752" s="125">
        <f>IF(A752=მონაცემები!A811,მონაცემები!G811)</f>
        <v>0</v>
      </c>
      <c r="N752" s="198">
        <f t="shared" si="23"/>
        <v>0</v>
      </c>
      <c r="O752" s="199"/>
      <c r="P752" s="195">
        <f>IF(A752=მონაცემები!A811,მონაცემები!I811)</f>
        <v>0</v>
      </c>
      <c r="Q752" s="196"/>
      <c r="R752" s="196"/>
      <c r="S752" s="196"/>
      <c r="T752" s="196"/>
      <c r="U752" s="197"/>
      <c r="V752" s="192">
        <f>IF(A752=მონაცემები!A811,მონაცემები!J811)</f>
        <v>0</v>
      </c>
      <c r="W752" s="193"/>
      <c r="X752" s="194"/>
    </row>
    <row r="753" spans="1:24">
      <c r="A753" s="44">
        <v>731</v>
      </c>
      <c r="B753" s="189">
        <f>IF(A753=მონაცემები!A812,მონაცემები!B812)</f>
        <v>0</v>
      </c>
      <c r="C753" s="190"/>
      <c r="D753" s="190"/>
      <c r="E753" s="190"/>
      <c r="F753" s="190"/>
      <c r="G753" s="191"/>
      <c r="H753" s="42">
        <f>IF(A753=მონაცემები!A812,მონაცემები!C812)</f>
        <v>0</v>
      </c>
      <c r="I753" s="43">
        <f>IF(A753=მონაცემები!A812,მონაცემები!D812)</f>
        <v>0</v>
      </c>
      <c r="J753" s="98">
        <f t="shared" si="22"/>
        <v>0</v>
      </c>
      <c r="K753" s="126">
        <f>IF(A753=მონაცემები!A812,მონაცემები!H812)</f>
        <v>0</v>
      </c>
      <c r="L753" s="98">
        <f>IF(A753=მონაცემები!A812,მონაცემები!F812)</f>
        <v>0</v>
      </c>
      <c r="M753" s="125">
        <f>IF(A753=მონაცემები!A812,მონაცემები!G812)</f>
        <v>0</v>
      </c>
      <c r="N753" s="198">
        <f t="shared" si="23"/>
        <v>0</v>
      </c>
      <c r="O753" s="199"/>
      <c r="P753" s="195">
        <f>IF(A753=მონაცემები!A812,მონაცემები!I812)</f>
        <v>0</v>
      </c>
      <c r="Q753" s="196"/>
      <c r="R753" s="196"/>
      <c r="S753" s="196"/>
      <c r="T753" s="196"/>
      <c r="U753" s="197"/>
      <c r="V753" s="192">
        <f>IF(A753=მონაცემები!A812,მონაცემები!J812)</f>
        <v>0</v>
      </c>
      <c r="W753" s="193"/>
      <c r="X753" s="194"/>
    </row>
    <row r="754" spans="1:24">
      <c r="A754" s="44">
        <v>732</v>
      </c>
      <c r="B754" s="189">
        <f>IF(A754=მონაცემები!A813,მონაცემები!B813)</f>
        <v>0</v>
      </c>
      <c r="C754" s="190"/>
      <c r="D754" s="190"/>
      <c r="E754" s="190"/>
      <c r="F754" s="190"/>
      <c r="G754" s="191"/>
      <c r="H754" s="42">
        <f>IF(A754=მონაცემები!A813,მონაცემები!C813)</f>
        <v>0</v>
      </c>
      <c r="I754" s="43">
        <f>IF(A754=მონაცემები!A813,მონაცემები!D813)</f>
        <v>0</v>
      </c>
      <c r="J754" s="98">
        <f t="shared" si="22"/>
        <v>0</v>
      </c>
      <c r="K754" s="126">
        <f>IF(A754=მონაცემები!A813,მონაცემები!H813)</f>
        <v>0</v>
      </c>
      <c r="L754" s="98">
        <f>IF(A754=მონაცემები!A813,მონაცემები!F813)</f>
        <v>0</v>
      </c>
      <c r="M754" s="125">
        <f>IF(A754=მონაცემები!A813,მონაცემები!G813)</f>
        <v>0</v>
      </c>
      <c r="N754" s="198">
        <f t="shared" si="23"/>
        <v>0</v>
      </c>
      <c r="O754" s="199"/>
      <c r="P754" s="195">
        <f>IF(A754=მონაცემები!A813,მონაცემები!I813)</f>
        <v>0</v>
      </c>
      <c r="Q754" s="196"/>
      <c r="R754" s="196"/>
      <c r="S754" s="196"/>
      <c r="T754" s="196"/>
      <c r="U754" s="197"/>
      <c r="V754" s="192">
        <f>IF(A754=მონაცემები!A813,მონაცემები!J813)</f>
        <v>0</v>
      </c>
      <c r="W754" s="193"/>
      <c r="X754" s="194"/>
    </row>
    <row r="755" spans="1:24">
      <c r="A755" s="44">
        <v>733</v>
      </c>
      <c r="B755" s="189">
        <f>IF(A755=მონაცემები!A814,მონაცემები!B814)</f>
        <v>0</v>
      </c>
      <c r="C755" s="190"/>
      <c r="D755" s="190"/>
      <c r="E755" s="190"/>
      <c r="F755" s="190"/>
      <c r="G755" s="191"/>
      <c r="H755" s="42">
        <f>IF(A755=მონაცემები!A814,მონაცემები!C814)</f>
        <v>0</v>
      </c>
      <c r="I755" s="43">
        <f>IF(A755=მონაცემები!A814,მონაცემები!D814)</f>
        <v>0</v>
      </c>
      <c r="J755" s="98">
        <f t="shared" si="22"/>
        <v>0</v>
      </c>
      <c r="K755" s="126">
        <f>IF(A755=მონაცემები!A814,მონაცემები!H814)</f>
        <v>0</v>
      </c>
      <c r="L755" s="98">
        <f>IF(A755=მონაცემები!A814,მონაცემები!F814)</f>
        <v>0</v>
      </c>
      <c r="M755" s="125">
        <f>IF(A755=მონაცემები!A814,მონაცემები!G814)</f>
        <v>0</v>
      </c>
      <c r="N755" s="198">
        <f t="shared" si="23"/>
        <v>0</v>
      </c>
      <c r="O755" s="199"/>
      <c r="P755" s="195">
        <f>IF(A755=მონაცემები!A814,მონაცემები!I814)</f>
        <v>0</v>
      </c>
      <c r="Q755" s="196"/>
      <c r="R755" s="196"/>
      <c r="S755" s="196"/>
      <c r="T755" s="196"/>
      <c r="U755" s="197"/>
      <c r="V755" s="192">
        <f>IF(A755=მონაცემები!A814,მონაცემები!J814)</f>
        <v>0</v>
      </c>
      <c r="W755" s="193"/>
      <c r="X755" s="194"/>
    </row>
    <row r="756" spans="1:24">
      <c r="A756" s="44">
        <v>734</v>
      </c>
      <c r="B756" s="189">
        <f>IF(A756=მონაცემები!A815,მონაცემები!B815)</f>
        <v>0</v>
      </c>
      <c r="C756" s="190"/>
      <c r="D756" s="190"/>
      <c r="E756" s="190"/>
      <c r="F756" s="190"/>
      <c r="G756" s="191"/>
      <c r="H756" s="42">
        <f>IF(A756=მონაცემები!A815,მონაცემები!C815)</f>
        <v>0</v>
      </c>
      <c r="I756" s="43">
        <f>IF(A756=მონაცემები!A815,მონაცემები!D815)</f>
        <v>0</v>
      </c>
      <c r="J756" s="98">
        <f t="shared" si="22"/>
        <v>0</v>
      </c>
      <c r="K756" s="126">
        <f>IF(A756=მონაცემები!A815,მონაცემები!H815)</f>
        <v>0</v>
      </c>
      <c r="L756" s="98">
        <f>IF(A756=მონაცემები!A815,მონაცემები!F815)</f>
        <v>0</v>
      </c>
      <c r="M756" s="125">
        <f>IF(A756=მონაცემები!A815,მონაცემები!G815)</f>
        <v>0</v>
      </c>
      <c r="N756" s="198">
        <f t="shared" si="23"/>
        <v>0</v>
      </c>
      <c r="O756" s="199"/>
      <c r="P756" s="195">
        <f>IF(A756=მონაცემები!A815,მონაცემები!I815)</f>
        <v>0</v>
      </c>
      <c r="Q756" s="196"/>
      <c r="R756" s="196"/>
      <c r="S756" s="196"/>
      <c r="T756" s="196"/>
      <c r="U756" s="197"/>
      <c r="V756" s="192">
        <f>IF(A756=მონაცემები!A815,მონაცემები!J815)</f>
        <v>0</v>
      </c>
      <c r="W756" s="193"/>
      <c r="X756" s="194"/>
    </row>
    <row r="757" spans="1:24">
      <c r="A757" s="44">
        <v>735</v>
      </c>
      <c r="B757" s="189">
        <f>IF(A757=მონაცემები!A816,მონაცემები!B816)</f>
        <v>0</v>
      </c>
      <c r="C757" s="190"/>
      <c r="D757" s="190"/>
      <c r="E757" s="190"/>
      <c r="F757" s="190"/>
      <c r="G757" s="191"/>
      <c r="H757" s="42">
        <f>IF(A757=მონაცემები!A816,მონაცემები!C816)</f>
        <v>0</v>
      </c>
      <c r="I757" s="43">
        <f>IF(A757=მონაცემები!A816,მონაცემები!D816)</f>
        <v>0</v>
      </c>
      <c r="J757" s="98">
        <f t="shared" si="22"/>
        <v>0</v>
      </c>
      <c r="K757" s="126">
        <f>IF(A757=მონაცემები!A816,მონაცემები!H816)</f>
        <v>0</v>
      </c>
      <c r="L757" s="98">
        <f>IF(A757=მონაცემები!A816,მონაცემები!F816)</f>
        <v>0</v>
      </c>
      <c r="M757" s="125">
        <f>IF(A757=მონაცემები!A816,მონაცემები!G816)</f>
        <v>0</v>
      </c>
      <c r="N757" s="198">
        <f t="shared" si="23"/>
        <v>0</v>
      </c>
      <c r="O757" s="199"/>
      <c r="P757" s="195">
        <f>IF(A757=მონაცემები!A816,მონაცემები!I816)</f>
        <v>0</v>
      </c>
      <c r="Q757" s="196"/>
      <c r="R757" s="196"/>
      <c r="S757" s="196"/>
      <c r="T757" s="196"/>
      <c r="U757" s="197"/>
      <c r="V757" s="192">
        <f>IF(A757=მონაცემები!A816,მონაცემები!J816)</f>
        <v>0</v>
      </c>
      <c r="W757" s="193"/>
      <c r="X757" s="194"/>
    </row>
    <row r="758" spans="1:24">
      <c r="A758" s="44">
        <v>736</v>
      </c>
      <c r="B758" s="189">
        <f>IF(A758=მონაცემები!A817,მონაცემები!B817)</f>
        <v>0</v>
      </c>
      <c r="C758" s="190"/>
      <c r="D758" s="190"/>
      <c r="E758" s="190"/>
      <c r="F758" s="190"/>
      <c r="G758" s="191"/>
      <c r="H758" s="42">
        <f>IF(A758=მონაცემები!A817,მონაცემები!C817)</f>
        <v>0</v>
      </c>
      <c r="I758" s="43">
        <f>IF(A758=მონაცემები!A817,მონაცემები!D817)</f>
        <v>0</v>
      </c>
      <c r="J758" s="98">
        <f t="shared" si="22"/>
        <v>0</v>
      </c>
      <c r="K758" s="126">
        <f>IF(A758=მონაცემები!A817,მონაცემები!H817)</f>
        <v>0</v>
      </c>
      <c r="L758" s="98">
        <f>IF(A758=მონაცემები!A817,მონაცემები!F817)</f>
        <v>0</v>
      </c>
      <c r="M758" s="125">
        <f>IF(A758=მონაცემები!A817,მონაცემები!G817)</f>
        <v>0</v>
      </c>
      <c r="N758" s="198">
        <f t="shared" si="23"/>
        <v>0</v>
      </c>
      <c r="O758" s="199"/>
      <c r="P758" s="195">
        <f>IF(A758=მონაცემები!A817,მონაცემები!I817)</f>
        <v>0</v>
      </c>
      <c r="Q758" s="196"/>
      <c r="R758" s="196"/>
      <c r="S758" s="196"/>
      <c r="T758" s="196"/>
      <c r="U758" s="197"/>
      <c r="V758" s="192">
        <f>IF(A758=მონაცემები!A817,მონაცემები!J817)</f>
        <v>0</v>
      </c>
      <c r="W758" s="193"/>
      <c r="X758" s="194"/>
    </row>
    <row r="759" spans="1:24">
      <c r="A759" s="44">
        <v>737</v>
      </c>
      <c r="B759" s="189">
        <f>IF(A759=მონაცემები!A818,მონაცემები!B818)</f>
        <v>0</v>
      </c>
      <c r="C759" s="190"/>
      <c r="D759" s="190"/>
      <c r="E759" s="190"/>
      <c r="F759" s="190"/>
      <c r="G759" s="191"/>
      <c r="H759" s="42">
        <f>IF(A759=მონაცემები!A818,მონაცემები!C818)</f>
        <v>0</v>
      </c>
      <c r="I759" s="43">
        <f>IF(A759=მონაცემები!A818,მონაცემები!D818)</f>
        <v>0</v>
      </c>
      <c r="J759" s="98">
        <f t="shared" si="22"/>
        <v>0</v>
      </c>
      <c r="K759" s="126">
        <f>IF(A759=მონაცემები!A818,მონაცემები!H818)</f>
        <v>0</v>
      </c>
      <c r="L759" s="98">
        <f>IF(A759=მონაცემები!A818,მონაცემები!F818)</f>
        <v>0</v>
      </c>
      <c r="M759" s="125">
        <f>IF(A759=მონაცემები!A818,მონაცემები!G818)</f>
        <v>0</v>
      </c>
      <c r="N759" s="198">
        <f t="shared" si="23"/>
        <v>0</v>
      </c>
      <c r="O759" s="199"/>
      <c r="P759" s="195">
        <f>IF(A759=მონაცემები!A818,მონაცემები!I818)</f>
        <v>0</v>
      </c>
      <c r="Q759" s="196"/>
      <c r="R759" s="196"/>
      <c r="S759" s="196"/>
      <c r="T759" s="196"/>
      <c r="U759" s="197"/>
      <c r="V759" s="192">
        <f>IF(A759=მონაცემები!A818,მონაცემები!J818)</f>
        <v>0</v>
      </c>
      <c r="W759" s="193"/>
      <c r="X759" s="194"/>
    </row>
    <row r="760" spans="1:24">
      <c r="A760" s="44">
        <v>738</v>
      </c>
      <c r="B760" s="189">
        <f>IF(A760=მონაცემები!A819,მონაცემები!B819)</f>
        <v>0</v>
      </c>
      <c r="C760" s="190"/>
      <c r="D760" s="190"/>
      <c r="E760" s="190"/>
      <c r="F760" s="190"/>
      <c r="G760" s="191"/>
      <c r="H760" s="42">
        <f>IF(A760=მონაცემები!A819,მონაცემები!C819)</f>
        <v>0</v>
      </c>
      <c r="I760" s="43">
        <f>IF(A760=მონაცემები!A819,მონაცემები!D819)</f>
        <v>0</v>
      </c>
      <c r="J760" s="98">
        <f t="shared" si="22"/>
        <v>0</v>
      </c>
      <c r="K760" s="126">
        <f>IF(A760=მონაცემები!A819,მონაცემები!H819)</f>
        <v>0</v>
      </c>
      <c r="L760" s="98">
        <f>IF(A760=მონაცემები!A819,მონაცემები!F819)</f>
        <v>0</v>
      </c>
      <c r="M760" s="125">
        <f>IF(A760=მონაცემები!A819,მონაცემები!G819)</f>
        <v>0</v>
      </c>
      <c r="N760" s="198">
        <f t="shared" si="23"/>
        <v>0</v>
      </c>
      <c r="O760" s="199"/>
      <c r="P760" s="195">
        <f>IF(A760=მონაცემები!A819,მონაცემები!I819)</f>
        <v>0</v>
      </c>
      <c r="Q760" s="196"/>
      <c r="R760" s="196"/>
      <c r="S760" s="196"/>
      <c r="T760" s="196"/>
      <c r="U760" s="197"/>
      <c r="V760" s="192">
        <f>IF(A760=მონაცემები!A819,მონაცემები!J819)</f>
        <v>0</v>
      </c>
      <c r="W760" s="193"/>
      <c r="X760" s="194"/>
    </row>
    <row r="761" spans="1:24">
      <c r="A761" s="44">
        <v>739</v>
      </c>
      <c r="B761" s="189">
        <f>IF(A761=მონაცემები!A820,მონაცემები!B820)</f>
        <v>0</v>
      </c>
      <c r="C761" s="190"/>
      <c r="D761" s="190"/>
      <c r="E761" s="190"/>
      <c r="F761" s="190"/>
      <c r="G761" s="191"/>
      <c r="H761" s="42">
        <f>IF(A761=მონაცემები!A820,მონაცემები!C820)</f>
        <v>0</v>
      </c>
      <c r="I761" s="43">
        <f>IF(A761=მონაცემები!A820,მონაცემები!D820)</f>
        <v>0</v>
      </c>
      <c r="J761" s="98">
        <f t="shared" si="22"/>
        <v>0</v>
      </c>
      <c r="K761" s="126">
        <f>IF(A761=მონაცემები!A820,მონაცემები!H820)</f>
        <v>0</v>
      </c>
      <c r="L761" s="98">
        <f>IF(A761=მონაცემები!A820,მონაცემები!F820)</f>
        <v>0</v>
      </c>
      <c r="M761" s="125">
        <f>IF(A761=მონაცემები!A820,მონაცემები!G820)</f>
        <v>0</v>
      </c>
      <c r="N761" s="198">
        <f t="shared" si="23"/>
        <v>0</v>
      </c>
      <c r="O761" s="199"/>
      <c r="P761" s="195">
        <f>IF(A761=მონაცემები!A820,მონაცემები!I820)</f>
        <v>0</v>
      </c>
      <c r="Q761" s="196"/>
      <c r="R761" s="196"/>
      <c r="S761" s="196"/>
      <c r="T761" s="196"/>
      <c r="U761" s="197"/>
      <c r="V761" s="192">
        <f>IF(A761=მონაცემები!A820,მონაცემები!J820)</f>
        <v>0</v>
      </c>
      <c r="W761" s="193"/>
      <c r="X761" s="194"/>
    </row>
    <row r="762" spans="1:24">
      <c r="A762" s="44">
        <v>740</v>
      </c>
      <c r="B762" s="189">
        <f>IF(A762=მონაცემები!A821,მონაცემები!B821)</f>
        <v>0</v>
      </c>
      <c r="C762" s="190"/>
      <c r="D762" s="190"/>
      <c r="E762" s="190"/>
      <c r="F762" s="190"/>
      <c r="G762" s="191"/>
      <c r="H762" s="42">
        <f>IF(A762=მონაცემები!A821,მონაცემები!C821)</f>
        <v>0</v>
      </c>
      <c r="I762" s="43">
        <f>IF(A762=მონაცემები!A821,მონაცემები!D821)</f>
        <v>0</v>
      </c>
      <c r="J762" s="98">
        <f t="shared" si="22"/>
        <v>0</v>
      </c>
      <c r="K762" s="126">
        <f>IF(A762=მონაცემები!A821,მონაცემები!H821)</f>
        <v>0</v>
      </c>
      <c r="L762" s="98">
        <f>IF(A762=მონაცემები!A821,მონაცემები!F821)</f>
        <v>0</v>
      </c>
      <c r="M762" s="125">
        <f>IF(A762=მონაცემები!A821,მონაცემები!G821)</f>
        <v>0</v>
      </c>
      <c r="N762" s="198">
        <f t="shared" si="23"/>
        <v>0</v>
      </c>
      <c r="O762" s="199"/>
      <c r="P762" s="195">
        <f>IF(A762=მონაცემები!A821,მონაცემები!I821)</f>
        <v>0</v>
      </c>
      <c r="Q762" s="196"/>
      <c r="R762" s="196"/>
      <c r="S762" s="196"/>
      <c r="T762" s="196"/>
      <c r="U762" s="197"/>
      <c r="V762" s="192">
        <f>IF(A762=მონაცემები!A821,მონაცემები!J821)</f>
        <v>0</v>
      </c>
      <c r="W762" s="193"/>
      <c r="X762" s="194"/>
    </row>
    <row r="763" spans="1:24">
      <c r="A763" s="44">
        <v>741</v>
      </c>
      <c r="B763" s="189">
        <f>IF(A763=მონაცემები!A822,მონაცემები!B822)</f>
        <v>0</v>
      </c>
      <c r="C763" s="190"/>
      <c r="D763" s="190"/>
      <c r="E763" s="190"/>
      <c r="F763" s="190"/>
      <c r="G763" s="191"/>
      <c r="H763" s="42">
        <f>IF(A763=მონაცემები!A822,მონაცემები!C822)</f>
        <v>0</v>
      </c>
      <c r="I763" s="43">
        <f>IF(A763=მონაცემები!A822,მონაცემები!D822)</f>
        <v>0</v>
      </c>
      <c r="J763" s="98">
        <f t="shared" si="22"/>
        <v>0</v>
      </c>
      <c r="K763" s="126">
        <f>IF(A763=მონაცემები!A822,მონაცემები!H822)</f>
        <v>0</v>
      </c>
      <c r="L763" s="98">
        <f>IF(A763=მონაცემები!A822,მონაცემები!F822)</f>
        <v>0</v>
      </c>
      <c r="M763" s="125">
        <f>IF(A763=მონაცემები!A822,მონაცემები!G822)</f>
        <v>0</v>
      </c>
      <c r="N763" s="198">
        <f t="shared" si="23"/>
        <v>0</v>
      </c>
      <c r="O763" s="199"/>
      <c r="P763" s="195">
        <f>IF(A763=მონაცემები!A822,მონაცემები!I822)</f>
        <v>0</v>
      </c>
      <c r="Q763" s="196"/>
      <c r="R763" s="196"/>
      <c r="S763" s="196"/>
      <c r="T763" s="196"/>
      <c r="U763" s="197"/>
      <c r="V763" s="192">
        <f>IF(A763=მონაცემები!A822,მონაცემები!J822)</f>
        <v>0</v>
      </c>
      <c r="W763" s="193"/>
      <c r="X763" s="194"/>
    </row>
    <row r="764" spans="1:24">
      <c r="A764" s="44">
        <v>742</v>
      </c>
      <c r="B764" s="189">
        <f>IF(A764=მონაცემები!A823,მონაცემები!B823)</f>
        <v>0</v>
      </c>
      <c r="C764" s="190"/>
      <c r="D764" s="190"/>
      <c r="E764" s="190"/>
      <c r="F764" s="190"/>
      <c r="G764" s="191"/>
      <c r="H764" s="42">
        <f>IF(A764=მონაცემები!A823,მონაცემები!C823)</f>
        <v>0</v>
      </c>
      <c r="I764" s="43">
        <f>IF(A764=მონაცემები!A823,მონაცემები!D823)</f>
        <v>0</v>
      </c>
      <c r="J764" s="98">
        <f t="shared" si="22"/>
        <v>0</v>
      </c>
      <c r="K764" s="126">
        <f>IF(A764=მონაცემები!A823,მონაცემები!H823)</f>
        <v>0</v>
      </c>
      <c r="L764" s="98">
        <f>IF(A764=მონაცემები!A823,მონაცემები!F823)</f>
        <v>0</v>
      </c>
      <c r="M764" s="125">
        <f>IF(A764=მონაცემები!A823,მონაცემები!G823)</f>
        <v>0</v>
      </c>
      <c r="N764" s="198">
        <f t="shared" si="23"/>
        <v>0</v>
      </c>
      <c r="O764" s="199"/>
      <c r="P764" s="195">
        <f>IF(A764=მონაცემები!A823,მონაცემები!I823)</f>
        <v>0</v>
      </c>
      <c r="Q764" s="196"/>
      <c r="R764" s="196"/>
      <c r="S764" s="196"/>
      <c r="T764" s="196"/>
      <c r="U764" s="197"/>
      <c r="V764" s="192">
        <f>IF(A764=მონაცემები!A823,მონაცემები!J823)</f>
        <v>0</v>
      </c>
      <c r="W764" s="193"/>
      <c r="X764" s="194"/>
    </row>
    <row r="765" spans="1:24">
      <c r="A765" s="44">
        <v>743</v>
      </c>
      <c r="B765" s="189">
        <f>IF(A765=მონაცემები!A824,მონაცემები!B824)</f>
        <v>0</v>
      </c>
      <c r="C765" s="190"/>
      <c r="D765" s="190"/>
      <c r="E765" s="190"/>
      <c r="F765" s="190"/>
      <c r="G765" s="191"/>
      <c r="H765" s="42">
        <f>IF(A765=მონაცემები!A824,მონაცემები!C824)</f>
        <v>0</v>
      </c>
      <c r="I765" s="43">
        <f>IF(A765=მონაცემები!A824,მონაცემები!D824)</f>
        <v>0</v>
      </c>
      <c r="J765" s="98">
        <f t="shared" si="22"/>
        <v>0</v>
      </c>
      <c r="K765" s="126">
        <f>IF(A765=მონაცემები!A824,მონაცემები!H824)</f>
        <v>0</v>
      </c>
      <c r="L765" s="98">
        <f>IF(A765=მონაცემები!A824,მონაცემები!F824)</f>
        <v>0</v>
      </c>
      <c r="M765" s="125">
        <f>IF(A765=მონაცემები!A824,მონაცემები!G824)</f>
        <v>0</v>
      </c>
      <c r="N765" s="198">
        <f t="shared" si="23"/>
        <v>0</v>
      </c>
      <c r="O765" s="199"/>
      <c r="P765" s="195">
        <f>IF(A765=მონაცემები!A824,მონაცემები!I824)</f>
        <v>0</v>
      </c>
      <c r="Q765" s="196"/>
      <c r="R765" s="196"/>
      <c r="S765" s="196"/>
      <c r="T765" s="196"/>
      <c r="U765" s="197"/>
      <c r="V765" s="192">
        <f>IF(A765=მონაცემები!A824,მონაცემები!J824)</f>
        <v>0</v>
      </c>
      <c r="W765" s="193"/>
      <c r="X765" s="194"/>
    </row>
    <row r="766" spans="1:24">
      <c r="A766" s="44">
        <v>744</v>
      </c>
      <c r="B766" s="189">
        <f>IF(A766=მონაცემები!A825,მონაცემები!B825)</f>
        <v>0</v>
      </c>
      <c r="C766" s="190"/>
      <c r="D766" s="190"/>
      <c r="E766" s="190"/>
      <c r="F766" s="190"/>
      <c r="G766" s="191"/>
      <c r="H766" s="42">
        <f>IF(A766=მონაცემები!A825,მონაცემები!C825)</f>
        <v>0</v>
      </c>
      <c r="I766" s="43">
        <f>IF(A766=მონაცემები!A825,მონაცემები!D825)</f>
        <v>0</v>
      </c>
      <c r="J766" s="98">
        <f t="shared" si="22"/>
        <v>0</v>
      </c>
      <c r="K766" s="126">
        <f>IF(A766=მონაცემები!A825,მონაცემები!H825)</f>
        <v>0</v>
      </c>
      <c r="L766" s="98">
        <f>IF(A766=მონაცემები!A825,მონაცემები!F825)</f>
        <v>0</v>
      </c>
      <c r="M766" s="125">
        <f>IF(A766=მონაცემები!A825,მონაცემები!G825)</f>
        <v>0</v>
      </c>
      <c r="N766" s="198">
        <f t="shared" si="23"/>
        <v>0</v>
      </c>
      <c r="O766" s="199"/>
      <c r="P766" s="195">
        <f>IF(A766=მონაცემები!A825,მონაცემები!I825)</f>
        <v>0</v>
      </c>
      <c r="Q766" s="196"/>
      <c r="R766" s="196"/>
      <c r="S766" s="196"/>
      <c r="T766" s="196"/>
      <c r="U766" s="197"/>
      <c r="V766" s="192">
        <f>IF(A766=მონაცემები!A825,მონაცემები!J825)</f>
        <v>0</v>
      </c>
      <c r="W766" s="193"/>
      <c r="X766" s="194"/>
    </row>
    <row r="767" spans="1:24">
      <c r="A767" s="44">
        <v>745</v>
      </c>
      <c r="B767" s="189">
        <f>IF(A767=მონაცემები!A826,მონაცემები!B826)</f>
        <v>0</v>
      </c>
      <c r="C767" s="190"/>
      <c r="D767" s="190"/>
      <c r="E767" s="190"/>
      <c r="F767" s="190"/>
      <c r="G767" s="191"/>
      <c r="H767" s="42">
        <f>IF(A767=მონაცემები!A826,მონაცემები!C826)</f>
        <v>0</v>
      </c>
      <c r="I767" s="43">
        <f>IF(A767=მონაცემები!A826,მონაცემები!D826)</f>
        <v>0</v>
      </c>
      <c r="J767" s="98">
        <f t="shared" si="22"/>
        <v>0</v>
      </c>
      <c r="K767" s="126">
        <f>IF(A767=მონაცემები!A826,მონაცემები!H826)</f>
        <v>0</v>
      </c>
      <c r="L767" s="98">
        <f>IF(A767=მონაცემები!A826,მონაცემები!F826)</f>
        <v>0</v>
      </c>
      <c r="M767" s="125">
        <f>IF(A767=მონაცემები!A826,მონაცემები!G826)</f>
        <v>0</v>
      </c>
      <c r="N767" s="198">
        <f t="shared" si="23"/>
        <v>0</v>
      </c>
      <c r="O767" s="199"/>
      <c r="P767" s="195">
        <f>IF(A767=მონაცემები!A826,მონაცემები!I826)</f>
        <v>0</v>
      </c>
      <c r="Q767" s="196"/>
      <c r="R767" s="196"/>
      <c r="S767" s="196"/>
      <c r="T767" s="196"/>
      <c r="U767" s="197"/>
      <c r="V767" s="192">
        <f>IF(A767=მონაცემები!A826,მონაცემები!J826)</f>
        <v>0</v>
      </c>
      <c r="W767" s="193"/>
      <c r="X767" s="194"/>
    </row>
    <row r="768" spans="1:24">
      <c r="A768" s="44">
        <v>746</v>
      </c>
      <c r="B768" s="189">
        <f>IF(A768=მონაცემები!A827,მონაცემები!B827)</f>
        <v>0</v>
      </c>
      <c r="C768" s="190"/>
      <c r="D768" s="190"/>
      <c r="E768" s="190"/>
      <c r="F768" s="190"/>
      <c r="G768" s="191"/>
      <c r="H768" s="42">
        <f>IF(A768=მონაცემები!A827,მონაცემები!C827)</f>
        <v>0</v>
      </c>
      <c r="I768" s="43">
        <f>IF(A768=მონაცემები!A827,მონაცემები!D827)</f>
        <v>0</v>
      </c>
      <c r="J768" s="98">
        <f t="shared" si="22"/>
        <v>0</v>
      </c>
      <c r="K768" s="126">
        <f>IF(A768=მონაცემები!A827,მონაცემები!H827)</f>
        <v>0</v>
      </c>
      <c r="L768" s="98">
        <f>IF(A768=მონაცემები!A827,მონაცემები!F827)</f>
        <v>0</v>
      </c>
      <c r="M768" s="125">
        <f>IF(A768=მონაცემები!A827,მონაცემები!G827)</f>
        <v>0</v>
      </c>
      <c r="N768" s="198">
        <f t="shared" si="23"/>
        <v>0</v>
      </c>
      <c r="O768" s="199"/>
      <c r="P768" s="195">
        <f>IF(A768=მონაცემები!A827,მონაცემები!I827)</f>
        <v>0</v>
      </c>
      <c r="Q768" s="196"/>
      <c r="R768" s="196"/>
      <c r="S768" s="196"/>
      <c r="T768" s="196"/>
      <c r="U768" s="197"/>
      <c r="V768" s="192">
        <f>IF(A768=მონაცემები!A827,მონაცემები!J827)</f>
        <v>0</v>
      </c>
      <c r="W768" s="193"/>
      <c r="X768" s="194"/>
    </row>
    <row r="769" spans="1:24">
      <c r="A769" s="44">
        <v>747</v>
      </c>
      <c r="B769" s="189">
        <f>IF(A769=მონაცემები!A828,მონაცემები!B828)</f>
        <v>0</v>
      </c>
      <c r="C769" s="190"/>
      <c r="D769" s="190"/>
      <c r="E769" s="190"/>
      <c r="F769" s="190"/>
      <c r="G769" s="191"/>
      <c r="H769" s="42">
        <f>IF(A769=მონაცემები!A828,მონაცემები!C828)</f>
        <v>0</v>
      </c>
      <c r="I769" s="43">
        <f>IF(A769=მონაცემები!A828,მონაცემები!D828)</f>
        <v>0</v>
      </c>
      <c r="J769" s="98">
        <f t="shared" si="22"/>
        <v>0</v>
      </c>
      <c r="K769" s="126">
        <f>IF(A769=მონაცემები!A828,მონაცემები!H828)</f>
        <v>0</v>
      </c>
      <c r="L769" s="98">
        <f>IF(A769=მონაცემები!A828,მონაცემები!F828)</f>
        <v>0</v>
      </c>
      <c r="M769" s="125">
        <f>IF(A769=მონაცემები!A828,მონაცემები!G828)</f>
        <v>0</v>
      </c>
      <c r="N769" s="198">
        <f t="shared" si="23"/>
        <v>0</v>
      </c>
      <c r="O769" s="199"/>
      <c r="P769" s="195">
        <f>IF(A769=მონაცემები!A828,მონაცემები!I828)</f>
        <v>0</v>
      </c>
      <c r="Q769" s="196"/>
      <c r="R769" s="196"/>
      <c r="S769" s="196"/>
      <c r="T769" s="196"/>
      <c r="U769" s="197"/>
      <c r="V769" s="192">
        <f>IF(A769=მონაცემები!A828,მონაცემები!J828)</f>
        <v>0</v>
      </c>
      <c r="W769" s="193"/>
      <c r="X769" s="194"/>
    </row>
    <row r="770" spans="1:24">
      <c r="A770" s="44">
        <v>748</v>
      </c>
      <c r="B770" s="189">
        <f>IF(A770=მონაცემები!A829,მონაცემები!B829)</f>
        <v>0</v>
      </c>
      <c r="C770" s="190"/>
      <c r="D770" s="190"/>
      <c r="E770" s="190"/>
      <c r="F770" s="190"/>
      <c r="G770" s="191"/>
      <c r="H770" s="42">
        <f>IF(A770=მონაცემები!A829,მონაცემები!C829)</f>
        <v>0</v>
      </c>
      <c r="I770" s="43">
        <f>IF(A770=მონაცემები!A829,მონაცემები!D829)</f>
        <v>0</v>
      </c>
      <c r="J770" s="98">
        <f t="shared" si="22"/>
        <v>0</v>
      </c>
      <c r="K770" s="126">
        <f>IF(A770=მონაცემები!A829,მონაცემები!H829)</f>
        <v>0</v>
      </c>
      <c r="L770" s="98">
        <f>IF(A770=მონაცემები!A829,მონაცემები!F829)</f>
        <v>0</v>
      </c>
      <c r="M770" s="125">
        <f>IF(A770=მონაცემები!A829,მონაცემები!G829)</f>
        <v>0</v>
      </c>
      <c r="N770" s="198">
        <f t="shared" si="23"/>
        <v>0</v>
      </c>
      <c r="O770" s="199"/>
      <c r="P770" s="195">
        <f>IF(A770=მონაცემები!A829,მონაცემები!I829)</f>
        <v>0</v>
      </c>
      <c r="Q770" s="196"/>
      <c r="R770" s="196"/>
      <c r="S770" s="196"/>
      <c r="T770" s="196"/>
      <c r="U770" s="197"/>
      <c r="V770" s="192">
        <f>IF(A770=მონაცემები!A829,მონაცემები!J829)</f>
        <v>0</v>
      </c>
      <c r="W770" s="193"/>
      <c r="X770" s="194"/>
    </row>
    <row r="771" spans="1:24">
      <c r="A771" s="44">
        <v>749</v>
      </c>
      <c r="B771" s="189">
        <f>IF(A771=მონაცემები!A830,მონაცემები!B830)</f>
        <v>0</v>
      </c>
      <c r="C771" s="190"/>
      <c r="D771" s="190"/>
      <c r="E771" s="190"/>
      <c r="F771" s="190"/>
      <c r="G771" s="191"/>
      <c r="H771" s="42">
        <f>IF(A771=მონაცემები!A830,მონაცემები!C830)</f>
        <v>0</v>
      </c>
      <c r="I771" s="43">
        <f>IF(A771=მონაცემები!A830,მონაცემები!D830)</f>
        <v>0</v>
      </c>
      <c r="J771" s="98">
        <f t="shared" si="22"/>
        <v>0</v>
      </c>
      <c r="K771" s="126">
        <f>IF(A771=მონაცემები!A830,მონაცემები!H830)</f>
        <v>0</v>
      </c>
      <c r="L771" s="98">
        <f>IF(A771=მონაცემები!A830,მონაცემები!F830)</f>
        <v>0</v>
      </c>
      <c r="M771" s="125">
        <f>IF(A771=მონაცემები!A830,მონაცემები!G830)</f>
        <v>0</v>
      </c>
      <c r="N771" s="198">
        <f t="shared" si="23"/>
        <v>0</v>
      </c>
      <c r="O771" s="199"/>
      <c r="P771" s="195">
        <f>IF(A771=მონაცემები!A830,მონაცემები!I830)</f>
        <v>0</v>
      </c>
      <c r="Q771" s="196"/>
      <c r="R771" s="196"/>
      <c r="S771" s="196"/>
      <c r="T771" s="196"/>
      <c r="U771" s="197"/>
      <c r="V771" s="192">
        <f>IF(A771=მონაცემები!A830,მონაცემები!J830)</f>
        <v>0</v>
      </c>
      <c r="W771" s="193"/>
      <c r="X771" s="194"/>
    </row>
    <row r="772" spans="1:24">
      <c r="A772" s="44">
        <v>750</v>
      </c>
      <c r="B772" s="189">
        <f>IF(A772=მონაცემები!A831,მონაცემები!B831)</f>
        <v>0</v>
      </c>
      <c r="C772" s="190"/>
      <c r="D772" s="190"/>
      <c r="E772" s="190"/>
      <c r="F772" s="190"/>
      <c r="G772" s="191"/>
      <c r="H772" s="42">
        <f>IF(A772=მონაცემები!A831,მონაცემები!C831)</f>
        <v>0</v>
      </c>
      <c r="I772" s="43">
        <f>IF(A772=მონაცემები!A831,მონაცემები!D831)</f>
        <v>0</v>
      </c>
      <c r="J772" s="98">
        <f t="shared" si="22"/>
        <v>0</v>
      </c>
      <c r="K772" s="126">
        <f>IF(A772=მონაცემები!A831,მონაცემები!H831)</f>
        <v>0</v>
      </c>
      <c r="L772" s="98">
        <f>IF(A772=მონაცემები!A831,მონაცემები!F831)</f>
        <v>0</v>
      </c>
      <c r="M772" s="125">
        <f>IF(A772=მონაცემები!A831,მონაცემები!G831)</f>
        <v>0</v>
      </c>
      <c r="N772" s="198">
        <f t="shared" si="23"/>
        <v>0</v>
      </c>
      <c r="O772" s="199"/>
      <c r="P772" s="195">
        <f>IF(A772=მონაცემები!A831,მონაცემები!I831)</f>
        <v>0</v>
      </c>
      <c r="Q772" s="196"/>
      <c r="R772" s="196"/>
      <c r="S772" s="196"/>
      <c r="T772" s="196"/>
      <c r="U772" s="197"/>
      <c r="V772" s="192">
        <f>IF(A772=მონაცემები!A831,მონაცემები!J831)</f>
        <v>0</v>
      </c>
      <c r="W772" s="193"/>
      <c r="X772" s="194"/>
    </row>
    <row r="773" spans="1:24">
      <c r="A773" s="44">
        <v>751</v>
      </c>
      <c r="B773" s="189">
        <f>IF(A773=მონაცემები!A832,მონაცემები!B832)</f>
        <v>0</v>
      </c>
      <c r="C773" s="190"/>
      <c r="D773" s="190"/>
      <c r="E773" s="190"/>
      <c r="F773" s="190"/>
      <c r="G773" s="191"/>
      <c r="H773" s="42">
        <f>IF(A773=მონაცემები!A832,მონაცემები!C832)</f>
        <v>0</v>
      </c>
      <c r="I773" s="43">
        <f>IF(A773=მონაცემები!A832,მონაცემები!D832)</f>
        <v>0</v>
      </c>
      <c r="J773" s="98">
        <f t="shared" si="22"/>
        <v>0</v>
      </c>
      <c r="K773" s="126">
        <f>IF(A773=მონაცემები!A832,მონაცემები!H832)</f>
        <v>0</v>
      </c>
      <c r="L773" s="98">
        <f>IF(A773=მონაცემები!A832,მონაცემები!F832)</f>
        <v>0</v>
      </c>
      <c r="M773" s="125">
        <f>IF(A773=მონაცემები!A832,მონაცემები!G832)</f>
        <v>0</v>
      </c>
      <c r="N773" s="198">
        <f t="shared" si="23"/>
        <v>0</v>
      </c>
      <c r="O773" s="199"/>
      <c r="P773" s="195">
        <f>IF(A773=მონაცემები!A832,მონაცემები!I832)</f>
        <v>0</v>
      </c>
      <c r="Q773" s="196"/>
      <c r="R773" s="196"/>
      <c r="S773" s="196"/>
      <c r="T773" s="196"/>
      <c r="U773" s="197"/>
      <c r="V773" s="192">
        <f>IF(A773=მონაცემები!A832,მონაცემები!J832)</f>
        <v>0</v>
      </c>
      <c r="W773" s="193"/>
      <c r="X773" s="194"/>
    </row>
    <row r="774" spans="1:24">
      <c r="A774" s="44">
        <v>752</v>
      </c>
      <c r="B774" s="189">
        <f>IF(A774=მონაცემები!A833,მონაცემები!B833)</f>
        <v>0</v>
      </c>
      <c r="C774" s="190"/>
      <c r="D774" s="190"/>
      <c r="E774" s="190"/>
      <c r="F774" s="190"/>
      <c r="G774" s="191"/>
      <c r="H774" s="42">
        <f>IF(A774=მონაცემები!A833,მონაცემები!C833)</f>
        <v>0</v>
      </c>
      <c r="I774" s="43">
        <f>IF(A774=მონაცემები!A833,მონაცემები!D833)</f>
        <v>0</v>
      </c>
      <c r="J774" s="98">
        <f t="shared" si="22"/>
        <v>0</v>
      </c>
      <c r="K774" s="126">
        <f>IF(A774=მონაცემები!A833,მონაცემები!H833)</f>
        <v>0</v>
      </c>
      <c r="L774" s="98">
        <f>IF(A774=მონაცემები!A833,მონაცემები!F833)</f>
        <v>0</v>
      </c>
      <c r="M774" s="125">
        <f>IF(A774=მონაცემები!A833,მონაცემები!G833)</f>
        <v>0</v>
      </c>
      <c r="N774" s="198">
        <f t="shared" si="23"/>
        <v>0</v>
      </c>
      <c r="O774" s="199"/>
      <c r="P774" s="195">
        <f>IF(A774=მონაცემები!A833,მონაცემები!I833)</f>
        <v>0</v>
      </c>
      <c r="Q774" s="196"/>
      <c r="R774" s="196"/>
      <c r="S774" s="196"/>
      <c r="T774" s="196"/>
      <c r="U774" s="197"/>
      <c r="V774" s="192">
        <f>IF(A774=მონაცემები!A833,მონაცემები!J833)</f>
        <v>0</v>
      </c>
      <c r="W774" s="193"/>
      <c r="X774" s="194"/>
    </row>
    <row r="775" spans="1:24">
      <c r="A775" s="44">
        <v>753</v>
      </c>
      <c r="B775" s="189">
        <f>IF(A775=მონაცემები!A834,მონაცემები!B834)</f>
        <v>0</v>
      </c>
      <c r="C775" s="190"/>
      <c r="D775" s="190"/>
      <c r="E775" s="190"/>
      <c r="F775" s="190"/>
      <c r="G775" s="191"/>
      <c r="H775" s="42">
        <f>IF(A775=მონაცემები!A834,მონაცემები!C834)</f>
        <v>0</v>
      </c>
      <c r="I775" s="43">
        <f>IF(A775=მონაცემები!A834,მონაცემები!D834)</f>
        <v>0</v>
      </c>
      <c r="J775" s="98">
        <f t="shared" si="22"/>
        <v>0</v>
      </c>
      <c r="K775" s="126">
        <f>IF(A775=მონაცემები!A834,მონაცემები!H834)</f>
        <v>0</v>
      </c>
      <c r="L775" s="98">
        <f>IF(A775=მონაცემები!A834,მონაცემები!F834)</f>
        <v>0</v>
      </c>
      <c r="M775" s="125">
        <f>IF(A775=მონაცემები!A834,მონაცემები!G834)</f>
        <v>0</v>
      </c>
      <c r="N775" s="198">
        <f t="shared" si="23"/>
        <v>0</v>
      </c>
      <c r="O775" s="199"/>
      <c r="P775" s="195">
        <f>IF(A775=მონაცემები!A834,მონაცემები!I834)</f>
        <v>0</v>
      </c>
      <c r="Q775" s="196"/>
      <c r="R775" s="196"/>
      <c r="S775" s="196"/>
      <c r="T775" s="196"/>
      <c r="U775" s="197"/>
      <c r="V775" s="192">
        <f>IF(A775=მონაცემები!A834,მონაცემები!J834)</f>
        <v>0</v>
      </c>
      <c r="W775" s="193"/>
      <c r="X775" s="194"/>
    </row>
    <row r="776" spans="1:24">
      <c r="A776" s="44">
        <v>754</v>
      </c>
      <c r="B776" s="189">
        <f>IF(A776=მონაცემები!A835,მონაცემები!B835)</f>
        <v>0</v>
      </c>
      <c r="C776" s="190"/>
      <c r="D776" s="190"/>
      <c r="E776" s="190"/>
      <c r="F776" s="190"/>
      <c r="G776" s="191"/>
      <c r="H776" s="42">
        <f>IF(A776=მონაცემები!A835,მონაცემები!C835)</f>
        <v>0</v>
      </c>
      <c r="I776" s="43">
        <f>IF(A776=მონაცემები!A835,მონაცემები!D835)</f>
        <v>0</v>
      </c>
      <c r="J776" s="98">
        <f t="shared" si="22"/>
        <v>0</v>
      </c>
      <c r="K776" s="126">
        <f>IF(A776=მონაცემები!A835,მონაცემები!H835)</f>
        <v>0</v>
      </c>
      <c r="L776" s="98">
        <f>IF(A776=მონაცემები!A835,მონაცემები!F835)</f>
        <v>0</v>
      </c>
      <c r="M776" s="125">
        <f>IF(A776=მონაცემები!A835,მონაცემები!G835)</f>
        <v>0</v>
      </c>
      <c r="N776" s="198">
        <f t="shared" si="23"/>
        <v>0</v>
      </c>
      <c r="O776" s="199"/>
      <c r="P776" s="195">
        <f>IF(A776=მონაცემები!A835,მონაცემები!I835)</f>
        <v>0</v>
      </c>
      <c r="Q776" s="196"/>
      <c r="R776" s="196"/>
      <c r="S776" s="196"/>
      <c r="T776" s="196"/>
      <c r="U776" s="197"/>
      <c r="V776" s="192">
        <f>IF(A776=მონაცემები!A835,მონაცემები!J835)</f>
        <v>0</v>
      </c>
      <c r="W776" s="193"/>
      <c r="X776" s="194"/>
    </row>
    <row r="777" spans="1:24">
      <c r="A777" s="44">
        <v>755</v>
      </c>
      <c r="B777" s="189">
        <f>IF(A777=მონაცემები!A836,მონაცემები!B836)</f>
        <v>0</v>
      </c>
      <c r="C777" s="190"/>
      <c r="D777" s="190"/>
      <c r="E777" s="190"/>
      <c r="F777" s="190"/>
      <c r="G777" s="191"/>
      <c r="H777" s="42">
        <f>IF(A777=მონაცემები!A836,მონაცემები!C836)</f>
        <v>0</v>
      </c>
      <c r="I777" s="43">
        <f>IF(A777=მონაცემები!A836,მონაცემები!D836)</f>
        <v>0</v>
      </c>
      <c r="J777" s="98">
        <f t="shared" si="22"/>
        <v>0</v>
      </c>
      <c r="K777" s="126">
        <f>IF(A777=მონაცემები!A836,მონაცემები!H836)</f>
        <v>0</v>
      </c>
      <c r="L777" s="98">
        <f>IF(A777=მონაცემები!A836,მონაცემები!F836)</f>
        <v>0</v>
      </c>
      <c r="M777" s="125">
        <f>IF(A777=მონაცემები!A836,მონაცემები!G836)</f>
        <v>0</v>
      </c>
      <c r="N777" s="198">
        <f t="shared" si="23"/>
        <v>0</v>
      </c>
      <c r="O777" s="199"/>
      <c r="P777" s="195">
        <f>IF(A777=მონაცემები!A836,მონაცემები!I836)</f>
        <v>0</v>
      </c>
      <c r="Q777" s="196"/>
      <c r="R777" s="196"/>
      <c r="S777" s="196"/>
      <c r="T777" s="196"/>
      <c r="U777" s="197"/>
      <c r="V777" s="192">
        <f>IF(A777=მონაცემები!A836,მონაცემები!J836)</f>
        <v>0</v>
      </c>
      <c r="W777" s="193"/>
      <c r="X777" s="194"/>
    </row>
    <row r="778" spans="1:24">
      <c r="A778" s="44">
        <v>756</v>
      </c>
      <c r="B778" s="189">
        <f>IF(A778=მონაცემები!A837,მონაცემები!B837)</f>
        <v>0</v>
      </c>
      <c r="C778" s="190"/>
      <c r="D778" s="190"/>
      <c r="E778" s="190"/>
      <c r="F778" s="190"/>
      <c r="G778" s="191"/>
      <c r="H778" s="42">
        <f>IF(A778=მონაცემები!A837,მონაცემები!C837)</f>
        <v>0</v>
      </c>
      <c r="I778" s="43">
        <f>IF(A778=მონაცემები!A837,მონაცემები!D837)</f>
        <v>0</v>
      </c>
      <c r="J778" s="98">
        <f t="shared" si="22"/>
        <v>0</v>
      </c>
      <c r="K778" s="126">
        <f>IF(A778=მონაცემები!A837,მონაცემები!H837)</f>
        <v>0</v>
      </c>
      <c r="L778" s="98">
        <f>IF(A778=მონაცემები!A837,მონაცემები!F837)</f>
        <v>0</v>
      </c>
      <c r="M778" s="125">
        <f>IF(A778=მონაცემები!A837,მონაცემები!G837)</f>
        <v>0</v>
      </c>
      <c r="N778" s="198">
        <f t="shared" si="23"/>
        <v>0</v>
      </c>
      <c r="O778" s="199"/>
      <c r="P778" s="195">
        <f>IF(A778=მონაცემები!A837,მონაცემები!I837)</f>
        <v>0</v>
      </c>
      <c r="Q778" s="196"/>
      <c r="R778" s="196"/>
      <c r="S778" s="196"/>
      <c r="T778" s="196"/>
      <c r="U778" s="197"/>
      <c r="V778" s="192">
        <f>IF(A778=მონაცემები!A837,მონაცემები!J837)</f>
        <v>0</v>
      </c>
      <c r="W778" s="193"/>
      <c r="X778" s="194"/>
    </row>
    <row r="779" spans="1:24">
      <c r="A779" s="44">
        <v>757</v>
      </c>
      <c r="B779" s="189">
        <f>IF(A779=მონაცემები!A838,მონაცემები!B838)</f>
        <v>0</v>
      </c>
      <c r="C779" s="190"/>
      <c r="D779" s="190"/>
      <c r="E779" s="190"/>
      <c r="F779" s="190"/>
      <c r="G779" s="191"/>
      <c r="H779" s="42">
        <f>IF(A779=მონაცემები!A838,მონაცემები!C838)</f>
        <v>0</v>
      </c>
      <c r="I779" s="43">
        <f>IF(A779=მონაცემები!A838,მონაცემები!D838)</f>
        <v>0</v>
      </c>
      <c r="J779" s="98">
        <f t="shared" si="22"/>
        <v>0</v>
      </c>
      <c r="K779" s="126">
        <f>IF(A779=მონაცემები!A838,მონაცემები!H838)</f>
        <v>0</v>
      </c>
      <c r="L779" s="98">
        <f>IF(A779=მონაცემები!A838,მონაცემები!F838)</f>
        <v>0</v>
      </c>
      <c r="M779" s="125">
        <f>IF(A779=მონაცემები!A838,მონაცემები!G838)</f>
        <v>0</v>
      </c>
      <c r="N779" s="198">
        <f t="shared" si="23"/>
        <v>0</v>
      </c>
      <c r="O779" s="199"/>
      <c r="P779" s="195">
        <f>IF(A779=მონაცემები!A838,მონაცემები!I838)</f>
        <v>0</v>
      </c>
      <c r="Q779" s="196"/>
      <c r="R779" s="196"/>
      <c r="S779" s="196"/>
      <c r="T779" s="196"/>
      <c r="U779" s="197"/>
      <c r="V779" s="192">
        <f>IF(A779=მონაცემები!A838,მონაცემები!J838)</f>
        <v>0</v>
      </c>
      <c r="W779" s="193"/>
      <c r="X779" s="194"/>
    </row>
    <row r="780" spans="1:24">
      <c r="A780" s="44">
        <v>758</v>
      </c>
      <c r="B780" s="189">
        <f>IF(A780=მონაცემები!A839,მონაცემები!B839)</f>
        <v>0</v>
      </c>
      <c r="C780" s="190"/>
      <c r="D780" s="190"/>
      <c r="E780" s="190"/>
      <c r="F780" s="190"/>
      <c r="G780" s="191"/>
      <c r="H780" s="42">
        <f>IF(A780=მონაცემები!A839,მონაცემები!C839)</f>
        <v>0</v>
      </c>
      <c r="I780" s="43">
        <f>IF(A780=მონაცემები!A839,მონაცემები!D839)</f>
        <v>0</v>
      </c>
      <c r="J780" s="98">
        <f t="shared" si="22"/>
        <v>0</v>
      </c>
      <c r="K780" s="126">
        <f>IF(A780=მონაცემები!A839,მონაცემები!H839)</f>
        <v>0</v>
      </c>
      <c r="L780" s="98">
        <f>IF(A780=მონაცემები!A839,მონაცემები!F839)</f>
        <v>0</v>
      </c>
      <c r="M780" s="125">
        <f>IF(A780=მონაცემები!A839,მონაცემები!G839)</f>
        <v>0</v>
      </c>
      <c r="N780" s="198">
        <f t="shared" si="23"/>
        <v>0</v>
      </c>
      <c r="O780" s="199"/>
      <c r="P780" s="195">
        <f>IF(A780=მონაცემები!A839,მონაცემები!I839)</f>
        <v>0</v>
      </c>
      <c r="Q780" s="196"/>
      <c r="R780" s="196"/>
      <c r="S780" s="196"/>
      <c r="T780" s="196"/>
      <c r="U780" s="197"/>
      <c r="V780" s="192">
        <f>IF(A780=მონაცემები!A839,მონაცემები!J839)</f>
        <v>0</v>
      </c>
      <c r="W780" s="193"/>
      <c r="X780" s="194"/>
    </row>
    <row r="781" spans="1:24">
      <c r="A781" s="44">
        <v>759</v>
      </c>
      <c r="B781" s="189">
        <f>IF(A781=მონაცემები!A840,მონაცემები!B840)</f>
        <v>0</v>
      </c>
      <c r="C781" s="190"/>
      <c r="D781" s="190"/>
      <c r="E781" s="190"/>
      <c r="F781" s="190"/>
      <c r="G781" s="191"/>
      <c r="H781" s="42">
        <f>IF(A781=მონაცემები!A840,მონაცემები!C840)</f>
        <v>0</v>
      </c>
      <c r="I781" s="43">
        <f>IF(A781=მონაცემები!A840,მონაცემები!D840)</f>
        <v>0</v>
      </c>
      <c r="J781" s="98">
        <f t="shared" si="22"/>
        <v>0</v>
      </c>
      <c r="K781" s="126">
        <f>IF(A781=მონაცემები!A840,მონაცემები!H840)</f>
        <v>0</v>
      </c>
      <c r="L781" s="98">
        <f>IF(A781=მონაცემები!A840,მონაცემები!F840)</f>
        <v>0</v>
      </c>
      <c r="M781" s="125">
        <f>IF(A781=მონაცემები!A840,მონაცემები!G840)</f>
        <v>0</v>
      </c>
      <c r="N781" s="198">
        <f t="shared" si="23"/>
        <v>0</v>
      </c>
      <c r="O781" s="199"/>
      <c r="P781" s="195">
        <f>IF(A781=მონაცემები!A840,მონაცემები!I840)</f>
        <v>0</v>
      </c>
      <c r="Q781" s="196"/>
      <c r="R781" s="196"/>
      <c r="S781" s="196"/>
      <c r="T781" s="196"/>
      <c r="U781" s="197"/>
      <c r="V781" s="192">
        <f>IF(A781=მონაცემები!A840,მონაცემები!J840)</f>
        <v>0</v>
      </c>
      <c r="W781" s="193"/>
      <c r="X781" s="194"/>
    </row>
    <row r="782" spans="1:24">
      <c r="A782" s="44">
        <v>760</v>
      </c>
      <c r="B782" s="189">
        <f>IF(A782=მონაცემები!A841,მონაცემები!B841)</f>
        <v>0</v>
      </c>
      <c r="C782" s="190"/>
      <c r="D782" s="190"/>
      <c r="E782" s="190"/>
      <c r="F782" s="190"/>
      <c r="G782" s="191"/>
      <c r="H782" s="42">
        <f>IF(A782=მონაცემები!A841,მონაცემები!C841)</f>
        <v>0</v>
      </c>
      <c r="I782" s="43">
        <f>IF(A782=მონაცემები!A841,მონაცემები!D841)</f>
        <v>0</v>
      </c>
      <c r="J782" s="98">
        <f t="shared" si="22"/>
        <v>0</v>
      </c>
      <c r="K782" s="126">
        <f>IF(A782=მონაცემები!A841,მონაცემები!H841)</f>
        <v>0</v>
      </c>
      <c r="L782" s="98">
        <f>IF(A782=მონაცემები!A841,მონაცემები!F841)</f>
        <v>0</v>
      </c>
      <c r="M782" s="125">
        <f>IF(A782=მონაცემები!A841,მონაცემები!G841)</f>
        <v>0</v>
      </c>
      <c r="N782" s="198">
        <f t="shared" si="23"/>
        <v>0</v>
      </c>
      <c r="O782" s="199"/>
      <c r="P782" s="195">
        <f>IF(A782=მონაცემები!A841,მონაცემები!I841)</f>
        <v>0</v>
      </c>
      <c r="Q782" s="196"/>
      <c r="R782" s="196"/>
      <c r="S782" s="196"/>
      <c r="T782" s="196"/>
      <c r="U782" s="197"/>
      <c r="V782" s="192">
        <f>IF(A782=მონაცემები!A841,მონაცემები!J841)</f>
        <v>0</v>
      </c>
      <c r="W782" s="193"/>
      <c r="X782" s="194"/>
    </row>
    <row r="783" spans="1:24">
      <c r="A783" s="44">
        <v>761</v>
      </c>
      <c r="B783" s="189">
        <f>IF(A783=მონაცემები!A842,მონაცემები!B842)</f>
        <v>0</v>
      </c>
      <c r="C783" s="190"/>
      <c r="D783" s="190"/>
      <c r="E783" s="190"/>
      <c r="F783" s="190"/>
      <c r="G783" s="191"/>
      <c r="H783" s="42">
        <f>IF(A783=მონაცემები!A842,მონაცემები!C842)</f>
        <v>0</v>
      </c>
      <c r="I783" s="43">
        <f>IF(A783=მონაცემები!A842,მონაცემები!D842)</f>
        <v>0</v>
      </c>
      <c r="J783" s="98">
        <f t="shared" si="22"/>
        <v>0</v>
      </c>
      <c r="K783" s="126">
        <f>IF(A783=მონაცემები!A842,მონაცემები!H842)</f>
        <v>0</v>
      </c>
      <c r="L783" s="98">
        <f>IF(A783=მონაცემები!A842,მონაცემები!F842)</f>
        <v>0</v>
      </c>
      <c r="M783" s="125">
        <f>IF(A783=მონაცემები!A842,მონაცემები!G842)</f>
        <v>0</v>
      </c>
      <c r="N783" s="198">
        <f t="shared" si="23"/>
        <v>0</v>
      </c>
      <c r="O783" s="199"/>
      <c r="P783" s="195">
        <f>IF(A783=მონაცემები!A842,მონაცემები!I842)</f>
        <v>0</v>
      </c>
      <c r="Q783" s="196"/>
      <c r="R783" s="196"/>
      <c r="S783" s="196"/>
      <c r="T783" s="196"/>
      <c r="U783" s="197"/>
      <c r="V783" s="192">
        <f>IF(A783=მონაცემები!A842,მონაცემები!J842)</f>
        <v>0</v>
      </c>
      <c r="W783" s="193"/>
      <c r="X783" s="194"/>
    </row>
    <row r="784" spans="1:24">
      <c r="A784" s="44">
        <v>762</v>
      </c>
      <c r="B784" s="189">
        <f>IF(A784=მონაცემები!A843,მონაცემები!B843)</f>
        <v>0</v>
      </c>
      <c r="C784" s="190"/>
      <c r="D784" s="190"/>
      <c r="E784" s="190"/>
      <c r="F784" s="190"/>
      <c r="G784" s="191"/>
      <c r="H784" s="42">
        <f>IF(A784=მონაცემები!A843,მონაცემები!C843)</f>
        <v>0</v>
      </c>
      <c r="I784" s="43">
        <f>IF(A784=მონაცემები!A843,მონაცემები!D843)</f>
        <v>0</v>
      </c>
      <c r="J784" s="98">
        <f t="shared" si="22"/>
        <v>0</v>
      </c>
      <c r="K784" s="126">
        <f>IF(A784=მონაცემები!A843,მონაცემები!H843)</f>
        <v>0</v>
      </c>
      <c r="L784" s="98">
        <f>IF(A784=მონაცემები!A843,მონაცემები!F843)</f>
        <v>0</v>
      </c>
      <c r="M784" s="125">
        <f>IF(A784=მონაცემები!A843,მონაცემები!G843)</f>
        <v>0</v>
      </c>
      <c r="N784" s="198">
        <f t="shared" si="23"/>
        <v>0</v>
      </c>
      <c r="O784" s="199"/>
      <c r="P784" s="195">
        <f>IF(A784=მონაცემები!A843,მონაცემები!I843)</f>
        <v>0</v>
      </c>
      <c r="Q784" s="196"/>
      <c r="R784" s="196"/>
      <c r="S784" s="196"/>
      <c r="T784" s="196"/>
      <c r="U784" s="197"/>
      <c r="V784" s="192">
        <f>IF(A784=მონაცემები!A843,მონაცემები!J843)</f>
        <v>0</v>
      </c>
      <c r="W784" s="193"/>
      <c r="X784" s="194"/>
    </row>
    <row r="785" spans="1:24">
      <c r="A785" s="44">
        <v>763</v>
      </c>
      <c r="B785" s="189">
        <f>IF(A785=მონაცემები!A844,მონაცემები!B844)</f>
        <v>0</v>
      </c>
      <c r="C785" s="190"/>
      <c r="D785" s="190"/>
      <c r="E785" s="190"/>
      <c r="F785" s="190"/>
      <c r="G785" s="191"/>
      <c r="H785" s="42">
        <f>IF(A785=მონაცემები!A844,მონაცემები!C844)</f>
        <v>0</v>
      </c>
      <c r="I785" s="43">
        <f>IF(A785=მონაცემები!A844,მონაცემები!D844)</f>
        <v>0</v>
      </c>
      <c r="J785" s="98">
        <f t="shared" si="22"/>
        <v>0</v>
      </c>
      <c r="K785" s="126">
        <f>IF(A785=მონაცემები!A844,მონაცემები!H844)</f>
        <v>0</v>
      </c>
      <c r="L785" s="98">
        <f>IF(A785=მონაცემები!A844,მონაცემები!F844)</f>
        <v>0</v>
      </c>
      <c r="M785" s="125">
        <f>IF(A785=მონაცემები!A844,მონაცემები!G844)</f>
        <v>0</v>
      </c>
      <c r="N785" s="198">
        <f t="shared" si="23"/>
        <v>0</v>
      </c>
      <c r="O785" s="199"/>
      <c r="P785" s="195">
        <f>IF(A785=მონაცემები!A844,მონაცემები!I844)</f>
        <v>0</v>
      </c>
      <c r="Q785" s="196"/>
      <c r="R785" s="196"/>
      <c r="S785" s="196"/>
      <c r="T785" s="196"/>
      <c r="U785" s="197"/>
      <c r="V785" s="192">
        <f>IF(A785=მონაცემები!A844,მონაცემები!J844)</f>
        <v>0</v>
      </c>
      <c r="W785" s="193"/>
      <c r="X785" s="194"/>
    </row>
    <row r="786" spans="1:24">
      <c r="A786" s="44">
        <v>764</v>
      </c>
      <c r="B786" s="189">
        <f>IF(A786=მონაცემები!A845,მონაცემები!B845)</f>
        <v>0</v>
      </c>
      <c r="C786" s="190"/>
      <c r="D786" s="190"/>
      <c r="E786" s="190"/>
      <c r="F786" s="190"/>
      <c r="G786" s="191"/>
      <c r="H786" s="42">
        <f>IF(A786=მონაცემები!A845,მონაცემები!C845)</f>
        <v>0</v>
      </c>
      <c r="I786" s="43">
        <f>IF(A786=მონაცემები!A845,მონაცემები!D845)</f>
        <v>0</v>
      </c>
      <c r="J786" s="98">
        <f t="shared" si="22"/>
        <v>0</v>
      </c>
      <c r="K786" s="126">
        <f>IF(A786=მონაცემები!A845,მონაცემები!H845)</f>
        <v>0</v>
      </c>
      <c r="L786" s="98">
        <f>IF(A786=მონაცემები!A845,მონაცემები!F845)</f>
        <v>0</v>
      </c>
      <c r="M786" s="125">
        <f>IF(A786=მონაცემები!A845,მონაცემები!G845)</f>
        <v>0</v>
      </c>
      <c r="N786" s="198">
        <f t="shared" si="23"/>
        <v>0</v>
      </c>
      <c r="O786" s="199"/>
      <c r="P786" s="195">
        <f>IF(A786=მონაცემები!A845,მონაცემები!I845)</f>
        <v>0</v>
      </c>
      <c r="Q786" s="196"/>
      <c r="R786" s="196"/>
      <c r="S786" s="196"/>
      <c r="T786" s="196"/>
      <c r="U786" s="197"/>
      <c r="V786" s="192">
        <f>IF(A786=მონაცემები!A845,მონაცემები!J845)</f>
        <v>0</v>
      </c>
      <c r="W786" s="193"/>
      <c r="X786" s="194"/>
    </row>
    <row r="787" spans="1:24">
      <c r="A787" s="44">
        <v>765</v>
      </c>
      <c r="B787" s="189">
        <f>IF(A787=მონაცემები!A846,მონაცემები!B846)</f>
        <v>0</v>
      </c>
      <c r="C787" s="190"/>
      <c r="D787" s="190"/>
      <c r="E787" s="190"/>
      <c r="F787" s="190"/>
      <c r="G787" s="191"/>
      <c r="H787" s="42">
        <f>IF(A787=მონაცემები!A846,მონაცემები!C846)</f>
        <v>0</v>
      </c>
      <c r="I787" s="43">
        <f>IF(A787=მონაცემები!A846,მონაცემები!D846)</f>
        <v>0</v>
      </c>
      <c r="J787" s="98">
        <f t="shared" si="22"/>
        <v>0</v>
      </c>
      <c r="K787" s="126">
        <f>IF(A787=მონაცემები!A846,მონაცემები!H846)</f>
        <v>0</v>
      </c>
      <c r="L787" s="98">
        <f>IF(A787=მონაცემები!A846,მონაცემები!F846)</f>
        <v>0</v>
      </c>
      <c r="M787" s="125">
        <f>IF(A787=მონაცემები!A846,მონაცემები!G846)</f>
        <v>0</v>
      </c>
      <c r="N787" s="198">
        <f t="shared" si="23"/>
        <v>0</v>
      </c>
      <c r="O787" s="199"/>
      <c r="P787" s="195">
        <f>IF(A787=მონაცემები!A846,მონაცემები!I846)</f>
        <v>0</v>
      </c>
      <c r="Q787" s="196"/>
      <c r="R787" s="196"/>
      <c r="S787" s="196"/>
      <c r="T787" s="196"/>
      <c r="U787" s="197"/>
      <c r="V787" s="192">
        <f>IF(A787=მონაცემები!A846,მონაცემები!J846)</f>
        <v>0</v>
      </c>
      <c r="W787" s="193"/>
      <c r="X787" s="194"/>
    </row>
    <row r="788" spans="1:24">
      <c r="A788" s="44">
        <v>766</v>
      </c>
      <c r="B788" s="189">
        <f>IF(A788=მონაცემები!A847,მონაცემები!B847)</f>
        <v>0</v>
      </c>
      <c r="C788" s="190"/>
      <c r="D788" s="190"/>
      <c r="E788" s="190"/>
      <c r="F788" s="190"/>
      <c r="G788" s="191"/>
      <c r="H788" s="42">
        <f>IF(A788=მონაცემები!A847,მონაცემები!C847)</f>
        <v>0</v>
      </c>
      <c r="I788" s="43">
        <f>IF(A788=მონაცემები!A847,მონაცემები!D847)</f>
        <v>0</v>
      </c>
      <c r="J788" s="98">
        <f t="shared" si="22"/>
        <v>0</v>
      </c>
      <c r="K788" s="126">
        <f>IF(A788=მონაცემები!A847,მონაცემები!H847)</f>
        <v>0</v>
      </c>
      <c r="L788" s="98">
        <f>IF(A788=მონაცემები!A847,მონაცემები!F847)</f>
        <v>0</v>
      </c>
      <c r="M788" s="125">
        <f>IF(A788=მონაცემები!A847,მონაცემები!G847)</f>
        <v>0</v>
      </c>
      <c r="N788" s="198">
        <f t="shared" si="23"/>
        <v>0</v>
      </c>
      <c r="O788" s="199"/>
      <c r="P788" s="195">
        <f>IF(A788=მონაცემები!A847,მონაცემები!I847)</f>
        <v>0</v>
      </c>
      <c r="Q788" s="196"/>
      <c r="R788" s="196"/>
      <c r="S788" s="196"/>
      <c r="T788" s="196"/>
      <c r="U788" s="197"/>
      <c r="V788" s="192">
        <f>IF(A788=მონაცემები!A847,მონაცემები!J847)</f>
        <v>0</v>
      </c>
      <c r="W788" s="193"/>
      <c r="X788" s="194"/>
    </row>
    <row r="789" spans="1:24">
      <c r="A789" s="44">
        <v>767</v>
      </c>
      <c r="B789" s="189">
        <f>IF(A789=მონაცემები!A848,მონაცემები!B848)</f>
        <v>0</v>
      </c>
      <c r="C789" s="190"/>
      <c r="D789" s="190"/>
      <c r="E789" s="190"/>
      <c r="F789" s="190"/>
      <c r="G789" s="191"/>
      <c r="H789" s="42">
        <f>IF(A789=მონაცემები!A848,მონაცემები!C848)</f>
        <v>0</v>
      </c>
      <c r="I789" s="43">
        <f>IF(A789=მონაცემები!A848,მონაცემები!D848)</f>
        <v>0</v>
      </c>
      <c r="J789" s="98">
        <f t="shared" si="22"/>
        <v>0</v>
      </c>
      <c r="K789" s="126">
        <f>IF(A789=მონაცემები!A848,მონაცემები!H848)</f>
        <v>0</v>
      </c>
      <c r="L789" s="98">
        <f>IF(A789=მონაცემები!A848,მონაცემები!F848)</f>
        <v>0</v>
      </c>
      <c r="M789" s="125">
        <f>IF(A789=მონაცემები!A848,მონაცემები!G848)</f>
        <v>0</v>
      </c>
      <c r="N789" s="198">
        <f t="shared" si="23"/>
        <v>0</v>
      </c>
      <c r="O789" s="199"/>
      <c r="P789" s="195">
        <f>IF(A789=მონაცემები!A848,მონაცემები!I848)</f>
        <v>0</v>
      </c>
      <c r="Q789" s="196"/>
      <c r="R789" s="196"/>
      <c r="S789" s="196"/>
      <c r="T789" s="196"/>
      <c r="U789" s="197"/>
      <c r="V789" s="192">
        <f>IF(A789=მონაცემები!A848,მონაცემები!J848)</f>
        <v>0</v>
      </c>
      <c r="W789" s="193"/>
      <c r="X789" s="194"/>
    </row>
    <row r="790" spans="1:24">
      <c r="A790" s="44">
        <v>768</v>
      </c>
      <c r="B790" s="189">
        <f>IF(A790=მონაცემები!A849,მონაცემები!B849)</f>
        <v>0</v>
      </c>
      <c r="C790" s="190"/>
      <c r="D790" s="190"/>
      <c r="E790" s="190"/>
      <c r="F790" s="190"/>
      <c r="G790" s="191"/>
      <c r="H790" s="42">
        <f>IF(A790=მონაცემები!A849,მონაცემები!C849)</f>
        <v>0</v>
      </c>
      <c r="I790" s="43">
        <f>IF(A790=მონაცემები!A849,მონაცემები!D849)</f>
        <v>0</v>
      </c>
      <c r="J790" s="98">
        <f t="shared" si="22"/>
        <v>0</v>
      </c>
      <c r="K790" s="126">
        <f>IF(A790=მონაცემები!A849,მონაცემები!H849)</f>
        <v>0</v>
      </c>
      <c r="L790" s="98">
        <f>IF(A790=მონაცემები!A849,მონაცემები!F849)</f>
        <v>0</v>
      </c>
      <c r="M790" s="125">
        <f>IF(A790=მონაცემები!A849,მონაცემები!G849)</f>
        <v>0</v>
      </c>
      <c r="N790" s="198">
        <f t="shared" si="23"/>
        <v>0</v>
      </c>
      <c r="O790" s="199"/>
      <c r="P790" s="195">
        <f>IF(A790=მონაცემები!A849,მონაცემები!I849)</f>
        <v>0</v>
      </c>
      <c r="Q790" s="196"/>
      <c r="R790" s="196"/>
      <c r="S790" s="196"/>
      <c r="T790" s="196"/>
      <c r="U790" s="197"/>
      <c r="V790" s="192">
        <f>IF(A790=მონაცემები!A849,მონაცემები!J849)</f>
        <v>0</v>
      </c>
      <c r="W790" s="193"/>
      <c r="X790" s="194"/>
    </row>
    <row r="791" spans="1:24">
      <c r="A791" s="44">
        <v>769</v>
      </c>
      <c r="B791" s="189">
        <f>IF(A791=მონაცემები!A850,მონაცემები!B850)</f>
        <v>0</v>
      </c>
      <c r="C791" s="190"/>
      <c r="D791" s="190"/>
      <c r="E791" s="190"/>
      <c r="F791" s="190"/>
      <c r="G791" s="191"/>
      <c r="H791" s="42">
        <f>IF(A791=მონაცემები!A850,მონაცემები!C850)</f>
        <v>0</v>
      </c>
      <c r="I791" s="43">
        <f>IF(A791=მონაცემები!A850,მონაცემები!D850)</f>
        <v>0</v>
      </c>
      <c r="J791" s="98">
        <f t="shared" si="22"/>
        <v>0</v>
      </c>
      <c r="K791" s="126">
        <f>IF(A791=მონაცემები!A850,მონაცემები!H850)</f>
        <v>0</v>
      </c>
      <c r="L791" s="98">
        <f>IF(A791=მონაცემები!A850,მონაცემები!F850)</f>
        <v>0</v>
      </c>
      <c r="M791" s="125">
        <f>IF(A791=მონაცემები!A850,მონაცემები!G850)</f>
        <v>0</v>
      </c>
      <c r="N791" s="198">
        <f t="shared" si="23"/>
        <v>0</v>
      </c>
      <c r="O791" s="199"/>
      <c r="P791" s="195">
        <f>IF(A791=მონაცემები!A850,მონაცემები!I850)</f>
        <v>0</v>
      </c>
      <c r="Q791" s="196"/>
      <c r="R791" s="196"/>
      <c r="S791" s="196"/>
      <c r="T791" s="196"/>
      <c r="U791" s="197"/>
      <c r="V791" s="192">
        <f>IF(A791=მონაცემები!A850,მონაცემები!J850)</f>
        <v>0</v>
      </c>
      <c r="W791" s="193"/>
      <c r="X791" s="194"/>
    </row>
    <row r="792" spans="1:24">
      <c r="A792" s="44">
        <v>770</v>
      </c>
      <c r="B792" s="189">
        <f>IF(A792=მონაცემები!A851,მონაცემები!B851)</f>
        <v>0</v>
      </c>
      <c r="C792" s="190"/>
      <c r="D792" s="190"/>
      <c r="E792" s="190"/>
      <c r="F792" s="190"/>
      <c r="G792" s="191"/>
      <c r="H792" s="42">
        <f>IF(A792=მონაცემები!A851,მონაცემები!C851)</f>
        <v>0</v>
      </c>
      <c r="I792" s="43">
        <f>IF(A792=მონაცემები!A851,მონაცემები!D851)</f>
        <v>0</v>
      </c>
      <c r="J792" s="98">
        <f t="shared" ref="J792:J855" si="24">L792+M792</f>
        <v>0</v>
      </c>
      <c r="K792" s="126">
        <f>IF(A792=მონაცემები!A851,მონაცემები!H851)</f>
        <v>0</v>
      </c>
      <c r="L792" s="98">
        <f>IF(A792=მონაცემები!A851,მონაცემები!F851)</f>
        <v>0</v>
      </c>
      <c r="M792" s="125">
        <f>IF(A792=მონაცემები!A851,მონაცემები!G851)</f>
        <v>0</v>
      </c>
      <c r="N792" s="198">
        <f t="shared" ref="N792:N855" si="25">J792+K792</f>
        <v>0</v>
      </c>
      <c r="O792" s="199"/>
      <c r="P792" s="195">
        <f>IF(A792=მონაცემები!A851,მონაცემები!I851)</f>
        <v>0</v>
      </c>
      <c r="Q792" s="196"/>
      <c r="R792" s="196"/>
      <c r="S792" s="196"/>
      <c r="T792" s="196"/>
      <c r="U792" s="197"/>
      <c r="V792" s="192">
        <f>IF(A792=მონაცემები!A851,მონაცემები!J851)</f>
        <v>0</v>
      </c>
      <c r="W792" s="193"/>
      <c r="X792" s="194"/>
    </row>
    <row r="793" spans="1:24">
      <c r="A793" s="44">
        <v>771</v>
      </c>
      <c r="B793" s="189">
        <f>IF(A793=მონაცემები!A852,მონაცემები!B852)</f>
        <v>0</v>
      </c>
      <c r="C793" s="190"/>
      <c r="D793" s="190"/>
      <c r="E793" s="190"/>
      <c r="F793" s="190"/>
      <c r="G793" s="191"/>
      <c r="H793" s="42">
        <f>IF(A793=მონაცემები!A852,მონაცემები!C852)</f>
        <v>0</v>
      </c>
      <c r="I793" s="43">
        <f>IF(A793=მონაცემები!A852,მონაცემები!D852)</f>
        <v>0</v>
      </c>
      <c r="J793" s="98">
        <f t="shared" si="24"/>
        <v>0</v>
      </c>
      <c r="K793" s="126">
        <f>IF(A793=მონაცემები!A852,მონაცემები!H852)</f>
        <v>0</v>
      </c>
      <c r="L793" s="98">
        <f>IF(A793=მონაცემები!A852,მონაცემები!F852)</f>
        <v>0</v>
      </c>
      <c r="M793" s="125">
        <f>IF(A793=მონაცემები!A852,მონაცემები!G852)</f>
        <v>0</v>
      </c>
      <c r="N793" s="198">
        <f t="shared" si="25"/>
        <v>0</v>
      </c>
      <c r="O793" s="199"/>
      <c r="P793" s="195">
        <f>IF(A793=მონაცემები!A852,მონაცემები!I852)</f>
        <v>0</v>
      </c>
      <c r="Q793" s="196"/>
      <c r="R793" s="196"/>
      <c r="S793" s="196"/>
      <c r="T793" s="196"/>
      <c r="U793" s="197"/>
      <c r="V793" s="192">
        <f>IF(A793=მონაცემები!A852,მონაცემები!J852)</f>
        <v>0</v>
      </c>
      <c r="W793" s="193"/>
      <c r="X793" s="194"/>
    </row>
    <row r="794" spans="1:24">
      <c r="A794" s="44">
        <v>772</v>
      </c>
      <c r="B794" s="189">
        <f>IF(A794=მონაცემები!A853,მონაცემები!B853)</f>
        <v>0</v>
      </c>
      <c r="C794" s="190"/>
      <c r="D794" s="190"/>
      <c r="E794" s="190"/>
      <c r="F794" s="190"/>
      <c r="G794" s="191"/>
      <c r="H794" s="42">
        <f>IF(A794=მონაცემები!A853,მონაცემები!C853)</f>
        <v>0</v>
      </c>
      <c r="I794" s="43">
        <f>IF(A794=მონაცემები!A853,მონაცემები!D853)</f>
        <v>0</v>
      </c>
      <c r="J794" s="98">
        <f t="shared" si="24"/>
        <v>0</v>
      </c>
      <c r="K794" s="126">
        <f>IF(A794=მონაცემები!A853,მონაცემები!H853)</f>
        <v>0</v>
      </c>
      <c r="L794" s="98">
        <f>IF(A794=მონაცემები!A853,მონაცემები!F853)</f>
        <v>0</v>
      </c>
      <c r="M794" s="125">
        <f>IF(A794=მონაცემები!A853,მონაცემები!G853)</f>
        <v>0</v>
      </c>
      <c r="N794" s="198">
        <f t="shared" si="25"/>
        <v>0</v>
      </c>
      <c r="O794" s="199"/>
      <c r="P794" s="195">
        <f>IF(A794=მონაცემები!A853,მონაცემები!I853)</f>
        <v>0</v>
      </c>
      <c r="Q794" s="196"/>
      <c r="R794" s="196"/>
      <c r="S794" s="196"/>
      <c r="T794" s="196"/>
      <c r="U794" s="197"/>
      <c r="V794" s="192">
        <f>IF(A794=მონაცემები!A853,მონაცემები!J853)</f>
        <v>0</v>
      </c>
      <c r="W794" s="193"/>
      <c r="X794" s="194"/>
    </row>
    <row r="795" spans="1:24">
      <c r="A795" s="44">
        <v>773</v>
      </c>
      <c r="B795" s="189">
        <f>IF(A795=მონაცემები!A854,მონაცემები!B854)</f>
        <v>0</v>
      </c>
      <c r="C795" s="190"/>
      <c r="D795" s="190"/>
      <c r="E795" s="190"/>
      <c r="F795" s="190"/>
      <c r="G795" s="191"/>
      <c r="H795" s="42">
        <f>IF(A795=მონაცემები!A854,მონაცემები!C854)</f>
        <v>0</v>
      </c>
      <c r="I795" s="43">
        <f>IF(A795=მონაცემები!A854,მონაცემები!D854)</f>
        <v>0</v>
      </c>
      <c r="J795" s="98">
        <f t="shared" si="24"/>
        <v>0</v>
      </c>
      <c r="K795" s="126">
        <f>IF(A795=მონაცემები!A854,მონაცემები!H854)</f>
        <v>0</v>
      </c>
      <c r="L795" s="98">
        <f>IF(A795=მონაცემები!A854,მონაცემები!F854)</f>
        <v>0</v>
      </c>
      <c r="M795" s="125">
        <f>IF(A795=მონაცემები!A854,მონაცემები!G854)</f>
        <v>0</v>
      </c>
      <c r="N795" s="198">
        <f t="shared" si="25"/>
        <v>0</v>
      </c>
      <c r="O795" s="199"/>
      <c r="P795" s="195">
        <f>IF(A795=მონაცემები!A854,მონაცემები!I854)</f>
        <v>0</v>
      </c>
      <c r="Q795" s="196"/>
      <c r="R795" s="196"/>
      <c r="S795" s="196"/>
      <c r="T795" s="196"/>
      <c r="U795" s="197"/>
      <c r="V795" s="192">
        <f>IF(A795=მონაცემები!A854,მონაცემები!J854)</f>
        <v>0</v>
      </c>
      <c r="W795" s="193"/>
      <c r="X795" s="194"/>
    </row>
    <row r="796" spans="1:24">
      <c r="A796" s="44">
        <v>774</v>
      </c>
      <c r="B796" s="189">
        <f>IF(A796=მონაცემები!A855,მონაცემები!B855)</f>
        <v>0</v>
      </c>
      <c r="C796" s="190"/>
      <c r="D796" s="190"/>
      <c r="E796" s="190"/>
      <c r="F796" s="190"/>
      <c r="G796" s="191"/>
      <c r="H796" s="42">
        <f>IF(A796=მონაცემები!A855,მონაცემები!C855)</f>
        <v>0</v>
      </c>
      <c r="I796" s="43">
        <f>IF(A796=მონაცემები!A855,მონაცემები!D855)</f>
        <v>0</v>
      </c>
      <c r="J796" s="98">
        <f t="shared" si="24"/>
        <v>0</v>
      </c>
      <c r="K796" s="126">
        <f>IF(A796=მონაცემები!A855,მონაცემები!H855)</f>
        <v>0</v>
      </c>
      <c r="L796" s="98">
        <f>IF(A796=მონაცემები!A855,მონაცემები!F855)</f>
        <v>0</v>
      </c>
      <c r="M796" s="125">
        <f>IF(A796=მონაცემები!A855,მონაცემები!G855)</f>
        <v>0</v>
      </c>
      <c r="N796" s="198">
        <f t="shared" si="25"/>
        <v>0</v>
      </c>
      <c r="O796" s="199"/>
      <c r="P796" s="195">
        <f>IF(A796=მონაცემები!A855,მონაცემები!I855)</f>
        <v>0</v>
      </c>
      <c r="Q796" s="196"/>
      <c r="R796" s="196"/>
      <c r="S796" s="196"/>
      <c r="T796" s="196"/>
      <c r="U796" s="197"/>
      <c r="V796" s="192">
        <f>IF(A796=მონაცემები!A855,მონაცემები!J855)</f>
        <v>0</v>
      </c>
      <c r="W796" s="193"/>
      <c r="X796" s="194"/>
    </row>
    <row r="797" spans="1:24">
      <c r="A797" s="44">
        <v>775</v>
      </c>
      <c r="B797" s="189">
        <f>IF(A797=მონაცემები!A856,მონაცემები!B856)</f>
        <v>0</v>
      </c>
      <c r="C797" s="190"/>
      <c r="D797" s="190"/>
      <c r="E797" s="190"/>
      <c r="F797" s="190"/>
      <c r="G797" s="191"/>
      <c r="H797" s="42">
        <f>IF(A797=მონაცემები!A856,მონაცემები!C856)</f>
        <v>0</v>
      </c>
      <c r="I797" s="43">
        <f>IF(A797=მონაცემები!A856,მონაცემები!D856)</f>
        <v>0</v>
      </c>
      <c r="J797" s="98">
        <f t="shared" si="24"/>
        <v>0</v>
      </c>
      <c r="K797" s="126">
        <f>IF(A797=მონაცემები!A856,მონაცემები!H856)</f>
        <v>0</v>
      </c>
      <c r="L797" s="98">
        <f>IF(A797=მონაცემები!A856,მონაცემები!F856)</f>
        <v>0</v>
      </c>
      <c r="M797" s="125">
        <f>IF(A797=მონაცემები!A856,მონაცემები!G856)</f>
        <v>0</v>
      </c>
      <c r="N797" s="198">
        <f t="shared" si="25"/>
        <v>0</v>
      </c>
      <c r="O797" s="199"/>
      <c r="P797" s="195">
        <f>IF(A797=მონაცემები!A856,მონაცემები!I856)</f>
        <v>0</v>
      </c>
      <c r="Q797" s="196"/>
      <c r="R797" s="196"/>
      <c r="S797" s="196"/>
      <c r="T797" s="196"/>
      <c r="U797" s="197"/>
      <c r="V797" s="192">
        <f>IF(A797=მონაცემები!A856,მონაცემები!J856)</f>
        <v>0</v>
      </c>
      <c r="W797" s="193"/>
      <c r="X797" s="194"/>
    </row>
    <row r="798" spans="1:24">
      <c r="A798" s="44">
        <v>776</v>
      </c>
      <c r="B798" s="189">
        <f>IF(A798=მონაცემები!A857,მონაცემები!B857)</f>
        <v>0</v>
      </c>
      <c r="C798" s="190"/>
      <c r="D798" s="190"/>
      <c r="E798" s="190"/>
      <c r="F798" s="190"/>
      <c r="G798" s="191"/>
      <c r="H798" s="42">
        <f>IF(A798=მონაცემები!A857,მონაცემები!C857)</f>
        <v>0</v>
      </c>
      <c r="I798" s="43">
        <f>IF(A798=მონაცემები!A857,მონაცემები!D857)</f>
        <v>0</v>
      </c>
      <c r="J798" s="98">
        <f t="shared" si="24"/>
        <v>0</v>
      </c>
      <c r="K798" s="126">
        <f>IF(A798=მონაცემები!A857,მონაცემები!H857)</f>
        <v>0</v>
      </c>
      <c r="L798" s="98">
        <f>IF(A798=მონაცემები!A857,მონაცემები!F857)</f>
        <v>0</v>
      </c>
      <c r="M798" s="125">
        <f>IF(A798=მონაცემები!A857,მონაცემები!G857)</f>
        <v>0</v>
      </c>
      <c r="N798" s="198">
        <f t="shared" si="25"/>
        <v>0</v>
      </c>
      <c r="O798" s="199"/>
      <c r="P798" s="195">
        <f>IF(A798=მონაცემები!A857,მონაცემები!I857)</f>
        <v>0</v>
      </c>
      <c r="Q798" s="196"/>
      <c r="R798" s="196"/>
      <c r="S798" s="196"/>
      <c r="T798" s="196"/>
      <c r="U798" s="197"/>
      <c r="V798" s="192">
        <f>IF(A798=მონაცემები!A857,მონაცემები!J857)</f>
        <v>0</v>
      </c>
      <c r="W798" s="193"/>
      <c r="X798" s="194"/>
    </row>
    <row r="799" spans="1:24">
      <c r="A799" s="44">
        <v>777</v>
      </c>
      <c r="B799" s="189">
        <f>IF(A799=მონაცემები!A858,მონაცემები!B858)</f>
        <v>0</v>
      </c>
      <c r="C799" s="190"/>
      <c r="D799" s="190"/>
      <c r="E799" s="190"/>
      <c r="F799" s="190"/>
      <c r="G799" s="191"/>
      <c r="H799" s="42">
        <f>IF(A799=მონაცემები!A858,მონაცემები!C858)</f>
        <v>0</v>
      </c>
      <c r="I799" s="43">
        <f>IF(A799=მონაცემები!A858,მონაცემები!D858)</f>
        <v>0</v>
      </c>
      <c r="J799" s="98">
        <f t="shared" si="24"/>
        <v>0</v>
      </c>
      <c r="K799" s="126">
        <f>IF(A799=მონაცემები!A858,მონაცემები!H858)</f>
        <v>0</v>
      </c>
      <c r="L799" s="98">
        <f>IF(A799=მონაცემები!A858,მონაცემები!F858)</f>
        <v>0</v>
      </c>
      <c r="M799" s="125">
        <f>IF(A799=მონაცემები!A858,მონაცემები!G858)</f>
        <v>0</v>
      </c>
      <c r="N799" s="198">
        <f t="shared" si="25"/>
        <v>0</v>
      </c>
      <c r="O799" s="199"/>
      <c r="P799" s="195">
        <f>IF(A799=მონაცემები!A858,მონაცემები!I858)</f>
        <v>0</v>
      </c>
      <c r="Q799" s="196"/>
      <c r="R799" s="196"/>
      <c r="S799" s="196"/>
      <c r="T799" s="196"/>
      <c r="U799" s="197"/>
      <c r="V799" s="192">
        <f>IF(A799=მონაცემები!A858,მონაცემები!J858)</f>
        <v>0</v>
      </c>
      <c r="W799" s="193"/>
      <c r="X799" s="194"/>
    </row>
    <row r="800" spans="1:24">
      <c r="A800" s="44">
        <v>778</v>
      </c>
      <c r="B800" s="189">
        <f>IF(A800=მონაცემები!A859,მონაცემები!B859)</f>
        <v>0</v>
      </c>
      <c r="C800" s="190"/>
      <c r="D800" s="190"/>
      <c r="E800" s="190"/>
      <c r="F800" s="190"/>
      <c r="G800" s="191"/>
      <c r="H800" s="42">
        <f>IF(A800=მონაცემები!A859,მონაცემები!C859)</f>
        <v>0</v>
      </c>
      <c r="I800" s="43">
        <f>IF(A800=მონაცემები!A859,მონაცემები!D859)</f>
        <v>0</v>
      </c>
      <c r="J800" s="98">
        <f t="shared" si="24"/>
        <v>0</v>
      </c>
      <c r="K800" s="126">
        <f>IF(A800=მონაცემები!A859,მონაცემები!H859)</f>
        <v>0</v>
      </c>
      <c r="L800" s="98">
        <f>IF(A800=მონაცემები!A859,მონაცემები!F859)</f>
        <v>0</v>
      </c>
      <c r="M800" s="125">
        <f>IF(A800=მონაცემები!A859,მონაცემები!G859)</f>
        <v>0</v>
      </c>
      <c r="N800" s="198">
        <f t="shared" si="25"/>
        <v>0</v>
      </c>
      <c r="O800" s="199"/>
      <c r="P800" s="195">
        <f>IF(A800=მონაცემები!A859,მონაცემები!I859)</f>
        <v>0</v>
      </c>
      <c r="Q800" s="196"/>
      <c r="R800" s="196"/>
      <c r="S800" s="196"/>
      <c r="T800" s="196"/>
      <c r="U800" s="197"/>
      <c r="V800" s="192">
        <f>IF(A800=მონაცემები!A859,მონაცემები!J859)</f>
        <v>0</v>
      </c>
      <c r="W800" s="193"/>
      <c r="X800" s="194"/>
    </row>
    <row r="801" spans="1:24">
      <c r="A801" s="44">
        <v>779</v>
      </c>
      <c r="B801" s="189">
        <f>IF(A801=მონაცემები!A860,მონაცემები!B860)</f>
        <v>0</v>
      </c>
      <c r="C801" s="190"/>
      <c r="D801" s="190"/>
      <c r="E801" s="190"/>
      <c r="F801" s="190"/>
      <c r="G801" s="191"/>
      <c r="H801" s="42">
        <f>IF(A801=მონაცემები!A860,მონაცემები!C860)</f>
        <v>0</v>
      </c>
      <c r="I801" s="43">
        <f>IF(A801=მონაცემები!A860,მონაცემები!D860)</f>
        <v>0</v>
      </c>
      <c r="J801" s="98">
        <f t="shared" si="24"/>
        <v>0</v>
      </c>
      <c r="K801" s="126">
        <f>IF(A801=მონაცემები!A860,მონაცემები!H860)</f>
        <v>0</v>
      </c>
      <c r="L801" s="98">
        <f>IF(A801=მონაცემები!A860,მონაცემები!F860)</f>
        <v>0</v>
      </c>
      <c r="M801" s="125">
        <f>IF(A801=მონაცემები!A860,მონაცემები!G860)</f>
        <v>0</v>
      </c>
      <c r="N801" s="198">
        <f t="shared" si="25"/>
        <v>0</v>
      </c>
      <c r="O801" s="199"/>
      <c r="P801" s="195">
        <f>IF(A801=მონაცემები!A860,მონაცემები!I860)</f>
        <v>0</v>
      </c>
      <c r="Q801" s="196"/>
      <c r="R801" s="196"/>
      <c r="S801" s="196"/>
      <c r="T801" s="196"/>
      <c r="U801" s="197"/>
      <c r="V801" s="192">
        <f>IF(A801=მონაცემები!A860,მონაცემები!J860)</f>
        <v>0</v>
      </c>
      <c r="W801" s="193"/>
      <c r="X801" s="194"/>
    </row>
    <row r="802" spans="1:24">
      <c r="A802" s="44">
        <v>780</v>
      </c>
      <c r="B802" s="189">
        <f>IF(A802=მონაცემები!A861,მონაცემები!B861)</f>
        <v>0</v>
      </c>
      <c r="C802" s="190"/>
      <c r="D802" s="190"/>
      <c r="E802" s="190"/>
      <c r="F802" s="190"/>
      <c r="G802" s="191"/>
      <c r="H802" s="42">
        <f>IF(A802=მონაცემები!A861,მონაცემები!C861)</f>
        <v>0</v>
      </c>
      <c r="I802" s="43">
        <f>IF(A802=მონაცემები!A861,მონაცემები!D861)</f>
        <v>0</v>
      </c>
      <c r="J802" s="98">
        <f t="shared" si="24"/>
        <v>0</v>
      </c>
      <c r="K802" s="126">
        <f>IF(A802=მონაცემები!A861,მონაცემები!H861)</f>
        <v>0</v>
      </c>
      <c r="L802" s="98">
        <f>IF(A802=მონაცემები!A861,მონაცემები!F861)</f>
        <v>0</v>
      </c>
      <c r="M802" s="125">
        <f>IF(A802=მონაცემები!A861,მონაცემები!G861)</f>
        <v>0</v>
      </c>
      <c r="N802" s="198">
        <f t="shared" si="25"/>
        <v>0</v>
      </c>
      <c r="O802" s="199"/>
      <c r="P802" s="195">
        <f>IF(A802=მონაცემები!A861,მონაცემები!I861)</f>
        <v>0</v>
      </c>
      <c r="Q802" s="196"/>
      <c r="R802" s="196"/>
      <c r="S802" s="196"/>
      <c r="T802" s="196"/>
      <c r="U802" s="197"/>
      <c r="V802" s="192">
        <f>IF(A802=მონაცემები!A861,მონაცემები!J861)</f>
        <v>0</v>
      </c>
      <c r="W802" s="193"/>
      <c r="X802" s="194"/>
    </row>
    <row r="803" spans="1:24">
      <c r="A803" s="44">
        <v>781</v>
      </c>
      <c r="B803" s="189">
        <f>IF(A803=მონაცემები!A862,მონაცემები!B862)</f>
        <v>0</v>
      </c>
      <c r="C803" s="190"/>
      <c r="D803" s="190"/>
      <c r="E803" s="190"/>
      <c r="F803" s="190"/>
      <c r="G803" s="191"/>
      <c r="H803" s="42">
        <f>IF(A803=მონაცემები!A862,მონაცემები!C862)</f>
        <v>0</v>
      </c>
      <c r="I803" s="43">
        <f>IF(A803=მონაცემები!A862,მონაცემები!D862)</f>
        <v>0</v>
      </c>
      <c r="J803" s="98">
        <f t="shared" si="24"/>
        <v>0</v>
      </c>
      <c r="K803" s="126">
        <f>IF(A803=მონაცემები!A862,მონაცემები!H862)</f>
        <v>0</v>
      </c>
      <c r="L803" s="98">
        <f>IF(A803=მონაცემები!A862,მონაცემები!F862)</f>
        <v>0</v>
      </c>
      <c r="M803" s="125">
        <f>IF(A803=მონაცემები!A862,მონაცემები!G862)</f>
        <v>0</v>
      </c>
      <c r="N803" s="198">
        <f t="shared" si="25"/>
        <v>0</v>
      </c>
      <c r="O803" s="199"/>
      <c r="P803" s="195">
        <f>IF(A803=მონაცემები!A862,მონაცემები!I862)</f>
        <v>0</v>
      </c>
      <c r="Q803" s="196"/>
      <c r="R803" s="196"/>
      <c r="S803" s="196"/>
      <c r="T803" s="196"/>
      <c r="U803" s="197"/>
      <c r="V803" s="192">
        <f>IF(A803=მონაცემები!A862,მონაცემები!J862)</f>
        <v>0</v>
      </c>
      <c r="W803" s="193"/>
      <c r="X803" s="194"/>
    </row>
    <row r="804" spans="1:24">
      <c r="A804" s="44">
        <v>782</v>
      </c>
      <c r="B804" s="189">
        <f>IF(A804=მონაცემები!A863,მონაცემები!B863)</f>
        <v>0</v>
      </c>
      <c r="C804" s="190"/>
      <c r="D804" s="190"/>
      <c r="E804" s="190"/>
      <c r="F804" s="190"/>
      <c r="G804" s="191"/>
      <c r="H804" s="42">
        <f>IF(A804=მონაცემები!A863,მონაცემები!C863)</f>
        <v>0</v>
      </c>
      <c r="I804" s="43">
        <f>IF(A804=მონაცემები!A863,მონაცემები!D863)</f>
        <v>0</v>
      </c>
      <c r="J804" s="98">
        <f t="shared" si="24"/>
        <v>0</v>
      </c>
      <c r="K804" s="126">
        <f>IF(A804=მონაცემები!A863,მონაცემები!H863)</f>
        <v>0</v>
      </c>
      <c r="L804" s="98">
        <f>IF(A804=მონაცემები!A863,მონაცემები!F863)</f>
        <v>0</v>
      </c>
      <c r="M804" s="125">
        <f>IF(A804=მონაცემები!A863,მონაცემები!G863)</f>
        <v>0</v>
      </c>
      <c r="N804" s="198">
        <f t="shared" si="25"/>
        <v>0</v>
      </c>
      <c r="O804" s="199"/>
      <c r="P804" s="195">
        <f>IF(A804=მონაცემები!A863,მონაცემები!I863)</f>
        <v>0</v>
      </c>
      <c r="Q804" s="196"/>
      <c r="R804" s="196"/>
      <c r="S804" s="196"/>
      <c r="T804" s="196"/>
      <c r="U804" s="197"/>
      <c r="V804" s="192">
        <f>IF(A804=მონაცემები!A863,მონაცემები!J863)</f>
        <v>0</v>
      </c>
      <c r="W804" s="193"/>
      <c r="X804" s="194"/>
    </row>
    <row r="805" spans="1:24">
      <c r="A805" s="44">
        <v>783</v>
      </c>
      <c r="B805" s="189">
        <f>IF(A805=მონაცემები!A864,მონაცემები!B864)</f>
        <v>0</v>
      </c>
      <c r="C805" s="190"/>
      <c r="D805" s="190"/>
      <c r="E805" s="190"/>
      <c r="F805" s="190"/>
      <c r="G805" s="191"/>
      <c r="H805" s="42">
        <f>IF(A805=მონაცემები!A864,მონაცემები!C864)</f>
        <v>0</v>
      </c>
      <c r="I805" s="43">
        <f>IF(A805=მონაცემები!A864,მონაცემები!D864)</f>
        <v>0</v>
      </c>
      <c r="J805" s="98">
        <f t="shared" si="24"/>
        <v>0</v>
      </c>
      <c r="K805" s="126">
        <f>IF(A805=მონაცემები!A864,მონაცემები!H864)</f>
        <v>0</v>
      </c>
      <c r="L805" s="98">
        <f>IF(A805=მონაცემები!A864,მონაცემები!F864)</f>
        <v>0</v>
      </c>
      <c r="M805" s="125">
        <f>IF(A805=მონაცემები!A864,მონაცემები!G864)</f>
        <v>0</v>
      </c>
      <c r="N805" s="198">
        <f t="shared" si="25"/>
        <v>0</v>
      </c>
      <c r="O805" s="199"/>
      <c r="P805" s="195">
        <f>IF(A805=მონაცემები!A864,მონაცემები!I864)</f>
        <v>0</v>
      </c>
      <c r="Q805" s="196"/>
      <c r="R805" s="196"/>
      <c r="S805" s="196"/>
      <c r="T805" s="196"/>
      <c r="U805" s="197"/>
      <c r="V805" s="192">
        <f>IF(A805=მონაცემები!A864,მონაცემები!J864)</f>
        <v>0</v>
      </c>
      <c r="W805" s="193"/>
      <c r="X805" s="194"/>
    </row>
    <row r="806" spans="1:24">
      <c r="A806" s="44">
        <v>784</v>
      </c>
      <c r="B806" s="189">
        <f>IF(A806=მონაცემები!A865,მონაცემები!B865)</f>
        <v>0</v>
      </c>
      <c r="C806" s="190"/>
      <c r="D806" s="190"/>
      <c r="E806" s="190"/>
      <c r="F806" s="190"/>
      <c r="G806" s="191"/>
      <c r="H806" s="42">
        <f>IF(A806=მონაცემები!A865,მონაცემები!C865)</f>
        <v>0</v>
      </c>
      <c r="I806" s="43">
        <f>IF(A806=მონაცემები!A865,მონაცემები!D865)</f>
        <v>0</v>
      </c>
      <c r="J806" s="98">
        <f t="shared" si="24"/>
        <v>0</v>
      </c>
      <c r="K806" s="126">
        <f>IF(A806=მონაცემები!A865,მონაცემები!H865)</f>
        <v>0</v>
      </c>
      <c r="L806" s="98">
        <f>IF(A806=მონაცემები!A865,მონაცემები!F865)</f>
        <v>0</v>
      </c>
      <c r="M806" s="125">
        <f>IF(A806=მონაცემები!A865,მონაცემები!G865)</f>
        <v>0</v>
      </c>
      <c r="N806" s="198">
        <f t="shared" si="25"/>
        <v>0</v>
      </c>
      <c r="O806" s="199"/>
      <c r="P806" s="195">
        <f>IF(A806=მონაცემები!A865,მონაცემები!I865)</f>
        <v>0</v>
      </c>
      <c r="Q806" s="196"/>
      <c r="R806" s="196"/>
      <c r="S806" s="196"/>
      <c r="T806" s="196"/>
      <c r="U806" s="197"/>
      <c r="V806" s="192">
        <f>IF(A806=მონაცემები!A865,მონაცემები!J865)</f>
        <v>0</v>
      </c>
      <c r="W806" s="193"/>
      <c r="X806" s="194"/>
    </row>
    <row r="807" spans="1:24">
      <c r="A807" s="44">
        <v>785</v>
      </c>
      <c r="B807" s="189">
        <f>IF(A807=მონაცემები!A866,მონაცემები!B866)</f>
        <v>0</v>
      </c>
      <c r="C807" s="190"/>
      <c r="D807" s="190"/>
      <c r="E807" s="190"/>
      <c r="F807" s="190"/>
      <c r="G807" s="191"/>
      <c r="H807" s="42">
        <f>IF(A807=მონაცემები!A866,მონაცემები!C866)</f>
        <v>0</v>
      </c>
      <c r="I807" s="43">
        <f>IF(A807=მონაცემები!A866,მონაცემები!D866)</f>
        <v>0</v>
      </c>
      <c r="J807" s="98">
        <f t="shared" si="24"/>
        <v>0</v>
      </c>
      <c r="K807" s="126">
        <f>IF(A807=მონაცემები!A866,მონაცემები!H866)</f>
        <v>0</v>
      </c>
      <c r="L807" s="98">
        <f>IF(A807=მონაცემები!A866,მონაცემები!F866)</f>
        <v>0</v>
      </c>
      <c r="M807" s="125">
        <f>IF(A807=მონაცემები!A866,მონაცემები!G866)</f>
        <v>0</v>
      </c>
      <c r="N807" s="198">
        <f t="shared" si="25"/>
        <v>0</v>
      </c>
      <c r="O807" s="199"/>
      <c r="P807" s="195">
        <f>IF(A807=მონაცემები!A866,მონაცემები!I866)</f>
        <v>0</v>
      </c>
      <c r="Q807" s="196"/>
      <c r="R807" s="196"/>
      <c r="S807" s="196"/>
      <c r="T807" s="196"/>
      <c r="U807" s="197"/>
      <c r="V807" s="192">
        <f>IF(A807=მონაცემები!A866,მონაცემები!J866)</f>
        <v>0</v>
      </c>
      <c r="W807" s="193"/>
      <c r="X807" s="194"/>
    </row>
    <row r="808" spans="1:24">
      <c r="A808" s="44">
        <v>786</v>
      </c>
      <c r="B808" s="189">
        <f>IF(A808=მონაცემები!A867,მონაცემები!B867)</f>
        <v>0</v>
      </c>
      <c r="C808" s="190"/>
      <c r="D808" s="190"/>
      <c r="E808" s="190"/>
      <c r="F808" s="190"/>
      <c r="G808" s="191"/>
      <c r="H808" s="42">
        <f>IF(A808=მონაცემები!A867,მონაცემები!C867)</f>
        <v>0</v>
      </c>
      <c r="I808" s="43">
        <f>IF(A808=მონაცემები!A867,მონაცემები!D867)</f>
        <v>0</v>
      </c>
      <c r="J808" s="98">
        <f t="shared" si="24"/>
        <v>0</v>
      </c>
      <c r="K808" s="126">
        <f>IF(A808=მონაცემები!A867,მონაცემები!H867)</f>
        <v>0</v>
      </c>
      <c r="L808" s="98">
        <f>IF(A808=მონაცემები!A867,მონაცემები!F867)</f>
        <v>0</v>
      </c>
      <c r="M808" s="125">
        <f>IF(A808=მონაცემები!A867,მონაცემები!G867)</f>
        <v>0</v>
      </c>
      <c r="N808" s="198">
        <f t="shared" si="25"/>
        <v>0</v>
      </c>
      <c r="O808" s="199"/>
      <c r="P808" s="195">
        <f>IF(A808=მონაცემები!A867,მონაცემები!I867)</f>
        <v>0</v>
      </c>
      <c r="Q808" s="196"/>
      <c r="R808" s="196"/>
      <c r="S808" s="196"/>
      <c r="T808" s="196"/>
      <c r="U808" s="197"/>
      <c r="V808" s="192">
        <f>IF(A808=მონაცემები!A867,მონაცემები!J867)</f>
        <v>0</v>
      </c>
      <c r="W808" s="193"/>
      <c r="X808" s="194"/>
    </row>
    <row r="809" spans="1:24">
      <c r="A809" s="44">
        <v>787</v>
      </c>
      <c r="B809" s="189">
        <f>IF(A809=მონაცემები!A868,მონაცემები!B868)</f>
        <v>0</v>
      </c>
      <c r="C809" s="190"/>
      <c r="D809" s="190"/>
      <c r="E809" s="190"/>
      <c r="F809" s="190"/>
      <c r="G809" s="191"/>
      <c r="H809" s="42">
        <f>IF(A809=მონაცემები!A868,მონაცემები!C868)</f>
        <v>0</v>
      </c>
      <c r="I809" s="43">
        <f>IF(A809=მონაცემები!A868,მონაცემები!D868)</f>
        <v>0</v>
      </c>
      <c r="J809" s="98">
        <f t="shared" si="24"/>
        <v>0</v>
      </c>
      <c r="K809" s="126">
        <f>IF(A809=მონაცემები!A868,მონაცემები!H868)</f>
        <v>0</v>
      </c>
      <c r="L809" s="98">
        <f>IF(A809=მონაცემები!A868,მონაცემები!F868)</f>
        <v>0</v>
      </c>
      <c r="M809" s="125">
        <f>IF(A809=მონაცემები!A868,მონაცემები!G868)</f>
        <v>0</v>
      </c>
      <c r="N809" s="198">
        <f t="shared" si="25"/>
        <v>0</v>
      </c>
      <c r="O809" s="199"/>
      <c r="P809" s="195">
        <f>IF(A809=მონაცემები!A868,მონაცემები!I868)</f>
        <v>0</v>
      </c>
      <c r="Q809" s="196"/>
      <c r="R809" s="196"/>
      <c r="S809" s="196"/>
      <c r="T809" s="196"/>
      <c r="U809" s="197"/>
      <c r="V809" s="192">
        <f>IF(A809=მონაცემები!A868,მონაცემები!J868)</f>
        <v>0</v>
      </c>
      <c r="W809" s="193"/>
      <c r="X809" s="194"/>
    </row>
    <row r="810" spans="1:24">
      <c r="A810" s="44">
        <v>788</v>
      </c>
      <c r="B810" s="189">
        <f>IF(A810=მონაცემები!A869,მონაცემები!B869)</f>
        <v>0</v>
      </c>
      <c r="C810" s="190"/>
      <c r="D810" s="190"/>
      <c r="E810" s="190"/>
      <c r="F810" s="190"/>
      <c r="G810" s="191"/>
      <c r="H810" s="42">
        <f>IF(A810=მონაცემები!A869,მონაცემები!C869)</f>
        <v>0</v>
      </c>
      <c r="I810" s="43">
        <f>IF(A810=მონაცემები!A869,მონაცემები!D869)</f>
        <v>0</v>
      </c>
      <c r="J810" s="98">
        <f t="shared" si="24"/>
        <v>0</v>
      </c>
      <c r="K810" s="126">
        <f>IF(A810=მონაცემები!A869,მონაცემები!H869)</f>
        <v>0</v>
      </c>
      <c r="L810" s="98">
        <f>IF(A810=მონაცემები!A869,მონაცემები!F869)</f>
        <v>0</v>
      </c>
      <c r="M810" s="125">
        <f>IF(A810=მონაცემები!A869,მონაცემები!G869)</f>
        <v>0</v>
      </c>
      <c r="N810" s="198">
        <f t="shared" si="25"/>
        <v>0</v>
      </c>
      <c r="O810" s="199"/>
      <c r="P810" s="195">
        <f>IF(A810=მონაცემები!A869,მონაცემები!I869)</f>
        <v>0</v>
      </c>
      <c r="Q810" s="196"/>
      <c r="R810" s="196"/>
      <c r="S810" s="196"/>
      <c r="T810" s="196"/>
      <c r="U810" s="197"/>
      <c r="V810" s="192">
        <f>IF(A810=მონაცემები!A869,მონაცემები!J869)</f>
        <v>0</v>
      </c>
      <c r="W810" s="193"/>
      <c r="X810" s="194"/>
    </row>
    <row r="811" spans="1:24">
      <c r="A811" s="44">
        <v>789</v>
      </c>
      <c r="B811" s="189">
        <f>IF(A811=მონაცემები!A870,მონაცემები!B870)</f>
        <v>0</v>
      </c>
      <c r="C811" s="190"/>
      <c r="D811" s="190"/>
      <c r="E811" s="190"/>
      <c r="F811" s="190"/>
      <c r="G811" s="191"/>
      <c r="H811" s="42">
        <f>IF(A811=მონაცემები!A870,მონაცემები!C870)</f>
        <v>0</v>
      </c>
      <c r="I811" s="43">
        <f>IF(A811=მონაცემები!A870,მონაცემები!D870)</f>
        <v>0</v>
      </c>
      <c r="J811" s="98">
        <f t="shared" si="24"/>
        <v>0</v>
      </c>
      <c r="K811" s="126">
        <f>IF(A811=მონაცემები!A870,მონაცემები!H870)</f>
        <v>0</v>
      </c>
      <c r="L811" s="98">
        <f>IF(A811=მონაცემები!A870,მონაცემები!F870)</f>
        <v>0</v>
      </c>
      <c r="M811" s="125">
        <f>IF(A811=მონაცემები!A870,მონაცემები!G870)</f>
        <v>0</v>
      </c>
      <c r="N811" s="198">
        <f t="shared" si="25"/>
        <v>0</v>
      </c>
      <c r="O811" s="199"/>
      <c r="P811" s="195">
        <f>IF(A811=მონაცემები!A870,მონაცემები!I870)</f>
        <v>0</v>
      </c>
      <c r="Q811" s="196"/>
      <c r="R811" s="196"/>
      <c r="S811" s="196"/>
      <c r="T811" s="196"/>
      <c r="U811" s="197"/>
      <c r="V811" s="192">
        <f>IF(A811=მონაცემები!A870,მონაცემები!J870)</f>
        <v>0</v>
      </c>
      <c r="W811" s="193"/>
      <c r="X811" s="194"/>
    </row>
    <row r="812" spans="1:24">
      <c r="A812" s="44">
        <v>790</v>
      </c>
      <c r="B812" s="189">
        <f>IF(A812=მონაცემები!A871,მონაცემები!B871)</f>
        <v>0</v>
      </c>
      <c r="C812" s="190"/>
      <c r="D812" s="190"/>
      <c r="E812" s="190"/>
      <c r="F812" s="190"/>
      <c r="G812" s="191"/>
      <c r="H812" s="42">
        <f>IF(A812=მონაცემები!A871,მონაცემები!C871)</f>
        <v>0</v>
      </c>
      <c r="I812" s="43">
        <f>IF(A812=მონაცემები!A871,მონაცემები!D871)</f>
        <v>0</v>
      </c>
      <c r="J812" s="98">
        <f t="shared" si="24"/>
        <v>0</v>
      </c>
      <c r="K812" s="126">
        <f>IF(A812=მონაცემები!A871,მონაცემები!H871)</f>
        <v>0</v>
      </c>
      <c r="L812" s="98">
        <f>IF(A812=მონაცემები!A871,მონაცემები!F871)</f>
        <v>0</v>
      </c>
      <c r="M812" s="125">
        <f>IF(A812=მონაცემები!A871,მონაცემები!G871)</f>
        <v>0</v>
      </c>
      <c r="N812" s="198">
        <f t="shared" si="25"/>
        <v>0</v>
      </c>
      <c r="O812" s="199"/>
      <c r="P812" s="195">
        <f>IF(A812=მონაცემები!A871,მონაცემები!I871)</f>
        <v>0</v>
      </c>
      <c r="Q812" s="196"/>
      <c r="R812" s="196"/>
      <c r="S812" s="196"/>
      <c r="T812" s="196"/>
      <c r="U812" s="197"/>
      <c r="V812" s="192">
        <f>IF(A812=მონაცემები!A871,მონაცემები!J871)</f>
        <v>0</v>
      </c>
      <c r="W812" s="193"/>
      <c r="X812" s="194"/>
    </row>
    <row r="813" spans="1:24">
      <c r="A813" s="44">
        <v>791</v>
      </c>
      <c r="B813" s="189">
        <f>IF(A813=მონაცემები!A872,მონაცემები!B872)</f>
        <v>0</v>
      </c>
      <c r="C813" s="190"/>
      <c r="D813" s="190"/>
      <c r="E813" s="190"/>
      <c r="F813" s="190"/>
      <c r="G813" s="191"/>
      <c r="H813" s="42">
        <f>IF(A813=მონაცემები!A872,მონაცემები!C872)</f>
        <v>0</v>
      </c>
      <c r="I813" s="43">
        <f>IF(A813=მონაცემები!A872,მონაცემები!D872)</f>
        <v>0</v>
      </c>
      <c r="J813" s="98">
        <f t="shared" si="24"/>
        <v>0</v>
      </c>
      <c r="K813" s="126">
        <f>IF(A813=მონაცემები!A872,მონაცემები!H872)</f>
        <v>0</v>
      </c>
      <c r="L813" s="98">
        <f>IF(A813=მონაცემები!A872,მონაცემები!F872)</f>
        <v>0</v>
      </c>
      <c r="M813" s="125">
        <f>IF(A813=მონაცემები!A872,მონაცემები!G872)</f>
        <v>0</v>
      </c>
      <c r="N813" s="198">
        <f t="shared" si="25"/>
        <v>0</v>
      </c>
      <c r="O813" s="199"/>
      <c r="P813" s="195">
        <f>IF(A813=მონაცემები!A872,მონაცემები!I872)</f>
        <v>0</v>
      </c>
      <c r="Q813" s="196"/>
      <c r="R813" s="196"/>
      <c r="S813" s="196"/>
      <c r="T813" s="196"/>
      <c r="U813" s="197"/>
      <c r="V813" s="192">
        <f>IF(A813=მონაცემები!A872,მონაცემები!J872)</f>
        <v>0</v>
      </c>
      <c r="W813" s="193"/>
      <c r="X813" s="194"/>
    </row>
    <row r="814" spans="1:24">
      <c r="A814" s="44">
        <v>792</v>
      </c>
      <c r="B814" s="189">
        <f>IF(A814=მონაცემები!A873,მონაცემები!B873)</f>
        <v>0</v>
      </c>
      <c r="C814" s="190"/>
      <c r="D814" s="190"/>
      <c r="E814" s="190"/>
      <c r="F814" s="190"/>
      <c r="G814" s="191"/>
      <c r="H814" s="42">
        <f>IF(A814=მონაცემები!A873,მონაცემები!C873)</f>
        <v>0</v>
      </c>
      <c r="I814" s="43">
        <f>IF(A814=მონაცემები!A873,მონაცემები!D873)</f>
        <v>0</v>
      </c>
      <c r="J814" s="98">
        <f t="shared" si="24"/>
        <v>0</v>
      </c>
      <c r="K814" s="126">
        <f>IF(A814=მონაცემები!A873,მონაცემები!H873)</f>
        <v>0</v>
      </c>
      <c r="L814" s="98">
        <f>IF(A814=მონაცემები!A873,მონაცემები!F873)</f>
        <v>0</v>
      </c>
      <c r="M814" s="125">
        <f>IF(A814=მონაცემები!A873,მონაცემები!G873)</f>
        <v>0</v>
      </c>
      <c r="N814" s="198">
        <f t="shared" si="25"/>
        <v>0</v>
      </c>
      <c r="O814" s="199"/>
      <c r="P814" s="195">
        <f>IF(A814=მონაცემები!A873,მონაცემები!I873)</f>
        <v>0</v>
      </c>
      <c r="Q814" s="196"/>
      <c r="R814" s="196"/>
      <c r="S814" s="196"/>
      <c r="T814" s="196"/>
      <c r="U814" s="197"/>
      <c r="V814" s="192">
        <f>IF(A814=მონაცემები!A873,მონაცემები!J873)</f>
        <v>0</v>
      </c>
      <c r="W814" s="193"/>
      <c r="X814" s="194"/>
    </row>
    <row r="815" spans="1:24">
      <c r="A815" s="44">
        <v>793</v>
      </c>
      <c r="B815" s="189">
        <f>IF(A815=მონაცემები!A874,მონაცემები!B874)</f>
        <v>0</v>
      </c>
      <c r="C815" s="190"/>
      <c r="D815" s="190"/>
      <c r="E815" s="190"/>
      <c r="F815" s="190"/>
      <c r="G815" s="191"/>
      <c r="H815" s="42">
        <f>IF(A815=მონაცემები!A874,მონაცემები!C874)</f>
        <v>0</v>
      </c>
      <c r="I815" s="43">
        <f>IF(A815=მონაცემები!A874,მონაცემები!D874)</f>
        <v>0</v>
      </c>
      <c r="J815" s="98">
        <f t="shared" si="24"/>
        <v>0</v>
      </c>
      <c r="K815" s="126">
        <f>IF(A815=მონაცემები!A874,მონაცემები!H874)</f>
        <v>0</v>
      </c>
      <c r="L815" s="98">
        <f>IF(A815=მონაცემები!A874,მონაცემები!F874)</f>
        <v>0</v>
      </c>
      <c r="M815" s="125">
        <f>IF(A815=მონაცემები!A874,მონაცემები!G874)</f>
        <v>0</v>
      </c>
      <c r="N815" s="198">
        <f t="shared" si="25"/>
        <v>0</v>
      </c>
      <c r="O815" s="199"/>
      <c r="P815" s="195">
        <f>IF(A815=მონაცემები!A874,მონაცემები!I874)</f>
        <v>0</v>
      </c>
      <c r="Q815" s="196"/>
      <c r="R815" s="196"/>
      <c r="S815" s="196"/>
      <c r="T815" s="196"/>
      <c r="U815" s="197"/>
      <c r="V815" s="192">
        <f>IF(A815=მონაცემები!A874,მონაცემები!J874)</f>
        <v>0</v>
      </c>
      <c r="W815" s="193"/>
      <c r="X815" s="194"/>
    </row>
    <row r="816" spans="1:24">
      <c r="A816" s="44">
        <v>794</v>
      </c>
      <c r="B816" s="189">
        <f>IF(A816=მონაცემები!A875,მონაცემები!B875)</f>
        <v>0</v>
      </c>
      <c r="C816" s="190"/>
      <c r="D816" s="190"/>
      <c r="E816" s="190"/>
      <c r="F816" s="190"/>
      <c r="G816" s="191"/>
      <c r="H816" s="42">
        <f>IF(A816=მონაცემები!A875,მონაცემები!C875)</f>
        <v>0</v>
      </c>
      <c r="I816" s="43">
        <f>IF(A816=მონაცემები!A875,მონაცემები!D875)</f>
        <v>0</v>
      </c>
      <c r="J816" s="98">
        <f t="shared" si="24"/>
        <v>0</v>
      </c>
      <c r="K816" s="126">
        <f>IF(A816=მონაცემები!A875,მონაცემები!H875)</f>
        <v>0</v>
      </c>
      <c r="L816" s="98">
        <f>IF(A816=მონაცემები!A875,მონაცემები!F875)</f>
        <v>0</v>
      </c>
      <c r="M816" s="125">
        <f>IF(A816=მონაცემები!A875,მონაცემები!G875)</f>
        <v>0</v>
      </c>
      <c r="N816" s="198">
        <f t="shared" si="25"/>
        <v>0</v>
      </c>
      <c r="O816" s="199"/>
      <c r="P816" s="195">
        <f>IF(A816=მონაცემები!A875,მონაცემები!I875)</f>
        <v>0</v>
      </c>
      <c r="Q816" s="196"/>
      <c r="R816" s="196"/>
      <c r="S816" s="196"/>
      <c r="T816" s="196"/>
      <c r="U816" s="197"/>
      <c r="V816" s="192">
        <f>IF(A816=მონაცემები!A875,მონაცემები!J875)</f>
        <v>0</v>
      </c>
      <c r="W816" s="193"/>
      <c r="X816" s="194"/>
    </row>
    <row r="817" spans="1:24">
      <c r="A817" s="44">
        <v>795</v>
      </c>
      <c r="B817" s="189">
        <f>IF(A817=მონაცემები!A876,მონაცემები!B876)</f>
        <v>0</v>
      </c>
      <c r="C817" s="190"/>
      <c r="D817" s="190"/>
      <c r="E817" s="190"/>
      <c r="F817" s="190"/>
      <c r="G817" s="191"/>
      <c r="H817" s="42">
        <f>IF(A817=მონაცემები!A876,მონაცემები!C876)</f>
        <v>0</v>
      </c>
      <c r="I817" s="43">
        <f>IF(A817=მონაცემები!A876,მონაცემები!D876)</f>
        <v>0</v>
      </c>
      <c r="J817" s="98">
        <f t="shared" si="24"/>
        <v>0</v>
      </c>
      <c r="K817" s="126">
        <f>IF(A817=მონაცემები!A876,მონაცემები!H876)</f>
        <v>0</v>
      </c>
      <c r="L817" s="98">
        <f>IF(A817=მონაცემები!A876,მონაცემები!F876)</f>
        <v>0</v>
      </c>
      <c r="M817" s="125">
        <f>IF(A817=მონაცემები!A876,მონაცემები!G876)</f>
        <v>0</v>
      </c>
      <c r="N817" s="198">
        <f t="shared" si="25"/>
        <v>0</v>
      </c>
      <c r="O817" s="199"/>
      <c r="P817" s="195">
        <f>IF(A817=მონაცემები!A876,მონაცემები!I876)</f>
        <v>0</v>
      </c>
      <c r="Q817" s="196"/>
      <c r="R817" s="196"/>
      <c r="S817" s="196"/>
      <c r="T817" s="196"/>
      <c r="U817" s="197"/>
      <c r="V817" s="192">
        <f>IF(A817=მონაცემები!A876,მონაცემები!J876)</f>
        <v>0</v>
      </c>
      <c r="W817" s="193"/>
      <c r="X817" s="194"/>
    </row>
    <row r="818" spans="1:24">
      <c r="A818" s="44">
        <v>796</v>
      </c>
      <c r="B818" s="189">
        <f>IF(A818=მონაცემები!A877,მონაცემები!B877)</f>
        <v>0</v>
      </c>
      <c r="C818" s="190"/>
      <c r="D818" s="190"/>
      <c r="E818" s="190"/>
      <c r="F818" s="190"/>
      <c r="G818" s="191"/>
      <c r="H818" s="42">
        <f>IF(A818=მონაცემები!A877,მონაცემები!C877)</f>
        <v>0</v>
      </c>
      <c r="I818" s="43">
        <f>IF(A818=მონაცემები!A877,მონაცემები!D877)</f>
        <v>0</v>
      </c>
      <c r="J818" s="98">
        <f t="shared" si="24"/>
        <v>0</v>
      </c>
      <c r="K818" s="126">
        <f>IF(A818=მონაცემები!A877,მონაცემები!H877)</f>
        <v>0</v>
      </c>
      <c r="L818" s="98">
        <f>IF(A818=მონაცემები!A877,მონაცემები!F877)</f>
        <v>0</v>
      </c>
      <c r="M818" s="125">
        <f>IF(A818=მონაცემები!A877,მონაცემები!G877)</f>
        <v>0</v>
      </c>
      <c r="N818" s="198">
        <f t="shared" si="25"/>
        <v>0</v>
      </c>
      <c r="O818" s="199"/>
      <c r="P818" s="195">
        <f>IF(A818=მონაცემები!A877,მონაცემები!I877)</f>
        <v>0</v>
      </c>
      <c r="Q818" s="196"/>
      <c r="R818" s="196"/>
      <c r="S818" s="196"/>
      <c r="T818" s="196"/>
      <c r="U818" s="197"/>
      <c r="V818" s="192">
        <f>IF(A818=მონაცემები!A877,მონაცემები!J877)</f>
        <v>0</v>
      </c>
      <c r="W818" s="193"/>
      <c r="X818" s="194"/>
    </row>
    <row r="819" spans="1:24">
      <c r="A819" s="44">
        <v>797</v>
      </c>
      <c r="B819" s="189">
        <f>IF(A819=მონაცემები!A878,მონაცემები!B878)</f>
        <v>0</v>
      </c>
      <c r="C819" s="190"/>
      <c r="D819" s="190"/>
      <c r="E819" s="190"/>
      <c r="F819" s="190"/>
      <c r="G819" s="191"/>
      <c r="H819" s="42">
        <f>IF(A819=მონაცემები!A878,მონაცემები!C878)</f>
        <v>0</v>
      </c>
      <c r="I819" s="43">
        <f>IF(A819=მონაცემები!A878,მონაცემები!D878)</f>
        <v>0</v>
      </c>
      <c r="J819" s="98">
        <f t="shared" si="24"/>
        <v>0</v>
      </c>
      <c r="K819" s="126">
        <f>IF(A819=მონაცემები!A878,მონაცემები!H878)</f>
        <v>0</v>
      </c>
      <c r="L819" s="98">
        <f>IF(A819=მონაცემები!A878,მონაცემები!F878)</f>
        <v>0</v>
      </c>
      <c r="M819" s="125">
        <f>IF(A819=მონაცემები!A878,მონაცემები!G878)</f>
        <v>0</v>
      </c>
      <c r="N819" s="198">
        <f t="shared" si="25"/>
        <v>0</v>
      </c>
      <c r="O819" s="199"/>
      <c r="P819" s="195">
        <f>IF(A819=მონაცემები!A878,მონაცემები!I878)</f>
        <v>0</v>
      </c>
      <c r="Q819" s="196"/>
      <c r="R819" s="196"/>
      <c r="S819" s="196"/>
      <c r="T819" s="196"/>
      <c r="U819" s="197"/>
      <c r="V819" s="192">
        <f>IF(A819=მონაცემები!A878,მონაცემები!J878)</f>
        <v>0</v>
      </c>
      <c r="W819" s="193"/>
      <c r="X819" s="194"/>
    </row>
    <row r="820" spans="1:24">
      <c r="A820" s="44">
        <v>798</v>
      </c>
      <c r="B820" s="189">
        <f>IF(A820=მონაცემები!A879,მონაცემები!B879)</f>
        <v>0</v>
      </c>
      <c r="C820" s="190"/>
      <c r="D820" s="190"/>
      <c r="E820" s="190"/>
      <c r="F820" s="190"/>
      <c r="G820" s="191"/>
      <c r="H820" s="42">
        <f>IF(A820=მონაცემები!A879,მონაცემები!C879)</f>
        <v>0</v>
      </c>
      <c r="I820" s="43">
        <f>IF(A820=მონაცემები!A879,მონაცემები!D879)</f>
        <v>0</v>
      </c>
      <c r="J820" s="98">
        <f t="shared" si="24"/>
        <v>0</v>
      </c>
      <c r="K820" s="126">
        <f>IF(A820=მონაცემები!A879,მონაცემები!H879)</f>
        <v>0</v>
      </c>
      <c r="L820" s="98">
        <f>IF(A820=მონაცემები!A879,მონაცემები!F879)</f>
        <v>0</v>
      </c>
      <c r="M820" s="125">
        <f>IF(A820=მონაცემები!A879,მონაცემები!G879)</f>
        <v>0</v>
      </c>
      <c r="N820" s="198">
        <f t="shared" si="25"/>
        <v>0</v>
      </c>
      <c r="O820" s="199"/>
      <c r="P820" s="195">
        <f>IF(A820=მონაცემები!A879,მონაცემები!I879)</f>
        <v>0</v>
      </c>
      <c r="Q820" s="196"/>
      <c r="R820" s="196"/>
      <c r="S820" s="196"/>
      <c r="T820" s="196"/>
      <c r="U820" s="197"/>
      <c r="V820" s="192">
        <f>IF(A820=მონაცემები!A879,მონაცემები!J879)</f>
        <v>0</v>
      </c>
      <c r="W820" s="193"/>
      <c r="X820" s="194"/>
    </row>
    <row r="821" spans="1:24">
      <c r="A821" s="44">
        <v>799</v>
      </c>
      <c r="B821" s="189">
        <f>IF(A821=მონაცემები!A880,მონაცემები!B880)</f>
        <v>0</v>
      </c>
      <c r="C821" s="190"/>
      <c r="D821" s="190"/>
      <c r="E821" s="190"/>
      <c r="F821" s="190"/>
      <c r="G821" s="191"/>
      <c r="H821" s="42">
        <f>IF(A821=მონაცემები!A880,მონაცემები!C880)</f>
        <v>0</v>
      </c>
      <c r="I821" s="43">
        <f>IF(A821=მონაცემები!A880,მონაცემები!D880)</f>
        <v>0</v>
      </c>
      <c r="J821" s="98">
        <f t="shared" si="24"/>
        <v>0</v>
      </c>
      <c r="K821" s="126">
        <f>IF(A821=მონაცემები!A880,მონაცემები!H880)</f>
        <v>0</v>
      </c>
      <c r="L821" s="98">
        <f>IF(A821=მონაცემები!A880,მონაცემები!F880)</f>
        <v>0</v>
      </c>
      <c r="M821" s="125">
        <f>IF(A821=მონაცემები!A880,მონაცემები!G880)</f>
        <v>0</v>
      </c>
      <c r="N821" s="198">
        <f t="shared" si="25"/>
        <v>0</v>
      </c>
      <c r="O821" s="199"/>
      <c r="P821" s="195">
        <f>IF(A821=მონაცემები!A880,მონაცემები!I880)</f>
        <v>0</v>
      </c>
      <c r="Q821" s="196"/>
      <c r="R821" s="196"/>
      <c r="S821" s="196"/>
      <c r="T821" s="196"/>
      <c r="U821" s="197"/>
      <c r="V821" s="192">
        <f>IF(A821=მონაცემები!A880,მონაცემები!J880)</f>
        <v>0</v>
      </c>
      <c r="W821" s="193"/>
      <c r="X821" s="194"/>
    </row>
    <row r="822" spans="1:24">
      <c r="A822" s="44">
        <v>800</v>
      </c>
      <c r="B822" s="189">
        <f>IF(A822=მონაცემები!A881,მონაცემები!B881)</f>
        <v>0</v>
      </c>
      <c r="C822" s="190"/>
      <c r="D822" s="190"/>
      <c r="E822" s="190"/>
      <c r="F822" s="190"/>
      <c r="G822" s="191"/>
      <c r="H822" s="42">
        <f>IF(A822=მონაცემები!A881,მონაცემები!C881)</f>
        <v>0</v>
      </c>
      <c r="I822" s="43">
        <f>IF(A822=მონაცემები!A881,მონაცემები!D881)</f>
        <v>0</v>
      </c>
      <c r="J822" s="98">
        <f t="shared" si="24"/>
        <v>0</v>
      </c>
      <c r="K822" s="126">
        <f>IF(A822=მონაცემები!A881,მონაცემები!H881)</f>
        <v>0</v>
      </c>
      <c r="L822" s="98">
        <f>IF(A822=მონაცემები!A881,მონაცემები!F881)</f>
        <v>0</v>
      </c>
      <c r="M822" s="125">
        <f>IF(A822=მონაცემები!A881,მონაცემები!G881)</f>
        <v>0</v>
      </c>
      <c r="N822" s="198">
        <f t="shared" si="25"/>
        <v>0</v>
      </c>
      <c r="O822" s="199"/>
      <c r="P822" s="195">
        <f>IF(A822=მონაცემები!A881,მონაცემები!I881)</f>
        <v>0</v>
      </c>
      <c r="Q822" s="196"/>
      <c r="R822" s="196"/>
      <c r="S822" s="196"/>
      <c r="T822" s="196"/>
      <c r="U822" s="197"/>
      <c r="V822" s="192">
        <f>IF(A822=მონაცემები!A881,მონაცემები!J881)</f>
        <v>0</v>
      </c>
      <c r="W822" s="193"/>
      <c r="X822" s="194"/>
    </row>
    <row r="823" spans="1:24">
      <c r="A823" s="44">
        <v>801</v>
      </c>
      <c r="B823" s="189">
        <f>IF(A823=მონაცემები!A882,მონაცემები!B882)</f>
        <v>0</v>
      </c>
      <c r="C823" s="190"/>
      <c r="D823" s="190"/>
      <c r="E823" s="190"/>
      <c r="F823" s="190"/>
      <c r="G823" s="191"/>
      <c r="H823" s="42">
        <f>IF(A823=მონაცემები!A882,მონაცემები!C882)</f>
        <v>0</v>
      </c>
      <c r="I823" s="43">
        <f>IF(A823=მონაცემები!A882,მონაცემები!D882)</f>
        <v>0</v>
      </c>
      <c r="J823" s="98">
        <f t="shared" si="24"/>
        <v>0</v>
      </c>
      <c r="K823" s="126">
        <f>IF(A823=მონაცემები!A882,მონაცემები!H882)</f>
        <v>0</v>
      </c>
      <c r="L823" s="98">
        <f>IF(A823=მონაცემები!A882,მონაცემები!F882)</f>
        <v>0</v>
      </c>
      <c r="M823" s="125">
        <f>IF(A823=მონაცემები!A882,მონაცემები!G882)</f>
        <v>0</v>
      </c>
      <c r="N823" s="198">
        <f t="shared" si="25"/>
        <v>0</v>
      </c>
      <c r="O823" s="199"/>
      <c r="P823" s="195">
        <f>IF(A823=მონაცემები!A882,მონაცემები!I882)</f>
        <v>0</v>
      </c>
      <c r="Q823" s="196"/>
      <c r="R823" s="196"/>
      <c r="S823" s="196"/>
      <c r="T823" s="196"/>
      <c r="U823" s="197"/>
      <c r="V823" s="192">
        <f>IF(A823=მონაცემები!A882,მონაცემები!J882)</f>
        <v>0</v>
      </c>
      <c r="W823" s="193"/>
      <c r="X823" s="194"/>
    </row>
    <row r="824" spans="1:24">
      <c r="A824" s="44">
        <v>802</v>
      </c>
      <c r="B824" s="189">
        <f>IF(A824=მონაცემები!A883,მონაცემები!B883)</f>
        <v>0</v>
      </c>
      <c r="C824" s="190"/>
      <c r="D824" s="190"/>
      <c r="E824" s="190"/>
      <c r="F824" s="190"/>
      <c r="G824" s="191"/>
      <c r="H824" s="42">
        <f>IF(A824=მონაცემები!A883,მონაცემები!C883)</f>
        <v>0</v>
      </c>
      <c r="I824" s="43">
        <f>IF(A824=მონაცემები!A883,მონაცემები!D883)</f>
        <v>0</v>
      </c>
      <c r="J824" s="98">
        <f t="shared" si="24"/>
        <v>0</v>
      </c>
      <c r="K824" s="126">
        <f>IF(A824=მონაცემები!A883,მონაცემები!H883)</f>
        <v>0</v>
      </c>
      <c r="L824" s="98">
        <f>IF(A824=მონაცემები!A883,მონაცემები!F883)</f>
        <v>0</v>
      </c>
      <c r="M824" s="125">
        <f>IF(A824=მონაცემები!A883,მონაცემები!G883)</f>
        <v>0</v>
      </c>
      <c r="N824" s="198">
        <f t="shared" si="25"/>
        <v>0</v>
      </c>
      <c r="O824" s="199"/>
      <c r="P824" s="195">
        <f>IF(A824=მონაცემები!A883,მონაცემები!I883)</f>
        <v>0</v>
      </c>
      <c r="Q824" s="196"/>
      <c r="R824" s="196"/>
      <c r="S824" s="196"/>
      <c r="T824" s="196"/>
      <c r="U824" s="197"/>
      <c r="V824" s="192">
        <f>IF(A824=მონაცემები!A883,მონაცემები!J883)</f>
        <v>0</v>
      </c>
      <c r="W824" s="193"/>
      <c r="X824" s="194"/>
    </row>
    <row r="825" spans="1:24">
      <c r="A825" s="44">
        <v>803</v>
      </c>
      <c r="B825" s="189">
        <f>IF(A825=მონაცემები!A884,მონაცემები!B884)</f>
        <v>0</v>
      </c>
      <c r="C825" s="190"/>
      <c r="D825" s="190"/>
      <c r="E825" s="190"/>
      <c r="F825" s="190"/>
      <c r="G825" s="191"/>
      <c r="H825" s="42">
        <f>IF(A825=მონაცემები!A884,მონაცემები!C884)</f>
        <v>0</v>
      </c>
      <c r="I825" s="43">
        <f>IF(A825=მონაცემები!A884,მონაცემები!D884)</f>
        <v>0</v>
      </c>
      <c r="J825" s="98">
        <f t="shared" si="24"/>
        <v>0</v>
      </c>
      <c r="K825" s="126">
        <f>IF(A825=მონაცემები!A884,მონაცემები!H884)</f>
        <v>0</v>
      </c>
      <c r="L825" s="98">
        <f>IF(A825=მონაცემები!A884,მონაცემები!F884)</f>
        <v>0</v>
      </c>
      <c r="M825" s="125">
        <f>IF(A825=მონაცემები!A884,მონაცემები!G884)</f>
        <v>0</v>
      </c>
      <c r="N825" s="198">
        <f t="shared" si="25"/>
        <v>0</v>
      </c>
      <c r="O825" s="199"/>
      <c r="P825" s="195">
        <f>IF(A825=მონაცემები!A884,მონაცემები!I884)</f>
        <v>0</v>
      </c>
      <c r="Q825" s="196"/>
      <c r="R825" s="196"/>
      <c r="S825" s="196"/>
      <c r="T825" s="196"/>
      <c r="U825" s="197"/>
      <c r="V825" s="192">
        <f>IF(A825=მონაცემები!A884,მონაცემები!J884)</f>
        <v>0</v>
      </c>
      <c r="W825" s="193"/>
      <c r="X825" s="194"/>
    </row>
    <row r="826" spans="1:24">
      <c r="A826" s="44">
        <v>804</v>
      </c>
      <c r="B826" s="189">
        <f>IF(A826=მონაცემები!A885,მონაცემები!B885)</f>
        <v>0</v>
      </c>
      <c r="C826" s="190"/>
      <c r="D826" s="190"/>
      <c r="E826" s="190"/>
      <c r="F826" s="190"/>
      <c r="G826" s="191"/>
      <c r="H826" s="42">
        <f>IF(A826=მონაცემები!A885,მონაცემები!C885)</f>
        <v>0</v>
      </c>
      <c r="I826" s="43">
        <f>IF(A826=მონაცემები!A885,მონაცემები!D885)</f>
        <v>0</v>
      </c>
      <c r="J826" s="98">
        <f t="shared" si="24"/>
        <v>0</v>
      </c>
      <c r="K826" s="126">
        <f>IF(A826=მონაცემები!A885,მონაცემები!H885)</f>
        <v>0</v>
      </c>
      <c r="L826" s="98">
        <f>IF(A826=მონაცემები!A885,მონაცემები!F885)</f>
        <v>0</v>
      </c>
      <c r="M826" s="125">
        <f>IF(A826=მონაცემები!A885,მონაცემები!G885)</f>
        <v>0</v>
      </c>
      <c r="N826" s="198">
        <f t="shared" si="25"/>
        <v>0</v>
      </c>
      <c r="O826" s="199"/>
      <c r="P826" s="195">
        <f>IF(A826=მონაცემები!A885,მონაცემები!I885)</f>
        <v>0</v>
      </c>
      <c r="Q826" s="196"/>
      <c r="R826" s="196"/>
      <c r="S826" s="196"/>
      <c r="T826" s="196"/>
      <c r="U826" s="197"/>
      <c r="V826" s="192">
        <f>IF(A826=მონაცემები!A885,მონაცემები!J885)</f>
        <v>0</v>
      </c>
      <c r="W826" s="193"/>
      <c r="X826" s="194"/>
    </row>
    <row r="827" spans="1:24">
      <c r="A827" s="44">
        <v>805</v>
      </c>
      <c r="B827" s="189">
        <f>IF(A827=მონაცემები!A886,მონაცემები!B886)</f>
        <v>0</v>
      </c>
      <c r="C827" s="190"/>
      <c r="D827" s="190"/>
      <c r="E827" s="190"/>
      <c r="F827" s="190"/>
      <c r="G827" s="191"/>
      <c r="H827" s="42">
        <f>IF(A827=მონაცემები!A886,მონაცემები!C886)</f>
        <v>0</v>
      </c>
      <c r="I827" s="43">
        <f>IF(A827=მონაცემები!A886,მონაცემები!D886)</f>
        <v>0</v>
      </c>
      <c r="J827" s="98">
        <f t="shared" si="24"/>
        <v>0</v>
      </c>
      <c r="K827" s="126">
        <f>IF(A827=მონაცემები!A886,მონაცემები!H886)</f>
        <v>0</v>
      </c>
      <c r="L827" s="98">
        <f>IF(A827=მონაცემები!A886,მონაცემები!F886)</f>
        <v>0</v>
      </c>
      <c r="M827" s="125">
        <f>IF(A827=მონაცემები!A886,მონაცემები!G886)</f>
        <v>0</v>
      </c>
      <c r="N827" s="198">
        <f t="shared" si="25"/>
        <v>0</v>
      </c>
      <c r="O827" s="199"/>
      <c r="P827" s="195">
        <f>IF(A827=მონაცემები!A886,მონაცემები!I886)</f>
        <v>0</v>
      </c>
      <c r="Q827" s="196"/>
      <c r="R827" s="196"/>
      <c r="S827" s="196"/>
      <c r="T827" s="196"/>
      <c r="U827" s="197"/>
      <c r="V827" s="192">
        <f>IF(A827=მონაცემები!A886,მონაცემები!J886)</f>
        <v>0</v>
      </c>
      <c r="W827" s="193"/>
      <c r="X827" s="194"/>
    </row>
    <row r="828" spans="1:24">
      <c r="A828" s="44">
        <v>806</v>
      </c>
      <c r="B828" s="189">
        <f>IF(A828=მონაცემები!A887,მონაცემები!B887)</f>
        <v>0</v>
      </c>
      <c r="C828" s="190"/>
      <c r="D828" s="190"/>
      <c r="E828" s="190"/>
      <c r="F828" s="190"/>
      <c r="G828" s="191"/>
      <c r="H828" s="42">
        <f>IF(A828=მონაცემები!A887,მონაცემები!C887)</f>
        <v>0</v>
      </c>
      <c r="I828" s="43">
        <f>IF(A828=მონაცემები!A887,მონაცემები!D887)</f>
        <v>0</v>
      </c>
      <c r="J828" s="98">
        <f t="shared" si="24"/>
        <v>0</v>
      </c>
      <c r="K828" s="126">
        <f>IF(A828=მონაცემები!A887,მონაცემები!H887)</f>
        <v>0</v>
      </c>
      <c r="L828" s="98">
        <f>IF(A828=მონაცემები!A887,მონაცემები!F887)</f>
        <v>0</v>
      </c>
      <c r="M828" s="125">
        <f>IF(A828=მონაცემები!A887,მონაცემები!G887)</f>
        <v>0</v>
      </c>
      <c r="N828" s="198">
        <f t="shared" si="25"/>
        <v>0</v>
      </c>
      <c r="O828" s="199"/>
      <c r="P828" s="195">
        <f>IF(A828=მონაცემები!A887,მონაცემები!I887)</f>
        <v>0</v>
      </c>
      <c r="Q828" s="196"/>
      <c r="R828" s="196"/>
      <c r="S828" s="196"/>
      <c r="T828" s="196"/>
      <c r="U828" s="197"/>
      <c r="V828" s="192">
        <f>IF(A828=მონაცემები!A887,მონაცემები!J887)</f>
        <v>0</v>
      </c>
      <c r="W828" s="193"/>
      <c r="X828" s="194"/>
    </row>
    <row r="829" spans="1:24">
      <c r="A829" s="44">
        <v>807</v>
      </c>
      <c r="B829" s="189">
        <f>IF(A829=მონაცემები!A888,მონაცემები!B888)</f>
        <v>0</v>
      </c>
      <c r="C829" s="190"/>
      <c r="D829" s="190"/>
      <c r="E829" s="190"/>
      <c r="F829" s="190"/>
      <c r="G829" s="191"/>
      <c r="H829" s="42">
        <f>IF(A829=მონაცემები!A888,მონაცემები!C888)</f>
        <v>0</v>
      </c>
      <c r="I829" s="43">
        <f>IF(A829=მონაცემები!A888,მონაცემები!D888)</f>
        <v>0</v>
      </c>
      <c r="J829" s="98">
        <f t="shared" si="24"/>
        <v>0</v>
      </c>
      <c r="K829" s="126">
        <f>IF(A829=მონაცემები!A888,მონაცემები!H888)</f>
        <v>0</v>
      </c>
      <c r="L829" s="98">
        <f>IF(A829=მონაცემები!A888,მონაცემები!F888)</f>
        <v>0</v>
      </c>
      <c r="M829" s="125">
        <f>IF(A829=მონაცემები!A888,მონაცემები!G888)</f>
        <v>0</v>
      </c>
      <c r="N829" s="198">
        <f t="shared" si="25"/>
        <v>0</v>
      </c>
      <c r="O829" s="199"/>
      <c r="P829" s="195">
        <f>IF(A829=მონაცემები!A888,მონაცემები!I888)</f>
        <v>0</v>
      </c>
      <c r="Q829" s="196"/>
      <c r="R829" s="196"/>
      <c r="S829" s="196"/>
      <c r="T829" s="196"/>
      <c r="U829" s="197"/>
      <c r="V829" s="192">
        <f>IF(A829=მონაცემები!A888,მონაცემები!J888)</f>
        <v>0</v>
      </c>
      <c r="W829" s="193"/>
      <c r="X829" s="194"/>
    </row>
    <row r="830" spans="1:24">
      <c r="A830" s="44">
        <v>808</v>
      </c>
      <c r="B830" s="189">
        <f>IF(A830=მონაცემები!A889,მონაცემები!B889)</f>
        <v>0</v>
      </c>
      <c r="C830" s="190"/>
      <c r="D830" s="190"/>
      <c r="E830" s="190"/>
      <c r="F830" s="190"/>
      <c r="G830" s="191"/>
      <c r="H830" s="42">
        <f>IF(A830=მონაცემები!A889,მონაცემები!C889)</f>
        <v>0</v>
      </c>
      <c r="I830" s="43">
        <f>IF(A830=მონაცემები!A889,მონაცემები!D889)</f>
        <v>0</v>
      </c>
      <c r="J830" s="98">
        <f t="shared" si="24"/>
        <v>0</v>
      </c>
      <c r="K830" s="126">
        <f>IF(A830=მონაცემები!A889,მონაცემები!H889)</f>
        <v>0</v>
      </c>
      <c r="L830" s="98">
        <f>IF(A830=მონაცემები!A889,მონაცემები!F889)</f>
        <v>0</v>
      </c>
      <c r="M830" s="125">
        <f>IF(A830=მონაცემები!A889,მონაცემები!G889)</f>
        <v>0</v>
      </c>
      <c r="N830" s="198">
        <f t="shared" si="25"/>
        <v>0</v>
      </c>
      <c r="O830" s="199"/>
      <c r="P830" s="195">
        <f>IF(A830=მონაცემები!A889,მონაცემები!I889)</f>
        <v>0</v>
      </c>
      <c r="Q830" s="196"/>
      <c r="R830" s="196"/>
      <c r="S830" s="196"/>
      <c r="T830" s="196"/>
      <c r="U830" s="197"/>
      <c r="V830" s="192">
        <f>IF(A830=მონაცემები!A889,მონაცემები!J889)</f>
        <v>0</v>
      </c>
      <c r="W830" s="193"/>
      <c r="X830" s="194"/>
    </row>
    <row r="831" spans="1:24">
      <c r="A831" s="44">
        <v>809</v>
      </c>
      <c r="B831" s="189">
        <f>IF(A831=მონაცემები!A890,მონაცემები!B890)</f>
        <v>0</v>
      </c>
      <c r="C831" s="190"/>
      <c r="D831" s="190"/>
      <c r="E831" s="190"/>
      <c r="F831" s="190"/>
      <c r="G831" s="191"/>
      <c r="H831" s="42">
        <f>IF(A831=მონაცემები!A890,მონაცემები!C890)</f>
        <v>0</v>
      </c>
      <c r="I831" s="43">
        <f>IF(A831=მონაცემები!A890,მონაცემები!D890)</f>
        <v>0</v>
      </c>
      <c r="J831" s="98">
        <f t="shared" si="24"/>
        <v>0</v>
      </c>
      <c r="K831" s="126">
        <f>IF(A831=მონაცემები!A890,მონაცემები!H890)</f>
        <v>0</v>
      </c>
      <c r="L831" s="98">
        <f>IF(A831=მონაცემები!A890,მონაცემები!F890)</f>
        <v>0</v>
      </c>
      <c r="M831" s="125">
        <f>IF(A831=მონაცემები!A890,მონაცემები!G890)</f>
        <v>0</v>
      </c>
      <c r="N831" s="198">
        <f t="shared" si="25"/>
        <v>0</v>
      </c>
      <c r="O831" s="199"/>
      <c r="P831" s="195">
        <f>IF(A831=მონაცემები!A890,მონაცემები!I890)</f>
        <v>0</v>
      </c>
      <c r="Q831" s="196"/>
      <c r="R831" s="196"/>
      <c r="S831" s="196"/>
      <c r="T831" s="196"/>
      <c r="U831" s="197"/>
      <c r="V831" s="192">
        <f>IF(A831=მონაცემები!A890,მონაცემები!J890)</f>
        <v>0</v>
      </c>
      <c r="W831" s="193"/>
      <c r="X831" s="194"/>
    </row>
    <row r="832" spans="1:24">
      <c r="A832" s="44">
        <v>810</v>
      </c>
      <c r="B832" s="189">
        <f>IF(A832=მონაცემები!A891,მონაცემები!B891)</f>
        <v>0</v>
      </c>
      <c r="C832" s="190"/>
      <c r="D832" s="190"/>
      <c r="E832" s="190"/>
      <c r="F832" s="190"/>
      <c r="G832" s="191"/>
      <c r="H832" s="42">
        <f>IF(A832=მონაცემები!A891,მონაცემები!C891)</f>
        <v>0</v>
      </c>
      <c r="I832" s="43">
        <f>IF(A832=მონაცემები!A891,მონაცემები!D891)</f>
        <v>0</v>
      </c>
      <c r="J832" s="98">
        <f t="shared" si="24"/>
        <v>0</v>
      </c>
      <c r="K832" s="126">
        <f>IF(A832=მონაცემები!A891,მონაცემები!H891)</f>
        <v>0</v>
      </c>
      <c r="L832" s="98">
        <f>IF(A832=მონაცემები!A891,მონაცემები!F891)</f>
        <v>0</v>
      </c>
      <c r="M832" s="125">
        <f>IF(A832=მონაცემები!A891,მონაცემები!G891)</f>
        <v>0</v>
      </c>
      <c r="N832" s="198">
        <f t="shared" si="25"/>
        <v>0</v>
      </c>
      <c r="O832" s="199"/>
      <c r="P832" s="195">
        <f>IF(A832=მონაცემები!A891,მონაცემები!I891)</f>
        <v>0</v>
      </c>
      <c r="Q832" s="196"/>
      <c r="R832" s="196"/>
      <c r="S832" s="196"/>
      <c r="T832" s="196"/>
      <c r="U832" s="197"/>
      <c r="V832" s="192">
        <f>IF(A832=მონაცემები!A891,მონაცემები!J891)</f>
        <v>0</v>
      </c>
      <c r="W832" s="193"/>
      <c r="X832" s="194"/>
    </row>
    <row r="833" spans="1:24">
      <c r="A833" s="44">
        <v>811</v>
      </c>
      <c r="B833" s="189">
        <f>IF(A833=მონაცემები!A892,მონაცემები!B892)</f>
        <v>0</v>
      </c>
      <c r="C833" s="190"/>
      <c r="D833" s="190"/>
      <c r="E833" s="190"/>
      <c r="F833" s="190"/>
      <c r="G833" s="191"/>
      <c r="H833" s="42">
        <f>IF(A833=მონაცემები!A892,მონაცემები!C892)</f>
        <v>0</v>
      </c>
      <c r="I833" s="43">
        <f>IF(A833=მონაცემები!A892,მონაცემები!D892)</f>
        <v>0</v>
      </c>
      <c r="J833" s="98">
        <f t="shared" si="24"/>
        <v>0</v>
      </c>
      <c r="K833" s="126">
        <f>IF(A833=მონაცემები!A892,მონაცემები!H892)</f>
        <v>0</v>
      </c>
      <c r="L833" s="98">
        <f>IF(A833=მონაცემები!A892,მონაცემები!F892)</f>
        <v>0</v>
      </c>
      <c r="M833" s="125">
        <f>IF(A833=მონაცემები!A892,მონაცემები!G892)</f>
        <v>0</v>
      </c>
      <c r="N833" s="198">
        <f t="shared" si="25"/>
        <v>0</v>
      </c>
      <c r="O833" s="199"/>
      <c r="P833" s="195">
        <f>IF(A833=მონაცემები!A892,მონაცემები!I892)</f>
        <v>0</v>
      </c>
      <c r="Q833" s="196"/>
      <c r="R833" s="196"/>
      <c r="S833" s="196"/>
      <c r="T833" s="196"/>
      <c r="U833" s="197"/>
      <c r="V833" s="192">
        <f>IF(A833=მონაცემები!A892,მონაცემები!J892)</f>
        <v>0</v>
      </c>
      <c r="W833" s="193"/>
      <c r="X833" s="194"/>
    </row>
    <row r="834" spans="1:24">
      <c r="A834" s="44">
        <v>812</v>
      </c>
      <c r="B834" s="189">
        <f>IF(A834=მონაცემები!A893,მონაცემები!B893)</f>
        <v>0</v>
      </c>
      <c r="C834" s="190"/>
      <c r="D834" s="190"/>
      <c r="E834" s="190"/>
      <c r="F834" s="190"/>
      <c r="G834" s="191"/>
      <c r="H834" s="42">
        <f>IF(A834=მონაცემები!A893,მონაცემები!C893)</f>
        <v>0</v>
      </c>
      <c r="I834" s="43">
        <f>IF(A834=მონაცემები!A893,მონაცემები!D893)</f>
        <v>0</v>
      </c>
      <c r="J834" s="98">
        <f t="shared" si="24"/>
        <v>0</v>
      </c>
      <c r="K834" s="126">
        <f>IF(A834=მონაცემები!A893,მონაცემები!H893)</f>
        <v>0</v>
      </c>
      <c r="L834" s="98">
        <f>IF(A834=მონაცემები!A893,მონაცემები!F893)</f>
        <v>0</v>
      </c>
      <c r="M834" s="125">
        <f>IF(A834=მონაცემები!A893,მონაცემები!G893)</f>
        <v>0</v>
      </c>
      <c r="N834" s="198">
        <f t="shared" si="25"/>
        <v>0</v>
      </c>
      <c r="O834" s="199"/>
      <c r="P834" s="195">
        <f>IF(A834=მონაცემები!A893,მონაცემები!I893)</f>
        <v>0</v>
      </c>
      <c r="Q834" s="196"/>
      <c r="R834" s="196"/>
      <c r="S834" s="196"/>
      <c r="T834" s="196"/>
      <c r="U834" s="197"/>
      <c r="V834" s="192">
        <f>IF(A834=მონაცემები!A893,მონაცემები!J893)</f>
        <v>0</v>
      </c>
      <c r="W834" s="193"/>
      <c r="X834" s="194"/>
    </row>
    <row r="835" spans="1:24">
      <c r="A835" s="44">
        <v>813</v>
      </c>
      <c r="B835" s="189">
        <f>IF(A835=მონაცემები!A894,მონაცემები!B894)</f>
        <v>0</v>
      </c>
      <c r="C835" s="190"/>
      <c r="D835" s="190"/>
      <c r="E835" s="190"/>
      <c r="F835" s="190"/>
      <c r="G835" s="191"/>
      <c r="H835" s="42">
        <f>IF(A835=მონაცემები!A894,მონაცემები!C894)</f>
        <v>0</v>
      </c>
      <c r="I835" s="43">
        <f>IF(A835=მონაცემები!A894,მონაცემები!D894)</f>
        <v>0</v>
      </c>
      <c r="J835" s="98">
        <f t="shared" si="24"/>
        <v>0</v>
      </c>
      <c r="K835" s="126">
        <f>IF(A835=მონაცემები!A894,მონაცემები!H894)</f>
        <v>0</v>
      </c>
      <c r="L835" s="98">
        <f>IF(A835=მონაცემები!A894,მონაცემები!F894)</f>
        <v>0</v>
      </c>
      <c r="M835" s="125">
        <f>IF(A835=მონაცემები!A894,მონაცემები!G894)</f>
        <v>0</v>
      </c>
      <c r="N835" s="198">
        <f t="shared" si="25"/>
        <v>0</v>
      </c>
      <c r="O835" s="199"/>
      <c r="P835" s="195">
        <f>IF(A835=მონაცემები!A894,მონაცემები!I894)</f>
        <v>0</v>
      </c>
      <c r="Q835" s="196"/>
      <c r="R835" s="196"/>
      <c r="S835" s="196"/>
      <c r="T835" s="196"/>
      <c r="U835" s="197"/>
      <c r="V835" s="192">
        <f>IF(A835=მონაცემები!A894,მონაცემები!J894)</f>
        <v>0</v>
      </c>
      <c r="W835" s="193"/>
      <c r="X835" s="194"/>
    </row>
    <row r="836" spans="1:24">
      <c r="A836" s="44">
        <v>814</v>
      </c>
      <c r="B836" s="189">
        <f>IF(A836=მონაცემები!A895,მონაცემები!B895)</f>
        <v>0</v>
      </c>
      <c r="C836" s="190"/>
      <c r="D836" s="190"/>
      <c r="E836" s="190"/>
      <c r="F836" s="190"/>
      <c r="G836" s="191"/>
      <c r="H836" s="42">
        <f>IF(A836=მონაცემები!A895,მონაცემები!C895)</f>
        <v>0</v>
      </c>
      <c r="I836" s="43">
        <f>IF(A836=მონაცემები!A895,მონაცემები!D895)</f>
        <v>0</v>
      </c>
      <c r="J836" s="98">
        <f t="shared" si="24"/>
        <v>0</v>
      </c>
      <c r="K836" s="126">
        <f>IF(A836=მონაცემები!A895,მონაცემები!H895)</f>
        <v>0</v>
      </c>
      <c r="L836" s="98">
        <f>IF(A836=მონაცემები!A895,მონაცემები!F895)</f>
        <v>0</v>
      </c>
      <c r="M836" s="125">
        <f>IF(A836=მონაცემები!A895,მონაცემები!G895)</f>
        <v>0</v>
      </c>
      <c r="N836" s="198">
        <f t="shared" si="25"/>
        <v>0</v>
      </c>
      <c r="O836" s="199"/>
      <c r="P836" s="195">
        <f>IF(A836=მონაცემები!A895,მონაცემები!I895)</f>
        <v>0</v>
      </c>
      <c r="Q836" s="196"/>
      <c r="R836" s="196"/>
      <c r="S836" s="196"/>
      <c r="T836" s="196"/>
      <c r="U836" s="197"/>
      <c r="V836" s="192">
        <f>IF(A836=მონაცემები!A895,მონაცემები!J895)</f>
        <v>0</v>
      </c>
      <c r="W836" s="193"/>
      <c r="X836" s="194"/>
    </row>
    <row r="837" spans="1:24">
      <c r="A837" s="44">
        <v>815</v>
      </c>
      <c r="B837" s="189">
        <f>IF(A837=მონაცემები!A896,მონაცემები!B896)</f>
        <v>0</v>
      </c>
      <c r="C837" s="190"/>
      <c r="D837" s="190"/>
      <c r="E837" s="190"/>
      <c r="F837" s="190"/>
      <c r="G837" s="191"/>
      <c r="H837" s="42">
        <f>IF(A837=მონაცემები!A896,მონაცემები!C896)</f>
        <v>0</v>
      </c>
      <c r="I837" s="43">
        <f>IF(A837=მონაცემები!A896,მონაცემები!D896)</f>
        <v>0</v>
      </c>
      <c r="J837" s="98">
        <f t="shared" si="24"/>
        <v>0</v>
      </c>
      <c r="K837" s="126">
        <f>IF(A837=მონაცემები!A896,მონაცემები!H896)</f>
        <v>0</v>
      </c>
      <c r="L837" s="98">
        <f>IF(A837=მონაცემები!A896,მონაცემები!F896)</f>
        <v>0</v>
      </c>
      <c r="M837" s="125">
        <f>IF(A837=მონაცემები!A896,მონაცემები!G896)</f>
        <v>0</v>
      </c>
      <c r="N837" s="198">
        <f t="shared" si="25"/>
        <v>0</v>
      </c>
      <c r="O837" s="199"/>
      <c r="P837" s="195">
        <f>IF(A837=მონაცემები!A896,მონაცემები!I896)</f>
        <v>0</v>
      </c>
      <c r="Q837" s="196"/>
      <c r="R837" s="196"/>
      <c r="S837" s="196"/>
      <c r="T837" s="196"/>
      <c r="U837" s="197"/>
      <c r="V837" s="192">
        <f>IF(A837=მონაცემები!A896,მონაცემები!J896)</f>
        <v>0</v>
      </c>
      <c r="W837" s="193"/>
      <c r="X837" s="194"/>
    </row>
    <row r="838" spans="1:24">
      <c r="A838" s="44">
        <v>816</v>
      </c>
      <c r="B838" s="189">
        <f>IF(A838=მონაცემები!A897,მონაცემები!B897)</f>
        <v>0</v>
      </c>
      <c r="C838" s="190"/>
      <c r="D838" s="190"/>
      <c r="E838" s="190"/>
      <c r="F838" s="190"/>
      <c r="G838" s="191"/>
      <c r="H838" s="42">
        <f>IF(A838=მონაცემები!A897,მონაცემები!C897)</f>
        <v>0</v>
      </c>
      <c r="I838" s="43">
        <f>IF(A838=მონაცემები!A897,მონაცემები!D897)</f>
        <v>0</v>
      </c>
      <c r="J838" s="98">
        <f t="shared" si="24"/>
        <v>0</v>
      </c>
      <c r="K838" s="126">
        <f>IF(A838=მონაცემები!A897,მონაცემები!H897)</f>
        <v>0</v>
      </c>
      <c r="L838" s="98">
        <f>IF(A838=მონაცემები!A897,მონაცემები!F897)</f>
        <v>0</v>
      </c>
      <c r="M838" s="125">
        <f>IF(A838=მონაცემები!A897,მონაცემები!G897)</f>
        <v>0</v>
      </c>
      <c r="N838" s="198">
        <f t="shared" si="25"/>
        <v>0</v>
      </c>
      <c r="O838" s="199"/>
      <c r="P838" s="195">
        <f>IF(A838=მონაცემები!A897,მონაცემები!I897)</f>
        <v>0</v>
      </c>
      <c r="Q838" s="196"/>
      <c r="R838" s="196"/>
      <c r="S838" s="196"/>
      <c r="T838" s="196"/>
      <c r="U838" s="197"/>
      <c r="V838" s="192">
        <f>IF(A838=მონაცემები!A897,მონაცემები!J897)</f>
        <v>0</v>
      </c>
      <c r="W838" s="193"/>
      <c r="X838" s="194"/>
    </row>
    <row r="839" spans="1:24">
      <c r="A839" s="44">
        <v>817</v>
      </c>
      <c r="B839" s="189">
        <f>IF(A839=მონაცემები!A898,მონაცემები!B898)</f>
        <v>0</v>
      </c>
      <c r="C839" s="190"/>
      <c r="D839" s="190"/>
      <c r="E839" s="190"/>
      <c r="F839" s="190"/>
      <c r="G839" s="191"/>
      <c r="H839" s="42">
        <f>IF(A839=მონაცემები!A898,მონაცემები!C898)</f>
        <v>0</v>
      </c>
      <c r="I839" s="43">
        <f>IF(A839=მონაცემები!A898,მონაცემები!D898)</f>
        <v>0</v>
      </c>
      <c r="J839" s="98">
        <f t="shared" si="24"/>
        <v>0</v>
      </c>
      <c r="K839" s="126">
        <f>IF(A839=მონაცემები!A898,მონაცემები!H898)</f>
        <v>0</v>
      </c>
      <c r="L839" s="98">
        <f>IF(A839=მონაცემები!A898,მონაცემები!F898)</f>
        <v>0</v>
      </c>
      <c r="M839" s="125">
        <f>IF(A839=მონაცემები!A898,მონაცემები!G898)</f>
        <v>0</v>
      </c>
      <c r="N839" s="198">
        <f t="shared" si="25"/>
        <v>0</v>
      </c>
      <c r="O839" s="199"/>
      <c r="P839" s="195">
        <f>IF(A839=მონაცემები!A898,მონაცემები!I898)</f>
        <v>0</v>
      </c>
      <c r="Q839" s="196"/>
      <c r="R839" s="196"/>
      <c r="S839" s="196"/>
      <c r="T839" s="196"/>
      <c r="U839" s="197"/>
      <c r="V839" s="192">
        <f>IF(A839=მონაცემები!A898,მონაცემები!J898)</f>
        <v>0</v>
      </c>
      <c r="W839" s="193"/>
      <c r="X839" s="194"/>
    </row>
    <row r="840" spans="1:24">
      <c r="A840" s="44">
        <v>818</v>
      </c>
      <c r="B840" s="189">
        <f>IF(A840=მონაცემები!A899,მონაცემები!B899)</f>
        <v>0</v>
      </c>
      <c r="C840" s="190"/>
      <c r="D840" s="190"/>
      <c r="E840" s="190"/>
      <c r="F840" s="190"/>
      <c r="G840" s="191"/>
      <c r="H840" s="42">
        <f>IF(A840=მონაცემები!A899,მონაცემები!C899)</f>
        <v>0</v>
      </c>
      <c r="I840" s="43">
        <f>IF(A840=მონაცემები!A899,მონაცემები!D899)</f>
        <v>0</v>
      </c>
      <c r="J840" s="98">
        <f t="shared" si="24"/>
        <v>0</v>
      </c>
      <c r="K840" s="126">
        <f>IF(A840=მონაცემები!A899,მონაცემები!H899)</f>
        <v>0</v>
      </c>
      <c r="L840" s="98">
        <f>IF(A840=მონაცემები!A899,მონაცემები!F899)</f>
        <v>0</v>
      </c>
      <c r="M840" s="125">
        <f>IF(A840=მონაცემები!A899,მონაცემები!G899)</f>
        <v>0</v>
      </c>
      <c r="N840" s="198">
        <f t="shared" si="25"/>
        <v>0</v>
      </c>
      <c r="O840" s="199"/>
      <c r="P840" s="195">
        <f>IF(A840=მონაცემები!A899,მონაცემები!I899)</f>
        <v>0</v>
      </c>
      <c r="Q840" s="196"/>
      <c r="R840" s="196"/>
      <c r="S840" s="196"/>
      <c r="T840" s="196"/>
      <c r="U840" s="197"/>
      <c r="V840" s="192">
        <f>IF(A840=მონაცემები!A899,მონაცემები!J899)</f>
        <v>0</v>
      </c>
      <c r="W840" s="193"/>
      <c r="X840" s="194"/>
    </row>
    <row r="841" spans="1:24">
      <c r="A841" s="44">
        <v>819</v>
      </c>
      <c r="B841" s="189">
        <f>IF(A841=მონაცემები!A900,მონაცემები!B900)</f>
        <v>0</v>
      </c>
      <c r="C841" s="190"/>
      <c r="D841" s="190"/>
      <c r="E841" s="190"/>
      <c r="F841" s="190"/>
      <c r="G841" s="191"/>
      <c r="H841" s="42">
        <f>IF(A841=მონაცემები!A900,მონაცემები!C900)</f>
        <v>0</v>
      </c>
      <c r="I841" s="43">
        <f>IF(A841=მონაცემები!A900,მონაცემები!D900)</f>
        <v>0</v>
      </c>
      <c r="J841" s="98">
        <f t="shared" si="24"/>
        <v>0</v>
      </c>
      <c r="K841" s="126">
        <f>IF(A841=მონაცემები!A900,მონაცემები!H900)</f>
        <v>0</v>
      </c>
      <c r="L841" s="98">
        <f>IF(A841=მონაცემები!A900,მონაცემები!F900)</f>
        <v>0</v>
      </c>
      <c r="M841" s="125">
        <f>IF(A841=მონაცემები!A900,მონაცემები!G900)</f>
        <v>0</v>
      </c>
      <c r="N841" s="198">
        <f t="shared" si="25"/>
        <v>0</v>
      </c>
      <c r="O841" s="199"/>
      <c r="P841" s="195">
        <f>IF(A841=მონაცემები!A900,მონაცემები!I900)</f>
        <v>0</v>
      </c>
      <c r="Q841" s="196"/>
      <c r="R841" s="196"/>
      <c r="S841" s="196"/>
      <c r="T841" s="196"/>
      <c r="U841" s="197"/>
      <c r="V841" s="192">
        <f>IF(A841=მონაცემები!A900,მონაცემები!J900)</f>
        <v>0</v>
      </c>
      <c r="W841" s="193"/>
      <c r="X841" s="194"/>
    </row>
    <row r="842" spans="1:24">
      <c r="A842" s="44">
        <v>820</v>
      </c>
      <c r="B842" s="189">
        <f>IF(A842=მონაცემები!A901,მონაცემები!B901)</f>
        <v>0</v>
      </c>
      <c r="C842" s="190"/>
      <c r="D842" s="190"/>
      <c r="E842" s="190"/>
      <c r="F842" s="190"/>
      <c r="G842" s="191"/>
      <c r="H842" s="42">
        <f>IF(A842=მონაცემები!A901,მონაცემები!C901)</f>
        <v>0</v>
      </c>
      <c r="I842" s="43">
        <f>IF(A842=მონაცემები!A901,მონაცემები!D901)</f>
        <v>0</v>
      </c>
      <c r="J842" s="98">
        <f t="shared" si="24"/>
        <v>0</v>
      </c>
      <c r="K842" s="126">
        <f>IF(A842=მონაცემები!A901,მონაცემები!H901)</f>
        <v>0</v>
      </c>
      <c r="L842" s="98">
        <f>IF(A842=მონაცემები!A901,მონაცემები!F901)</f>
        <v>0</v>
      </c>
      <c r="M842" s="125">
        <f>IF(A842=მონაცემები!A901,მონაცემები!G901)</f>
        <v>0</v>
      </c>
      <c r="N842" s="198">
        <f t="shared" si="25"/>
        <v>0</v>
      </c>
      <c r="O842" s="199"/>
      <c r="P842" s="195">
        <f>IF(A842=მონაცემები!A901,მონაცემები!I901)</f>
        <v>0</v>
      </c>
      <c r="Q842" s="196"/>
      <c r="R842" s="196"/>
      <c r="S842" s="196"/>
      <c r="T842" s="196"/>
      <c r="U842" s="197"/>
      <c r="V842" s="192">
        <f>IF(A842=მონაცემები!A901,მონაცემები!J901)</f>
        <v>0</v>
      </c>
      <c r="W842" s="193"/>
      <c r="X842" s="194"/>
    </row>
    <row r="843" spans="1:24">
      <c r="A843" s="44">
        <v>821</v>
      </c>
      <c r="B843" s="189">
        <f>IF(A843=მონაცემები!A902,მონაცემები!B902)</f>
        <v>0</v>
      </c>
      <c r="C843" s="190"/>
      <c r="D843" s="190"/>
      <c r="E843" s="190"/>
      <c r="F843" s="190"/>
      <c r="G843" s="191"/>
      <c r="H843" s="42">
        <f>IF(A843=მონაცემები!A902,მონაცემები!C902)</f>
        <v>0</v>
      </c>
      <c r="I843" s="43">
        <f>IF(A843=მონაცემები!A902,მონაცემები!D902)</f>
        <v>0</v>
      </c>
      <c r="J843" s="98">
        <f t="shared" si="24"/>
        <v>0</v>
      </c>
      <c r="K843" s="126">
        <f>IF(A843=მონაცემები!A902,მონაცემები!H902)</f>
        <v>0</v>
      </c>
      <c r="L843" s="98">
        <f>IF(A843=მონაცემები!A902,მონაცემები!F902)</f>
        <v>0</v>
      </c>
      <c r="M843" s="125">
        <f>IF(A843=მონაცემები!A902,მონაცემები!G902)</f>
        <v>0</v>
      </c>
      <c r="N843" s="198">
        <f t="shared" si="25"/>
        <v>0</v>
      </c>
      <c r="O843" s="199"/>
      <c r="P843" s="195">
        <f>IF(A843=მონაცემები!A902,მონაცემები!I902)</f>
        <v>0</v>
      </c>
      <c r="Q843" s="196"/>
      <c r="R843" s="196"/>
      <c r="S843" s="196"/>
      <c r="T843" s="196"/>
      <c r="U843" s="197"/>
      <c r="V843" s="192">
        <f>IF(A843=მონაცემები!A902,მონაცემები!J902)</f>
        <v>0</v>
      </c>
      <c r="W843" s="193"/>
      <c r="X843" s="194"/>
    </row>
    <row r="844" spans="1:24">
      <c r="A844" s="44">
        <v>822</v>
      </c>
      <c r="B844" s="189">
        <f>IF(A844=მონაცემები!A903,მონაცემები!B903)</f>
        <v>0</v>
      </c>
      <c r="C844" s="190"/>
      <c r="D844" s="190"/>
      <c r="E844" s="190"/>
      <c r="F844" s="190"/>
      <c r="G844" s="191"/>
      <c r="H844" s="42">
        <f>IF(A844=მონაცემები!A903,მონაცემები!C903)</f>
        <v>0</v>
      </c>
      <c r="I844" s="43">
        <f>IF(A844=მონაცემები!A903,მონაცემები!D903)</f>
        <v>0</v>
      </c>
      <c r="J844" s="98">
        <f t="shared" si="24"/>
        <v>0</v>
      </c>
      <c r="K844" s="126">
        <f>IF(A844=მონაცემები!A903,მონაცემები!H903)</f>
        <v>0</v>
      </c>
      <c r="L844" s="98">
        <f>IF(A844=მონაცემები!A903,მონაცემები!F903)</f>
        <v>0</v>
      </c>
      <c r="M844" s="125">
        <f>IF(A844=მონაცემები!A903,მონაცემები!G903)</f>
        <v>0</v>
      </c>
      <c r="N844" s="198">
        <f t="shared" si="25"/>
        <v>0</v>
      </c>
      <c r="O844" s="199"/>
      <c r="P844" s="195">
        <f>IF(A844=მონაცემები!A903,მონაცემები!I903)</f>
        <v>0</v>
      </c>
      <c r="Q844" s="196"/>
      <c r="R844" s="196"/>
      <c r="S844" s="196"/>
      <c r="T844" s="196"/>
      <c r="U844" s="197"/>
      <c r="V844" s="192">
        <f>IF(A844=მონაცემები!A903,მონაცემები!J903)</f>
        <v>0</v>
      </c>
      <c r="W844" s="193"/>
      <c r="X844" s="194"/>
    </row>
    <row r="845" spans="1:24">
      <c r="A845" s="44">
        <v>823</v>
      </c>
      <c r="B845" s="189">
        <f>IF(A845=მონაცემები!A904,მონაცემები!B904)</f>
        <v>0</v>
      </c>
      <c r="C845" s="190"/>
      <c r="D845" s="190"/>
      <c r="E845" s="190"/>
      <c r="F845" s="190"/>
      <c r="G845" s="191"/>
      <c r="H845" s="42">
        <f>IF(A845=მონაცემები!A904,მონაცემები!C904)</f>
        <v>0</v>
      </c>
      <c r="I845" s="43">
        <f>IF(A845=მონაცემები!A904,მონაცემები!D904)</f>
        <v>0</v>
      </c>
      <c r="J845" s="98">
        <f t="shared" si="24"/>
        <v>0</v>
      </c>
      <c r="K845" s="126">
        <f>IF(A845=მონაცემები!A904,მონაცემები!H904)</f>
        <v>0</v>
      </c>
      <c r="L845" s="98">
        <f>IF(A845=მონაცემები!A904,მონაცემები!F904)</f>
        <v>0</v>
      </c>
      <c r="M845" s="125">
        <f>IF(A845=მონაცემები!A904,მონაცემები!G904)</f>
        <v>0</v>
      </c>
      <c r="N845" s="198">
        <f t="shared" si="25"/>
        <v>0</v>
      </c>
      <c r="O845" s="199"/>
      <c r="P845" s="195">
        <f>IF(A845=მონაცემები!A904,მონაცემები!I904)</f>
        <v>0</v>
      </c>
      <c r="Q845" s="196"/>
      <c r="R845" s="196"/>
      <c r="S845" s="196"/>
      <c r="T845" s="196"/>
      <c r="U845" s="197"/>
      <c r="V845" s="192">
        <f>IF(A845=მონაცემები!A904,მონაცემები!J904)</f>
        <v>0</v>
      </c>
      <c r="W845" s="193"/>
      <c r="X845" s="194"/>
    </row>
    <row r="846" spans="1:24">
      <c r="A846" s="44">
        <v>824</v>
      </c>
      <c r="B846" s="189">
        <f>IF(A846=მონაცემები!A905,მონაცემები!B905)</f>
        <v>0</v>
      </c>
      <c r="C846" s="190"/>
      <c r="D846" s="190"/>
      <c r="E846" s="190"/>
      <c r="F846" s="190"/>
      <c r="G846" s="191"/>
      <c r="H846" s="42">
        <f>IF(A846=მონაცემები!A905,მონაცემები!C905)</f>
        <v>0</v>
      </c>
      <c r="I846" s="43">
        <f>IF(A846=მონაცემები!A905,მონაცემები!D905)</f>
        <v>0</v>
      </c>
      <c r="J846" s="98">
        <f t="shared" si="24"/>
        <v>0</v>
      </c>
      <c r="K846" s="126">
        <f>IF(A846=მონაცემები!A905,მონაცემები!H905)</f>
        <v>0</v>
      </c>
      <c r="L846" s="98">
        <f>IF(A846=მონაცემები!A905,მონაცემები!F905)</f>
        <v>0</v>
      </c>
      <c r="M846" s="125">
        <f>IF(A846=მონაცემები!A905,მონაცემები!G905)</f>
        <v>0</v>
      </c>
      <c r="N846" s="198">
        <f t="shared" si="25"/>
        <v>0</v>
      </c>
      <c r="O846" s="199"/>
      <c r="P846" s="195">
        <f>IF(A846=მონაცემები!A905,მონაცემები!I905)</f>
        <v>0</v>
      </c>
      <c r="Q846" s="196"/>
      <c r="R846" s="196"/>
      <c r="S846" s="196"/>
      <c r="T846" s="196"/>
      <c r="U846" s="197"/>
      <c r="V846" s="192">
        <f>IF(A846=მონაცემები!A905,მონაცემები!J905)</f>
        <v>0</v>
      </c>
      <c r="W846" s="193"/>
      <c r="X846" s="194"/>
    </row>
    <row r="847" spans="1:24">
      <c r="A847" s="44">
        <v>825</v>
      </c>
      <c r="B847" s="189">
        <f>IF(A847=მონაცემები!A906,მონაცემები!B906)</f>
        <v>0</v>
      </c>
      <c r="C847" s="190"/>
      <c r="D847" s="190"/>
      <c r="E847" s="190"/>
      <c r="F847" s="190"/>
      <c r="G847" s="191"/>
      <c r="H847" s="42">
        <f>IF(A847=მონაცემები!A906,მონაცემები!C906)</f>
        <v>0</v>
      </c>
      <c r="I847" s="43">
        <f>IF(A847=მონაცემები!A906,მონაცემები!D906)</f>
        <v>0</v>
      </c>
      <c r="J847" s="98">
        <f t="shared" si="24"/>
        <v>0</v>
      </c>
      <c r="K847" s="126">
        <f>IF(A847=მონაცემები!A906,მონაცემები!H906)</f>
        <v>0</v>
      </c>
      <c r="L847" s="98">
        <f>IF(A847=მონაცემები!A906,მონაცემები!F906)</f>
        <v>0</v>
      </c>
      <c r="M847" s="125">
        <f>IF(A847=მონაცემები!A906,მონაცემები!G906)</f>
        <v>0</v>
      </c>
      <c r="N847" s="198">
        <f t="shared" si="25"/>
        <v>0</v>
      </c>
      <c r="O847" s="199"/>
      <c r="P847" s="195">
        <f>IF(A847=მონაცემები!A906,მონაცემები!I906)</f>
        <v>0</v>
      </c>
      <c r="Q847" s="196"/>
      <c r="R847" s="196"/>
      <c r="S847" s="196"/>
      <c r="T847" s="196"/>
      <c r="U847" s="197"/>
      <c r="V847" s="192">
        <f>IF(A847=მონაცემები!A906,მონაცემები!J906)</f>
        <v>0</v>
      </c>
      <c r="W847" s="193"/>
      <c r="X847" s="194"/>
    </row>
    <row r="848" spans="1:24">
      <c r="A848" s="44">
        <v>826</v>
      </c>
      <c r="B848" s="189">
        <f>IF(A848=მონაცემები!A907,მონაცემები!B907)</f>
        <v>0</v>
      </c>
      <c r="C848" s="190"/>
      <c r="D848" s="190"/>
      <c r="E848" s="190"/>
      <c r="F848" s="190"/>
      <c r="G848" s="191"/>
      <c r="H848" s="42">
        <f>IF(A848=მონაცემები!A907,მონაცემები!C907)</f>
        <v>0</v>
      </c>
      <c r="I848" s="43">
        <f>IF(A848=მონაცემები!A907,მონაცემები!D907)</f>
        <v>0</v>
      </c>
      <c r="J848" s="98">
        <f t="shared" si="24"/>
        <v>0</v>
      </c>
      <c r="K848" s="126">
        <f>IF(A848=მონაცემები!A907,მონაცემები!H907)</f>
        <v>0</v>
      </c>
      <c r="L848" s="98">
        <f>IF(A848=მონაცემები!A907,მონაცემები!F907)</f>
        <v>0</v>
      </c>
      <c r="M848" s="125">
        <f>IF(A848=მონაცემები!A907,მონაცემები!G907)</f>
        <v>0</v>
      </c>
      <c r="N848" s="198">
        <f t="shared" si="25"/>
        <v>0</v>
      </c>
      <c r="O848" s="199"/>
      <c r="P848" s="195">
        <f>IF(A848=მონაცემები!A907,მონაცემები!I907)</f>
        <v>0</v>
      </c>
      <c r="Q848" s="196"/>
      <c r="R848" s="196"/>
      <c r="S848" s="196"/>
      <c r="T848" s="196"/>
      <c r="U848" s="197"/>
      <c r="V848" s="192">
        <f>IF(A848=მონაცემები!A907,მონაცემები!J907)</f>
        <v>0</v>
      </c>
      <c r="W848" s="193"/>
      <c r="X848" s="194"/>
    </row>
    <row r="849" spans="1:24">
      <c r="A849" s="44">
        <v>827</v>
      </c>
      <c r="B849" s="189">
        <f>IF(A849=მონაცემები!A908,მონაცემები!B908)</f>
        <v>0</v>
      </c>
      <c r="C849" s="190"/>
      <c r="D849" s="190"/>
      <c r="E849" s="190"/>
      <c r="F849" s="190"/>
      <c r="G849" s="191"/>
      <c r="H849" s="42">
        <f>IF(A849=მონაცემები!A908,მონაცემები!C908)</f>
        <v>0</v>
      </c>
      <c r="I849" s="43">
        <f>IF(A849=მონაცემები!A908,მონაცემები!D908)</f>
        <v>0</v>
      </c>
      <c r="J849" s="98">
        <f t="shared" si="24"/>
        <v>0</v>
      </c>
      <c r="K849" s="126">
        <f>IF(A849=მონაცემები!A908,მონაცემები!H908)</f>
        <v>0</v>
      </c>
      <c r="L849" s="98">
        <f>IF(A849=მონაცემები!A908,მონაცემები!F908)</f>
        <v>0</v>
      </c>
      <c r="M849" s="125">
        <f>IF(A849=მონაცემები!A908,მონაცემები!G908)</f>
        <v>0</v>
      </c>
      <c r="N849" s="198">
        <f t="shared" si="25"/>
        <v>0</v>
      </c>
      <c r="O849" s="199"/>
      <c r="P849" s="195">
        <f>IF(A849=მონაცემები!A908,მონაცემები!I908)</f>
        <v>0</v>
      </c>
      <c r="Q849" s="196"/>
      <c r="R849" s="196"/>
      <c r="S849" s="196"/>
      <c r="T849" s="196"/>
      <c r="U849" s="197"/>
      <c r="V849" s="192">
        <f>IF(A849=მონაცემები!A908,მონაცემები!J908)</f>
        <v>0</v>
      </c>
      <c r="W849" s="193"/>
      <c r="X849" s="194"/>
    </row>
    <row r="850" spans="1:24">
      <c r="A850" s="44">
        <v>828</v>
      </c>
      <c r="B850" s="189">
        <f>IF(A850=მონაცემები!A909,მონაცემები!B909)</f>
        <v>0</v>
      </c>
      <c r="C850" s="190"/>
      <c r="D850" s="190"/>
      <c r="E850" s="190"/>
      <c r="F850" s="190"/>
      <c r="G850" s="191"/>
      <c r="H850" s="42">
        <f>IF(A850=მონაცემები!A909,მონაცემები!C909)</f>
        <v>0</v>
      </c>
      <c r="I850" s="43">
        <f>IF(A850=მონაცემები!A909,მონაცემები!D909)</f>
        <v>0</v>
      </c>
      <c r="J850" s="98">
        <f t="shared" si="24"/>
        <v>0</v>
      </c>
      <c r="K850" s="126">
        <f>IF(A850=მონაცემები!A909,მონაცემები!H909)</f>
        <v>0</v>
      </c>
      <c r="L850" s="98">
        <f>IF(A850=მონაცემები!A909,მონაცემები!F909)</f>
        <v>0</v>
      </c>
      <c r="M850" s="125">
        <f>IF(A850=მონაცემები!A909,მონაცემები!G909)</f>
        <v>0</v>
      </c>
      <c r="N850" s="198">
        <f t="shared" si="25"/>
        <v>0</v>
      </c>
      <c r="O850" s="199"/>
      <c r="P850" s="195">
        <f>IF(A850=მონაცემები!A909,მონაცემები!I909)</f>
        <v>0</v>
      </c>
      <c r="Q850" s="196"/>
      <c r="R850" s="196"/>
      <c r="S850" s="196"/>
      <c r="T850" s="196"/>
      <c r="U850" s="197"/>
      <c r="V850" s="192">
        <f>IF(A850=მონაცემები!A909,მონაცემები!J909)</f>
        <v>0</v>
      </c>
      <c r="W850" s="193"/>
      <c r="X850" s="194"/>
    </row>
    <row r="851" spans="1:24">
      <c r="A851" s="44">
        <v>829</v>
      </c>
      <c r="B851" s="189">
        <f>IF(A851=მონაცემები!A910,მონაცემები!B910)</f>
        <v>0</v>
      </c>
      <c r="C851" s="190"/>
      <c r="D851" s="190"/>
      <c r="E851" s="190"/>
      <c r="F851" s="190"/>
      <c r="G851" s="191"/>
      <c r="H851" s="42">
        <f>IF(A851=მონაცემები!A910,მონაცემები!C910)</f>
        <v>0</v>
      </c>
      <c r="I851" s="43">
        <f>IF(A851=მონაცემები!A910,მონაცემები!D910)</f>
        <v>0</v>
      </c>
      <c r="J851" s="98">
        <f t="shared" si="24"/>
        <v>0</v>
      </c>
      <c r="K851" s="126">
        <f>IF(A851=მონაცემები!A910,მონაცემები!H910)</f>
        <v>0</v>
      </c>
      <c r="L851" s="98">
        <f>IF(A851=მონაცემები!A910,მონაცემები!F910)</f>
        <v>0</v>
      </c>
      <c r="M851" s="125">
        <f>IF(A851=მონაცემები!A910,მონაცემები!G910)</f>
        <v>0</v>
      </c>
      <c r="N851" s="198">
        <f t="shared" si="25"/>
        <v>0</v>
      </c>
      <c r="O851" s="199"/>
      <c r="P851" s="195">
        <f>IF(A851=მონაცემები!A910,მონაცემები!I910)</f>
        <v>0</v>
      </c>
      <c r="Q851" s="196"/>
      <c r="R851" s="196"/>
      <c r="S851" s="196"/>
      <c r="T851" s="196"/>
      <c r="U851" s="197"/>
      <c r="V851" s="192">
        <f>IF(A851=მონაცემები!A910,მონაცემები!J910)</f>
        <v>0</v>
      </c>
      <c r="W851" s="193"/>
      <c r="X851" s="194"/>
    </row>
    <row r="852" spans="1:24">
      <c r="A852" s="44">
        <v>830</v>
      </c>
      <c r="B852" s="189">
        <f>IF(A852=მონაცემები!A911,მონაცემები!B911)</f>
        <v>0</v>
      </c>
      <c r="C852" s="190"/>
      <c r="D852" s="190"/>
      <c r="E852" s="190"/>
      <c r="F852" s="190"/>
      <c r="G852" s="191"/>
      <c r="H852" s="42">
        <f>IF(A852=მონაცემები!A911,მონაცემები!C911)</f>
        <v>0</v>
      </c>
      <c r="I852" s="43">
        <f>IF(A852=მონაცემები!A911,მონაცემები!D911)</f>
        <v>0</v>
      </c>
      <c r="J852" s="98">
        <f t="shared" si="24"/>
        <v>0</v>
      </c>
      <c r="K852" s="126">
        <f>IF(A852=მონაცემები!A911,მონაცემები!H911)</f>
        <v>0</v>
      </c>
      <c r="L852" s="98">
        <f>IF(A852=მონაცემები!A911,მონაცემები!F911)</f>
        <v>0</v>
      </c>
      <c r="M852" s="125">
        <f>IF(A852=მონაცემები!A911,მონაცემები!G911)</f>
        <v>0</v>
      </c>
      <c r="N852" s="198">
        <f t="shared" si="25"/>
        <v>0</v>
      </c>
      <c r="O852" s="199"/>
      <c r="P852" s="195">
        <f>IF(A852=მონაცემები!A911,მონაცემები!I911)</f>
        <v>0</v>
      </c>
      <c r="Q852" s="196"/>
      <c r="R852" s="196"/>
      <c r="S852" s="196"/>
      <c r="T852" s="196"/>
      <c r="U852" s="197"/>
      <c r="V852" s="192">
        <f>IF(A852=მონაცემები!A911,მონაცემები!J911)</f>
        <v>0</v>
      </c>
      <c r="W852" s="193"/>
      <c r="X852" s="194"/>
    </row>
    <row r="853" spans="1:24">
      <c r="A853" s="44">
        <v>831</v>
      </c>
      <c r="B853" s="189">
        <f>IF(A853=მონაცემები!A912,მონაცემები!B912)</f>
        <v>0</v>
      </c>
      <c r="C853" s="190"/>
      <c r="D853" s="190"/>
      <c r="E853" s="190"/>
      <c r="F853" s="190"/>
      <c r="G853" s="191"/>
      <c r="H853" s="42">
        <f>IF(A853=მონაცემები!A912,მონაცემები!C912)</f>
        <v>0</v>
      </c>
      <c r="I853" s="43">
        <f>IF(A853=მონაცემები!A912,მონაცემები!D912)</f>
        <v>0</v>
      </c>
      <c r="J853" s="98">
        <f t="shared" si="24"/>
        <v>0</v>
      </c>
      <c r="K853" s="126">
        <f>IF(A853=მონაცემები!A912,მონაცემები!H912)</f>
        <v>0</v>
      </c>
      <c r="L853" s="98">
        <f>IF(A853=მონაცემები!A912,მონაცემები!F912)</f>
        <v>0</v>
      </c>
      <c r="M853" s="125">
        <f>IF(A853=მონაცემები!A912,მონაცემები!G912)</f>
        <v>0</v>
      </c>
      <c r="N853" s="198">
        <f t="shared" si="25"/>
        <v>0</v>
      </c>
      <c r="O853" s="199"/>
      <c r="P853" s="195">
        <f>IF(A853=მონაცემები!A912,მონაცემები!I912)</f>
        <v>0</v>
      </c>
      <c r="Q853" s="196"/>
      <c r="R853" s="196"/>
      <c r="S853" s="196"/>
      <c r="T853" s="196"/>
      <c r="U853" s="197"/>
      <c r="V853" s="192">
        <f>IF(A853=მონაცემები!A912,მონაცემები!J912)</f>
        <v>0</v>
      </c>
      <c r="W853" s="193"/>
      <c r="X853" s="194"/>
    </row>
    <row r="854" spans="1:24">
      <c r="A854" s="44">
        <v>832</v>
      </c>
      <c r="B854" s="189">
        <f>IF(A854=მონაცემები!A913,მონაცემები!B913)</f>
        <v>0</v>
      </c>
      <c r="C854" s="190"/>
      <c r="D854" s="190"/>
      <c r="E854" s="190"/>
      <c r="F854" s="190"/>
      <c r="G854" s="191"/>
      <c r="H854" s="42">
        <f>IF(A854=მონაცემები!A913,მონაცემები!C913)</f>
        <v>0</v>
      </c>
      <c r="I854" s="43">
        <f>IF(A854=მონაცემები!A913,მონაცემები!D913)</f>
        <v>0</v>
      </c>
      <c r="J854" s="98">
        <f t="shared" si="24"/>
        <v>0</v>
      </c>
      <c r="K854" s="126">
        <f>IF(A854=მონაცემები!A913,მონაცემები!H913)</f>
        <v>0</v>
      </c>
      <c r="L854" s="98">
        <f>IF(A854=მონაცემები!A913,მონაცემები!F913)</f>
        <v>0</v>
      </c>
      <c r="M854" s="125">
        <f>IF(A854=მონაცემები!A913,მონაცემები!G913)</f>
        <v>0</v>
      </c>
      <c r="N854" s="198">
        <f t="shared" si="25"/>
        <v>0</v>
      </c>
      <c r="O854" s="199"/>
      <c r="P854" s="195">
        <f>IF(A854=მონაცემები!A913,მონაცემები!I913)</f>
        <v>0</v>
      </c>
      <c r="Q854" s="196"/>
      <c r="R854" s="196"/>
      <c r="S854" s="196"/>
      <c r="T854" s="196"/>
      <c r="U854" s="197"/>
      <c r="V854" s="192">
        <f>IF(A854=მონაცემები!A913,მონაცემები!J913)</f>
        <v>0</v>
      </c>
      <c r="W854" s="193"/>
      <c r="X854" s="194"/>
    </row>
    <row r="855" spans="1:24">
      <c r="A855" s="44">
        <v>833</v>
      </c>
      <c r="B855" s="189">
        <f>IF(A855=მონაცემები!A914,მონაცემები!B914)</f>
        <v>0</v>
      </c>
      <c r="C855" s="190"/>
      <c r="D855" s="190"/>
      <c r="E855" s="190"/>
      <c r="F855" s="190"/>
      <c r="G855" s="191"/>
      <c r="H855" s="42">
        <f>IF(A855=მონაცემები!A914,მონაცემები!C914)</f>
        <v>0</v>
      </c>
      <c r="I855" s="43">
        <f>IF(A855=მონაცემები!A914,მონაცემები!D914)</f>
        <v>0</v>
      </c>
      <c r="J855" s="98">
        <f t="shared" si="24"/>
        <v>0</v>
      </c>
      <c r="K855" s="126">
        <f>IF(A855=მონაცემები!A914,მონაცემები!H914)</f>
        <v>0</v>
      </c>
      <c r="L855" s="98">
        <f>IF(A855=მონაცემები!A914,მონაცემები!F914)</f>
        <v>0</v>
      </c>
      <c r="M855" s="125">
        <f>IF(A855=მონაცემები!A914,მონაცემები!G914)</f>
        <v>0</v>
      </c>
      <c r="N855" s="198">
        <f t="shared" si="25"/>
        <v>0</v>
      </c>
      <c r="O855" s="199"/>
      <c r="P855" s="195">
        <f>IF(A855=მონაცემები!A914,მონაცემები!I914)</f>
        <v>0</v>
      </c>
      <c r="Q855" s="196"/>
      <c r="R855" s="196"/>
      <c r="S855" s="196"/>
      <c r="T855" s="196"/>
      <c r="U855" s="197"/>
      <c r="V855" s="192">
        <f>IF(A855=მონაცემები!A914,მონაცემები!J914)</f>
        <v>0</v>
      </c>
      <c r="W855" s="193"/>
      <c r="X855" s="194"/>
    </row>
    <row r="856" spans="1:24">
      <c r="A856" s="44">
        <v>834</v>
      </c>
      <c r="B856" s="189">
        <f>IF(A856=მონაცემები!A915,მონაცემები!B915)</f>
        <v>0</v>
      </c>
      <c r="C856" s="190"/>
      <c r="D856" s="190"/>
      <c r="E856" s="190"/>
      <c r="F856" s="190"/>
      <c r="G856" s="191"/>
      <c r="H856" s="42">
        <f>IF(A856=მონაცემები!A915,მონაცემები!C915)</f>
        <v>0</v>
      </c>
      <c r="I856" s="43">
        <f>IF(A856=მონაცემები!A915,მონაცემები!D915)</f>
        <v>0</v>
      </c>
      <c r="J856" s="98">
        <f t="shared" ref="J856:J919" si="26">L856+M856</f>
        <v>0</v>
      </c>
      <c r="K856" s="126">
        <f>IF(A856=მონაცემები!A915,მონაცემები!H915)</f>
        <v>0</v>
      </c>
      <c r="L856" s="98">
        <f>IF(A856=მონაცემები!A915,მონაცემები!F915)</f>
        <v>0</v>
      </c>
      <c r="M856" s="125">
        <f>IF(A856=მონაცემები!A915,მონაცემები!G915)</f>
        <v>0</v>
      </c>
      <c r="N856" s="198">
        <f t="shared" ref="N856:N919" si="27">J856+K856</f>
        <v>0</v>
      </c>
      <c r="O856" s="199"/>
      <c r="P856" s="195">
        <f>IF(A856=მონაცემები!A915,მონაცემები!I915)</f>
        <v>0</v>
      </c>
      <c r="Q856" s="196"/>
      <c r="R856" s="196"/>
      <c r="S856" s="196"/>
      <c r="T856" s="196"/>
      <c r="U856" s="197"/>
      <c r="V856" s="192">
        <f>IF(A856=მონაცემები!A915,მონაცემები!J915)</f>
        <v>0</v>
      </c>
      <c r="W856" s="193"/>
      <c r="X856" s="194"/>
    </row>
    <row r="857" spans="1:24">
      <c r="A857" s="44">
        <v>835</v>
      </c>
      <c r="B857" s="189">
        <f>IF(A857=მონაცემები!A916,მონაცემები!B916)</f>
        <v>0</v>
      </c>
      <c r="C857" s="190"/>
      <c r="D857" s="190"/>
      <c r="E857" s="190"/>
      <c r="F857" s="190"/>
      <c r="G857" s="191"/>
      <c r="H857" s="42">
        <f>IF(A857=მონაცემები!A916,მონაცემები!C916)</f>
        <v>0</v>
      </c>
      <c r="I857" s="43">
        <f>IF(A857=მონაცემები!A916,მონაცემები!D916)</f>
        <v>0</v>
      </c>
      <c r="J857" s="98">
        <f t="shared" si="26"/>
        <v>0</v>
      </c>
      <c r="K857" s="126">
        <f>IF(A857=მონაცემები!A916,მონაცემები!H916)</f>
        <v>0</v>
      </c>
      <c r="L857" s="98">
        <f>IF(A857=მონაცემები!A916,მონაცემები!F916)</f>
        <v>0</v>
      </c>
      <c r="M857" s="125">
        <f>IF(A857=მონაცემები!A916,მონაცემები!G916)</f>
        <v>0</v>
      </c>
      <c r="N857" s="198">
        <f t="shared" si="27"/>
        <v>0</v>
      </c>
      <c r="O857" s="199"/>
      <c r="P857" s="195">
        <f>IF(A857=მონაცემები!A916,მონაცემები!I916)</f>
        <v>0</v>
      </c>
      <c r="Q857" s="196"/>
      <c r="R857" s="196"/>
      <c r="S857" s="196"/>
      <c r="T857" s="196"/>
      <c r="U857" s="197"/>
      <c r="V857" s="192">
        <f>IF(A857=მონაცემები!A916,მონაცემები!J916)</f>
        <v>0</v>
      </c>
      <c r="W857" s="193"/>
      <c r="X857" s="194"/>
    </row>
    <row r="858" spans="1:24">
      <c r="A858" s="44">
        <v>836</v>
      </c>
      <c r="B858" s="189">
        <f>IF(A858=მონაცემები!A917,მონაცემები!B917)</f>
        <v>0</v>
      </c>
      <c r="C858" s="190"/>
      <c r="D858" s="190"/>
      <c r="E858" s="190"/>
      <c r="F858" s="190"/>
      <c r="G858" s="191"/>
      <c r="H858" s="42">
        <f>IF(A858=მონაცემები!A917,მონაცემები!C917)</f>
        <v>0</v>
      </c>
      <c r="I858" s="43">
        <f>IF(A858=მონაცემები!A917,მონაცემები!D917)</f>
        <v>0</v>
      </c>
      <c r="J858" s="98">
        <f t="shared" si="26"/>
        <v>0</v>
      </c>
      <c r="K858" s="126">
        <f>IF(A858=მონაცემები!A917,მონაცემები!H917)</f>
        <v>0</v>
      </c>
      <c r="L858" s="98">
        <f>IF(A858=მონაცემები!A917,მონაცემები!F917)</f>
        <v>0</v>
      </c>
      <c r="M858" s="125">
        <f>IF(A858=მონაცემები!A917,მონაცემები!G917)</f>
        <v>0</v>
      </c>
      <c r="N858" s="198">
        <f t="shared" si="27"/>
        <v>0</v>
      </c>
      <c r="O858" s="199"/>
      <c r="P858" s="195">
        <f>IF(A858=მონაცემები!A917,მონაცემები!I917)</f>
        <v>0</v>
      </c>
      <c r="Q858" s="196"/>
      <c r="R858" s="196"/>
      <c r="S858" s="196"/>
      <c r="T858" s="196"/>
      <c r="U858" s="197"/>
      <c r="V858" s="192">
        <f>IF(A858=მონაცემები!A917,მონაცემები!J917)</f>
        <v>0</v>
      </c>
      <c r="W858" s="193"/>
      <c r="X858" s="194"/>
    </row>
    <row r="859" spans="1:24">
      <c r="A859" s="44">
        <v>837</v>
      </c>
      <c r="B859" s="189">
        <f>IF(A859=მონაცემები!A918,მონაცემები!B918)</f>
        <v>0</v>
      </c>
      <c r="C859" s="190"/>
      <c r="D859" s="190"/>
      <c r="E859" s="190"/>
      <c r="F859" s="190"/>
      <c r="G859" s="191"/>
      <c r="H859" s="42">
        <f>IF(A859=მონაცემები!A918,მონაცემები!C918)</f>
        <v>0</v>
      </c>
      <c r="I859" s="43">
        <f>IF(A859=მონაცემები!A918,მონაცემები!D918)</f>
        <v>0</v>
      </c>
      <c r="J859" s="98">
        <f t="shared" si="26"/>
        <v>0</v>
      </c>
      <c r="K859" s="126">
        <f>IF(A859=მონაცემები!A918,მონაცემები!H918)</f>
        <v>0</v>
      </c>
      <c r="L859" s="98">
        <f>IF(A859=მონაცემები!A918,მონაცემები!F918)</f>
        <v>0</v>
      </c>
      <c r="M859" s="125">
        <f>IF(A859=მონაცემები!A918,მონაცემები!G918)</f>
        <v>0</v>
      </c>
      <c r="N859" s="198">
        <f t="shared" si="27"/>
        <v>0</v>
      </c>
      <c r="O859" s="199"/>
      <c r="P859" s="195">
        <f>IF(A859=მონაცემები!A918,მონაცემები!I918)</f>
        <v>0</v>
      </c>
      <c r="Q859" s="196"/>
      <c r="R859" s="196"/>
      <c r="S859" s="196"/>
      <c r="T859" s="196"/>
      <c r="U859" s="197"/>
      <c r="V859" s="192">
        <f>IF(A859=მონაცემები!A918,მონაცემები!J918)</f>
        <v>0</v>
      </c>
      <c r="W859" s="193"/>
      <c r="X859" s="194"/>
    </row>
    <row r="860" spans="1:24">
      <c r="A860" s="44">
        <v>838</v>
      </c>
      <c r="B860" s="189">
        <f>IF(A860=მონაცემები!A919,მონაცემები!B919)</f>
        <v>0</v>
      </c>
      <c r="C860" s="190"/>
      <c r="D860" s="190"/>
      <c r="E860" s="190"/>
      <c r="F860" s="190"/>
      <c r="G860" s="191"/>
      <c r="H860" s="42">
        <f>IF(A860=მონაცემები!A919,მონაცემები!C919)</f>
        <v>0</v>
      </c>
      <c r="I860" s="43">
        <f>IF(A860=მონაცემები!A919,მონაცემები!D919)</f>
        <v>0</v>
      </c>
      <c r="J860" s="98">
        <f t="shared" si="26"/>
        <v>0</v>
      </c>
      <c r="K860" s="126">
        <f>IF(A860=მონაცემები!A919,მონაცემები!H919)</f>
        <v>0</v>
      </c>
      <c r="L860" s="98">
        <f>IF(A860=მონაცემები!A919,მონაცემები!F919)</f>
        <v>0</v>
      </c>
      <c r="M860" s="125">
        <f>IF(A860=მონაცემები!A919,მონაცემები!G919)</f>
        <v>0</v>
      </c>
      <c r="N860" s="198">
        <f t="shared" si="27"/>
        <v>0</v>
      </c>
      <c r="O860" s="199"/>
      <c r="P860" s="195">
        <f>IF(A860=მონაცემები!A919,მონაცემები!I919)</f>
        <v>0</v>
      </c>
      <c r="Q860" s="196"/>
      <c r="R860" s="196"/>
      <c r="S860" s="196"/>
      <c r="T860" s="196"/>
      <c r="U860" s="197"/>
      <c r="V860" s="192">
        <f>IF(A860=მონაცემები!A919,მონაცემები!J919)</f>
        <v>0</v>
      </c>
      <c r="W860" s="193"/>
      <c r="X860" s="194"/>
    </row>
    <row r="861" spans="1:24">
      <c r="A861" s="44">
        <v>839</v>
      </c>
      <c r="B861" s="189">
        <f>IF(A861=მონაცემები!A920,მონაცემები!B920)</f>
        <v>0</v>
      </c>
      <c r="C861" s="190"/>
      <c r="D861" s="190"/>
      <c r="E861" s="190"/>
      <c r="F861" s="190"/>
      <c r="G861" s="191"/>
      <c r="H861" s="42">
        <f>IF(A861=მონაცემები!A920,მონაცემები!C920)</f>
        <v>0</v>
      </c>
      <c r="I861" s="43">
        <f>IF(A861=მონაცემები!A920,მონაცემები!D920)</f>
        <v>0</v>
      </c>
      <c r="J861" s="98">
        <f t="shared" si="26"/>
        <v>0</v>
      </c>
      <c r="K861" s="126">
        <f>IF(A861=მონაცემები!A920,მონაცემები!H920)</f>
        <v>0</v>
      </c>
      <c r="L861" s="98">
        <f>IF(A861=მონაცემები!A920,მონაცემები!F920)</f>
        <v>0</v>
      </c>
      <c r="M861" s="125">
        <f>IF(A861=მონაცემები!A920,მონაცემები!G920)</f>
        <v>0</v>
      </c>
      <c r="N861" s="198">
        <f t="shared" si="27"/>
        <v>0</v>
      </c>
      <c r="O861" s="199"/>
      <c r="P861" s="195">
        <f>IF(A861=მონაცემები!A920,მონაცემები!I920)</f>
        <v>0</v>
      </c>
      <c r="Q861" s="196"/>
      <c r="R861" s="196"/>
      <c r="S861" s="196"/>
      <c r="T861" s="196"/>
      <c r="U861" s="197"/>
      <c r="V861" s="192">
        <f>IF(A861=მონაცემები!A920,მონაცემები!J920)</f>
        <v>0</v>
      </c>
      <c r="W861" s="193"/>
      <c r="X861" s="194"/>
    </row>
    <row r="862" spans="1:24">
      <c r="A862" s="44">
        <v>840</v>
      </c>
      <c r="B862" s="189">
        <f>IF(A862=მონაცემები!A921,მონაცემები!B921)</f>
        <v>0</v>
      </c>
      <c r="C862" s="190"/>
      <c r="D862" s="190"/>
      <c r="E862" s="190"/>
      <c r="F862" s="190"/>
      <c r="G862" s="191"/>
      <c r="H862" s="42">
        <f>IF(A862=მონაცემები!A921,მონაცემები!C921)</f>
        <v>0</v>
      </c>
      <c r="I862" s="43">
        <f>IF(A862=მონაცემები!A921,მონაცემები!D921)</f>
        <v>0</v>
      </c>
      <c r="J862" s="98">
        <f t="shared" si="26"/>
        <v>0</v>
      </c>
      <c r="K862" s="126">
        <f>IF(A862=მონაცემები!A921,მონაცემები!H921)</f>
        <v>0</v>
      </c>
      <c r="L862" s="98">
        <f>IF(A862=მონაცემები!A921,მონაცემები!F921)</f>
        <v>0</v>
      </c>
      <c r="M862" s="125">
        <f>IF(A862=მონაცემები!A921,მონაცემები!G921)</f>
        <v>0</v>
      </c>
      <c r="N862" s="198">
        <f t="shared" si="27"/>
        <v>0</v>
      </c>
      <c r="O862" s="199"/>
      <c r="P862" s="195">
        <f>IF(A862=მონაცემები!A921,მონაცემები!I921)</f>
        <v>0</v>
      </c>
      <c r="Q862" s="196"/>
      <c r="R862" s="196"/>
      <c r="S862" s="196"/>
      <c r="T862" s="196"/>
      <c r="U862" s="197"/>
      <c r="V862" s="192">
        <f>IF(A862=მონაცემები!A921,მონაცემები!J921)</f>
        <v>0</v>
      </c>
      <c r="W862" s="193"/>
      <c r="X862" s="194"/>
    </row>
    <row r="863" spans="1:24">
      <c r="A863" s="44">
        <v>841</v>
      </c>
      <c r="B863" s="189">
        <f>IF(A863=მონაცემები!A922,მონაცემები!B922)</f>
        <v>0</v>
      </c>
      <c r="C863" s="190"/>
      <c r="D863" s="190"/>
      <c r="E863" s="190"/>
      <c r="F863" s="190"/>
      <c r="G863" s="191"/>
      <c r="H863" s="42">
        <f>IF(A863=მონაცემები!A922,მონაცემები!C922)</f>
        <v>0</v>
      </c>
      <c r="I863" s="43">
        <f>IF(A863=მონაცემები!A922,მონაცემები!D922)</f>
        <v>0</v>
      </c>
      <c r="J863" s="98">
        <f t="shared" si="26"/>
        <v>0</v>
      </c>
      <c r="K863" s="126">
        <f>IF(A863=მონაცემები!A922,მონაცემები!H922)</f>
        <v>0</v>
      </c>
      <c r="L863" s="98">
        <f>IF(A863=მონაცემები!A922,მონაცემები!F922)</f>
        <v>0</v>
      </c>
      <c r="M863" s="125">
        <f>IF(A863=მონაცემები!A922,მონაცემები!G922)</f>
        <v>0</v>
      </c>
      <c r="N863" s="198">
        <f t="shared" si="27"/>
        <v>0</v>
      </c>
      <c r="O863" s="199"/>
      <c r="P863" s="195">
        <f>IF(A863=მონაცემები!A922,მონაცემები!I922)</f>
        <v>0</v>
      </c>
      <c r="Q863" s="196"/>
      <c r="R863" s="196"/>
      <c r="S863" s="196"/>
      <c r="T863" s="196"/>
      <c r="U863" s="197"/>
      <c r="V863" s="192">
        <f>IF(A863=მონაცემები!A922,მონაცემები!J922)</f>
        <v>0</v>
      </c>
      <c r="W863" s="193"/>
      <c r="X863" s="194"/>
    </row>
    <row r="864" spans="1:24">
      <c r="A864" s="44">
        <v>842</v>
      </c>
      <c r="B864" s="189">
        <f>IF(A864=მონაცემები!A923,მონაცემები!B923)</f>
        <v>0</v>
      </c>
      <c r="C864" s="190"/>
      <c r="D864" s="190"/>
      <c r="E864" s="190"/>
      <c r="F864" s="190"/>
      <c r="G864" s="191"/>
      <c r="H864" s="42">
        <f>IF(A864=მონაცემები!A923,მონაცემები!C923)</f>
        <v>0</v>
      </c>
      <c r="I864" s="43">
        <f>IF(A864=მონაცემები!A923,მონაცემები!D923)</f>
        <v>0</v>
      </c>
      <c r="J864" s="98">
        <f t="shared" si="26"/>
        <v>0</v>
      </c>
      <c r="K864" s="126">
        <f>IF(A864=მონაცემები!A923,მონაცემები!H923)</f>
        <v>0</v>
      </c>
      <c r="L864" s="98">
        <f>IF(A864=მონაცემები!A923,მონაცემები!F923)</f>
        <v>0</v>
      </c>
      <c r="M864" s="125">
        <f>IF(A864=მონაცემები!A923,მონაცემები!G923)</f>
        <v>0</v>
      </c>
      <c r="N864" s="198">
        <f t="shared" si="27"/>
        <v>0</v>
      </c>
      <c r="O864" s="199"/>
      <c r="P864" s="195">
        <f>IF(A864=მონაცემები!A923,მონაცემები!I923)</f>
        <v>0</v>
      </c>
      <c r="Q864" s="196"/>
      <c r="R864" s="196"/>
      <c r="S864" s="196"/>
      <c r="T864" s="196"/>
      <c r="U864" s="197"/>
      <c r="V864" s="192">
        <f>IF(A864=მონაცემები!A923,მონაცემები!J923)</f>
        <v>0</v>
      </c>
      <c r="W864" s="193"/>
      <c r="X864" s="194"/>
    </row>
    <row r="865" spans="1:24">
      <c r="A865" s="44">
        <v>843</v>
      </c>
      <c r="B865" s="189">
        <f>IF(A865=მონაცემები!A924,მონაცემები!B924)</f>
        <v>0</v>
      </c>
      <c r="C865" s="190"/>
      <c r="D865" s="190"/>
      <c r="E865" s="190"/>
      <c r="F865" s="190"/>
      <c r="G865" s="191"/>
      <c r="H865" s="42">
        <f>IF(A865=მონაცემები!A924,მონაცემები!C924)</f>
        <v>0</v>
      </c>
      <c r="I865" s="43">
        <f>IF(A865=მონაცემები!A924,მონაცემები!D924)</f>
        <v>0</v>
      </c>
      <c r="J865" s="98">
        <f t="shared" si="26"/>
        <v>0</v>
      </c>
      <c r="K865" s="126">
        <f>IF(A865=მონაცემები!A924,მონაცემები!H924)</f>
        <v>0</v>
      </c>
      <c r="L865" s="98">
        <f>IF(A865=მონაცემები!A924,მონაცემები!F924)</f>
        <v>0</v>
      </c>
      <c r="M865" s="125">
        <f>IF(A865=მონაცემები!A924,მონაცემები!G924)</f>
        <v>0</v>
      </c>
      <c r="N865" s="198">
        <f t="shared" si="27"/>
        <v>0</v>
      </c>
      <c r="O865" s="199"/>
      <c r="P865" s="195">
        <f>IF(A865=მონაცემები!A924,მონაცემები!I924)</f>
        <v>0</v>
      </c>
      <c r="Q865" s="196"/>
      <c r="R865" s="196"/>
      <c r="S865" s="196"/>
      <c r="T865" s="196"/>
      <c r="U865" s="197"/>
      <c r="V865" s="192">
        <f>IF(A865=მონაცემები!A924,მონაცემები!J924)</f>
        <v>0</v>
      </c>
      <c r="W865" s="193"/>
      <c r="X865" s="194"/>
    </row>
    <row r="866" spans="1:24">
      <c r="A866" s="44">
        <v>844</v>
      </c>
      <c r="B866" s="189">
        <f>IF(A866=მონაცემები!A925,მონაცემები!B925)</f>
        <v>0</v>
      </c>
      <c r="C866" s="190"/>
      <c r="D866" s="190"/>
      <c r="E866" s="190"/>
      <c r="F866" s="190"/>
      <c r="G866" s="191"/>
      <c r="H866" s="42">
        <f>IF(A866=მონაცემები!A925,მონაცემები!C925)</f>
        <v>0</v>
      </c>
      <c r="I866" s="43">
        <f>IF(A866=მონაცემები!A925,მონაცემები!D925)</f>
        <v>0</v>
      </c>
      <c r="J866" s="98">
        <f t="shared" si="26"/>
        <v>0</v>
      </c>
      <c r="K866" s="126">
        <f>IF(A866=მონაცემები!A925,მონაცემები!H925)</f>
        <v>0</v>
      </c>
      <c r="L866" s="98">
        <f>IF(A866=მონაცემები!A925,მონაცემები!F925)</f>
        <v>0</v>
      </c>
      <c r="M866" s="125">
        <f>IF(A866=მონაცემები!A925,მონაცემები!G925)</f>
        <v>0</v>
      </c>
      <c r="N866" s="198">
        <f t="shared" si="27"/>
        <v>0</v>
      </c>
      <c r="O866" s="199"/>
      <c r="P866" s="195">
        <f>IF(A866=მონაცემები!A925,მონაცემები!I925)</f>
        <v>0</v>
      </c>
      <c r="Q866" s="196"/>
      <c r="R866" s="196"/>
      <c r="S866" s="196"/>
      <c r="T866" s="196"/>
      <c r="U866" s="197"/>
      <c r="V866" s="192">
        <f>IF(A866=მონაცემები!A925,მონაცემები!J925)</f>
        <v>0</v>
      </c>
      <c r="W866" s="193"/>
      <c r="X866" s="194"/>
    </row>
    <row r="867" spans="1:24">
      <c r="A867" s="44">
        <v>845</v>
      </c>
      <c r="B867" s="189">
        <f>IF(A867=მონაცემები!A926,მონაცემები!B926)</f>
        <v>0</v>
      </c>
      <c r="C867" s="190"/>
      <c r="D867" s="190"/>
      <c r="E867" s="190"/>
      <c r="F867" s="190"/>
      <c r="G867" s="191"/>
      <c r="H867" s="42">
        <f>IF(A867=მონაცემები!A926,მონაცემები!C926)</f>
        <v>0</v>
      </c>
      <c r="I867" s="43">
        <f>IF(A867=მონაცემები!A926,მონაცემები!D926)</f>
        <v>0</v>
      </c>
      <c r="J867" s="98">
        <f t="shared" si="26"/>
        <v>0</v>
      </c>
      <c r="K867" s="126">
        <f>IF(A867=მონაცემები!A926,მონაცემები!H926)</f>
        <v>0</v>
      </c>
      <c r="L867" s="98">
        <f>IF(A867=მონაცემები!A926,მონაცემები!F926)</f>
        <v>0</v>
      </c>
      <c r="M867" s="125">
        <f>IF(A867=მონაცემები!A926,მონაცემები!G926)</f>
        <v>0</v>
      </c>
      <c r="N867" s="198">
        <f t="shared" si="27"/>
        <v>0</v>
      </c>
      <c r="O867" s="199"/>
      <c r="P867" s="195">
        <f>IF(A867=მონაცემები!A926,მონაცემები!I926)</f>
        <v>0</v>
      </c>
      <c r="Q867" s="196"/>
      <c r="R867" s="196"/>
      <c r="S867" s="196"/>
      <c r="T867" s="196"/>
      <c r="U867" s="197"/>
      <c r="V867" s="192">
        <f>IF(A867=მონაცემები!A926,მონაცემები!J926)</f>
        <v>0</v>
      </c>
      <c r="W867" s="193"/>
      <c r="X867" s="194"/>
    </row>
    <row r="868" spans="1:24">
      <c r="A868" s="44">
        <v>846</v>
      </c>
      <c r="B868" s="189">
        <f>IF(A868=მონაცემები!A927,მონაცემები!B927)</f>
        <v>0</v>
      </c>
      <c r="C868" s="190"/>
      <c r="D868" s="190"/>
      <c r="E868" s="190"/>
      <c r="F868" s="190"/>
      <c r="G868" s="191"/>
      <c r="H868" s="42">
        <f>IF(A868=მონაცემები!A927,მონაცემები!C927)</f>
        <v>0</v>
      </c>
      <c r="I868" s="43">
        <f>IF(A868=მონაცემები!A927,მონაცემები!D927)</f>
        <v>0</v>
      </c>
      <c r="J868" s="98">
        <f t="shared" si="26"/>
        <v>0</v>
      </c>
      <c r="K868" s="126">
        <f>IF(A868=მონაცემები!A927,მონაცემები!H927)</f>
        <v>0</v>
      </c>
      <c r="L868" s="98">
        <f>IF(A868=მონაცემები!A927,მონაცემები!F927)</f>
        <v>0</v>
      </c>
      <c r="M868" s="125">
        <f>IF(A868=მონაცემები!A927,მონაცემები!G927)</f>
        <v>0</v>
      </c>
      <c r="N868" s="198">
        <f t="shared" si="27"/>
        <v>0</v>
      </c>
      <c r="O868" s="199"/>
      <c r="P868" s="195">
        <f>IF(A868=მონაცემები!A927,მონაცემები!I927)</f>
        <v>0</v>
      </c>
      <c r="Q868" s="196"/>
      <c r="R868" s="196"/>
      <c r="S868" s="196"/>
      <c r="T868" s="196"/>
      <c r="U868" s="197"/>
      <c r="V868" s="192">
        <f>IF(A868=მონაცემები!A927,მონაცემები!J927)</f>
        <v>0</v>
      </c>
      <c r="W868" s="193"/>
      <c r="X868" s="194"/>
    </row>
    <row r="869" spans="1:24">
      <c r="A869" s="44">
        <v>847</v>
      </c>
      <c r="B869" s="189">
        <f>IF(A869=მონაცემები!A928,მონაცემები!B928)</f>
        <v>0</v>
      </c>
      <c r="C869" s="190"/>
      <c r="D869" s="190"/>
      <c r="E869" s="190"/>
      <c r="F869" s="190"/>
      <c r="G869" s="191"/>
      <c r="H869" s="42">
        <f>IF(A869=მონაცემები!A928,მონაცემები!C928)</f>
        <v>0</v>
      </c>
      <c r="I869" s="43">
        <f>IF(A869=მონაცემები!A928,მონაცემები!D928)</f>
        <v>0</v>
      </c>
      <c r="J869" s="98">
        <f t="shared" si="26"/>
        <v>0</v>
      </c>
      <c r="K869" s="126">
        <f>IF(A869=მონაცემები!A928,მონაცემები!H928)</f>
        <v>0</v>
      </c>
      <c r="L869" s="98">
        <f>IF(A869=მონაცემები!A928,მონაცემები!F928)</f>
        <v>0</v>
      </c>
      <c r="M869" s="125">
        <f>IF(A869=მონაცემები!A928,მონაცემები!G928)</f>
        <v>0</v>
      </c>
      <c r="N869" s="198">
        <f t="shared" si="27"/>
        <v>0</v>
      </c>
      <c r="O869" s="199"/>
      <c r="P869" s="195">
        <f>IF(A869=მონაცემები!A928,მონაცემები!I928)</f>
        <v>0</v>
      </c>
      <c r="Q869" s="196"/>
      <c r="R869" s="196"/>
      <c r="S869" s="196"/>
      <c r="T869" s="196"/>
      <c r="U869" s="197"/>
      <c r="V869" s="192">
        <f>IF(A869=მონაცემები!A928,მონაცემები!J928)</f>
        <v>0</v>
      </c>
      <c r="W869" s="193"/>
      <c r="X869" s="194"/>
    </row>
    <row r="870" spans="1:24">
      <c r="A870" s="44">
        <v>848</v>
      </c>
      <c r="B870" s="189">
        <f>IF(A870=მონაცემები!A929,მონაცემები!B929)</f>
        <v>0</v>
      </c>
      <c r="C870" s="190"/>
      <c r="D870" s="190"/>
      <c r="E870" s="190"/>
      <c r="F870" s="190"/>
      <c r="G870" s="191"/>
      <c r="H870" s="42">
        <f>IF(A870=მონაცემები!A929,მონაცემები!C929)</f>
        <v>0</v>
      </c>
      <c r="I870" s="43">
        <f>IF(A870=მონაცემები!A929,მონაცემები!D929)</f>
        <v>0</v>
      </c>
      <c r="J870" s="98">
        <f t="shared" si="26"/>
        <v>0</v>
      </c>
      <c r="K870" s="126">
        <f>IF(A870=მონაცემები!A929,მონაცემები!H929)</f>
        <v>0</v>
      </c>
      <c r="L870" s="98">
        <f>IF(A870=მონაცემები!A929,მონაცემები!F929)</f>
        <v>0</v>
      </c>
      <c r="M870" s="125">
        <f>IF(A870=მონაცემები!A929,მონაცემები!G929)</f>
        <v>0</v>
      </c>
      <c r="N870" s="198">
        <f t="shared" si="27"/>
        <v>0</v>
      </c>
      <c r="O870" s="199"/>
      <c r="P870" s="195">
        <f>IF(A870=მონაცემები!A929,მონაცემები!I929)</f>
        <v>0</v>
      </c>
      <c r="Q870" s="196"/>
      <c r="R870" s="196"/>
      <c r="S870" s="196"/>
      <c r="T870" s="196"/>
      <c r="U870" s="197"/>
      <c r="V870" s="192">
        <f>IF(A870=მონაცემები!A929,მონაცემები!J929)</f>
        <v>0</v>
      </c>
      <c r="W870" s="193"/>
      <c r="X870" s="194"/>
    </row>
    <row r="871" spans="1:24">
      <c r="A871" s="44">
        <v>849</v>
      </c>
      <c r="B871" s="189">
        <f>IF(A871=მონაცემები!A930,მონაცემები!B930)</f>
        <v>0</v>
      </c>
      <c r="C871" s="190"/>
      <c r="D871" s="190"/>
      <c r="E871" s="190"/>
      <c r="F871" s="190"/>
      <c r="G871" s="191"/>
      <c r="H871" s="42">
        <f>IF(A871=მონაცემები!A930,მონაცემები!C930)</f>
        <v>0</v>
      </c>
      <c r="I871" s="43">
        <f>IF(A871=მონაცემები!A930,მონაცემები!D930)</f>
        <v>0</v>
      </c>
      <c r="J871" s="98">
        <f t="shared" si="26"/>
        <v>0</v>
      </c>
      <c r="K871" s="126">
        <f>IF(A871=მონაცემები!A930,მონაცემები!H930)</f>
        <v>0</v>
      </c>
      <c r="L871" s="98">
        <f>IF(A871=მონაცემები!A930,მონაცემები!F930)</f>
        <v>0</v>
      </c>
      <c r="M871" s="125">
        <f>IF(A871=მონაცემები!A930,მონაცემები!G930)</f>
        <v>0</v>
      </c>
      <c r="N871" s="198">
        <f t="shared" si="27"/>
        <v>0</v>
      </c>
      <c r="O871" s="199"/>
      <c r="P871" s="195">
        <f>IF(A871=მონაცემები!A930,მონაცემები!I930)</f>
        <v>0</v>
      </c>
      <c r="Q871" s="196"/>
      <c r="R871" s="196"/>
      <c r="S871" s="196"/>
      <c r="T871" s="196"/>
      <c r="U871" s="197"/>
      <c r="V871" s="192">
        <f>IF(A871=მონაცემები!A930,მონაცემები!J930)</f>
        <v>0</v>
      </c>
      <c r="W871" s="193"/>
      <c r="X871" s="194"/>
    </row>
    <row r="872" spans="1:24">
      <c r="A872" s="44">
        <v>850</v>
      </c>
      <c r="B872" s="189">
        <f>IF(A872=მონაცემები!A931,მონაცემები!B931)</f>
        <v>0</v>
      </c>
      <c r="C872" s="190"/>
      <c r="D872" s="190"/>
      <c r="E872" s="190"/>
      <c r="F872" s="190"/>
      <c r="G872" s="191"/>
      <c r="H872" s="42">
        <f>IF(A872=მონაცემები!A931,მონაცემები!C931)</f>
        <v>0</v>
      </c>
      <c r="I872" s="43">
        <f>IF(A872=მონაცემები!A931,მონაცემები!D931)</f>
        <v>0</v>
      </c>
      <c r="J872" s="98">
        <f t="shared" si="26"/>
        <v>0</v>
      </c>
      <c r="K872" s="126">
        <f>IF(A872=მონაცემები!A931,მონაცემები!H931)</f>
        <v>0</v>
      </c>
      <c r="L872" s="98">
        <f>IF(A872=მონაცემები!A931,მონაცემები!F931)</f>
        <v>0</v>
      </c>
      <c r="M872" s="125">
        <f>IF(A872=მონაცემები!A931,მონაცემები!G931)</f>
        <v>0</v>
      </c>
      <c r="N872" s="198">
        <f t="shared" si="27"/>
        <v>0</v>
      </c>
      <c r="O872" s="199"/>
      <c r="P872" s="195">
        <f>IF(A872=მონაცემები!A931,მონაცემები!I931)</f>
        <v>0</v>
      </c>
      <c r="Q872" s="196"/>
      <c r="R872" s="196"/>
      <c r="S872" s="196"/>
      <c r="T872" s="196"/>
      <c r="U872" s="197"/>
      <c r="V872" s="192">
        <f>IF(A872=მონაცემები!A931,მონაცემები!J931)</f>
        <v>0</v>
      </c>
      <c r="W872" s="193"/>
      <c r="X872" s="194"/>
    </row>
    <row r="873" spans="1:24">
      <c r="A873" s="44">
        <v>851</v>
      </c>
      <c r="B873" s="189">
        <f>IF(A873=მონაცემები!A932,მონაცემები!B932)</f>
        <v>0</v>
      </c>
      <c r="C873" s="190"/>
      <c r="D873" s="190"/>
      <c r="E873" s="190"/>
      <c r="F873" s="190"/>
      <c r="G873" s="191"/>
      <c r="H873" s="42">
        <f>IF(A873=მონაცემები!A932,მონაცემები!C932)</f>
        <v>0</v>
      </c>
      <c r="I873" s="43">
        <f>IF(A873=მონაცემები!A932,მონაცემები!D932)</f>
        <v>0</v>
      </c>
      <c r="J873" s="98">
        <f t="shared" si="26"/>
        <v>0</v>
      </c>
      <c r="K873" s="126">
        <f>IF(A873=მონაცემები!A932,მონაცემები!H932)</f>
        <v>0</v>
      </c>
      <c r="L873" s="98">
        <f>IF(A873=მონაცემები!A932,მონაცემები!F932)</f>
        <v>0</v>
      </c>
      <c r="M873" s="125">
        <f>IF(A873=მონაცემები!A932,მონაცემები!G932)</f>
        <v>0</v>
      </c>
      <c r="N873" s="198">
        <f t="shared" si="27"/>
        <v>0</v>
      </c>
      <c r="O873" s="199"/>
      <c r="P873" s="195">
        <f>IF(A873=მონაცემები!A932,მონაცემები!I932)</f>
        <v>0</v>
      </c>
      <c r="Q873" s="196"/>
      <c r="R873" s="196"/>
      <c r="S873" s="196"/>
      <c r="T873" s="196"/>
      <c r="U873" s="197"/>
      <c r="V873" s="192">
        <f>IF(A873=მონაცემები!A932,მონაცემები!J932)</f>
        <v>0</v>
      </c>
      <c r="W873" s="193"/>
      <c r="X873" s="194"/>
    </row>
    <row r="874" spans="1:24">
      <c r="A874" s="44">
        <v>852</v>
      </c>
      <c r="B874" s="189">
        <f>IF(A874=მონაცემები!A933,მონაცემები!B933)</f>
        <v>0</v>
      </c>
      <c r="C874" s="190"/>
      <c r="D874" s="190"/>
      <c r="E874" s="190"/>
      <c r="F874" s="190"/>
      <c r="G874" s="191"/>
      <c r="H874" s="42">
        <f>IF(A874=მონაცემები!A933,მონაცემები!C933)</f>
        <v>0</v>
      </c>
      <c r="I874" s="43">
        <f>IF(A874=მონაცემები!A933,მონაცემები!D933)</f>
        <v>0</v>
      </c>
      <c r="J874" s="98">
        <f t="shared" si="26"/>
        <v>0</v>
      </c>
      <c r="K874" s="126">
        <f>IF(A874=მონაცემები!A933,მონაცემები!H933)</f>
        <v>0</v>
      </c>
      <c r="L874" s="98">
        <f>IF(A874=მონაცემები!A933,მონაცემები!F933)</f>
        <v>0</v>
      </c>
      <c r="M874" s="125">
        <f>IF(A874=მონაცემები!A933,მონაცემები!G933)</f>
        <v>0</v>
      </c>
      <c r="N874" s="198">
        <f t="shared" si="27"/>
        <v>0</v>
      </c>
      <c r="O874" s="199"/>
      <c r="P874" s="195">
        <f>IF(A874=მონაცემები!A933,მონაცემები!I933)</f>
        <v>0</v>
      </c>
      <c r="Q874" s="196"/>
      <c r="R874" s="196"/>
      <c r="S874" s="196"/>
      <c r="T874" s="196"/>
      <c r="U874" s="197"/>
      <c r="V874" s="192">
        <f>IF(A874=მონაცემები!A933,მონაცემები!J933)</f>
        <v>0</v>
      </c>
      <c r="W874" s="193"/>
      <c r="X874" s="194"/>
    </row>
    <row r="875" spans="1:24">
      <c r="A875" s="44">
        <v>853</v>
      </c>
      <c r="B875" s="189">
        <f>IF(A875=მონაცემები!A934,მონაცემები!B934)</f>
        <v>0</v>
      </c>
      <c r="C875" s="190"/>
      <c r="D875" s="190"/>
      <c r="E875" s="190"/>
      <c r="F875" s="190"/>
      <c r="G875" s="191"/>
      <c r="H875" s="42">
        <f>IF(A875=მონაცემები!A934,მონაცემები!C934)</f>
        <v>0</v>
      </c>
      <c r="I875" s="43">
        <f>IF(A875=მონაცემები!A934,მონაცემები!D934)</f>
        <v>0</v>
      </c>
      <c r="J875" s="98">
        <f t="shared" si="26"/>
        <v>0</v>
      </c>
      <c r="K875" s="126">
        <f>IF(A875=მონაცემები!A934,მონაცემები!H934)</f>
        <v>0</v>
      </c>
      <c r="L875" s="98">
        <f>IF(A875=მონაცემები!A934,მონაცემები!F934)</f>
        <v>0</v>
      </c>
      <c r="M875" s="125">
        <f>IF(A875=მონაცემები!A934,მონაცემები!G934)</f>
        <v>0</v>
      </c>
      <c r="N875" s="198">
        <f t="shared" si="27"/>
        <v>0</v>
      </c>
      <c r="O875" s="199"/>
      <c r="P875" s="195">
        <f>IF(A875=მონაცემები!A934,მონაცემები!I934)</f>
        <v>0</v>
      </c>
      <c r="Q875" s="196"/>
      <c r="R875" s="196"/>
      <c r="S875" s="196"/>
      <c r="T875" s="196"/>
      <c r="U875" s="197"/>
      <c r="V875" s="192">
        <f>IF(A875=მონაცემები!A934,მონაცემები!J934)</f>
        <v>0</v>
      </c>
      <c r="W875" s="193"/>
      <c r="X875" s="194"/>
    </row>
    <row r="876" spans="1:24">
      <c r="A876" s="44">
        <v>854</v>
      </c>
      <c r="B876" s="189">
        <f>IF(A876=მონაცემები!A935,მონაცემები!B935)</f>
        <v>0</v>
      </c>
      <c r="C876" s="190"/>
      <c r="D876" s="190"/>
      <c r="E876" s="190"/>
      <c r="F876" s="190"/>
      <c r="G876" s="191"/>
      <c r="H876" s="42">
        <f>IF(A876=მონაცემები!A935,მონაცემები!C935)</f>
        <v>0</v>
      </c>
      <c r="I876" s="43">
        <f>IF(A876=მონაცემები!A935,მონაცემები!D935)</f>
        <v>0</v>
      </c>
      <c r="J876" s="98">
        <f t="shared" si="26"/>
        <v>0</v>
      </c>
      <c r="K876" s="126">
        <f>IF(A876=მონაცემები!A935,მონაცემები!H935)</f>
        <v>0</v>
      </c>
      <c r="L876" s="98">
        <f>IF(A876=მონაცემები!A935,მონაცემები!F935)</f>
        <v>0</v>
      </c>
      <c r="M876" s="125">
        <f>IF(A876=მონაცემები!A935,მონაცემები!G935)</f>
        <v>0</v>
      </c>
      <c r="N876" s="198">
        <f t="shared" si="27"/>
        <v>0</v>
      </c>
      <c r="O876" s="199"/>
      <c r="P876" s="195">
        <f>IF(A876=მონაცემები!A935,მონაცემები!I935)</f>
        <v>0</v>
      </c>
      <c r="Q876" s="196"/>
      <c r="R876" s="196"/>
      <c r="S876" s="196"/>
      <c r="T876" s="196"/>
      <c r="U876" s="197"/>
      <c r="V876" s="192">
        <f>IF(A876=მონაცემები!A935,მონაცემები!J935)</f>
        <v>0</v>
      </c>
      <c r="W876" s="193"/>
      <c r="X876" s="194"/>
    </row>
    <row r="877" spans="1:24">
      <c r="A877" s="44">
        <v>855</v>
      </c>
      <c r="B877" s="189">
        <f>IF(A877=მონაცემები!A936,მონაცემები!B936)</f>
        <v>0</v>
      </c>
      <c r="C877" s="190"/>
      <c r="D877" s="190"/>
      <c r="E877" s="190"/>
      <c r="F877" s="190"/>
      <c r="G877" s="191"/>
      <c r="H877" s="42">
        <f>IF(A877=მონაცემები!A936,მონაცემები!C936)</f>
        <v>0</v>
      </c>
      <c r="I877" s="43">
        <f>IF(A877=მონაცემები!A936,მონაცემები!D936)</f>
        <v>0</v>
      </c>
      <c r="J877" s="98">
        <f t="shared" si="26"/>
        <v>0</v>
      </c>
      <c r="K877" s="126">
        <f>IF(A877=მონაცემები!A936,მონაცემები!H936)</f>
        <v>0</v>
      </c>
      <c r="L877" s="98">
        <f>IF(A877=მონაცემები!A936,მონაცემები!F936)</f>
        <v>0</v>
      </c>
      <c r="M877" s="125">
        <f>IF(A877=მონაცემები!A936,მონაცემები!G936)</f>
        <v>0</v>
      </c>
      <c r="N877" s="198">
        <f t="shared" si="27"/>
        <v>0</v>
      </c>
      <c r="O877" s="199"/>
      <c r="P877" s="195">
        <f>IF(A877=მონაცემები!A936,მონაცემები!I936)</f>
        <v>0</v>
      </c>
      <c r="Q877" s="196"/>
      <c r="R877" s="196"/>
      <c r="S877" s="196"/>
      <c r="T877" s="196"/>
      <c r="U877" s="197"/>
      <c r="V877" s="192">
        <f>IF(A877=მონაცემები!A936,მონაცემები!J936)</f>
        <v>0</v>
      </c>
      <c r="W877" s="193"/>
      <c r="X877" s="194"/>
    </row>
    <row r="878" spans="1:24">
      <c r="A878" s="44">
        <v>856</v>
      </c>
      <c r="B878" s="189">
        <f>IF(A878=მონაცემები!A937,მონაცემები!B937)</f>
        <v>0</v>
      </c>
      <c r="C878" s="190"/>
      <c r="D878" s="190"/>
      <c r="E878" s="190"/>
      <c r="F878" s="190"/>
      <c r="G878" s="191"/>
      <c r="H878" s="42">
        <f>IF(A878=მონაცემები!A937,მონაცემები!C937)</f>
        <v>0</v>
      </c>
      <c r="I878" s="43">
        <f>IF(A878=მონაცემები!A937,მონაცემები!D937)</f>
        <v>0</v>
      </c>
      <c r="J878" s="98">
        <f t="shared" si="26"/>
        <v>0</v>
      </c>
      <c r="K878" s="126">
        <f>IF(A878=მონაცემები!A937,მონაცემები!H937)</f>
        <v>0</v>
      </c>
      <c r="L878" s="98">
        <f>IF(A878=მონაცემები!A937,მონაცემები!F937)</f>
        <v>0</v>
      </c>
      <c r="M878" s="125">
        <f>IF(A878=მონაცემები!A937,მონაცემები!G937)</f>
        <v>0</v>
      </c>
      <c r="N878" s="198">
        <f t="shared" si="27"/>
        <v>0</v>
      </c>
      <c r="O878" s="199"/>
      <c r="P878" s="195">
        <f>IF(A878=მონაცემები!A937,მონაცემები!I937)</f>
        <v>0</v>
      </c>
      <c r="Q878" s="196"/>
      <c r="R878" s="196"/>
      <c r="S878" s="196"/>
      <c r="T878" s="196"/>
      <c r="U878" s="197"/>
      <c r="V878" s="192">
        <f>IF(A878=მონაცემები!A937,მონაცემები!J937)</f>
        <v>0</v>
      </c>
      <c r="W878" s="193"/>
      <c r="X878" s="194"/>
    </row>
    <row r="879" spans="1:24">
      <c r="A879" s="44">
        <v>857</v>
      </c>
      <c r="B879" s="189">
        <f>IF(A879=მონაცემები!A938,მონაცემები!B938)</f>
        <v>0</v>
      </c>
      <c r="C879" s="190"/>
      <c r="D879" s="190"/>
      <c r="E879" s="190"/>
      <c r="F879" s="190"/>
      <c r="G879" s="191"/>
      <c r="H879" s="42">
        <f>IF(A879=მონაცემები!A938,მონაცემები!C938)</f>
        <v>0</v>
      </c>
      <c r="I879" s="43">
        <f>IF(A879=მონაცემები!A938,მონაცემები!D938)</f>
        <v>0</v>
      </c>
      <c r="J879" s="98">
        <f t="shared" si="26"/>
        <v>0</v>
      </c>
      <c r="K879" s="126">
        <f>IF(A879=მონაცემები!A938,მონაცემები!H938)</f>
        <v>0</v>
      </c>
      <c r="L879" s="98">
        <f>IF(A879=მონაცემები!A938,მონაცემები!F938)</f>
        <v>0</v>
      </c>
      <c r="M879" s="125">
        <f>IF(A879=მონაცემები!A938,მონაცემები!G938)</f>
        <v>0</v>
      </c>
      <c r="N879" s="198">
        <f t="shared" si="27"/>
        <v>0</v>
      </c>
      <c r="O879" s="199"/>
      <c r="P879" s="195">
        <f>IF(A879=მონაცემები!A938,მონაცემები!I938)</f>
        <v>0</v>
      </c>
      <c r="Q879" s="196"/>
      <c r="R879" s="196"/>
      <c r="S879" s="196"/>
      <c r="T879" s="196"/>
      <c r="U879" s="197"/>
      <c r="V879" s="192">
        <f>IF(A879=მონაცემები!A938,მონაცემები!J938)</f>
        <v>0</v>
      </c>
      <c r="W879" s="193"/>
      <c r="X879" s="194"/>
    </row>
    <row r="880" spans="1:24">
      <c r="A880" s="44">
        <v>858</v>
      </c>
      <c r="B880" s="189">
        <f>IF(A880=მონაცემები!A939,მონაცემები!B939)</f>
        <v>0</v>
      </c>
      <c r="C880" s="190"/>
      <c r="D880" s="190"/>
      <c r="E880" s="190"/>
      <c r="F880" s="190"/>
      <c r="G880" s="191"/>
      <c r="H880" s="42">
        <f>IF(A880=მონაცემები!A939,მონაცემები!C939)</f>
        <v>0</v>
      </c>
      <c r="I880" s="43">
        <f>IF(A880=მონაცემები!A939,მონაცემები!D939)</f>
        <v>0</v>
      </c>
      <c r="J880" s="98">
        <f t="shared" si="26"/>
        <v>0</v>
      </c>
      <c r="K880" s="126">
        <f>IF(A880=მონაცემები!A939,მონაცემები!H939)</f>
        <v>0</v>
      </c>
      <c r="L880" s="98">
        <f>IF(A880=მონაცემები!A939,მონაცემები!F939)</f>
        <v>0</v>
      </c>
      <c r="M880" s="125">
        <f>IF(A880=მონაცემები!A939,მონაცემები!G939)</f>
        <v>0</v>
      </c>
      <c r="N880" s="198">
        <f t="shared" si="27"/>
        <v>0</v>
      </c>
      <c r="O880" s="199"/>
      <c r="P880" s="195">
        <f>IF(A880=მონაცემები!A939,მონაცემები!I939)</f>
        <v>0</v>
      </c>
      <c r="Q880" s="196"/>
      <c r="R880" s="196"/>
      <c r="S880" s="196"/>
      <c r="T880" s="196"/>
      <c r="U880" s="197"/>
      <c r="V880" s="192">
        <f>IF(A880=მონაცემები!A939,მონაცემები!J939)</f>
        <v>0</v>
      </c>
      <c r="W880" s="193"/>
      <c r="X880" s="194"/>
    </row>
    <row r="881" spans="1:24">
      <c r="A881" s="44">
        <v>859</v>
      </c>
      <c r="B881" s="189">
        <f>IF(A881=მონაცემები!A940,მონაცემები!B940)</f>
        <v>0</v>
      </c>
      <c r="C881" s="190"/>
      <c r="D881" s="190"/>
      <c r="E881" s="190"/>
      <c r="F881" s="190"/>
      <c r="G881" s="191"/>
      <c r="H881" s="42">
        <f>IF(A881=მონაცემები!A940,მონაცემები!C940)</f>
        <v>0</v>
      </c>
      <c r="I881" s="43">
        <f>IF(A881=მონაცემები!A940,მონაცემები!D940)</f>
        <v>0</v>
      </c>
      <c r="J881" s="98">
        <f t="shared" si="26"/>
        <v>0</v>
      </c>
      <c r="K881" s="126">
        <f>IF(A881=მონაცემები!A940,მონაცემები!H940)</f>
        <v>0</v>
      </c>
      <c r="L881" s="98">
        <f>IF(A881=მონაცემები!A940,მონაცემები!F940)</f>
        <v>0</v>
      </c>
      <c r="M881" s="125">
        <f>IF(A881=მონაცემები!A940,მონაცემები!G940)</f>
        <v>0</v>
      </c>
      <c r="N881" s="198">
        <f t="shared" si="27"/>
        <v>0</v>
      </c>
      <c r="O881" s="199"/>
      <c r="P881" s="195">
        <f>IF(A881=მონაცემები!A940,მონაცემები!I940)</f>
        <v>0</v>
      </c>
      <c r="Q881" s="196"/>
      <c r="R881" s="196"/>
      <c r="S881" s="196"/>
      <c r="T881" s="196"/>
      <c r="U881" s="197"/>
      <c r="V881" s="192">
        <f>IF(A881=მონაცემები!A940,მონაცემები!J940)</f>
        <v>0</v>
      </c>
      <c r="W881" s="193"/>
      <c r="X881" s="194"/>
    </row>
    <row r="882" spans="1:24">
      <c r="A882" s="44">
        <v>860</v>
      </c>
      <c r="B882" s="189">
        <f>IF(A882=მონაცემები!A941,მონაცემები!B941)</f>
        <v>0</v>
      </c>
      <c r="C882" s="190"/>
      <c r="D882" s="190"/>
      <c r="E882" s="190"/>
      <c r="F882" s="190"/>
      <c r="G882" s="191"/>
      <c r="H882" s="42">
        <f>IF(A882=მონაცემები!A941,მონაცემები!C941)</f>
        <v>0</v>
      </c>
      <c r="I882" s="43">
        <f>IF(A882=მონაცემები!A941,მონაცემები!D941)</f>
        <v>0</v>
      </c>
      <c r="J882" s="98">
        <f t="shared" si="26"/>
        <v>0</v>
      </c>
      <c r="K882" s="126">
        <f>IF(A882=მონაცემები!A941,მონაცემები!H941)</f>
        <v>0</v>
      </c>
      <c r="L882" s="98">
        <f>IF(A882=მონაცემები!A941,მონაცემები!F941)</f>
        <v>0</v>
      </c>
      <c r="M882" s="125">
        <f>IF(A882=მონაცემები!A941,მონაცემები!G941)</f>
        <v>0</v>
      </c>
      <c r="N882" s="198">
        <f t="shared" si="27"/>
        <v>0</v>
      </c>
      <c r="O882" s="199"/>
      <c r="P882" s="195">
        <f>IF(A882=მონაცემები!A941,მონაცემები!I941)</f>
        <v>0</v>
      </c>
      <c r="Q882" s="196"/>
      <c r="R882" s="196"/>
      <c r="S882" s="196"/>
      <c r="T882" s="196"/>
      <c r="U882" s="197"/>
      <c r="V882" s="192">
        <f>IF(A882=მონაცემები!A941,მონაცემები!J941)</f>
        <v>0</v>
      </c>
      <c r="W882" s="193"/>
      <c r="X882" s="194"/>
    </row>
    <row r="883" spans="1:24">
      <c r="A883" s="44">
        <v>861</v>
      </c>
      <c r="B883" s="189">
        <f>IF(A883=მონაცემები!A942,მონაცემები!B942)</f>
        <v>0</v>
      </c>
      <c r="C883" s="190"/>
      <c r="D883" s="190"/>
      <c r="E883" s="190"/>
      <c r="F883" s="190"/>
      <c r="G883" s="191"/>
      <c r="H883" s="42">
        <f>IF(A883=მონაცემები!A942,მონაცემები!C942)</f>
        <v>0</v>
      </c>
      <c r="I883" s="43">
        <f>IF(A883=მონაცემები!A942,მონაცემები!D942)</f>
        <v>0</v>
      </c>
      <c r="J883" s="98">
        <f t="shared" si="26"/>
        <v>0</v>
      </c>
      <c r="K883" s="126">
        <f>IF(A883=მონაცემები!A942,მონაცემები!H942)</f>
        <v>0</v>
      </c>
      <c r="L883" s="98">
        <f>IF(A883=მონაცემები!A942,მონაცემები!F942)</f>
        <v>0</v>
      </c>
      <c r="M883" s="125">
        <f>IF(A883=მონაცემები!A942,მონაცემები!G942)</f>
        <v>0</v>
      </c>
      <c r="N883" s="198">
        <f t="shared" si="27"/>
        <v>0</v>
      </c>
      <c r="O883" s="199"/>
      <c r="P883" s="195">
        <f>IF(A883=მონაცემები!A942,მონაცემები!I942)</f>
        <v>0</v>
      </c>
      <c r="Q883" s="196"/>
      <c r="R883" s="196"/>
      <c r="S883" s="196"/>
      <c r="T883" s="196"/>
      <c r="U883" s="197"/>
      <c r="V883" s="192">
        <f>IF(A883=მონაცემები!A942,მონაცემები!J942)</f>
        <v>0</v>
      </c>
      <c r="W883" s="193"/>
      <c r="X883" s="194"/>
    </row>
    <row r="884" spans="1:24">
      <c r="A884" s="44">
        <v>862</v>
      </c>
      <c r="B884" s="189">
        <f>IF(A884=მონაცემები!A943,მონაცემები!B943)</f>
        <v>0</v>
      </c>
      <c r="C884" s="190"/>
      <c r="D884" s="190"/>
      <c r="E884" s="190"/>
      <c r="F884" s="190"/>
      <c r="G884" s="191"/>
      <c r="H884" s="42">
        <f>IF(A884=მონაცემები!A943,მონაცემები!C943)</f>
        <v>0</v>
      </c>
      <c r="I884" s="43">
        <f>IF(A884=მონაცემები!A943,მონაცემები!D943)</f>
        <v>0</v>
      </c>
      <c r="J884" s="98">
        <f t="shared" si="26"/>
        <v>0</v>
      </c>
      <c r="K884" s="126">
        <f>IF(A884=მონაცემები!A943,მონაცემები!H943)</f>
        <v>0</v>
      </c>
      <c r="L884" s="98">
        <f>IF(A884=მონაცემები!A943,მონაცემები!F943)</f>
        <v>0</v>
      </c>
      <c r="M884" s="125">
        <f>IF(A884=მონაცემები!A943,მონაცემები!G943)</f>
        <v>0</v>
      </c>
      <c r="N884" s="198">
        <f t="shared" si="27"/>
        <v>0</v>
      </c>
      <c r="O884" s="199"/>
      <c r="P884" s="195">
        <f>IF(A884=მონაცემები!A943,მონაცემები!I943)</f>
        <v>0</v>
      </c>
      <c r="Q884" s="196"/>
      <c r="R884" s="196"/>
      <c r="S884" s="196"/>
      <c r="T884" s="196"/>
      <c r="U884" s="197"/>
      <c r="V884" s="192">
        <f>IF(A884=მონაცემები!A943,მონაცემები!J943)</f>
        <v>0</v>
      </c>
      <c r="W884" s="193"/>
      <c r="X884" s="194"/>
    </row>
    <row r="885" spans="1:24">
      <c r="A885" s="44">
        <v>863</v>
      </c>
      <c r="B885" s="189">
        <f>IF(A885=მონაცემები!A944,მონაცემები!B944)</f>
        <v>0</v>
      </c>
      <c r="C885" s="190"/>
      <c r="D885" s="190"/>
      <c r="E885" s="190"/>
      <c r="F885" s="190"/>
      <c r="G885" s="191"/>
      <c r="H885" s="42">
        <f>IF(A885=მონაცემები!A944,მონაცემები!C944)</f>
        <v>0</v>
      </c>
      <c r="I885" s="43">
        <f>IF(A885=მონაცემები!A944,მონაცემები!D944)</f>
        <v>0</v>
      </c>
      <c r="J885" s="98">
        <f t="shared" si="26"/>
        <v>0</v>
      </c>
      <c r="K885" s="126">
        <f>IF(A885=მონაცემები!A944,მონაცემები!H944)</f>
        <v>0</v>
      </c>
      <c r="L885" s="98">
        <f>IF(A885=მონაცემები!A944,მონაცემები!F944)</f>
        <v>0</v>
      </c>
      <c r="M885" s="125">
        <f>IF(A885=მონაცემები!A944,მონაცემები!G944)</f>
        <v>0</v>
      </c>
      <c r="N885" s="198">
        <f t="shared" si="27"/>
        <v>0</v>
      </c>
      <c r="O885" s="199"/>
      <c r="P885" s="195">
        <f>IF(A885=მონაცემები!A944,მონაცემები!I944)</f>
        <v>0</v>
      </c>
      <c r="Q885" s="196"/>
      <c r="R885" s="196"/>
      <c r="S885" s="196"/>
      <c r="T885" s="196"/>
      <c r="U885" s="197"/>
      <c r="V885" s="192">
        <f>IF(A885=მონაცემები!A944,მონაცემები!J944)</f>
        <v>0</v>
      </c>
      <c r="W885" s="193"/>
      <c r="X885" s="194"/>
    </row>
    <row r="886" spans="1:24">
      <c r="A886" s="44">
        <v>864</v>
      </c>
      <c r="B886" s="189">
        <f>IF(A886=მონაცემები!A945,მონაცემები!B945)</f>
        <v>0</v>
      </c>
      <c r="C886" s="190"/>
      <c r="D886" s="190"/>
      <c r="E886" s="190"/>
      <c r="F886" s="190"/>
      <c r="G886" s="191"/>
      <c r="H886" s="42">
        <f>IF(A886=მონაცემები!A945,მონაცემები!C945)</f>
        <v>0</v>
      </c>
      <c r="I886" s="43">
        <f>IF(A886=მონაცემები!A945,მონაცემები!D945)</f>
        <v>0</v>
      </c>
      <c r="J886" s="98">
        <f t="shared" si="26"/>
        <v>0</v>
      </c>
      <c r="K886" s="126">
        <f>IF(A886=მონაცემები!A945,მონაცემები!H945)</f>
        <v>0</v>
      </c>
      <c r="L886" s="98">
        <f>IF(A886=მონაცემები!A945,მონაცემები!F945)</f>
        <v>0</v>
      </c>
      <c r="M886" s="125">
        <f>IF(A886=მონაცემები!A945,მონაცემები!G945)</f>
        <v>0</v>
      </c>
      <c r="N886" s="198">
        <f t="shared" si="27"/>
        <v>0</v>
      </c>
      <c r="O886" s="199"/>
      <c r="P886" s="195">
        <f>IF(A886=მონაცემები!A945,მონაცემები!I945)</f>
        <v>0</v>
      </c>
      <c r="Q886" s="196"/>
      <c r="R886" s="196"/>
      <c r="S886" s="196"/>
      <c r="T886" s="196"/>
      <c r="U886" s="197"/>
      <c r="V886" s="192">
        <f>IF(A886=მონაცემები!A945,მონაცემები!J945)</f>
        <v>0</v>
      </c>
      <c r="W886" s="193"/>
      <c r="X886" s="194"/>
    </row>
    <row r="887" spans="1:24">
      <c r="A887" s="44">
        <v>865</v>
      </c>
      <c r="B887" s="189">
        <f>IF(A887=მონაცემები!A946,მონაცემები!B946)</f>
        <v>0</v>
      </c>
      <c r="C887" s="190"/>
      <c r="D887" s="190"/>
      <c r="E887" s="190"/>
      <c r="F887" s="190"/>
      <c r="G887" s="191"/>
      <c r="H887" s="42">
        <f>IF(A887=მონაცემები!A946,მონაცემები!C946)</f>
        <v>0</v>
      </c>
      <c r="I887" s="43">
        <f>IF(A887=მონაცემები!A946,მონაცემები!D946)</f>
        <v>0</v>
      </c>
      <c r="J887" s="98">
        <f t="shared" si="26"/>
        <v>0</v>
      </c>
      <c r="K887" s="126">
        <f>IF(A887=მონაცემები!A946,მონაცემები!H946)</f>
        <v>0</v>
      </c>
      <c r="L887" s="98">
        <f>IF(A887=მონაცემები!A946,მონაცემები!F946)</f>
        <v>0</v>
      </c>
      <c r="M887" s="125">
        <f>IF(A887=მონაცემები!A946,მონაცემები!G946)</f>
        <v>0</v>
      </c>
      <c r="N887" s="198">
        <f t="shared" si="27"/>
        <v>0</v>
      </c>
      <c r="O887" s="199"/>
      <c r="P887" s="195">
        <f>IF(A887=მონაცემები!A946,მონაცემები!I946)</f>
        <v>0</v>
      </c>
      <c r="Q887" s="196"/>
      <c r="R887" s="196"/>
      <c r="S887" s="196"/>
      <c r="T887" s="196"/>
      <c r="U887" s="197"/>
      <c r="V887" s="192">
        <f>IF(A887=მონაცემები!A946,მონაცემები!J946)</f>
        <v>0</v>
      </c>
      <c r="W887" s="193"/>
      <c r="X887" s="194"/>
    </row>
    <row r="888" spans="1:24">
      <c r="A888" s="44">
        <v>866</v>
      </c>
      <c r="B888" s="189">
        <f>IF(A888=მონაცემები!A947,მონაცემები!B947)</f>
        <v>0</v>
      </c>
      <c r="C888" s="190"/>
      <c r="D888" s="190"/>
      <c r="E888" s="190"/>
      <c r="F888" s="190"/>
      <c r="G888" s="191"/>
      <c r="H888" s="42">
        <f>IF(A888=მონაცემები!A947,მონაცემები!C947)</f>
        <v>0</v>
      </c>
      <c r="I888" s="43">
        <f>IF(A888=მონაცემები!A947,მონაცემები!D947)</f>
        <v>0</v>
      </c>
      <c r="J888" s="98">
        <f t="shared" si="26"/>
        <v>0</v>
      </c>
      <c r="K888" s="126">
        <f>IF(A888=მონაცემები!A947,მონაცემები!H947)</f>
        <v>0</v>
      </c>
      <c r="L888" s="98">
        <f>IF(A888=მონაცემები!A947,მონაცემები!F947)</f>
        <v>0</v>
      </c>
      <c r="M888" s="125">
        <f>IF(A888=მონაცემები!A947,მონაცემები!G947)</f>
        <v>0</v>
      </c>
      <c r="N888" s="198">
        <f t="shared" si="27"/>
        <v>0</v>
      </c>
      <c r="O888" s="199"/>
      <c r="P888" s="195">
        <f>IF(A888=მონაცემები!A947,მონაცემები!I947)</f>
        <v>0</v>
      </c>
      <c r="Q888" s="196"/>
      <c r="R888" s="196"/>
      <c r="S888" s="196"/>
      <c r="T888" s="196"/>
      <c r="U888" s="197"/>
      <c r="V888" s="192">
        <f>IF(A888=მონაცემები!A947,მონაცემები!J947)</f>
        <v>0</v>
      </c>
      <c r="W888" s="193"/>
      <c r="X888" s="194"/>
    </row>
    <row r="889" spans="1:24">
      <c r="A889" s="44">
        <v>867</v>
      </c>
      <c r="B889" s="189">
        <f>IF(A889=მონაცემები!A948,მონაცემები!B948)</f>
        <v>0</v>
      </c>
      <c r="C889" s="190"/>
      <c r="D889" s="190"/>
      <c r="E889" s="190"/>
      <c r="F889" s="190"/>
      <c r="G889" s="191"/>
      <c r="H889" s="42">
        <f>IF(A889=მონაცემები!A948,მონაცემები!C948)</f>
        <v>0</v>
      </c>
      <c r="I889" s="43">
        <f>IF(A889=მონაცემები!A948,მონაცემები!D948)</f>
        <v>0</v>
      </c>
      <c r="J889" s="98">
        <f t="shared" si="26"/>
        <v>0</v>
      </c>
      <c r="K889" s="126">
        <f>IF(A889=მონაცემები!A948,მონაცემები!H948)</f>
        <v>0</v>
      </c>
      <c r="L889" s="98">
        <f>IF(A889=მონაცემები!A948,მონაცემები!F948)</f>
        <v>0</v>
      </c>
      <c r="M889" s="125">
        <f>IF(A889=მონაცემები!A948,მონაცემები!G948)</f>
        <v>0</v>
      </c>
      <c r="N889" s="198">
        <f t="shared" si="27"/>
        <v>0</v>
      </c>
      <c r="O889" s="199"/>
      <c r="P889" s="195">
        <f>IF(A889=მონაცემები!A948,მონაცემები!I948)</f>
        <v>0</v>
      </c>
      <c r="Q889" s="196"/>
      <c r="R889" s="196"/>
      <c r="S889" s="196"/>
      <c r="T889" s="196"/>
      <c r="U889" s="197"/>
      <c r="V889" s="192">
        <f>IF(A889=მონაცემები!A948,მონაცემები!J948)</f>
        <v>0</v>
      </c>
      <c r="W889" s="193"/>
      <c r="X889" s="194"/>
    </row>
    <row r="890" spans="1:24">
      <c r="A890" s="44">
        <v>868</v>
      </c>
      <c r="B890" s="189">
        <f>IF(A890=მონაცემები!A949,მონაცემები!B949)</f>
        <v>0</v>
      </c>
      <c r="C890" s="190"/>
      <c r="D890" s="190"/>
      <c r="E890" s="190"/>
      <c r="F890" s="190"/>
      <c r="G890" s="191"/>
      <c r="H890" s="42">
        <f>IF(A890=მონაცემები!A949,მონაცემები!C949)</f>
        <v>0</v>
      </c>
      <c r="I890" s="43">
        <f>IF(A890=მონაცემები!A949,მონაცემები!D949)</f>
        <v>0</v>
      </c>
      <c r="J890" s="98">
        <f t="shared" si="26"/>
        <v>0</v>
      </c>
      <c r="K890" s="126">
        <f>IF(A890=მონაცემები!A949,მონაცემები!H949)</f>
        <v>0</v>
      </c>
      <c r="L890" s="98">
        <f>IF(A890=მონაცემები!A949,მონაცემები!F949)</f>
        <v>0</v>
      </c>
      <c r="M890" s="125">
        <f>IF(A890=მონაცემები!A949,მონაცემები!G949)</f>
        <v>0</v>
      </c>
      <c r="N890" s="198">
        <f t="shared" si="27"/>
        <v>0</v>
      </c>
      <c r="O890" s="199"/>
      <c r="P890" s="195">
        <f>IF(A890=მონაცემები!A949,მონაცემები!I949)</f>
        <v>0</v>
      </c>
      <c r="Q890" s="196"/>
      <c r="R890" s="196"/>
      <c r="S890" s="196"/>
      <c r="T890" s="196"/>
      <c r="U890" s="197"/>
      <c r="V890" s="192">
        <f>IF(A890=მონაცემები!A949,მონაცემები!J949)</f>
        <v>0</v>
      </c>
      <c r="W890" s="193"/>
      <c r="X890" s="194"/>
    </row>
    <row r="891" spans="1:24">
      <c r="A891" s="44">
        <v>869</v>
      </c>
      <c r="B891" s="189">
        <f>IF(A891=მონაცემები!A950,მონაცემები!B950)</f>
        <v>0</v>
      </c>
      <c r="C891" s="190"/>
      <c r="D891" s="190"/>
      <c r="E891" s="190"/>
      <c r="F891" s="190"/>
      <c r="G891" s="191"/>
      <c r="H891" s="42">
        <f>IF(A891=მონაცემები!A950,მონაცემები!C950)</f>
        <v>0</v>
      </c>
      <c r="I891" s="43">
        <f>IF(A891=მონაცემები!A950,მონაცემები!D950)</f>
        <v>0</v>
      </c>
      <c r="J891" s="98">
        <f t="shared" si="26"/>
        <v>0</v>
      </c>
      <c r="K891" s="126">
        <f>IF(A891=მონაცემები!A950,მონაცემები!H950)</f>
        <v>0</v>
      </c>
      <c r="L891" s="98">
        <f>IF(A891=მონაცემები!A950,მონაცემები!F950)</f>
        <v>0</v>
      </c>
      <c r="M891" s="125">
        <f>IF(A891=მონაცემები!A950,მონაცემები!G950)</f>
        <v>0</v>
      </c>
      <c r="N891" s="198">
        <f t="shared" si="27"/>
        <v>0</v>
      </c>
      <c r="O891" s="199"/>
      <c r="P891" s="195">
        <f>IF(A891=მონაცემები!A950,მონაცემები!I950)</f>
        <v>0</v>
      </c>
      <c r="Q891" s="196"/>
      <c r="R891" s="196"/>
      <c r="S891" s="196"/>
      <c r="T891" s="196"/>
      <c r="U891" s="197"/>
      <c r="V891" s="192">
        <f>IF(A891=მონაცემები!A950,მონაცემები!J950)</f>
        <v>0</v>
      </c>
      <c r="W891" s="193"/>
      <c r="X891" s="194"/>
    </row>
    <row r="892" spans="1:24">
      <c r="A892" s="44">
        <v>870</v>
      </c>
      <c r="B892" s="189">
        <f>IF(A892=მონაცემები!A951,მონაცემები!B951)</f>
        <v>0</v>
      </c>
      <c r="C892" s="190"/>
      <c r="D892" s="190"/>
      <c r="E892" s="190"/>
      <c r="F892" s="190"/>
      <c r="G892" s="191"/>
      <c r="H892" s="42">
        <f>IF(A892=მონაცემები!A951,მონაცემები!C951)</f>
        <v>0</v>
      </c>
      <c r="I892" s="43">
        <f>IF(A892=მონაცემები!A951,მონაცემები!D951)</f>
        <v>0</v>
      </c>
      <c r="J892" s="98">
        <f t="shared" si="26"/>
        <v>0</v>
      </c>
      <c r="K892" s="126">
        <f>IF(A892=მონაცემები!A951,მონაცემები!H951)</f>
        <v>0</v>
      </c>
      <c r="L892" s="98">
        <f>IF(A892=მონაცემები!A951,მონაცემები!F951)</f>
        <v>0</v>
      </c>
      <c r="M892" s="125">
        <f>IF(A892=მონაცემები!A951,მონაცემები!G951)</f>
        <v>0</v>
      </c>
      <c r="N892" s="198">
        <f t="shared" si="27"/>
        <v>0</v>
      </c>
      <c r="O892" s="199"/>
      <c r="P892" s="195">
        <f>IF(A892=მონაცემები!A951,მონაცემები!I951)</f>
        <v>0</v>
      </c>
      <c r="Q892" s="196"/>
      <c r="R892" s="196"/>
      <c r="S892" s="196"/>
      <c r="T892" s="196"/>
      <c r="U892" s="197"/>
      <c r="V892" s="192">
        <f>IF(A892=მონაცემები!A951,მონაცემები!J951)</f>
        <v>0</v>
      </c>
      <c r="W892" s="193"/>
      <c r="X892" s="194"/>
    </row>
    <row r="893" spans="1:24">
      <c r="A893" s="44">
        <v>871</v>
      </c>
      <c r="B893" s="189">
        <f>IF(A893=მონაცემები!A952,მონაცემები!B952)</f>
        <v>0</v>
      </c>
      <c r="C893" s="190"/>
      <c r="D893" s="190"/>
      <c r="E893" s="190"/>
      <c r="F893" s="190"/>
      <c r="G893" s="191"/>
      <c r="H893" s="42">
        <f>IF(A893=მონაცემები!A952,მონაცემები!C952)</f>
        <v>0</v>
      </c>
      <c r="I893" s="43">
        <f>IF(A893=მონაცემები!A952,მონაცემები!D952)</f>
        <v>0</v>
      </c>
      <c r="J893" s="98">
        <f t="shared" si="26"/>
        <v>0</v>
      </c>
      <c r="K893" s="126">
        <f>IF(A893=მონაცემები!A952,მონაცემები!H952)</f>
        <v>0</v>
      </c>
      <c r="L893" s="98">
        <f>IF(A893=მონაცემები!A952,მონაცემები!F952)</f>
        <v>0</v>
      </c>
      <c r="M893" s="125">
        <f>IF(A893=მონაცემები!A952,მონაცემები!G952)</f>
        <v>0</v>
      </c>
      <c r="N893" s="198">
        <f t="shared" si="27"/>
        <v>0</v>
      </c>
      <c r="O893" s="199"/>
      <c r="P893" s="195">
        <f>IF(A893=მონაცემები!A952,მონაცემები!I952)</f>
        <v>0</v>
      </c>
      <c r="Q893" s="196"/>
      <c r="R893" s="196"/>
      <c r="S893" s="196"/>
      <c r="T893" s="196"/>
      <c r="U893" s="197"/>
      <c r="V893" s="192">
        <f>IF(A893=მონაცემები!A952,მონაცემები!J952)</f>
        <v>0</v>
      </c>
      <c r="W893" s="193"/>
      <c r="X893" s="194"/>
    </row>
    <row r="894" spans="1:24">
      <c r="A894" s="44">
        <v>872</v>
      </c>
      <c r="B894" s="189">
        <f>IF(A894=მონაცემები!A953,მონაცემები!B953)</f>
        <v>0</v>
      </c>
      <c r="C894" s="190"/>
      <c r="D894" s="190"/>
      <c r="E894" s="190"/>
      <c r="F894" s="190"/>
      <c r="G894" s="191"/>
      <c r="H894" s="42">
        <f>IF(A894=მონაცემები!A953,მონაცემები!C953)</f>
        <v>0</v>
      </c>
      <c r="I894" s="43">
        <f>IF(A894=მონაცემები!A953,მონაცემები!D953)</f>
        <v>0</v>
      </c>
      <c r="J894" s="98">
        <f t="shared" si="26"/>
        <v>0</v>
      </c>
      <c r="K894" s="126">
        <f>IF(A894=მონაცემები!A953,მონაცემები!H953)</f>
        <v>0</v>
      </c>
      <c r="L894" s="98">
        <f>IF(A894=მონაცემები!A953,მონაცემები!F953)</f>
        <v>0</v>
      </c>
      <c r="M894" s="125">
        <f>IF(A894=მონაცემები!A953,მონაცემები!G953)</f>
        <v>0</v>
      </c>
      <c r="N894" s="198">
        <f t="shared" si="27"/>
        <v>0</v>
      </c>
      <c r="O894" s="199"/>
      <c r="P894" s="195">
        <f>IF(A894=მონაცემები!A953,მონაცემები!I953)</f>
        <v>0</v>
      </c>
      <c r="Q894" s="196"/>
      <c r="R894" s="196"/>
      <c r="S894" s="196"/>
      <c r="T894" s="196"/>
      <c r="U894" s="197"/>
      <c r="V894" s="192">
        <f>IF(A894=მონაცემები!A953,მონაცემები!J953)</f>
        <v>0</v>
      </c>
      <c r="W894" s="193"/>
      <c r="X894" s="194"/>
    </row>
    <row r="895" spans="1:24">
      <c r="A895" s="44">
        <v>873</v>
      </c>
      <c r="B895" s="189">
        <f>IF(A895=მონაცემები!A954,მონაცემები!B954)</f>
        <v>0</v>
      </c>
      <c r="C895" s="190"/>
      <c r="D895" s="190"/>
      <c r="E895" s="190"/>
      <c r="F895" s="190"/>
      <c r="G895" s="191"/>
      <c r="H895" s="42">
        <f>IF(A895=მონაცემები!A954,მონაცემები!C954)</f>
        <v>0</v>
      </c>
      <c r="I895" s="43">
        <f>IF(A895=მონაცემები!A954,მონაცემები!D954)</f>
        <v>0</v>
      </c>
      <c r="J895" s="98">
        <f t="shared" si="26"/>
        <v>0</v>
      </c>
      <c r="K895" s="126">
        <f>IF(A895=მონაცემები!A954,მონაცემები!H954)</f>
        <v>0</v>
      </c>
      <c r="L895" s="98">
        <f>IF(A895=მონაცემები!A954,მონაცემები!F954)</f>
        <v>0</v>
      </c>
      <c r="M895" s="125">
        <f>IF(A895=მონაცემები!A954,მონაცემები!G954)</f>
        <v>0</v>
      </c>
      <c r="N895" s="198">
        <f t="shared" si="27"/>
        <v>0</v>
      </c>
      <c r="O895" s="199"/>
      <c r="P895" s="195">
        <f>IF(A895=მონაცემები!A954,მონაცემები!I954)</f>
        <v>0</v>
      </c>
      <c r="Q895" s="196"/>
      <c r="R895" s="196"/>
      <c r="S895" s="196"/>
      <c r="T895" s="196"/>
      <c r="U895" s="197"/>
      <c r="V895" s="192">
        <f>IF(A895=მონაცემები!A954,მონაცემები!J954)</f>
        <v>0</v>
      </c>
      <c r="W895" s="193"/>
      <c r="X895" s="194"/>
    </row>
    <row r="896" spans="1:24">
      <c r="A896" s="44">
        <v>874</v>
      </c>
      <c r="B896" s="189">
        <f>IF(A896=მონაცემები!A955,მონაცემები!B955)</f>
        <v>0</v>
      </c>
      <c r="C896" s="190"/>
      <c r="D896" s="190"/>
      <c r="E896" s="190"/>
      <c r="F896" s="190"/>
      <c r="G896" s="191"/>
      <c r="H896" s="42">
        <f>IF(A896=მონაცემები!A955,მონაცემები!C955)</f>
        <v>0</v>
      </c>
      <c r="I896" s="43">
        <f>IF(A896=მონაცემები!A955,მონაცემები!D955)</f>
        <v>0</v>
      </c>
      <c r="J896" s="98">
        <f t="shared" si="26"/>
        <v>0</v>
      </c>
      <c r="K896" s="126">
        <f>IF(A896=მონაცემები!A955,მონაცემები!H955)</f>
        <v>0</v>
      </c>
      <c r="L896" s="98">
        <f>IF(A896=მონაცემები!A955,მონაცემები!F955)</f>
        <v>0</v>
      </c>
      <c r="M896" s="125">
        <f>IF(A896=მონაცემები!A955,მონაცემები!G955)</f>
        <v>0</v>
      </c>
      <c r="N896" s="198">
        <f t="shared" si="27"/>
        <v>0</v>
      </c>
      <c r="O896" s="199"/>
      <c r="P896" s="195">
        <f>IF(A896=მონაცემები!A955,მონაცემები!I955)</f>
        <v>0</v>
      </c>
      <c r="Q896" s="196"/>
      <c r="R896" s="196"/>
      <c r="S896" s="196"/>
      <c r="T896" s="196"/>
      <c r="U896" s="197"/>
      <c r="V896" s="192">
        <f>IF(A896=მონაცემები!A955,მონაცემები!J955)</f>
        <v>0</v>
      </c>
      <c r="W896" s="193"/>
      <c r="X896" s="194"/>
    </row>
    <row r="897" spans="1:24">
      <c r="A897" s="44">
        <v>875</v>
      </c>
      <c r="B897" s="189">
        <f>IF(A897=მონაცემები!A956,მონაცემები!B956)</f>
        <v>0</v>
      </c>
      <c r="C897" s="190"/>
      <c r="D897" s="190"/>
      <c r="E897" s="190"/>
      <c r="F897" s="190"/>
      <c r="G897" s="191"/>
      <c r="H897" s="42">
        <f>IF(A897=მონაცემები!A956,მონაცემები!C956)</f>
        <v>0</v>
      </c>
      <c r="I897" s="43">
        <f>IF(A897=მონაცემები!A956,მონაცემები!D956)</f>
        <v>0</v>
      </c>
      <c r="J897" s="98">
        <f t="shared" si="26"/>
        <v>0</v>
      </c>
      <c r="K897" s="126">
        <f>IF(A897=მონაცემები!A956,მონაცემები!H956)</f>
        <v>0</v>
      </c>
      <c r="L897" s="98">
        <f>IF(A897=მონაცემები!A956,მონაცემები!F956)</f>
        <v>0</v>
      </c>
      <c r="M897" s="125">
        <f>IF(A897=მონაცემები!A956,მონაცემები!G956)</f>
        <v>0</v>
      </c>
      <c r="N897" s="198">
        <f t="shared" si="27"/>
        <v>0</v>
      </c>
      <c r="O897" s="199"/>
      <c r="P897" s="195">
        <f>IF(A897=მონაცემები!A956,მონაცემები!I956)</f>
        <v>0</v>
      </c>
      <c r="Q897" s="196"/>
      <c r="R897" s="196"/>
      <c r="S897" s="196"/>
      <c r="T897" s="196"/>
      <c r="U897" s="197"/>
      <c r="V897" s="192">
        <f>IF(A897=მონაცემები!A956,მონაცემები!J956)</f>
        <v>0</v>
      </c>
      <c r="W897" s="193"/>
      <c r="X897" s="194"/>
    </row>
    <row r="898" spans="1:24">
      <c r="A898" s="44">
        <v>876</v>
      </c>
      <c r="B898" s="189">
        <f>IF(A898=მონაცემები!A957,მონაცემები!B957)</f>
        <v>0</v>
      </c>
      <c r="C898" s="190"/>
      <c r="D898" s="190"/>
      <c r="E898" s="190"/>
      <c r="F898" s="190"/>
      <c r="G898" s="191"/>
      <c r="H898" s="42">
        <f>IF(A898=მონაცემები!A957,მონაცემები!C957)</f>
        <v>0</v>
      </c>
      <c r="I898" s="43">
        <f>IF(A898=მონაცემები!A957,მონაცემები!D957)</f>
        <v>0</v>
      </c>
      <c r="J898" s="98">
        <f t="shared" si="26"/>
        <v>0</v>
      </c>
      <c r="K898" s="126">
        <f>IF(A898=მონაცემები!A957,მონაცემები!H957)</f>
        <v>0</v>
      </c>
      <c r="L898" s="98">
        <f>IF(A898=მონაცემები!A957,მონაცემები!F957)</f>
        <v>0</v>
      </c>
      <c r="M898" s="125">
        <f>IF(A898=მონაცემები!A957,მონაცემები!G957)</f>
        <v>0</v>
      </c>
      <c r="N898" s="198">
        <f t="shared" si="27"/>
        <v>0</v>
      </c>
      <c r="O898" s="199"/>
      <c r="P898" s="195">
        <f>IF(A898=მონაცემები!A957,მონაცემები!I957)</f>
        <v>0</v>
      </c>
      <c r="Q898" s="196"/>
      <c r="R898" s="196"/>
      <c r="S898" s="196"/>
      <c r="T898" s="196"/>
      <c r="U898" s="197"/>
      <c r="V898" s="192">
        <f>IF(A898=მონაცემები!A957,მონაცემები!J957)</f>
        <v>0</v>
      </c>
      <c r="W898" s="193"/>
      <c r="X898" s="194"/>
    </row>
    <row r="899" spans="1:24">
      <c r="A899" s="44">
        <v>877</v>
      </c>
      <c r="B899" s="189">
        <f>IF(A899=მონაცემები!A958,მონაცემები!B958)</f>
        <v>0</v>
      </c>
      <c r="C899" s="190"/>
      <c r="D899" s="190"/>
      <c r="E899" s="190"/>
      <c r="F899" s="190"/>
      <c r="G899" s="191"/>
      <c r="H899" s="42">
        <f>IF(A899=მონაცემები!A958,მონაცემები!C958)</f>
        <v>0</v>
      </c>
      <c r="I899" s="43">
        <f>IF(A899=მონაცემები!A958,მონაცემები!D958)</f>
        <v>0</v>
      </c>
      <c r="J899" s="98">
        <f t="shared" si="26"/>
        <v>0</v>
      </c>
      <c r="K899" s="126">
        <f>IF(A899=მონაცემები!A958,მონაცემები!H958)</f>
        <v>0</v>
      </c>
      <c r="L899" s="98">
        <f>IF(A899=მონაცემები!A958,მონაცემები!F958)</f>
        <v>0</v>
      </c>
      <c r="M899" s="125">
        <f>IF(A899=მონაცემები!A958,მონაცემები!G958)</f>
        <v>0</v>
      </c>
      <c r="N899" s="198">
        <f t="shared" si="27"/>
        <v>0</v>
      </c>
      <c r="O899" s="199"/>
      <c r="P899" s="195">
        <f>IF(A899=მონაცემები!A958,მონაცემები!I958)</f>
        <v>0</v>
      </c>
      <c r="Q899" s="196"/>
      <c r="R899" s="196"/>
      <c r="S899" s="196"/>
      <c r="T899" s="196"/>
      <c r="U899" s="197"/>
      <c r="V899" s="192">
        <f>IF(A899=მონაცემები!A958,მონაცემები!J958)</f>
        <v>0</v>
      </c>
      <c r="W899" s="193"/>
      <c r="X899" s="194"/>
    </row>
    <row r="900" spans="1:24">
      <c r="A900" s="44">
        <v>878</v>
      </c>
      <c r="B900" s="189">
        <f>IF(A900=მონაცემები!A959,მონაცემები!B959)</f>
        <v>0</v>
      </c>
      <c r="C900" s="190"/>
      <c r="D900" s="190"/>
      <c r="E900" s="190"/>
      <c r="F900" s="190"/>
      <c r="G900" s="191"/>
      <c r="H900" s="42">
        <f>IF(A900=მონაცემები!A959,მონაცემები!C959)</f>
        <v>0</v>
      </c>
      <c r="I900" s="43">
        <f>IF(A900=მონაცემები!A959,მონაცემები!D959)</f>
        <v>0</v>
      </c>
      <c r="J900" s="98">
        <f t="shared" si="26"/>
        <v>0</v>
      </c>
      <c r="K900" s="126">
        <f>IF(A900=მონაცემები!A959,მონაცემები!H959)</f>
        <v>0</v>
      </c>
      <c r="L900" s="98">
        <f>IF(A900=მონაცემები!A959,მონაცემები!F959)</f>
        <v>0</v>
      </c>
      <c r="M900" s="125">
        <f>IF(A900=მონაცემები!A959,მონაცემები!G959)</f>
        <v>0</v>
      </c>
      <c r="N900" s="198">
        <f t="shared" si="27"/>
        <v>0</v>
      </c>
      <c r="O900" s="199"/>
      <c r="P900" s="195">
        <f>IF(A900=მონაცემები!A959,მონაცემები!I959)</f>
        <v>0</v>
      </c>
      <c r="Q900" s="196"/>
      <c r="R900" s="196"/>
      <c r="S900" s="196"/>
      <c r="T900" s="196"/>
      <c r="U900" s="197"/>
      <c r="V900" s="192">
        <f>IF(A900=მონაცემები!A959,მონაცემები!J959)</f>
        <v>0</v>
      </c>
      <c r="W900" s="193"/>
      <c r="X900" s="194"/>
    </row>
    <row r="901" spans="1:24">
      <c r="A901" s="44">
        <v>879</v>
      </c>
      <c r="B901" s="189">
        <f>IF(A901=მონაცემები!A960,მონაცემები!B960)</f>
        <v>0</v>
      </c>
      <c r="C901" s="190"/>
      <c r="D901" s="190"/>
      <c r="E901" s="190"/>
      <c r="F901" s="190"/>
      <c r="G901" s="191"/>
      <c r="H901" s="42">
        <f>IF(A901=მონაცემები!A960,მონაცემები!C960)</f>
        <v>0</v>
      </c>
      <c r="I901" s="43">
        <f>IF(A901=მონაცემები!A960,მონაცემები!D960)</f>
        <v>0</v>
      </c>
      <c r="J901" s="98">
        <f t="shared" si="26"/>
        <v>0</v>
      </c>
      <c r="K901" s="126">
        <f>IF(A901=მონაცემები!A960,მონაცემები!H960)</f>
        <v>0</v>
      </c>
      <c r="L901" s="98">
        <f>IF(A901=მონაცემები!A960,მონაცემები!F960)</f>
        <v>0</v>
      </c>
      <c r="M901" s="125">
        <f>IF(A901=მონაცემები!A960,მონაცემები!G960)</f>
        <v>0</v>
      </c>
      <c r="N901" s="198">
        <f t="shared" si="27"/>
        <v>0</v>
      </c>
      <c r="O901" s="199"/>
      <c r="P901" s="195">
        <f>IF(A901=მონაცემები!A960,მონაცემები!I960)</f>
        <v>0</v>
      </c>
      <c r="Q901" s="196"/>
      <c r="R901" s="196"/>
      <c r="S901" s="196"/>
      <c r="T901" s="196"/>
      <c r="U901" s="197"/>
      <c r="V901" s="192">
        <f>IF(A901=მონაცემები!A960,მონაცემები!J960)</f>
        <v>0</v>
      </c>
      <c r="W901" s="193"/>
      <c r="X901" s="194"/>
    </row>
    <row r="902" spans="1:24">
      <c r="A902" s="44">
        <v>880</v>
      </c>
      <c r="B902" s="189">
        <f>IF(A902=მონაცემები!A961,მონაცემები!B961)</f>
        <v>0</v>
      </c>
      <c r="C902" s="190"/>
      <c r="D902" s="190"/>
      <c r="E902" s="190"/>
      <c r="F902" s="190"/>
      <c r="G902" s="191"/>
      <c r="H902" s="42">
        <f>IF(A902=მონაცემები!A961,მონაცემები!C961)</f>
        <v>0</v>
      </c>
      <c r="I902" s="43">
        <f>IF(A902=მონაცემები!A961,მონაცემები!D961)</f>
        <v>0</v>
      </c>
      <c r="J902" s="98">
        <f t="shared" si="26"/>
        <v>0</v>
      </c>
      <c r="K902" s="126">
        <f>IF(A902=მონაცემები!A961,მონაცემები!H961)</f>
        <v>0</v>
      </c>
      <c r="L902" s="98">
        <f>IF(A902=მონაცემები!A961,მონაცემები!F961)</f>
        <v>0</v>
      </c>
      <c r="M902" s="125">
        <f>IF(A902=მონაცემები!A961,მონაცემები!G961)</f>
        <v>0</v>
      </c>
      <c r="N902" s="198">
        <f t="shared" si="27"/>
        <v>0</v>
      </c>
      <c r="O902" s="199"/>
      <c r="P902" s="195">
        <f>IF(A902=მონაცემები!A961,მონაცემები!I961)</f>
        <v>0</v>
      </c>
      <c r="Q902" s="196"/>
      <c r="R902" s="196"/>
      <c r="S902" s="196"/>
      <c r="T902" s="196"/>
      <c r="U902" s="197"/>
      <c r="V902" s="192">
        <f>IF(A902=მონაცემები!A961,მონაცემები!J961)</f>
        <v>0</v>
      </c>
      <c r="W902" s="193"/>
      <c r="X902" s="194"/>
    </row>
    <row r="903" spans="1:24">
      <c r="A903" s="44">
        <v>881</v>
      </c>
      <c r="B903" s="189">
        <f>IF(A903=მონაცემები!A962,მონაცემები!B962)</f>
        <v>0</v>
      </c>
      <c r="C903" s="190"/>
      <c r="D903" s="190"/>
      <c r="E903" s="190"/>
      <c r="F903" s="190"/>
      <c r="G903" s="191"/>
      <c r="H903" s="42">
        <f>IF(A903=მონაცემები!A962,მონაცემები!C962)</f>
        <v>0</v>
      </c>
      <c r="I903" s="43">
        <f>IF(A903=მონაცემები!A962,მონაცემები!D962)</f>
        <v>0</v>
      </c>
      <c r="J903" s="98">
        <f t="shared" si="26"/>
        <v>0</v>
      </c>
      <c r="K903" s="126">
        <f>IF(A903=მონაცემები!A962,მონაცემები!H962)</f>
        <v>0</v>
      </c>
      <c r="L903" s="98">
        <f>IF(A903=მონაცემები!A962,მონაცემები!F962)</f>
        <v>0</v>
      </c>
      <c r="M903" s="125">
        <f>IF(A903=მონაცემები!A962,მონაცემები!G962)</f>
        <v>0</v>
      </c>
      <c r="N903" s="198">
        <f t="shared" si="27"/>
        <v>0</v>
      </c>
      <c r="O903" s="199"/>
      <c r="P903" s="195">
        <f>IF(A903=მონაცემები!A962,მონაცემები!I962)</f>
        <v>0</v>
      </c>
      <c r="Q903" s="196"/>
      <c r="R903" s="196"/>
      <c r="S903" s="196"/>
      <c r="T903" s="196"/>
      <c r="U903" s="197"/>
      <c r="V903" s="192">
        <f>IF(A903=მონაცემები!A962,მონაცემები!J962)</f>
        <v>0</v>
      </c>
      <c r="W903" s="193"/>
      <c r="X903" s="194"/>
    </row>
    <row r="904" spans="1:24">
      <c r="A904" s="44">
        <v>882</v>
      </c>
      <c r="B904" s="189">
        <f>IF(A904=მონაცემები!A963,მონაცემები!B963)</f>
        <v>0</v>
      </c>
      <c r="C904" s="190"/>
      <c r="D904" s="190"/>
      <c r="E904" s="190"/>
      <c r="F904" s="190"/>
      <c r="G904" s="191"/>
      <c r="H904" s="42">
        <f>IF(A904=მონაცემები!A963,მონაცემები!C963)</f>
        <v>0</v>
      </c>
      <c r="I904" s="43">
        <f>IF(A904=მონაცემები!A963,მონაცემები!D963)</f>
        <v>0</v>
      </c>
      <c r="J904" s="98">
        <f t="shared" si="26"/>
        <v>0</v>
      </c>
      <c r="K904" s="126">
        <f>IF(A904=მონაცემები!A963,მონაცემები!H963)</f>
        <v>0</v>
      </c>
      <c r="L904" s="98">
        <f>IF(A904=მონაცემები!A963,მონაცემები!F963)</f>
        <v>0</v>
      </c>
      <c r="M904" s="125">
        <f>IF(A904=მონაცემები!A963,მონაცემები!G963)</f>
        <v>0</v>
      </c>
      <c r="N904" s="198">
        <f t="shared" si="27"/>
        <v>0</v>
      </c>
      <c r="O904" s="199"/>
      <c r="P904" s="195">
        <f>IF(A904=მონაცემები!A963,მონაცემები!I963)</f>
        <v>0</v>
      </c>
      <c r="Q904" s="196"/>
      <c r="R904" s="196"/>
      <c r="S904" s="196"/>
      <c r="T904" s="196"/>
      <c r="U904" s="197"/>
      <c r="V904" s="192">
        <f>IF(A904=მონაცემები!A963,მონაცემები!J963)</f>
        <v>0</v>
      </c>
      <c r="W904" s="193"/>
      <c r="X904" s="194"/>
    </row>
    <row r="905" spans="1:24">
      <c r="A905" s="44">
        <v>883</v>
      </c>
      <c r="B905" s="189">
        <f>IF(A905=მონაცემები!A964,მონაცემები!B964)</f>
        <v>0</v>
      </c>
      <c r="C905" s="190"/>
      <c r="D905" s="190"/>
      <c r="E905" s="190"/>
      <c r="F905" s="190"/>
      <c r="G905" s="191"/>
      <c r="H905" s="42">
        <f>IF(A905=მონაცემები!A964,მონაცემები!C964)</f>
        <v>0</v>
      </c>
      <c r="I905" s="43">
        <f>IF(A905=მონაცემები!A964,მონაცემები!D964)</f>
        <v>0</v>
      </c>
      <c r="J905" s="98">
        <f t="shared" si="26"/>
        <v>0</v>
      </c>
      <c r="K905" s="126">
        <f>IF(A905=მონაცემები!A964,მონაცემები!H964)</f>
        <v>0</v>
      </c>
      <c r="L905" s="98">
        <f>IF(A905=მონაცემები!A964,მონაცემები!F964)</f>
        <v>0</v>
      </c>
      <c r="M905" s="125">
        <f>IF(A905=მონაცემები!A964,მონაცემები!G964)</f>
        <v>0</v>
      </c>
      <c r="N905" s="198">
        <f t="shared" si="27"/>
        <v>0</v>
      </c>
      <c r="O905" s="199"/>
      <c r="P905" s="195">
        <f>IF(A905=მონაცემები!A964,მონაცემები!I964)</f>
        <v>0</v>
      </c>
      <c r="Q905" s="196"/>
      <c r="R905" s="196"/>
      <c r="S905" s="196"/>
      <c r="T905" s="196"/>
      <c r="U905" s="197"/>
      <c r="V905" s="192">
        <f>IF(A905=მონაცემები!A964,მონაცემები!J964)</f>
        <v>0</v>
      </c>
      <c r="W905" s="193"/>
      <c r="X905" s="194"/>
    </row>
    <row r="906" spans="1:24">
      <c r="A906" s="44">
        <v>884</v>
      </c>
      <c r="B906" s="189">
        <f>IF(A906=მონაცემები!A965,მონაცემები!B965)</f>
        <v>0</v>
      </c>
      <c r="C906" s="190"/>
      <c r="D906" s="190"/>
      <c r="E906" s="190"/>
      <c r="F906" s="190"/>
      <c r="G906" s="191"/>
      <c r="H906" s="42">
        <f>IF(A906=მონაცემები!A965,მონაცემები!C965)</f>
        <v>0</v>
      </c>
      <c r="I906" s="43">
        <f>IF(A906=მონაცემები!A965,მონაცემები!D965)</f>
        <v>0</v>
      </c>
      <c r="J906" s="98">
        <f t="shared" si="26"/>
        <v>0</v>
      </c>
      <c r="K906" s="126">
        <f>IF(A906=მონაცემები!A965,მონაცემები!H965)</f>
        <v>0</v>
      </c>
      <c r="L906" s="98">
        <f>IF(A906=მონაცემები!A965,მონაცემები!F965)</f>
        <v>0</v>
      </c>
      <c r="M906" s="125">
        <f>IF(A906=მონაცემები!A965,მონაცემები!G965)</f>
        <v>0</v>
      </c>
      <c r="N906" s="198">
        <f t="shared" si="27"/>
        <v>0</v>
      </c>
      <c r="O906" s="199"/>
      <c r="P906" s="195">
        <f>IF(A906=მონაცემები!A965,მონაცემები!I965)</f>
        <v>0</v>
      </c>
      <c r="Q906" s="196"/>
      <c r="R906" s="196"/>
      <c r="S906" s="196"/>
      <c r="T906" s="196"/>
      <c r="U906" s="197"/>
      <c r="V906" s="192">
        <f>IF(A906=მონაცემები!A965,მონაცემები!J965)</f>
        <v>0</v>
      </c>
      <c r="W906" s="193"/>
      <c r="X906" s="194"/>
    </row>
    <row r="907" spans="1:24">
      <c r="A907" s="44">
        <v>885</v>
      </c>
      <c r="B907" s="189">
        <f>IF(A907=მონაცემები!A966,მონაცემები!B966)</f>
        <v>0</v>
      </c>
      <c r="C907" s="190"/>
      <c r="D907" s="190"/>
      <c r="E907" s="190"/>
      <c r="F907" s="190"/>
      <c r="G907" s="191"/>
      <c r="H907" s="42">
        <f>IF(A907=მონაცემები!A966,მონაცემები!C966)</f>
        <v>0</v>
      </c>
      <c r="I907" s="43">
        <f>IF(A907=მონაცემები!A966,მონაცემები!D966)</f>
        <v>0</v>
      </c>
      <c r="J907" s="98">
        <f t="shared" si="26"/>
        <v>0</v>
      </c>
      <c r="K907" s="126">
        <f>IF(A907=მონაცემები!A966,მონაცემები!H966)</f>
        <v>0</v>
      </c>
      <c r="L907" s="98">
        <f>IF(A907=მონაცემები!A966,მონაცემები!F966)</f>
        <v>0</v>
      </c>
      <c r="M907" s="125">
        <f>IF(A907=მონაცემები!A966,მონაცემები!G966)</f>
        <v>0</v>
      </c>
      <c r="N907" s="198">
        <f t="shared" si="27"/>
        <v>0</v>
      </c>
      <c r="O907" s="199"/>
      <c r="P907" s="195">
        <f>IF(A907=მონაცემები!A966,მონაცემები!I966)</f>
        <v>0</v>
      </c>
      <c r="Q907" s="196"/>
      <c r="R907" s="196"/>
      <c r="S907" s="196"/>
      <c r="T907" s="196"/>
      <c r="U907" s="197"/>
      <c r="V907" s="192">
        <f>IF(A907=მონაცემები!A966,მონაცემები!J966)</f>
        <v>0</v>
      </c>
      <c r="W907" s="193"/>
      <c r="X907" s="194"/>
    </row>
    <row r="908" spans="1:24">
      <c r="A908" s="44">
        <v>886</v>
      </c>
      <c r="B908" s="189">
        <f>IF(A908=მონაცემები!A967,მონაცემები!B967)</f>
        <v>0</v>
      </c>
      <c r="C908" s="190"/>
      <c r="D908" s="190"/>
      <c r="E908" s="190"/>
      <c r="F908" s="190"/>
      <c r="G908" s="191"/>
      <c r="H908" s="42">
        <f>IF(A908=მონაცემები!A967,მონაცემები!C967)</f>
        <v>0</v>
      </c>
      <c r="I908" s="43">
        <f>IF(A908=მონაცემები!A967,მონაცემები!D967)</f>
        <v>0</v>
      </c>
      <c r="J908" s="98">
        <f t="shared" si="26"/>
        <v>0</v>
      </c>
      <c r="K908" s="126">
        <f>IF(A908=მონაცემები!A967,მონაცემები!H967)</f>
        <v>0</v>
      </c>
      <c r="L908" s="98">
        <f>IF(A908=მონაცემები!A967,მონაცემები!F967)</f>
        <v>0</v>
      </c>
      <c r="M908" s="125">
        <f>IF(A908=მონაცემები!A967,მონაცემები!G967)</f>
        <v>0</v>
      </c>
      <c r="N908" s="198">
        <f t="shared" si="27"/>
        <v>0</v>
      </c>
      <c r="O908" s="199"/>
      <c r="P908" s="195">
        <f>IF(A908=მონაცემები!A967,მონაცემები!I967)</f>
        <v>0</v>
      </c>
      <c r="Q908" s="196"/>
      <c r="R908" s="196"/>
      <c r="S908" s="196"/>
      <c r="T908" s="196"/>
      <c r="U908" s="197"/>
      <c r="V908" s="192">
        <f>IF(A908=მონაცემები!A967,მონაცემები!J967)</f>
        <v>0</v>
      </c>
      <c r="W908" s="193"/>
      <c r="X908" s="194"/>
    </row>
    <row r="909" spans="1:24">
      <c r="A909" s="44">
        <v>887</v>
      </c>
      <c r="B909" s="189">
        <f>IF(A909=მონაცემები!A968,მონაცემები!B968)</f>
        <v>0</v>
      </c>
      <c r="C909" s="190"/>
      <c r="D909" s="190"/>
      <c r="E909" s="190"/>
      <c r="F909" s="190"/>
      <c r="G909" s="191"/>
      <c r="H909" s="42">
        <f>IF(A909=მონაცემები!A968,მონაცემები!C968)</f>
        <v>0</v>
      </c>
      <c r="I909" s="43">
        <f>IF(A909=მონაცემები!A968,მონაცემები!D968)</f>
        <v>0</v>
      </c>
      <c r="J909" s="98">
        <f t="shared" si="26"/>
        <v>0</v>
      </c>
      <c r="K909" s="126">
        <f>IF(A909=მონაცემები!A968,მონაცემები!H968)</f>
        <v>0</v>
      </c>
      <c r="L909" s="98">
        <f>IF(A909=მონაცემები!A968,მონაცემები!F968)</f>
        <v>0</v>
      </c>
      <c r="M909" s="125">
        <f>IF(A909=მონაცემები!A968,მონაცემები!G968)</f>
        <v>0</v>
      </c>
      <c r="N909" s="198">
        <f t="shared" si="27"/>
        <v>0</v>
      </c>
      <c r="O909" s="199"/>
      <c r="P909" s="195">
        <f>IF(A909=მონაცემები!A968,მონაცემები!I968)</f>
        <v>0</v>
      </c>
      <c r="Q909" s="196"/>
      <c r="R909" s="196"/>
      <c r="S909" s="196"/>
      <c r="T909" s="196"/>
      <c r="U909" s="197"/>
      <c r="V909" s="192">
        <f>IF(A909=მონაცემები!A968,მონაცემები!J968)</f>
        <v>0</v>
      </c>
      <c r="W909" s="193"/>
      <c r="X909" s="194"/>
    </row>
    <row r="910" spans="1:24">
      <c r="A910" s="44">
        <v>888</v>
      </c>
      <c r="B910" s="189">
        <f>IF(A910=მონაცემები!A969,მონაცემები!B969)</f>
        <v>0</v>
      </c>
      <c r="C910" s="190"/>
      <c r="D910" s="190"/>
      <c r="E910" s="190"/>
      <c r="F910" s="190"/>
      <c r="G910" s="191"/>
      <c r="H910" s="42">
        <f>IF(A910=მონაცემები!A969,მონაცემები!C969)</f>
        <v>0</v>
      </c>
      <c r="I910" s="43">
        <f>IF(A910=მონაცემები!A969,მონაცემები!D969)</f>
        <v>0</v>
      </c>
      <c r="J910" s="98">
        <f t="shared" si="26"/>
        <v>0</v>
      </c>
      <c r="K910" s="126">
        <f>IF(A910=მონაცემები!A969,მონაცემები!H969)</f>
        <v>0</v>
      </c>
      <c r="L910" s="98">
        <f>IF(A910=მონაცემები!A969,მონაცემები!F969)</f>
        <v>0</v>
      </c>
      <c r="M910" s="125">
        <f>IF(A910=მონაცემები!A969,მონაცემები!G969)</f>
        <v>0</v>
      </c>
      <c r="N910" s="198">
        <f t="shared" si="27"/>
        <v>0</v>
      </c>
      <c r="O910" s="199"/>
      <c r="P910" s="195">
        <f>IF(A910=მონაცემები!A969,მონაცემები!I969)</f>
        <v>0</v>
      </c>
      <c r="Q910" s="196"/>
      <c r="R910" s="196"/>
      <c r="S910" s="196"/>
      <c r="T910" s="196"/>
      <c r="U910" s="197"/>
      <c r="V910" s="192">
        <f>IF(A910=მონაცემები!A969,მონაცემები!J969)</f>
        <v>0</v>
      </c>
      <c r="W910" s="193"/>
      <c r="X910" s="194"/>
    </row>
    <row r="911" spans="1:24">
      <c r="A911" s="44">
        <v>889</v>
      </c>
      <c r="B911" s="189">
        <f>IF(A911=მონაცემები!A970,მონაცემები!B970)</f>
        <v>0</v>
      </c>
      <c r="C911" s="190"/>
      <c r="D911" s="190"/>
      <c r="E911" s="190"/>
      <c r="F911" s="190"/>
      <c r="G911" s="191"/>
      <c r="H911" s="42">
        <f>IF(A911=მონაცემები!A970,მონაცემები!C970)</f>
        <v>0</v>
      </c>
      <c r="I911" s="43">
        <f>IF(A911=მონაცემები!A970,მონაცემები!D970)</f>
        <v>0</v>
      </c>
      <c r="J911" s="98">
        <f t="shared" si="26"/>
        <v>0</v>
      </c>
      <c r="K911" s="126">
        <f>IF(A911=მონაცემები!A970,მონაცემები!H970)</f>
        <v>0</v>
      </c>
      <c r="L911" s="98">
        <f>IF(A911=მონაცემები!A970,მონაცემები!F970)</f>
        <v>0</v>
      </c>
      <c r="M911" s="125">
        <f>IF(A911=მონაცემები!A970,მონაცემები!G970)</f>
        <v>0</v>
      </c>
      <c r="N911" s="198">
        <f t="shared" si="27"/>
        <v>0</v>
      </c>
      <c r="O911" s="199"/>
      <c r="P911" s="195">
        <f>IF(A911=მონაცემები!A970,მონაცემები!I970)</f>
        <v>0</v>
      </c>
      <c r="Q911" s="196"/>
      <c r="R911" s="196"/>
      <c r="S911" s="196"/>
      <c r="T911" s="196"/>
      <c r="U911" s="197"/>
      <c r="V911" s="192">
        <f>IF(A911=მონაცემები!A970,მონაცემები!J970)</f>
        <v>0</v>
      </c>
      <c r="W911" s="193"/>
      <c r="X911" s="194"/>
    </row>
    <row r="912" spans="1:24">
      <c r="A912" s="44">
        <v>890</v>
      </c>
      <c r="B912" s="189">
        <f>IF(A912=მონაცემები!A971,მონაცემები!B971)</f>
        <v>0</v>
      </c>
      <c r="C912" s="190"/>
      <c r="D912" s="190"/>
      <c r="E912" s="190"/>
      <c r="F912" s="190"/>
      <c r="G912" s="191"/>
      <c r="H912" s="42">
        <f>IF(A912=მონაცემები!A971,მონაცემები!C971)</f>
        <v>0</v>
      </c>
      <c r="I912" s="43">
        <f>IF(A912=მონაცემები!A971,მონაცემები!D971)</f>
        <v>0</v>
      </c>
      <c r="J912" s="98">
        <f t="shared" si="26"/>
        <v>0</v>
      </c>
      <c r="K912" s="126">
        <f>IF(A912=მონაცემები!A971,მონაცემები!H971)</f>
        <v>0</v>
      </c>
      <c r="L912" s="98">
        <f>IF(A912=მონაცემები!A971,მონაცემები!F971)</f>
        <v>0</v>
      </c>
      <c r="M912" s="125">
        <f>IF(A912=მონაცემები!A971,მონაცემები!G971)</f>
        <v>0</v>
      </c>
      <c r="N912" s="198">
        <f t="shared" si="27"/>
        <v>0</v>
      </c>
      <c r="O912" s="199"/>
      <c r="P912" s="195">
        <f>IF(A912=მონაცემები!A971,მონაცემები!I971)</f>
        <v>0</v>
      </c>
      <c r="Q912" s="196"/>
      <c r="R912" s="196"/>
      <c r="S912" s="196"/>
      <c r="T912" s="196"/>
      <c r="U912" s="197"/>
      <c r="V912" s="192">
        <f>IF(A912=მონაცემები!A971,მონაცემები!J971)</f>
        <v>0</v>
      </c>
      <c r="W912" s="193"/>
      <c r="X912" s="194"/>
    </row>
    <row r="913" spans="1:24">
      <c r="A913" s="44">
        <v>891</v>
      </c>
      <c r="B913" s="189">
        <f>IF(A913=მონაცემები!A972,მონაცემები!B972)</f>
        <v>0</v>
      </c>
      <c r="C913" s="190"/>
      <c r="D913" s="190"/>
      <c r="E913" s="190"/>
      <c r="F913" s="190"/>
      <c r="G913" s="191"/>
      <c r="H913" s="42">
        <f>IF(A913=მონაცემები!A972,მონაცემები!C972)</f>
        <v>0</v>
      </c>
      <c r="I913" s="43">
        <f>IF(A913=მონაცემები!A972,მონაცემები!D972)</f>
        <v>0</v>
      </c>
      <c r="J913" s="98">
        <f t="shared" si="26"/>
        <v>0</v>
      </c>
      <c r="K913" s="126">
        <f>IF(A913=მონაცემები!A972,მონაცემები!H972)</f>
        <v>0</v>
      </c>
      <c r="L913" s="98">
        <f>IF(A913=მონაცემები!A972,მონაცემები!F972)</f>
        <v>0</v>
      </c>
      <c r="M913" s="125">
        <f>IF(A913=მონაცემები!A972,მონაცემები!G972)</f>
        <v>0</v>
      </c>
      <c r="N913" s="198">
        <f t="shared" si="27"/>
        <v>0</v>
      </c>
      <c r="O913" s="199"/>
      <c r="P913" s="195">
        <f>IF(A913=მონაცემები!A972,მონაცემები!I972)</f>
        <v>0</v>
      </c>
      <c r="Q913" s="196"/>
      <c r="R913" s="196"/>
      <c r="S913" s="196"/>
      <c r="T913" s="196"/>
      <c r="U913" s="197"/>
      <c r="V913" s="192">
        <f>IF(A913=მონაცემები!A972,მონაცემები!J972)</f>
        <v>0</v>
      </c>
      <c r="W913" s="193"/>
      <c r="X913" s="194"/>
    </row>
    <row r="914" spans="1:24">
      <c r="A914" s="44">
        <v>892</v>
      </c>
      <c r="B914" s="189">
        <f>IF(A914=მონაცემები!A973,მონაცემები!B973)</f>
        <v>0</v>
      </c>
      <c r="C914" s="190"/>
      <c r="D914" s="190"/>
      <c r="E914" s="190"/>
      <c r="F914" s="190"/>
      <c r="G914" s="191"/>
      <c r="H914" s="42">
        <f>IF(A914=მონაცემები!A973,მონაცემები!C973)</f>
        <v>0</v>
      </c>
      <c r="I914" s="43">
        <f>IF(A914=მონაცემები!A973,მონაცემები!D973)</f>
        <v>0</v>
      </c>
      <c r="J914" s="98">
        <f t="shared" si="26"/>
        <v>0</v>
      </c>
      <c r="K914" s="126">
        <f>IF(A914=მონაცემები!A973,მონაცემები!H973)</f>
        <v>0</v>
      </c>
      <c r="L914" s="98">
        <f>IF(A914=მონაცემები!A973,მონაცემები!F973)</f>
        <v>0</v>
      </c>
      <c r="M914" s="125">
        <f>IF(A914=მონაცემები!A973,მონაცემები!G973)</f>
        <v>0</v>
      </c>
      <c r="N914" s="198">
        <f t="shared" si="27"/>
        <v>0</v>
      </c>
      <c r="O914" s="199"/>
      <c r="P914" s="195">
        <f>IF(A914=მონაცემები!A973,მონაცემები!I973)</f>
        <v>0</v>
      </c>
      <c r="Q914" s="196"/>
      <c r="R914" s="196"/>
      <c r="S914" s="196"/>
      <c r="T914" s="196"/>
      <c r="U914" s="197"/>
      <c r="V914" s="192">
        <f>IF(A914=მონაცემები!A973,მონაცემები!J973)</f>
        <v>0</v>
      </c>
      <c r="W914" s="193"/>
      <c r="X914" s="194"/>
    </row>
    <row r="915" spans="1:24">
      <c r="A915" s="44">
        <v>893</v>
      </c>
      <c r="B915" s="189">
        <f>IF(A915=მონაცემები!A974,მონაცემები!B974)</f>
        <v>0</v>
      </c>
      <c r="C915" s="190"/>
      <c r="D915" s="190"/>
      <c r="E915" s="190"/>
      <c r="F915" s="190"/>
      <c r="G915" s="191"/>
      <c r="H915" s="42">
        <f>IF(A915=მონაცემები!A974,მონაცემები!C974)</f>
        <v>0</v>
      </c>
      <c r="I915" s="43">
        <f>IF(A915=მონაცემები!A974,მონაცემები!D974)</f>
        <v>0</v>
      </c>
      <c r="J915" s="98">
        <f t="shared" si="26"/>
        <v>0</v>
      </c>
      <c r="K915" s="126">
        <f>IF(A915=მონაცემები!A974,მონაცემები!H974)</f>
        <v>0</v>
      </c>
      <c r="L915" s="98">
        <f>IF(A915=მონაცემები!A974,მონაცემები!F974)</f>
        <v>0</v>
      </c>
      <c r="M915" s="125">
        <f>IF(A915=მონაცემები!A974,მონაცემები!G974)</f>
        <v>0</v>
      </c>
      <c r="N915" s="198">
        <f t="shared" si="27"/>
        <v>0</v>
      </c>
      <c r="O915" s="199"/>
      <c r="P915" s="195">
        <f>IF(A915=მონაცემები!A974,მონაცემები!I974)</f>
        <v>0</v>
      </c>
      <c r="Q915" s="196"/>
      <c r="R915" s="196"/>
      <c r="S915" s="196"/>
      <c r="T915" s="196"/>
      <c r="U915" s="197"/>
      <c r="V915" s="192">
        <f>IF(A915=მონაცემები!A974,მონაცემები!J974)</f>
        <v>0</v>
      </c>
      <c r="W915" s="193"/>
      <c r="X915" s="194"/>
    </row>
    <row r="916" spans="1:24">
      <c r="A916" s="44">
        <v>894</v>
      </c>
      <c r="B916" s="189">
        <f>IF(A916=მონაცემები!A975,მონაცემები!B975)</f>
        <v>0</v>
      </c>
      <c r="C916" s="190"/>
      <c r="D916" s="190"/>
      <c r="E916" s="190"/>
      <c r="F916" s="190"/>
      <c r="G916" s="191"/>
      <c r="H916" s="42">
        <f>IF(A916=მონაცემები!A975,მონაცემები!C975)</f>
        <v>0</v>
      </c>
      <c r="I916" s="43">
        <f>IF(A916=მონაცემები!A975,მონაცემები!D975)</f>
        <v>0</v>
      </c>
      <c r="J916" s="98">
        <f t="shared" si="26"/>
        <v>0</v>
      </c>
      <c r="K916" s="126">
        <f>IF(A916=მონაცემები!A975,მონაცემები!H975)</f>
        <v>0</v>
      </c>
      <c r="L916" s="98">
        <f>IF(A916=მონაცემები!A975,მონაცემები!F975)</f>
        <v>0</v>
      </c>
      <c r="M916" s="125">
        <f>IF(A916=მონაცემები!A975,მონაცემები!G975)</f>
        <v>0</v>
      </c>
      <c r="N916" s="198">
        <f t="shared" si="27"/>
        <v>0</v>
      </c>
      <c r="O916" s="199"/>
      <c r="P916" s="195">
        <f>IF(A916=მონაცემები!A975,მონაცემები!I975)</f>
        <v>0</v>
      </c>
      <c r="Q916" s="196"/>
      <c r="R916" s="196"/>
      <c r="S916" s="196"/>
      <c r="T916" s="196"/>
      <c r="U916" s="197"/>
      <c r="V916" s="192">
        <f>IF(A916=მონაცემები!A975,მონაცემები!J975)</f>
        <v>0</v>
      </c>
      <c r="W916" s="193"/>
      <c r="X916" s="194"/>
    </row>
    <row r="917" spans="1:24">
      <c r="A917" s="44">
        <v>895</v>
      </c>
      <c r="B917" s="189">
        <f>IF(A917=მონაცემები!A976,მონაცემები!B976)</f>
        <v>0</v>
      </c>
      <c r="C917" s="190"/>
      <c r="D917" s="190"/>
      <c r="E917" s="190"/>
      <c r="F917" s="190"/>
      <c r="G917" s="191"/>
      <c r="H917" s="42">
        <f>IF(A917=მონაცემები!A976,მონაცემები!C976)</f>
        <v>0</v>
      </c>
      <c r="I917" s="43">
        <f>IF(A917=მონაცემები!A976,მონაცემები!D976)</f>
        <v>0</v>
      </c>
      <c r="J917" s="98">
        <f t="shared" si="26"/>
        <v>0</v>
      </c>
      <c r="K917" s="126">
        <f>IF(A917=მონაცემები!A976,მონაცემები!H976)</f>
        <v>0</v>
      </c>
      <c r="L917" s="98">
        <f>IF(A917=მონაცემები!A976,მონაცემები!F976)</f>
        <v>0</v>
      </c>
      <c r="M917" s="125">
        <f>IF(A917=მონაცემები!A976,მონაცემები!G976)</f>
        <v>0</v>
      </c>
      <c r="N917" s="198">
        <f t="shared" si="27"/>
        <v>0</v>
      </c>
      <c r="O917" s="199"/>
      <c r="P917" s="195">
        <f>IF(A917=მონაცემები!A976,მონაცემები!I976)</f>
        <v>0</v>
      </c>
      <c r="Q917" s="196"/>
      <c r="R917" s="196"/>
      <c r="S917" s="196"/>
      <c r="T917" s="196"/>
      <c r="U917" s="197"/>
      <c r="V917" s="192">
        <f>IF(A917=მონაცემები!A976,მონაცემები!J976)</f>
        <v>0</v>
      </c>
      <c r="W917" s="193"/>
      <c r="X917" s="194"/>
    </row>
    <row r="918" spans="1:24">
      <c r="A918" s="44">
        <v>896</v>
      </c>
      <c r="B918" s="189">
        <f>IF(A918=მონაცემები!A977,მონაცემები!B977)</f>
        <v>0</v>
      </c>
      <c r="C918" s="190"/>
      <c r="D918" s="190"/>
      <c r="E918" s="190"/>
      <c r="F918" s="190"/>
      <c r="G918" s="191"/>
      <c r="H918" s="42">
        <f>IF(A918=მონაცემები!A977,მონაცემები!C977)</f>
        <v>0</v>
      </c>
      <c r="I918" s="43">
        <f>IF(A918=მონაცემები!A977,მონაცემები!D977)</f>
        <v>0</v>
      </c>
      <c r="J918" s="98">
        <f t="shared" si="26"/>
        <v>0</v>
      </c>
      <c r="K918" s="126">
        <f>IF(A918=მონაცემები!A977,მონაცემები!H977)</f>
        <v>0</v>
      </c>
      <c r="L918" s="98">
        <f>IF(A918=მონაცემები!A977,მონაცემები!F977)</f>
        <v>0</v>
      </c>
      <c r="M918" s="125">
        <f>IF(A918=მონაცემები!A977,მონაცემები!G977)</f>
        <v>0</v>
      </c>
      <c r="N918" s="198">
        <f t="shared" si="27"/>
        <v>0</v>
      </c>
      <c r="O918" s="199"/>
      <c r="P918" s="195">
        <f>IF(A918=მონაცემები!A977,მონაცემები!I977)</f>
        <v>0</v>
      </c>
      <c r="Q918" s="196"/>
      <c r="R918" s="196"/>
      <c r="S918" s="196"/>
      <c r="T918" s="196"/>
      <c r="U918" s="197"/>
      <c r="V918" s="192">
        <f>IF(A918=მონაცემები!A977,მონაცემები!J977)</f>
        <v>0</v>
      </c>
      <c r="W918" s="193"/>
      <c r="X918" s="194"/>
    </row>
    <row r="919" spans="1:24">
      <c r="A919" s="44">
        <v>897</v>
      </c>
      <c r="B919" s="189">
        <f>IF(A919=მონაცემები!A978,მონაცემები!B978)</f>
        <v>0</v>
      </c>
      <c r="C919" s="190"/>
      <c r="D919" s="190"/>
      <c r="E919" s="190"/>
      <c r="F919" s="190"/>
      <c r="G919" s="191"/>
      <c r="H919" s="42">
        <f>IF(A919=მონაცემები!A978,მონაცემები!C978)</f>
        <v>0</v>
      </c>
      <c r="I919" s="43">
        <f>IF(A919=მონაცემები!A978,მონაცემები!D978)</f>
        <v>0</v>
      </c>
      <c r="J919" s="98">
        <f t="shared" si="26"/>
        <v>0</v>
      </c>
      <c r="K919" s="126">
        <f>IF(A919=მონაცემები!A978,მონაცემები!H978)</f>
        <v>0</v>
      </c>
      <c r="L919" s="98">
        <f>IF(A919=მონაცემები!A978,მონაცემები!F978)</f>
        <v>0</v>
      </c>
      <c r="M919" s="125">
        <f>IF(A919=მონაცემები!A978,მონაცემები!G978)</f>
        <v>0</v>
      </c>
      <c r="N919" s="198">
        <f t="shared" si="27"/>
        <v>0</v>
      </c>
      <c r="O919" s="199"/>
      <c r="P919" s="195">
        <f>IF(A919=მონაცემები!A978,მონაცემები!I978)</f>
        <v>0</v>
      </c>
      <c r="Q919" s="196"/>
      <c r="R919" s="196"/>
      <c r="S919" s="196"/>
      <c r="T919" s="196"/>
      <c r="U919" s="197"/>
      <c r="V919" s="192">
        <f>IF(A919=მონაცემები!A978,მონაცემები!J978)</f>
        <v>0</v>
      </c>
      <c r="W919" s="193"/>
      <c r="X919" s="194"/>
    </row>
    <row r="920" spans="1:24">
      <c r="A920" s="44">
        <v>898</v>
      </c>
      <c r="B920" s="189">
        <f>IF(A920=მონაცემები!A979,მონაცემები!B979)</f>
        <v>0</v>
      </c>
      <c r="C920" s="190"/>
      <c r="D920" s="190"/>
      <c r="E920" s="190"/>
      <c r="F920" s="190"/>
      <c r="G920" s="191"/>
      <c r="H920" s="42">
        <f>IF(A920=მონაცემები!A979,მონაცემები!C979)</f>
        <v>0</v>
      </c>
      <c r="I920" s="43">
        <f>IF(A920=მონაცემები!A979,მონაცემები!D979)</f>
        <v>0</v>
      </c>
      <c r="J920" s="98">
        <f t="shared" ref="J920:J983" si="28">L920+M920</f>
        <v>0</v>
      </c>
      <c r="K920" s="126">
        <f>IF(A920=მონაცემები!A979,მონაცემები!H979)</f>
        <v>0</v>
      </c>
      <c r="L920" s="98">
        <f>IF(A920=მონაცემები!A979,მონაცემები!F979)</f>
        <v>0</v>
      </c>
      <c r="M920" s="125">
        <f>IF(A920=მონაცემები!A979,მონაცემები!G979)</f>
        <v>0</v>
      </c>
      <c r="N920" s="198">
        <f t="shared" ref="N920:N983" si="29">J920+K920</f>
        <v>0</v>
      </c>
      <c r="O920" s="199"/>
      <c r="P920" s="195">
        <f>IF(A920=მონაცემები!A979,მონაცემები!I979)</f>
        <v>0</v>
      </c>
      <c r="Q920" s="196"/>
      <c r="R920" s="196"/>
      <c r="S920" s="196"/>
      <c r="T920" s="196"/>
      <c r="U920" s="197"/>
      <c r="V920" s="192">
        <f>IF(A920=მონაცემები!A979,მონაცემები!J979)</f>
        <v>0</v>
      </c>
      <c r="W920" s="193"/>
      <c r="X920" s="194"/>
    </row>
    <row r="921" spans="1:24">
      <c r="A921" s="44">
        <v>899</v>
      </c>
      <c r="B921" s="189">
        <f>IF(A921=მონაცემები!A980,მონაცემები!B980)</f>
        <v>0</v>
      </c>
      <c r="C921" s="190"/>
      <c r="D921" s="190"/>
      <c r="E921" s="190"/>
      <c r="F921" s="190"/>
      <c r="G921" s="191"/>
      <c r="H921" s="42">
        <f>IF(A921=მონაცემები!A980,მონაცემები!C980)</f>
        <v>0</v>
      </c>
      <c r="I921" s="43">
        <f>IF(A921=მონაცემები!A980,მონაცემები!D980)</f>
        <v>0</v>
      </c>
      <c r="J921" s="98">
        <f t="shared" si="28"/>
        <v>0</v>
      </c>
      <c r="K921" s="126">
        <f>IF(A921=მონაცემები!A980,მონაცემები!H980)</f>
        <v>0</v>
      </c>
      <c r="L921" s="98">
        <f>IF(A921=მონაცემები!A980,მონაცემები!F980)</f>
        <v>0</v>
      </c>
      <c r="M921" s="125">
        <f>IF(A921=მონაცემები!A980,მონაცემები!G980)</f>
        <v>0</v>
      </c>
      <c r="N921" s="198">
        <f t="shared" si="29"/>
        <v>0</v>
      </c>
      <c r="O921" s="199"/>
      <c r="P921" s="195">
        <f>IF(A921=მონაცემები!A980,მონაცემები!I980)</f>
        <v>0</v>
      </c>
      <c r="Q921" s="196"/>
      <c r="R921" s="196"/>
      <c r="S921" s="196"/>
      <c r="T921" s="196"/>
      <c r="U921" s="197"/>
      <c r="V921" s="192">
        <f>IF(A921=მონაცემები!A980,მონაცემები!J980)</f>
        <v>0</v>
      </c>
      <c r="W921" s="193"/>
      <c r="X921" s="194"/>
    </row>
    <row r="922" spans="1:24">
      <c r="A922" s="44">
        <v>900</v>
      </c>
      <c r="B922" s="189">
        <f>IF(A922=მონაცემები!A981,მონაცემები!B981)</f>
        <v>0</v>
      </c>
      <c r="C922" s="190"/>
      <c r="D922" s="190"/>
      <c r="E922" s="190"/>
      <c r="F922" s="190"/>
      <c r="G922" s="191"/>
      <c r="H922" s="42">
        <f>IF(A922=მონაცემები!A981,მონაცემები!C981)</f>
        <v>0</v>
      </c>
      <c r="I922" s="43">
        <f>IF(A922=მონაცემები!A981,მონაცემები!D981)</f>
        <v>0</v>
      </c>
      <c r="J922" s="98">
        <f t="shared" si="28"/>
        <v>0</v>
      </c>
      <c r="K922" s="126">
        <f>IF(A922=მონაცემები!A981,მონაცემები!H981)</f>
        <v>0</v>
      </c>
      <c r="L922" s="98">
        <f>IF(A922=მონაცემები!A981,მონაცემები!F981)</f>
        <v>0</v>
      </c>
      <c r="M922" s="125">
        <f>IF(A922=მონაცემები!A981,მონაცემები!G981)</f>
        <v>0</v>
      </c>
      <c r="N922" s="198">
        <f t="shared" si="29"/>
        <v>0</v>
      </c>
      <c r="O922" s="199"/>
      <c r="P922" s="195">
        <f>IF(A922=მონაცემები!A981,მონაცემები!I981)</f>
        <v>0</v>
      </c>
      <c r="Q922" s="196"/>
      <c r="R922" s="196"/>
      <c r="S922" s="196"/>
      <c r="T922" s="196"/>
      <c r="U922" s="197"/>
      <c r="V922" s="192">
        <f>IF(A922=მონაცემები!A981,მონაცემები!J981)</f>
        <v>0</v>
      </c>
      <c r="W922" s="193"/>
      <c r="X922" s="194"/>
    </row>
    <row r="923" spans="1:24">
      <c r="A923" s="44">
        <v>901</v>
      </c>
      <c r="B923" s="189">
        <f>IF(A923=მონაცემები!A982,მონაცემები!B982)</f>
        <v>0</v>
      </c>
      <c r="C923" s="190"/>
      <c r="D923" s="190"/>
      <c r="E923" s="190"/>
      <c r="F923" s="190"/>
      <c r="G923" s="191"/>
      <c r="H923" s="42">
        <f>IF(A923=მონაცემები!A982,მონაცემები!C982)</f>
        <v>0</v>
      </c>
      <c r="I923" s="43">
        <f>IF(A923=მონაცემები!A982,მონაცემები!D982)</f>
        <v>0</v>
      </c>
      <c r="J923" s="98">
        <f t="shared" si="28"/>
        <v>0</v>
      </c>
      <c r="K923" s="126">
        <f>IF(A923=მონაცემები!A982,მონაცემები!H982)</f>
        <v>0</v>
      </c>
      <c r="L923" s="98">
        <f>IF(A923=მონაცემები!A982,მონაცემები!F982)</f>
        <v>0</v>
      </c>
      <c r="M923" s="125">
        <f>IF(A923=მონაცემები!A982,მონაცემები!G982)</f>
        <v>0</v>
      </c>
      <c r="N923" s="198">
        <f t="shared" si="29"/>
        <v>0</v>
      </c>
      <c r="O923" s="199"/>
      <c r="P923" s="195">
        <f>IF(A923=მონაცემები!A982,მონაცემები!I982)</f>
        <v>0</v>
      </c>
      <c r="Q923" s="196"/>
      <c r="R923" s="196"/>
      <c r="S923" s="196"/>
      <c r="T923" s="196"/>
      <c r="U923" s="197"/>
      <c r="V923" s="192">
        <f>IF(A923=მონაცემები!A982,მონაცემები!J982)</f>
        <v>0</v>
      </c>
      <c r="W923" s="193"/>
      <c r="X923" s="194"/>
    </row>
    <row r="924" spans="1:24">
      <c r="A924" s="44">
        <v>902</v>
      </c>
      <c r="B924" s="189">
        <f>IF(A924=მონაცემები!A983,მონაცემები!B983)</f>
        <v>0</v>
      </c>
      <c r="C924" s="190"/>
      <c r="D924" s="190"/>
      <c r="E924" s="190"/>
      <c r="F924" s="190"/>
      <c r="G924" s="191"/>
      <c r="H924" s="42">
        <f>IF(A924=მონაცემები!A983,მონაცემები!C983)</f>
        <v>0</v>
      </c>
      <c r="I924" s="43">
        <f>IF(A924=მონაცემები!A983,მონაცემები!D983)</f>
        <v>0</v>
      </c>
      <c r="J924" s="98">
        <f t="shared" si="28"/>
        <v>0</v>
      </c>
      <c r="K924" s="126">
        <f>IF(A924=მონაცემები!A983,მონაცემები!H983)</f>
        <v>0</v>
      </c>
      <c r="L924" s="98">
        <f>IF(A924=მონაცემები!A983,მონაცემები!F983)</f>
        <v>0</v>
      </c>
      <c r="M924" s="125">
        <f>IF(A924=მონაცემები!A983,მონაცემები!G983)</f>
        <v>0</v>
      </c>
      <c r="N924" s="198">
        <f t="shared" si="29"/>
        <v>0</v>
      </c>
      <c r="O924" s="199"/>
      <c r="P924" s="195">
        <f>IF(A924=მონაცემები!A983,მონაცემები!I983)</f>
        <v>0</v>
      </c>
      <c r="Q924" s="196"/>
      <c r="R924" s="196"/>
      <c r="S924" s="196"/>
      <c r="T924" s="196"/>
      <c r="U924" s="197"/>
      <c r="V924" s="192">
        <f>IF(A924=მონაცემები!A983,მონაცემები!J983)</f>
        <v>0</v>
      </c>
      <c r="W924" s="193"/>
      <c r="X924" s="194"/>
    </row>
    <row r="925" spans="1:24">
      <c r="A925" s="44">
        <v>903</v>
      </c>
      <c r="B925" s="189">
        <f>IF(A925=მონაცემები!A984,მონაცემები!B984)</f>
        <v>0</v>
      </c>
      <c r="C925" s="190"/>
      <c r="D925" s="190"/>
      <c r="E925" s="190"/>
      <c r="F925" s="190"/>
      <c r="G925" s="191"/>
      <c r="H925" s="42">
        <f>IF(A925=მონაცემები!A984,მონაცემები!C984)</f>
        <v>0</v>
      </c>
      <c r="I925" s="43">
        <f>IF(A925=მონაცემები!A984,მონაცემები!D984)</f>
        <v>0</v>
      </c>
      <c r="J925" s="98">
        <f t="shared" si="28"/>
        <v>0</v>
      </c>
      <c r="K925" s="126">
        <f>IF(A925=მონაცემები!A984,მონაცემები!H984)</f>
        <v>0</v>
      </c>
      <c r="L925" s="98">
        <f>IF(A925=მონაცემები!A984,მონაცემები!F984)</f>
        <v>0</v>
      </c>
      <c r="M925" s="125">
        <f>IF(A925=მონაცემები!A984,მონაცემები!G984)</f>
        <v>0</v>
      </c>
      <c r="N925" s="198">
        <f t="shared" si="29"/>
        <v>0</v>
      </c>
      <c r="O925" s="199"/>
      <c r="P925" s="195">
        <f>IF(A925=მონაცემები!A984,მონაცემები!I984)</f>
        <v>0</v>
      </c>
      <c r="Q925" s="196"/>
      <c r="R925" s="196"/>
      <c r="S925" s="196"/>
      <c r="T925" s="196"/>
      <c r="U925" s="197"/>
      <c r="V925" s="192">
        <f>IF(A925=მონაცემები!A984,მონაცემები!J984)</f>
        <v>0</v>
      </c>
      <c r="W925" s="193"/>
      <c r="X925" s="194"/>
    </row>
    <row r="926" spans="1:24">
      <c r="A926" s="44">
        <v>904</v>
      </c>
      <c r="B926" s="189">
        <f>IF(A926=მონაცემები!A985,მონაცემები!B985)</f>
        <v>0</v>
      </c>
      <c r="C926" s="190"/>
      <c r="D926" s="190"/>
      <c r="E926" s="190"/>
      <c r="F926" s="190"/>
      <c r="G926" s="191"/>
      <c r="H926" s="42">
        <f>IF(A926=მონაცემები!A985,მონაცემები!C985)</f>
        <v>0</v>
      </c>
      <c r="I926" s="43">
        <f>IF(A926=მონაცემები!A985,მონაცემები!D985)</f>
        <v>0</v>
      </c>
      <c r="J926" s="98">
        <f t="shared" si="28"/>
        <v>0</v>
      </c>
      <c r="K926" s="126">
        <f>IF(A926=მონაცემები!A985,მონაცემები!H985)</f>
        <v>0</v>
      </c>
      <c r="L926" s="98">
        <f>IF(A926=მონაცემები!A985,მონაცემები!F985)</f>
        <v>0</v>
      </c>
      <c r="M926" s="125">
        <f>IF(A926=მონაცემები!A985,მონაცემები!G985)</f>
        <v>0</v>
      </c>
      <c r="N926" s="198">
        <f t="shared" si="29"/>
        <v>0</v>
      </c>
      <c r="O926" s="199"/>
      <c r="P926" s="195">
        <f>IF(A926=მონაცემები!A985,მონაცემები!I985)</f>
        <v>0</v>
      </c>
      <c r="Q926" s="196"/>
      <c r="R926" s="196"/>
      <c r="S926" s="196"/>
      <c r="T926" s="196"/>
      <c r="U926" s="197"/>
      <c r="V926" s="192">
        <f>IF(A926=მონაცემები!A985,მონაცემები!J985)</f>
        <v>0</v>
      </c>
      <c r="W926" s="193"/>
      <c r="X926" s="194"/>
    </row>
    <row r="927" spans="1:24">
      <c r="A927" s="44">
        <v>905</v>
      </c>
      <c r="B927" s="189">
        <f>IF(A927=მონაცემები!A986,მონაცემები!B986)</f>
        <v>0</v>
      </c>
      <c r="C927" s="190"/>
      <c r="D927" s="190"/>
      <c r="E927" s="190"/>
      <c r="F927" s="190"/>
      <c r="G927" s="191"/>
      <c r="H927" s="42">
        <f>IF(A927=მონაცემები!A986,მონაცემები!C986)</f>
        <v>0</v>
      </c>
      <c r="I927" s="43">
        <f>IF(A927=მონაცემები!A986,მონაცემები!D986)</f>
        <v>0</v>
      </c>
      <c r="J927" s="98">
        <f t="shared" si="28"/>
        <v>0</v>
      </c>
      <c r="K927" s="126">
        <f>IF(A927=მონაცემები!A986,მონაცემები!H986)</f>
        <v>0</v>
      </c>
      <c r="L927" s="98">
        <f>IF(A927=მონაცემები!A986,მონაცემები!F986)</f>
        <v>0</v>
      </c>
      <c r="M927" s="125">
        <f>IF(A927=მონაცემები!A986,მონაცემები!G986)</f>
        <v>0</v>
      </c>
      <c r="N927" s="198">
        <f t="shared" si="29"/>
        <v>0</v>
      </c>
      <c r="O927" s="199"/>
      <c r="P927" s="195">
        <f>IF(A927=მონაცემები!A986,მონაცემები!I986)</f>
        <v>0</v>
      </c>
      <c r="Q927" s="196"/>
      <c r="R927" s="196"/>
      <c r="S927" s="196"/>
      <c r="T927" s="196"/>
      <c r="U927" s="197"/>
      <c r="V927" s="192">
        <f>IF(A927=მონაცემები!A986,მონაცემები!J986)</f>
        <v>0</v>
      </c>
      <c r="W927" s="193"/>
      <c r="X927" s="194"/>
    </row>
    <row r="928" spans="1:24">
      <c r="A928" s="44">
        <v>906</v>
      </c>
      <c r="B928" s="189">
        <f>IF(A928=მონაცემები!A987,მონაცემები!B987)</f>
        <v>0</v>
      </c>
      <c r="C928" s="190"/>
      <c r="D928" s="190"/>
      <c r="E928" s="190"/>
      <c r="F928" s="190"/>
      <c r="G928" s="191"/>
      <c r="H928" s="42">
        <f>IF(A928=მონაცემები!A987,მონაცემები!C987)</f>
        <v>0</v>
      </c>
      <c r="I928" s="43">
        <f>IF(A928=მონაცემები!A987,მონაცემები!D987)</f>
        <v>0</v>
      </c>
      <c r="J928" s="98">
        <f t="shared" si="28"/>
        <v>0</v>
      </c>
      <c r="K928" s="126">
        <f>IF(A928=მონაცემები!A987,მონაცემები!H987)</f>
        <v>0</v>
      </c>
      <c r="L928" s="98">
        <f>IF(A928=მონაცემები!A987,მონაცემები!F987)</f>
        <v>0</v>
      </c>
      <c r="M928" s="125">
        <f>IF(A928=მონაცემები!A987,მონაცემები!G987)</f>
        <v>0</v>
      </c>
      <c r="N928" s="198">
        <f t="shared" si="29"/>
        <v>0</v>
      </c>
      <c r="O928" s="199"/>
      <c r="P928" s="195">
        <f>IF(A928=მონაცემები!A987,მონაცემები!I987)</f>
        <v>0</v>
      </c>
      <c r="Q928" s="196"/>
      <c r="R928" s="196"/>
      <c r="S928" s="196"/>
      <c r="T928" s="196"/>
      <c r="U928" s="197"/>
      <c r="V928" s="192">
        <f>IF(A928=მონაცემები!A987,მონაცემები!J987)</f>
        <v>0</v>
      </c>
      <c r="W928" s="193"/>
      <c r="X928" s="194"/>
    </row>
    <row r="929" spans="1:24">
      <c r="A929" s="44">
        <v>907</v>
      </c>
      <c r="B929" s="189">
        <f>IF(A929=მონაცემები!A988,მონაცემები!B988)</f>
        <v>0</v>
      </c>
      <c r="C929" s="190"/>
      <c r="D929" s="190"/>
      <c r="E929" s="190"/>
      <c r="F929" s="190"/>
      <c r="G929" s="191"/>
      <c r="H929" s="42">
        <f>IF(A929=მონაცემები!A988,მონაცემები!C988)</f>
        <v>0</v>
      </c>
      <c r="I929" s="43">
        <f>IF(A929=მონაცემები!A988,მონაცემები!D988)</f>
        <v>0</v>
      </c>
      <c r="J929" s="98">
        <f t="shared" si="28"/>
        <v>0</v>
      </c>
      <c r="K929" s="126">
        <f>IF(A929=მონაცემები!A988,მონაცემები!H988)</f>
        <v>0</v>
      </c>
      <c r="L929" s="98">
        <f>IF(A929=მონაცემები!A988,მონაცემები!F988)</f>
        <v>0</v>
      </c>
      <c r="M929" s="125">
        <f>IF(A929=მონაცემები!A988,მონაცემები!G988)</f>
        <v>0</v>
      </c>
      <c r="N929" s="198">
        <f t="shared" si="29"/>
        <v>0</v>
      </c>
      <c r="O929" s="199"/>
      <c r="P929" s="195">
        <f>IF(A929=მონაცემები!A988,მონაცემები!I988)</f>
        <v>0</v>
      </c>
      <c r="Q929" s="196"/>
      <c r="R929" s="196"/>
      <c r="S929" s="196"/>
      <c r="T929" s="196"/>
      <c r="U929" s="197"/>
      <c r="V929" s="192">
        <f>IF(A929=მონაცემები!A988,მონაცემები!J988)</f>
        <v>0</v>
      </c>
      <c r="W929" s="193"/>
      <c r="X929" s="194"/>
    </row>
    <row r="930" spans="1:24">
      <c r="A930" s="44">
        <v>908</v>
      </c>
      <c r="B930" s="189">
        <f>IF(A930=მონაცემები!A989,მონაცემები!B989)</f>
        <v>0</v>
      </c>
      <c r="C930" s="190"/>
      <c r="D930" s="190"/>
      <c r="E930" s="190"/>
      <c r="F930" s="190"/>
      <c r="G930" s="191"/>
      <c r="H930" s="42">
        <f>IF(A930=მონაცემები!A989,მონაცემები!C989)</f>
        <v>0</v>
      </c>
      <c r="I930" s="43">
        <f>IF(A930=მონაცემები!A989,მონაცემები!D989)</f>
        <v>0</v>
      </c>
      <c r="J930" s="98">
        <f t="shared" si="28"/>
        <v>0</v>
      </c>
      <c r="K930" s="126">
        <f>IF(A930=მონაცემები!A989,მონაცემები!H989)</f>
        <v>0</v>
      </c>
      <c r="L930" s="98">
        <f>IF(A930=მონაცემები!A989,მონაცემები!F989)</f>
        <v>0</v>
      </c>
      <c r="M930" s="125">
        <f>IF(A930=მონაცემები!A989,მონაცემები!G989)</f>
        <v>0</v>
      </c>
      <c r="N930" s="198">
        <f t="shared" si="29"/>
        <v>0</v>
      </c>
      <c r="O930" s="199"/>
      <c r="P930" s="195">
        <f>IF(A930=მონაცემები!A989,მონაცემები!I989)</f>
        <v>0</v>
      </c>
      <c r="Q930" s="196"/>
      <c r="R930" s="196"/>
      <c r="S930" s="196"/>
      <c r="T930" s="196"/>
      <c r="U930" s="197"/>
      <c r="V930" s="192">
        <f>IF(A930=მონაცემები!A989,მონაცემები!J989)</f>
        <v>0</v>
      </c>
      <c r="W930" s="193"/>
      <c r="X930" s="194"/>
    </row>
    <row r="931" spans="1:24">
      <c r="A931" s="44">
        <v>909</v>
      </c>
      <c r="B931" s="189">
        <f>IF(A931=მონაცემები!A990,მონაცემები!B990)</f>
        <v>0</v>
      </c>
      <c r="C931" s="190"/>
      <c r="D931" s="190"/>
      <c r="E931" s="190"/>
      <c r="F931" s="190"/>
      <c r="G931" s="191"/>
      <c r="H931" s="42">
        <f>IF(A931=მონაცემები!A990,მონაცემები!C990)</f>
        <v>0</v>
      </c>
      <c r="I931" s="43">
        <f>IF(A931=მონაცემები!A990,მონაცემები!D990)</f>
        <v>0</v>
      </c>
      <c r="J931" s="98">
        <f t="shared" si="28"/>
        <v>0</v>
      </c>
      <c r="K931" s="126">
        <f>IF(A931=მონაცემები!A990,მონაცემები!H990)</f>
        <v>0</v>
      </c>
      <c r="L931" s="98">
        <f>IF(A931=მონაცემები!A990,მონაცემები!F990)</f>
        <v>0</v>
      </c>
      <c r="M931" s="125">
        <f>IF(A931=მონაცემები!A990,მონაცემები!G990)</f>
        <v>0</v>
      </c>
      <c r="N931" s="198">
        <f t="shared" si="29"/>
        <v>0</v>
      </c>
      <c r="O931" s="199"/>
      <c r="P931" s="195">
        <f>IF(A931=მონაცემები!A990,მონაცემები!I990)</f>
        <v>0</v>
      </c>
      <c r="Q931" s="196"/>
      <c r="R931" s="196"/>
      <c r="S931" s="196"/>
      <c r="T931" s="196"/>
      <c r="U931" s="197"/>
      <c r="V931" s="192">
        <f>IF(A931=მონაცემები!A990,მონაცემები!J990)</f>
        <v>0</v>
      </c>
      <c r="W931" s="193"/>
      <c r="X931" s="194"/>
    </row>
    <row r="932" spans="1:24">
      <c r="A932" s="44">
        <v>910</v>
      </c>
      <c r="B932" s="189">
        <f>IF(A932=მონაცემები!A991,მონაცემები!B991)</f>
        <v>0</v>
      </c>
      <c r="C932" s="190"/>
      <c r="D932" s="190"/>
      <c r="E932" s="190"/>
      <c r="F932" s="190"/>
      <c r="G932" s="191"/>
      <c r="H932" s="42">
        <f>IF(A932=მონაცემები!A991,მონაცემები!C991)</f>
        <v>0</v>
      </c>
      <c r="I932" s="43">
        <f>IF(A932=მონაცემები!A991,მონაცემები!D991)</f>
        <v>0</v>
      </c>
      <c r="J932" s="98">
        <f t="shared" si="28"/>
        <v>0</v>
      </c>
      <c r="K932" s="126">
        <f>IF(A932=მონაცემები!A991,მონაცემები!H991)</f>
        <v>0</v>
      </c>
      <c r="L932" s="98">
        <f>IF(A932=მონაცემები!A991,მონაცემები!F991)</f>
        <v>0</v>
      </c>
      <c r="M932" s="125">
        <f>IF(A932=მონაცემები!A991,მონაცემები!G991)</f>
        <v>0</v>
      </c>
      <c r="N932" s="198">
        <f t="shared" si="29"/>
        <v>0</v>
      </c>
      <c r="O932" s="199"/>
      <c r="P932" s="195">
        <f>IF(A932=მონაცემები!A991,მონაცემები!I991)</f>
        <v>0</v>
      </c>
      <c r="Q932" s="196"/>
      <c r="R932" s="196"/>
      <c r="S932" s="196"/>
      <c r="T932" s="196"/>
      <c r="U932" s="197"/>
      <c r="V932" s="192">
        <f>IF(A932=მონაცემები!A991,მონაცემები!J991)</f>
        <v>0</v>
      </c>
      <c r="W932" s="193"/>
      <c r="X932" s="194"/>
    </row>
    <row r="933" spans="1:24">
      <c r="A933" s="44">
        <v>911</v>
      </c>
      <c r="B933" s="189">
        <f>IF(A933=მონაცემები!A992,მონაცემები!B992)</f>
        <v>0</v>
      </c>
      <c r="C933" s="190"/>
      <c r="D933" s="190"/>
      <c r="E933" s="190"/>
      <c r="F933" s="190"/>
      <c r="G933" s="191"/>
      <c r="H933" s="42">
        <f>IF(A933=მონაცემები!A992,მონაცემები!C992)</f>
        <v>0</v>
      </c>
      <c r="I933" s="43">
        <f>IF(A933=მონაცემები!A992,მონაცემები!D992)</f>
        <v>0</v>
      </c>
      <c r="J933" s="98">
        <f t="shared" si="28"/>
        <v>0</v>
      </c>
      <c r="K933" s="126">
        <f>IF(A933=მონაცემები!A992,მონაცემები!H992)</f>
        <v>0</v>
      </c>
      <c r="L933" s="98">
        <f>IF(A933=მონაცემები!A992,მონაცემები!F992)</f>
        <v>0</v>
      </c>
      <c r="M933" s="125">
        <f>IF(A933=მონაცემები!A992,მონაცემები!G992)</f>
        <v>0</v>
      </c>
      <c r="N933" s="198">
        <f t="shared" si="29"/>
        <v>0</v>
      </c>
      <c r="O933" s="199"/>
      <c r="P933" s="195">
        <f>IF(A933=მონაცემები!A992,მონაცემები!I992)</f>
        <v>0</v>
      </c>
      <c r="Q933" s="196"/>
      <c r="R933" s="196"/>
      <c r="S933" s="196"/>
      <c r="T933" s="196"/>
      <c r="U933" s="197"/>
      <c r="V933" s="192">
        <f>IF(A933=მონაცემები!A992,მონაცემები!J992)</f>
        <v>0</v>
      </c>
      <c r="W933" s="193"/>
      <c r="X933" s="194"/>
    </row>
    <row r="934" spans="1:24">
      <c r="A934" s="44">
        <v>912</v>
      </c>
      <c r="B934" s="189">
        <f>IF(A934=მონაცემები!A993,მონაცემები!B993)</f>
        <v>0</v>
      </c>
      <c r="C934" s="190"/>
      <c r="D934" s="190"/>
      <c r="E934" s="190"/>
      <c r="F934" s="190"/>
      <c r="G934" s="191"/>
      <c r="H934" s="42">
        <f>IF(A934=მონაცემები!A993,მონაცემები!C993)</f>
        <v>0</v>
      </c>
      <c r="I934" s="43">
        <f>IF(A934=მონაცემები!A993,მონაცემები!D993)</f>
        <v>0</v>
      </c>
      <c r="J934" s="98">
        <f t="shared" si="28"/>
        <v>0</v>
      </c>
      <c r="K934" s="126">
        <f>IF(A934=მონაცემები!A993,მონაცემები!H993)</f>
        <v>0</v>
      </c>
      <c r="L934" s="98">
        <f>IF(A934=მონაცემები!A993,მონაცემები!F993)</f>
        <v>0</v>
      </c>
      <c r="M934" s="125">
        <f>IF(A934=მონაცემები!A993,მონაცემები!G993)</f>
        <v>0</v>
      </c>
      <c r="N934" s="198">
        <f t="shared" si="29"/>
        <v>0</v>
      </c>
      <c r="O934" s="199"/>
      <c r="P934" s="195">
        <f>IF(A934=მონაცემები!A993,მონაცემები!I993)</f>
        <v>0</v>
      </c>
      <c r="Q934" s="196"/>
      <c r="R934" s="196"/>
      <c r="S934" s="196"/>
      <c r="T934" s="196"/>
      <c r="U934" s="197"/>
      <c r="V934" s="192">
        <f>IF(A934=მონაცემები!A993,მონაცემები!J993)</f>
        <v>0</v>
      </c>
      <c r="W934" s="193"/>
      <c r="X934" s="194"/>
    </row>
    <row r="935" spans="1:24">
      <c r="A935" s="44">
        <v>913</v>
      </c>
      <c r="B935" s="189">
        <f>IF(A935=მონაცემები!A994,მონაცემები!B994)</f>
        <v>0</v>
      </c>
      <c r="C935" s="190"/>
      <c r="D935" s="190"/>
      <c r="E935" s="190"/>
      <c r="F935" s="190"/>
      <c r="G935" s="191"/>
      <c r="H935" s="42">
        <f>IF(A935=მონაცემები!A994,მონაცემები!C994)</f>
        <v>0</v>
      </c>
      <c r="I935" s="43">
        <f>IF(A935=მონაცემები!A994,მონაცემები!D994)</f>
        <v>0</v>
      </c>
      <c r="J935" s="98">
        <f t="shared" si="28"/>
        <v>0</v>
      </c>
      <c r="K935" s="126">
        <f>IF(A935=მონაცემები!A994,მონაცემები!H994)</f>
        <v>0</v>
      </c>
      <c r="L935" s="98">
        <f>IF(A935=მონაცემები!A994,მონაცემები!F994)</f>
        <v>0</v>
      </c>
      <c r="M935" s="125">
        <f>IF(A935=მონაცემები!A994,მონაცემები!G994)</f>
        <v>0</v>
      </c>
      <c r="N935" s="198">
        <f t="shared" si="29"/>
        <v>0</v>
      </c>
      <c r="O935" s="199"/>
      <c r="P935" s="195">
        <f>IF(A935=მონაცემები!A994,მონაცემები!I994)</f>
        <v>0</v>
      </c>
      <c r="Q935" s="196"/>
      <c r="R935" s="196"/>
      <c r="S935" s="196"/>
      <c r="T935" s="196"/>
      <c r="U935" s="197"/>
      <c r="V935" s="192">
        <f>IF(A935=მონაცემები!A994,მონაცემები!J994)</f>
        <v>0</v>
      </c>
      <c r="W935" s="193"/>
      <c r="X935" s="194"/>
    </row>
    <row r="936" spans="1:24">
      <c r="A936" s="44">
        <v>914</v>
      </c>
      <c r="B936" s="189">
        <f>IF(A936=მონაცემები!A995,მონაცემები!B995)</f>
        <v>0</v>
      </c>
      <c r="C936" s="190"/>
      <c r="D936" s="190"/>
      <c r="E936" s="190"/>
      <c r="F936" s="190"/>
      <c r="G936" s="191"/>
      <c r="H936" s="42">
        <f>IF(A936=მონაცემები!A995,მონაცემები!C995)</f>
        <v>0</v>
      </c>
      <c r="I936" s="43">
        <f>IF(A936=მონაცემები!A995,მონაცემები!D995)</f>
        <v>0</v>
      </c>
      <c r="J936" s="98">
        <f t="shared" si="28"/>
        <v>0</v>
      </c>
      <c r="K936" s="126">
        <f>IF(A936=მონაცემები!A995,მონაცემები!H995)</f>
        <v>0</v>
      </c>
      <c r="L936" s="98">
        <f>IF(A936=მონაცემები!A995,მონაცემები!F995)</f>
        <v>0</v>
      </c>
      <c r="M936" s="125">
        <f>IF(A936=მონაცემები!A995,მონაცემები!G995)</f>
        <v>0</v>
      </c>
      <c r="N936" s="198">
        <f t="shared" si="29"/>
        <v>0</v>
      </c>
      <c r="O936" s="199"/>
      <c r="P936" s="195">
        <f>IF(A936=მონაცემები!A995,მონაცემები!I995)</f>
        <v>0</v>
      </c>
      <c r="Q936" s="196"/>
      <c r="R936" s="196"/>
      <c r="S936" s="196"/>
      <c r="T936" s="196"/>
      <c r="U936" s="197"/>
      <c r="V936" s="192">
        <f>IF(A936=მონაცემები!A995,მონაცემები!J995)</f>
        <v>0</v>
      </c>
      <c r="W936" s="193"/>
      <c r="X936" s="194"/>
    </row>
    <row r="937" spans="1:24">
      <c r="A937" s="44">
        <v>915</v>
      </c>
      <c r="B937" s="189">
        <f>IF(A937=მონაცემები!A996,მონაცემები!B996)</f>
        <v>0</v>
      </c>
      <c r="C937" s="190"/>
      <c r="D937" s="190"/>
      <c r="E937" s="190"/>
      <c r="F937" s="190"/>
      <c r="G937" s="191"/>
      <c r="H937" s="42">
        <f>IF(A937=მონაცემები!A996,მონაცემები!C996)</f>
        <v>0</v>
      </c>
      <c r="I937" s="43">
        <f>IF(A937=მონაცემები!A996,მონაცემები!D996)</f>
        <v>0</v>
      </c>
      <c r="J937" s="98">
        <f t="shared" si="28"/>
        <v>0</v>
      </c>
      <c r="K937" s="126">
        <f>IF(A937=მონაცემები!A996,მონაცემები!H996)</f>
        <v>0</v>
      </c>
      <c r="L937" s="98">
        <f>IF(A937=მონაცემები!A996,მონაცემები!F996)</f>
        <v>0</v>
      </c>
      <c r="M937" s="125">
        <f>IF(A937=მონაცემები!A996,მონაცემები!G996)</f>
        <v>0</v>
      </c>
      <c r="N937" s="198">
        <f t="shared" si="29"/>
        <v>0</v>
      </c>
      <c r="O937" s="199"/>
      <c r="P937" s="195">
        <f>IF(A937=მონაცემები!A996,მონაცემები!I996)</f>
        <v>0</v>
      </c>
      <c r="Q937" s="196"/>
      <c r="R937" s="196"/>
      <c r="S937" s="196"/>
      <c r="T937" s="196"/>
      <c r="U937" s="197"/>
      <c r="V937" s="192">
        <f>IF(A937=მონაცემები!A996,მონაცემები!J996)</f>
        <v>0</v>
      </c>
      <c r="W937" s="193"/>
      <c r="X937" s="194"/>
    </row>
    <row r="938" spans="1:24">
      <c r="A938" s="44">
        <v>916</v>
      </c>
      <c r="B938" s="189">
        <f>IF(A938=მონაცემები!A997,მონაცემები!B997)</f>
        <v>0</v>
      </c>
      <c r="C938" s="190"/>
      <c r="D938" s="190"/>
      <c r="E938" s="190"/>
      <c r="F938" s="190"/>
      <c r="G938" s="191"/>
      <c r="H938" s="42">
        <f>IF(A938=მონაცემები!A997,მონაცემები!C997)</f>
        <v>0</v>
      </c>
      <c r="I938" s="43">
        <f>IF(A938=მონაცემები!A997,მონაცემები!D997)</f>
        <v>0</v>
      </c>
      <c r="J938" s="98">
        <f t="shared" si="28"/>
        <v>0</v>
      </c>
      <c r="K938" s="126">
        <f>IF(A938=მონაცემები!A997,მონაცემები!H997)</f>
        <v>0</v>
      </c>
      <c r="L938" s="98">
        <f>IF(A938=მონაცემები!A997,მონაცემები!F997)</f>
        <v>0</v>
      </c>
      <c r="M938" s="125">
        <f>IF(A938=მონაცემები!A997,მონაცემები!G997)</f>
        <v>0</v>
      </c>
      <c r="N938" s="198">
        <f t="shared" si="29"/>
        <v>0</v>
      </c>
      <c r="O938" s="199"/>
      <c r="P938" s="195">
        <f>IF(A938=მონაცემები!A997,მონაცემები!I997)</f>
        <v>0</v>
      </c>
      <c r="Q938" s="196"/>
      <c r="R938" s="196"/>
      <c r="S938" s="196"/>
      <c r="T938" s="196"/>
      <c r="U938" s="197"/>
      <c r="V938" s="192">
        <f>IF(A938=მონაცემები!A997,მონაცემები!J997)</f>
        <v>0</v>
      </c>
      <c r="W938" s="193"/>
      <c r="X938" s="194"/>
    </row>
    <row r="939" spans="1:24">
      <c r="A939" s="44">
        <v>917</v>
      </c>
      <c r="B939" s="189">
        <f>IF(A939=მონაცემები!A998,მონაცემები!B998)</f>
        <v>0</v>
      </c>
      <c r="C939" s="190"/>
      <c r="D939" s="190"/>
      <c r="E939" s="190"/>
      <c r="F939" s="190"/>
      <c r="G939" s="191"/>
      <c r="H939" s="42">
        <f>IF(A939=მონაცემები!A998,მონაცემები!C998)</f>
        <v>0</v>
      </c>
      <c r="I939" s="43">
        <f>IF(A939=მონაცემები!A998,მონაცემები!D998)</f>
        <v>0</v>
      </c>
      <c r="J939" s="98">
        <f t="shared" si="28"/>
        <v>0</v>
      </c>
      <c r="K939" s="126">
        <f>IF(A939=მონაცემები!A998,მონაცემები!H998)</f>
        <v>0</v>
      </c>
      <c r="L939" s="98">
        <f>IF(A939=მონაცემები!A998,მონაცემები!F998)</f>
        <v>0</v>
      </c>
      <c r="M939" s="125">
        <f>IF(A939=მონაცემები!A998,მონაცემები!G998)</f>
        <v>0</v>
      </c>
      <c r="N939" s="198">
        <f t="shared" si="29"/>
        <v>0</v>
      </c>
      <c r="O939" s="199"/>
      <c r="P939" s="195">
        <f>IF(A939=მონაცემები!A998,მონაცემები!I998)</f>
        <v>0</v>
      </c>
      <c r="Q939" s="196"/>
      <c r="R939" s="196"/>
      <c r="S939" s="196"/>
      <c r="T939" s="196"/>
      <c r="U939" s="197"/>
      <c r="V939" s="192">
        <f>IF(A939=მონაცემები!A998,მონაცემები!J998)</f>
        <v>0</v>
      </c>
      <c r="W939" s="193"/>
      <c r="X939" s="194"/>
    </row>
    <row r="940" spans="1:24">
      <c r="A940" s="44">
        <v>918</v>
      </c>
      <c r="B940" s="189">
        <f>IF(A940=მონაცემები!A999,მონაცემები!B999)</f>
        <v>0</v>
      </c>
      <c r="C940" s="190"/>
      <c r="D940" s="190"/>
      <c r="E940" s="190"/>
      <c r="F940" s="190"/>
      <c r="G940" s="191"/>
      <c r="H940" s="42">
        <f>IF(A940=მონაცემები!A999,მონაცემები!C999)</f>
        <v>0</v>
      </c>
      <c r="I940" s="43">
        <f>IF(A940=მონაცემები!A999,მონაცემები!D999)</f>
        <v>0</v>
      </c>
      <c r="J940" s="98">
        <f t="shared" si="28"/>
        <v>0</v>
      </c>
      <c r="K940" s="126">
        <f>IF(A940=მონაცემები!A999,მონაცემები!H999)</f>
        <v>0</v>
      </c>
      <c r="L940" s="98">
        <f>IF(A940=მონაცემები!A999,მონაცემები!F999)</f>
        <v>0</v>
      </c>
      <c r="M940" s="125">
        <f>IF(A940=მონაცემები!A999,მონაცემები!G999)</f>
        <v>0</v>
      </c>
      <c r="N940" s="198">
        <f t="shared" si="29"/>
        <v>0</v>
      </c>
      <c r="O940" s="199"/>
      <c r="P940" s="195">
        <f>IF(A940=მონაცემები!A999,მონაცემები!I999)</f>
        <v>0</v>
      </c>
      <c r="Q940" s="196"/>
      <c r="R940" s="196"/>
      <c r="S940" s="196"/>
      <c r="T940" s="196"/>
      <c r="U940" s="197"/>
      <c r="V940" s="192">
        <f>IF(A940=მონაცემები!A999,მონაცემები!J999)</f>
        <v>0</v>
      </c>
      <c r="W940" s="193"/>
      <c r="X940" s="194"/>
    </row>
    <row r="941" spans="1:24">
      <c r="A941" s="44">
        <v>919</v>
      </c>
      <c r="B941" s="189">
        <f>IF(A941=მონაცემები!A1000,მონაცემები!B1000)</f>
        <v>0</v>
      </c>
      <c r="C941" s="190"/>
      <c r="D941" s="190"/>
      <c r="E941" s="190"/>
      <c r="F941" s="190"/>
      <c r="G941" s="191"/>
      <c r="H941" s="42">
        <f>IF(A941=მონაცემები!A1000,მონაცემები!C1000)</f>
        <v>0</v>
      </c>
      <c r="I941" s="43">
        <f>IF(A941=მონაცემები!A1000,მონაცემები!D1000)</f>
        <v>0</v>
      </c>
      <c r="J941" s="98">
        <f t="shared" si="28"/>
        <v>0</v>
      </c>
      <c r="K941" s="126">
        <f>IF(A941=მონაცემები!A1000,მონაცემები!H1000)</f>
        <v>0</v>
      </c>
      <c r="L941" s="98">
        <f>IF(A941=მონაცემები!A1000,მონაცემები!F1000)</f>
        <v>0</v>
      </c>
      <c r="M941" s="125">
        <f>IF(A941=მონაცემები!A1000,მონაცემები!G1000)</f>
        <v>0</v>
      </c>
      <c r="N941" s="198">
        <f t="shared" si="29"/>
        <v>0</v>
      </c>
      <c r="O941" s="199"/>
      <c r="P941" s="195">
        <f>IF(A941=მონაცემები!A1000,მონაცემები!I1000)</f>
        <v>0</v>
      </c>
      <c r="Q941" s="196"/>
      <c r="R941" s="196"/>
      <c r="S941" s="196"/>
      <c r="T941" s="196"/>
      <c r="U941" s="197"/>
      <c r="V941" s="192">
        <f>IF(A941=მონაცემები!A1000,მონაცემები!J1000)</f>
        <v>0</v>
      </c>
      <c r="W941" s="193"/>
      <c r="X941" s="194"/>
    </row>
    <row r="942" spans="1:24">
      <c r="A942" s="44">
        <v>920</v>
      </c>
      <c r="B942" s="189">
        <f>IF(A942=მონაცემები!A1001,მონაცემები!B1001)</f>
        <v>0</v>
      </c>
      <c r="C942" s="190"/>
      <c r="D942" s="190"/>
      <c r="E942" s="190"/>
      <c r="F942" s="190"/>
      <c r="G942" s="191"/>
      <c r="H942" s="42">
        <f>IF(A942=მონაცემები!A1001,მონაცემები!C1001)</f>
        <v>0</v>
      </c>
      <c r="I942" s="43">
        <f>IF(A942=მონაცემები!A1001,მონაცემები!D1001)</f>
        <v>0</v>
      </c>
      <c r="J942" s="98">
        <f t="shared" si="28"/>
        <v>0</v>
      </c>
      <c r="K942" s="126">
        <f>IF(A942=მონაცემები!A1001,მონაცემები!H1001)</f>
        <v>0</v>
      </c>
      <c r="L942" s="98">
        <f>IF(A942=მონაცემები!A1001,მონაცემები!F1001)</f>
        <v>0</v>
      </c>
      <c r="M942" s="125">
        <f>IF(A942=მონაცემები!A1001,მონაცემები!G1001)</f>
        <v>0</v>
      </c>
      <c r="N942" s="198">
        <f t="shared" si="29"/>
        <v>0</v>
      </c>
      <c r="O942" s="199"/>
      <c r="P942" s="195">
        <f>IF(A942=მონაცემები!A1001,მონაცემები!I1001)</f>
        <v>0</v>
      </c>
      <c r="Q942" s="196"/>
      <c r="R942" s="196"/>
      <c r="S942" s="196"/>
      <c r="T942" s="196"/>
      <c r="U942" s="197"/>
      <c r="V942" s="192">
        <f>IF(A942=მონაცემები!A1001,მონაცემები!J1001)</f>
        <v>0</v>
      </c>
      <c r="W942" s="193"/>
      <c r="X942" s="194"/>
    </row>
    <row r="943" spans="1:24">
      <c r="A943" s="44">
        <v>921</v>
      </c>
      <c r="B943" s="189">
        <f>IF(A943=მონაცემები!A1002,მონაცემები!B1002)</f>
        <v>0</v>
      </c>
      <c r="C943" s="190"/>
      <c r="D943" s="190"/>
      <c r="E943" s="190"/>
      <c r="F943" s="190"/>
      <c r="G943" s="191"/>
      <c r="H943" s="42">
        <f>IF(A943=მონაცემები!A1002,მონაცემები!C1002)</f>
        <v>0</v>
      </c>
      <c r="I943" s="43">
        <f>IF(A943=მონაცემები!A1002,მონაცემები!D1002)</f>
        <v>0</v>
      </c>
      <c r="J943" s="98">
        <f t="shared" si="28"/>
        <v>0</v>
      </c>
      <c r="K943" s="126">
        <f>IF(A943=მონაცემები!A1002,მონაცემები!H1002)</f>
        <v>0</v>
      </c>
      <c r="L943" s="98">
        <f>IF(A943=მონაცემები!A1002,მონაცემები!F1002)</f>
        <v>0</v>
      </c>
      <c r="M943" s="125">
        <f>IF(A943=მონაცემები!A1002,მონაცემები!G1002)</f>
        <v>0</v>
      </c>
      <c r="N943" s="198">
        <f t="shared" si="29"/>
        <v>0</v>
      </c>
      <c r="O943" s="199"/>
      <c r="P943" s="195">
        <f>IF(A943=მონაცემები!A1002,მონაცემები!I1002)</f>
        <v>0</v>
      </c>
      <c r="Q943" s="196"/>
      <c r="R943" s="196"/>
      <c r="S943" s="196"/>
      <c r="T943" s="196"/>
      <c r="U943" s="197"/>
      <c r="V943" s="192">
        <f>IF(A943=მონაცემები!A1002,მონაცემები!J1002)</f>
        <v>0</v>
      </c>
      <c r="W943" s="193"/>
      <c r="X943" s="194"/>
    </row>
    <row r="944" spans="1:24">
      <c r="A944" s="44">
        <v>922</v>
      </c>
      <c r="B944" s="189">
        <f>IF(A944=მონაცემები!A1003,მონაცემები!B1003)</f>
        <v>0</v>
      </c>
      <c r="C944" s="190"/>
      <c r="D944" s="190"/>
      <c r="E944" s="190"/>
      <c r="F944" s="190"/>
      <c r="G944" s="191"/>
      <c r="H944" s="42">
        <f>IF(A944=მონაცემები!A1003,მონაცემები!C1003)</f>
        <v>0</v>
      </c>
      <c r="I944" s="43">
        <f>IF(A944=მონაცემები!A1003,მონაცემები!D1003)</f>
        <v>0</v>
      </c>
      <c r="J944" s="98">
        <f t="shared" si="28"/>
        <v>0</v>
      </c>
      <c r="K944" s="126">
        <f>IF(A944=მონაცემები!A1003,მონაცემები!H1003)</f>
        <v>0</v>
      </c>
      <c r="L944" s="98">
        <f>IF(A944=მონაცემები!A1003,მონაცემები!F1003)</f>
        <v>0</v>
      </c>
      <c r="M944" s="125">
        <f>IF(A944=მონაცემები!A1003,მონაცემები!G1003)</f>
        <v>0</v>
      </c>
      <c r="N944" s="198">
        <f t="shared" si="29"/>
        <v>0</v>
      </c>
      <c r="O944" s="199"/>
      <c r="P944" s="195">
        <f>IF(A944=მონაცემები!A1003,მონაცემები!I1003)</f>
        <v>0</v>
      </c>
      <c r="Q944" s="196"/>
      <c r="R944" s="196"/>
      <c r="S944" s="196"/>
      <c r="T944" s="196"/>
      <c r="U944" s="197"/>
      <c r="V944" s="192">
        <f>IF(A944=მონაცემები!A1003,მონაცემები!J1003)</f>
        <v>0</v>
      </c>
      <c r="W944" s="193"/>
      <c r="X944" s="194"/>
    </row>
    <row r="945" spans="1:24">
      <c r="A945" s="44">
        <v>923</v>
      </c>
      <c r="B945" s="189">
        <f>IF(A945=მონაცემები!A1004,მონაცემები!B1004)</f>
        <v>0</v>
      </c>
      <c r="C945" s="190"/>
      <c r="D945" s="190"/>
      <c r="E945" s="190"/>
      <c r="F945" s="190"/>
      <c r="G945" s="191"/>
      <c r="H945" s="42">
        <f>IF(A945=მონაცემები!A1004,მონაცემები!C1004)</f>
        <v>0</v>
      </c>
      <c r="I945" s="43">
        <f>IF(A945=მონაცემები!A1004,მონაცემები!D1004)</f>
        <v>0</v>
      </c>
      <c r="J945" s="98">
        <f t="shared" si="28"/>
        <v>0</v>
      </c>
      <c r="K945" s="126">
        <f>IF(A945=მონაცემები!A1004,მონაცემები!H1004)</f>
        <v>0</v>
      </c>
      <c r="L945" s="98">
        <f>IF(A945=მონაცემები!A1004,მონაცემები!F1004)</f>
        <v>0</v>
      </c>
      <c r="M945" s="125">
        <f>IF(A945=მონაცემები!A1004,მონაცემები!G1004)</f>
        <v>0</v>
      </c>
      <c r="N945" s="198">
        <f t="shared" si="29"/>
        <v>0</v>
      </c>
      <c r="O945" s="199"/>
      <c r="P945" s="195">
        <f>IF(A945=მონაცემები!A1004,მონაცემები!I1004)</f>
        <v>0</v>
      </c>
      <c r="Q945" s="196"/>
      <c r="R945" s="196"/>
      <c r="S945" s="196"/>
      <c r="T945" s="196"/>
      <c r="U945" s="197"/>
      <c r="V945" s="192">
        <f>IF(A945=მონაცემები!A1004,მონაცემები!J1004)</f>
        <v>0</v>
      </c>
      <c r="W945" s="193"/>
      <c r="X945" s="194"/>
    </row>
    <row r="946" spans="1:24">
      <c r="A946" s="44">
        <v>924</v>
      </c>
      <c r="B946" s="189">
        <f>IF(A946=მონაცემები!A1005,მონაცემები!B1005)</f>
        <v>0</v>
      </c>
      <c r="C946" s="190"/>
      <c r="D946" s="190"/>
      <c r="E946" s="190"/>
      <c r="F946" s="190"/>
      <c r="G946" s="191"/>
      <c r="H946" s="42">
        <f>IF(A946=მონაცემები!A1005,მონაცემები!C1005)</f>
        <v>0</v>
      </c>
      <c r="I946" s="43">
        <f>IF(A946=მონაცემები!A1005,მონაცემები!D1005)</f>
        <v>0</v>
      </c>
      <c r="J946" s="98">
        <f t="shared" si="28"/>
        <v>0</v>
      </c>
      <c r="K946" s="126">
        <f>IF(A946=მონაცემები!A1005,მონაცემები!H1005)</f>
        <v>0</v>
      </c>
      <c r="L946" s="98">
        <f>IF(A946=მონაცემები!A1005,მონაცემები!F1005)</f>
        <v>0</v>
      </c>
      <c r="M946" s="125">
        <f>IF(A946=მონაცემები!A1005,მონაცემები!G1005)</f>
        <v>0</v>
      </c>
      <c r="N946" s="198">
        <f t="shared" si="29"/>
        <v>0</v>
      </c>
      <c r="O946" s="199"/>
      <c r="P946" s="195">
        <f>IF(A946=მონაცემები!A1005,მონაცემები!I1005)</f>
        <v>0</v>
      </c>
      <c r="Q946" s="196"/>
      <c r="R946" s="196"/>
      <c r="S946" s="196"/>
      <c r="T946" s="196"/>
      <c r="U946" s="197"/>
      <c r="V946" s="192">
        <f>IF(A946=მონაცემები!A1005,მონაცემები!J1005)</f>
        <v>0</v>
      </c>
      <c r="W946" s="193"/>
      <c r="X946" s="194"/>
    </row>
    <row r="947" spans="1:24">
      <c r="A947" s="44">
        <v>925</v>
      </c>
      <c r="B947" s="189">
        <f>IF(A947=მონაცემები!A1006,მონაცემები!B1006)</f>
        <v>0</v>
      </c>
      <c r="C947" s="190"/>
      <c r="D947" s="190"/>
      <c r="E947" s="190"/>
      <c r="F947" s="190"/>
      <c r="G947" s="191"/>
      <c r="H947" s="42">
        <f>IF(A947=მონაცემები!A1006,მონაცემები!C1006)</f>
        <v>0</v>
      </c>
      <c r="I947" s="43">
        <f>IF(A947=მონაცემები!A1006,მონაცემები!D1006)</f>
        <v>0</v>
      </c>
      <c r="J947" s="98">
        <f t="shared" si="28"/>
        <v>0</v>
      </c>
      <c r="K947" s="126">
        <f>IF(A947=მონაცემები!A1006,მონაცემები!H1006)</f>
        <v>0</v>
      </c>
      <c r="L947" s="98">
        <f>IF(A947=მონაცემები!A1006,მონაცემები!F1006)</f>
        <v>0</v>
      </c>
      <c r="M947" s="125">
        <f>IF(A947=მონაცემები!A1006,მონაცემები!G1006)</f>
        <v>0</v>
      </c>
      <c r="N947" s="198">
        <f t="shared" si="29"/>
        <v>0</v>
      </c>
      <c r="O947" s="199"/>
      <c r="P947" s="195">
        <f>IF(A947=მონაცემები!A1006,მონაცემები!I1006)</f>
        <v>0</v>
      </c>
      <c r="Q947" s="196"/>
      <c r="R947" s="196"/>
      <c r="S947" s="196"/>
      <c r="T947" s="196"/>
      <c r="U947" s="197"/>
      <c r="V947" s="192">
        <f>IF(A947=მონაცემები!A1006,მონაცემები!J1006)</f>
        <v>0</v>
      </c>
      <c r="W947" s="193"/>
      <c r="X947" s="194"/>
    </row>
    <row r="948" spans="1:24">
      <c r="A948" s="44">
        <v>926</v>
      </c>
      <c r="B948" s="189">
        <f>IF(A948=მონაცემები!A1007,მონაცემები!B1007)</f>
        <v>0</v>
      </c>
      <c r="C948" s="190"/>
      <c r="D948" s="190"/>
      <c r="E948" s="190"/>
      <c r="F948" s="190"/>
      <c r="G948" s="191"/>
      <c r="H948" s="42">
        <f>IF(A948=მონაცემები!A1007,მონაცემები!C1007)</f>
        <v>0</v>
      </c>
      <c r="I948" s="43">
        <f>IF(A948=მონაცემები!A1007,მონაცემები!D1007)</f>
        <v>0</v>
      </c>
      <c r="J948" s="98">
        <f t="shared" si="28"/>
        <v>0</v>
      </c>
      <c r="K948" s="126">
        <f>IF(A948=მონაცემები!A1007,მონაცემები!H1007)</f>
        <v>0</v>
      </c>
      <c r="L948" s="98">
        <f>IF(A948=მონაცემები!A1007,მონაცემები!F1007)</f>
        <v>0</v>
      </c>
      <c r="M948" s="125">
        <f>IF(A948=მონაცემები!A1007,მონაცემები!G1007)</f>
        <v>0</v>
      </c>
      <c r="N948" s="198">
        <f t="shared" si="29"/>
        <v>0</v>
      </c>
      <c r="O948" s="199"/>
      <c r="P948" s="195">
        <f>IF(A948=მონაცემები!A1007,მონაცემები!I1007)</f>
        <v>0</v>
      </c>
      <c r="Q948" s="196"/>
      <c r="R948" s="196"/>
      <c r="S948" s="196"/>
      <c r="T948" s="196"/>
      <c r="U948" s="197"/>
      <c r="V948" s="192">
        <f>IF(A948=მონაცემები!A1007,მონაცემები!J1007)</f>
        <v>0</v>
      </c>
      <c r="W948" s="193"/>
      <c r="X948" s="194"/>
    </row>
    <row r="949" spans="1:24">
      <c r="A949" s="44">
        <v>927</v>
      </c>
      <c r="B949" s="189">
        <f>IF(A949=მონაცემები!A1008,მონაცემები!B1008)</f>
        <v>0</v>
      </c>
      <c r="C949" s="190"/>
      <c r="D949" s="190"/>
      <c r="E949" s="190"/>
      <c r="F949" s="190"/>
      <c r="G949" s="191"/>
      <c r="H949" s="42">
        <f>IF(A949=მონაცემები!A1008,მონაცემები!C1008)</f>
        <v>0</v>
      </c>
      <c r="I949" s="43">
        <f>IF(A949=მონაცემები!A1008,მონაცემები!D1008)</f>
        <v>0</v>
      </c>
      <c r="J949" s="98">
        <f t="shared" si="28"/>
        <v>0</v>
      </c>
      <c r="K949" s="126">
        <f>IF(A949=მონაცემები!A1008,მონაცემები!H1008)</f>
        <v>0</v>
      </c>
      <c r="L949" s="98">
        <f>IF(A949=მონაცემები!A1008,მონაცემები!F1008)</f>
        <v>0</v>
      </c>
      <c r="M949" s="125">
        <f>IF(A949=მონაცემები!A1008,მონაცემები!G1008)</f>
        <v>0</v>
      </c>
      <c r="N949" s="198">
        <f t="shared" si="29"/>
        <v>0</v>
      </c>
      <c r="O949" s="199"/>
      <c r="P949" s="195">
        <f>IF(A949=მონაცემები!A1008,მონაცემები!I1008)</f>
        <v>0</v>
      </c>
      <c r="Q949" s="196"/>
      <c r="R949" s="196"/>
      <c r="S949" s="196"/>
      <c r="T949" s="196"/>
      <c r="U949" s="197"/>
      <c r="V949" s="192">
        <f>IF(A949=მონაცემები!A1008,მონაცემები!J1008)</f>
        <v>0</v>
      </c>
      <c r="W949" s="193"/>
      <c r="X949" s="194"/>
    </row>
    <row r="950" spans="1:24">
      <c r="A950" s="44">
        <v>928</v>
      </c>
      <c r="B950" s="189">
        <f>IF(A950=მონაცემები!A1009,მონაცემები!B1009)</f>
        <v>0</v>
      </c>
      <c r="C950" s="190"/>
      <c r="D950" s="190"/>
      <c r="E950" s="190"/>
      <c r="F950" s="190"/>
      <c r="G950" s="191"/>
      <c r="H950" s="42">
        <f>IF(A950=მონაცემები!A1009,მონაცემები!C1009)</f>
        <v>0</v>
      </c>
      <c r="I950" s="43">
        <f>IF(A950=მონაცემები!A1009,მონაცემები!D1009)</f>
        <v>0</v>
      </c>
      <c r="J950" s="98">
        <f t="shared" si="28"/>
        <v>0</v>
      </c>
      <c r="K950" s="126">
        <f>IF(A950=მონაცემები!A1009,მონაცემები!H1009)</f>
        <v>0</v>
      </c>
      <c r="L950" s="98">
        <f>IF(A950=მონაცემები!A1009,მონაცემები!F1009)</f>
        <v>0</v>
      </c>
      <c r="M950" s="125">
        <f>IF(A950=მონაცემები!A1009,მონაცემები!G1009)</f>
        <v>0</v>
      </c>
      <c r="N950" s="198">
        <f t="shared" si="29"/>
        <v>0</v>
      </c>
      <c r="O950" s="199"/>
      <c r="P950" s="195">
        <f>IF(A950=მონაცემები!A1009,მონაცემები!I1009)</f>
        <v>0</v>
      </c>
      <c r="Q950" s="196"/>
      <c r="R950" s="196"/>
      <c r="S950" s="196"/>
      <c r="T950" s="196"/>
      <c r="U950" s="197"/>
      <c r="V950" s="192">
        <f>IF(A950=მონაცემები!A1009,მონაცემები!J1009)</f>
        <v>0</v>
      </c>
      <c r="W950" s="193"/>
      <c r="X950" s="194"/>
    </row>
    <row r="951" spans="1:24">
      <c r="A951" s="44">
        <v>929</v>
      </c>
      <c r="B951" s="189">
        <f>IF(A951=მონაცემები!A1010,მონაცემები!B1010)</f>
        <v>0</v>
      </c>
      <c r="C951" s="190"/>
      <c r="D951" s="190"/>
      <c r="E951" s="190"/>
      <c r="F951" s="190"/>
      <c r="G951" s="191"/>
      <c r="H951" s="42">
        <f>IF(A951=მონაცემები!A1010,მონაცემები!C1010)</f>
        <v>0</v>
      </c>
      <c r="I951" s="43">
        <f>IF(A951=მონაცემები!A1010,მონაცემები!D1010)</f>
        <v>0</v>
      </c>
      <c r="J951" s="98">
        <f t="shared" si="28"/>
        <v>0</v>
      </c>
      <c r="K951" s="126">
        <f>IF(A951=მონაცემები!A1010,მონაცემები!H1010)</f>
        <v>0</v>
      </c>
      <c r="L951" s="98">
        <f>IF(A951=მონაცემები!A1010,მონაცემები!F1010)</f>
        <v>0</v>
      </c>
      <c r="M951" s="125">
        <f>IF(A951=მონაცემები!A1010,მონაცემები!G1010)</f>
        <v>0</v>
      </c>
      <c r="N951" s="198">
        <f t="shared" si="29"/>
        <v>0</v>
      </c>
      <c r="O951" s="199"/>
      <c r="P951" s="195">
        <f>IF(A951=მონაცემები!A1010,მონაცემები!I1010)</f>
        <v>0</v>
      </c>
      <c r="Q951" s="196"/>
      <c r="R951" s="196"/>
      <c r="S951" s="196"/>
      <c r="T951" s="196"/>
      <c r="U951" s="197"/>
      <c r="V951" s="192">
        <f>IF(A951=მონაცემები!A1010,მონაცემები!J1010)</f>
        <v>0</v>
      </c>
      <c r="W951" s="193"/>
      <c r="X951" s="194"/>
    </row>
    <row r="952" spans="1:24">
      <c r="A952" s="44">
        <v>930</v>
      </c>
      <c r="B952" s="189">
        <f>IF(A952=მონაცემები!A1011,მონაცემები!B1011)</f>
        <v>0</v>
      </c>
      <c r="C952" s="190"/>
      <c r="D952" s="190"/>
      <c r="E952" s="190"/>
      <c r="F952" s="190"/>
      <c r="G952" s="191"/>
      <c r="H952" s="42">
        <f>IF(A952=მონაცემები!A1011,მონაცემები!C1011)</f>
        <v>0</v>
      </c>
      <c r="I952" s="43">
        <f>IF(A952=მონაცემები!A1011,მონაცემები!D1011)</f>
        <v>0</v>
      </c>
      <c r="J952" s="98">
        <f t="shared" si="28"/>
        <v>0</v>
      </c>
      <c r="K952" s="126">
        <f>IF(A952=მონაცემები!A1011,მონაცემები!H1011)</f>
        <v>0</v>
      </c>
      <c r="L952" s="98">
        <f>IF(A952=მონაცემები!A1011,მონაცემები!F1011)</f>
        <v>0</v>
      </c>
      <c r="M952" s="125">
        <f>IF(A952=მონაცემები!A1011,მონაცემები!G1011)</f>
        <v>0</v>
      </c>
      <c r="N952" s="198">
        <f t="shared" si="29"/>
        <v>0</v>
      </c>
      <c r="O952" s="199"/>
      <c r="P952" s="195">
        <f>IF(A952=მონაცემები!A1011,მონაცემები!I1011)</f>
        <v>0</v>
      </c>
      <c r="Q952" s="196"/>
      <c r="R952" s="196"/>
      <c r="S952" s="196"/>
      <c r="T952" s="196"/>
      <c r="U952" s="197"/>
      <c r="V952" s="192">
        <f>IF(A952=მონაცემები!A1011,მონაცემები!J1011)</f>
        <v>0</v>
      </c>
      <c r="W952" s="193"/>
      <c r="X952" s="194"/>
    </row>
    <row r="953" spans="1:24">
      <c r="A953" s="44">
        <v>931</v>
      </c>
      <c r="B953" s="189">
        <f>IF(A953=მონაცემები!A1012,მონაცემები!B1012)</f>
        <v>0</v>
      </c>
      <c r="C953" s="190"/>
      <c r="D953" s="190"/>
      <c r="E953" s="190"/>
      <c r="F953" s="190"/>
      <c r="G953" s="191"/>
      <c r="H953" s="42">
        <f>IF(A953=მონაცემები!A1012,მონაცემები!C1012)</f>
        <v>0</v>
      </c>
      <c r="I953" s="43">
        <f>IF(A953=მონაცემები!A1012,მონაცემები!D1012)</f>
        <v>0</v>
      </c>
      <c r="J953" s="98">
        <f t="shared" si="28"/>
        <v>0</v>
      </c>
      <c r="K953" s="126">
        <f>IF(A953=მონაცემები!A1012,მონაცემები!H1012)</f>
        <v>0</v>
      </c>
      <c r="L953" s="98">
        <f>IF(A953=მონაცემები!A1012,მონაცემები!F1012)</f>
        <v>0</v>
      </c>
      <c r="M953" s="125">
        <f>IF(A953=მონაცემები!A1012,მონაცემები!G1012)</f>
        <v>0</v>
      </c>
      <c r="N953" s="198">
        <f t="shared" si="29"/>
        <v>0</v>
      </c>
      <c r="O953" s="199"/>
      <c r="P953" s="195">
        <f>IF(A953=მონაცემები!A1012,მონაცემები!I1012)</f>
        <v>0</v>
      </c>
      <c r="Q953" s="196"/>
      <c r="R953" s="196"/>
      <c r="S953" s="196"/>
      <c r="T953" s="196"/>
      <c r="U953" s="197"/>
      <c r="V953" s="192">
        <f>IF(A953=მონაცემები!A1012,მონაცემები!J1012)</f>
        <v>0</v>
      </c>
      <c r="W953" s="193"/>
      <c r="X953" s="194"/>
    </row>
    <row r="954" spans="1:24">
      <c r="A954" s="44">
        <v>932</v>
      </c>
      <c r="B954" s="189">
        <f>IF(A954=მონაცემები!A1013,მონაცემები!B1013)</f>
        <v>0</v>
      </c>
      <c r="C954" s="190"/>
      <c r="D954" s="190"/>
      <c r="E954" s="190"/>
      <c r="F954" s="190"/>
      <c r="G954" s="191"/>
      <c r="H954" s="42">
        <f>IF(A954=მონაცემები!A1013,მონაცემები!C1013)</f>
        <v>0</v>
      </c>
      <c r="I954" s="43">
        <f>IF(A954=მონაცემები!A1013,მონაცემები!D1013)</f>
        <v>0</v>
      </c>
      <c r="J954" s="98">
        <f t="shared" si="28"/>
        <v>0</v>
      </c>
      <c r="K954" s="126">
        <f>IF(A954=მონაცემები!A1013,მონაცემები!H1013)</f>
        <v>0</v>
      </c>
      <c r="L954" s="98">
        <f>IF(A954=მონაცემები!A1013,მონაცემები!F1013)</f>
        <v>0</v>
      </c>
      <c r="M954" s="125">
        <f>IF(A954=მონაცემები!A1013,მონაცემები!G1013)</f>
        <v>0</v>
      </c>
      <c r="N954" s="198">
        <f t="shared" si="29"/>
        <v>0</v>
      </c>
      <c r="O954" s="199"/>
      <c r="P954" s="195">
        <f>IF(A954=მონაცემები!A1013,მონაცემები!I1013)</f>
        <v>0</v>
      </c>
      <c r="Q954" s="196"/>
      <c r="R954" s="196"/>
      <c r="S954" s="196"/>
      <c r="T954" s="196"/>
      <c r="U954" s="197"/>
      <c r="V954" s="192">
        <f>IF(A954=მონაცემები!A1013,მონაცემები!J1013)</f>
        <v>0</v>
      </c>
      <c r="W954" s="193"/>
      <c r="X954" s="194"/>
    </row>
    <row r="955" spans="1:24">
      <c r="A955" s="44">
        <v>933</v>
      </c>
      <c r="B955" s="189">
        <f>IF(A955=მონაცემები!A1014,მონაცემები!B1014)</f>
        <v>0</v>
      </c>
      <c r="C955" s="190"/>
      <c r="D955" s="190"/>
      <c r="E955" s="190"/>
      <c r="F955" s="190"/>
      <c r="G955" s="191"/>
      <c r="H955" s="42">
        <f>IF(A955=მონაცემები!A1014,მონაცემები!C1014)</f>
        <v>0</v>
      </c>
      <c r="I955" s="43">
        <f>IF(A955=მონაცემები!A1014,მონაცემები!D1014)</f>
        <v>0</v>
      </c>
      <c r="J955" s="98">
        <f t="shared" si="28"/>
        <v>0</v>
      </c>
      <c r="K955" s="126">
        <f>IF(A955=მონაცემები!A1014,მონაცემები!H1014)</f>
        <v>0</v>
      </c>
      <c r="L955" s="98">
        <f>IF(A955=მონაცემები!A1014,მონაცემები!F1014)</f>
        <v>0</v>
      </c>
      <c r="M955" s="125">
        <f>IF(A955=მონაცემები!A1014,მონაცემები!G1014)</f>
        <v>0</v>
      </c>
      <c r="N955" s="198">
        <f t="shared" si="29"/>
        <v>0</v>
      </c>
      <c r="O955" s="199"/>
      <c r="P955" s="195">
        <f>IF(A955=მონაცემები!A1014,მონაცემები!I1014)</f>
        <v>0</v>
      </c>
      <c r="Q955" s="196"/>
      <c r="R955" s="196"/>
      <c r="S955" s="196"/>
      <c r="T955" s="196"/>
      <c r="U955" s="197"/>
      <c r="V955" s="192">
        <f>IF(A955=მონაცემები!A1014,მონაცემები!J1014)</f>
        <v>0</v>
      </c>
      <c r="W955" s="193"/>
      <c r="X955" s="194"/>
    </row>
    <row r="956" spans="1:24">
      <c r="A956" s="44">
        <v>934</v>
      </c>
      <c r="B956" s="189">
        <f>IF(A956=მონაცემები!A1015,მონაცემები!B1015)</f>
        <v>0</v>
      </c>
      <c r="C956" s="190"/>
      <c r="D956" s="190"/>
      <c r="E956" s="190"/>
      <c r="F956" s="190"/>
      <c r="G956" s="191"/>
      <c r="H956" s="42">
        <f>IF(A956=მონაცემები!A1015,მონაცემები!C1015)</f>
        <v>0</v>
      </c>
      <c r="I956" s="43">
        <f>IF(A956=მონაცემები!A1015,მონაცემები!D1015)</f>
        <v>0</v>
      </c>
      <c r="J956" s="98">
        <f t="shared" si="28"/>
        <v>0</v>
      </c>
      <c r="K956" s="126">
        <f>IF(A956=მონაცემები!A1015,მონაცემები!H1015)</f>
        <v>0</v>
      </c>
      <c r="L956" s="98">
        <f>IF(A956=მონაცემები!A1015,მონაცემები!F1015)</f>
        <v>0</v>
      </c>
      <c r="M956" s="125">
        <f>IF(A956=მონაცემები!A1015,მონაცემები!G1015)</f>
        <v>0</v>
      </c>
      <c r="N956" s="198">
        <f t="shared" si="29"/>
        <v>0</v>
      </c>
      <c r="O956" s="199"/>
      <c r="P956" s="195">
        <f>IF(A956=მონაცემები!A1015,მონაცემები!I1015)</f>
        <v>0</v>
      </c>
      <c r="Q956" s="196"/>
      <c r="R956" s="196"/>
      <c r="S956" s="196"/>
      <c r="T956" s="196"/>
      <c r="U956" s="197"/>
      <c r="V956" s="192">
        <f>IF(A956=მონაცემები!A1015,მონაცემები!J1015)</f>
        <v>0</v>
      </c>
      <c r="W956" s="193"/>
      <c r="X956" s="194"/>
    </row>
    <row r="957" spans="1:24">
      <c r="A957" s="44">
        <v>935</v>
      </c>
      <c r="B957" s="189">
        <f>IF(A957=მონაცემები!A1016,მონაცემები!B1016)</f>
        <v>0</v>
      </c>
      <c r="C957" s="190"/>
      <c r="D957" s="190"/>
      <c r="E957" s="190"/>
      <c r="F957" s="190"/>
      <c r="G957" s="191"/>
      <c r="H957" s="42">
        <f>IF(A957=მონაცემები!A1016,მონაცემები!C1016)</f>
        <v>0</v>
      </c>
      <c r="I957" s="43">
        <f>IF(A957=მონაცემები!A1016,მონაცემები!D1016)</f>
        <v>0</v>
      </c>
      <c r="J957" s="98">
        <f t="shared" si="28"/>
        <v>0</v>
      </c>
      <c r="K957" s="126">
        <f>IF(A957=მონაცემები!A1016,მონაცემები!H1016)</f>
        <v>0</v>
      </c>
      <c r="L957" s="98">
        <f>IF(A957=მონაცემები!A1016,მონაცემები!F1016)</f>
        <v>0</v>
      </c>
      <c r="M957" s="125">
        <f>IF(A957=მონაცემები!A1016,მონაცემები!G1016)</f>
        <v>0</v>
      </c>
      <c r="N957" s="198">
        <f t="shared" si="29"/>
        <v>0</v>
      </c>
      <c r="O957" s="199"/>
      <c r="P957" s="195">
        <f>IF(A957=მონაცემები!A1016,მონაცემები!I1016)</f>
        <v>0</v>
      </c>
      <c r="Q957" s="196"/>
      <c r="R957" s="196"/>
      <c r="S957" s="196"/>
      <c r="T957" s="196"/>
      <c r="U957" s="197"/>
      <c r="V957" s="192">
        <f>IF(A957=მონაცემები!A1016,მონაცემები!J1016)</f>
        <v>0</v>
      </c>
      <c r="W957" s="193"/>
      <c r="X957" s="194"/>
    </row>
    <row r="958" spans="1:24">
      <c r="A958" s="44">
        <v>936</v>
      </c>
      <c r="B958" s="189">
        <f>IF(A958=მონაცემები!A1017,მონაცემები!B1017)</f>
        <v>0</v>
      </c>
      <c r="C958" s="190"/>
      <c r="D958" s="190"/>
      <c r="E958" s="190"/>
      <c r="F958" s="190"/>
      <c r="G958" s="191"/>
      <c r="H958" s="42">
        <f>IF(A958=მონაცემები!A1017,მონაცემები!C1017)</f>
        <v>0</v>
      </c>
      <c r="I958" s="43">
        <f>IF(A958=მონაცემები!A1017,მონაცემები!D1017)</f>
        <v>0</v>
      </c>
      <c r="J958" s="98">
        <f t="shared" si="28"/>
        <v>0</v>
      </c>
      <c r="K958" s="126">
        <f>IF(A958=მონაცემები!A1017,მონაცემები!H1017)</f>
        <v>0</v>
      </c>
      <c r="L958" s="98">
        <f>IF(A958=მონაცემები!A1017,მონაცემები!F1017)</f>
        <v>0</v>
      </c>
      <c r="M958" s="125">
        <f>IF(A958=მონაცემები!A1017,მონაცემები!G1017)</f>
        <v>0</v>
      </c>
      <c r="N958" s="198">
        <f t="shared" si="29"/>
        <v>0</v>
      </c>
      <c r="O958" s="199"/>
      <c r="P958" s="195">
        <f>IF(A958=მონაცემები!A1017,მონაცემები!I1017)</f>
        <v>0</v>
      </c>
      <c r="Q958" s="196"/>
      <c r="R958" s="196"/>
      <c r="S958" s="196"/>
      <c r="T958" s="196"/>
      <c r="U958" s="197"/>
      <c r="V958" s="192">
        <f>IF(A958=მონაცემები!A1017,მონაცემები!J1017)</f>
        <v>0</v>
      </c>
      <c r="W958" s="193"/>
      <c r="X958" s="194"/>
    </row>
    <row r="959" spans="1:24">
      <c r="A959" s="44">
        <v>937</v>
      </c>
      <c r="B959" s="189">
        <f>IF(A959=მონაცემები!A1018,მონაცემები!B1018)</f>
        <v>0</v>
      </c>
      <c r="C959" s="190"/>
      <c r="D959" s="190"/>
      <c r="E959" s="190"/>
      <c r="F959" s="190"/>
      <c r="G959" s="191"/>
      <c r="H959" s="42">
        <f>IF(A959=მონაცემები!A1018,მონაცემები!C1018)</f>
        <v>0</v>
      </c>
      <c r="I959" s="43">
        <f>IF(A959=მონაცემები!A1018,მონაცემები!D1018)</f>
        <v>0</v>
      </c>
      <c r="J959" s="98">
        <f t="shared" si="28"/>
        <v>0</v>
      </c>
      <c r="K959" s="126">
        <f>IF(A959=მონაცემები!A1018,მონაცემები!H1018)</f>
        <v>0</v>
      </c>
      <c r="L959" s="98">
        <f>IF(A959=მონაცემები!A1018,მონაცემები!F1018)</f>
        <v>0</v>
      </c>
      <c r="M959" s="125">
        <f>IF(A959=მონაცემები!A1018,მონაცემები!G1018)</f>
        <v>0</v>
      </c>
      <c r="N959" s="198">
        <f t="shared" si="29"/>
        <v>0</v>
      </c>
      <c r="O959" s="199"/>
      <c r="P959" s="195">
        <f>IF(A959=მონაცემები!A1018,მონაცემები!I1018)</f>
        <v>0</v>
      </c>
      <c r="Q959" s="196"/>
      <c r="R959" s="196"/>
      <c r="S959" s="196"/>
      <c r="T959" s="196"/>
      <c r="U959" s="197"/>
      <c r="V959" s="192">
        <f>IF(A959=მონაცემები!A1018,მონაცემები!J1018)</f>
        <v>0</v>
      </c>
      <c r="W959" s="193"/>
      <c r="X959" s="194"/>
    </row>
    <row r="960" spans="1:24">
      <c r="A960" s="44">
        <v>938</v>
      </c>
      <c r="B960" s="189">
        <f>IF(A960=მონაცემები!A1019,მონაცემები!B1019)</f>
        <v>0</v>
      </c>
      <c r="C960" s="190"/>
      <c r="D960" s="190"/>
      <c r="E960" s="190"/>
      <c r="F960" s="190"/>
      <c r="G960" s="191"/>
      <c r="H960" s="42">
        <f>IF(A960=მონაცემები!A1019,მონაცემები!C1019)</f>
        <v>0</v>
      </c>
      <c r="I960" s="43">
        <f>IF(A960=მონაცემები!A1019,მონაცემები!D1019)</f>
        <v>0</v>
      </c>
      <c r="J960" s="98">
        <f t="shared" si="28"/>
        <v>0</v>
      </c>
      <c r="K960" s="126">
        <f>IF(A960=მონაცემები!A1019,მონაცემები!H1019)</f>
        <v>0</v>
      </c>
      <c r="L960" s="98">
        <f>IF(A960=მონაცემები!A1019,მონაცემები!F1019)</f>
        <v>0</v>
      </c>
      <c r="M960" s="125">
        <f>IF(A960=მონაცემები!A1019,მონაცემები!G1019)</f>
        <v>0</v>
      </c>
      <c r="N960" s="198">
        <f t="shared" si="29"/>
        <v>0</v>
      </c>
      <c r="O960" s="199"/>
      <c r="P960" s="195">
        <f>IF(A960=მონაცემები!A1019,მონაცემები!I1019)</f>
        <v>0</v>
      </c>
      <c r="Q960" s="196"/>
      <c r="R960" s="196"/>
      <c r="S960" s="196"/>
      <c r="T960" s="196"/>
      <c r="U960" s="197"/>
      <c r="V960" s="192">
        <f>IF(A960=მონაცემები!A1019,მონაცემები!J1019)</f>
        <v>0</v>
      </c>
      <c r="W960" s="193"/>
      <c r="X960" s="194"/>
    </row>
    <row r="961" spans="1:24">
      <c r="A961" s="44">
        <v>939</v>
      </c>
      <c r="B961" s="189">
        <f>IF(A961=მონაცემები!A1020,მონაცემები!B1020)</f>
        <v>0</v>
      </c>
      <c r="C961" s="190"/>
      <c r="D961" s="190"/>
      <c r="E961" s="190"/>
      <c r="F961" s="190"/>
      <c r="G961" s="191"/>
      <c r="H961" s="42">
        <f>IF(A961=მონაცემები!A1020,მონაცემები!C1020)</f>
        <v>0</v>
      </c>
      <c r="I961" s="43">
        <f>IF(A961=მონაცემები!A1020,მონაცემები!D1020)</f>
        <v>0</v>
      </c>
      <c r="J961" s="98">
        <f t="shared" si="28"/>
        <v>0</v>
      </c>
      <c r="K961" s="126">
        <f>IF(A961=მონაცემები!A1020,მონაცემები!H1020)</f>
        <v>0</v>
      </c>
      <c r="L961" s="98">
        <f>IF(A961=მონაცემები!A1020,მონაცემები!F1020)</f>
        <v>0</v>
      </c>
      <c r="M961" s="125">
        <f>IF(A961=მონაცემები!A1020,მონაცემები!G1020)</f>
        <v>0</v>
      </c>
      <c r="N961" s="198">
        <f t="shared" si="29"/>
        <v>0</v>
      </c>
      <c r="O961" s="199"/>
      <c r="P961" s="195">
        <f>IF(A961=მონაცემები!A1020,მონაცემები!I1020)</f>
        <v>0</v>
      </c>
      <c r="Q961" s="196"/>
      <c r="R961" s="196"/>
      <c r="S961" s="196"/>
      <c r="T961" s="196"/>
      <c r="U961" s="197"/>
      <c r="V961" s="192">
        <f>IF(A961=მონაცემები!A1020,მონაცემები!J1020)</f>
        <v>0</v>
      </c>
      <c r="W961" s="193"/>
      <c r="X961" s="194"/>
    </row>
    <row r="962" spans="1:24">
      <c r="A962" s="44">
        <v>940</v>
      </c>
      <c r="B962" s="189">
        <f>IF(A962=მონაცემები!A1021,მონაცემები!B1021)</f>
        <v>0</v>
      </c>
      <c r="C962" s="190"/>
      <c r="D962" s="190"/>
      <c r="E962" s="190"/>
      <c r="F962" s="190"/>
      <c r="G962" s="191"/>
      <c r="H962" s="42">
        <f>IF(A962=მონაცემები!A1021,მონაცემები!C1021)</f>
        <v>0</v>
      </c>
      <c r="I962" s="43">
        <f>IF(A962=მონაცემები!A1021,მონაცემები!D1021)</f>
        <v>0</v>
      </c>
      <c r="J962" s="98">
        <f t="shared" si="28"/>
        <v>0</v>
      </c>
      <c r="K962" s="126">
        <f>IF(A962=მონაცემები!A1021,მონაცემები!H1021)</f>
        <v>0</v>
      </c>
      <c r="L962" s="98">
        <f>IF(A962=მონაცემები!A1021,მონაცემები!F1021)</f>
        <v>0</v>
      </c>
      <c r="M962" s="125">
        <f>IF(A962=მონაცემები!A1021,მონაცემები!G1021)</f>
        <v>0</v>
      </c>
      <c r="N962" s="198">
        <f t="shared" si="29"/>
        <v>0</v>
      </c>
      <c r="O962" s="199"/>
      <c r="P962" s="195">
        <f>IF(A962=მონაცემები!A1021,მონაცემები!I1021)</f>
        <v>0</v>
      </c>
      <c r="Q962" s="196"/>
      <c r="R962" s="196"/>
      <c r="S962" s="196"/>
      <c r="T962" s="196"/>
      <c r="U962" s="197"/>
      <c r="V962" s="192">
        <f>IF(A962=მონაცემები!A1021,მონაცემები!J1021)</f>
        <v>0</v>
      </c>
      <c r="W962" s="193"/>
      <c r="X962" s="194"/>
    </row>
    <row r="963" spans="1:24">
      <c r="A963" s="44">
        <v>941</v>
      </c>
      <c r="B963" s="189">
        <f>IF(A963=მონაცემები!A1022,მონაცემები!B1022)</f>
        <v>0</v>
      </c>
      <c r="C963" s="190"/>
      <c r="D963" s="190"/>
      <c r="E963" s="190"/>
      <c r="F963" s="190"/>
      <c r="G963" s="191"/>
      <c r="H963" s="42">
        <f>IF(A963=მონაცემები!A1022,მონაცემები!C1022)</f>
        <v>0</v>
      </c>
      <c r="I963" s="43">
        <f>IF(A963=მონაცემები!A1022,მონაცემები!D1022)</f>
        <v>0</v>
      </c>
      <c r="J963" s="98">
        <f t="shared" si="28"/>
        <v>0</v>
      </c>
      <c r="K963" s="126">
        <f>IF(A963=მონაცემები!A1022,მონაცემები!H1022)</f>
        <v>0</v>
      </c>
      <c r="L963" s="98">
        <f>IF(A963=მონაცემები!A1022,მონაცემები!F1022)</f>
        <v>0</v>
      </c>
      <c r="M963" s="125">
        <f>IF(A963=მონაცემები!A1022,მონაცემები!G1022)</f>
        <v>0</v>
      </c>
      <c r="N963" s="198">
        <f t="shared" si="29"/>
        <v>0</v>
      </c>
      <c r="O963" s="199"/>
      <c r="P963" s="195">
        <f>IF(A963=მონაცემები!A1022,მონაცემები!I1022)</f>
        <v>0</v>
      </c>
      <c r="Q963" s="196"/>
      <c r="R963" s="196"/>
      <c r="S963" s="196"/>
      <c r="T963" s="196"/>
      <c r="U963" s="197"/>
      <c r="V963" s="192">
        <f>IF(A963=მონაცემები!A1022,მონაცემები!J1022)</f>
        <v>0</v>
      </c>
      <c r="W963" s="193"/>
      <c r="X963" s="194"/>
    </row>
    <row r="964" spans="1:24">
      <c r="A964" s="44">
        <v>942</v>
      </c>
      <c r="B964" s="189">
        <f>IF(A964=მონაცემები!A1023,მონაცემები!B1023)</f>
        <v>0</v>
      </c>
      <c r="C964" s="190"/>
      <c r="D964" s="190"/>
      <c r="E964" s="190"/>
      <c r="F964" s="190"/>
      <c r="G964" s="191"/>
      <c r="H964" s="42">
        <f>IF(A964=მონაცემები!A1023,მონაცემები!C1023)</f>
        <v>0</v>
      </c>
      <c r="I964" s="43">
        <f>IF(A964=მონაცემები!A1023,მონაცემები!D1023)</f>
        <v>0</v>
      </c>
      <c r="J964" s="98">
        <f t="shared" si="28"/>
        <v>0</v>
      </c>
      <c r="K964" s="126">
        <f>IF(A964=მონაცემები!A1023,მონაცემები!H1023)</f>
        <v>0</v>
      </c>
      <c r="L964" s="98">
        <f>IF(A964=მონაცემები!A1023,მონაცემები!F1023)</f>
        <v>0</v>
      </c>
      <c r="M964" s="125">
        <f>IF(A964=მონაცემები!A1023,მონაცემები!G1023)</f>
        <v>0</v>
      </c>
      <c r="N964" s="198">
        <f t="shared" si="29"/>
        <v>0</v>
      </c>
      <c r="O964" s="199"/>
      <c r="P964" s="195">
        <f>IF(A964=მონაცემები!A1023,მონაცემები!I1023)</f>
        <v>0</v>
      </c>
      <c r="Q964" s="196"/>
      <c r="R964" s="196"/>
      <c r="S964" s="196"/>
      <c r="T964" s="196"/>
      <c r="U964" s="197"/>
      <c r="V964" s="192">
        <f>IF(A964=მონაცემები!A1023,მონაცემები!J1023)</f>
        <v>0</v>
      </c>
      <c r="W964" s="193"/>
      <c r="X964" s="194"/>
    </row>
    <row r="965" spans="1:24">
      <c r="A965" s="44">
        <v>943</v>
      </c>
      <c r="B965" s="189">
        <f>IF(A965=მონაცემები!A1024,მონაცემები!B1024)</f>
        <v>0</v>
      </c>
      <c r="C965" s="190"/>
      <c r="D965" s="190"/>
      <c r="E965" s="190"/>
      <c r="F965" s="190"/>
      <c r="G965" s="191"/>
      <c r="H965" s="42">
        <f>IF(A965=მონაცემები!A1024,მონაცემები!C1024)</f>
        <v>0</v>
      </c>
      <c r="I965" s="43">
        <f>IF(A965=მონაცემები!A1024,მონაცემები!D1024)</f>
        <v>0</v>
      </c>
      <c r="J965" s="98">
        <f t="shared" si="28"/>
        <v>0</v>
      </c>
      <c r="K965" s="126">
        <f>IF(A965=მონაცემები!A1024,მონაცემები!H1024)</f>
        <v>0</v>
      </c>
      <c r="L965" s="98">
        <f>IF(A965=მონაცემები!A1024,მონაცემები!F1024)</f>
        <v>0</v>
      </c>
      <c r="M965" s="125">
        <f>IF(A965=მონაცემები!A1024,მონაცემები!G1024)</f>
        <v>0</v>
      </c>
      <c r="N965" s="198">
        <f t="shared" si="29"/>
        <v>0</v>
      </c>
      <c r="O965" s="199"/>
      <c r="P965" s="195">
        <f>IF(A965=მონაცემები!A1024,მონაცემები!I1024)</f>
        <v>0</v>
      </c>
      <c r="Q965" s="196"/>
      <c r="R965" s="196"/>
      <c r="S965" s="196"/>
      <c r="T965" s="196"/>
      <c r="U965" s="197"/>
      <c r="V965" s="192">
        <f>IF(A965=მონაცემები!A1024,მონაცემები!J1024)</f>
        <v>0</v>
      </c>
      <c r="W965" s="193"/>
      <c r="X965" s="194"/>
    </row>
    <row r="966" spans="1:24">
      <c r="A966" s="44">
        <v>944</v>
      </c>
      <c r="B966" s="189">
        <f>IF(A966=მონაცემები!A1025,მონაცემები!B1025)</f>
        <v>0</v>
      </c>
      <c r="C966" s="190"/>
      <c r="D966" s="190"/>
      <c r="E966" s="190"/>
      <c r="F966" s="190"/>
      <c r="G966" s="191"/>
      <c r="H966" s="42">
        <f>IF(A966=მონაცემები!A1025,მონაცემები!C1025)</f>
        <v>0</v>
      </c>
      <c r="I966" s="43">
        <f>IF(A966=მონაცემები!A1025,მონაცემები!D1025)</f>
        <v>0</v>
      </c>
      <c r="J966" s="98">
        <f t="shared" si="28"/>
        <v>0</v>
      </c>
      <c r="K966" s="126">
        <f>IF(A966=მონაცემები!A1025,მონაცემები!H1025)</f>
        <v>0</v>
      </c>
      <c r="L966" s="98">
        <f>IF(A966=მონაცემები!A1025,მონაცემები!F1025)</f>
        <v>0</v>
      </c>
      <c r="M966" s="125">
        <f>IF(A966=მონაცემები!A1025,მონაცემები!G1025)</f>
        <v>0</v>
      </c>
      <c r="N966" s="198">
        <f t="shared" si="29"/>
        <v>0</v>
      </c>
      <c r="O966" s="199"/>
      <c r="P966" s="195">
        <f>IF(A966=მონაცემები!A1025,მონაცემები!I1025)</f>
        <v>0</v>
      </c>
      <c r="Q966" s="196"/>
      <c r="R966" s="196"/>
      <c r="S966" s="196"/>
      <c r="T966" s="196"/>
      <c r="U966" s="197"/>
      <c r="V966" s="192">
        <f>IF(A966=მონაცემები!A1025,მონაცემები!J1025)</f>
        <v>0</v>
      </c>
      <c r="W966" s="193"/>
      <c r="X966" s="194"/>
    </row>
    <row r="967" spans="1:24">
      <c r="A967" s="44">
        <v>945</v>
      </c>
      <c r="B967" s="189">
        <f>IF(A967=მონაცემები!A1026,მონაცემები!B1026)</f>
        <v>0</v>
      </c>
      <c r="C967" s="190"/>
      <c r="D967" s="190"/>
      <c r="E967" s="190"/>
      <c r="F967" s="190"/>
      <c r="G967" s="191"/>
      <c r="H967" s="42">
        <f>IF(A967=მონაცემები!A1026,მონაცემები!C1026)</f>
        <v>0</v>
      </c>
      <c r="I967" s="43">
        <f>IF(A967=მონაცემები!A1026,მონაცემები!D1026)</f>
        <v>0</v>
      </c>
      <c r="J967" s="98">
        <f t="shared" si="28"/>
        <v>0</v>
      </c>
      <c r="K967" s="126">
        <f>IF(A967=მონაცემები!A1026,მონაცემები!H1026)</f>
        <v>0</v>
      </c>
      <c r="L967" s="98">
        <f>IF(A967=მონაცემები!A1026,მონაცემები!F1026)</f>
        <v>0</v>
      </c>
      <c r="M967" s="125">
        <f>IF(A967=მონაცემები!A1026,მონაცემები!G1026)</f>
        <v>0</v>
      </c>
      <c r="N967" s="198">
        <f t="shared" si="29"/>
        <v>0</v>
      </c>
      <c r="O967" s="199"/>
      <c r="P967" s="195">
        <f>IF(A967=მონაცემები!A1026,მონაცემები!I1026)</f>
        <v>0</v>
      </c>
      <c r="Q967" s="196"/>
      <c r="R967" s="196"/>
      <c r="S967" s="196"/>
      <c r="T967" s="196"/>
      <c r="U967" s="197"/>
      <c r="V967" s="192">
        <f>IF(A967=მონაცემები!A1026,მონაცემები!J1026)</f>
        <v>0</v>
      </c>
      <c r="W967" s="193"/>
      <c r="X967" s="194"/>
    </row>
    <row r="968" spans="1:24">
      <c r="A968" s="44">
        <v>946</v>
      </c>
      <c r="B968" s="189">
        <f>IF(A968=მონაცემები!A1027,მონაცემები!B1027)</f>
        <v>0</v>
      </c>
      <c r="C968" s="190"/>
      <c r="D968" s="190"/>
      <c r="E968" s="190"/>
      <c r="F968" s="190"/>
      <c r="G968" s="191"/>
      <c r="H968" s="42">
        <f>IF(A968=მონაცემები!A1027,მონაცემები!C1027)</f>
        <v>0</v>
      </c>
      <c r="I968" s="43">
        <f>IF(A968=მონაცემები!A1027,მონაცემები!D1027)</f>
        <v>0</v>
      </c>
      <c r="J968" s="98">
        <f t="shared" si="28"/>
        <v>0</v>
      </c>
      <c r="K968" s="126">
        <f>IF(A968=მონაცემები!A1027,მონაცემები!H1027)</f>
        <v>0</v>
      </c>
      <c r="L968" s="98">
        <f>IF(A968=მონაცემები!A1027,მონაცემები!F1027)</f>
        <v>0</v>
      </c>
      <c r="M968" s="125">
        <f>IF(A968=მონაცემები!A1027,მონაცემები!G1027)</f>
        <v>0</v>
      </c>
      <c r="N968" s="198">
        <f t="shared" si="29"/>
        <v>0</v>
      </c>
      <c r="O968" s="199"/>
      <c r="P968" s="195">
        <f>IF(A968=მონაცემები!A1027,მონაცემები!I1027)</f>
        <v>0</v>
      </c>
      <c r="Q968" s="196"/>
      <c r="R968" s="196"/>
      <c r="S968" s="196"/>
      <c r="T968" s="196"/>
      <c r="U968" s="197"/>
      <c r="V968" s="192">
        <f>IF(A968=მონაცემები!A1027,მონაცემები!J1027)</f>
        <v>0</v>
      </c>
      <c r="W968" s="193"/>
      <c r="X968" s="194"/>
    </row>
    <row r="969" spans="1:24">
      <c r="A969" s="44">
        <v>947</v>
      </c>
      <c r="B969" s="189">
        <f>IF(A969=მონაცემები!A1028,მონაცემები!B1028)</f>
        <v>0</v>
      </c>
      <c r="C969" s="190"/>
      <c r="D969" s="190"/>
      <c r="E969" s="190"/>
      <c r="F969" s="190"/>
      <c r="G969" s="191"/>
      <c r="H969" s="42">
        <f>IF(A969=მონაცემები!A1028,მონაცემები!C1028)</f>
        <v>0</v>
      </c>
      <c r="I969" s="43">
        <f>IF(A969=მონაცემები!A1028,მონაცემები!D1028)</f>
        <v>0</v>
      </c>
      <c r="J969" s="98">
        <f t="shared" si="28"/>
        <v>0</v>
      </c>
      <c r="K969" s="126">
        <f>IF(A969=მონაცემები!A1028,მონაცემები!H1028)</f>
        <v>0</v>
      </c>
      <c r="L969" s="98">
        <f>IF(A969=მონაცემები!A1028,მონაცემები!F1028)</f>
        <v>0</v>
      </c>
      <c r="M969" s="125">
        <f>IF(A969=მონაცემები!A1028,მონაცემები!G1028)</f>
        <v>0</v>
      </c>
      <c r="N969" s="198">
        <f t="shared" si="29"/>
        <v>0</v>
      </c>
      <c r="O969" s="199"/>
      <c r="P969" s="195">
        <f>IF(A969=მონაცემები!A1028,მონაცემები!I1028)</f>
        <v>0</v>
      </c>
      <c r="Q969" s="196"/>
      <c r="R969" s="196"/>
      <c r="S969" s="196"/>
      <c r="T969" s="196"/>
      <c r="U969" s="197"/>
      <c r="V969" s="192">
        <f>IF(A969=მონაცემები!A1028,მონაცემები!J1028)</f>
        <v>0</v>
      </c>
      <c r="W969" s="193"/>
      <c r="X969" s="194"/>
    </row>
    <row r="970" spans="1:24">
      <c r="A970" s="44">
        <v>948</v>
      </c>
      <c r="B970" s="189">
        <f>IF(A970=მონაცემები!A1029,მონაცემები!B1029)</f>
        <v>0</v>
      </c>
      <c r="C970" s="190"/>
      <c r="D970" s="190"/>
      <c r="E970" s="190"/>
      <c r="F970" s="190"/>
      <c r="G970" s="191"/>
      <c r="H970" s="42">
        <f>IF(A970=მონაცემები!A1029,მონაცემები!C1029)</f>
        <v>0</v>
      </c>
      <c r="I970" s="43">
        <f>IF(A970=მონაცემები!A1029,მონაცემები!D1029)</f>
        <v>0</v>
      </c>
      <c r="J970" s="98">
        <f t="shared" si="28"/>
        <v>0</v>
      </c>
      <c r="K970" s="126">
        <f>IF(A970=მონაცემები!A1029,მონაცემები!H1029)</f>
        <v>0</v>
      </c>
      <c r="L970" s="98">
        <f>IF(A970=მონაცემები!A1029,მონაცემები!F1029)</f>
        <v>0</v>
      </c>
      <c r="M970" s="125">
        <f>IF(A970=მონაცემები!A1029,მონაცემები!G1029)</f>
        <v>0</v>
      </c>
      <c r="N970" s="198">
        <f t="shared" si="29"/>
        <v>0</v>
      </c>
      <c r="O970" s="199"/>
      <c r="P970" s="195">
        <f>IF(A970=მონაცემები!A1029,მონაცემები!I1029)</f>
        <v>0</v>
      </c>
      <c r="Q970" s="196"/>
      <c r="R970" s="196"/>
      <c r="S970" s="196"/>
      <c r="T970" s="196"/>
      <c r="U970" s="197"/>
      <c r="V970" s="192">
        <f>IF(A970=მონაცემები!A1029,მონაცემები!J1029)</f>
        <v>0</v>
      </c>
      <c r="W970" s="193"/>
      <c r="X970" s="194"/>
    </row>
    <row r="971" spans="1:24">
      <c r="A971" s="44">
        <v>949</v>
      </c>
      <c r="B971" s="189">
        <f>IF(A971=მონაცემები!A1030,მონაცემები!B1030)</f>
        <v>0</v>
      </c>
      <c r="C971" s="190"/>
      <c r="D971" s="190"/>
      <c r="E971" s="190"/>
      <c r="F971" s="190"/>
      <c r="G971" s="191"/>
      <c r="H971" s="42">
        <f>IF(A971=მონაცემები!A1030,მონაცემები!C1030)</f>
        <v>0</v>
      </c>
      <c r="I971" s="43">
        <f>IF(A971=მონაცემები!A1030,მონაცემები!D1030)</f>
        <v>0</v>
      </c>
      <c r="J971" s="98">
        <f t="shared" si="28"/>
        <v>0</v>
      </c>
      <c r="K971" s="126">
        <f>IF(A971=მონაცემები!A1030,მონაცემები!H1030)</f>
        <v>0</v>
      </c>
      <c r="L971" s="98">
        <f>IF(A971=მონაცემები!A1030,მონაცემები!F1030)</f>
        <v>0</v>
      </c>
      <c r="M971" s="125">
        <f>IF(A971=მონაცემები!A1030,მონაცემები!G1030)</f>
        <v>0</v>
      </c>
      <c r="N971" s="198">
        <f t="shared" si="29"/>
        <v>0</v>
      </c>
      <c r="O971" s="199"/>
      <c r="P971" s="195">
        <f>IF(A971=მონაცემები!A1030,მონაცემები!I1030)</f>
        <v>0</v>
      </c>
      <c r="Q971" s="196"/>
      <c r="R971" s="196"/>
      <c r="S971" s="196"/>
      <c r="T971" s="196"/>
      <c r="U971" s="197"/>
      <c r="V971" s="192">
        <f>IF(A971=მონაცემები!A1030,მონაცემები!J1030)</f>
        <v>0</v>
      </c>
      <c r="W971" s="193"/>
      <c r="X971" s="194"/>
    </row>
    <row r="972" spans="1:24">
      <c r="A972" s="44">
        <v>950</v>
      </c>
      <c r="B972" s="189">
        <f>IF(A972=მონაცემები!A1031,მონაცემები!B1031)</f>
        <v>0</v>
      </c>
      <c r="C972" s="190"/>
      <c r="D972" s="190"/>
      <c r="E972" s="190"/>
      <c r="F972" s="190"/>
      <c r="G972" s="191"/>
      <c r="H972" s="42">
        <f>IF(A972=მონაცემები!A1031,მონაცემები!C1031)</f>
        <v>0</v>
      </c>
      <c r="I972" s="43">
        <f>IF(A972=მონაცემები!A1031,მონაცემები!D1031)</f>
        <v>0</v>
      </c>
      <c r="J972" s="98">
        <f t="shared" si="28"/>
        <v>0</v>
      </c>
      <c r="K972" s="126">
        <f>IF(A972=მონაცემები!A1031,მონაცემები!H1031)</f>
        <v>0</v>
      </c>
      <c r="L972" s="98">
        <f>IF(A972=მონაცემები!A1031,მონაცემები!F1031)</f>
        <v>0</v>
      </c>
      <c r="M972" s="125">
        <f>IF(A972=მონაცემები!A1031,მონაცემები!G1031)</f>
        <v>0</v>
      </c>
      <c r="N972" s="198">
        <f t="shared" si="29"/>
        <v>0</v>
      </c>
      <c r="O972" s="199"/>
      <c r="P972" s="195">
        <f>IF(A972=მონაცემები!A1031,მონაცემები!I1031)</f>
        <v>0</v>
      </c>
      <c r="Q972" s="196"/>
      <c r="R972" s="196"/>
      <c r="S972" s="196"/>
      <c r="T972" s="196"/>
      <c r="U972" s="197"/>
      <c r="V972" s="192">
        <f>IF(A972=მონაცემები!A1031,მონაცემები!J1031)</f>
        <v>0</v>
      </c>
      <c r="W972" s="193"/>
      <c r="X972" s="194"/>
    </row>
    <row r="973" spans="1:24">
      <c r="A973" s="44">
        <v>951</v>
      </c>
      <c r="B973" s="189">
        <f>IF(A973=მონაცემები!A1032,მონაცემები!B1032)</f>
        <v>0</v>
      </c>
      <c r="C973" s="190"/>
      <c r="D973" s="190"/>
      <c r="E973" s="190"/>
      <c r="F973" s="190"/>
      <c r="G973" s="191"/>
      <c r="H973" s="42">
        <f>IF(A973=მონაცემები!A1032,მონაცემები!C1032)</f>
        <v>0</v>
      </c>
      <c r="I973" s="43">
        <f>IF(A973=მონაცემები!A1032,მონაცემები!D1032)</f>
        <v>0</v>
      </c>
      <c r="J973" s="98">
        <f t="shared" si="28"/>
        <v>0</v>
      </c>
      <c r="K973" s="126">
        <f>IF(A973=მონაცემები!A1032,მონაცემები!H1032)</f>
        <v>0</v>
      </c>
      <c r="L973" s="98">
        <f>IF(A973=მონაცემები!A1032,მონაცემები!F1032)</f>
        <v>0</v>
      </c>
      <c r="M973" s="125">
        <f>IF(A973=მონაცემები!A1032,მონაცემები!G1032)</f>
        <v>0</v>
      </c>
      <c r="N973" s="198">
        <f t="shared" si="29"/>
        <v>0</v>
      </c>
      <c r="O973" s="199"/>
      <c r="P973" s="195">
        <f>IF(A973=მონაცემები!A1032,მონაცემები!I1032)</f>
        <v>0</v>
      </c>
      <c r="Q973" s="196"/>
      <c r="R973" s="196"/>
      <c r="S973" s="196"/>
      <c r="T973" s="196"/>
      <c r="U973" s="197"/>
      <c r="V973" s="192">
        <f>IF(A973=მონაცემები!A1032,მონაცემები!J1032)</f>
        <v>0</v>
      </c>
      <c r="W973" s="193"/>
      <c r="X973" s="194"/>
    </row>
    <row r="974" spans="1:24">
      <c r="A974" s="44">
        <v>952</v>
      </c>
      <c r="B974" s="189">
        <f>IF(A974=მონაცემები!A1033,მონაცემები!B1033)</f>
        <v>0</v>
      </c>
      <c r="C974" s="190"/>
      <c r="D974" s="190"/>
      <c r="E974" s="190"/>
      <c r="F974" s="190"/>
      <c r="G974" s="191"/>
      <c r="H974" s="42">
        <f>IF(A974=მონაცემები!A1033,მონაცემები!C1033)</f>
        <v>0</v>
      </c>
      <c r="I974" s="43">
        <f>IF(A974=მონაცემები!A1033,მონაცემები!D1033)</f>
        <v>0</v>
      </c>
      <c r="J974" s="98">
        <f t="shared" si="28"/>
        <v>0</v>
      </c>
      <c r="K974" s="126">
        <f>IF(A974=მონაცემები!A1033,მონაცემები!H1033)</f>
        <v>0</v>
      </c>
      <c r="L974" s="98">
        <f>IF(A974=მონაცემები!A1033,მონაცემები!F1033)</f>
        <v>0</v>
      </c>
      <c r="M974" s="125">
        <f>IF(A974=მონაცემები!A1033,მონაცემები!G1033)</f>
        <v>0</v>
      </c>
      <c r="N974" s="198">
        <f t="shared" si="29"/>
        <v>0</v>
      </c>
      <c r="O974" s="199"/>
      <c r="P974" s="195">
        <f>IF(A974=მონაცემები!A1033,მონაცემები!I1033)</f>
        <v>0</v>
      </c>
      <c r="Q974" s="196"/>
      <c r="R974" s="196"/>
      <c r="S974" s="196"/>
      <c r="T974" s="196"/>
      <c r="U974" s="197"/>
      <c r="V974" s="192">
        <f>IF(A974=მონაცემები!A1033,მონაცემები!J1033)</f>
        <v>0</v>
      </c>
      <c r="W974" s="193"/>
      <c r="X974" s="194"/>
    </row>
    <row r="975" spans="1:24">
      <c r="A975" s="44">
        <v>953</v>
      </c>
      <c r="B975" s="189">
        <f>IF(A975=მონაცემები!A1034,მონაცემები!B1034)</f>
        <v>0</v>
      </c>
      <c r="C975" s="190"/>
      <c r="D975" s="190"/>
      <c r="E975" s="190"/>
      <c r="F975" s="190"/>
      <c r="G975" s="191"/>
      <c r="H975" s="42">
        <f>IF(A975=მონაცემები!A1034,მონაცემები!C1034)</f>
        <v>0</v>
      </c>
      <c r="I975" s="43">
        <f>IF(A975=მონაცემები!A1034,მონაცემები!D1034)</f>
        <v>0</v>
      </c>
      <c r="J975" s="98">
        <f t="shared" si="28"/>
        <v>0</v>
      </c>
      <c r="K975" s="126">
        <f>IF(A975=მონაცემები!A1034,მონაცემები!H1034)</f>
        <v>0</v>
      </c>
      <c r="L975" s="98">
        <f>IF(A975=მონაცემები!A1034,მონაცემები!F1034)</f>
        <v>0</v>
      </c>
      <c r="M975" s="125">
        <f>IF(A975=მონაცემები!A1034,მონაცემები!G1034)</f>
        <v>0</v>
      </c>
      <c r="N975" s="198">
        <f t="shared" si="29"/>
        <v>0</v>
      </c>
      <c r="O975" s="199"/>
      <c r="P975" s="195">
        <f>IF(A975=მონაცემები!A1034,მონაცემები!I1034)</f>
        <v>0</v>
      </c>
      <c r="Q975" s="196"/>
      <c r="R975" s="196"/>
      <c r="S975" s="196"/>
      <c r="T975" s="196"/>
      <c r="U975" s="197"/>
      <c r="V975" s="192">
        <f>IF(A975=მონაცემები!A1034,მონაცემები!J1034)</f>
        <v>0</v>
      </c>
      <c r="W975" s="193"/>
      <c r="X975" s="194"/>
    </row>
    <row r="976" spans="1:24">
      <c r="A976" s="44">
        <v>954</v>
      </c>
      <c r="B976" s="189">
        <f>IF(A976=მონაცემები!A1035,მონაცემები!B1035)</f>
        <v>0</v>
      </c>
      <c r="C976" s="190"/>
      <c r="D976" s="190"/>
      <c r="E976" s="190"/>
      <c r="F976" s="190"/>
      <c r="G976" s="191"/>
      <c r="H976" s="42">
        <f>IF(A976=მონაცემები!A1035,მონაცემები!C1035)</f>
        <v>0</v>
      </c>
      <c r="I976" s="43">
        <f>IF(A976=მონაცემები!A1035,მონაცემები!D1035)</f>
        <v>0</v>
      </c>
      <c r="J976" s="98">
        <f t="shared" si="28"/>
        <v>0</v>
      </c>
      <c r="K976" s="126">
        <f>IF(A976=მონაცემები!A1035,მონაცემები!H1035)</f>
        <v>0</v>
      </c>
      <c r="L976" s="98">
        <f>IF(A976=მონაცემები!A1035,მონაცემები!F1035)</f>
        <v>0</v>
      </c>
      <c r="M976" s="125">
        <f>IF(A976=მონაცემები!A1035,მონაცემები!G1035)</f>
        <v>0</v>
      </c>
      <c r="N976" s="198">
        <f t="shared" si="29"/>
        <v>0</v>
      </c>
      <c r="O976" s="199"/>
      <c r="P976" s="195">
        <f>IF(A976=მონაცემები!A1035,მონაცემები!I1035)</f>
        <v>0</v>
      </c>
      <c r="Q976" s="196"/>
      <c r="R976" s="196"/>
      <c r="S976" s="196"/>
      <c r="T976" s="196"/>
      <c r="U976" s="197"/>
      <c r="V976" s="192">
        <f>IF(A976=მონაცემები!A1035,მონაცემები!J1035)</f>
        <v>0</v>
      </c>
      <c r="W976" s="193"/>
      <c r="X976" s="194"/>
    </row>
    <row r="977" spans="1:24">
      <c r="A977" s="44">
        <v>955</v>
      </c>
      <c r="B977" s="189">
        <f>IF(A977=მონაცემები!A1036,მონაცემები!B1036)</f>
        <v>0</v>
      </c>
      <c r="C977" s="190"/>
      <c r="D977" s="190"/>
      <c r="E977" s="190"/>
      <c r="F977" s="190"/>
      <c r="G977" s="191"/>
      <c r="H977" s="42">
        <f>IF(A977=მონაცემები!A1036,მონაცემები!C1036)</f>
        <v>0</v>
      </c>
      <c r="I977" s="43">
        <f>IF(A977=მონაცემები!A1036,მონაცემები!D1036)</f>
        <v>0</v>
      </c>
      <c r="J977" s="98">
        <f t="shared" si="28"/>
        <v>0</v>
      </c>
      <c r="K977" s="126">
        <f>IF(A977=მონაცემები!A1036,მონაცემები!H1036)</f>
        <v>0</v>
      </c>
      <c r="L977" s="98">
        <f>IF(A977=მონაცემები!A1036,მონაცემები!F1036)</f>
        <v>0</v>
      </c>
      <c r="M977" s="125">
        <f>IF(A977=მონაცემები!A1036,მონაცემები!G1036)</f>
        <v>0</v>
      </c>
      <c r="N977" s="198">
        <f t="shared" si="29"/>
        <v>0</v>
      </c>
      <c r="O977" s="199"/>
      <c r="P977" s="195">
        <f>IF(A977=მონაცემები!A1036,მონაცემები!I1036)</f>
        <v>0</v>
      </c>
      <c r="Q977" s="196"/>
      <c r="R977" s="196"/>
      <c r="S977" s="196"/>
      <c r="T977" s="196"/>
      <c r="U977" s="197"/>
      <c r="V977" s="192">
        <f>IF(A977=მონაცემები!A1036,მონაცემები!J1036)</f>
        <v>0</v>
      </c>
      <c r="W977" s="193"/>
      <c r="X977" s="194"/>
    </row>
    <row r="978" spans="1:24">
      <c r="A978" s="44">
        <v>956</v>
      </c>
      <c r="B978" s="189">
        <f>IF(A978=მონაცემები!A1037,მონაცემები!B1037)</f>
        <v>0</v>
      </c>
      <c r="C978" s="190"/>
      <c r="D978" s="190"/>
      <c r="E978" s="190"/>
      <c r="F978" s="190"/>
      <c r="G978" s="191"/>
      <c r="H978" s="42">
        <f>IF(A978=მონაცემები!A1037,მონაცემები!C1037)</f>
        <v>0</v>
      </c>
      <c r="I978" s="43">
        <f>IF(A978=მონაცემები!A1037,მონაცემები!D1037)</f>
        <v>0</v>
      </c>
      <c r="J978" s="98">
        <f t="shared" si="28"/>
        <v>0</v>
      </c>
      <c r="K978" s="126">
        <f>IF(A978=მონაცემები!A1037,მონაცემები!H1037)</f>
        <v>0</v>
      </c>
      <c r="L978" s="98">
        <f>IF(A978=მონაცემები!A1037,მონაცემები!F1037)</f>
        <v>0</v>
      </c>
      <c r="M978" s="125">
        <f>IF(A978=მონაცემები!A1037,მონაცემები!G1037)</f>
        <v>0</v>
      </c>
      <c r="N978" s="198">
        <f t="shared" si="29"/>
        <v>0</v>
      </c>
      <c r="O978" s="199"/>
      <c r="P978" s="195">
        <f>IF(A978=მონაცემები!A1037,მონაცემები!I1037)</f>
        <v>0</v>
      </c>
      <c r="Q978" s="196"/>
      <c r="R978" s="196"/>
      <c r="S978" s="196"/>
      <c r="T978" s="196"/>
      <c r="U978" s="197"/>
      <c r="V978" s="192">
        <f>IF(A978=მონაცემები!A1037,მონაცემები!J1037)</f>
        <v>0</v>
      </c>
      <c r="W978" s="193"/>
      <c r="X978" s="194"/>
    </row>
    <row r="979" spans="1:24">
      <c r="A979" s="44">
        <v>957</v>
      </c>
      <c r="B979" s="189">
        <f>IF(A979=მონაცემები!A1038,მონაცემები!B1038)</f>
        <v>0</v>
      </c>
      <c r="C979" s="190"/>
      <c r="D979" s="190"/>
      <c r="E979" s="190"/>
      <c r="F979" s="190"/>
      <c r="G979" s="191"/>
      <c r="H979" s="42">
        <f>IF(A979=მონაცემები!A1038,მონაცემები!C1038)</f>
        <v>0</v>
      </c>
      <c r="I979" s="43">
        <f>IF(A979=მონაცემები!A1038,მონაცემები!D1038)</f>
        <v>0</v>
      </c>
      <c r="J979" s="98">
        <f t="shared" si="28"/>
        <v>0</v>
      </c>
      <c r="K979" s="126">
        <f>IF(A979=მონაცემები!A1038,მონაცემები!H1038)</f>
        <v>0</v>
      </c>
      <c r="L979" s="98">
        <f>IF(A979=მონაცემები!A1038,მონაცემები!F1038)</f>
        <v>0</v>
      </c>
      <c r="M979" s="125">
        <f>IF(A979=მონაცემები!A1038,მონაცემები!G1038)</f>
        <v>0</v>
      </c>
      <c r="N979" s="198">
        <f t="shared" si="29"/>
        <v>0</v>
      </c>
      <c r="O979" s="199"/>
      <c r="P979" s="195">
        <f>IF(A979=მონაცემები!A1038,მონაცემები!I1038)</f>
        <v>0</v>
      </c>
      <c r="Q979" s="196"/>
      <c r="R979" s="196"/>
      <c r="S979" s="196"/>
      <c r="T979" s="196"/>
      <c r="U979" s="197"/>
      <c r="V979" s="192">
        <f>IF(A979=მონაცემები!A1038,მონაცემები!J1038)</f>
        <v>0</v>
      </c>
      <c r="W979" s="193"/>
      <c r="X979" s="194"/>
    </row>
    <row r="980" spans="1:24">
      <c r="A980" s="44">
        <v>958</v>
      </c>
      <c r="B980" s="189">
        <f>IF(A980=მონაცემები!A1039,მონაცემები!B1039)</f>
        <v>0</v>
      </c>
      <c r="C980" s="190"/>
      <c r="D980" s="190"/>
      <c r="E980" s="190"/>
      <c r="F980" s="190"/>
      <c r="G980" s="191"/>
      <c r="H980" s="42">
        <f>IF(A980=მონაცემები!A1039,მონაცემები!C1039)</f>
        <v>0</v>
      </c>
      <c r="I980" s="43">
        <f>IF(A980=მონაცემები!A1039,მონაცემები!D1039)</f>
        <v>0</v>
      </c>
      <c r="J980" s="98">
        <f t="shared" si="28"/>
        <v>0</v>
      </c>
      <c r="K980" s="126">
        <f>IF(A980=მონაცემები!A1039,მონაცემები!H1039)</f>
        <v>0</v>
      </c>
      <c r="L980" s="98">
        <f>IF(A980=მონაცემები!A1039,მონაცემები!F1039)</f>
        <v>0</v>
      </c>
      <c r="M980" s="125">
        <f>IF(A980=მონაცემები!A1039,მონაცემები!G1039)</f>
        <v>0</v>
      </c>
      <c r="N980" s="198">
        <f t="shared" si="29"/>
        <v>0</v>
      </c>
      <c r="O980" s="199"/>
      <c r="P980" s="195">
        <f>IF(A980=მონაცემები!A1039,მონაცემები!I1039)</f>
        <v>0</v>
      </c>
      <c r="Q980" s="196"/>
      <c r="R980" s="196"/>
      <c r="S980" s="196"/>
      <c r="T980" s="196"/>
      <c r="U980" s="197"/>
      <c r="V980" s="192">
        <f>IF(A980=მონაცემები!A1039,მონაცემები!J1039)</f>
        <v>0</v>
      </c>
      <c r="W980" s="193"/>
      <c r="X980" s="194"/>
    </row>
    <row r="981" spans="1:24">
      <c r="A981" s="44">
        <v>959</v>
      </c>
      <c r="B981" s="189">
        <f>IF(A981=მონაცემები!A1040,მონაცემები!B1040)</f>
        <v>0</v>
      </c>
      <c r="C981" s="190"/>
      <c r="D981" s="190"/>
      <c r="E981" s="190"/>
      <c r="F981" s="190"/>
      <c r="G981" s="191"/>
      <c r="H981" s="42">
        <f>IF(A981=მონაცემები!A1040,მონაცემები!C1040)</f>
        <v>0</v>
      </c>
      <c r="I981" s="43">
        <f>IF(A981=მონაცემები!A1040,მონაცემები!D1040)</f>
        <v>0</v>
      </c>
      <c r="J981" s="98">
        <f t="shared" si="28"/>
        <v>0</v>
      </c>
      <c r="K981" s="126">
        <f>IF(A981=მონაცემები!A1040,მონაცემები!H1040)</f>
        <v>0</v>
      </c>
      <c r="L981" s="98">
        <f>IF(A981=მონაცემები!A1040,მონაცემები!F1040)</f>
        <v>0</v>
      </c>
      <c r="M981" s="125">
        <f>IF(A981=მონაცემები!A1040,მონაცემები!G1040)</f>
        <v>0</v>
      </c>
      <c r="N981" s="198">
        <f t="shared" si="29"/>
        <v>0</v>
      </c>
      <c r="O981" s="199"/>
      <c r="P981" s="195">
        <f>IF(A981=მონაცემები!A1040,მონაცემები!I1040)</f>
        <v>0</v>
      </c>
      <c r="Q981" s="196"/>
      <c r="R981" s="196"/>
      <c r="S981" s="196"/>
      <c r="T981" s="196"/>
      <c r="U981" s="197"/>
      <c r="V981" s="192">
        <f>IF(A981=მონაცემები!A1040,მონაცემები!J1040)</f>
        <v>0</v>
      </c>
      <c r="W981" s="193"/>
      <c r="X981" s="194"/>
    </row>
    <row r="982" spans="1:24">
      <c r="A982" s="44">
        <v>960</v>
      </c>
      <c r="B982" s="189">
        <f>IF(A982=მონაცემები!A1041,მონაცემები!B1041)</f>
        <v>0</v>
      </c>
      <c r="C982" s="190"/>
      <c r="D982" s="190"/>
      <c r="E982" s="190"/>
      <c r="F982" s="190"/>
      <c r="G982" s="191"/>
      <c r="H982" s="42">
        <f>IF(A982=მონაცემები!A1041,მონაცემები!C1041)</f>
        <v>0</v>
      </c>
      <c r="I982" s="43">
        <f>IF(A982=მონაცემები!A1041,მონაცემები!D1041)</f>
        <v>0</v>
      </c>
      <c r="J982" s="98">
        <f t="shared" si="28"/>
        <v>0</v>
      </c>
      <c r="K982" s="126">
        <f>IF(A982=მონაცემები!A1041,მონაცემები!H1041)</f>
        <v>0</v>
      </c>
      <c r="L982" s="98">
        <f>IF(A982=მონაცემები!A1041,მონაცემები!F1041)</f>
        <v>0</v>
      </c>
      <c r="M982" s="125">
        <f>IF(A982=მონაცემები!A1041,მონაცემები!G1041)</f>
        <v>0</v>
      </c>
      <c r="N982" s="198">
        <f t="shared" si="29"/>
        <v>0</v>
      </c>
      <c r="O982" s="199"/>
      <c r="P982" s="195">
        <f>IF(A982=მონაცემები!A1041,მონაცემები!I1041)</f>
        <v>0</v>
      </c>
      <c r="Q982" s="196"/>
      <c r="R982" s="196"/>
      <c r="S982" s="196"/>
      <c r="T982" s="196"/>
      <c r="U982" s="197"/>
      <c r="V982" s="192">
        <f>IF(A982=მონაცემები!A1041,მონაცემები!J1041)</f>
        <v>0</v>
      </c>
      <c r="W982" s="193"/>
      <c r="X982" s="194"/>
    </row>
    <row r="983" spans="1:24">
      <c r="A983" s="44">
        <v>961</v>
      </c>
      <c r="B983" s="189">
        <f>IF(A983=მონაცემები!A1042,მონაცემები!B1042)</f>
        <v>0</v>
      </c>
      <c r="C983" s="190"/>
      <c r="D983" s="190"/>
      <c r="E983" s="190"/>
      <c r="F983" s="190"/>
      <c r="G983" s="191"/>
      <c r="H983" s="42">
        <f>IF(A983=მონაცემები!A1042,მონაცემები!C1042)</f>
        <v>0</v>
      </c>
      <c r="I983" s="43">
        <f>IF(A983=მონაცემები!A1042,მონაცემები!D1042)</f>
        <v>0</v>
      </c>
      <c r="J983" s="98">
        <f t="shared" si="28"/>
        <v>0</v>
      </c>
      <c r="K983" s="126">
        <f>IF(A983=მონაცემები!A1042,მონაცემები!H1042)</f>
        <v>0</v>
      </c>
      <c r="L983" s="98">
        <f>IF(A983=მონაცემები!A1042,მონაცემები!F1042)</f>
        <v>0</v>
      </c>
      <c r="M983" s="125">
        <f>IF(A983=მონაცემები!A1042,მონაცემები!G1042)</f>
        <v>0</v>
      </c>
      <c r="N983" s="198">
        <f t="shared" si="29"/>
        <v>0</v>
      </c>
      <c r="O983" s="199"/>
      <c r="P983" s="195">
        <f>IF(A983=მონაცემები!A1042,მონაცემები!I1042)</f>
        <v>0</v>
      </c>
      <c r="Q983" s="196"/>
      <c r="R983" s="196"/>
      <c r="S983" s="196"/>
      <c r="T983" s="196"/>
      <c r="U983" s="197"/>
      <c r="V983" s="192">
        <f>IF(A983=მონაცემები!A1042,მონაცემები!J1042)</f>
        <v>0</v>
      </c>
      <c r="W983" s="193"/>
      <c r="X983" s="194"/>
    </row>
    <row r="984" spans="1:24">
      <c r="A984" s="44">
        <v>962</v>
      </c>
      <c r="B984" s="189">
        <f>IF(A984=მონაცემები!A1043,მონაცემები!B1043)</f>
        <v>0</v>
      </c>
      <c r="C984" s="190"/>
      <c r="D984" s="190"/>
      <c r="E984" s="190"/>
      <c r="F984" s="190"/>
      <c r="G984" s="191"/>
      <c r="H984" s="42">
        <f>IF(A984=მონაცემები!A1043,მონაცემები!C1043)</f>
        <v>0</v>
      </c>
      <c r="I984" s="43">
        <f>IF(A984=მონაცემები!A1043,მონაცემები!D1043)</f>
        <v>0</v>
      </c>
      <c r="J984" s="98">
        <f t="shared" ref="J984:J1047" si="30">L984+M984</f>
        <v>0</v>
      </c>
      <c r="K984" s="126">
        <f>IF(A984=მონაცემები!A1043,მონაცემები!H1043)</f>
        <v>0</v>
      </c>
      <c r="L984" s="98">
        <f>IF(A984=მონაცემები!A1043,მონაცემები!F1043)</f>
        <v>0</v>
      </c>
      <c r="M984" s="125">
        <f>IF(A984=მონაცემები!A1043,მონაცემები!G1043)</f>
        <v>0</v>
      </c>
      <c r="N984" s="198">
        <f t="shared" ref="N984:N1047" si="31">J984+K984</f>
        <v>0</v>
      </c>
      <c r="O984" s="199"/>
      <c r="P984" s="195">
        <f>IF(A984=მონაცემები!A1043,მონაცემები!I1043)</f>
        <v>0</v>
      </c>
      <c r="Q984" s="196"/>
      <c r="R984" s="196"/>
      <c r="S984" s="196"/>
      <c r="T984" s="196"/>
      <c r="U984" s="197"/>
      <c r="V984" s="192">
        <f>IF(A984=მონაცემები!A1043,მონაცემები!J1043)</f>
        <v>0</v>
      </c>
      <c r="W984" s="193"/>
      <c r="X984" s="194"/>
    </row>
    <row r="985" spans="1:24">
      <c r="A985" s="44">
        <v>963</v>
      </c>
      <c r="B985" s="189">
        <f>IF(A985=მონაცემები!A1044,მონაცემები!B1044)</f>
        <v>0</v>
      </c>
      <c r="C985" s="190"/>
      <c r="D985" s="190"/>
      <c r="E985" s="190"/>
      <c r="F985" s="190"/>
      <c r="G985" s="191"/>
      <c r="H985" s="42">
        <f>IF(A985=მონაცემები!A1044,მონაცემები!C1044)</f>
        <v>0</v>
      </c>
      <c r="I985" s="43">
        <f>IF(A985=მონაცემები!A1044,მონაცემები!D1044)</f>
        <v>0</v>
      </c>
      <c r="J985" s="98">
        <f t="shared" si="30"/>
        <v>0</v>
      </c>
      <c r="K985" s="126">
        <f>IF(A985=მონაცემები!A1044,მონაცემები!H1044)</f>
        <v>0</v>
      </c>
      <c r="L985" s="98">
        <f>IF(A985=მონაცემები!A1044,მონაცემები!F1044)</f>
        <v>0</v>
      </c>
      <c r="M985" s="125">
        <f>IF(A985=მონაცემები!A1044,მონაცემები!G1044)</f>
        <v>0</v>
      </c>
      <c r="N985" s="198">
        <f t="shared" si="31"/>
        <v>0</v>
      </c>
      <c r="O985" s="199"/>
      <c r="P985" s="195">
        <f>IF(A985=მონაცემები!A1044,მონაცემები!I1044)</f>
        <v>0</v>
      </c>
      <c r="Q985" s="196"/>
      <c r="R985" s="196"/>
      <c r="S985" s="196"/>
      <c r="T985" s="196"/>
      <c r="U985" s="197"/>
      <c r="V985" s="192">
        <f>IF(A985=მონაცემები!A1044,მონაცემები!J1044)</f>
        <v>0</v>
      </c>
      <c r="W985" s="193"/>
      <c r="X985" s="194"/>
    </row>
    <row r="986" spans="1:24">
      <c r="A986" s="44">
        <v>964</v>
      </c>
      <c r="B986" s="189">
        <f>IF(A986=მონაცემები!A1045,მონაცემები!B1045)</f>
        <v>0</v>
      </c>
      <c r="C986" s="190"/>
      <c r="D986" s="190"/>
      <c r="E986" s="190"/>
      <c r="F986" s="190"/>
      <c r="G986" s="191"/>
      <c r="H986" s="42">
        <f>IF(A986=მონაცემები!A1045,მონაცემები!C1045)</f>
        <v>0</v>
      </c>
      <c r="I986" s="43">
        <f>IF(A986=მონაცემები!A1045,მონაცემები!D1045)</f>
        <v>0</v>
      </c>
      <c r="J986" s="98">
        <f t="shared" si="30"/>
        <v>0</v>
      </c>
      <c r="K986" s="126">
        <f>IF(A986=მონაცემები!A1045,მონაცემები!H1045)</f>
        <v>0</v>
      </c>
      <c r="L986" s="98">
        <f>IF(A986=მონაცემები!A1045,მონაცემები!F1045)</f>
        <v>0</v>
      </c>
      <c r="M986" s="125">
        <f>IF(A986=მონაცემები!A1045,მონაცემები!G1045)</f>
        <v>0</v>
      </c>
      <c r="N986" s="198">
        <f t="shared" si="31"/>
        <v>0</v>
      </c>
      <c r="O986" s="199"/>
      <c r="P986" s="195">
        <f>IF(A986=მონაცემები!A1045,მონაცემები!I1045)</f>
        <v>0</v>
      </c>
      <c r="Q986" s="196"/>
      <c r="R986" s="196"/>
      <c r="S986" s="196"/>
      <c r="T986" s="196"/>
      <c r="U986" s="197"/>
      <c r="V986" s="192">
        <f>IF(A986=მონაცემები!A1045,მონაცემები!J1045)</f>
        <v>0</v>
      </c>
      <c r="W986" s="193"/>
      <c r="X986" s="194"/>
    </row>
    <row r="987" spans="1:24">
      <c r="A987" s="44">
        <v>965</v>
      </c>
      <c r="B987" s="189">
        <f>IF(A987=მონაცემები!A1046,მონაცემები!B1046)</f>
        <v>0</v>
      </c>
      <c r="C987" s="190"/>
      <c r="D987" s="190"/>
      <c r="E987" s="190"/>
      <c r="F987" s="190"/>
      <c r="G987" s="191"/>
      <c r="H987" s="42">
        <f>IF(A987=მონაცემები!A1046,მონაცემები!C1046)</f>
        <v>0</v>
      </c>
      <c r="I987" s="43">
        <f>IF(A987=მონაცემები!A1046,მონაცემები!D1046)</f>
        <v>0</v>
      </c>
      <c r="J987" s="98">
        <f t="shared" si="30"/>
        <v>0</v>
      </c>
      <c r="K987" s="126">
        <f>IF(A987=მონაცემები!A1046,მონაცემები!H1046)</f>
        <v>0</v>
      </c>
      <c r="L987" s="98">
        <f>IF(A987=მონაცემები!A1046,მონაცემები!F1046)</f>
        <v>0</v>
      </c>
      <c r="M987" s="125">
        <f>IF(A987=მონაცემები!A1046,მონაცემები!G1046)</f>
        <v>0</v>
      </c>
      <c r="N987" s="198">
        <f t="shared" si="31"/>
        <v>0</v>
      </c>
      <c r="O987" s="199"/>
      <c r="P987" s="195">
        <f>IF(A987=მონაცემები!A1046,მონაცემები!I1046)</f>
        <v>0</v>
      </c>
      <c r="Q987" s="196"/>
      <c r="R987" s="196"/>
      <c r="S987" s="196"/>
      <c r="T987" s="196"/>
      <c r="U987" s="197"/>
      <c r="V987" s="192">
        <f>IF(A987=მონაცემები!A1046,მონაცემები!J1046)</f>
        <v>0</v>
      </c>
      <c r="W987" s="193"/>
      <c r="X987" s="194"/>
    </row>
    <row r="988" spans="1:24">
      <c r="A988" s="44">
        <v>966</v>
      </c>
      <c r="B988" s="189">
        <f>IF(A988=მონაცემები!A1047,მონაცემები!B1047)</f>
        <v>0</v>
      </c>
      <c r="C988" s="190"/>
      <c r="D988" s="190"/>
      <c r="E988" s="190"/>
      <c r="F988" s="190"/>
      <c r="G988" s="191"/>
      <c r="H988" s="42">
        <f>IF(A988=მონაცემები!A1047,მონაცემები!C1047)</f>
        <v>0</v>
      </c>
      <c r="I988" s="43">
        <f>IF(A988=მონაცემები!A1047,მონაცემები!D1047)</f>
        <v>0</v>
      </c>
      <c r="J988" s="98">
        <f t="shared" si="30"/>
        <v>0</v>
      </c>
      <c r="K988" s="126">
        <f>IF(A988=მონაცემები!A1047,მონაცემები!H1047)</f>
        <v>0</v>
      </c>
      <c r="L988" s="98">
        <f>IF(A988=მონაცემები!A1047,მონაცემები!F1047)</f>
        <v>0</v>
      </c>
      <c r="M988" s="125">
        <f>IF(A988=მონაცემები!A1047,მონაცემები!G1047)</f>
        <v>0</v>
      </c>
      <c r="N988" s="198">
        <f t="shared" si="31"/>
        <v>0</v>
      </c>
      <c r="O988" s="199"/>
      <c r="P988" s="195">
        <f>IF(A988=მონაცემები!A1047,მონაცემები!I1047)</f>
        <v>0</v>
      </c>
      <c r="Q988" s="196"/>
      <c r="R988" s="196"/>
      <c r="S988" s="196"/>
      <c r="T988" s="196"/>
      <c r="U988" s="197"/>
      <c r="V988" s="192">
        <f>IF(A988=მონაცემები!A1047,მონაცემები!J1047)</f>
        <v>0</v>
      </c>
      <c r="W988" s="193"/>
      <c r="X988" s="194"/>
    </row>
    <row r="989" spans="1:24">
      <c r="A989" s="44">
        <v>967</v>
      </c>
      <c r="B989" s="189">
        <f>IF(A989=მონაცემები!A1048,მონაცემები!B1048)</f>
        <v>0</v>
      </c>
      <c r="C989" s="190"/>
      <c r="D989" s="190"/>
      <c r="E989" s="190"/>
      <c r="F989" s="190"/>
      <c r="G989" s="191"/>
      <c r="H989" s="42">
        <f>IF(A989=მონაცემები!A1048,მონაცემები!C1048)</f>
        <v>0</v>
      </c>
      <c r="I989" s="43">
        <f>IF(A989=მონაცემები!A1048,მონაცემები!D1048)</f>
        <v>0</v>
      </c>
      <c r="J989" s="98">
        <f t="shared" si="30"/>
        <v>0</v>
      </c>
      <c r="K989" s="126">
        <f>IF(A989=მონაცემები!A1048,მონაცემები!H1048)</f>
        <v>0</v>
      </c>
      <c r="L989" s="98">
        <f>IF(A989=მონაცემები!A1048,მონაცემები!F1048)</f>
        <v>0</v>
      </c>
      <c r="M989" s="125">
        <f>IF(A989=მონაცემები!A1048,მონაცემები!G1048)</f>
        <v>0</v>
      </c>
      <c r="N989" s="198">
        <f t="shared" si="31"/>
        <v>0</v>
      </c>
      <c r="O989" s="199"/>
      <c r="P989" s="195">
        <f>IF(A989=მონაცემები!A1048,მონაცემები!I1048)</f>
        <v>0</v>
      </c>
      <c r="Q989" s="196"/>
      <c r="R989" s="196"/>
      <c r="S989" s="196"/>
      <c r="T989" s="196"/>
      <c r="U989" s="197"/>
      <c r="V989" s="192">
        <f>IF(A989=მონაცემები!A1048,მონაცემები!J1048)</f>
        <v>0</v>
      </c>
      <c r="W989" s="193"/>
      <c r="X989" s="194"/>
    </row>
    <row r="990" spans="1:24">
      <c r="A990" s="44">
        <v>968</v>
      </c>
      <c r="B990" s="189">
        <f>IF(A990=მონაცემები!A1049,მონაცემები!B1049)</f>
        <v>0</v>
      </c>
      <c r="C990" s="190"/>
      <c r="D990" s="190"/>
      <c r="E990" s="190"/>
      <c r="F990" s="190"/>
      <c r="G990" s="191"/>
      <c r="H990" s="42">
        <f>IF(A990=მონაცემები!A1049,მონაცემები!C1049)</f>
        <v>0</v>
      </c>
      <c r="I990" s="43">
        <f>IF(A990=მონაცემები!A1049,მონაცემები!D1049)</f>
        <v>0</v>
      </c>
      <c r="J990" s="98">
        <f t="shared" si="30"/>
        <v>0</v>
      </c>
      <c r="K990" s="126">
        <f>IF(A990=მონაცემები!A1049,მონაცემები!H1049)</f>
        <v>0</v>
      </c>
      <c r="L990" s="98">
        <f>IF(A990=მონაცემები!A1049,მონაცემები!F1049)</f>
        <v>0</v>
      </c>
      <c r="M990" s="125">
        <f>IF(A990=მონაცემები!A1049,მონაცემები!G1049)</f>
        <v>0</v>
      </c>
      <c r="N990" s="198">
        <f t="shared" si="31"/>
        <v>0</v>
      </c>
      <c r="O990" s="199"/>
      <c r="P990" s="195">
        <f>IF(A990=მონაცემები!A1049,მონაცემები!I1049)</f>
        <v>0</v>
      </c>
      <c r="Q990" s="196"/>
      <c r="R990" s="196"/>
      <c r="S990" s="196"/>
      <c r="T990" s="196"/>
      <c r="U990" s="197"/>
      <c r="V990" s="192">
        <f>IF(A990=მონაცემები!A1049,მონაცემები!J1049)</f>
        <v>0</v>
      </c>
      <c r="W990" s="193"/>
      <c r="X990" s="194"/>
    </row>
    <row r="991" spans="1:24">
      <c r="A991" s="44">
        <v>969</v>
      </c>
      <c r="B991" s="189">
        <f>IF(A991=მონაცემები!A1050,მონაცემები!B1050)</f>
        <v>0</v>
      </c>
      <c r="C991" s="190"/>
      <c r="D991" s="190"/>
      <c r="E991" s="190"/>
      <c r="F991" s="190"/>
      <c r="G991" s="191"/>
      <c r="H991" s="42">
        <f>IF(A991=მონაცემები!A1050,მონაცემები!C1050)</f>
        <v>0</v>
      </c>
      <c r="I991" s="43">
        <f>IF(A991=მონაცემები!A1050,მონაცემები!D1050)</f>
        <v>0</v>
      </c>
      <c r="J991" s="98">
        <f t="shared" si="30"/>
        <v>0</v>
      </c>
      <c r="K991" s="126">
        <f>IF(A991=მონაცემები!A1050,მონაცემები!H1050)</f>
        <v>0</v>
      </c>
      <c r="L991" s="98">
        <f>IF(A991=მონაცემები!A1050,მონაცემები!F1050)</f>
        <v>0</v>
      </c>
      <c r="M991" s="125">
        <f>IF(A991=მონაცემები!A1050,მონაცემები!G1050)</f>
        <v>0</v>
      </c>
      <c r="N991" s="198">
        <f t="shared" si="31"/>
        <v>0</v>
      </c>
      <c r="O991" s="199"/>
      <c r="P991" s="195">
        <f>IF(A991=მონაცემები!A1050,მონაცემები!I1050)</f>
        <v>0</v>
      </c>
      <c r="Q991" s="196"/>
      <c r="R991" s="196"/>
      <c r="S991" s="196"/>
      <c r="T991" s="196"/>
      <c r="U991" s="197"/>
      <c r="V991" s="192">
        <f>IF(A991=მონაცემები!A1050,მონაცემები!J1050)</f>
        <v>0</v>
      </c>
      <c r="W991" s="193"/>
      <c r="X991" s="194"/>
    </row>
    <row r="992" spans="1:24">
      <c r="A992" s="44">
        <v>970</v>
      </c>
      <c r="B992" s="189">
        <f>IF(A992=მონაცემები!A1051,მონაცემები!B1051)</f>
        <v>0</v>
      </c>
      <c r="C992" s="190"/>
      <c r="D992" s="190"/>
      <c r="E992" s="190"/>
      <c r="F992" s="190"/>
      <c r="G992" s="191"/>
      <c r="H992" s="42">
        <f>IF(A992=მონაცემები!A1051,მონაცემები!C1051)</f>
        <v>0</v>
      </c>
      <c r="I992" s="43">
        <f>IF(A992=მონაცემები!A1051,მონაცემები!D1051)</f>
        <v>0</v>
      </c>
      <c r="J992" s="98">
        <f t="shared" si="30"/>
        <v>0</v>
      </c>
      <c r="K992" s="126">
        <f>IF(A992=მონაცემები!A1051,მონაცემები!H1051)</f>
        <v>0</v>
      </c>
      <c r="L992" s="98">
        <f>IF(A992=მონაცემები!A1051,მონაცემები!F1051)</f>
        <v>0</v>
      </c>
      <c r="M992" s="125">
        <f>IF(A992=მონაცემები!A1051,მონაცემები!G1051)</f>
        <v>0</v>
      </c>
      <c r="N992" s="198">
        <f t="shared" si="31"/>
        <v>0</v>
      </c>
      <c r="O992" s="199"/>
      <c r="P992" s="195">
        <f>IF(A992=მონაცემები!A1051,მონაცემები!I1051)</f>
        <v>0</v>
      </c>
      <c r="Q992" s="196"/>
      <c r="R992" s="196"/>
      <c r="S992" s="196"/>
      <c r="T992" s="196"/>
      <c r="U992" s="197"/>
      <c r="V992" s="192">
        <f>IF(A992=მონაცემები!A1051,მონაცემები!J1051)</f>
        <v>0</v>
      </c>
      <c r="W992" s="193"/>
      <c r="X992" s="194"/>
    </row>
    <row r="993" spans="1:24">
      <c r="A993" s="44">
        <v>971</v>
      </c>
      <c r="B993" s="189">
        <f>IF(A993=მონაცემები!A1052,მონაცემები!B1052)</f>
        <v>0</v>
      </c>
      <c r="C993" s="190"/>
      <c r="D993" s="190"/>
      <c r="E993" s="190"/>
      <c r="F993" s="190"/>
      <c r="G993" s="191"/>
      <c r="H993" s="42">
        <f>IF(A993=მონაცემები!A1052,მონაცემები!C1052)</f>
        <v>0</v>
      </c>
      <c r="I993" s="43">
        <f>IF(A993=მონაცემები!A1052,მონაცემები!D1052)</f>
        <v>0</v>
      </c>
      <c r="J993" s="98">
        <f t="shared" si="30"/>
        <v>0</v>
      </c>
      <c r="K993" s="126">
        <f>IF(A993=მონაცემები!A1052,მონაცემები!H1052)</f>
        <v>0</v>
      </c>
      <c r="L993" s="98">
        <f>IF(A993=მონაცემები!A1052,მონაცემები!F1052)</f>
        <v>0</v>
      </c>
      <c r="M993" s="125">
        <f>IF(A993=მონაცემები!A1052,მონაცემები!G1052)</f>
        <v>0</v>
      </c>
      <c r="N993" s="198">
        <f t="shared" si="31"/>
        <v>0</v>
      </c>
      <c r="O993" s="199"/>
      <c r="P993" s="195">
        <f>IF(A993=მონაცემები!A1052,მონაცემები!I1052)</f>
        <v>0</v>
      </c>
      <c r="Q993" s="196"/>
      <c r="R993" s="196"/>
      <c r="S993" s="196"/>
      <c r="T993" s="196"/>
      <c r="U993" s="197"/>
      <c r="V993" s="192">
        <f>IF(A993=მონაცემები!A1052,მონაცემები!J1052)</f>
        <v>0</v>
      </c>
      <c r="W993" s="193"/>
      <c r="X993" s="194"/>
    </row>
    <row r="994" spans="1:24">
      <c r="A994" s="44">
        <v>972</v>
      </c>
      <c r="B994" s="189">
        <f>IF(A994=მონაცემები!A1053,მონაცემები!B1053)</f>
        <v>0</v>
      </c>
      <c r="C994" s="190"/>
      <c r="D994" s="190"/>
      <c r="E994" s="190"/>
      <c r="F994" s="190"/>
      <c r="G994" s="191"/>
      <c r="H994" s="42">
        <f>IF(A994=მონაცემები!A1053,მონაცემები!C1053)</f>
        <v>0</v>
      </c>
      <c r="I994" s="43">
        <f>IF(A994=მონაცემები!A1053,მონაცემები!D1053)</f>
        <v>0</v>
      </c>
      <c r="J994" s="98">
        <f t="shared" si="30"/>
        <v>0</v>
      </c>
      <c r="K994" s="126">
        <f>IF(A994=მონაცემები!A1053,მონაცემები!H1053)</f>
        <v>0</v>
      </c>
      <c r="L994" s="98">
        <f>IF(A994=მონაცემები!A1053,მონაცემები!F1053)</f>
        <v>0</v>
      </c>
      <c r="M994" s="125">
        <f>IF(A994=მონაცემები!A1053,მონაცემები!G1053)</f>
        <v>0</v>
      </c>
      <c r="N994" s="198">
        <f t="shared" si="31"/>
        <v>0</v>
      </c>
      <c r="O994" s="199"/>
      <c r="P994" s="195">
        <f>IF(A994=მონაცემები!A1053,მონაცემები!I1053)</f>
        <v>0</v>
      </c>
      <c r="Q994" s="196"/>
      <c r="R994" s="196"/>
      <c r="S994" s="196"/>
      <c r="T994" s="196"/>
      <c r="U994" s="197"/>
      <c r="V994" s="192">
        <f>IF(A994=მონაცემები!A1053,მონაცემები!J1053)</f>
        <v>0</v>
      </c>
      <c r="W994" s="193"/>
      <c r="X994" s="194"/>
    </row>
    <row r="995" spans="1:24">
      <c r="A995" s="44">
        <v>973</v>
      </c>
      <c r="B995" s="189">
        <f>IF(A995=მონაცემები!A1054,მონაცემები!B1054)</f>
        <v>0</v>
      </c>
      <c r="C995" s="190"/>
      <c r="D995" s="190"/>
      <c r="E995" s="190"/>
      <c r="F995" s="190"/>
      <c r="G995" s="191"/>
      <c r="H995" s="42">
        <f>IF(A995=მონაცემები!A1054,მონაცემები!C1054)</f>
        <v>0</v>
      </c>
      <c r="I995" s="43">
        <f>IF(A995=მონაცემები!A1054,მონაცემები!D1054)</f>
        <v>0</v>
      </c>
      <c r="J995" s="98">
        <f t="shared" si="30"/>
        <v>0</v>
      </c>
      <c r="K995" s="126">
        <f>IF(A995=მონაცემები!A1054,მონაცემები!H1054)</f>
        <v>0</v>
      </c>
      <c r="L995" s="98">
        <f>IF(A995=მონაცემები!A1054,მონაცემები!F1054)</f>
        <v>0</v>
      </c>
      <c r="M995" s="125">
        <f>IF(A995=მონაცემები!A1054,მონაცემები!G1054)</f>
        <v>0</v>
      </c>
      <c r="N995" s="198">
        <f t="shared" si="31"/>
        <v>0</v>
      </c>
      <c r="O995" s="199"/>
      <c r="P995" s="195">
        <f>IF(A995=მონაცემები!A1054,მონაცემები!I1054)</f>
        <v>0</v>
      </c>
      <c r="Q995" s="196"/>
      <c r="R995" s="196"/>
      <c r="S995" s="196"/>
      <c r="T995" s="196"/>
      <c r="U995" s="197"/>
      <c r="V995" s="192">
        <f>IF(A995=მონაცემები!A1054,მონაცემები!J1054)</f>
        <v>0</v>
      </c>
      <c r="W995" s="193"/>
      <c r="X995" s="194"/>
    </row>
    <row r="996" spans="1:24">
      <c r="A996" s="44">
        <v>974</v>
      </c>
      <c r="B996" s="189">
        <f>IF(A996=მონაცემები!A1055,მონაცემები!B1055)</f>
        <v>0</v>
      </c>
      <c r="C996" s="190"/>
      <c r="D996" s="190"/>
      <c r="E996" s="190"/>
      <c r="F996" s="190"/>
      <c r="G996" s="191"/>
      <c r="H996" s="42">
        <f>IF(A996=მონაცემები!A1055,მონაცემები!C1055)</f>
        <v>0</v>
      </c>
      <c r="I996" s="43">
        <f>IF(A996=მონაცემები!A1055,მონაცემები!D1055)</f>
        <v>0</v>
      </c>
      <c r="J996" s="98">
        <f t="shared" si="30"/>
        <v>0</v>
      </c>
      <c r="K996" s="126">
        <f>IF(A996=მონაცემები!A1055,მონაცემები!H1055)</f>
        <v>0</v>
      </c>
      <c r="L996" s="98">
        <f>IF(A996=მონაცემები!A1055,მონაცემები!F1055)</f>
        <v>0</v>
      </c>
      <c r="M996" s="125">
        <f>IF(A996=მონაცემები!A1055,მონაცემები!G1055)</f>
        <v>0</v>
      </c>
      <c r="N996" s="198">
        <f t="shared" si="31"/>
        <v>0</v>
      </c>
      <c r="O996" s="199"/>
      <c r="P996" s="195">
        <f>IF(A996=მონაცემები!A1055,მონაცემები!I1055)</f>
        <v>0</v>
      </c>
      <c r="Q996" s="196"/>
      <c r="R996" s="196"/>
      <c r="S996" s="196"/>
      <c r="T996" s="196"/>
      <c r="U996" s="197"/>
      <c r="V996" s="192">
        <f>IF(A996=მონაცემები!A1055,მონაცემები!J1055)</f>
        <v>0</v>
      </c>
      <c r="W996" s="193"/>
      <c r="X996" s="194"/>
    </row>
    <row r="997" spans="1:24">
      <c r="A997" s="44">
        <v>975</v>
      </c>
      <c r="B997" s="189">
        <f>IF(A997=მონაცემები!A1056,მონაცემები!B1056)</f>
        <v>0</v>
      </c>
      <c r="C997" s="190"/>
      <c r="D997" s="190"/>
      <c r="E997" s="190"/>
      <c r="F997" s="190"/>
      <c r="G997" s="191"/>
      <c r="H997" s="42">
        <f>IF(A997=მონაცემები!A1056,მონაცემები!C1056)</f>
        <v>0</v>
      </c>
      <c r="I997" s="43">
        <f>IF(A997=მონაცემები!A1056,მონაცემები!D1056)</f>
        <v>0</v>
      </c>
      <c r="J997" s="98">
        <f t="shared" si="30"/>
        <v>0</v>
      </c>
      <c r="K997" s="126">
        <f>IF(A997=მონაცემები!A1056,მონაცემები!H1056)</f>
        <v>0</v>
      </c>
      <c r="L997" s="98">
        <f>IF(A997=მონაცემები!A1056,მონაცემები!F1056)</f>
        <v>0</v>
      </c>
      <c r="M997" s="125">
        <f>IF(A997=მონაცემები!A1056,მონაცემები!G1056)</f>
        <v>0</v>
      </c>
      <c r="N997" s="198">
        <f t="shared" si="31"/>
        <v>0</v>
      </c>
      <c r="O997" s="199"/>
      <c r="P997" s="195">
        <f>IF(A997=მონაცემები!A1056,მონაცემები!I1056)</f>
        <v>0</v>
      </c>
      <c r="Q997" s="196"/>
      <c r="R997" s="196"/>
      <c r="S997" s="196"/>
      <c r="T997" s="196"/>
      <c r="U997" s="197"/>
      <c r="V997" s="192">
        <f>IF(A997=მონაცემები!A1056,მონაცემები!J1056)</f>
        <v>0</v>
      </c>
      <c r="W997" s="193"/>
      <c r="X997" s="194"/>
    </row>
    <row r="998" spans="1:24">
      <c r="A998" s="44">
        <v>976</v>
      </c>
      <c r="B998" s="189">
        <f>IF(A998=მონაცემები!A1057,მონაცემები!B1057)</f>
        <v>0</v>
      </c>
      <c r="C998" s="190"/>
      <c r="D998" s="190"/>
      <c r="E998" s="190"/>
      <c r="F998" s="190"/>
      <c r="G998" s="191"/>
      <c r="H998" s="42">
        <f>IF(A998=მონაცემები!A1057,მონაცემები!C1057)</f>
        <v>0</v>
      </c>
      <c r="I998" s="43">
        <f>IF(A998=მონაცემები!A1057,მონაცემები!D1057)</f>
        <v>0</v>
      </c>
      <c r="J998" s="98">
        <f t="shared" si="30"/>
        <v>0</v>
      </c>
      <c r="K998" s="126">
        <f>IF(A998=მონაცემები!A1057,მონაცემები!H1057)</f>
        <v>0</v>
      </c>
      <c r="L998" s="98">
        <f>IF(A998=მონაცემები!A1057,მონაცემები!F1057)</f>
        <v>0</v>
      </c>
      <c r="M998" s="125">
        <f>IF(A998=მონაცემები!A1057,მონაცემები!G1057)</f>
        <v>0</v>
      </c>
      <c r="N998" s="198">
        <f t="shared" si="31"/>
        <v>0</v>
      </c>
      <c r="O998" s="199"/>
      <c r="P998" s="195">
        <f>IF(A998=მონაცემები!A1057,მონაცემები!I1057)</f>
        <v>0</v>
      </c>
      <c r="Q998" s="196"/>
      <c r="R998" s="196"/>
      <c r="S998" s="196"/>
      <c r="T998" s="196"/>
      <c r="U998" s="197"/>
      <c r="V998" s="192">
        <f>IF(A998=მონაცემები!A1057,მონაცემები!J1057)</f>
        <v>0</v>
      </c>
      <c r="W998" s="193"/>
      <c r="X998" s="194"/>
    </row>
    <row r="999" spans="1:24">
      <c r="A999" s="44">
        <v>977</v>
      </c>
      <c r="B999" s="189">
        <f>IF(A999=მონაცემები!A1058,მონაცემები!B1058)</f>
        <v>0</v>
      </c>
      <c r="C999" s="190"/>
      <c r="D999" s="190"/>
      <c r="E999" s="190"/>
      <c r="F999" s="190"/>
      <c r="G999" s="191"/>
      <c r="H999" s="42">
        <f>IF(A999=მონაცემები!A1058,მონაცემები!C1058)</f>
        <v>0</v>
      </c>
      <c r="I999" s="43">
        <f>IF(A999=მონაცემები!A1058,მონაცემები!D1058)</f>
        <v>0</v>
      </c>
      <c r="J999" s="98">
        <f t="shared" si="30"/>
        <v>0</v>
      </c>
      <c r="K999" s="126">
        <f>IF(A999=მონაცემები!A1058,მონაცემები!H1058)</f>
        <v>0</v>
      </c>
      <c r="L999" s="98">
        <f>IF(A999=მონაცემები!A1058,მონაცემები!F1058)</f>
        <v>0</v>
      </c>
      <c r="M999" s="125">
        <f>IF(A999=მონაცემები!A1058,მონაცემები!G1058)</f>
        <v>0</v>
      </c>
      <c r="N999" s="198">
        <f t="shared" si="31"/>
        <v>0</v>
      </c>
      <c r="O999" s="199"/>
      <c r="P999" s="195">
        <f>IF(A999=მონაცემები!A1058,მონაცემები!I1058)</f>
        <v>0</v>
      </c>
      <c r="Q999" s="196"/>
      <c r="R999" s="196"/>
      <c r="S999" s="196"/>
      <c r="T999" s="196"/>
      <c r="U999" s="197"/>
      <c r="V999" s="192">
        <f>IF(A999=მონაცემები!A1058,მონაცემები!J1058)</f>
        <v>0</v>
      </c>
      <c r="W999" s="193"/>
      <c r="X999" s="194"/>
    </row>
    <row r="1000" spans="1:24">
      <c r="A1000" s="44">
        <v>978</v>
      </c>
      <c r="B1000" s="189">
        <f>IF(A1000=მონაცემები!A1059,მონაცემები!B1059)</f>
        <v>0</v>
      </c>
      <c r="C1000" s="190"/>
      <c r="D1000" s="190"/>
      <c r="E1000" s="190"/>
      <c r="F1000" s="190"/>
      <c r="G1000" s="191"/>
      <c r="H1000" s="42">
        <f>IF(A1000=მონაცემები!A1059,მონაცემები!C1059)</f>
        <v>0</v>
      </c>
      <c r="I1000" s="43">
        <f>IF(A1000=მონაცემები!A1059,მონაცემები!D1059)</f>
        <v>0</v>
      </c>
      <c r="J1000" s="98">
        <f t="shared" si="30"/>
        <v>0</v>
      </c>
      <c r="K1000" s="126">
        <f>IF(A1000=მონაცემები!A1059,მონაცემები!H1059)</f>
        <v>0</v>
      </c>
      <c r="L1000" s="98">
        <f>IF(A1000=მონაცემები!A1059,მონაცემები!F1059)</f>
        <v>0</v>
      </c>
      <c r="M1000" s="125">
        <f>IF(A1000=მონაცემები!A1059,მონაცემები!G1059)</f>
        <v>0</v>
      </c>
      <c r="N1000" s="198">
        <f t="shared" si="31"/>
        <v>0</v>
      </c>
      <c r="O1000" s="199"/>
      <c r="P1000" s="195">
        <f>IF(A1000=მონაცემები!A1059,მონაცემები!I1059)</f>
        <v>0</v>
      </c>
      <c r="Q1000" s="196"/>
      <c r="R1000" s="196"/>
      <c r="S1000" s="196"/>
      <c r="T1000" s="196"/>
      <c r="U1000" s="197"/>
      <c r="V1000" s="192">
        <f>IF(A1000=მონაცემები!A1059,მონაცემები!J1059)</f>
        <v>0</v>
      </c>
      <c r="W1000" s="193"/>
      <c r="X1000" s="194"/>
    </row>
    <row r="1001" spans="1:24">
      <c r="A1001" s="44">
        <v>979</v>
      </c>
      <c r="B1001" s="189">
        <f>IF(A1001=მონაცემები!A1060,მონაცემები!B1060)</f>
        <v>0</v>
      </c>
      <c r="C1001" s="190"/>
      <c r="D1001" s="190"/>
      <c r="E1001" s="190"/>
      <c r="F1001" s="190"/>
      <c r="G1001" s="191"/>
      <c r="H1001" s="42">
        <f>IF(A1001=მონაცემები!A1060,მონაცემები!C1060)</f>
        <v>0</v>
      </c>
      <c r="I1001" s="43">
        <f>IF(A1001=მონაცემები!A1060,მონაცემები!D1060)</f>
        <v>0</v>
      </c>
      <c r="J1001" s="98">
        <f t="shared" si="30"/>
        <v>0</v>
      </c>
      <c r="K1001" s="126">
        <f>IF(A1001=მონაცემები!A1060,მონაცემები!H1060)</f>
        <v>0</v>
      </c>
      <c r="L1001" s="98">
        <f>IF(A1001=მონაცემები!A1060,მონაცემები!F1060)</f>
        <v>0</v>
      </c>
      <c r="M1001" s="125">
        <f>IF(A1001=მონაცემები!A1060,მონაცემები!G1060)</f>
        <v>0</v>
      </c>
      <c r="N1001" s="198">
        <f t="shared" si="31"/>
        <v>0</v>
      </c>
      <c r="O1001" s="199"/>
      <c r="P1001" s="195">
        <f>IF(A1001=მონაცემები!A1060,მონაცემები!I1060)</f>
        <v>0</v>
      </c>
      <c r="Q1001" s="196"/>
      <c r="R1001" s="196"/>
      <c r="S1001" s="196"/>
      <c r="T1001" s="196"/>
      <c r="U1001" s="197"/>
      <c r="V1001" s="192">
        <f>IF(A1001=მონაცემები!A1060,მონაცემები!J1060)</f>
        <v>0</v>
      </c>
      <c r="W1001" s="193"/>
      <c r="X1001" s="194"/>
    </row>
    <row r="1002" spans="1:24">
      <c r="A1002" s="44">
        <v>980</v>
      </c>
      <c r="B1002" s="189">
        <f>IF(A1002=მონაცემები!A1061,მონაცემები!B1061)</f>
        <v>0</v>
      </c>
      <c r="C1002" s="190"/>
      <c r="D1002" s="190"/>
      <c r="E1002" s="190"/>
      <c r="F1002" s="190"/>
      <c r="G1002" s="191"/>
      <c r="H1002" s="42">
        <f>IF(A1002=მონაცემები!A1061,მონაცემები!C1061)</f>
        <v>0</v>
      </c>
      <c r="I1002" s="43">
        <f>IF(A1002=მონაცემები!A1061,მონაცემები!D1061)</f>
        <v>0</v>
      </c>
      <c r="J1002" s="98">
        <f t="shared" si="30"/>
        <v>0</v>
      </c>
      <c r="K1002" s="126">
        <f>IF(A1002=მონაცემები!A1061,მონაცემები!H1061)</f>
        <v>0</v>
      </c>
      <c r="L1002" s="98">
        <f>IF(A1002=მონაცემები!A1061,მონაცემები!F1061)</f>
        <v>0</v>
      </c>
      <c r="M1002" s="125">
        <f>IF(A1002=მონაცემები!A1061,მონაცემები!G1061)</f>
        <v>0</v>
      </c>
      <c r="N1002" s="198">
        <f t="shared" si="31"/>
        <v>0</v>
      </c>
      <c r="O1002" s="199"/>
      <c r="P1002" s="195">
        <f>IF(A1002=მონაცემები!A1061,მონაცემები!I1061)</f>
        <v>0</v>
      </c>
      <c r="Q1002" s="196"/>
      <c r="R1002" s="196"/>
      <c r="S1002" s="196"/>
      <c r="T1002" s="196"/>
      <c r="U1002" s="197"/>
      <c r="V1002" s="192">
        <f>IF(A1002=მონაცემები!A1061,მონაცემები!J1061)</f>
        <v>0</v>
      </c>
      <c r="W1002" s="193"/>
      <c r="X1002" s="194"/>
    </row>
    <row r="1003" spans="1:24">
      <c r="A1003" s="44">
        <v>981</v>
      </c>
      <c r="B1003" s="189">
        <f>IF(A1003=მონაცემები!A1062,მონაცემები!B1062)</f>
        <v>0</v>
      </c>
      <c r="C1003" s="190"/>
      <c r="D1003" s="190"/>
      <c r="E1003" s="190"/>
      <c r="F1003" s="190"/>
      <c r="G1003" s="191"/>
      <c r="H1003" s="42">
        <f>IF(A1003=მონაცემები!A1062,მონაცემები!C1062)</f>
        <v>0</v>
      </c>
      <c r="I1003" s="43">
        <f>IF(A1003=მონაცემები!A1062,მონაცემები!D1062)</f>
        <v>0</v>
      </c>
      <c r="J1003" s="98">
        <f t="shared" si="30"/>
        <v>0</v>
      </c>
      <c r="K1003" s="126">
        <f>IF(A1003=მონაცემები!A1062,მონაცემები!H1062)</f>
        <v>0</v>
      </c>
      <c r="L1003" s="98">
        <f>IF(A1003=მონაცემები!A1062,მონაცემები!F1062)</f>
        <v>0</v>
      </c>
      <c r="M1003" s="125">
        <f>IF(A1003=მონაცემები!A1062,მონაცემები!G1062)</f>
        <v>0</v>
      </c>
      <c r="N1003" s="198">
        <f t="shared" si="31"/>
        <v>0</v>
      </c>
      <c r="O1003" s="199"/>
      <c r="P1003" s="195">
        <f>IF(A1003=მონაცემები!A1062,მონაცემები!I1062)</f>
        <v>0</v>
      </c>
      <c r="Q1003" s="196"/>
      <c r="R1003" s="196"/>
      <c r="S1003" s="196"/>
      <c r="T1003" s="196"/>
      <c r="U1003" s="197"/>
      <c r="V1003" s="192">
        <f>IF(A1003=მონაცემები!A1062,მონაცემები!J1062)</f>
        <v>0</v>
      </c>
      <c r="W1003" s="193"/>
      <c r="X1003" s="194"/>
    </row>
    <row r="1004" spans="1:24">
      <c r="A1004" s="44">
        <v>982</v>
      </c>
      <c r="B1004" s="189">
        <f>IF(A1004=მონაცემები!A1063,მონაცემები!B1063)</f>
        <v>0</v>
      </c>
      <c r="C1004" s="190"/>
      <c r="D1004" s="190"/>
      <c r="E1004" s="190"/>
      <c r="F1004" s="190"/>
      <c r="G1004" s="191"/>
      <c r="H1004" s="42">
        <f>IF(A1004=მონაცემები!A1063,მონაცემები!C1063)</f>
        <v>0</v>
      </c>
      <c r="I1004" s="43">
        <f>IF(A1004=მონაცემები!A1063,მონაცემები!D1063)</f>
        <v>0</v>
      </c>
      <c r="J1004" s="98">
        <f t="shared" si="30"/>
        <v>0</v>
      </c>
      <c r="K1004" s="126">
        <f>IF(A1004=მონაცემები!A1063,მონაცემები!H1063)</f>
        <v>0</v>
      </c>
      <c r="L1004" s="98">
        <f>IF(A1004=მონაცემები!A1063,მონაცემები!F1063)</f>
        <v>0</v>
      </c>
      <c r="M1004" s="125">
        <f>IF(A1004=მონაცემები!A1063,მონაცემები!G1063)</f>
        <v>0</v>
      </c>
      <c r="N1004" s="198">
        <f t="shared" si="31"/>
        <v>0</v>
      </c>
      <c r="O1004" s="199"/>
      <c r="P1004" s="195">
        <f>IF(A1004=მონაცემები!A1063,მონაცემები!I1063)</f>
        <v>0</v>
      </c>
      <c r="Q1004" s="196"/>
      <c r="R1004" s="196"/>
      <c r="S1004" s="196"/>
      <c r="T1004" s="196"/>
      <c r="U1004" s="197"/>
      <c r="V1004" s="192">
        <f>IF(A1004=მონაცემები!A1063,მონაცემები!J1063)</f>
        <v>0</v>
      </c>
      <c r="W1004" s="193"/>
      <c r="X1004" s="194"/>
    </row>
    <row r="1005" spans="1:24">
      <c r="A1005" s="44">
        <v>983</v>
      </c>
      <c r="B1005" s="189">
        <f>IF(A1005=მონაცემები!A1064,მონაცემები!B1064)</f>
        <v>0</v>
      </c>
      <c r="C1005" s="190"/>
      <c r="D1005" s="190"/>
      <c r="E1005" s="190"/>
      <c r="F1005" s="190"/>
      <c r="G1005" s="191"/>
      <c r="H1005" s="42">
        <f>IF(A1005=მონაცემები!A1064,მონაცემები!C1064)</f>
        <v>0</v>
      </c>
      <c r="I1005" s="43">
        <f>IF(A1005=მონაცემები!A1064,მონაცემები!D1064)</f>
        <v>0</v>
      </c>
      <c r="J1005" s="98">
        <f t="shared" si="30"/>
        <v>0</v>
      </c>
      <c r="K1005" s="126">
        <f>IF(A1005=მონაცემები!A1064,მონაცემები!H1064)</f>
        <v>0</v>
      </c>
      <c r="L1005" s="98">
        <f>IF(A1005=მონაცემები!A1064,მონაცემები!F1064)</f>
        <v>0</v>
      </c>
      <c r="M1005" s="125">
        <f>IF(A1005=მონაცემები!A1064,მონაცემები!G1064)</f>
        <v>0</v>
      </c>
      <c r="N1005" s="198">
        <f t="shared" si="31"/>
        <v>0</v>
      </c>
      <c r="O1005" s="199"/>
      <c r="P1005" s="195">
        <f>IF(A1005=მონაცემები!A1064,მონაცემები!I1064)</f>
        <v>0</v>
      </c>
      <c r="Q1005" s="196"/>
      <c r="R1005" s="196"/>
      <c r="S1005" s="196"/>
      <c r="T1005" s="196"/>
      <c r="U1005" s="197"/>
      <c r="V1005" s="192">
        <f>IF(A1005=მონაცემები!A1064,მონაცემები!J1064)</f>
        <v>0</v>
      </c>
      <c r="W1005" s="193"/>
      <c r="X1005" s="194"/>
    </row>
    <row r="1006" spans="1:24">
      <c r="A1006" s="44">
        <v>984</v>
      </c>
      <c r="B1006" s="189">
        <f>IF(A1006=მონაცემები!A1065,მონაცემები!B1065)</f>
        <v>0</v>
      </c>
      <c r="C1006" s="190"/>
      <c r="D1006" s="190"/>
      <c r="E1006" s="190"/>
      <c r="F1006" s="190"/>
      <c r="G1006" s="191"/>
      <c r="H1006" s="42">
        <f>IF(A1006=მონაცემები!A1065,მონაცემები!C1065)</f>
        <v>0</v>
      </c>
      <c r="I1006" s="43">
        <f>IF(A1006=მონაცემები!A1065,მონაცემები!D1065)</f>
        <v>0</v>
      </c>
      <c r="J1006" s="98">
        <f t="shared" si="30"/>
        <v>0</v>
      </c>
      <c r="K1006" s="126">
        <f>IF(A1006=მონაცემები!A1065,მონაცემები!H1065)</f>
        <v>0</v>
      </c>
      <c r="L1006" s="98">
        <f>IF(A1006=მონაცემები!A1065,მონაცემები!F1065)</f>
        <v>0</v>
      </c>
      <c r="M1006" s="125">
        <f>IF(A1006=მონაცემები!A1065,მონაცემები!G1065)</f>
        <v>0</v>
      </c>
      <c r="N1006" s="198">
        <f t="shared" si="31"/>
        <v>0</v>
      </c>
      <c r="O1006" s="199"/>
      <c r="P1006" s="195">
        <f>IF(A1006=მონაცემები!A1065,მონაცემები!I1065)</f>
        <v>0</v>
      </c>
      <c r="Q1006" s="196"/>
      <c r="R1006" s="196"/>
      <c r="S1006" s="196"/>
      <c r="T1006" s="196"/>
      <c r="U1006" s="197"/>
      <c r="V1006" s="192">
        <f>IF(A1006=მონაცემები!A1065,მონაცემები!J1065)</f>
        <v>0</v>
      </c>
      <c r="W1006" s="193"/>
      <c r="X1006" s="194"/>
    </row>
    <row r="1007" spans="1:24">
      <c r="A1007" s="44">
        <v>985</v>
      </c>
      <c r="B1007" s="189">
        <f>IF(A1007=მონაცემები!A1066,მონაცემები!B1066)</f>
        <v>0</v>
      </c>
      <c r="C1007" s="190"/>
      <c r="D1007" s="190"/>
      <c r="E1007" s="190"/>
      <c r="F1007" s="190"/>
      <c r="G1007" s="191"/>
      <c r="H1007" s="42">
        <f>IF(A1007=მონაცემები!A1066,მონაცემები!C1066)</f>
        <v>0</v>
      </c>
      <c r="I1007" s="43">
        <f>IF(A1007=მონაცემები!A1066,მონაცემები!D1066)</f>
        <v>0</v>
      </c>
      <c r="J1007" s="98">
        <f t="shared" si="30"/>
        <v>0</v>
      </c>
      <c r="K1007" s="126">
        <f>IF(A1007=მონაცემები!A1066,მონაცემები!H1066)</f>
        <v>0</v>
      </c>
      <c r="L1007" s="98">
        <f>IF(A1007=მონაცემები!A1066,მონაცემები!F1066)</f>
        <v>0</v>
      </c>
      <c r="M1007" s="125">
        <f>IF(A1007=მონაცემები!A1066,მონაცემები!G1066)</f>
        <v>0</v>
      </c>
      <c r="N1007" s="198">
        <f t="shared" si="31"/>
        <v>0</v>
      </c>
      <c r="O1007" s="199"/>
      <c r="P1007" s="195">
        <f>IF(A1007=მონაცემები!A1066,მონაცემები!I1066)</f>
        <v>0</v>
      </c>
      <c r="Q1007" s="196"/>
      <c r="R1007" s="196"/>
      <c r="S1007" s="196"/>
      <c r="T1007" s="196"/>
      <c r="U1007" s="197"/>
      <c r="V1007" s="192">
        <f>IF(A1007=მონაცემები!A1066,მონაცემები!J1066)</f>
        <v>0</v>
      </c>
      <c r="W1007" s="193"/>
      <c r="X1007" s="194"/>
    </row>
    <row r="1008" spans="1:24">
      <c r="A1008" s="44">
        <v>986</v>
      </c>
      <c r="B1008" s="189">
        <f>IF(A1008=მონაცემები!A1067,მონაცემები!B1067)</f>
        <v>0</v>
      </c>
      <c r="C1008" s="190"/>
      <c r="D1008" s="190"/>
      <c r="E1008" s="190"/>
      <c r="F1008" s="190"/>
      <c r="G1008" s="191"/>
      <c r="H1008" s="42">
        <f>IF(A1008=მონაცემები!A1067,მონაცემები!C1067)</f>
        <v>0</v>
      </c>
      <c r="I1008" s="43">
        <f>IF(A1008=მონაცემები!A1067,მონაცემები!D1067)</f>
        <v>0</v>
      </c>
      <c r="J1008" s="98">
        <f t="shared" si="30"/>
        <v>0</v>
      </c>
      <c r="K1008" s="126">
        <f>IF(A1008=მონაცემები!A1067,მონაცემები!H1067)</f>
        <v>0</v>
      </c>
      <c r="L1008" s="98">
        <f>IF(A1008=მონაცემები!A1067,მონაცემები!F1067)</f>
        <v>0</v>
      </c>
      <c r="M1008" s="125">
        <f>IF(A1008=მონაცემები!A1067,მონაცემები!G1067)</f>
        <v>0</v>
      </c>
      <c r="N1008" s="198">
        <f t="shared" si="31"/>
        <v>0</v>
      </c>
      <c r="O1008" s="199"/>
      <c r="P1008" s="195">
        <f>IF(A1008=მონაცემები!A1067,მონაცემები!I1067)</f>
        <v>0</v>
      </c>
      <c r="Q1008" s="196"/>
      <c r="R1008" s="196"/>
      <c r="S1008" s="196"/>
      <c r="T1008" s="196"/>
      <c r="U1008" s="197"/>
      <c r="V1008" s="192">
        <f>IF(A1008=მონაცემები!A1067,მონაცემები!J1067)</f>
        <v>0</v>
      </c>
      <c r="W1008" s="193"/>
      <c r="X1008" s="194"/>
    </row>
    <row r="1009" spans="1:24">
      <c r="A1009" s="44">
        <v>987</v>
      </c>
      <c r="B1009" s="189">
        <f>IF(A1009=მონაცემები!A1068,მონაცემები!B1068)</f>
        <v>0</v>
      </c>
      <c r="C1009" s="190"/>
      <c r="D1009" s="190"/>
      <c r="E1009" s="190"/>
      <c r="F1009" s="190"/>
      <c r="G1009" s="191"/>
      <c r="H1009" s="42">
        <f>IF(A1009=მონაცემები!A1068,მონაცემები!C1068)</f>
        <v>0</v>
      </c>
      <c r="I1009" s="43">
        <f>IF(A1009=მონაცემები!A1068,მონაცემები!D1068)</f>
        <v>0</v>
      </c>
      <c r="J1009" s="98">
        <f t="shared" si="30"/>
        <v>0</v>
      </c>
      <c r="K1009" s="126">
        <f>IF(A1009=მონაცემები!A1068,მონაცემები!H1068)</f>
        <v>0</v>
      </c>
      <c r="L1009" s="98">
        <f>IF(A1009=მონაცემები!A1068,მონაცემები!F1068)</f>
        <v>0</v>
      </c>
      <c r="M1009" s="125">
        <f>IF(A1009=მონაცემები!A1068,მონაცემები!G1068)</f>
        <v>0</v>
      </c>
      <c r="N1009" s="198">
        <f t="shared" si="31"/>
        <v>0</v>
      </c>
      <c r="O1009" s="199"/>
      <c r="P1009" s="195">
        <f>IF(A1009=მონაცემები!A1068,მონაცემები!I1068)</f>
        <v>0</v>
      </c>
      <c r="Q1009" s="196"/>
      <c r="R1009" s="196"/>
      <c r="S1009" s="196"/>
      <c r="T1009" s="196"/>
      <c r="U1009" s="197"/>
      <c r="V1009" s="192">
        <f>IF(A1009=მონაცემები!A1068,მონაცემები!J1068)</f>
        <v>0</v>
      </c>
      <c r="W1009" s="193"/>
      <c r="X1009" s="194"/>
    </row>
    <row r="1010" spans="1:24">
      <c r="A1010" s="44">
        <v>988</v>
      </c>
      <c r="B1010" s="189">
        <f>IF(A1010=მონაცემები!A1069,მონაცემები!B1069)</f>
        <v>0</v>
      </c>
      <c r="C1010" s="190"/>
      <c r="D1010" s="190"/>
      <c r="E1010" s="190"/>
      <c r="F1010" s="190"/>
      <c r="G1010" s="191"/>
      <c r="H1010" s="42">
        <f>IF(A1010=მონაცემები!A1069,მონაცემები!C1069)</f>
        <v>0</v>
      </c>
      <c r="I1010" s="43">
        <f>IF(A1010=მონაცემები!A1069,მონაცემები!D1069)</f>
        <v>0</v>
      </c>
      <c r="J1010" s="98">
        <f t="shared" si="30"/>
        <v>0</v>
      </c>
      <c r="K1010" s="126">
        <f>IF(A1010=მონაცემები!A1069,მონაცემები!H1069)</f>
        <v>0</v>
      </c>
      <c r="L1010" s="98">
        <f>IF(A1010=მონაცემები!A1069,მონაცემები!F1069)</f>
        <v>0</v>
      </c>
      <c r="M1010" s="125">
        <f>IF(A1010=მონაცემები!A1069,მონაცემები!G1069)</f>
        <v>0</v>
      </c>
      <c r="N1010" s="198">
        <f t="shared" si="31"/>
        <v>0</v>
      </c>
      <c r="O1010" s="199"/>
      <c r="P1010" s="195">
        <f>IF(A1010=მონაცემები!A1069,მონაცემები!I1069)</f>
        <v>0</v>
      </c>
      <c r="Q1010" s="196"/>
      <c r="R1010" s="196"/>
      <c r="S1010" s="196"/>
      <c r="T1010" s="196"/>
      <c r="U1010" s="197"/>
      <c r="V1010" s="192">
        <f>IF(A1010=მონაცემები!A1069,მონაცემები!J1069)</f>
        <v>0</v>
      </c>
      <c r="W1010" s="193"/>
      <c r="X1010" s="194"/>
    </row>
    <row r="1011" spans="1:24">
      <c r="A1011" s="44">
        <v>989</v>
      </c>
      <c r="B1011" s="189">
        <f>IF(A1011=მონაცემები!A1070,მონაცემები!B1070)</f>
        <v>0</v>
      </c>
      <c r="C1011" s="190"/>
      <c r="D1011" s="190"/>
      <c r="E1011" s="190"/>
      <c r="F1011" s="190"/>
      <c r="G1011" s="191"/>
      <c r="H1011" s="42">
        <f>IF(A1011=მონაცემები!A1070,მონაცემები!C1070)</f>
        <v>0</v>
      </c>
      <c r="I1011" s="43">
        <f>IF(A1011=მონაცემები!A1070,მონაცემები!D1070)</f>
        <v>0</v>
      </c>
      <c r="J1011" s="98">
        <f t="shared" si="30"/>
        <v>0</v>
      </c>
      <c r="K1011" s="126">
        <f>IF(A1011=მონაცემები!A1070,მონაცემები!H1070)</f>
        <v>0</v>
      </c>
      <c r="L1011" s="98">
        <f>IF(A1011=მონაცემები!A1070,მონაცემები!F1070)</f>
        <v>0</v>
      </c>
      <c r="M1011" s="125">
        <f>IF(A1011=მონაცემები!A1070,მონაცემები!G1070)</f>
        <v>0</v>
      </c>
      <c r="N1011" s="198">
        <f t="shared" si="31"/>
        <v>0</v>
      </c>
      <c r="O1011" s="199"/>
      <c r="P1011" s="195">
        <f>IF(A1011=მონაცემები!A1070,მონაცემები!I1070)</f>
        <v>0</v>
      </c>
      <c r="Q1011" s="196"/>
      <c r="R1011" s="196"/>
      <c r="S1011" s="196"/>
      <c r="T1011" s="196"/>
      <c r="U1011" s="197"/>
      <c r="V1011" s="192">
        <f>IF(A1011=მონაცემები!A1070,მონაცემები!J1070)</f>
        <v>0</v>
      </c>
      <c r="W1011" s="193"/>
      <c r="X1011" s="194"/>
    </row>
    <row r="1012" spans="1:24">
      <c r="A1012" s="44">
        <v>990</v>
      </c>
      <c r="B1012" s="189">
        <f>IF(A1012=მონაცემები!A1071,მონაცემები!B1071)</f>
        <v>0</v>
      </c>
      <c r="C1012" s="190"/>
      <c r="D1012" s="190"/>
      <c r="E1012" s="190"/>
      <c r="F1012" s="190"/>
      <c r="G1012" s="191"/>
      <c r="H1012" s="42">
        <f>IF(A1012=მონაცემები!A1071,მონაცემები!C1071)</f>
        <v>0</v>
      </c>
      <c r="I1012" s="43">
        <f>IF(A1012=მონაცემები!A1071,მონაცემები!D1071)</f>
        <v>0</v>
      </c>
      <c r="J1012" s="98">
        <f t="shared" si="30"/>
        <v>0</v>
      </c>
      <c r="K1012" s="126">
        <f>IF(A1012=მონაცემები!A1071,მონაცემები!H1071)</f>
        <v>0</v>
      </c>
      <c r="L1012" s="98">
        <f>IF(A1012=მონაცემები!A1071,მონაცემები!F1071)</f>
        <v>0</v>
      </c>
      <c r="M1012" s="125">
        <f>IF(A1012=მონაცემები!A1071,მონაცემები!G1071)</f>
        <v>0</v>
      </c>
      <c r="N1012" s="198">
        <f t="shared" si="31"/>
        <v>0</v>
      </c>
      <c r="O1012" s="199"/>
      <c r="P1012" s="195">
        <f>IF(A1012=მონაცემები!A1071,მონაცემები!I1071)</f>
        <v>0</v>
      </c>
      <c r="Q1012" s="196"/>
      <c r="R1012" s="196"/>
      <c r="S1012" s="196"/>
      <c r="T1012" s="196"/>
      <c r="U1012" s="197"/>
      <c r="V1012" s="192">
        <f>IF(A1012=მონაცემები!A1071,მონაცემები!J1071)</f>
        <v>0</v>
      </c>
      <c r="W1012" s="193"/>
      <c r="X1012" s="194"/>
    </row>
    <row r="1013" spans="1:24">
      <c r="A1013" s="44">
        <v>991</v>
      </c>
      <c r="B1013" s="189">
        <f>IF(A1013=მონაცემები!A1072,მონაცემები!B1072)</f>
        <v>0</v>
      </c>
      <c r="C1013" s="190"/>
      <c r="D1013" s="190"/>
      <c r="E1013" s="190"/>
      <c r="F1013" s="190"/>
      <c r="G1013" s="191"/>
      <c r="H1013" s="42">
        <f>IF(A1013=მონაცემები!A1072,მონაცემები!C1072)</f>
        <v>0</v>
      </c>
      <c r="I1013" s="43">
        <f>IF(A1013=მონაცემები!A1072,მონაცემები!D1072)</f>
        <v>0</v>
      </c>
      <c r="J1013" s="98">
        <f t="shared" si="30"/>
        <v>0</v>
      </c>
      <c r="K1013" s="126">
        <f>IF(A1013=მონაცემები!A1072,მონაცემები!H1072)</f>
        <v>0</v>
      </c>
      <c r="L1013" s="98">
        <f>IF(A1013=მონაცემები!A1072,მონაცემები!F1072)</f>
        <v>0</v>
      </c>
      <c r="M1013" s="125">
        <f>IF(A1013=მონაცემები!A1072,მონაცემები!G1072)</f>
        <v>0</v>
      </c>
      <c r="N1013" s="198">
        <f t="shared" si="31"/>
        <v>0</v>
      </c>
      <c r="O1013" s="199"/>
      <c r="P1013" s="195">
        <f>IF(A1013=მონაცემები!A1072,მონაცემები!I1072)</f>
        <v>0</v>
      </c>
      <c r="Q1013" s="196"/>
      <c r="R1013" s="196"/>
      <c r="S1013" s="196"/>
      <c r="T1013" s="196"/>
      <c r="U1013" s="197"/>
      <c r="V1013" s="192">
        <f>IF(A1013=მონაცემები!A1072,მონაცემები!J1072)</f>
        <v>0</v>
      </c>
      <c r="W1013" s="193"/>
      <c r="X1013" s="194"/>
    </row>
    <row r="1014" spans="1:24">
      <c r="A1014" s="44">
        <v>992</v>
      </c>
      <c r="B1014" s="189">
        <f>IF(A1014=მონაცემები!A1073,მონაცემები!B1073)</f>
        <v>0</v>
      </c>
      <c r="C1014" s="190"/>
      <c r="D1014" s="190"/>
      <c r="E1014" s="190"/>
      <c r="F1014" s="190"/>
      <c r="G1014" s="191"/>
      <c r="H1014" s="42">
        <f>IF(A1014=მონაცემები!A1073,მონაცემები!C1073)</f>
        <v>0</v>
      </c>
      <c r="I1014" s="43">
        <f>IF(A1014=მონაცემები!A1073,მონაცემები!D1073)</f>
        <v>0</v>
      </c>
      <c r="J1014" s="98">
        <f t="shared" si="30"/>
        <v>0</v>
      </c>
      <c r="K1014" s="126">
        <f>IF(A1014=მონაცემები!A1073,მონაცემები!H1073)</f>
        <v>0</v>
      </c>
      <c r="L1014" s="98">
        <f>IF(A1014=მონაცემები!A1073,მონაცემები!F1073)</f>
        <v>0</v>
      </c>
      <c r="M1014" s="125">
        <f>IF(A1014=მონაცემები!A1073,მონაცემები!G1073)</f>
        <v>0</v>
      </c>
      <c r="N1014" s="198">
        <f t="shared" si="31"/>
        <v>0</v>
      </c>
      <c r="O1014" s="199"/>
      <c r="P1014" s="195">
        <f>IF(A1014=მონაცემები!A1073,მონაცემები!I1073)</f>
        <v>0</v>
      </c>
      <c r="Q1014" s="196"/>
      <c r="R1014" s="196"/>
      <c r="S1014" s="196"/>
      <c r="T1014" s="196"/>
      <c r="U1014" s="197"/>
      <c r="V1014" s="192">
        <f>IF(A1014=მონაცემები!A1073,მონაცემები!J1073)</f>
        <v>0</v>
      </c>
      <c r="W1014" s="193"/>
      <c r="X1014" s="194"/>
    </row>
    <row r="1015" spans="1:24">
      <c r="A1015" s="44">
        <v>993</v>
      </c>
      <c r="B1015" s="189">
        <f>IF(A1015=მონაცემები!A1074,მონაცემები!B1074)</f>
        <v>0</v>
      </c>
      <c r="C1015" s="190"/>
      <c r="D1015" s="190"/>
      <c r="E1015" s="190"/>
      <c r="F1015" s="190"/>
      <c r="G1015" s="191"/>
      <c r="H1015" s="42">
        <f>IF(A1015=მონაცემები!A1074,მონაცემები!C1074)</f>
        <v>0</v>
      </c>
      <c r="I1015" s="43">
        <f>IF(A1015=მონაცემები!A1074,მონაცემები!D1074)</f>
        <v>0</v>
      </c>
      <c r="J1015" s="98">
        <f t="shared" si="30"/>
        <v>0</v>
      </c>
      <c r="K1015" s="126">
        <f>IF(A1015=მონაცემები!A1074,მონაცემები!H1074)</f>
        <v>0</v>
      </c>
      <c r="L1015" s="98">
        <f>IF(A1015=მონაცემები!A1074,მონაცემები!F1074)</f>
        <v>0</v>
      </c>
      <c r="M1015" s="125">
        <f>IF(A1015=მონაცემები!A1074,მონაცემები!G1074)</f>
        <v>0</v>
      </c>
      <c r="N1015" s="198">
        <f t="shared" si="31"/>
        <v>0</v>
      </c>
      <c r="O1015" s="199"/>
      <c r="P1015" s="195">
        <f>IF(A1015=მონაცემები!A1074,მონაცემები!I1074)</f>
        <v>0</v>
      </c>
      <c r="Q1015" s="196"/>
      <c r="R1015" s="196"/>
      <c r="S1015" s="196"/>
      <c r="T1015" s="196"/>
      <c r="U1015" s="197"/>
      <c r="V1015" s="192">
        <f>IF(A1015=მონაცემები!A1074,მონაცემები!J1074)</f>
        <v>0</v>
      </c>
      <c r="W1015" s="193"/>
      <c r="X1015" s="194"/>
    </row>
    <row r="1016" spans="1:24">
      <c r="A1016" s="44">
        <v>994</v>
      </c>
      <c r="B1016" s="189">
        <f>IF(A1016=მონაცემები!A1075,მონაცემები!B1075)</f>
        <v>0</v>
      </c>
      <c r="C1016" s="190"/>
      <c r="D1016" s="190"/>
      <c r="E1016" s="190"/>
      <c r="F1016" s="190"/>
      <c r="G1016" s="191"/>
      <c r="H1016" s="42">
        <f>IF(A1016=მონაცემები!A1075,მონაცემები!C1075)</f>
        <v>0</v>
      </c>
      <c r="I1016" s="43">
        <f>IF(A1016=მონაცემები!A1075,მონაცემები!D1075)</f>
        <v>0</v>
      </c>
      <c r="J1016" s="98">
        <f t="shared" si="30"/>
        <v>0</v>
      </c>
      <c r="K1016" s="126">
        <f>IF(A1016=მონაცემები!A1075,მონაცემები!H1075)</f>
        <v>0</v>
      </c>
      <c r="L1016" s="98">
        <f>IF(A1016=მონაცემები!A1075,მონაცემები!F1075)</f>
        <v>0</v>
      </c>
      <c r="M1016" s="125">
        <f>IF(A1016=მონაცემები!A1075,მონაცემები!G1075)</f>
        <v>0</v>
      </c>
      <c r="N1016" s="198">
        <f t="shared" si="31"/>
        <v>0</v>
      </c>
      <c r="O1016" s="199"/>
      <c r="P1016" s="195">
        <f>IF(A1016=მონაცემები!A1075,მონაცემები!I1075)</f>
        <v>0</v>
      </c>
      <c r="Q1016" s="196"/>
      <c r="R1016" s="196"/>
      <c r="S1016" s="196"/>
      <c r="T1016" s="196"/>
      <c r="U1016" s="197"/>
      <c r="V1016" s="192">
        <f>IF(A1016=მონაცემები!A1075,მონაცემები!J1075)</f>
        <v>0</v>
      </c>
      <c r="W1016" s="193"/>
      <c r="X1016" s="194"/>
    </row>
    <row r="1017" spans="1:24">
      <c r="A1017" s="44">
        <v>995</v>
      </c>
      <c r="B1017" s="189">
        <f>IF(A1017=მონაცემები!A1076,მონაცემები!B1076)</f>
        <v>0</v>
      </c>
      <c r="C1017" s="190"/>
      <c r="D1017" s="190"/>
      <c r="E1017" s="190"/>
      <c r="F1017" s="190"/>
      <c r="G1017" s="191"/>
      <c r="H1017" s="42">
        <f>IF(A1017=მონაცემები!A1076,მონაცემები!C1076)</f>
        <v>0</v>
      </c>
      <c r="I1017" s="43">
        <f>IF(A1017=მონაცემები!A1076,მონაცემები!D1076)</f>
        <v>0</v>
      </c>
      <c r="J1017" s="98">
        <f t="shared" si="30"/>
        <v>0</v>
      </c>
      <c r="K1017" s="126">
        <f>IF(A1017=მონაცემები!A1076,მონაცემები!H1076)</f>
        <v>0</v>
      </c>
      <c r="L1017" s="98">
        <f>IF(A1017=მონაცემები!A1076,მონაცემები!F1076)</f>
        <v>0</v>
      </c>
      <c r="M1017" s="125">
        <f>IF(A1017=მონაცემები!A1076,მონაცემები!G1076)</f>
        <v>0</v>
      </c>
      <c r="N1017" s="198">
        <f t="shared" si="31"/>
        <v>0</v>
      </c>
      <c r="O1017" s="199"/>
      <c r="P1017" s="195">
        <f>IF(A1017=მონაცემები!A1076,მონაცემები!I1076)</f>
        <v>0</v>
      </c>
      <c r="Q1017" s="196"/>
      <c r="R1017" s="196"/>
      <c r="S1017" s="196"/>
      <c r="T1017" s="196"/>
      <c r="U1017" s="197"/>
      <c r="V1017" s="192">
        <f>IF(A1017=მონაცემები!A1076,მონაცემები!J1076)</f>
        <v>0</v>
      </c>
      <c r="W1017" s="193"/>
      <c r="X1017" s="194"/>
    </row>
    <row r="1018" spans="1:24">
      <c r="A1018" s="44">
        <v>996</v>
      </c>
      <c r="B1018" s="189">
        <f>IF(A1018=მონაცემები!A1077,მონაცემები!B1077)</f>
        <v>0</v>
      </c>
      <c r="C1018" s="190"/>
      <c r="D1018" s="190"/>
      <c r="E1018" s="190"/>
      <c r="F1018" s="190"/>
      <c r="G1018" s="191"/>
      <c r="H1018" s="42">
        <f>IF(A1018=მონაცემები!A1077,მონაცემები!C1077)</f>
        <v>0</v>
      </c>
      <c r="I1018" s="43">
        <f>IF(A1018=მონაცემები!A1077,მონაცემები!D1077)</f>
        <v>0</v>
      </c>
      <c r="J1018" s="98">
        <f t="shared" si="30"/>
        <v>0</v>
      </c>
      <c r="K1018" s="126">
        <f>IF(A1018=მონაცემები!A1077,მონაცემები!H1077)</f>
        <v>0</v>
      </c>
      <c r="L1018" s="98">
        <f>IF(A1018=მონაცემები!A1077,მონაცემები!F1077)</f>
        <v>0</v>
      </c>
      <c r="M1018" s="125">
        <f>IF(A1018=მონაცემები!A1077,მონაცემები!G1077)</f>
        <v>0</v>
      </c>
      <c r="N1018" s="198">
        <f t="shared" si="31"/>
        <v>0</v>
      </c>
      <c r="O1018" s="199"/>
      <c r="P1018" s="195">
        <f>IF(A1018=მონაცემები!A1077,მონაცემები!I1077)</f>
        <v>0</v>
      </c>
      <c r="Q1018" s="196"/>
      <c r="R1018" s="196"/>
      <c r="S1018" s="196"/>
      <c r="T1018" s="196"/>
      <c r="U1018" s="197"/>
      <c r="V1018" s="192">
        <f>IF(A1018=მონაცემები!A1077,მონაცემები!J1077)</f>
        <v>0</v>
      </c>
      <c r="W1018" s="193"/>
      <c r="X1018" s="194"/>
    </row>
    <row r="1019" spans="1:24">
      <c r="A1019" s="44">
        <v>997</v>
      </c>
      <c r="B1019" s="189">
        <f>IF(A1019=მონაცემები!A1078,მონაცემები!B1078)</f>
        <v>0</v>
      </c>
      <c r="C1019" s="190"/>
      <c r="D1019" s="190"/>
      <c r="E1019" s="190"/>
      <c r="F1019" s="190"/>
      <c r="G1019" s="191"/>
      <c r="H1019" s="42">
        <f>IF(A1019=მონაცემები!A1078,მონაცემები!C1078)</f>
        <v>0</v>
      </c>
      <c r="I1019" s="43">
        <f>IF(A1019=მონაცემები!A1078,მონაცემები!D1078)</f>
        <v>0</v>
      </c>
      <c r="J1019" s="98">
        <f t="shared" si="30"/>
        <v>0</v>
      </c>
      <c r="K1019" s="126">
        <f>IF(A1019=მონაცემები!A1078,მონაცემები!H1078)</f>
        <v>0</v>
      </c>
      <c r="L1019" s="98">
        <f>IF(A1019=მონაცემები!A1078,მონაცემები!F1078)</f>
        <v>0</v>
      </c>
      <c r="M1019" s="125">
        <f>IF(A1019=მონაცემები!A1078,მონაცემები!G1078)</f>
        <v>0</v>
      </c>
      <c r="N1019" s="198">
        <f t="shared" si="31"/>
        <v>0</v>
      </c>
      <c r="O1019" s="199"/>
      <c r="P1019" s="195">
        <f>IF(A1019=მონაცემები!A1078,მონაცემები!I1078)</f>
        <v>0</v>
      </c>
      <c r="Q1019" s="196"/>
      <c r="R1019" s="196"/>
      <c r="S1019" s="196"/>
      <c r="T1019" s="196"/>
      <c r="U1019" s="197"/>
      <c r="V1019" s="192">
        <f>IF(A1019=მონაცემები!A1078,მონაცემები!J1078)</f>
        <v>0</v>
      </c>
      <c r="W1019" s="193"/>
      <c r="X1019" s="194"/>
    </row>
    <row r="1020" spans="1:24">
      <c r="A1020" s="44">
        <v>998</v>
      </c>
      <c r="B1020" s="189">
        <f>IF(A1020=მონაცემები!A1079,მონაცემები!B1079)</f>
        <v>0</v>
      </c>
      <c r="C1020" s="190"/>
      <c r="D1020" s="190"/>
      <c r="E1020" s="190"/>
      <c r="F1020" s="190"/>
      <c r="G1020" s="191"/>
      <c r="H1020" s="42">
        <f>IF(A1020=მონაცემები!A1079,მონაცემები!C1079)</f>
        <v>0</v>
      </c>
      <c r="I1020" s="43">
        <f>IF(A1020=მონაცემები!A1079,მონაცემები!D1079)</f>
        <v>0</v>
      </c>
      <c r="J1020" s="98">
        <f t="shared" si="30"/>
        <v>0</v>
      </c>
      <c r="K1020" s="126">
        <f>IF(A1020=მონაცემები!A1079,მონაცემები!H1079)</f>
        <v>0</v>
      </c>
      <c r="L1020" s="98">
        <f>IF(A1020=მონაცემები!A1079,მონაცემები!F1079)</f>
        <v>0</v>
      </c>
      <c r="M1020" s="125">
        <f>IF(A1020=მონაცემები!A1079,მონაცემები!G1079)</f>
        <v>0</v>
      </c>
      <c r="N1020" s="198">
        <f t="shared" si="31"/>
        <v>0</v>
      </c>
      <c r="O1020" s="199"/>
      <c r="P1020" s="195">
        <f>IF(A1020=მონაცემები!A1079,მონაცემები!I1079)</f>
        <v>0</v>
      </c>
      <c r="Q1020" s="196"/>
      <c r="R1020" s="196"/>
      <c r="S1020" s="196"/>
      <c r="T1020" s="196"/>
      <c r="U1020" s="197"/>
      <c r="V1020" s="192">
        <f>IF(A1020=მონაცემები!A1079,მონაცემები!J1079)</f>
        <v>0</v>
      </c>
      <c r="W1020" s="193"/>
      <c r="X1020" s="194"/>
    </row>
    <row r="1021" spans="1:24">
      <c r="A1021" s="44">
        <v>999</v>
      </c>
      <c r="B1021" s="189">
        <f>IF(A1021=მონაცემები!A1080,მონაცემები!B1080)</f>
        <v>0</v>
      </c>
      <c r="C1021" s="190"/>
      <c r="D1021" s="190"/>
      <c r="E1021" s="190"/>
      <c r="F1021" s="190"/>
      <c r="G1021" s="191"/>
      <c r="H1021" s="42">
        <f>IF(A1021=მონაცემები!A1080,მონაცემები!C1080)</f>
        <v>0</v>
      </c>
      <c r="I1021" s="43">
        <f>IF(A1021=მონაცემები!A1080,მონაცემები!D1080)</f>
        <v>0</v>
      </c>
      <c r="J1021" s="98">
        <f t="shared" si="30"/>
        <v>0</v>
      </c>
      <c r="K1021" s="126">
        <f>IF(A1021=მონაცემები!A1080,მონაცემები!H1080)</f>
        <v>0</v>
      </c>
      <c r="L1021" s="98">
        <f>IF(A1021=მონაცემები!A1080,მონაცემები!F1080)</f>
        <v>0</v>
      </c>
      <c r="M1021" s="125">
        <f>IF(A1021=მონაცემები!A1080,მონაცემები!G1080)</f>
        <v>0</v>
      </c>
      <c r="N1021" s="198">
        <f t="shared" si="31"/>
        <v>0</v>
      </c>
      <c r="O1021" s="199"/>
      <c r="P1021" s="195">
        <f>IF(A1021=მონაცემები!A1080,მონაცემები!I1080)</f>
        <v>0</v>
      </c>
      <c r="Q1021" s="196"/>
      <c r="R1021" s="196"/>
      <c r="S1021" s="196"/>
      <c r="T1021" s="196"/>
      <c r="U1021" s="197"/>
      <c r="V1021" s="192">
        <f>IF(A1021=მონაცემები!A1080,მონაცემები!J1080)</f>
        <v>0</v>
      </c>
      <c r="W1021" s="193"/>
      <c r="X1021" s="194"/>
    </row>
    <row r="1022" spans="1:24">
      <c r="A1022" s="44">
        <v>1000</v>
      </c>
      <c r="B1022" s="189">
        <f>IF(A1022=მონაცემები!A1081,მონაცემები!B1081)</f>
        <v>0</v>
      </c>
      <c r="C1022" s="190"/>
      <c r="D1022" s="190"/>
      <c r="E1022" s="190"/>
      <c r="F1022" s="190"/>
      <c r="G1022" s="191"/>
      <c r="H1022" s="42">
        <f>IF(A1022=მონაცემები!A1081,მონაცემები!C1081)</f>
        <v>0</v>
      </c>
      <c r="I1022" s="43">
        <f>IF(A1022=მონაცემები!A1081,მონაცემები!D1081)</f>
        <v>0</v>
      </c>
      <c r="J1022" s="98">
        <f t="shared" si="30"/>
        <v>0</v>
      </c>
      <c r="K1022" s="126">
        <f>IF(A1022=მონაცემები!A1081,მონაცემები!H1081)</f>
        <v>0</v>
      </c>
      <c r="L1022" s="98">
        <f>IF(A1022=მონაცემები!A1081,მონაცემები!F1081)</f>
        <v>0</v>
      </c>
      <c r="M1022" s="125">
        <f>IF(A1022=მონაცემები!A1081,მონაცემები!G1081)</f>
        <v>0</v>
      </c>
      <c r="N1022" s="198">
        <f t="shared" si="31"/>
        <v>0</v>
      </c>
      <c r="O1022" s="199"/>
      <c r="P1022" s="195">
        <f>IF(A1022=მონაცემები!A1081,მონაცემები!I1081)</f>
        <v>0</v>
      </c>
      <c r="Q1022" s="196"/>
      <c r="R1022" s="196"/>
      <c r="S1022" s="196"/>
      <c r="T1022" s="196"/>
      <c r="U1022" s="197"/>
      <c r="V1022" s="192">
        <f>IF(A1022=მონაცემები!A1081,მონაცემები!J1081)</f>
        <v>0</v>
      </c>
      <c r="W1022" s="193"/>
      <c r="X1022" s="194"/>
    </row>
    <row r="1023" spans="1:24">
      <c r="A1023" s="44">
        <v>1001</v>
      </c>
      <c r="B1023" s="189">
        <f>IF(A1023=მონაცემები!A1082,მონაცემები!B1082)</f>
        <v>0</v>
      </c>
      <c r="C1023" s="190"/>
      <c r="D1023" s="190"/>
      <c r="E1023" s="190"/>
      <c r="F1023" s="190"/>
      <c r="G1023" s="191"/>
      <c r="H1023" s="42">
        <f>IF(A1023=მონაცემები!A1082,მონაცემები!C1082)</f>
        <v>0</v>
      </c>
      <c r="I1023" s="43">
        <f>IF(A1023=მონაცემები!A1082,მონაცემები!D1082)</f>
        <v>0</v>
      </c>
      <c r="J1023" s="98">
        <f t="shared" si="30"/>
        <v>0</v>
      </c>
      <c r="K1023" s="126">
        <f>IF(A1023=მონაცემები!A1082,მონაცემები!H1082)</f>
        <v>0</v>
      </c>
      <c r="L1023" s="98">
        <f>IF(A1023=მონაცემები!A1082,მონაცემები!F1082)</f>
        <v>0</v>
      </c>
      <c r="M1023" s="125">
        <f>IF(A1023=მონაცემები!A1082,მონაცემები!G1082)</f>
        <v>0</v>
      </c>
      <c r="N1023" s="198">
        <f t="shared" si="31"/>
        <v>0</v>
      </c>
      <c r="O1023" s="199"/>
      <c r="P1023" s="195">
        <f>IF(A1023=მონაცემები!A1082,მონაცემები!I1082)</f>
        <v>0</v>
      </c>
      <c r="Q1023" s="196"/>
      <c r="R1023" s="196"/>
      <c r="S1023" s="196"/>
      <c r="T1023" s="196"/>
      <c r="U1023" s="197"/>
      <c r="V1023" s="192">
        <f>IF(A1023=მონაცემები!A1082,მონაცემები!J1082)</f>
        <v>0</v>
      </c>
      <c r="W1023" s="193"/>
      <c r="X1023" s="194"/>
    </row>
    <row r="1024" spans="1:24">
      <c r="A1024" s="44">
        <v>1002</v>
      </c>
      <c r="B1024" s="189">
        <f>IF(A1024=მონაცემები!A1083,მონაცემები!B1083)</f>
        <v>0</v>
      </c>
      <c r="C1024" s="190"/>
      <c r="D1024" s="190"/>
      <c r="E1024" s="190"/>
      <c r="F1024" s="190"/>
      <c r="G1024" s="191"/>
      <c r="H1024" s="42">
        <f>IF(A1024=მონაცემები!A1083,მონაცემები!C1083)</f>
        <v>0</v>
      </c>
      <c r="I1024" s="43">
        <f>IF(A1024=მონაცემები!A1083,მონაცემები!D1083)</f>
        <v>0</v>
      </c>
      <c r="J1024" s="98">
        <f t="shared" si="30"/>
        <v>0</v>
      </c>
      <c r="K1024" s="126">
        <f>IF(A1024=მონაცემები!A1083,მონაცემები!H1083)</f>
        <v>0</v>
      </c>
      <c r="L1024" s="98">
        <f>IF(A1024=მონაცემები!A1083,მონაცემები!F1083)</f>
        <v>0</v>
      </c>
      <c r="M1024" s="125">
        <f>IF(A1024=მონაცემები!A1083,მონაცემები!G1083)</f>
        <v>0</v>
      </c>
      <c r="N1024" s="198">
        <f t="shared" si="31"/>
        <v>0</v>
      </c>
      <c r="O1024" s="199"/>
      <c r="P1024" s="195">
        <f>IF(A1024=მონაცემები!A1083,მონაცემები!I1083)</f>
        <v>0</v>
      </c>
      <c r="Q1024" s="196"/>
      <c r="R1024" s="196"/>
      <c r="S1024" s="196"/>
      <c r="T1024" s="196"/>
      <c r="U1024" s="197"/>
      <c r="V1024" s="192">
        <f>IF(A1024=მონაცემები!A1083,მონაცემები!J1083)</f>
        <v>0</v>
      </c>
      <c r="W1024" s="193"/>
      <c r="X1024" s="194"/>
    </row>
    <row r="1025" spans="1:24">
      <c r="A1025" s="44">
        <v>1003</v>
      </c>
      <c r="B1025" s="189">
        <f>IF(A1025=მონაცემები!A1084,მონაცემები!B1084)</f>
        <v>0</v>
      </c>
      <c r="C1025" s="190"/>
      <c r="D1025" s="190"/>
      <c r="E1025" s="190"/>
      <c r="F1025" s="190"/>
      <c r="G1025" s="191"/>
      <c r="H1025" s="42">
        <f>IF(A1025=მონაცემები!A1084,მონაცემები!C1084)</f>
        <v>0</v>
      </c>
      <c r="I1025" s="43">
        <f>IF(A1025=მონაცემები!A1084,მონაცემები!D1084)</f>
        <v>0</v>
      </c>
      <c r="J1025" s="98">
        <f t="shared" si="30"/>
        <v>0</v>
      </c>
      <c r="K1025" s="126">
        <f>IF(A1025=მონაცემები!A1084,მონაცემები!H1084)</f>
        <v>0</v>
      </c>
      <c r="L1025" s="98">
        <f>IF(A1025=მონაცემები!A1084,მონაცემები!F1084)</f>
        <v>0</v>
      </c>
      <c r="M1025" s="125">
        <f>IF(A1025=მონაცემები!A1084,მონაცემები!G1084)</f>
        <v>0</v>
      </c>
      <c r="N1025" s="198">
        <f t="shared" si="31"/>
        <v>0</v>
      </c>
      <c r="O1025" s="199"/>
      <c r="P1025" s="195">
        <f>IF(A1025=მონაცემები!A1084,მონაცემები!I1084)</f>
        <v>0</v>
      </c>
      <c r="Q1025" s="196"/>
      <c r="R1025" s="196"/>
      <c r="S1025" s="196"/>
      <c r="T1025" s="196"/>
      <c r="U1025" s="197"/>
      <c r="V1025" s="192">
        <f>IF(A1025=მონაცემები!A1084,მონაცემები!J1084)</f>
        <v>0</v>
      </c>
      <c r="W1025" s="193"/>
      <c r="X1025" s="194"/>
    </row>
    <row r="1026" spans="1:24">
      <c r="A1026" s="44">
        <v>1004</v>
      </c>
      <c r="B1026" s="189">
        <f>IF(A1026=მონაცემები!A1085,მონაცემები!B1085)</f>
        <v>0</v>
      </c>
      <c r="C1026" s="190"/>
      <c r="D1026" s="190"/>
      <c r="E1026" s="190"/>
      <c r="F1026" s="190"/>
      <c r="G1026" s="191"/>
      <c r="H1026" s="42">
        <f>IF(A1026=მონაცემები!A1085,მონაცემები!C1085)</f>
        <v>0</v>
      </c>
      <c r="I1026" s="43">
        <f>IF(A1026=მონაცემები!A1085,მონაცემები!D1085)</f>
        <v>0</v>
      </c>
      <c r="J1026" s="98">
        <f t="shared" si="30"/>
        <v>0</v>
      </c>
      <c r="K1026" s="126">
        <f>IF(A1026=მონაცემები!A1085,მონაცემები!H1085)</f>
        <v>0</v>
      </c>
      <c r="L1026" s="98">
        <f>IF(A1026=მონაცემები!A1085,მონაცემები!F1085)</f>
        <v>0</v>
      </c>
      <c r="M1026" s="125">
        <f>IF(A1026=მონაცემები!A1085,მონაცემები!G1085)</f>
        <v>0</v>
      </c>
      <c r="N1026" s="198">
        <f t="shared" si="31"/>
        <v>0</v>
      </c>
      <c r="O1026" s="199"/>
      <c r="P1026" s="195">
        <f>IF(A1026=მონაცემები!A1085,მონაცემები!I1085)</f>
        <v>0</v>
      </c>
      <c r="Q1026" s="196"/>
      <c r="R1026" s="196"/>
      <c r="S1026" s="196"/>
      <c r="T1026" s="196"/>
      <c r="U1026" s="197"/>
      <c r="V1026" s="192">
        <f>IF(A1026=მონაცემები!A1085,მონაცემები!J1085)</f>
        <v>0</v>
      </c>
      <c r="W1026" s="193"/>
      <c r="X1026" s="194"/>
    </row>
    <row r="1027" spans="1:24">
      <c r="A1027" s="44">
        <v>1005</v>
      </c>
      <c r="B1027" s="189">
        <f>IF(A1027=მონაცემები!A1086,მონაცემები!B1086)</f>
        <v>0</v>
      </c>
      <c r="C1027" s="190"/>
      <c r="D1027" s="190"/>
      <c r="E1027" s="190"/>
      <c r="F1027" s="190"/>
      <c r="G1027" s="191"/>
      <c r="H1027" s="42">
        <f>IF(A1027=მონაცემები!A1086,მონაცემები!C1086)</f>
        <v>0</v>
      </c>
      <c r="I1027" s="43">
        <f>IF(A1027=მონაცემები!A1086,მონაცემები!D1086)</f>
        <v>0</v>
      </c>
      <c r="J1027" s="98">
        <f t="shared" si="30"/>
        <v>0</v>
      </c>
      <c r="K1027" s="126">
        <f>IF(A1027=მონაცემები!A1086,მონაცემები!H1086)</f>
        <v>0</v>
      </c>
      <c r="L1027" s="98">
        <f>IF(A1027=მონაცემები!A1086,მონაცემები!F1086)</f>
        <v>0</v>
      </c>
      <c r="M1027" s="125">
        <f>IF(A1027=მონაცემები!A1086,მონაცემები!G1086)</f>
        <v>0</v>
      </c>
      <c r="N1027" s="198">
        <f t="shared" si="31"/>
        <v>0</v>
      </c>
      <c r="O1027" s="199"/>
      <c r="P1027" s="195">
        <f>IF(A1027=მონაცემები!A1086,მონაცემები!I1086)</f>
        <v>0</v>
      </c>
      <c r="Q1027" s="196"/>
      <c r="R1027" s="196"/>
      <c r="S1027" s="196"/>
      <c r="T1027" s="196"/>
      <c r="U1027" s="197"/>
      <c r="V1027" s="192">
        <f>IF(A1027=მონაცემები!A1086,მონაცემები!J1086)</f>
        <v>0</v>
      </c>
      <c r="W1027" s="193"/>
      <c r="X1027" s="194"/>
    </row>
    <row r="1028" spans="1:24">
      <c r="A1028" s="44">
        <v>1006</v>
      </c>
      <c r="B1028" s="189">
        <f>IF(A1028=მონაცემები!A1087,მონაცემები!B1087)</f>
        <v>0</v>
      </c>
      <c r="C1028" s="190"/>
      <c r="D1028" s="190"/>
      <c r="E1028" s="190"/>
      <c r="F1028" s="190"/>
      <c r="G1028" s="191"/>
      <c r="H1028" s="42">
        <f>IF(A1028=მონაცემები!A1087,მონაცემები!C1087)</f>
        <v>0</v>
      </c>
      <c r="I1028" s="43">
        <f>IF(A1028=მონაცემები!A1087,მონაცემები!D1087)</f>
        <v>0</v>
      </c>
      <c r="J1028" s="98">
        <f t="shared" si="30"/>
        <v>0</v>
      </c>
      <c r="K1028" s="126">
        <f>IF(A1028=მონაცემები!A1087,მონაცემები!H1087)</f>
        <v>0</v>
      </c>
      <c r="L1028" s="98">
        <f>IF(A1028=მონაცემები!A1087,მონაცემები!F1087)</f>
        <v>0</v>
      </c>
      <c r="M1028" s="125">
        <f>IF(A1028=მონაცემები!A1087,მონაცემები!G1087)</f>
        <v>0</v>
      </c>
      <c r="N1028" s="198">
        <f t="shared" si="31"/>
        <v>0</v>
      </c>
      <c r="O1028" s="199"/>
      <c r="P1028" s="195">
        <f>IF(A1028=მონაცემები!A1087,მონაცემები!I1087)</f>
        <v>0</v>
      </c>
      <c r="Q1028" s="196"/>
      <c r="R1028" s="196"/>
      <c r="S1028" s="196"/>
      <c r="T1028" s="196"/>
      <c r="U1028" s="197"/>
      <c r="V1028" s="192">
        <f>IF(A1028=მონაცემები!A1087,მონაცემები!J1087)</f>
        <v>0</v>
      </c>
      <c r="W1028" s="193"/>
      <c r="X1028" s="194"/>
    </row>
    <row r="1029" spans="1:24">
      <c r="A1029" s="44">
        <v>1007</v>
      </c>
      <c r="B1029" s="189">
        <f>IF(A1029=მონაცემები!A1088,მონაცემები!B1088)</f>
        <v>0</v>
      </c>
      <c r="C1029" s="190"/>
      <c r="D1029" s="190"/>
      <c r="E1029" s="190"/>
      <c r="F1029" s="190"/>
      <c r="G1029" s="191"/>
      <c r="H1029" s="42">
        <f>IF(A1029=მონაცემები!A1088,მონაცემები!C1088)</f>
        <v>0</v>
      </c>
      <c r="I1029" s="43">
        <f>IF(A1029=მონაცემები!A1088,მონაცემები!D1088)</f>
        <v>0</v>
      </c>
      <c r="J1029" s="98">
        <f t="shared" si="30"/>
        <v>0</v>
      </c>
      <c r="K1029" s="126">
        <f>IF(A1029=მონაცემები!A1088,მონაცემები!H1088)</f>
        <v>0</v>
      </c>
      <c r="L1029" s="98">
        <f>IF(A1029=მონაცემები!A1088,მონაცემები!F1088)</f>
        <v>0</v>
      </c>
      <c r="M1029" s="125">
        <f>IF(A1029=მონაცემები!A1088,მონაცემები!G1088)</f>
        <v>0</v>
      </c>
      <c r="N1029" s="198">
        <f t="shared" si="31"/>
        <v>0</v>
      </c>
      <c r="O1029" s="199"/>
      <c r="P1029" s="195">
        <f>IF(A1029=მონაცემები!A1088,მონაცემები!I1088)</f>
        <v>0</v>
      </c>
      <c r="Q1029" s="196"/>
      <c r="R1029" s="196"/>
      <c r="S1029" s="196"/>
      <c r="T1029" s="196"/>
      <c r="U1029" s="197"/>
      <c r="V1029" s="192">
        <f>IF(A1029=მონაცემები!A1088,მონაცემები!J1088)</f>
        <v>0</v>
      </c>
      <c r="W1029" s="193"/>
      <c r="X1029" s="194"/>
    </row>
    <row r="1030" spans="1:24">
      <c r="A1030" s="44">
        <v>1008</v>
      </c>
      <c r="B1030" s="189">
        <f>IF(A1030=მონაცემები!A1089,მონაცემები!B1089)</f>
        <v>0</v>
      </c>
      <c r="C1030" s="190"/>
      <c r="D1030" s="190"/>
      <c r="E1030" s="190"/>
      <c r="F1030" s="190"/>
      <c r="G1030" s="191"/>
      <c r="H1030" s="42">
        <f>IF(A1030=მონაცემები!A1089,მონაცემები!C1089)</f>
        <v>0</v>
      </c>
      <c r="I1030" s="43">
        <f>IF(A1030=მონაცემები!A1089,მონაცემები!D1089)</f>
        <v>0</v>
      </c>
      <c r="J1030" s="98">
        <f t="shared" si="30"/>
        <v>0</v>
      </c>
      <c r="K1030" s="126">
        <f>IF(A1030=მონაცემები!A1089,მონაცემები!H1089)</f>
        <v>0</v>
      </c>
      <c r="L1030" s="98">
        <f>IF(A1030=მონაცემები!A1089,მონაცემები!F1089)</f>
        <v>0</v>
      </c>
      <c r="M1030" s="125">
        <f>IF(A1030=მონაცემები!A1089,მონაცემები!G1089)</f>
        <v>0</v>
      </c>
      <c r="N1030" s="198">
        <f t="shared" si="31"/>
        <v>0</v>
      </c>
      <c r="O1030" s="199"/>
      <c r="P1030" s="195">
        <f>IF(A1030=მონაცემები!A1089,მონაცემები!I1089)</f>
        <v>0</v>
      </c>
      <c r="Q1030" s="196"/>
      <c r="R1030" s="196"/>
      <c r="S1030" s="196"/>
      <c r="T1030" s="196"/>
      <c r="U1030" s="197"/>
      <c r="V1030" s="192">
        <f>IF(A1030=მონაცემები!A1089,მონაცემები!J1089)</f>
        <v>0</v>
      </c>
      <c r="W1030" s="193"/>
      <c r="X1030" s="194"/>
    </row>
    <row r="1031" spans="1:24">
      <c r="A1031" s="44">
        <v>1009</v>
      </c>
      <c r="B1031" s="189">
        <f>IF(A1031=მონაცემები!A1090,მონაცემები!B1090)</f>
        <v>0</v>
      </c>
      <c r="C1031" s="190"/>
      <c r="D1031" s="190"/>
      <c r="E1031" s="190"/>
      <c r="F1031" s="190"/>
      <c r="G1031" s="191"/>
      <c r="H1031" s="42">
        <f>IF(A1031=მონაცემები!A1090,მონაცემები!C1090)</f>
        <v>0</v>
      </c>
      <c r="I1031" s="43">
        <f>IF(A1031=მონაცემები!A1090,მონაცემები!D1090)</f>
        <v>0</v>
      </c>
      <c r="J1031" s="98">
        <f t="shared" si="30"/>
        <v>0</v>
      </c>
      <c r="K1031" s="126">
        <f>IF(A1031=მონაცემები!A1090,მონაცემები!H1090)</f>
        <v>0</v>
      </c>
      <c r="L1031" s="98">
        <f>IF(A1031=მონაცემები!A1090,მონაცემები!F1090)</f>
        <v>0</v>
      </c>
      <c r="M1031" s="125">
        <f>IF(A1031=მონაცემები!A1090,მონაცემები!G1090)</f>
        <v>0</v>
      </c>
      <c r="N1031" s="198">
        <f t="shared" si="31"/>
        <v>0</v>
      </c>
      <c r="O1031" s="199"/>
      <c r="P1031" s="195">
        <f>IF(A1031=მონაცემები!A1090,მონაცემები!I1090)</f>
        <v>0</v>
      </c>
      <c r="Q1031" s="196"/>
      <c r="R1031" s="196"/>
      <c r="S1031" s="196"/>
      <c r="T1031" s="196"/>
      <c r="U1031" s="197"/>
      <c r="V1031" s="192">
        <f>IF(A1031=მონაცემები!A1090,მონაცემები!J1090)</f>
        <v>0</v>
      </c>
      <c r="W1031" s="193"/>
      <c r="X1031" s="194"/>
    </row>
    <row r="1032" spans="1:24">
      <c r="A1032" s="44">
        <v>1010</v>
      </c>
      <c r="B1032" s="189">
        <f>IF(A1032=მონაცემები!A1091,მონაცემები!B1091)</f>
        <v>0</v>
      </c>
      <c r="C1032" s="190"/>
      <c r="D1032" s="190"/>
      <c r="E1032" s="190"/>
      <c r="F1032" s="190"/>
      <c r="G1032" s="191"/>
      <c r="H1032" s="42">
        <f>IF(A1032=მონაცემები!A1091,მონაცემები!C1091)</f>
        <v>0</v>
      </c>
      <c r="I1032" s="43">
        <f>IF(A1032=მონაცემები!A1091,მონაცემები!D1091)</f>
        <v>0</v>
      </c>
      <c r="J1032" s="98">
        <f t="shared" si="30"/>
        <v>0</v>
      </c>
      <c r="K1032" s="126">
        <f>IF(A1032=მონაცემები!A1091,მონაცემები!H1091)</f>
        <v>0</v>
      </c>
      <c r="L1032" s="98">
        <f>IF(A1032=მონაცემები!A1091,მონაცემები!F1091)</f>
        <v>0</v>
      </c>
      <c r="M1032" s="125">
        <f>IF(A1032=მონაცემები!A1091,მონაცემები!G1091)</f>
        <v>0</v>
      </c>
      <c r="N1032" s="198">
        <f t="shared" si="31"/>
        <v>0</v>
      </c>
      <c r="O1032" s="199"/>
      <c r="P1032" s="195">
        <f>IF(A1032=მონაცემები!A1091,მონაცემები!I1091)</f>
        <v>0</v>
      </c>
      <c r="Q1032" s="196"/>
      <c r="R1032" s="196"/>
      <c r="S1032" s="196"/>
      <c r="T1032" s="196"/>
      <c r="U1032" s="197"/>
      <c r="V1032" s="192">
        <f>IF(A1032=მონაცემები!A1091,მონაცემები!J1091)</f>
        <v>0</v>
      </c>
      <c r="W1032" s="193"/>
      <c r="X1032" s="194"/>
    </row>
    <row r="1033" spans="1:24">
      <c r="A1033" s="44">
        <v>1011</v>
      </c>
      <c r="B1033" s="189">
        <f>IF(A1033=მონაცემები!A1092,მონაცემები!B1092)</f>
        <v>0</v>
      </c>
      <c r="C1033" s="190"/>
      <c r="D1033" s="190"/>
      <c r="E1033" s="190"/>
      <c r="F1033" s="190"/>
      <c r="G1033" s="191"/>
      <c r="H1033" s="42">
        <f>IF(A1033=მონაცემები!A1092,მონაცემები!C1092)</f>
        <v>0</v>
      </c>
      <c r="I1033" s="43">
        <f>IF(A1033=მონაცემები!A1092,მონაცემები!D1092)</f>
        <v>0</v>
      </c>
      <c r="J1033" s="98">
        <f t="shared" si="30"/>
        <v>0</v>
      </c>
      <c r="K1033" s="126">
        <f>IF(A1033=მონაცემები!A1092,მონაცემები!H1092)</f>
        <v>0</v>
      </c>
      <c r="L1033" s="98">
        <f>IF(A1033=მონაცემები!A1092,მონაცემები!F1092)</f>
        <v>0</v>
      </c>
      <c r="M1033" s="125">
        <f>IF(A1033=მონაცემები!A1092,მონაცემები!G1092)</f>
        <v>0</v>
      </c>
      <c r="N1033" s="198">
        <f t="shared" si="31"/>
        <v>0</v>
      </c>
      <c r="O1033" s="199"/>
      <c r="P1033" s="195">
        <f>IF(A1033=მონაცემები!A1092,მონაცემები!I1092)</f>
        <v>0</v>
      </c>
      <c r="Q1033" s="196"/>
      <c r="R1033" s="196"/>
      <c r="S1033" s="196"/>
      <c r="T1033" s="196"/>
      <c r="U1033" s="197"/>
      <c r="V1033" s="192">
        <f>IF(A1033=მონაცემები!A1092,მონაცემები!J1092)</f>
        <v>0</v>
      </c>
      <c r="W1033" s="193"/>
      <c r="X1033" s="194"/>
    </row>
    <row r="1034" spans="1:24">
      <c r="A1034" s="44">
        <v>1012</v>
      </c>
      <c r="B1034" s="189">
        <f>IF(A1034=მონაცემები!A1093,მონაცემები!B1093)</f>
        <v>0</v>
      </c>
      <c r="C1034" s="190"/>
      <c r="D1034" s="190"/>
      <c r="E1034" s="190"/>
      <c r="F1034" s="190"/>
      <c r="G1034" s="191"/>
      <c r="H1034" s="42">
        <f>IF(A1034=მონაცემები!A1093,მონაცემები!C1093)</f>
        <v>0</v>
      </c>
      <c r="I1034" s="43">
        <f>IF(A1034=მონაცემები!A1093,მონაცემები!D1093)</f>
        <v>0</v>
      </c>
      <c r="J1034" s="98">
        <f t="shared" si="30"/>
        <v>0</v>
      </c>
      <c r="K1034" s="126">
        <f>IF(A1034=მონაცემები!A1093,მონაცემები!H1093)</f>
        <v>0</v>
      </c>
      <c r="L1034" s="98">
        <f>IF(A1034=მონაცემები!A1093,მონაცემები!F1093)</f>
        <v>0</v>
      </c>
      <c r="M1034" s="125">
        <f>IF(A1034=მონაცემები!A1093,მონაცემები!G1093)</f>
        <v>0</v>
      </c>
      <c r="N1034" s="198">
        <f t="shared" si="31"/>
        <v>0</v>
      </c>
      <c r="O1034" s="199"/>
      <c r="P1034" s="195">
        <f>IF(A1034=მონაცემები!A1093,მონაცემები!I1093)</f>
        <v>0</v>
      </c>
      <c r="Q1034" s="196"/>
      <c r="R1034" s="196"/>
      <c r="S1034" s="196"/>
      <c r="T1034" s="196"/>
      <c r="U1034" s="197"/>
      <c r="V1034" s="192">
        <f>IF(A1034=მონაცემები!A1093,მონაცემები!J1093)</f>
        <v>0</v>
      </c>
      <c r="W1034" s="193"/>
      <c r="X1034" s="194"/>
    </row>
    <row r="1035" spans="1:24">
      <c r="A1035" s="44">
        <v>1013</v>
      </c>
      <c r="B1035" s="189">
        <f>IF(A1035=მონაცემები!A1094,მონაცემები!B1094)</f>
        <v>0</v>
      </c>
      <c r="C1035" s="190"/>
      <c r="D1035" s="190"/>
      <c r="E1035" s="190"/>
      <c r="F1035" s="190"/>
      <c r="G1035" s="191"/>
      <c r="H1035" s="42">
        <f>IF(A1035=მონაცემები!A1094,მონაცემები!C1094)</f>
        <v>0</v>
      </c>
      <c r="I1035" s="43">
        <f>IF(A1035=მონაცემები!A1094,მონაცემები!D1094)</f>
        <v>0</v>
      </c>
      <c r="J1035" s="98">
        <f t="shared" si="30"/>
        <v>0</v>
      </c>
      <c r="K1035" s="126">
        <f>IF(A1035=მონაცემები!A1094,მონაცემები!H1094)</f>
        <v>0</v>
      </c>
      <c r="L1035" s="98">
        <f>IF(A1035=მონაცემები!A1094,მონაცემები!F1094)</f>
        <v>0</v>
      </c>
      <c r="M1035" s="125">
        <f>IF(A1035=მონაცემები!A1094,მონაცემები!G1094)</f>
        <v>0</v>
      </c>
      <c r="N1035" s="198">
        <f t="shared" si="31"/>
        <v>0</v>
      </c>
      <c r="O1035" s="199"/>
      <c r="P1035" s="195">
        <f>IF(A1035=მონაცემები!A1094,მონაცემები!I1094)</f>
        <v>0</v>
      </c>
      <c r="Q1035" s="196"/>
      <c r="R1035" s="196"/>
      <c r="S1035" s="196"/>
      <c r="T1035" s="196"/>
      <c r="U1035" s="197"/>
      <c r="V1035" s="192">
        <f>IF(A1035=მონაცემები!A1094,მონაცემები!J1094)</f>
        <v>0</v>
      </c>
      <c r="W1035" s="193"/>
      <c r="X1035" s="194"/>
    </row>
    <row r="1036" spans="1:24">
      <c r="A1036" s="44">
        <v>1014</v>
      </c>
      <c r="B1036" s="189">
        <f>IF(A1036=მონაცემები!A1095,მონაცემები!B1095)</f>
        <v>0</v>
      </c>
      <c r="C1036" s="190"/>
      <c r="D1036" s="190"/>
      <c r="E1036" s="190"/>
      <c r="F1036" s="190"/>
      <c r="G1036" s="191"/>
      <c r="H1036" s="42">
        <f>IF(A1036=მონაცემები!A1095,მონაცემები!C1095)</f>
        <v>0</v>
      </c>
      <c r="I1036" s="43">
        <f>IF(A1036=მონაცემები!A1095,მონაცემები!D1095)</f>
        <v>0</v>
      </c>
      <c r="J1036" s="98">
        <f t="shared" si="30"/>
        <v>0</v>
      </c>
      <c r="K1036" s="126">
        <f>IF(A1036=მონაცემები!A1095,მონაცემები!H1095)</f>
        <v>0</v>
      </c>
      <c r="L1036" s="98">
        <f>IF(A1036=მონაცემები!A1095,მონაცემები!F1095)</f>
        <v>0</v>
      </c>
      <c r="M1036" s="125">
        <f>IF(A1036=მონაცემები!A1095,მონაცემები!G1095)</f>
        <v>0</v>
      </c>
      <c r="N1036" s="198">
        <f t="shared" si="31"/>
        <v>0</v>
      </c>
      <c r="O1036" s="199"/>
      <c r="P1036" s="195">
        <f>IF(A1036=მონაცემები!A1095,მონაცემები!I1095)</f>
        <v>0</v>
      </c>
      <c r="Q1036" s="196"/>
      <c r="R1036" s="196"/>
      <c r="S1036" s="196"/>
      <c r="T1036" s="196"/>
      <c r="U1036" s="197"/>
      <c r="V1036" s="192">
        <f>IF(A1036=მონაცემები!A1095,მონაცემები!J1095)</f>
        <v>0</v>
      </c>
      <c r="W1036" s="193"/>
      <c r="X1036" s="194"/>
    </row>
    <row r="1037" spans="1:24">
      <c r="A1037" s="44">
        <v>1015</v>
      </c>
      <c r="B1037" s="189">
        <f>IF(A1037=მონაცემები!A1096,მონაცემები!B1096)</f>
        <v>0</v>
      </c>
      <c r="C1037" s="190"/>
      <c r="D1037" s="190"/>
      <c r="E1037" s="190"/>
      <c r="F1037" s="190"/>
      <c r="G1037" s="191"/>
      <c r="H1037" s="42">
        <f>IF(A1037=მონაცემები!A1096,მონაცემები!C1096)</f>
        <v>0</v>
      </c>
      <c r="I1037" s="43">
        <f>IF(A1037=მონაცემები!A1096,მონაცემები!D1096)</f>
        <v>0</v>
      </c>
      <c r="J1037" s="98">
        <f t="shared" si="30"/>
        <v>0</v>
      </c>
      <c r="K1037" s="126">
        <f>IF(A1037=მონაცემები!A1096,მონაცემები!H1096)</f>
        <v>0</v>
      </c>
      <c r="L1037" s="98">
        <f>IF(A1037=მონაცემები!A1096,მონაცემები!F1096)</f>
        <v>0</v>
      </c>
      <c r="M1037" s="125">
        <f>IF(A1037=მონაცემები!A1096,მონაცემები!G1096)</f>
        <v>0</v>
      </c>
      <c r="N1037" s="198">
        <f t="shared" si="31"/>
        <v>0</v>
      </c>
      <c r="O1037" s="199"/>
      <c r="P1037" s="195">
        <f>IF(A1037=მონაცემები!A1096,მონაცემები!I1096)</f>
        <v>0</v>
      </c>
      <c r="Q1037" s="196"/>
      <c r="R1037" s="196"/>
      <c r="S1037" s="196"/>
      <c r="T1037" s="196"/>
      <c r="U1037" s="197"/>
      <c r="V1037" s="192">
        <f>IF(A1037=მონაცემები!A1096,მონაცემები!J1096)</f>
        <v>0</v>
      </c>
      <c r="W1037" s="193"/>
      <c r="X1037" s="194"/>
    </row>
    <row r="1038" spans="1:24">
      <c r="A1038" s="44">
        <v>1016</v>
      </c>
      <c r="B1038" s="189">
        <f>IF(A1038=მონაცემები!A1097,მონაცემები!B1097)</f>
        <v>0</v>
      </c>
      <c r="C1038" s="190"/>
      <c r="D1038" s="190"/>
      <c r="E1038" s="190"/>
      <c r="F1038" s="190"/>
      <c r="G1038" s="191"/>
      <c r="H1038" s="42">
        <f>IF(A1038=მონაცემები!A1097,მონაცემები!C1097)</f>
        <v>0</v>
      </c>
      <c r="I1038" s="43">
        <f>IF(A1038=მონაცემები!A1097,მონაცემები!D1097)</f>
        <v>0</v>
      </c>
      <c r="J1038" s="98">
        <f t="shared" si="30"/>
        <v>0</v>
      </c>
      <c r="K1038" s="126">
        <f>IF(A1038=მონაცემები!A1097,მონაცემები!H1097)</f>
        <v>0</v>
      </c>
      <c r="L1038" s="98">
        <f>IF(A1038=მონაცემები!A1097,მონაცემები!F1097)</f>
        <v>0</v>
      </c>
      <c r="M1038" s="125">
        <f>IF(A1038=მონაცემები!A1097,მონაცემები!G1097)</f>
        <v>0</v>
      </c>
      <c r="N1038" s="198">
        <f t="shared" si="31"/>
        <v>0</v>
      </c>
      <c r="O1038" s="199"/>
      <c r="P1038" s="195">
        <f>IF(A1038=მონაცემები!A1097,მონაცემები!I1097)</f>
        <v>0</v>
      </c>
      <c r="Q1038" s="196"/>
      <c r="R1038" s="196"/>
      <c r="S1038" s="196"/>
      <c r="T1038" s="196"/>
      <c r="U1038" s="197"/>
      <c r="V1038" s="192">
        <f>IF(A1038=მონაცემები!A1097,მონაცემები!J1097)</f>
        <v>0</v>
      </c>
      <c r="W1038" s="193"/>
      <c r="X1038" s="194"/>
    </row>
    <row r="1039" spans="1:24">
      <c r="A1039" s="44">
        <v>1017</v>
      </c>
      <c r="B1039" s="189">
        <f>IF(A1039=მონაცემები!A1098,მონაცემები!B1098)</f>
        <v>0</v>
      </c>
      <c r="C1039" s="190"/>
      <c r="D1039" s="190"/>
      <c r="E1039" s="190"/>
      <c r="F1039" s="190"/>
      <c r="G1039" s="191"/>
      <c r="H1039" s="42">
        <f>IF(A1039=მონაცემები!A1098,მონაცემები!C1098)</f>
        <v>0</v>
      </c>
      <c r="I1039" s="43">
        <f>IF(A1039=მონაცემები!A1098,მონაცემები!D1098)</f>
        <v>0</v>
      </c>
      <c r="J1039" s="98">
        <f t="shared" si="30"/>
        <v>0</v>
      </c>
      <c r="K1039" s="126">
        <f>IF(A1039=მონაცემები!A1098,მონაცემები!H1098)</f>
        <v>0</v>
      </c>
      <c r="L1039" s="98">
        <f>IF(A1039=მონაცემები!A1098,მონაცემები!F1098)</f>
        <v>0</v>
      </c>
      <c r="M1039" s="125">
        <f>IF(A1039=მონაცემები!A1098,მონაცემები!G1098)</f>
        <v>0</v>
      </c>
      <c r="N1039" s="198">
        <f t="shared" si="31"/>
        <v>0</v>
      </c>
      <c r="O1039" s="199"/>
      <c r="P1039" s="195">
        <f>IF(A1039=მონაცემები!A1098,მონაცემები!I1098)</f>
        <v>0</v>
      </c>
      <c r="Q1039" s="196"/>
      <c r="R1039" s="196"/>
      <c r="S1039" s="196"/>
      <c r="T1039" s="196"/>
      <c r="U1039" s="197"/>
      <c r="V1039" s="192">
        <f>IF(A1039=მონაცემები!A1098,მონაცემები!J1098)</f>
        <v>0</v>
      </c>
      <c r="W1039" s="193"/>
      <c r="X1039" s="194"/>
    </row>
    <row r="1040" spans="1:24">
      <c r="A1040" s="44">
        <v>1018</v>
      </c>
      <c r="B1040" s="189">
        <f>IF(A1040=მონაცემები!A1099,მონაცემები!B1099)</f>
        <v>0</v>
      </c>
      <c r="C1040" s="190"/>
      <c r="D1040" s="190"/>
      <c r="E1040" s="190"/>
      <c r="F1040" s="190"/>
      <c r="G1040" s="191"/>
      <c r="H1040" s="42">
        <f>IF(A1040=მონაცემები!A1099,მონაცემები!C1099)</f>
        <v>0</v>
      </c>
      <c r="I1040" s="43">
        <f>IF(A1040=მონაცემები!A1099,მონაცემები!D1099)</f>
        <v>0</v>
      </c>
      <c r="J1040" s="98">
        <f t="shared" si="30"/>
        <v>0</v>
      </c>
      <c r="K1040" s="126">
        <f>IF(A1040=მონაცემები!A1099,მონაცემები!H1099)</f>
        <v>0</v>
      </c>
      <c r="L1040" s="98">
        <f>IF(A1040=მონაცემები!A1099,მონაცემები!F1099)</f>
        <v>0</v>
      </c>
      <c r="M1040" s="125">
        <f>IF(A1040=მონაცემები!A1099,მონაცემები!G1099)</f>
        <v>0</v>
      </c>
      <c r="N1040" s="198">
        <f t="shared" si="31"/>
        <v>0</v>
      </c>
      <c r="O1040" s="199"/>
      <c r="P1040" s="195">
        <f>IF(A1040=მონაცემები!A1099,მონაცემები!I1099)</f>
        <v>0</v>
      </c>
      <c r="Q1040" s="196"/>
      <c r="R1040" s="196"/>
      <c r="S1040" s="196"/>
      <c r="T1040" s="196"/>
      <c r="U1040" s="197"/>
      <c r="V1040" s="192">
        <f>IF(A1040=მონაცემები!A1099,მონაცემები!J1099)</f>
        <v>0</v>
      </c>
      <c r="W1040" s="193"/>
      <c r="X1040" s="194"/>
    </row>
    <row r="1041" spans="1:24">
      <c r="A1041" s="44">
        <v>1019</v>
      </c>
      <c r="B1041" s="189">
        <f>IF(A1041=მონაცემები!A1100,მონაცემები!B1100)</f>
        <v>0</v>
      </c>
      <c r="C1041" s="190"/>
      <c r="D1041" s="190"/>
      <c r="E1041" s="190"/>
      <c r="F1041" s="190"/>
      <c r="G1041" s="191"/>
      <c r="H1041" s="42">
        <f>IF(A1041=მონაცემები!A1100,მონაცემები!C1100)</f>
        <v>0</v>
      </c>
      <c r="I1041" s="43">
        <f>IF(A1041=მონაცემები!A1100,მონაცემები!D1100)</f>
        <v>0</v>
      </c>
      <c r="J1041" s="98">
        <f t="shared" si="30"/>
        <v>0</v>
      </c>
      <c r="K1041" s="126">
        <f>IF(A1041=მონაცემები!A1100,მონაცემები!H1100)</f>
        <v>0</v>
      </c>
      <c r="L1041" s="98">
        <f>IF(A1041=მონაცემები!A1100,მონაცემები!F1100)</f>
        <v>0</v>
      </c>
      <c r="M1041" s="125">
        <f>IF(A1041=მონაცემები!A1100,მონაცემები!G1100)</f>
        <v>0</v>
      </c>
      <c r="N1041" s="198">
        <f t="shared" si="31"/>
        <v>0</v>
      </c>
      <c r="O1041" s="199"/>
      <c r="P1041" s="195">
        <f>IF(A1041=მონაცემები!A1100,მონაცემები!I1100)</f>
        <v>0</v>
      </c>
      <c r="Q1041" s="196"/>
      <c r="R1041" s="196"/>
      <c r="S1041" s="196"/>
      <c r="T1041" s="196"/>
      <c r="U1041" s="197"/>
      <c r="V1041" s="192">
        <f>IF(A1041=მონაცემები!A1100,მონაცემები!J1100)</f>
        <v>0</v>
      </c>
      <c r="W1041" s="193"/>
      <c r="X1041" s="194"/>
    </row>
    <row r="1042" spans="1:24">
      <c r="A1042" s="44">
        <v>1020</v>
      </c>
      <c r="B1042" s="189">
        <f>IF(A1042=მონაცემები!A1101,მონაცემები!B1101)</f>
        <v>0</v>
      </c>
      <c r="C1042" s="190"/>
      <c r="D1042" s="190"/>
      <c r="E1042" s="190"/>
      <c r="F1042" s="190"/>
      <c r="G1042" s="191"/>
      <c r="H1042" s="42">
        <f>IF(A1042=მონაცემები!A1101,მონაცემები!C1101)</f>
        <v>0</v>
      </c>
      <c r="I1042" s="43">
        <f>IF(A1042=მონაცემები!A1101,მონაცემები!D1101)</f>
        <v>0</v>
      </c>
      <c r="J1042" s="98">
        <f t="shared" si="30"/>
        <v>0</v>
      </c>
      <c r="K1042" s="126">
        <f>IF(A1042=მონაცემები!A1101,მონაცემები!H1101)</f>
        <v>0</v>
      </c>
      <c r="L1042" s="98">
        <f>IF(A1042=მონაცემები!A1101,მონაცემები!F1101)</f>
        <v>0</v>
      </c>
      <c r="M1042" s="125">
        <f>IF(A1042=მონაცემები!A1101,მონაცემები!G1101)</f>
        <v>0</v>
      </c>
      <c r="N1042" s="198">
        <f t="shared" si="31"/>
        <v>0</v>
      </c>
      <c r="O1042" s="199"/>
      <c r="P1042" s="195">
        <f>IF(A1042=მონაცემები!A1101,მონაცემები!I1101)</f>
        <v>0</v>
      </c>
      <c r="Q1042" s="196"/>
      <c r="R1042" s="196"/>
      <c r="S1042" s="196"/>
      <c r="T1042" s="196"/>
      <c r="U1042" s="197"/>
      <c r="V1042" s="192">
        <f>IF(A1042=მონაცემები!A1101,მონაცემები!J1101)</f>
        <v>0</v>
      </c>
      <c r="W1042" s="193"/>
      <c r="X1042" s="194"/>
    </row>
    <row r="1043" spans="1:24">
      <c r="A1043" s="44">
        <v>1021</v>
      </c>
      <c r="B1043" s="189">
        <f>IF(A1043=მონაცემები!A1102,მონაცემები!B1102)</f>
        <v>0</v>
      </c>
      <c r="C1043" s="190"/>
      <c r="D1043" s="190"/>
      <c r="E1043" s="190"/>
      <c r="F1043" s="190"/>
      <c r="G1043" s="191"/>
      <c r="H1043" s="42">
        <f>IF(A1043=მონაცემები!A1102,მონაცემები!C1102)</f>
        <v>0</v>
      </c>
      <c r="I1043" s="43">
        <f>IF(A1043=მონაცემები!A1102,მონაცემები!D1102)</f>
        <v>0</v>
      </c>
      <c r="J1043" s="98">
        <f t="shared" si="30"/>
        <v>0</v>
      </c>
      <c r="K1043" s="126">
        <f>IF(A1043=მონაცემები!A1102,მონაცემები!H1102)</f>
        <v>0</v>
      </c>
      <c r="L1043" s="98">
        <f>IF(A1043=მონაცემები!A1102,მონაცემები!F1102)</f>
        <v>0</v>
      </c>
      <c r="M1043" s="125">
        <f>IF(A1043=მონაცემები!A1102,მონაცემები!G1102)</f>
        <v>0</v>
      </c>
      <c r="N1043" s="198">
        <f t="shared" si="31"/>
        <v>0</v>
      </c>
      <c r="O1043" s="199"/>
      <c r="P1043" s="195">
        <f>IF(A1043=მონაცემები!A1102,მონაცემები!I1102)</f>
        <v>0</v>
      </c>
      <c r="Q1043" s="196"/>
      <c r="R1043" s="196"/>
      <c r="S1043" s="196"/>
      <c r="T1043" s="196"/>
      <c r="U1043" s="197"/>
      <c r="V1043" s="192">
        <f>IF(A1043=მონაცემები!A1102,მონაცემები!J1102)</f>
        <v>0</v>
      </c>
      <c r="W1043" s="193"/>
      <c r="X1043" s="194"/>
    </row>
    <row r="1044" spans="1:24">
      <c r="A1044" s="44">
        <v>1022</v>
      </c>
      <c r="B1044" s="189">
        <f>IF(A1044=მონაცემები!A1103,მონაცემები!B1103)</f>
        <v>0</v>
      </c>
      <c r="C1044" s="190"/>
      <c r="D1044" s="190"/>
      <c r="E1044" s="190"/>
      <c r="F1044" s="190"/>
      <c r="G1044" s="191"/>
      <c r="H1044" s="42">
        <f>IF(A1044=მონაცემები!A1103,მონაცემები!C1103)</f>
        <v>0</v>
      </c>
      <c r="I1044" s="43">
        <f>IF(A1044=მონაცემები!A1103,მონაცემები!D1103)</f>
        <v>0</v>
      </c>
      <c r="J1044" s="98">
        <f t="shared" si="30"/>
        <v>0</v>
      </c>
      <c r="K1044" s="126">
        <f>IF(A1044=მონაცემები!A1103,მონაცემები!H1103)</f>
        <v>0</v>
      </c>
      <c r="L1044" s="98">
        <f>IF(A1044=მონაცემები!A1103,მონაცემები!F1103)</f>
        <v>0</v>
      </c>
      <c r="M1044" s="125">
        <f>IF(A1044=მონაცემები!A1103,მონაცემები!G1103)</f>
        <v>0</v>
      </c>
      <c r="N1044" s="198">
        <f t="shared" si="31"/>
        <v>0</v>
      </c>
      <c r="O1044" s="199"/>
      <c r="P1044" s="195">
        <f>IF(A1044=მონაცემები!A1103,მონაცემები!I1103)</f>
        <v>0</v>
      </c>
      <c r="Q1044" s="196"/>
      <c r="R1044" s="196"/>
      <c r="S1044" s="196"/>
      <c r="T1044" s="196"/>
      <c r="U1044" s="197"/>
      <c r="V1044" s="192">
        <f>IF(A1044=მონაცემები!A1103,მონაცემები!J1103)</f>
        <v>0</v>
      </c>
      <c r="W1044" s="193"/>
      <c r="X1044" s="194"/>
    </row>
    <row r="1045" spans="1:24">
      <c r="A1045" s="44">
        <v>1023</v>
      </c>
      <c r="B1045" s="189">
        <f>IF(A1045=მონაცემები!A1104,მონაცემები!B1104)</f>
        <v>0</v>
      </c>
      <c r="C1045" s="190"/>
      <c r="D1045" s="190"/>
      <c r="E1045" s="190"/>
      <c r="F1045" s="190"/>
      <c r="G1045" s="191"/>
      <c r="H1045" s="42">
        <f>IF(A1045=მონაცემები!A1104,მონაცემები!C1104)</f>
        <v>0</v>
      </c>
      <c r="I1045" s="43">
        <f>IF(A1045=მონაცემები!A1104,მონაცემები!D1104)</f>
        <v>0</v>
      </c>
      <c r="J1045" s="98">
        <f t="shared" si="30"/>
        <v>0</v>
      </c>
      <c r="K1045" s="126">
        <f>IF(A1045=მონაცემები!A1104,მონაცემები!H1104)</f>
        <v>0</v>
      </c>
      <c r="L1045" s="98">
        <f>IF(A1045=მონაცემები!A1104,მონაცემები!F1104)</f>
        <v>0</v>
      </c>
      <c r="M1045" s="125">
        <f>IF(A1045=მონაცემები!A1104,მონაცემები!G1104)</f>
        <v>0</v>
      </c>
      <c r="N1045" s="198">
        <f t="shared" si="31"/>
        <v>0</v>
      </c>
      <c r="O1045" s="199"/>
      <c r="P1045" s="195">
        <f>IF(A1045=მონაცემები!A1104,მონაცემები!I1104)</f>
        <v>0</v>
      </c>
      <c r="Q1045" s="196"/>
      <c r="R1045" s="196"/>
      <c r="S1045" s="196"/>
      <c r="T1045" s="196"/>
      <c r="U1045" s="197"/>
      <c r="V1045" s="192">
        <f>IF(A1045=მონაცემები!A1104,მონაცემები!J1104)</f>
        <v>0</v>
      </c>
      <c r="W1045" s="193"/>
      <c r="X1045" s="194"/>
    </row>
    <row r="1046" spans="1:24">
      <c r="A1046" s="44">
        <v>1024</v>
      </c>
      <c r="B1046" s="189">
        <f>IF(A1046=მონაცემები!A1105,მონაცემები!B1105)</f>
        <v>0</v>
      </c>
      <c r="C1046" s="190"/>
      <c r="D1046" s="190"/>
      <c r="E1046" s="190"/>
      <c r="F1046" s="190"/>
      <c r="G1046" s="191"/>
      <c r="H1046" s="42">
        <f>IF(A1046=მონაცემები!A1105,მონაცემები!C1105)</f>
        <v>0</v>
      </c>
      <c r="I1046" s="43">
        <f>IF(A1046=მონაცემები!A1105,მონაცემები!D1105)</f>
        <v>0</v>
      </c>
      <c r="J1046" s="98">
        <f t="shared" si="30"/>
        <v>0</v>
      </c>
      <c r="K1046" s="126">
        <f>IF(A1046=მონაცემები!A1105,მონაცემები!H1105)</f>
        <v>0</v>
      </c>
      <c r="L1046" s="98">
        <f>IF(A1046=მონაცემები!A1105,მონაცემები!F1105)</f>
        <v>0</v>
      </c>
      <c r="M1046" s="125">
        <f>IF(A1046=მონაცემები!A1105,მონაცემები!G1105)</f>
        <v>0</v>
      </c>
      <c r="N1046" s="198">
        <f t="shared" si="31"/>
        <v>0</v>
      </c>
      <c r="O1046" s="199"/>
      <c r="P1046" s="195">
        <f>IF(A1046=მონაცემები!A1105,მონაცემები!I1105)</f>
        <v>0</v>
      </c>
      <c r="Q1046" s="196"/>
      <c r="R1046" s="196"/>
      <c r="S1046" s="196"/>
      <c r="T1046" s="196"/>
      <c r="U1046" s="197"/>
      <c r="V1046" s="192">
        <f>IF(A1046=მონაცემები!A1105,მონაცემები!J1105)</f>
        <v>0</v>
      </c>
      <c r="W1046" s="193"/>
      <c r="X1046" s="194"/>
    </row>
    <row r="1047" spans="1:24">
      <c r="A1047" s="44">
        <v>1025</v>
      </c>
      <c r="B1047" s="189">
        <f>IF(A1047=მონაცემები!A1106,მონაცემები!B1106)</f>
        <v>0</v>
      </c>
      <c r="C1047" s="190"/>
      <c r="D1047" s="190"/>
      <c r="E1047" s="190"/>
      <c r="F1047" s="190"/>
      <c r="G1047" s="191"/>
      <c r="H1047" s="42">
        <f>IF(A1047=მონაცემები!A1106,მონაცემები!C1106)</f>
        <v>0</v>
      </c>
      <c r="I1047" s="43">
        <f>IF(A1047=მონაცემები!A1106,მონაცემები!D1106)</f>
        <v>0</v>
      </c>
      <c r="J1047" s="98">
        <f t="shared" si="30"/>
        <v>0</v>
      </c>
      <c r="K1047" s="126">
        <f>IF(A1047=მონაცემები!A1106,მონაცემები!H1106)</f>
        <v>0</v>
      </c>
      <c r="L1047" s="98">
        <f>IF(A1047=მონაცემები!A1106,მონაცემები!F1106)</f>
        <v>0</v>
      </c>
      <c r="M1047" s="125">
        <f>IF(A1047=მონაცემები!A1106,მონაცემები!G1106)</f>
        <v>0</v>
      </c>
      <c r="N1047" s="198">
        <f t="shared" si="31"/>
        <v>0</v>
      </c>
      <c r="O1047" s="199"/>
      <c r="P1047" s="195">
        <f>IF(A1047=მონაცემები!A1106,მონაცემები!I1106)</f>
        <v>0</v>
      </c>
      <c r="Q1047" s="196"/>
      <c r="R1047" s="196"/>
      <c r="S1047" s="196"/>
      <c r="T1047" s="196"/>
      <c r="U1047" s="197"/>
      <c r="V1047" s="192">
        <f>IF(A1047=მონაცემები!A1106,მონაცემები!J1106)</f>
        <v>0</v>
      </c>
      <c r="W1047" s="193"/>
      <c r="X1047" s="194"/>
    </row>
    <row r="1048" spans="1:24">
      <c r="A1048" s="44">
        <v>1026</v>
      </c>
      <c r="B1048" s="189">
        <f>IF(A1048=მონაცემები!A1107,მონაცემები!B1107)</f>
        <v>0</v>
      </c>
      <c r="C1048" s="190"/>
      <c r="D1048" s="190"/>
      <c r="E1048" s="190"/>
      <c r="F1048" s="190"/>
      <c r="G1048" s="191"/>
      <c r="H1048" s="42">
        <f>IF(A1048=მონაცემები!A1107,მონაცემები!C1107)</f>
        <v>0</v>
      </c>
      <c r="I1048" s="43">
        <f>IF(A1048=მონაცემები!A1107,მონაცემები!D1107)</f>
        <v>0</v>
      </c>
      <c r="J1048" s="98">
        <f t="shared" ref="J1048:J1111" si="32">L1048+M1048</f>
        <v>0</v>
      </c>
      <c r="K1048" s="126">
        <f>IF(A1048=მონაცემები!A1107,მონაცემები!H1107)</f>
        <v>0</v>
      </c>
      <c r="L1048" s="98">
        <f>IF(A1048=მონაცემები!A1107,მონაცემები!F1107)</f>
        <v>0</v>
      </c>
      <c r="M1048" s="125">
        <f>IF(A1048=მონაცემები!A1107,მონაცემები!G1107)</f>
        <v>0</v>
      </c>
      <c r="N1048" s="198">
        <f t="shared" ref="N1048:N1111" si="33">J1048+K1048</f>
        <v>0</v>
      </c>
      <c r="O1048" s="199"/>
      <c r="P1048" s="195">
        <f>IF(A1048=მონაცემები!A1107,მონაცემები!I1107)</f>
        <v>0</v>
      </c>
      <c r="Q1048" s="196"/>
      <c r="R1048" s="196"/>
      <c r="S1048" s="196"/>
      <c r="T1048" s="196"/>
      <c r="U1048" s="197"/>
      <c r="V1048" s="192">
        <f>IF(A1048=მონაცემები!A1107,მონაცემები!J1107)</f>
        <v>0</v>
      </c>
      <c r="W1048" s="193"/>
      <c r="X1048" s="194"/>
    </row>
    <row r="1049" spans="1:24">
      <c r="A1049" s="44">
        <v>1027</v>
      </c>
      <c r="B1049" s="189">
        <f>IF(A1049=მონაცემები!A1108,მონაცემები!B1108)</f>
        <v>0</v>
      </c>
      <c r="C1049" s="190"/>
      <c r="D1049" s="190"/>
      <c r="E1049" s="190"/>
      <c r="F1049" s="190"/>
      <c r="G1049" s="191"/>
      <c r="H1049" s="42">
        <f>IF(A1049=მონაცემები!A1108,მონაცემები!C1108)</f>
        <v>0</v>
      </c>
      <c r="I1049" s="43">
        <f>IF(A1049=მონაცემები!A1108,მონაცემები!D1108)</f>
        <v>0</v>
      </c>
      <c r="J1049" s="98">
        <f t="shared" si="32"/>
        <v>0</v>
      </c>
      <c r="K1049" s="126">
        <f>IF(A1049=მონაცემები!A1108,მონაცემები!H1108)</f>
        <v>0</v>
      </c>
      <c r="L1049" s="98">
        <f>IF(A1049=მონაცემები!A1108,მონაცემები!F1108)</f>
        <v>0</v>
      </c>
      <c r="M1049" s="125">
        <f>IF(A1049=მონაცემები!A1108,მონაცემები!G1108)</f>
        <v>0</v>
      </c>
      <c r="N1049" s="198">
        <f t="shared" si="33"/>
        <v>0</v>
      </c>
      <c r="O1049" s="199"/>
      <c r="P1049" s="195">
        <f>IF(A1049=მონაცემები!A1108,მონაცემები!I1108)</f>
        <v>0</v>
      </c>
      <c r="Q1049" s="196"/>
      <c r="R1049" s="196"/>
      <c r="S1049" s="196"/>
      <c r="T1049" s="196"/>
      <c r="U1049" s="197"/>
      <c r="V1049" s="192">
        <f>IF(A1049=მონაცემები!A1108,მონაცემები!J1108)</f>
        <v>0</v>
      </c>
      <c r="W1049" s="193"/>
      <c r="X1049" s="194"/>
    </row>
    <row r="1050" spans="1:24">
      <c r="A1050" s="44">
        <v>1028</v>
      </c>
      <c r="B1050" s="189">
        <f>IF(A1050=მონაცემები!A1109,მონაცემები!B1109)</f>
        <v>0</v>
      </c>
      <c r="C1050" s="190"/>
      <c r="D1050" s="190"/>
      <c r="E1050" s="190"/>
      <c r="F1050" s="190"/>
      <c r="G1050" s="191"/>
      <c r="H1050" s="42">
        <f>IF(A1050=მონაცემები!A1109,მონაცემები!C1109)</f>
        <v>0</v>
      </c>
      <c r="I1050" s="43">
        <f>IF(A1050=მონაცემები!A1109,მონაცემები!D1109)</f>
        <v>0</v>
      </c>
      <c r="J1050" s="98">
        <f t="shared" si="32"/>
        <v>0</v>
      </c>
      <c r="K1050" s="126">
        <f>IF(A1050=მონაცემები!A1109,მონაცემები!H1109)</f>
        <v>0</v>
      </c>
      <c r="L1050" s="98">
        <f>IF(A1050=მონაცემები!A1109,მონაცემები!F1109)</f>
        <v>0</v>
      </c>
      <c r="M1050" s="125">
        <f>IF(A1050=მონაცემები!A1109,მონაცემები!G1109)</f>
        <v>0</v>
      </c>
      <c r="N1050" s="198">
        <f t="shared" si="33"/>
        <v>0</v>
      </c>
      <c r="O1050" s="199"/>
      <c r="P1050" s="195">
        <f>IF(A1050=მონაცემები!A1109,მონაცემები!I1109)</f>
        <v>0</v>
      </c>
      <c r="Q1050" s="196"/>
      <c r="R1050" s="196"/>
      <c r="S1050" s="196"/>
      <c r="T1050" s="196"/>
      <c r="U1050" s="197"/>
      <c r="V1050" s="192">
        <f>IF(A1050=მონაცემები!A1109,მონაცემები!J1109)</f>
        <v>0</v>
      </c>
      <c r="W1050" s="193"/>
      <c r="X1050" s="194"/>
    </row>
    <row r="1051" spans="1:24">
      <c r="A1051" s="44">
        <v>1029</v>
      </c>
      <c r="B1051" s="189">
        <f>IF(A1051=მონაცემები!A1110,მონაცემები!B1110)</f>
        <v>0</v>
      </c>
      <c r="C1051" s="190"/>
      <c r="D1051" s="190"/>
      <c r="E1051" s="190"/>
      <c r="F1051" s="190"/>
      <c r="G1051" s="191"/>
      <c r="H1051" s="42">
        <f>IF(A1051=მონაცემები!A1110,მონაცემები!C1110)</f>
        <v>0</v>
      </c>
      <c r="I1051" s="43">
        <f>IF(A1051=მონაცემები!A1110,მონაცემები!D1110)</f>
        <v>0</v>
      </c>
      <c r="J1051" s="98">
        <f t="shared" si="32"/>
        <v>0</v>
      </c>
      <c r="K1051" s="126">
        <f>IF(A1051=მონაცემები!A1110,მონაცემები!H1110)</f>
        <v>0</v>
      </c>
      <c r="L1051" s="98">
        <f>IF(A1051=მონაცემები!A1110,მონაცემები!F1110)</f>
        <v>0</v>
      </c>
      <c r="M1051" s="125">
        <f>IF(A1051=მონაცემები!A1110,მონაცემები!G1110)</f>
        <v>0</v>
      </c>
      <c r="N1051" s="198">
        <f t="shared" si="33"/>
        <v>0</v>
      </c>
      <c r="O1051" s="199"/>
      <c r="P1051" s="195">
        <f>IF(A1051=მონაცემები!A1110,მონაცემები!I1110)</f>
        <v>0</v>
      </c>
      <c r="Q1051" s="196"/>
      <c r="R1051" s="196"/>
      <c r="S1051" s="196"/>
      <c r="T1051" s="196"/>
      <c r="U1051" s="197"/>
      <c r="V1051" s="192">
        <f>IF(A1051=მონაცემები!A1110,მონაცემები!J1110)</f>
        <v>0</v>
      </c>
      <c r="W1051" s="193"/>
      <c r="X1051" s="194"/>
    </row>
    <row r="1052" spans="1:24">
      <c r="A1052" s="44">
        <v>1030</v>
      </c>
      <c r="B1052" s="189">
        <f>IF(A1052=მონაცემები!A1111,მონაცემები!B1111)</f>
        <v>0</v>
      </c>
      <c r="C1052" s="190"/>
      <c r="D1052" s="190"/>
      <c r="E1052" s="190"/>
      <c r="F1052" s="190"/>
      <c r="G1052" s="191"/>
      <c r="H1052" s="42">
        <f>IF(A1052=მონაცემები!A1111,მონაცემები!C1111)</f>
        <v>0</v>
      </c>
      <c r="I1052" s="43">
        <f>IF(A1052=მონაცემები!A1111,მონაცემები!D1111)</f>
        <v>0</v>
      </c>
      <c r="J1052" s="98">
        <f t="shared" si="32"/>
        <v>0</v>
      </c>
      <c r="K1052" s="126">
        <f>IF(A1052=მონაცემები!A1111,მონაცემები!H1111)</f>
        <v>0</v>
      </c>
      <c r="L1052" s="98">
        <f>IF(A1052=მონაცემები!A1111,მონაცემები!F1111)</f>
        <v>0</v>
      </c>
      <c r="M1052" s="125">
        <f>IF(A1052=მონაცემები!A1111,მონაცემები!G1111)</f>
        <v>0</v>
      </c>
      <c r="N1052" s="198">
        <f t="shared" si="33"/>
        <v>0</v>
      </c>
      <c r="O1052" s="199"/>
      <c r="P1052" s="195">
        <f>IF(A1052=მონაცემები!A1111,მონაცემები!I1111)</f>
        <v>0</v>
      </c>
      <c r="Q1052" s="196"/>
      <c r="R1052" s="196"/>
      <c r="S1052" s="196"/>
      <c r="T1052" s="196"/>
      <c r="U1052" s="197"/>
      <c r="V1052" s="192">
        <f>IF(A1052=მონაცემები!A1111,მონაცემები!J1111)</f>
        <v>0</v>
      </c>
      <c r="W1052" s="193"/>
      <c r="X1052" s="194"/>
    </row>
    <row r="1053" spans="1:24">
      <c r="A1053" s="44">
        <v>1031</v>
      </c>
      <c r="B1053" s="189">
        <f>IF(A1053=მონაცემები!A1112,მონაცემები!B1112)</f>
        <v>0</v>
      </c>
      <c r="C1053" s="190"/>
      <c r="D1053" s="190"/>
      <c r="E1053" s="190"/>
      <c r="F1053" s="190"/>
      <c r="G1053" s="191"/>
      <c r="H1053" s="42">
        <f>IF(A1053=მონაცემები!A1112,მონაცემები!C1112)</f>
        <v>0</v>
      </c>
      <c r="I1053" s="43">
        <f>IF(A1053=მონაცემები!A1112,მონაცემები!D1112)</f>
        <v>0</v>
      </c>
      <c r="J1053" s="98">
        <f t="shared" si="32"/>
        <v>0</v>
      </c>
      <c r="K1053" s="126">
        <f>IF(A1053=მონაცემები!A1112,მონაცემები!H1112)</f>
        <v>0</v>
      </c>
      <c r="L1053" s="98">
        <f>IF(A1053=მონაცემები!A1112,მონაცემები!F1112)</f>
        <v>0</v>
      </c>
      <c r="M1053" s="125">
        <f>IF(A1053=მონაცემები!A1112,მონაცემები!G1112)</f>
        <v>0</v>
      </c>
      <c r="N1053" s="198">
        <f t="shared" si="33"/>
        <v>0</v>
      </c>
      <c r="O1053" s="199"/>
      <c r="P1053" s="195">
        <f>IF(A1053=მონაცემები!A1112,მონაცემები!I1112)</f>
        <v>0</v>
      </c>
      <c r="Q1053" s="196"/>
      <c r="R1053" s="196"/>
      <c r="S1053" s="196"/>
      <c r="T1053" s="196"/>
      <c r="U1053" s="197"/>
      <c r="V1053" s="192">
        <f>IF(A1053=მონაცემები!A1112,მონაცემები!J1112)</f>
        <v>0</v>
      </c>
      <c r="W1053" s="193"/>
      <c r="X1053" s="194"/>
    </row>
    <row r="1054" spans="1:24">
      <c r="A1054" s="44">
        <v>1032</v>
      </c>
      <c r="B1054" s="189">
        <f>IF(A1054=მონაცემები!A1113,მონაცემები!B1113)</f>
        <v>0</v>
      </c>
      <c r="C1054" s="190"/>
      <c r="D1054" s="190"/>
      <c r="E1054" s="190"/>
      <c r="F1054" s="190"/>
      <c r="G1054" s="191"/>
      <c r="H1054" s="42">
        <f>IF(A1054=მონაცემები!A1113,მონაცემები!C1113)</f>
        <v>0</v>
      </c>
      <c r="I1054" s="43">
        <f>IF(A1054=მონაცემები!A1113,მონაცემები!D1113)</f>
        <v>0</v>
      </c>
      <c r="J1054" s="98">
        <f t="shared" si="32"/>
        <v>0</v>
      </c>
      <c r="K1054" s="126">
        <f>IF(A1054=მონაცემები!A1113,მონაცემები!H1113)</f>
        <v>0</v>
      </c>
      <c r="L1054" s="98">
        <f>IF(A1054=მონაცემები!A1113,მონაცემები!F1113)</f>
        <v>0</v>
      </c>
      <c r="M1054" s="125">
        <f>IF(A1054=მონაცემები!A1113,მონაცემები!G1113)</f>
        <v>0</v>
      </c>
      <c r="N1054" s="198">
        <f t="shared" si="33"/>
        <v>0</v>
      </c>
      <c r="O1054" s="199"/>
      <c r="P1054" s="195">
        <f>IF(A1054=მონაცემები!A1113,მონაცემები!I1113)</f>
        <v>0</v>
      </c>
      <c r="Q1054" s="196"/>
      <c r="R1054" s="196"/>
      <c r="S1054" s="196"/>
      <c r="T1054" s="196"/>
      <c r="U1054" s="197"/>
      <c r="V1054" s="192">
        <f>IF(A1054=მონაცემები!A1113,მონაცემები!J1113)</f>
        <v>0</v>
      </c>
      <c r="W1054" s="193"/>
      <c r="X1054" s="194"/>
    </row>
    <row r="1055" spans="1:24">
      <c r="A1055" s="44">
        <v>1033</v>
      </c>
      <c r="B1055" s="189">
        <f>IF(A1055=მონაცემები!A1114,მონაცემები!B1114)</f>
        <v>0</v>
      </c>
      <c r="C1055" s="190"/>
      <c r="D1055" s="190"/>
      <c r="E1055" s="190"/>
      <c r="F1055" s="190"/>
      <c r="G1055" s="191"/>
      <c r="H1055" s="42">
        <f>IF(A1055=მონაცემები!A1114,მონაცემები!C1114)</f>
        <v>0</v>
      </c>
      <c r="I1055" s="43">
        <f>IF(A1055=მონაცემები!A1114,მონაცემები!D1114)</f>
        <v>0</v>
      </c>
      <c r="J1055" s="98">
        <f t="shared" si="32"/>
        <v>0</v>
      </c>
      <c r="K1055" s="126">
        <f>IF(A1055=მონაცემები!A1114,მონაცემები!H1114)</f>
        <v>0</v>
      </c>
      <c r="L1055" s="98">
        <f>IF(A1055=მონაცემები!A1114,მონაცემები!F1114)</f>
        <v>0</v>
      </c>
      <c r="M1055" s="125">
        <f>IF(A1055=მონაცემები!A1114,მონაცემები!G1114)</f>
        <v>0</v>
      </c>
      <c r="N1055" s="198">
        <f t="shared" si="33"/>
        <v>0</v>
      </c>
      <c r="O1055" s="199"/>
      <c r="P1055" s="195">
        <f>IF(A1055=მონაცემები!A1114,მონაცემები!I1114)</f>
        <v>0</v>
      </c>
      <c r="Q1055" s="196"/>
      <c r="R1055" s="196"/>
      <c r="S1055" s="196"/>
      <c r="T1055" s="196"/>
      <c r="U1055" s="197"/>
      <c r="V1055" s="192">
        <f>IF(A1055=მონაცემები!A1114,მონაცემები!J1114)</f>
        <v>0</v>
      </c>
      <c r="W1055" s="193"/>
      <c r="X1055" s="194"/>
    </row>
    <row r="1056" spans="1:24">
      <c r="A1056" s="44">
        <v>1034</v>
      </c>
      <c r="B1056" s="189">
        <f>IF(A1056=მონაცემები!A1115,მონაცემები!B1115)</f>
        <v>0</v>
      </c>
      <c r="C1056" s="190"/>
      <c r="D1056" s="190"/>
      <c r="E1056" s="190"/>
      <c r="F1056" s="190"/>
      <c r="G1056" s="191"/>
      <c r="H1056" s="42">
        <f>IF(A1056=მონაცემები!A1115,მონაცემები!C1115)</f>
        <v>0</v>
      </c>
      <c r="I1056" s="43">
        <f>IF(A1056=მონაცემები!A1115,მონაცემები!D1115)</f>
        <v>0</v>
      </c>
      <c r="J1056" s="98">
        <f t="shared" si="32"/>
        <v>0</v>
      </c>
      <c r="K1056" s="126">
        <f>IF(A1056=მონაცემები!A1115,მონაცემები!H1115)</f>
        <v>0</v>
      </c>
      <c r="L1056" s="98">
        <f>IF(A1056=მონაცემები!A1115,მონაცემები!F1115)</f>
        <v>0</v>
      </c>
      <c r="M1056" s="125">
        <f>IF(A1056=მონაცემები!A1115,მონაცემები!G1115)</f>
        <v>0</v>
      </c>
      <c r="N1056" s="198">
        <f t="shared" si="33"/>
        <v>0</v>
      </c>
      <c r="O1056" s="199"/>
      <c r="P1056" s="195">
        <f>IF(A1056=მონაცემები!A1115,მონაცემები!I1115)</f>
        <v>0</v>
      </c>
      <c r="Q1056" s="196"/>
      <c r="R1056" s="196"/>
      <c r="S1056" s="196"/>
      <c r="T1056" s="196"/>
      <c r="U1056" s="197"/>
      <c r="V1056" s="192">
        <f>IF(A1056=მონაცემები!A1115,მონაცემები!J1115)</f>
        <v>0</v>
      </c>
      <c r="W1056" s="193"/>
      <c r="X1056" s="194"/>
    </row>
    <row r="1057" spans="1:24">
      <c r="A1057" s="44">
        <v>1035</v>
      </c>
      <c r="B1057" s="189">
        <f>IF(A1057=მონაცემები!A1116,მონაცემები!B1116)</f>
        <v>0</v>
      </c>
      <c r="C1057" s="190"/>
      <c r="D1057" s="190"/>
      <c r="E1057" s="190"/>
      <c r="F1057" s="190"/>
      <c r="G1057" s="191"/>
      <c r="H1057" s="42">
        <f>IF(A1057=მონაცემები!A1116,მონაცემები!C1116)</f>
        <v>0</v>
      </c>
      <c r="I1057" s="43">
        <f>IF(A1057=მონაცემები!A1116,მონაცემები!D1116)</f>
        <v>0</v>
      </c>
      <c r="J1057" s="98">
        <f t="shared" si="32"/>
        <v>0</v>
      </c>
      <c r="K1057" s="126">
        <f>IF(A1057=მონაცემები!A1116,მონაცემები!H1116)</f>
        <v>0</v>
      </c>
      <c r="L1057" s="98">
        <f>IF(A1057=მონაცემები!A1116,მონაცემები!F1116)</f>
        <v>0</v>
      </c>
      <c r="M1057" s="125">
        <f>IF(A1057=მონაცემები!A1116,მონაცემები!G1116)</f>
        <v>0</v>
      </c>
      <c r="N1057" s="198">
        <f t="shared" si="33"/>
        <v>0</v>
      </c>
      <c r="O1057" s="199"/>
      <c r="P1057" s="195">
        <f>IF(A1057=მონაცემები!A1116,მონაცემები!I1116)</f>
        <v>0</v>
      </c>
      <c r="Q1057" s="196"/>
      <c r="R1057" s="196"/>
      <c r="S1057" s="196"/>
      <c r="T1057" s="196"/>
      <c r="U1057" s="197"/>
      <c r="V1057" s="192">
        <f>IF(A1057=მონაცემები!A1116,მონაცემები!J1116)</f>
        <v>0</v>
      </c>
      <c r="W1057" s="193"/>
      <c r="X1057" s="194"/>
    </row>
    <row r="1058" spans="1:24">
      <c r="A1058" s="44">
        <v>1036</v>
      </c>
      <c r="B1058" s="189">
        <f>IF(A1058=მონაცემები!A1117,მონაცემები!B1117)</f>
        <v>0</v>
      </c>
      <c r="C1058" s="190"/>
      <c r="D1058" s="190"/>
      <c r="E1058" s="190"/>
      <c r="F1058" s="190"/>
      <c r="G1058" s="191"/>
      <c r="H1058" s="42">
        <f>IF(A1058=მონაცემები!A1117,მონაცემები!C1117)</f>
        <v>0</v>
      </c>
      <c r="I1058" s="43">
        <f>IF(A1058=მონაცემები!A1117,მონაცემები!D1117)</f>
        <v>0</v>
      </c>
      <c r="J1058" s="98">
        <f t="shared" si="32"/>
        <v>0</v>
      </c>
      <c r="K1058" s="126">
        <f>IF(A1058=მონაცემები!A1117,მონაცემები!H1117)</f>
        <v>0</v>
      </c>
      <c r="L1058" s="98">
        <f>IF(A1058=მონაცემები!A1117,მონაცემები!F1117)</f>
        <v>0</v>
      </c>
      <c r="M1058" s="125">
        <f>IF(A1058=მონაცემები!A1117,მონაცემები!G1117)</f>
        <v>0</v>
      </c>
      <c r="N1058" s="198">
        <f t="shared" si="33"/>
        <v>0</v>
      </c>
      <c r="O1058" s="199"/>
      <c r="P1058" s="195">
        <f>IF(A1058=მონაცემები!A1117,მონაცემები!I1117)</f>
        <v>0</v>
      </c>
      <c r="Q1058" s="196"/>
      <c r="R1058" s="196"/>
      <c r="S1058" s="196"/>
      <c r="T1058" s="196"/>
      <c r="U1058" s="197"/>
      <c r="V1058" s="192">
        <f>IF(A1058=მონაცემები!A1117,მონაცემები!J1117)</f>
        <v>0</v>
      </c>
      <c r="W1058" s="193"/>
      <c r="X1058" s="194"/>
    </row>
    <row r="1059" spans="1:24">
      <c r="A1059" s="44">
        <v>1037</v>
      </c>
      <c r="B1059" s="189">
        <f>IF(A1059=მონაცემები!A1118,მონაცემები!B1118)</f>
        <v>0</v>
      </c>
      <c r="C1059" s="190"/>
      <c r="D1059" s="190"/>
      <c r="E1059" s="190"/>
      <c r="F1059" s="190"/>
      <c r="G1059" s="191"/>
      <c r="H1059" s="42">
        <f>IF(A1059=მონაცემები!A1118,მონაცემები!C1118)</f>
        <v>0</v>
      </c>
      <c r="I1059" s="43">
        <f>IF(A1059=მონაცემები!A1118,მონაცემები!D1118)</f>
        <v>0</v>
      </c>
      <c r="J1059" s="98">
        <f t="shared" si="32"/>
        <v>0</v>
      </c>
      <c r="K1059" s="126">
        <f>IF(A1059=მონაცემები!A1118,მონაცემები!H1118)</f>
        <v>0</v>
      </c>
      <c r="L1059" s="98">
        <f>IF(A1059=მონაცემები!A1118,მონაცემები!F1118)</f>
        <v>0</v>
      </c>
      <c r="M1059" s="125">
        <f>IF(A1059=მონაცემები!A1118,მონაცემები!G1118)</f>
        <v>0</v>
      </c>
      <c r="N1059" s="198">
        <f t="shared" si="33"/>
        <v>0</v>
      </c>
      <c r="O1059" s="199"/>
      <c r="P1059" s="195">
        <f>IF(A1059=მონაცემები!A1118,მონაცემები!I1118)</f>
        <v>0</v>
      </c>
      <c r="Q1059" s="196"/>
      <c r="R1059" s="196"/>
      <c r="S1059" s="196"/>
      <c r="T1059" s="196"/>
      <c r="U1059" s="197"/>
      <c r="V1059" s="192">
        <f>IF(A1059=მონაცემები!A1118,მონაცემები!J1118)</f>
        <v>0</v>
      </c>
      <c r="W1059" s="193"/>
      <c r="X1059" s="194"/>
    </row>
    <row r="1060" spans="1:24">
      <c r="A1060" s="44">
        <v>1038</v>
      </c>
      <c r="B1060" s="189">
        <f>IF(A1060=მონაცემები!A1119,მონაცემები!B1119)</f>
        <v>0</v>
      </c>
      <c r="C1060" s="190"/>
      <c r="D1060" s="190"/>
      <c r="E1060" s="190"/>
      <c r="F1060" s="190"/>
      <c r="G1060" s="191"/>
      <c r="H1060" s="42">
        <f>IF(A1060=მონაცემები!A1119,მონაცემები!C1119)</f>
        <v>0</v>
      </c>
      <c r="I1060" s="43">
        <f>IF(A1060=მონაცემები!A1119,მონაცემები!D1119)</f>
        <v>0</v>
      </c>
      <c r="J1060" s="98">
        <f t="shared" si="32"/>
        <v>0</v>
      </c>
      <c r="K1060" s="126">
        <f>IF(A1060=მონაცემები!A1119,მონაცემები!H1119)</f>
        <v>0</v>
      </c>
      <c r="L1060" s="98">
        <f>IF(A1060=მონაცემები!A1119,მონაცემები!F1119)</f>
        <v>0</v>
      </c>
      <c r="M1060" s="125">
        <f>IF(A1060=მონაცემები!A1119,მონაცემები!G1119)</f>
        <v>0</v>
      </c>
      <c r="N1060" s="198">
        <f t="shared" si="33"/>
        <v>0</v>
      </c>
      <c r="O1060" s="199"/>
      <c r="P1060" s="195">
        <f>IF(A1060=მონაცემები!A1119,მონაცემები!I1119)</f>
        <v>0</v>
      </c>
      <c r="Q1060" s="196"/>
      <c r="R1060" s="196"/>
      <c r="S1060" s="196"/>
      <c r="T1060" s="196"/>
      <c r="U1060" s="197"/>
      <c r="V1060" s="192">
        <f>IF(A1060=მონაცემები!A1119,მონაცემები!J1119)</f>
        <v>0</v>
      </c>
      <c r="W1060" s="193"/>
      <c r="X1060" s="194"/>
    </row>
    <row r="1061" spans="1:24">
      <c r="A1061" s="44">
        <v>1039</v>
      </c>
      <c r="B1061" s="189">
        <f>IF(A1061=მონაცემები!A1120,მონაცემები!B1120)</f>
        <v>0</v>
      </c>
      <c r="C1061" s="190"/>
      <c r="D1061" s="190"/>
      <c r="E1061" s="190"/>
      <c r="F1061" s="190"/>
      <c r="G1061" s="191"/>
      <c r="H1061" s="42">
        <f>IF(A1061=მონაცემები!A1120,მონაცემები!C1120)</f>
        <v>0</v>
      </c>
      <c r="I1061" s="43">
        <f>IF(A1061=მონაცემები!A1120,მონაცემები!D1120)</f>
        <v>0</v>
      </c>
      <c r="J1061" s="98">
        <f t="shared" si="32"/>
        <v>0</v>
      </c>
      <c r="K1061" s="126">
        <f>IF(A1061=მონაცემები!A1120,მონაცემები!H1120)</f>
        <v>0</v>
      </c>
      <c r="L1061" s="98">
        <f>IF(A1061=მონაცემები!A1120,მონაცემები!F1120)</f>
        <v>0</v>
      </c>
      <c r="M1061" s="125">
        <f>IF(A1061=მონაცემები!A1120,მონაცემები!G1120)</f>
        <v>0</v>
      </c>
      <c r="N1061" s="198">
        <f t="shared" si="33"/>
        <v>0</v>
      </c>
      <c r="O1061" s="199"/>
      <c r="P1061" s="195">
        <f>IF(A1061=მონაცემები!A1120,მონაცემები!I1120)</f>
        <v>0</v>
      </c>
      <c r="Q1061" s="196"/>
      <c r="R1061" s="196"/>
      <c r="S1061" s="196"/>
      <c r="T1061" s="196"/>
      <c r="U1061" s="197"/>
      <c r="V1061" s="192">
        <f>IF(A1061=მონაცემები!A1120,მონაცემები!J1120)</f>
        <v>0</v>
      </c>
      <c r="W1061" s="193"/>
      <c r="X1061" s="194"/>
    </row>
    <row r="1062" spans="1:24">
      <c r="A1062" s="44">
        <v>1040</v>
      </c>
      <c r="B1062" s="189">
        <f>IF(A1062=მონაცემები!A1121,მონაცემები!B1121)</f>
        <v>0</v>
      </c>
      <c r="C1062" s="190"/>
      <c r="D1062" s="190"/>
      <c r="E1062" s="190"/>
      <c r="F1062" s="190"/>
      <c r="G1062" s="191"/>
      <c r="H1062" s="42">
        <f>IF(A1062=მონაცემები!A1121,მონაცემები!C1121)</f>
        <v>0</v>
      </c>
      <c r="I1062" s="43">
        <f>IF(A1062=მონაცემები!A1121,მონაცემები!D1121)</f>
        <v>0</v>
      </c>
      <c r="J1062" s="98">
        <f t="shared" si="32"/>
        <v>0</v>
      </c>
      <c r="K1062" s="126">
        <f>IF(A1062=მონაცემები!A1121,მონაცემები!H1121)</f>
        <v>0</v>
      </c>
      <c r="L1062" s="98">
        <f>IF(A1062=მონაცემები!A1121,მონაცემები!F1121)</f>
        <v>0</v>
      </c>
      <c r="M1062" s="125">
        <f>IF(A1062=მონაცემები!A1121,მონაცემები!G1121)</f>
        <v>0</v>
      </c>
      <c r="N1062" s="198">
        <f t="shared" si="33"/>
        <v>0</v>
      </c>
      <c r="O1062" s="199"/>
      <c r="P1062" s="195">
        <f>IF(A1062=მონაცემები!A1121,მონაცემები!I1121)</f>
        <v>0</v>
      </c>
      <c r="Q1062" s="196"/>
      <c r="R1062" s="196"/>
      <c r="S1062" s="196"/>
      <c r="T1062" s="196"/>
      <c r="U1062" s="197"/>
      <c r="V1062" s="192">
        <f>IF(A1062=მონაცემები!A1121,მონაცემები!J1121)</f>
        <v>0</v>
      </c>
      <c r="W1062" s="193"/>
      <c r="X1062" s="194"/>
    </row>
    <row r="1063" spans="1:24">
      <c r="A1063" s="44">
        <v>1041</v>
      </c>
      <c r="B1063" s="189">
        <f>IF(A1063=მონაცემები!A1122,მონაცემები!B1122)</f>
        <v>0</v>
      </c>
      <c r="C1063" s="190"/>
      <c r="D1063" s="190"/>
      <c r="E1063" s="190"/>
      <c r="F1063" s="190"/>
      <c r="G1063" s="191"/>
      <c r="H1063" s="42">
        <f>IF(A1063=მონაცემები!A1122,მონაცემები!C1122)</f>
        <v>0</v>
      </c>
      <c r="I1063" s="43">
        <f>IF(A1063=მონაცემები!A1122,მონაცემები!D1122)</f>
        <v>0</v>
      </c>
      <c r="J1063" s="98">
        <f t="shared" si="32"/>
        <v>0</v>
      </c>
      <c r="K1063" s="126">
        <f>IF(A1063=მონაცემები!A1122,მონაცემები!H1122)</f>
        <v>0</v>
      </c>
      <c r="L1063" s="98">
        <f>IF(A1063=მონაცემები!A1122,მონაცემები!F1122)</f>
        <v>0</v>
      </c>
      <c r="M1063" s="125">
        <f>IF(A1063=მონაცემები!A1122,მონაცემები!G1122)</f>
        <v>0</v>
      </c>
      <c r="N1063" s="198">
        <f t="shared" si="33"/>
        <v>0</v>
      </c>
      <c r="O1063" s="199"/>
      <c r="P1063" s="195">
        <f>IF(A1063=მონაცემები!A1122,მონაცემები!I1122)</f>
        <v>0</v>
      </c>
      <c r="Q1063" s="196"/>
      <c r="R1063" s="196"/>
      <c r="S1063" s="196"/>
      <c r="T1063" s="196"/>
      <c r="U1063" s="197"/>
      <c r="V1063" s="192">
        <f>IF(A1063=მონაცემები!A1122,მონაცემები!J1122)</f>
        <v>0</v>
      </c>
      <c r="W1063" s="193"/>
      <c r="X1063" s="194"/>
    </row>
    <row r="1064" spans="1:24">
      <c r="A1064" s="44">
        <v>1042</v>
      </c>
      <c r="B1064" s="189">
        <f>IF(A1064=მონაცემები!A1123,მონაცემები!B1123)</f>
        <v>0</v>
      </c>
      <c r="C1064" s="190"/>
      <c r="D1064" s="190"/>
      <c r="E1064" s="190"/>
      <c r="F1064" s="190"/>
      <c r="G1064" s="191"/>
      <c r="H1064" s="42">
        <f>IF(A1064=მონაცემები!A1123,მონაცემები!C1123)</f>
        <v>0</v>
      </c>
      <c r="I1064" s="43">
        <f>IF(A1064=მონაცემები!A1123,მონაცემები!D1123)</f>
        <v>0</v>
      </c>
      <c r="J1064" s="98">
        <f t="shared" si="32"/>
        <v>0</v>
      </c>
      <c r="K1064" s="126">
        <f>IF(A1064=მონაცემები!A1123,მონაცემები!H1123)</f>
        <v>0</v>
      </c>
      <c r="L1064" s="98">
        <f>IF(A1064=მონაცემები!A1123,მონაცემები!F1123)</f>
        <v>0</v>
      </c>
      <c r="M1064" s="125">
        <f>IF(A1064=მონაცემები!A1123,მონაცემები!G1123)</f>
        <v>0</v>
      </c>
      <c r="N1064" s="198">
        <f t="shared" si="33"/>
        <v>0</v>
      </c>
      <c r="O1064" s="199"/>
      <c r="P1064" s="195">
        <f>IF(A1064=მონაცემები!A1123,მონაცემები!I1123)</f>
        <v>0</v>
      </c>
      <c r="Q1064" s="196"/>
      <c r="R1064" s="196"/>
      <c r="S1064" s="196"/>
      <c r="T1064" s="196"/>
      <c r="U1064" s="197"/>
      <c r="V1064" s="192">
        <f>IF(A1064=მონაცემები!A1123,მონაცემები!J1123)</f>
        <v>0</v>
      </c>
      <c r="W1064" s="193"/>
      <c r="X1064" s="194"/>
    </row>
    <row r="1065" spans="1:24">
      <c r="A1065" s="44">
        <v>1043</v>
      </c>
      <c r="B1065" s="189">
        <f>IF(A1065=მონაცემები!A1124,მონაცემები!B1124)</f>
        <v>0</v>
      </c>
      <c r="C1065" s="190"/>
      <c r="D1065" s="190"/>
      <c r="E1065" s="190"/>
      <c r="F1065" s="190"/>
      <c r="G1065" s="191"/>
      <c r="H1065" s="42">
        <f>IF(A1065=მონაცემები!A1124,მონაცემები!C1124)</f>
        <v>0</v>
      </c>
      <c r="I1065" s="43">
        <f>IF(A1065=მონაცემები!A1124,მონაცემები!D1124)</f>
        <v>0</v>
      </c>
      <c r="J1065" s="98">
        <f t="shared" si="32"/>
        <v>0</v>
      </c>
      <c r="K1065" s="126">
        <f>IF(A1065=მონაცემები!A1124,მონაცემები!H1124)</f>
        <v>0</v>
      </c>
      <c r="L1065" s="98">
        <f>IF(A1065=მონაცემები!A1124,მონაცემები!F1124)</f>
        <v>0</v>
      </c>
      <c r="M1065" s="125">
        <f>IF(A1065=მონაცემები!A1124,მონაცემები!G1124)</f>
        <v>0</v>
      </c>
      <c r="N1065" s="198">
        <f t="shared" si="33"/>
        <v>0</v>
      </c>
      <c r="O1065" s="199"/>
      <c r="P1065" s="195">
        <f>IF(A1065=მონაცემები!A1124,მონაცემები!I1124)</f>
        <v>0</v>
      </c>
      <c r="Q1065" s="196"/>
      <c r="R1065" s="196"/>
      <c r="S1065" s="196"/>
      <c r="T1065" s="196"/>
      <c r="U1065" s="197"/>
      <c r="V1065" s="192">
        <f>IF(A1065=მონაცემები!A1124,მონაცემები!J1124)</f>
        <v>0</v>
      </c>
      <c r="W1065" s="193"/>
      <c r="X1065" s="194"/>
    </row>
    <row r="1066" spans="1:24">
      <c r="A1066" s="44">
        <v>1044</v>
      </c>
      <c r="B1066" s="189">
        <f>IF(A1066=მონაცემები!A1125,მონაცემები!B1125)</f>
        <v>0</v>
      </c>
      <c r="C1066" s="190"/>
      <c r="D1066" s="190"/>
      <c r="E1066" s="190"/>
      <c r="F1066" s="190"/>
      <c r="G1066" s="191"/>
      <c r="H1066" s="42">
        <f>IF(A1066=მონაცემები!A1125,მონაცემები!C1125)</f>
        <v>0</v>
      </c>
      <c r="I1066" s="43">
        <f>IF(A1066=მონაცემები!A1125,მონაცემები!D1125)</f>
        <v>0</v>
      </c>
      <c r="J1066" s="98">
        <f t="shared" si="32"/>
        <v>0</v>
      </c>
      <c r="K1066" s="126">
        <f>IF(A1066=მონაცემები!A1125,მონაცემები!H1125)</f>
        <v>0</v>
      </c>
      <c r="L1066" s="98">
        <f>IF(A1066=მონაცემები!A1125,მონაცემები!F1125)</f>
        <v>0</v>
      </c>
      <c r="M1066" s="125">
        <f>IF(A1066=მონაცემები!A1125,მონაცემები!G1125)</f>
        <v>0</v>
      </c>
      <c r="N1066" s="198">
        <f t="shared" si="33"/>
        <v>0</v>
      </c>
      <c r="O1066" s="199"/>
      <c r="P1066" s="195">
        <f>IF(A1066=მონაცემები!A1125,მონაცემები!I1125)</f>
        <v>0</v>
      </c>
      <c r="Q1066" s="196"/>
      <c r="R1066" s="196"/>
      <c r="S1066" s="196"/>
      <c r="T1066" s="196"/>
      <c r="U1066" s="197"/>
      <c r="V1066" s="192">
        <f>IF(A1066=მონაცემები!A1125,მონაცემები!J1125)</f>
        <v>0</v>
      </c>
      <c r="W1066" s="193"/>
      <c r="X1066" s="194"/>
    </row>
    <row r="1067" spans="1:24">
      <c r="A1067" s="44">
        <v>1045</v>
      </c>
      <c r="B1067" s="189">
        <f>IF(A1067=მონაცემები!A1126,მონაცემები!B1126)</f>
        <v>0</v>
      </c>
      <c r="C1067" s="190"/>
      <c r="D1067" s="190"/>
      <c r="E1067" s="190"/>
      <c r="F1067" s="190"/>
      <c r="G1067" s="191"/>
      <c r="H1067" s="42">
        <f>IF(A1067=მონაცემები!A1126,მონაცემები!C1126)</f>
        <v>0</v>
      </c>
      <c r="I1067" s="43">
        <f>IF(A1067=მონაცემები!A1126,მონაცემები!D1126)</f>
        <v>0</v>
      </c>
      <c r="J1067" s="98">
        <f t="shared" si="32"/>
        <v>0</v>
      </c>
      <c r="K1067" s="126">
        <f>IF(A1067=მონაცემები!A1126,მონაცემები!H1126)</f>
        <v>0</v>
      </c>
      <c r="L1067" s="98">
        <f>IF(A1067=მონაცემები!A1126,მონაცემები!F1126)</f>
        <v>0</v>
      </c>
      <c r="M1067" s="125">
        <f>IF(A1067=მონაცემები!A1126,მონაცემები!G1126)</f>
        <v>0</v>
      </c>
      <c r="N1067" s="198">
        <f t="shared" si="33"/>
        <v>0</v>
      </c>
      <c r="O1067" s="199"/>
      <c r="P1067" s="195">
        <f>IF(A1067=მონაცემები!A1126,მონაცემები!I1126)</f>
        <v>0</v>
      </c>
      <c r="Q1067" s="196"/>
      <c r="R1067" s="196"/>
      <c r="S1067" s="196"/>
      <c r="T1067" s="196"/>
      <c r="U1067" s="197"/>
      <c r="V1067" s="192">
        <f>IF(A1067=მონაცემები!A1126,მონაცემები!J1126)</f>
        <v>0</v>
      </c>
      <c r="W1067" s="193"/>
      <c r="X1067" s="194"/>
    </row>
    <row r="1068" spans="1:24">
      <c r="A1068" s="44">
        <v>1046</v>
      </c>
      <c r="B1068" s="189">
        <f>IF(A1068=მონაცემები!A1127,მონაცემები!B1127)</f>
        <v>0</v>
      </c>
      <c r="C1068" s="190"/>
      <c r="D1068" s="190"/>
      <c r="E1068" s="190"/>
      <c r="F1068" s="190"/>
      <c r="G1068" s="191"/>
      <c r="H1068" s="42">
        <f>IF(A1068=მონაცემები!A1127,მონაცემები!C1127)</f>
        <v>0</v>
      </c>
      <c r="I1068" s="43">
        <f>IF(A1068=მონაცემები!A1127,მონაცემები!D1127)</f>
        <v>0</v>
      </c>
      <c r="J1068" s="98">
        <f t="shared" si="32"/>
        <v>0</v>
      </c>
      <c r="K1068" s="126">
        <f>IF(A1068=მონაცემები!A1127,მონაცემები!H1127)</f>
        <v>0</v>
      </c>
      <c r="L1068" s="98">
        <f>IF(A1068=მონაცემები!A1127,მონაცემები!F1127)</f>
        <v>0</v>
      </c>
      <c r="M1068" s="125">
        <f>IF(A1068=მონაცემები!A1127,მონაცემები!G1127)</f>
        <v>0</v>
      </c>
      <c r="N1068" s="198">
        <f t="shared" si="33"/>
        <v>0</v>
      </c>
      <c r="O1068" s="199"/>
      <c r="P1068" s="195">
        <f>IF(A1068=მონაცემები!A1127,მონაცემები!I1127)</f>
        <v>0</v>
      </c>
      <c r="Q1068" s="196"/>
      <c r="R1068" s="196"/>
      <c r="S1068" s="196"/>
      <c r="T1068" s="196"/>
      <c r="U1068" s="197"/>
      <c r="V1068" s="192">
        <f>IF(A1068=მონაცემები!A1127,მონაცემები!J1127)</f>
        <v>0</v>
      </c>
      <c r="W1068" s="193"/>
      <c r="X1068" s="194"/>
    </row>
    <row r="1069" spans="1:24">
      <c r="A1069" s="44">
        <v>1047</v>
      </c>
      <c r="B1069" s="189">
        <f>IF(A1069=მონაცემები!A1128,მონაცემები!B1128)</f>
        <v>0</v>
      </c>
      <c r="C1069" s="190"/>
      <c r="D1069" s="190"/>
      <c r="E1069" s="190"/>
      <c r="F1069" s="190"/>
      <c r="G1069" s="191"/>
      <c r="H1069" s="42">
        <f>IF(A1069=მონაცემები!A1128,მონაცემები!C1128)</f>
        <v>0</v>
      </c>
      <c r="I1069" s="43">
        <f>IF(A1069=მონაცემები!A1128,მონაცემები!D1128)</f>
        <v>0</v>
      </c>
      <c r="J1069" s="98">
        <f t="shared" si="32"/>
        <v>0</v>
      </c>
      <c r="K1069" s="126">
        <f>IF(A1069=მონაცემები!A1128,მონაცემები!H1128)</f>
        <v>0</v>
      </c>
      <c r="L1069" s="98">
        <f>IF(A1069=მონაცემები!A1128,მონაცემები!F1128)</f>
        <v>0</v>
      </c>
      <c r="M1069" s="125">
        <f>IF(A1069=მონაცემები!A1128,მონაცემები!G1128)</f>
        <v>0</v>
      </c>
      <c r="N1069" s="198">
        <f t="shared" si="33"/>
        <v>0</v>
      </c>
      <c r="O1069" s="199"/>
      <c r="P1069" s="195">
        <f>IF(A1069=მონაცემები!A1128,მონაცემები!I1128)</f>
        <v>0</v>
      </c>
      <c r="Q1069" s="196"/>
      <c r="R1069" s="196"/>
      <c r="S1069" s="196"/>
      <c r="T1069" s="196"/>
      <c r="U1069" s="197"/>
      <c r="V1069" s="192">
        <f>IF(A1069=მონაცემები!A1128,მონაცემები!J1128)</f>
        <v>0</v>
      </c>
      <c r="W1069" s="193"/>
      <c r="X1069" s="194"/>
    </row>
    <row r="1070" spans="1:24">
      <c r="A1070" s="44">
        <v>1048</v>
      </c>
      <c r="B1070" s="189">
        <f>IF(A1070=მონაცემები!A1129,მონაცემები!B1129)</f>
        <v>0</v>
      </c>
      <c r="C1070" s="190"/>
      <c r="D1070" s="190"/>
      <c r="E1070" s="190"/>
      <c r="F1070" s="190"/>
      <c r="G1070" s="191"/>
      <c r="H1070" s="42">
        <f>IF(A1070=მონაცემები!A1129,მონაცემები!C1129)</f>
        <v>0</v>
      </c>
      <c r="I1070" s="43">
        <f>IF(A1070=მონაცემები!A1129,მონაცემები!D1129)</f>
        <v>0</v>
      </c>
      <c r="J1070" s="98">
        <f t="shared" si="32"/>
        <v>0</v>
      </c>
      <c r="K1070" s="126">
        <f>IF(A1070=მონაცემები!A1129,მონაცემები!H1129)</f>
        <v>0</v>
      </c>
      <c r="L1070" s="98">
        <f>IF(A1070=მონაცემები!A1129,მონაცემები!F1129)</f>
        <v>0</v>
      </c>
      <c r="M1070" s="125">
        <f>IF(A1070=მონაცემები!A1129,მონაცემები!G1129)</f>
        <v>0</v>
      </c>
      <c r="N1070" s="198">
        <f t="shared" si="33"/>
        <v>0</v>
      </c>
      <c r="O1070" s="199"/>
      <c r="P1070" s="195">
        <f>IF(A1070=მონაცემები!A1129,მონაცემები!I1129)</f>
        <v>0</v>
      </c>
      <c r="Q1070" s="196"/>
      <c r="R1070" s="196"/>
      <c r="S1070" s="196"/>
      <c r="T1070" s="196"/>
      <c r="U1070" s="197"/>
      <c r="V1070" s="192">
        <f>IF(A1070=მონაცემები!A1129,მონაცემები!J1129)</f>
        <v>0</v>
      </c>
      <c r="W1070" s="193"/>
      <c r="X1070" s="194"/>
    </row>
    <row r="1071" spans="1:24">
      <c r="A1071" s="44">
        <v>1049</v>
      </c>
      <c r="B1071" s="189">
        <f>IF(A1071=მონაცემები!A1130,მონაცემები!B1130)</f>
        <v>0</v>
      </c>
      <c r="C1071" s="190"/>
      <c r="D1071" s="190"/>
      <c r="E1071" s="190"/>
      <c r="F1071" s="190"/>
      <c r="G1071" s="191"/>
      <c r="H1071" s="42">
        <f>IF(A1071=მონაცემები!A1130,მონაცემები!C1130)</f>
        <v>0</v>
      </c>
      <c r="I1071" s="43">
        <f>IF(A1071=მონაცემები!A1130,მონაცემები!D1130)</f>
        <v>0</v>
      </c>
      <c r="J1071" s="98">
        <f t="shared" si="32"/>
        <v>0</v>
      </c>
      <c r="K1071" s="126">
        <f>IF(A1071=მონაცემები!A1130,მონაცემები!H1130)</f>
        <v>0</v>
      </c>
      <c r="L1071" s="98">
        <f>IF(A1071=მონაცემები!A1130,მონაცემები!F1130)</f>
        <v>0</v>
      </c>
      <c r="M1071" s="125">
        <f>IF(A1071=მონაცემები!A1130,მონაცემები!G1130)</f>
        <v>0</v>
      </c>
      <c r="N1071" s="198">
        <f t="shared" si="33"/>
        <v>0</v>
      </c>
      <c r="O1071" s="199"/>
      <c r="P1071" s="195">
        <f>IF(A1071=მონაცემები!A1130,მონაცემები!I1130)</f>
        <v>0</v>
      </c>
      <c r="Q1071" s="196"/>
      <c r="R1071" s="196"/>
      <c r="S1071" s="196"/>
      <c r="T1071" s="196"/>
      <c r="U1071" s="197"/>
      <c r="V1071" s="192">
        <f>IF(A1071=მონაცემები!A1130,მონაცემები!J1130)</f>
        <v>0</v>
      </c>
      <c r="W1071" s="193"/>
      <c r="X1071" s="194"/>
    </row>
    <row r="1072" spans="1:24">
      <c r="A1072" s="44">
        <v>1050</v>
      </c>
      <c r="B1072" s="189">
        <f>IF(A1072=მონაცემები!A1131,მონაცემები!B1131)</f>
        <v>0</v>
      </c>
      <c r="C1072" s="190"/>
      <c r="D1072" s="190"/>
      <c r="E1072" s="190"/>
      <c r="F1072" s="190"/>
      <c r="G1072" s="191"/>
      <c r="H1072" s="42">
        <f>IF(A1072=მონაცემები!A1131,მონაცემები!C1131)</f>
        <v>0</v>
      </c>
      <c r="I1072" s="43">
        <f>IF(A1072=მონაცემები!A1131,მონაცემები!D1131)</f>
        <v>0</v>
      </c>
      <c r="J1072" s="98">
        <f t="shared" si="32"/>
        <v>0</v>
      </c>
      <c r="K1072" s="126">
        <f>IF(A1072=მონაცემები!A1131,მონაცემები!H1131)</f>
        <v>0</v>
      </c>
      <c r="L1072" s="98">
        <f>IF(A1072=მონაცემები!A1131,მონაცემები!F1131)</f>
        <v>0</v>
      </c>
      <c r="M1072" s="125">
        <f>IF(A1072=მონაცემები!A1131,მონაცემები!G1131)</f>
        <v>0</v>
      </c>
      <c r="N1072" s="198">
        <f t="shared" si="33"/>
        <v>0</v>
      </c>
      <c r="O1072" s="199"/>
      <c r="P1072" s="195">
        <f>IF(A1072=მონაცემები!A1131,მონაცემები!I1131)</f>
        <v>0</v>
      </c>
      <c r="Q1072" s="196"/>
      <c r="R1072" s="196"/>
      <c r="S1072" s="196"/>
      <c r="T1072" s="196"/>
      <c r="U1072" s="197"/>
      <c r="V1072" s="192">
        <f>IF(A1072=მონაცემები!A1131,მონაცემები!J1131)</f>
        <v>0</v>
      </c>
      <c r="W1072" s="193"/>
      <c r="X1072" s="194"/>
    </row>
    <row r="1073" spans="1:24">
      <c r="A1073" s="44">
        <v>1051</v>
      </c>
      <c r="B1073" s="189">
        <f>IF(A1073=მონაცემები!A1132,მონაცემები!B1132)</f>
        <v>0</v>
      </c>
      <c r="C1073" s="190"/>
      <c r="D1073" s="190"/>
      <c r="E1073" s="190"/>
      <c r="F1073" s="190"/>
      <c r="G1073" s="191"/>
      <c r="H1073" s="42">
        <f>IF(A1073=მონაცემები!A1132,მონაცემები!C1132)</f>
        <v>0</v>
      </c>
      <c r="I1073" s="43">
        <f>IF(A1073=მონაცემები!A1132,მონაცემები!D1132)</f>
        <v>0</v>
      </c>
      <c r="J1073" s="98">
        <f t="shared" si="32"/>
        <v>0</v>
      </c>
      <c r="K1073" s="126">
        <f>IF(A1073=მონაცემები!A1132,მონაცემები!H1132)</f>
        <v>0</v>
      </c>
      <c r="L1073" s="98">
        <f>IF(A1073=მონაცემები!A1132,მონაცემები!F1132)</f>
        <v>0</v>
      </c>
      <c r="M1073" s="125">
        <f>IF(A1073=მონაცემები!A1132,მონაცემები!G1132)</f>
        <v>0</v>
      </c>
      <c r="N1073" s="198">
        <f t="shared" si="33"/>
        <v>0</v>
      </c>
      <c r="O1073" s="199"/>
      <c r="P1073" s="195">
        <f>IF(A1073=მონაცემები!A1132,მონაცემები!I1132)</f>
        <v>0</v>
      </c>
      <c r="Q1073" s="196"/>
      <c r="R1073" s="196"/>
      <c r="S1073" s="196"/>
      <c r="T1073" s="196"/>
      <c r="U1073" s="197"/>
      <c r="V1073" s="192">
        <f>IF(A1073=მონაცემები!A1132,მონაცემები!J1132)</f>
        <v>0</v>
      </c>
      <c r="W1073" s="193"/>
      <c r="X1073" s="194"/>
    </row>
    <row r="1074" spans="1:24">
      <c r="A1074" s="44">
        <v>1052</v>
      </c>
      <c r="B1074" s="189">
        <f>IF(A1074=მონაცემები!A1133,მონაცემები!B1133)</f>
        <v>0</v>
      </c>
      <c r="C1074" s="190"/>
      <c r="D1074" s="190"/>
      <c r="E1074" s="190"/>
      <c r="F1074" s="190"/>
      <c r="G1074" s="191"/>
      <c r="H1074" s="42">
        <f>IF(A1074=მონაცემები!A1133,მონაცემები!C1133)</f>
        <v>0</v>
      </c>
      <c r="I1074" s="43">
        <f>IF(A1074=მონაცემები!A1133,მონაცემები!D1133)</f>
        <v>0</v>
      </c>
      <c r="J1074" s="98">
        <f t="shared" si="32"/>
        <v>0</v>
      </c>
      <c r="K1074" s="126">
        <f>IF(A1074=მონაცემები!A1133,მონაცემები!H1133)</f>
        <v>0</v>
      </c>
      <c r="L1074" s="98">
        <f>IF(A1074=მონაცემები!A1133,მონაცემები!F1133)</f>
        <v>0</v>
      </c>
      <c r="M1074" s="125">
        <f>IF(A1074=მონაცემები!A1133,მონაცემები!G1133)</f>
        <v>0</v>
      </c>
      <c r="N1074" s="198">
        <f t="shared" si="33"/>
        <v>0</v>
      </c>
      <c r="O1074" s="199"/>
      <c r="P1074" s="195">
        <f>IF(A1074=მონაცემები!A1133,მონაცემები!I1133)</f>
        <v>0</v>
      </c>
      <c r="Q1074" s="196"/>
      <c r="R1074" s="196"/>
      <c r="S1074" s="196"/>
      <c r="T1074" s="196"/>
      <c r="U1074" s="197"/>
      <c r="V1074" s="192">
        <f>IF(A1074=მონაცემები!A1133,მონაცემები!J1133)</f>
        <v>0</v>
      </c>
      <c r="W1074" s="193"/>
      <c r="X1074" s="194"/>
    </row>
    <row r="1075" spans="1:24">
      <c r="A1075" s="44">
        <v>1053</v>
      </c>
      <c r="B1075" s="189">
        <f>IF(A1075=მონაცემები!A1134,მონაცემები!B1134)</f>
        <v>0</v>
      </c>
      <c r="C1075" s="190"/>
      <c r="D1075" s="190"/>
      <c r="E1075" s="190"/>
      <c r="F1075" s="190"/>
      <c r="G1075" s="191"/>
      <c r="H1075" s="42">
        <f>IF(A1075=მონაცემები!A1134,მონაცემები!C1134)</f>
        <v>0</v>
      </c>
      <c r="I1075" s="43">
        <f>IF(A1075=მონაცემები!A1134,მონაცემები!D1134)</f>
        <v>0</v>
      </c>
      <c r="J1075" s="98">
        <f t="shared" si="32"/>
        <v>0</v>
      </c>
      <c r="K1075" s="126">
        <f>IF(A1075=მონაცემები!A1134,მონაცემები!H1134)</f>
        <v>0</v>
      </c>
      <c r="L1075" s="98">
        <f>IF(A1075=მონაცემები!A1134,მონაცემები!F1134)</f>
        <v>0</v>
      </c>
      <c r="M1075" s="125">
        <f>IF(A1075=მონაცემები!A1134,მონაცემები!G1134)</f>
        <v>0</v>
      </c>
      <c r="N1075" s="198">
        <f t="shared" si="33"/>
        <v>0</v>
      </c>
      <c r="O1075" s="199"/>
      <c r="P1075" s="195">
        <f>IF(A1075=მონაცემები!A1134,მონაცემები!I1134)</f>
        <v>0</v>
      </c>
      <c r="Q1075" s="196"/>
      <c r="R1075" s="196"/>
      <c r="S1075" s="196"/>
      <c r="T1075" s="196"/>
      <c r="U1075" s="197"/>
      <c r="V1075" s="192">
        <f>IF(A1075=მონაცემები!A1134,მონაცემები!J1134)</f>
        <v>0</v>
      </c>
      <c r="W1075" s="193"/>
      <c r="X1075" s="194"/>
    </row>
    <row r="1076" spans="1:24">
      <c r="A1076" s="44">
        <v>1054</v>
      </c>
      <c r="B1076" s="189">
        <f>IF(A1076=მონაცემები!A1135,მონაცემები!B1135)</f>
        <v>0</v>
      </c>
      <c r="C1076" s="190"/>
      <c r="D1076" s="190"/>
      <c r="E1076" s="190"/>
      <c r="F1076" s="190"/>
      <c r="G1076" s="191"/>
      <c r="H1076" s="42">
        <f>IF(A1076=მონაცემები!A1135,მონაცემები!C1135)</f>
        <v>0</v>
      </c>
      <c r="I1076" s="43">
        <f>IF(A1076=მონაცემები!A1135,მონაცემები!D1135)</f>
        <v>0</v>
      </c>
      <c r="J1076" s="98">
        <f t="shared" si="32"/>
        <v>0</v>
      </c>
      <c r="K1076" s="126">
        <f>IF(A1076=მონაცემები!A1135,მონაცემები!H1135)</f>
        <v>0</v>
      </c>
      <c r="L1076" s="98">
        <f>IF(A1076=მონაცემები!A1135,მონაცემები!F1135)</f>
        <v>0</v>
      </c>
      <c r="M1076" s="125">
        <f>IF(A1076=მონაცემები!A1135,მონაცემები!G1135)</f>
        <v>0</v>
      </c>
      <c r="N1076" s="198">
        <f t="shared" si="33"/>
        <v>0</v>
      </c>
      <c r="O1076" s="199"/>
      <c r="P1076" s="195">
        <f>IF(A1076=მონაცემები!A1135,მონაცემები!I1135)</f>
        <v>0</v>
      </c>
      <c r="Q1076" s="196"/>
      <c r="R1076" s="196"/>
      <c r="S1076" s="196"/>
      <c r="T1076" s="196"/>
      <c r="U1076" s="197"/>
      <c r="V1076" s="192">
        <f>IF(A1076=მონაცემები!A1135,მონაცემები!J1135)</f>
        <v>0</v>
      </c>
      <c r="W1076" s="193"/>
      <c r="X1076" s="194"/>
    </row>
    <row r="1077" spans="1:24">
      <c r="A1077" s="44">
        <v>1055</v>
      </c>
      <c r="B1077" s="189">
        <f>IF(A1077=მონაცემები!A1136,მონაცემები!B1136)</f>
        <v>0</v>
      </c>
      <c r="C1077" s="190"/>
      <c r="D1077" s="190"/>
      <c r="E1077" s="190"/>
      <c r="F1077" s="190"/>
      <c r="G1077" s="191"/>
      <c r="H1077" s="42">
        <f>IF(A1077=მონაცემები!A1136,მონაცემები!C1136)</f>
        <v>0</v>
      </c>
      <c r="I1077" s="43">
        <f>IF(A1077=მონაცემები!A1136,მონაცემები!D1136)</f>
        <v>0</v>
      </c>
      <c r="J1077" s="98">
        <f t="shared" si="32"/>
        <v>0</v>
      </c>
      <c r="K1077" s="126">
        <f>IF(A1077=მონაცემები!A1136,მონაცემები!H1136)</f>
        <v>0</v>
      </c>
      <c r="L1077" s="98">
        <f>IF(A1077=მონაცემები!A1136,მონაცემები!F1136)</f>
        <v>0</v>
      </c>
      <c r="M1077" s="125">
        <f>IF(A1077=მონაცემები!A1136,მონაცემები!G1136)</f>
        <v>0</v>
      </c>
      <c r="N1077" s="198">
        <f t="shared" si="33"/>
        <v>0</v>
      </c>
      <c r="O1077" s="199"/>
      <c r="P1077" s="195">
        <f>IF(A1077=მონაცემები!A1136,მონაცემები!I1136)</f>
        <v>0</v>
      </c>
      <c r="Q1077" s="196"/>
      <c r="R1077" s="196"/>
      <c r="S1077" s="196"/>
      <c r="T1077" s="196"/>
      <c r="U1077" s="197"/>
      <c r="V1077" s="192">
        <f>IF(A1077=მონაცემები!A1136,მონაცემები!J1136)</f>
        <v>0</v>
      </c>
      <c r="W1077" s="193"/>
      <c r="X1077" s="194"/>
    </row>
    <row r="1078" spans="1:24">
      <c r="A1078" s="44">
        <v>1056</v>
      </c>
      <c r="B1078" s="189">
        <f>IF(A1078=მონაცემები!A1137,მონაცემები!B1137)</f>
        <v>0</v>
      </c>
      <c r="C1078" s="190"/>
      <c r="D1078" s="190"/>
      <c r="E1078" s="190"/>
      <c r="F1078" s="190"/>
      <c r="G1078" s="191"/>
      <c r="H1078" s="42">
        <f>IF(A1078=მონაცემები!A1137,მონაცემები!C1137)</f>
        <v>0</v>
      </c>
      <c r="I1078" s="43">
        <f>IF(A1078=მონაცემები!A1137,მონაცემები!D1137)</f>
        <v>0</v>
      </c>
      <c r="J1078" s="98">
        <f t="shared" si="32"/>
        <v>0</v>
      </c>
      <c r="K1078" s="126">
        <f>IF(A1078=მონაცემები!A1137,მონაცემები!H1137)</f>
        <v>0</v>
      </c>
      <c r="L1078" s="98">
        <f>IF(A1078=მონაცემები!A1137,მონაცემები!F1137)</f>
        <v>0</v>
      </c>
      <c r="M1078" s="125">
        <f>IF(A1078=მონაცემები!A1137,მონაცემები!G1137)</f>
        <v>0</v>
      </c>
      <c r="N1078" s="198">
        <f t="shared" si="33"/>
        <v>0</v>
      </c>
      <c r="O1078" s="199"/>
      <c r="P1078" s="195">
        <f>IF(A1078=მონაცემები!A1137,მონაცემები!I1137)</f>
        <v>0</v>
      </c>
      <c r="Q1078" s="196"/>
      <c r="R1078" s="196"/>
      <c r="S1078" s="196"/>
      <c r="T1078" s="196"/>
      <c r="U1078" s="197"/>
      <c r="V1078" s="192">
        <f>IF(A1078=მონაცემები!A1137,მონაცემები!J1137)</f>
        <v>0</v>
      </c>
      <c r="W1078" s="193"/>
      <c r="X1078" s="194"/>
    </row>
    <row r="1079" spans="1:24">
      <c r="A1079" s="44">
        <v>1057</v>
      </c>
      <c r="B1079" s="189">
        <f>IF(A1079=მონაცემები!A1138,მონაცემები!B1138)</f>
        <v>0</v>
      </c>
      <c r="C1079" s="190"/>
      <c r="D1079" s="190"/>
      <c r="E1079" s="190"/>
      <c r="F1079" s="190"/>
      <c r="G1079" s="191"/>
      <c r="H1079" s="42">
        <f>IF(A1079=მონაცემები!A1138,მონაცემები!C1138)</f>
        <v>0</v>
      </c>
      <c r="I1079" s="43">
        <f>IF(A1079=მონაცემები!A1138,მონაცემები!D1138)</f>
        <v>0</v>
      </c>
      <c r="J1079" s="98">
        <f t="shared" si="32"/>
        <v>0</v>
      </c>
      <c r="K1079" s="126">
        <f>IF(A1079=მონაცემები!A1138,მონაცემები!H1138)</f>
        <v>0</v>
      </c>
      <c r="L1079" s="98">
        <f>IF(A1079=მონაცემები!A1138,მონაცემები!F1138)</f>
        <v>0</v>
      </c>
      <c r="M1079" s="125">
        <f>IF(A1079=მონაცემები!A1138,მონაცემები!G1138)</f>
        <v>0</v>
      </c>
      <c r="N1079" s="198">
        <f t="shared" si="33"/>
        <v>0</v>
      </c>
      <c r="O1079" s="199"/>
      <c r="P1079" s="195">
        <f>IF(A1079=მონაცემები!A1138,მონაცემები!I1138)</f>
        <v>0</v>
      </c>
      <c r="Q1079" s="196"/>
      <c r="R1079" s="196"/>
      <c r="S1079" s="196"/>
      <c r="T1079" s="196"/>
      <c r="U1079" s="197"/>
      <c r="V1079" s="192">
        <f>IF(A1079=მონაცემები!A1138,მონაცემები!J1138)</f>
        <v>0</v>
      </c>
      <c r="W1079" s="193"/>
      <c r="X1079" s="194"/>
    </row>
    <row r="1080" spans="1:24">
      <c r="A1080" s="44">
        <v>1058</v>
      </c>
      <c r="B1080" s="189">
        <f>IF(A1080=მონაცემები!A1139,მონაცემები!B1139)</f>
        <v>0</v>
      </c>
      <c r="C1080" s="190"/>
      <c r="D1080" s="190"/>
      <c r="E1080" s="190"/>
      <c r="F1080" s="190"/>
      <c r="G1080" s="191"/>
      <c r="H1080" s="42">
        <f>IF(A1080=მონაცემები!A1139,მონაცემები!C1139)</f>
        <v>0</v>
      </c>
      <c r="I1080" s="43">
        <f>IF(A1080=მონაცემები!A1139,მონაცემები!D1139)</f>
        <v>0</v>
      </c>
      <c r="J1080" s="98">
        <f t="shared" si="32"/>
        <v>0</v>
      </c>
      <c r="K1080" s="126">
        <f>IF(A1080=მონაცემები!A1139,მონაცემები!H1139)</f>
        <v>0</v>
      </c>
      <c r="L1080" s="98">
        <f>IF(A1080=მონაცემები!A1139,მონაცემები!F1139)</f>
        <v>0</v>
      </c>
      <c r="M1080" s="125">
        <f>IF(A1080=მონაცემები!A1139,მონაცემები!G1139)</f>
        <v>0</v>
      </c>
      <c r="N1080" s="198">
        <f t="shared" si="33"/>
        <v>0</v>
      </c>
      <c r="O1080" s="199"/>
      <c r="P1080" s="195">
        <f>IF(A1080=მონაცემები!A1139,მონაცემები!I1139)</f>
        <v>0</v>
      </c>
      <c r="Q1080" s="196"/>
      <c r="R1080" s="196"/>
      <c r="S1080" s="196"/>
      <c r="T1080" s="196"/>
      <c r="U1080" s="197"/>
      <c r="V1080" s="192">
        <f>IF(A1080=მონაცემები!A1139,მონაცემები!J1139)</f>
        <v>0</v>
      </c>
      <c r="W1080" s="193"/>
      <c r="X1080" s="194"/>
    </row>
    <row r="1081" spans="1:24">
      <c r="A1081" s="44">
        <v>1059</v>
      </c>
      <c r="B1081" s="189">
        <f>IF(A1081=მონაცემები!A1140,მონაცემები!B1140)</f>
        <v>0</v>
      </c>
      <c r="C1081" s="190"/>
      <c r="D1081" s="190"/>
      <c r="E1081" s="190"/>
      <c r="F1081" s="190"/>
      <c r="G1081" s="191"/>
      <c r="H1081" s="42">
        <f>IF(A1081=მონაცემები!A1140,მონაცემები!C1140)</f>
        <v>0</v>
      </c>
      <c r="I1081" s="43">
        <f>IF(A1081=მონაცემები!A1140,მონაცემები!D1140)</f>
        <v>0</v>
      </c>
      <c r="J1081" s="98">
        <f t="shared" si="32"/>
        <v>0</v>
      </c>
      <c r="K1081" s="126">
        <f>IF(A1081=მონაცემები!A1140,მონაცემები!H1140)</f>
        <v>0</v>
      </c>
      <c r="L1081" s="98">
        <f>IF(A1081=მონაცემები!A1140,მონაცემები!F1140)</f>
        <v>0</v>
      </c>
      <c r="M1081" s="125">
        <f>IF(A1081=მონაცემები!A1140,მონაცემები!G1140)</f>
        <v>0</v>
      </c>
      <c r="N1081" s="198">
        <f t="shared" si="33"/>
        <v>0</v>
      </c>
      <c r="O1081" s="199"/>
      <c r="P1081" s="195">
        <f>IF(A1081=მონაცემები!A1140,მონაცემები!I1140)</f>
        <v>0</v>
      </c>
      <c r="Q1081" s="196"/>
      <c r="R1081" s="196"/>
      <c r="S1081" s="196"/>
      <c r="T1081" s="196"/>
      <c r="U1081" s="197"/>
      <c r="V1081" s="192">
        <f>IF(A1081=მონაცემები!A1140,მონაცემები!J1140)</f>
        <v>0</v>
      </c>
      <c r="W1081" s="193"/>
      <c r="X1081" s="194"/>
    </row>
    <row r="1082" spans="1:24">
      <c r="A1082" s="44">
        <v>1060</v>
      </c>
      <c r="B1082" s="189">
        <f>IF(A1082=მონაცემები!A1141,მონაცემები!B1141)</f>
        <v>0</v>
      </c>
      <c r="C1082" s="190"/>
      <c r="D1082" s="190"/>
      <c r="E1082" s="190"/>
      <c r="F1082" s="190"/>
      <c r="G1082" s="191"/>
      <c r="H1082" s="42">
        <f>IF(A1082=მონაცემები!A1141,მონაცემები!C1141)</f>
        <v>0</v>
      </c>
      <c r="I1082" s="43">
        <f>IF(A1082=მონაცემები!A1141,მონაცემები!D1141)</f>
        <v>0</v>
      </c>
      <c r="J1082" s="98">
        <f t="shared" si="32"/>
        <v>0</v>
      </c>
      <c r="K1082" s="126">
        <f>IF(A1082=მონაცემები!A1141,მონაცემები!H1141)</f>
        <v>0</v>
      </c>
      <c r="L1082" s="98">
        <f>IF(A1082=მონაცემები!A1141,მონაცემები!F1141)</f>
        <v>0</v>
      </c>
      <c r="M1082" s="125">
        <f>IF(A1082=მონაცემები!A1141,მონაცემები!G1141)</f>
        <v>0</v>
      </c>
      <c r="N1082" s="198">
        <f t="shared" si="33"/>
        <v>0</v>
      </c>
      <c r="O1082" s="199"/>
      <c r="P1082" s="195">
        <f>IF(A1082=მონაცემები!A1141,მონაცემები!I1141)</f>
        <v>0</v>
      </c>
      <c r="Q1082" s="196"/>
      <c r="R1082" s="196"/>
      <c r="S1082" s="196"/>
      <c r="T1082" s="196"/>
      <c r="U1082" s="197"/>
      <c r="V1082" s="192">
        <f>IF(A1082=მონაცემები!A1141,მონაცემები!J1141)</f>
        <v>0</v>
      </c>
      <c r="W1082" s="193"/>
      <c r="X1082" s="194"/>
    </row>
    <row r="1083" spans="1:24">
      <c r="A1083" s="44">
        <v>1061</v>
      </c>
      <c r="B1083" s="189">
        <f>IF(A1083=მონაცემები!A1142,მონაცემები!B1142)</f>
        <v>0</v>
      </c>
      <c r="C1083" s="190"/>
      <c r="D1083" s="190"/>
      <c r="E1083" s="190"/>
      <c r="F1083" s="190"/>
      <c r="G1083" s="191"/>
      <c r="H1083" s="42">
        <f>IF(A1083=მონაცემები!A1142,მონაცემები!C1142)</f>
        <v>0</v>
      </c>
      <c r="I1083" s="43">
        <f>IF(A1083=მონაცემები!A1142,მონაცემები!D1142)</f>
        <v>0</v>
      </c>
      <c r="J1083" s="98">
        <f t="shared" si="32"/>
        <v>0</v>
      </c>
      <c r="K1083" s="126">
        <f>IF(A1083=მონაცემები!A1142,მონაცემები!H1142)</f>
        <v>0</v>
      </c>
      <c r="L1083" s="98">
        <f>IF(A1083=მონაცემები!A1142,მონაცემები!F1142)</f>
        <v>0</v>
      </c>
      <c r="M1083" s="125">
        <f>IF(A1083=მონაცემები!A1142,მონაცემები!G1142)</f>
        <v>0</v>
      </c>
      <c r="N1083" s="198">
        <f t="shared" si="33"/>
        <v>0</v>
      </c>
      <c r="O1083" s="199"/>
      <c r="P1083" s="195">
        <f>IF(A1083=მონაცემები!A1142,მონაცემები!I1142)</f>
        <v>0</v>
      </c>
      <c r="Q1083" s="196"/>
      <c r="R1083" s="196"/>
      <c r="S1083" s="196"/>
      <c r="T1083" s="196"/>
      <c r="U1083" s="197"/>
      <c r="V1083" s="192">
        <f>IF(A1083=მონაცემები!A1142,მონაცემები!J1142)</f>
        <v>0</v>
      </c>
      <c r="W1083" s="193"/>
      <c r="X1083" s="194"/>
    </row>
    <row r="1084" spans="1:24">
      <c r="A1084" s="44">
        <v>1062</v>
      </c>
      <c r="B1084" s="189">
        <f>IF(A1084=მონაცემები!A1143,მონაცემები!B1143)</f>
        <v>0</v>
      </c>
      <c r="C1084" s="190"/>
      <c r="D1084" s="190"/>
      <c r="E1084" s="190"/>
      <c r="F1084" s="190"/>
      <c r="G1084" s="191"/>
      <c r="H1084" s="42">
        <f>IF(A1084=მონაცემები!A1143,მონაცემები!C1143)</f>
        <v>0</v>
      </c>
      <c r="I1084" s="43">
        <f>IF(A1084=მონაცემები!A1143,მონაცემები!D1143)</f>
        <v>0</v>
      </c>
      <c r="J1084" s="98">
        <f t="shared" si="32"/>
        <v>0</v>
      </c>
      <c r="K1084" s="126">
        <f>IF(A1084=მონაცემები!A1143,მონაცემები!H1143)</f>
        <v>0</v>
      </c>
      <c r="L1084" s="98">
        <f>IF(A1084=მონაცემები!A1143,მონაცემები!F1143)</f>
        <v>0</v>
      </c>
      <c r="M1084" s="125">
        <f>IF(A1084=მონაცემები!A1143,მონაცემები!G1143)</f>
        <v>0</v>
      </c>
      <c r="N1084" s="198">
        <f t="shared" si="33"/>
        <v>0</v>
      </c>
      <c r="O1084" s="199"/>
      <c r="P1084" s="195">
        <f>IF(A1084=მონაცემები!A1143,მონაცემები!I1143)</f>
        <v>0</v>
      </c>
      <c r="Q1084" s="196"/>
      <c r="R1084" s="196"/>
      <c r="S1084" s="196"/>
      <c r="T1084" s="196"/>
      <c r="U1084" s="197"/>
      <c r="V1084" s="192">
        <f>IF(A1084=მონაცემები!A1143,მონაცემები!J1143)</f>
        <v>0</v>
      </c>
      <c r="W1084" s="193"/>
      <c r="X1084" s="194"/>
    </row>
    <row r="1085" spans="1:24">
      <c r="A1085" s="44">
        <v>1063</v>
      </c>
      <c r="B1085" s="189">
        <f>IF(A1085=მონაცემები!A1144,მონაცემები!B1144)</f>
        <v>0</v>
      </c>
      <c r="C1085" s="190"/>
      <c r="D1085" s="190"/>
      <c r="E1085" s="190"/>
      <c r="F1085" s="190"/>
      <c r="G1085" s="191"/>
      <c r="H1085" s="42">
        <f>IF(A1085=მონაცემები!A1144,მონაცემები!C1144)</f>
        <v>0</v>
      </c>
      <c r="I1085" s="43">
        <f>IF(A1085=მონაცემები!A1144,მონაცემები!D1144)</f>
        <v>0</v>
      </c>
      <c r="J1085" s="98">
        <f t="shared" si="32"/>
        <v>0</v>
      </c>
      <c r="K1085" s="126">
        <f>IF(A1085=მონაცემები!A1144,მონაცემები!H1144)</f>
        <v>0</v>
      </c>
      <c r="L1085" s="98">
        <f>IF(A1085=მონაცემები!A1144,მონაცემები!F1144)</f>
        <v>0</v>
      </c>
      <c r="M1085" s="125">
        <f>IF(A1085=მონაცემები!A1144,მონაცემები!G1144)</f>
        <v>0</v>
      </c>
      <c r="N1085" s="198">
        <f t="shared" si="33"/>
        <v>0</v>
      </c>
      <c r="O1085" s="199"/>
      <c r="P1085" s="195">
        <f>IF(A1085=მონაცემები!A1144,მონაცემები!I1144)</f>
        <v>0</v>
      </c>
      <c r="Q1085" s="196"/>
      <c r="R1085" s="196"/>
      <c r="S1085" s="196"/>
      <c r="T1085" s="196"/>
      <c r="U1085" s="197"/>
      <c r="V1085" s="192">
        <f>IF(A1085=მონაცემები!A1144,მონაცემები!J1144)</f>
        <v>0</v>
      </c>
      <c r="W1085" s="193"/>
      <c r="X1085" s="194"/>
    </row>
    <row r="1086" spans="1:24">
      <c r="A1086" s="44">
        <v>1064</v>
      </c>
      <c r="B1086" s="189">
        <f>IF(A1086=მონაცემები!A1145,მონაცემები!B1145)</f>
        <v>0</v>
      </c>
      <c r="C1086" s="190"/>
      <c r="D1086" s="190"/>
      <c r="E1086" s="190"/>
      <c r="F1086" s="190"/>
      <c r="G1086" s="191"/>
      <c r="H1086" s="42">
        <f>IF(A1086=მონაცემები!A1145,მონაცემები!C1145)</f>
        <v>0</v>
      </c>
      <c r="I1086" s="43">
        <f>IF(A1086=მონაცემები!A1145,მონაცემები!D1145)</f>
        <v>0</v>
      </c>
      <c r="J1086" s="98">
        <f t="shared" si="32"/>
        <v>0</v>
      </c>
      <c r="K1086" s="126">
        <f>IF(A1086=მონაცემები!A1145,მონაცემები!H1145)</f>
        <v>0</v>
      </c>
      <c r="L1086" s="98">
        <f>IF(A1086=მონაცემები!A1145,მონაცემები!F1145)</f>
        <v>0</v>
      </c>
      <c r="M1086" s="125">
        <f>IF(A1086=მონაცემები!A1145,მონაცემები!G1145)</f>
        <v>0</v>
      </c>
      <c r="N1086" s="198">
        <f t="shared" si="33"/>
        <v>0</v>
      </c>
      <c r="O1086" s="199"/>
      <c r="P1086" s="195">
        <f>IF(A1086=მონაცემები!A1145,მონაცემები!I1145)</f>
        <v>0</v>
      </c>
      <c r="Q1086" s="196"/>
      <c r="R1086" s="196"/>
      <c r="S1086" s="196"/>
      <c r="T1086" s="196"/>
      <c r="U1086" s="197"/>
      <c r="V1086" s="192">
        <f>IF(A1086=მონაცემები!A1145,მონაცემები!J1145)</f>
        <v>0</v>
      </c>
      <c r="W1086" s="193"/>
      <c r="X1086" s="194"/>
    </row>
    <row r="1087" spans="1:24">
      <c r="A1087" s="44">
        <v>1065</v>
      </c>
      <c r="B1087" s="189">
        <f>IF(A1087=მონაცემები!A1146,მონაცემები!B1146)</f>
        <v>0</v>
      </c>
      <c r="C1087" s="190"/>
      <c r="D1087" s="190"/>
      <c r="E1087" s="190"/>
      <c r="F1087" s="190"/>
      <c r="G1087" s="191"/>
      <c r="H1087" s="42">
        <f>IF(A1087=მონაცემები!A1146,მონაცემები!C1146)</f>
        <v>0</v>
      </c>
      <c r="I1087" s="43">
        <f>IF(A1087=მონაცემები!A1146,მონაცემები!D1146)</f>
        <v>0</v>
      </c>
      <c r="J1087" s="98">
        <f t="shared" si="32"/>
        <v>0</v>
      </c>
      <c r="K1087" s="126">
        <f>IF(A1087=მონაცემები!A1146,მონაცემები!H1146)</f>
        <v>0</v>
      </c>
      <c r="L1087" s="98">
        <f>IF(A1087=მონაცემები!A1146,მონაცემები!F1146)</f>
        <v>0</v>
      </c>
      <c r="M1087" s="125">
        <f>IF(A1087=მონაცემები!A1146,მონაცემები!G1146)</f>
        <v>0</v>
      </c>
      <c r="N1087" s="198">
        <f t="shared" si="33"/>
        <v>0</v>
      </c>
      <c r="O1087" s="199"/>
      <c r="P1087" s="195">
        <f>IF(A1087=მონაცემები!A1146,მონაცემები!I1146)</f>
        <v>0</v>
      </c>
      <c r="Q1087" s="196"/>
      <c r="R1087" s="196"/>
      <c r="S1087" s="196"/>
      <c r="T1087" s="196"/>
      <c r="U1087" s="197"/>
      <c r="V1087" s="192">
        <f>IF(A1087=მონაცემები!A1146,მონაცემები!J1146)</f>
        <v>0</v>
      </c>
      <c r="W1087" s="193"/>
      <c r="X1087" s="194"/>
    </row>
    <row r="1088" spans="1:24">
      <c r="A1088" s="44">
        <v>1066</v>
      </c>
      <c r="B1088" s="189">
        <f>IF(A1088=მონაცემები!A1147,მონაცემები!B1147)</f>
        <v>0</v>
      </c>
      <c r="C1088" s="190"/>
      <c r="D1088" s="190"/>
      <c r="E1088" s="190"/>
      <c r="F1088" s="190"/>
      <c r="G1088" s="191"/>
      <c r="H1088" s="42">
        <f>IF(A1088=მონაცემები!A1147,მონაცემები!C1147)</f>
        <v>0</v>
      </c>
      <c r="I1088" s="43">
        <f>IF(A1088=მონაცემები!A1147,მონაცემები!D1147)</f>
        <v>0</v>
      </c>
      <c r="J1088" s="98">
        <f t="shared" si="32"/>
        <v>0</v>
      </c>
      <c r="K1088" s="126">
        <f>IF(A1088=მონაცემები!A1147,მონაცემები!H1147)</f>
        <v>0</v>
      </c>
      <c r="L1088" s="98">
        <f>IF(A1088=მონაცემები!A1147,მონაცემები!F1147)</f>
        <v>0</v>
      </c>
      <c r="M1088" s="125">
        <f>IF(A1088=მონაცემები!A1147,მონაცემები!G1147)</f>
        <v>0</v>
      </c>
      <c r="N1088" s="198">
        <f t="shared" si="33"/>
        <v>0</v>
      </c>
      <c r="O1088" s="199"/>
      <c r="P1088" s="195">
        <f>IF(A1088=მონაცემები!A1147,მონაცემები!I1147)</f>
        <v>0</v>
      </c>
      <c r="Q1088" s="196"/>
      <c r="R1088" s="196"/>
      <c r="S1088" s="196"/>
      <c r="T1088" s="196"/>
      <c r="U1088" s="197"/>
      <c r="V1088" s="192">
        <f>IF(A1088=მონაცემები!A1147,მონაცემები!J1147)</f>
        <v>0</v>
      </c>
      <c r="W1088" s="193"/>
      <c r="X1088" s="194"/>
    </row>
    <row r="1089" spans="1:24">
      <c r="A1089" s="44">
        <v>1067</v>
      </c>
      <c r="B1089" s="189">
        <f>IF(A1089=მონაცემები!A1148,მონაცემები!B1148)</f>
        <v>0</v>
      </c>
      <c r="C1089" s="190"/>
      <c r="D1089" s="190"/>
      <c r="E1089" s="190"/>
      <c r="F1089" s="190"/>
      <c r="G1089" s="191"/>
      <c r="H1089" s="42">
        <f>IF(A1089=მონაცემები!A1148,მონაცემები!C1148)</f>
        <v>0</v>
      </c>
      <c r="I1089" s="43">
        <f>IF(A1089=მონაცემები!A1148,მონაცემები!D1148)</f>
        <v>0</v>
      </c>
      <c r="J1089" s="98">
        <f t="shared" si="32"/>
        <v>0</v>
      </c>
      <c r="K1089" s="126">
        <f>IF(A1089=მონაცემები!A1148,მონაცემები!H1148)</f>
        <v>0</v>
      </c>
      <c r="L1089" s="98">
        <f>IF(A1089=მონაცემები!A1148,მონაცემები!F1148)</f>
        <v>0</v>
      </c>
      <c r="M1089" s="125">
        <f>IF(A1089=მონაცემები!A1148,მონაცემები!G1148)</f>
        <v>0</v>
      </c>
      <c r="N1089" s="198">
        <f t="shared" si="33"/>
        <v>0</v>
      </c>
      <c r="O1089" s="199"/>
      <c r="P1089" s="195">
        <f>IF(A1089=მონაცემები!A1148,მონაცემები!I1148)</f>
        <v>0</v>
      </c>
      <c r="Q1089" s="196"/>
      <c r="R1089" s="196"/>
      <c r="S1089" s="196"/>
      <c r="T1089" s="196"/>
      <c r="U1089" s="197"/>
      <c r="V1089" s="192">
        <f>IF(A1089=მონაცემები!A1148,მონაცემები!J1148)</f>
        <v>0</v>
      </c>
      <c r="W1089" s="193"/>
      <c r="X1089" s="194"/>
    </row>
    <row r="1090" spans="1:24">
      <c r="A1090" s="44">
        <v>1068</v>
      </c>
      <c r="B1090" s="189">
        <f>IF(A1090=მონაცემები!A1149,მონაცემები!B1149)</f>
        <v>0</v>
      </c>
      <c r="C1090" s="190"/>
      <c r="D1090" s="190"/>
      <c r="E1090" s="190"/>
      <c r="F1090" s="190"/>
      <c r="G1090" s="191"/>
      <c r="H1090" s="42">
        <f>IF(A1090=მონაცემები!A1149,მონაცემები!C1149)</f>
        <v>0</v>
      </c>
      <c r="I1090" s="43">
        <f>IF(A1090=მონაცემები!A1149,მონაცემები!D1149)</f>
        <v>0</v>
      </c>
      <c r="J1090" s="98">
        <f t="shared" si="32"/>
        <v>0</v>
      </c>
      <c r="K1090" s="126">
        <f>IF(A1090=მონაცემები!A1149,მონაცემები!H1149)</f>
        <v>0</v>
      </c>
      <c r="L1090" s="98">
        <f>IF(A1090=მონაცემები!A1149,მონაცემები!F1149)</f>
        <v>0</v>
      </c>
      <c r="M1090" s="125">
        <f>IF(A1090=მონაცემები!A1149,მონაცემები!G1149)</f>
        <v>0</v>
      </c>
      <c r="N1090" s="198">
        <f t="shared" si="33"/>
        <v>0</v>
      </c>
      <c r="O1090" s="199"/>
      <c r="P1090" s="195">
        <f>IF(A1090=მონაცემები!A1149,მონაცემები!I1149)</f>
        <v>0</v>
      </c>
      <c r="Q1090" s="196"/>
      <c r="R1090" s="196"/>
      <c r="S1090" s="196"/>
      <c r="T1090" s="196"/>
      <c r="U1090" s="197"/>
      <c r="V1090" s="192">
        <f>IF(A1090=მონაცემები!A1149,მონაცემები!J1149)</f>
        <v>0</v>
      </c>
      <c r="W1090" s="193"/>
      <c r="X1090" s="194"/>
    </row>
    <row r="1091" spans="1:24">
      <c r="A1091" s="44">
        <v>1069</v>
      </c>
      <c r="B1091" s="189">
        <f>IF(A1091=მონაცემები!A1150,მონაცემები!B1150)</f>
        <v>0</v>
      </c>
      <c r="C1091" s="190"/>
      <c r="D1091" s="190"/>
      <c r="E1091" s="190"/>
      <c r="F1091" s="190"/>
      <c r="G1091" s="191"/>
      <c r="H1091" s="42">
        <f>IF(A1091=მონაცემები!A1150,მონაცემები!C1150)</f>
        <v>0</v>
      </c>
      <c r="I1091" s="43">
        <f>IF(A1091=მონაცემები!A1150,მონაცემები!D1150)</f>
        <v>0</v>
      </c>
      <c r="J1091" s="98">
        <f t="shared" si="32"/>
        <v>0</v>
      </c>
      <c r="K1091" s="126">
        <f>IF(A1091=მონაცემები!A1150,მონაცემები!H1150)</f>
        <v>0</v>
      </c>
      <c r="L1091" s="98">
        <f>IF(A1091=მონაცემები!A1150,მონაცემები!F1150)</f>
        <v>0</v>
      </c>
      <c r="M1091" s="125">
        <f>IF(A1091=მონაცემები!A1150,მონაცემები!G1150)</f>
        <v>0</v>
      </c>
      <c r="N1091" s="198">
        <f t="shared" si="33"/>
        <v>0</v>
      </c>
      <c r="O1091" s="199"/>
      <c r="P1091" s="195">
        <f>IF(A1091=მონაცემები!A1150,მონაცემები!I1150)</f>
        <v>0</v>
      </c>
      <c r="Q1091" s="196"/>
      <c r="R1091" s="196"/>
      <c r="S1091" s="196"/>
      <c r="T1091" s="196"/>
      <c r="U1091" s="197"/>
      <c r="V1091" s="192">
        <f>IF(A1091=მონაცემები!A1150,მონაცემები!J1150)</f>
        <v>0</v>
      </c>
      <c r="W1091" s="193"/>
      <c r="X1091" s="194"/>
    </row>
    <row r="1092" spans="1:24">
      <c r="A1092" s="44">
        <v>1070</v>
      </c>
      <c r="B1092" s="189">
        <f>IF(A1092=მონაცემები!A1151,მონაცემები!B1151)</f>
        <v>0</v>
      </c>
      <c r="C1092" s="190"/>
      <c r="D1092" s="190"/>
      <c r="E1092" s="190"/>
      <c r="F1092" s="190"/>
      <c r="G1092" s="191"/>
      <c r="H1092" s="42">
        <f>IF(A1092=მონაცემები!A1151,მონაცემები!C1151)</f>
        <v>0</v>
      </c>
      <c r="I1092" s="43">
        <f>IF(A1092=მონაცემები!A1151,მონაცემები!D1151)</f>
        <v>0</v>
      </c>
      <c r="J1092" s="98">
        <f t="shared" si="32"/>
        <v>0</v>
      </c>
      <c r="K1092" s="126">
        <f>IF(A1092=მონაცემები!A1151,მონაცემები!H1151)</f>
        <v>0</v>
      </c>
      <c r="L1092" s="98">
        <f>IF(A1092=მონაცემები!A1151,მონაცემები!F1151)</f>
        <v>0</v>
      </c>
      <c r="M1092" s="125">
        <f>IF(A1092=მონაცემები!A1151,მონაცემები!G1151)</f>
        <v>0</v>
      </c>
      <c r="N1092" s="198">
        <f t="shared" si="33"/>
        <v>0</v>
      </c>
      <c r="O1092" s="199"/>
      <c r="P1092" s="195">
        <f>IF(A1092=მონაცემები!A1151,მონაცემები!I1151)</f>
        <v>0</v>
      </c>
      <c r="Q1092" s="196"/>
      <c r="R1092" s="196"/>
      <c r="S1092" s="196"/>
      <c r="T1092" s="196"/>
      <c r="U1092" s="197"/>
      <c r="V1092" s="192">
        <f>IF(A1092=მონაცემები!A1151,მონაცემები!J1151)</f>
        <v>0</v>
      </c>
      <c r="W1092" s="193"/>
      <c r="X1092" s="194"/>
    </row>
    <row r="1093" spans="1:24">
      <c r="A1093" s="44">
        <v>1071</v>
      </c>
      <c r="B1093" s="189">
        <f>IF(A1093=მონაცემები!A1152,მონაცემები!B1152)</f>
        <v>0</v>
      </c>
      <c r="C1093" s="190"/>
      <c r="D1093" s="190"/>
      <c r="E1093" s="190"/>
      <c r="F1093" s="190"/>
      <c r="G1093" s="191"/>
      <c r="H1093" s="42">
        <f>IF(A1093=მონაცემები!A1152,მონაცემები!C1152)</f>
        <v>0</v>
      </c>
      <c r="I1093" s="43">
        <f>IF(A1093=მონაცემები!A1152,მონაცემები!D1152)</f>
        <v>0</v>
      </c>
      <c r="J1093" s="98">
        <f t="shared" si="32"/>
        <v>0</v>
      </c>
      <c r="K1093" s="126">
        <f>IF(A1093=მონაცემები!A1152,მონაცემები!H1152)</f>
        <v>0</v>
      </c>
      <c r="L1093" s="98">
        <f>IF(A1093=მონაცემები!A1152,მონაცემები!F1152)</f>
        <v>0</v>
      </c>
      <c r="M1093" s="125">
        <f>IF(A1093=მონაცემები!A1152,მონაცემები!G1152)</f>
        <v>0</v>
      </c>
      <c r="N1093" s="198">
        <f t="shared" si="33"/>
        <v>0</v>
      </c>
      <c r="O1093" s="199"/>
      <c r="P1093" s="195">
        <f>IF(A1093=მონაცემები!A1152,მონაცემები!I1152)</f>
        <v>0</v>
      </c>
      <c r="Q1093" s="196"/>
      <c r="R1093" s="196"/>
      <c r="S1093" s="196"/>
      <c r="T1093" s="196"/>
      <c r="U1093" s="197"/>
      <c r="V1093" s="192">
        <f>IF(A1093=მონაცემები!A1152,მონაცემები!J1152)</f>
        <v>0</v>
      </c>
      <c r="W1093" s="193"/>
      <c r="X1093" s="194"/>
    </row>
    <row r="1094" spans="1:24">
      <c r="A1094" s="44">
        <v>1072</v>
      </c>
      <c r="B1094" s="189">
        <f>IF(A1094=მონაცემები!A1153,მონაცემები!B1153)</f>
        <v>0</v>
      </c>
      <c r="C1094" s="190"/>
      <c r="D1094" s="190"/>
      <c r="E1094" s="190"/>
      <c r="F1094" s="190"/>
      <c r="G1094" s="191"/>
      <c r="H1094" s="42">
        <f>IF(A1094=მონაცემები!A1153,მონაცემები!C1153)</f>
        <v>0</v>
      </c>
      <c r="I1094" s="43">
        <f>IF(A1094=მონაცემები!A1153,მონაცემები!D1153)</f>
        <v>0</v>
      </c>
      <c r="J1094" s="98">
        <f t="shared" si="32"/>
        <v>0</v>
      </c>
      <c r="K1094" s="126">
        <f>IF(A1094=მონაცემები!A1153,მონაცემები!H1153)</f>
        <v>0</v>
      </c>
      <c r="L1094" s="98">
        <f>IF(A1094=მონაცემები!A1153,მონაცემები!F1153)</f>
        <v>0</v>
      </c>
      <c r="M1094" s="125">
        <f>IF(A1094=მონაცემები!A1153,მონაცემები!G1153)</f>
        <v>0</v>
      </c>
      <c r="N1094" s="198">
        <f t="shared" si="33"/>
        <v>0</v>
      </c>
      <c r="O1094" s="199"/>
      <c r="P1094" s="195">
        <f>IF(A1094=მონაცემები!A1153,მონაცემები!I1153)</f>
        <v>0</v>
      </c>
      <c r="Q1094" s="196"/>
      <c r="R1094" s="196"/>
      <c r="S1094" s="196"/>
      <c r="T1094" s="196"/>
      <c r="U1094" s="197"/>
      <c r="V1094" s="192">
        <f>IF(A1094=მონაცემები!A1153,მონაცემები!J1153)</f>
        <v>0</v>
      </c>
      <c r="W1094" s="193"/>
      <c r="X1094" s="194"/>
    </row>
    <row r="1095" spans="1:24">
      <c r="A1095" s="44">
        <v>1073</v>
      </c>
      <c r="B1095" s="189">
        <f>IF(A1095=მონაცემები!A1154,მონაცემები!B1154)</f>
        <v>0</v>
      </c>
      <c r="C1095" s="190"/>
      <c r="D1095" s="190"/>
      <c r="E1095" s="190"/>
      <c r="F1095" s="190"/>
      <c r="G1095" s="191"/>
      <c r="H1095" s="42">
        <f>IF(A1095=მონაცემები!A1154,მონაცემები!C1154)</f>
        <v>0</v>
      </c>
      <c r="I1095" s="43">
        <f>IF(A1095=მონაცემები!A1154,მონაცემები!D1154)</f>
        <v>0</v>
      </c>
      <c r="J1095" s="98">
        <f t="shared" si="32"/>
        <v>0</v>
      </c>
      <c r="K1095" s="126">
        <f>IF(A1095=მონაცემები!A1154,მონაცემები!H1154)</f>
        <v>0</v>
      </c>
      <c r="L1095" s="98">
        <f>IF(A1095=მონაცემები!A1154,მონაცემები!F1154)</f>
        <v>0</v>
      </c>
      <c r="M1095" s="125">
        <f>IF(A1095=მონაცემები!A1154,მონაცემები!G1154)</f>
        <v>0</v>
      </c>
      <c r="N1095" s="198">
        <f t="shared" si="33"/>
        <v>0</v>
      </c>
      <c r="O1095" s="199"/>
      <c r="P1095" s="195">
        <f>IF(A1095=მონაცემები!A1154,მონაცემები!I1154)</f>
        <v>0</v>
      </c>
      <c r="Q1095" s="196"/>
      <c r="R1095" s="196"/>
      <c r="S1095" s="196"/>
      <c r="T1095" s="196"/>
      <c r="U1095" s="197"/>
      <c r="V1095" s="192">
        <f>IF(A1095=მონაცემები!A1154,მონაცემები!J1154)</f>
        <v>0</v>
      </c>
      <c r="W1095" s="193"/>
      <c r="X1095" s="194"/>
    </row>
    <row r="1096" spans="1:24">
      <c r="A1096" s="44">
        <v>1074</v>
      </c>
      <c r="B1096" s="189">
        <f>IF(A1096=მონაცემები!A1155,მონაცემები!B1155)</f>
        <v>0</v>
      </c>
      <c r="C1096" s="190"/>
      <c r="D1096" s="190"/>
      <c r="E1096" s="190"/>
      <c r="F1096" s="190"/>
      <c r="G1096" s="191"/>
      <c r="H1096" s="42">
        <f>IF(A1096=მონაცემები!A1155,მონაცემები!C1155)</f>
        <v>0</v>
      </c>
      <c r="I1096" s="43">
        <f>IF(A1096=მონაცემები!A1155,მონაცემები!D1155)</f>
        <v>0</v>
      </c>
      <c r="J1096" s="98">
        <f t="shared" si="32"/>
        <v>0</v>
      </c>
      <c r="K1096" s="126">
        <f>IF(A1096=მონაცემები!A1155,მონაცემები!H1155)</f>
        <v>0</v>
      </c>
      <c r="L1096" s="98">
        <f>IF(A1096=მონაცემები!A1155,მონაცემები!F1155)</f>
        <v>0</v>
      </c>
      <c r="M1096" s="125">
        <f>IF(A1096=მონაცემები!A1155,მონაცემები!G1155)</f>
        <v>0</v>
      </c>
      <c r="N1096" s="198">
        <f t="shared" si="33"/>
        <v>0</v>
      </c>
      <c r="O1096" s="199"/>
      <c r="P1096" s="195">
        <f>IF(A1096=მონაცემები!A1155,მონაცემები!I1155)</f>
        <v>0</v>
      </c>
      <c r="Q1096" s="196"/>
      <c r="R1096" s="196"/>
      <c r="S1096" s="196"/>
      <c r="T1096" s="196"/>
      <c r="U1096" s="197"/>
      <c r="V1096" s="192">
        <f>IF(A1096=მონაცემები!A1155,მონაცემები!J1155)</f>
        <v>0</v>
      </c>
      <c r="W1096" s="193"/>
      <c r="X1096" s="194"/>
    </row>
    <row r="1097" spans="1:24">
      <c r="A1097" s="44">
        <v>1075</v>
      </c>
      <c r="B1097" s="189">
        <f>IF(A1097=მონაცემები!A1156,მონაცემები!B1156)</f>
        <v>0</v>
      </c>
      <c r="C1097" s="190"/>
      <c r="D1097" s="190"/>
      <c r="E1097" s="190"/>
      <c r="F1097" s="190"/>
      <c r="G1097" s="191"/>
      <c r="H1097" s="42">
        <f>IF(A1097=მონაცემები!A1156,მონაცემები!C1156)</f>
        <v>0</v>
      </c>
      <c r="I1097" s="43">
        <f>IF(A1097=მონაცემები!A1156,მონაცემები!D1156)</f>
        <v>0</v>
      </c>
      <c r="J1097" s="98">
        <f t="shared" si="32"/>
        <v>0</v>
      </c>
      <c r="K1097" s="126">
        <f>IF(A1097=მონაცემები!A1156,მონაცემები!H1156)</f>
        <v>0</v>
      </c>
      <c r="L1097" s="98">
        <f>IF(A1097=მონაცემები!A1156,მონაცემები!F1156)</f>
        <v>0</v>
      </c>
      <c r="M1097" s="125">
        <f>IF(A1097=მონაცემები!A1156,მონაცემები!G1156)</f>
        <v>0</v>
      </c>
      <c r="N1097" s="198">
        <f t="shared" si="33"/>
        <v>0</v>
      </c>
      <c r="O1097" s="199"/>
      <c r="P1097" s="195">
        <f>IF(A1097=მონაცემები!A1156,მონაცემები!I1156)</f>
        <v>0</v>
      </c>
      <c r="Q1097" s="196"/>
      <c r="R1097" s="196"/>
      <c r="S1097" s="196"/>
      <c r="T1097" s="196"/>
      <c r="U1097" s="197"/>
      <c r="V1097" s="192">
        <f>IF(A1097=მონაცემები!A1156,მონაცემები!J1156)</f>
        <v>0</v>
      </c>
      <c r="W1097" s="193"/>
      <c r="X1097" s="194"/>
    </row>
    <row r="1098" spans="1:24">
      <c r="A1098" s="44">
        <v>1076</v>
      </c>
      <c r="B1098" s="189">
        <f>IF(A1098=მონაცემები!A1157,მონაცემები!B1157)</f>
        <v>0</v>
      </c>
      <c r="C1098" s="190"/>
      <c r="D1098" s="190"/>
      <c r="E1098" s="190"/>
      <c r="F1098" s="190"/>
      <c r="G1098" s="191"/>
      <c r="H1098" s="42">
        <f>IF(A1098=მონაცემები!A1157,მონაცემები!C1157)</f>
        <v>0</v>
      </c>
      <c r="I1098" s="43">
        <f>IF(A1098=მონაცემები!A1157,მონაცემები!D1157)</f>
        <v>0</v>
      </c>
      <c r="J1098" s="98">
        <f t="shared" si="32"/>
        <v>0</v>
      </c>
      <c r="K1098" s="126">
        <f>IF(A1098=მონაცემები!A1157,მონაცემები!H1157)</f>
        <v>0</v>
      </c>
      <c r="L1098" s="98">
        <f>IF(A1098=მონაცემები!A1157,მონაცემები!F1157)</f>
        <v>0</v>
      </c>
      <c r="M1098" s="125">
        <f>IF(A1098=მონაცემები!A1157,მონაცემები!G1157)</f>
        <v>0</v>
      </c>
      <c r="N1098" s="198">
        <f t="shared" si="33"/>
        <v>0</v>
      </c>
      <c r="O1098" s="199"/>
      <c r="P1098" s="195">
        <f>IF(A1098=მონაცემები!A1157,მონაცემები!I1157)</f>
        <v>0</v>
      </c>
      <c r="Q1098" s="196"/>
      <c r="R1098" s="196"/>
      <c r="S1098" s="196"/>
      <c r="T1098" s="196"/>
      <c r="U1098" s="197"/>
      <c r="V1098" s="192">
        <f>IF(A1098=მონაცემები!A1157,მონაცემები!J1157)</f>
        <v>0</v>
      </c>
      <c r="W1098" s="193"/>
      <c r="X1098" s="194"/>
    </row>
    <row r="1099" spans="1:24">
      <c r="A1099" s="44">
        <v>1077</v>
      </c>
      <c r="B1099" s="189">
        <f>IF(A1099=მონაცემები!A1158,მონაცემები!B1158)</f>
        <v>0</v>
      </c>
      <c r="C1099" s="190"/>
      <c r="D1099" s="190"/>
      <c r="E1099" s="190"/>
      <c r="F1099" s="190"/>
      <c r="G1099" s="191"/>
      <c r="H1099" s="42">
        <f>IF(A1099=მონაცემები!A1158,მონაცემები!C1158)</f>
        <v>0</v>
      </c>
      <c r="I1099" s="43">
        <f>IF(A1099=მონაცემები!A1158,მონაცემები!D1158)</f>
        <v>0</v>
      </c>
      <c r="J1099" s="98">
        <f t="shared" si="32"/>
        <v>0</v>
      </c>
      <c r="K1099" s="126">
        <f>IF(A1099=მონაცემები!A1158,მონაცემები!H1158)</f>
        <v>0</v>
      </c>
      <c r="L1099" s="98">
        <f>IF(A1099=მონაცემები!A1158,მონაცემები!F1158)</f>
        <v>0</v>
      </c>
      <c r="M1099" s="125">
        <f>IF(A1099=მონაცემები!A1158,მონაცემები!G1158)</f>
        <v>0</v>
      </c>
      <c r="N1099" s="198">
        <f t="shared" si="33"/>
        <v>0</v>
      </c>
      <c r="O1099" s="199"/>
      <c r="P1099" s="195">
        <f>IF(A1099=მონაცემები!A1158,მონაცემები!I1158)</f>
        <v>0</v>
      </c>
      <c r="Q1099" s="196"/>
      <c r="R1099" s="196"/>
      <c r="S1099" s="196"/>
      <c r="T1099" s="196"/>
      <c r="U1099" s="197"/>
      <c r="V1099" s="192">
        <f>IF(A1099=მონაცემები!A1158,მონაცემები!J1158)</f>
        <v>0</v>
      </c>
      <c r="W1099" s="193"/>
      <c r="X1099" s="194"/>
    </row>
    <row r="1100" spans="1:24">
      <c r="A1100" s="44">
        <v>1078</v>
      </c>
      <c r="B1100" s="189">
        <f>IF(A1100=მონაცემები!A1159,მონაცემები!B1159)</f>
        <v>0</v>
      </c>
      <c r="C1100" s="190"/>
      <c r="D1100" s="190"/>
      <c r="E1100" s="190"/>
      <c r="F1100" s="190"/>
      <c r="G1100" s="191"/>
      <c r="H1100" s="42">
        <f>IF(A1100=მონაცემები!A1159,მონაცემები!C1159)</f>
        <v>0</v>
      </c>
      <c r="I1100" s="43">
        <f>IF(A1100=მონაცემები!A1159,მონაცემები!D1159)</f>
        <v>0</v>
      </c>
      <c r="J1100" s="98">
        <f t="shared" si="32"/>
        <v>0</v>
      </c>
      <c r="K1100" s="126">
        <f>IF(A1100=მონაცემები!A1159,მონაცემები!H1159)</f>
        <v>0</v>
      </c>
      <c r="L1100" s="98">
        <f>IF(A1100=მონაცემები!A1159,მონაცემები!F1159)</f>
        <v>0</v>
      </c>
      <c r="M1100" s="125">
        <f>IF(A1100=მონაცემები!A1159,მონაცემები!G1159)</f>
        <v>0</v>
      </c>
      <c r="N1100" s="198">
        <f t="shared" si="33"/>
        <v>0</v>
      </c>
      <c r="O1100" s="199"/>
      <c r="P1100" s="195">
        <f>IF(A1100=მონაცემები!A1159,მონაცემები!I1159)</f>
        <v>0</v>
      </c>
      <c r="Q1100" s="196"/>
      <c r="R1100" s="196"/>
      <c r="S1100" s="196"/>
      <c r="T1100" s="196"/>
      <c r="U1100" s="197"/>
      <c r="V1100" s="192">
        <f>IF(A1100=მონაცემები!A1159,მონაცემები!J1159)</f>
        <v>0</v>
      </c>
      <c r="W1100" s="193"/>
      <c r="X1100" s="194"/>
    </row>
    <row r="1101" spans="1:24">
      <c r="A1101" s="44">
        <v>1079</v>
      </c>
      <c r="B1101" s="189">
        <f>IF(A1101=მონაცემები!A1160,მონაცემები!B1160)</f>
        <v>0</v>
      </c>
      <c r="C1101" s="190"/>
      <c r="D1101" s="190"/>
      <c r="E1101" s="190"/>
      <c r="F1101" s="190"/>
      <c r="G1101" s="191"/>
      <c r="H1101" s="42">
        <f>IF(A1101=მონაცემები!A1160,მონაცემები!C1160)</f>
        <v>0</v>
      </c>
      <c r="I1101" s="43">
        <f>IF(A1101=მონაცემები!A1160,მონაცემები!D1160)</f>
        <v>0</v>
      </c>
      <c r="J1101" s="98">
        <f t="shared" si="32"/>
        <v>0</v>
      </c>
      <c r="K1101" s="126">
        <f>IF(A1101=მონაცემები!A1160,მონაცემები!H1160)</f>
        <v>0</v>
      </c>
      <c r="L1101" s="98">
        <f>IF(A1101=მონაცემები!A1160,მონაცემები!F1160)</f>
        <v>0</v>
      </c>
      <c r="M1101" s="125">
        <f>IF(A1101=მონაცემები!A1160,მონაცემები!G1160)</f>
        <v>0</v>
      </c>
      <c r="N1101" s="198">
        <f t="shared" si="33"/>
        <v>0</v>
      </c>
      <c r="O1101" s="199"/>
      <c r="P1101" s="195">
        <f>IF(A1101=მონაცემები!A1160,მონაცემები!I1160)</f>
        <v>0</v>
      </c>
      <c r="Q1101" s="196"/>
      <c r="R1101" s="196"/>
      <c r="S1101" s="196"/>
      <c r="T1101" s="196"/>
      <c r="U1101" s="197"/>
      <c r="V1101" s="192">
        <f>IF(A1101=მონაცემები!A1160,მონაცემები!J1160)</f>
        <v>0</v>
      </c>
      <c r="W1101" s="193"/>
      <c r="X1101" s="194"/>
    </row>
    <row r="1102" spans="1:24">
      <c r="A1102" s="44">
        <v>1080</v>
      </c>
      <c r="B1102" s="189">
        <f>IF(A1102=მონაცემები!A1161,მონაცემები!B1161)</f>
        <v>0</v>
      </c>
      <c r="C1102" s="190"/>
      <c r="D1102" s="190"/>
      <c r="E1102" s="190"/>
      <c r="F1102" s="190"/>
      <c r="G1102" s="191"/>
      <c r="H1102" s="42">
        <f>IF(A1102=მონაცემები!A1161,მონაცემები!C1161)</f>
        <v>0</v>
      </c>
      <c r="I1102" s="43">
        <f>IF(A1102=მონაცემები!A1161,მონაცემები!D1161)</f>
        <v>0</v>
      </c>
      <c r="J1102" s="98">
        <f t="shared" si="32"/>
        <v>0</v>
      </c>
      <c r="K1102" s="126">
        <f>IF(A1102=მონაცემები!A1161,მონაცემები!H1161)</f>
        <v>0</v>
      </c>
      <c r="L1102" s="98">
        <f>IF(A1102=მონაცემები!A1161,მონაცემები!F1161)</f>
        <v>0</v>
      </c>
      <c r="M1102" s="125">
        <f>IF(A1102=მონაცემები!A1161,მონაცემები!G1161)</f>
        <v>0</v>
      </c>
      <c r="N1102" s="198">
        <f t="shared" si="33"/>
        <v>0</v>
      </c>
      <c r="O1102" s="199"/>
      <c r="P1102" s="195">
        <f>IF(A1102=მონაცემები!A1161,მონაცემები!I1161)</f>
        <v>0</v>
      </c>
      <c r="Q1102" s="196"/>
      <c r="R1102" s="196"/>
      <c r="S1102" s="196"/>
      <c r="T1102" s="196"/>
      <c r="U1102" s="197"/>
      <c r="V1102" s="192">
        <f>IF(A1102=მონაცემები!A1161,მონაცემები!J1161)</f>
        <v>0</v>
      </c>
      <c r="W1102" s="193"/>
      <c r="X1102" s="194"/>
    </row>
    <row r="1103" spans="1:24">
      <c r="A1103" s="44">
        <v>1081</v>
      </c>
      <c r="B1103" s="189">
        <f>IF(A1103=მონაცემები!A1162,მონაცემები!B1162)</f>
        <v>0</v>
      </c>
      <c r="C1103" s="190"/>
      <c r="D1103" s="190"/>
      <c r="E1103" s="190"/>
      <c r="F1103" s="190"/>
      <c r="G1103" s="191"/>
      <c r="H1103" s="42">
        <f>IF(A1103=მონაცემები!A1162,მონაცემები!C1162)</f>
        <v>0</v>
      </c>
      <c r="I1103" s="43">
        <f>IF(A1103=მონაცემები!A1162,მონაცემები!D1162)</f>
        <v>0</v>
      </c>
      <c r="J1103" s="98">
        <f t="shared" si="32"/>
        <v>0</v>
      </c>
      <c r="K1103" s="126">
        <f>IF(A1103=მონაცემები!A1162,მონაცემები!H1162)</f>
        <v>0</v>
      </c>
      <c r="L1103" s="98">
        <f>IF(A1103=მონაცემები!A1162,მონაცემები!F1162)</f>
        <v>0</v>
      </c>
      <c r="M1103" s="125">
        <f>IF(A1103=მონაცემები!A1162,მონაცემები!G1162)</f>
        <v>0</v>
      </c>
      <c r="N1103" s="198">
        <f t="shared" si="33"/>
        <v>0</v>
      </c>
      <c r="O1103" s="199"/>
      <c r="P1103" s="195">
        <f>IF(A1103=მონაცემები!A1162,მონაცემები!I1162)</f>
        <v>0</v>
      </c>
      <c r="Q1103" s="196"/>
      <c r="R1103" s="196"/>
      <c r="S1103" s="196"/>
      <c r="T1103" s="196"/>
      <c r="U1103" s="197"/>
      <c r="V1103" s="192">
        <f>IF(A1103=მონაცემები!A1162,მონაცემები!J1162)</f>
        <v>0</v>
      </c>
      <c r="W1103" s="193"/>
      <c r="X1103" s="194"/>
    </row>
    <row r="1104" spans="1:24">
      <c r="A1104" s="44">
        <v>1082</v>
      </c>
      <c r="B1104" s="189">
        <f>IF(A1104=მონაცემები!A1163,მონაცემები!B1163)</f>
        <v>0</v>
      </c>
      <c r="C1104" s="190"/>
      <c r="D1104" s="190"/>
      <c r="E1104" s="190"/>
      <c r="F1104" s="190"/>
      <c r="G1104" s="191"/>
      <c r="H1104" s="42">
        <f>IF(A1104=მონაცემები!A1163,მონაცემები!C1163)</f>
        <v>0</v>
      </c>
      <c r="I1104" s="43">
        <f>IF(A1104=მონაცემები!A1163,მონაცემები!D1163)</f>
        <v>0</v>
      </c>
      <c r="J1104" s="98">
        <f t="shared" si="32"/>
        <v>0</v>
      </c>
      <c r="K1104" s="126">
        <f>IF(A1104=მონაცემები!A1163,მონაცემები!H1163)</f>
        <v>0</v>
      </c>
      <c r="L1104" s="98">
        <f>IF(A1104=მონაცემები!A1163,მონაცემები!F1163)</f>
        <v>0</v>
      </c>
      <c r="M1104" s="125">
        <f>IF(A1104=მონაცემები!A1163,მონაცემები!G1163)</f>
        <v>0</v>
      </c>
      <c r="N1104" s="198">
        <f t="shared" si="33"/>
        <v>0</v>
      </c>
      <c r="O1104" s="199"/>
      <c r="P1104" s="195">
        <f>IF(A1104=მონაცემები!A1163,მონაცემები!I1163)</f>
        <v>0</v>
      </c>
      <c r="Q1104" s="196"/>
      <c r="R1104" s="196"/>
      <c r="S1104" s="196"/>
      <c r="T1104" s="196"/>
      <c r="U1104" s="197"/>
      <c r="V1104" s="192">
        <f>IF(A1104=მონაცემები!A1163,მონაცემები!J1163)</f>
        <v>0</v>
      </c>
      <c r="W1104" s="193"/>
      <c r="X1104" s="194"/>
    </row>
    <row r="1105" spans="1:24">
      <c r="A1105" s="44">
        <v>1083</v>
      </c>
      <c r="B1105" s="189">
        <f>IF(A1105=მონაცემები!A1164,მონაცემები!B1164)</f>
        <v>0</v>
      </c>
      <c r="C1105" s="190"/>
      <c r="D1105" s="190"/>
      <c r="E1105" s="190"/>
      <c r="F1105" s="190"/>
      <c r="G1105" s="191"/>
      <c r="H1105" s="42">
        <f>IF(A1105=მონაცემები!A1164,მონაცემები!C1164)</f>
        <v>0</v>
      </c>
      <c r="I1105" s="43">
        <f>IF(A1105=მონაცემები!A1164,მონაცემები!D1164)</f>
        <v>0</v>
      </c>
      <c r="J1105" s="98">
        <f t="shared" si="32"/>
        <v>0</v>
      </c>
      <c r="K1105" s="126">
        <f>IF(A1105=მონაცემები!A1164,მონაცემები!H1164)</f>
        <v>0</v>
      </c>
      <c r="L1105" s="98">
        <f>IF(A1105=მონაცემები!A1164,მონაცემები!F1164)</f>
        <v>0</v>
      </c>
      <c r="M1105" s="125">
        <f>IF(A1105=მონაცემები!A1164,მონაცემები!G1164)</f>
        <v>0</v>
      </c>
      <c r="N1105" s="198">
        <f t="shared" si="33"/>
        <v>0</v>
      </c>
      <c r="O1105" s="199"/>
      <c r="P1105" s="195">
        <f>IF(A1105=მონაცემები!A1164,მონაცემები!I1164)</f>
        <v>0</v>
      </c>
      <c r="Q1105" s="196"/>
      <c r="R1105" s="196"/>
      <c r="S1105" s="196"/>
      <c r="T1105" s="196"/>
      <c r="U1105" s="197"/>
      <c r="V1105" s="192">
        <f>IF(A1105=მონაცემები!A1164,მონაცემები!J1164)</f>
        <v>0</v>
      </c>
      <c r="W1105" s="193"/>
      <c r="X1105" s="194"/>
    </row>
    <row r="1106" spans="1:24">
      <c r="A1106" s="44">
        <v>1084</v>
      </c>
      <c r="B1106" s="189">
        <f>IF(A1106=მონაცემები!A1165,მონაცემები!B1165)</f>
        <v>0</v>
      </c>
      <c r="C1106" s="190"/>
      <c r="D1106" s="190"/>
      <c r="E1106" s="190"/>
      <c r="F1106" s="190"/>
      <c r="G1106" s="191"/>
      <c r="H1106" s="42">
        <f>IF(A1106=მონაცემები!A1165,მონაცემები!C1165)</f>
        <v>0</v>
      </c>
      <c r="I1106" s="43">
        <f>IF(A1106=მონაცემები!A1165,მონაცემები!D1165)</f>
        <v>0</v>
      </c>
      <c r="J1106" s="98">
        <f t="shared" si="32"/>
        <v>0</v>
      </c>
      <c r="K1106" s="126">
        <f>IF(A1106=მონაცემები!A1165,მონაცემები!H1165)</f>
        <v>0</v>
      </c>
      <c r="L1106" s="98">
        <f>IF(A1106=მონაცემები!A1165,მონაცემები!F1165)</f>
        <v>0</v>
      </c>
      <c r="M1106" s="125">
        <f>IF(A1106=მონაცემები!A1165,მონაცემები!G1165)</f>
        <v>0</v>
      </c>
      <c r="N1106" s="198">
        <f t="shared" si="33"/>
        <v>0</v>
      </c>
      <c r="O1106" s="199"/>
      <c r="P1106" s="195">
        <f>IF(A1106=მონაცემები!A1165,მონაცემები!I1165)</f>
        <v>0</v>
      </c>
      <c r="Q1106" s="196"/>
      <c r="R1106" s="196"/>
      <c r="S1106" s="196"/>
      <c r="T1106" s="196"/>
      <c r="U1106" s="197"/>
      <c r="V1106" s="192">
        <f>IF(A1106=მონაცემები!A1165,მონაცემები!J1165)</f>
        <v>0</v>
      </c>
      <c r="W1106" s="193"/>
      <c r="X1106" s="194"/>
    </row>
    <row r="1107" spans="1:24">
      <c r="A1107" s="44">
        <v>1085</v>
      </c>
      <c r="B1107" s="189">
        <f>IF(A1107=მონაცემები!A1166,მონაცემები!B1166)</f>
        <v>0</v>
      </c>
      <c r="C1107" s="190"/>
      <c r="D1107" s="190"/>
      <c r="E1107" s="190"/>
      <c r="F1107" s="190"/>
      <c r="G1107" s="191"/>
      <c r="H1107" s="42">
        <f>IF(A1107=მონაცემები!A1166,მონაცემები!C1166)</f>
        <v>0</v>
      </c>
      <c r="I1107" s="43">
        <f>IF(A1107=მონაცემები!A1166,მონაცემები!D1166)</f>
        <v>0</v>
      </c>
      <c r="J1107" s="98">
        <f t="shared" si="32"/>
        <v>0</v>
      </c>
      <c r="K1107" s="126">
        <f>IF(A1107=მონაცემები!A1166,მონაცემები!H1166)</f>
        <v>0</v>
      </c>
      <c r="L1107" s="98">
        <f>IF(A1107=მონაცემები!A1166,მონაცემები!F1166)</f>
        <v>0</v>
      </c>
      <c r="M1107" s="125">
        <f>IF(A1107=მონაცემები!A1166,მონაცემები!G1166)</f>
        <v>0</v>
      </c>
      <c r="N1107" s="198">
        <f t="shared" si="33"/>
        <v>0</v>
      </c>
      <c r="O1107" s="199"/>
      <c r="P1107" s="195">
        <f>IF(A1107=მონაცემები!A1166,მონაცემები!I1166)</f>
        <v>0</v>
      </c>
      <c r="Q1107" s="196"/>
      <c r="R1107" s="196"/>
      <c r="S1107" s="196"/>
      <c r="T1107" s="196"/>
      <c r="U1107" s="197"/>
      <c r="V1107" s="192">
        <f>IF(A1107=მონაცემები!A1166,მონაცემები!J1166)</f>
        <v>0</v>
      </c>
      <c r="W1107" s="193"/>
      <c r="X1107" s="194"/>
    </row>
    <row r="1108" spans="1:24">
      <c r="A1108" s="44">
        <v>1086</v>
      </c>
      <c r="B1108" s="189">
        <f>IF(A1108=მონაცემები!A1167,მონაცემები!B1167)</f>
        <v>0</v>
      </c>
      <c r="C1108" s="190"/>
      <c r="D1108" s="190"/>
      <c r="E1108" s="190"/>
      <c r="F1108" s="190"/>
      <c r="G1108" s="191"/>
      <c r="H1108" s="42">
        <f>IF(A1108=მონაცემები!A1167,მონაცემები!C1167)</f>
        <v>0</v>
      </c>
      <c r="I1108" s="43">
        <f>IF(A1108=მონაცემები!A1167,მონაცემები!D1167)</f>
        <v>0</v>
      </c>
      <c r="J1108" s="98">
        <f t="shared" si="32"/>
        <v>0</v>
      </c>
      <c r="K1108" s="126">
        <f>IF(A1108=მონაცემები!A1167,მონაცემები!H1167)</f>
        <v>0</v>
      </c>
      <c r="L1108" s="98">
        <f>IF(A1108=მონაცემები!A1167,მონაცემები!F1167)</f>
        <v>0</v>
      </c>
      <c r="M1108" s="125">
        <f>IF(A1108=მონაცემები!A1167,მონაცემები!G1167)</f>
        <v>0</v>
      </c>
      <c r="N1108" s="198">
        <f t="shared" si="33"/>
        <v>0</v>
      </c>
      <c r="O1108" s="199"/>
      <c r="P1108" s="195">
        <f>IF(A1108=მონაცემები!A1167,მონაცემები!I1167)</f>
        <v>0</v>
      </c>
      <c r="Q1108" s="196"/>
      <c r="R1108" s="196"/>
      <c r="S1108" s="196"/>
      <c r="T1108" s="196"/>
      <c r="U1108" s="197"/>
      <c r="V1108" s="192">
        <f>IF(A1108=მონაცემები!A1167,მონაცემები!J1167)</f>
        <v>0</v>
      </c>
      <c r="W1108" s="193"/>
      <c r="X1108" s="194"/>
    </row>
    <row r="1109" spans="1:24">
      <c r="A1109" s="44">
        <v>1087</v>
      </c>
      <c r="B1109" s="189">
        <f>IF(A1109=მონაცემები!A1168,მონაცემები!B1168)</f>
        <v>0</v>
      </c>
      <c r="C1109" s="190"/>
      <c r="D1109" s="190"/>
      <c r="E1109" s="190"/>
      <c r="F1109" s="190"/>
      <c r="G1109" s="191"/>
      <c r="H1109" s="42">
        <f>IF(A1109=მონაცემები!A1168,მონაცემები!C1168)</f>
        <v>0</v>
      </c>
      <c r="I1109" s="43">
        <f>IF(A1109=მონაცემები!A1168,მონაცემები!D1168)</f>
        <v>0</v>
      </c>
      <c r="J1109" s="98">
        <f t="shared" si="32"/>
        <v>0</v>
      </c>
      <c r="K1109" s="126">
        <f>IF(A1109=მონაცემები!A1168,მონაცემები!H1168)</f>
        <v>0</v>
      </c>
      <c r="L1109" s="98">
        <f>IF(A1109=მონაცემები!A1168,მონაცემები!F1168)</f>
        <v>0</v>
      </c>
      <c r="M1109" s="125">
        <f>IF(A1109=მონაცემები!A1168,მონაცემები!G1168)</f>
        <v>0</v>
      </c>
      <c r="N1109" s="198">
        <f t="shared" si="33"/>
        <v>0</v>
      </c>
      <c r="O1109" s="199"/>
      <c r="P1109" s="195">
        <f>IF(A1109=მონაცემები!A1168,მონაცემები!I1168)</f>
        <v>0</v>
      </c>
      <c r="Q1109" s="196"/>
      <c r="R1109" s="196"/>
      <c r="S1109" s="196"/>
      <c r="T1109" s="196"/>
      <c r="U1109" s="197"/>
      <c r="V1109" s="192">
        <f>IF(A1109=მონაცემები!A1168,მონაცემები!J1168)</f>
        <v>0</v>
      </c>
      <c r="W1109" s="193"/>
      <c r="X1109" s="194"/>
    </row>
    <row r="1110" spans="1:24">
      <c r="A1110" s="44">
        <v>1088</v>
      </c>
      <c r="B1110" s="189">
        <f>IF(A1110=მონაცემები!A1169,მონაცემები!B1169)</f>
        <v>0</v>
      </c>
      <c r="C1110" s="190"/>
      <c r="D1110" s="190"/>
      <c r="E1110" s="190"/>
      <c r="F1110" s="190"/>
      <c r="G1110" s="191"/>
      <c r="H1110" s="42">
        <f>IF(A1110=მონაცემები!A1169,მონაცემები!C1169)</f>
        <v>0</v>
      </c>
      <c r="I1110" s="43">
        <f>IF(A1110=მონაცემები!A1169,მონაცემები!D1169)</f>
        <v>0</v>
      </c>
      <c r="J1110" s="98">
        <f t="shared" si="32"/>
        <v>0</v>
      </c>
      <c r="K1110" s="126">
        <f>IF(A1110=მონაცემები!A1169,მონაცემები!H1169)</f>
        <v>0</v>
      </c>
      <c r="L1110" s="98">
        <f>IF(A1110=მონაცემები!A1169,მონაცემები!F1169)</f>
        <v>0</v>
      </c>
      <c r="M1110" s="125">
        <f>IF(A1110=მონაცემები!A1169,მონაცემები!G1169)</f>
        <v>0</v>
      </c>
      <c r="N1110" s="198">
        <f t="shared" si="33"/>
        <v>0</v>
      </c>
      <c r="O1110" s="199"/>
      <c r="P1110" s="195">
        <f>IF(A1110=მონაცემები!A1169,მონაცემები!I1169)</f>
        <v>0</v>
      </c>
      <c r="Q1110" s="196"/>
      <c r="R1110" s="196"/>
      <c r="S1110" s="196"/>
      <c r="T1110" s="196"/>
      <c r="U1110" s="197"/>
      <c r="V1110" s="192">
        <f>IF(A1110=მონაცემები!A1169,მონაცემები!J1169)</f>
        <v>0</v>
      </c>
      <c r="W1110" s="193"/>
      <c r="X1110" s="194"/>
    </row>
    <row r="1111" spans="1:24">
      <c r="A1111" s="44">
        <v>1089</v>
      </c>
      <c r="B1111" s="189">
        <f>IF(A1111=მონაცემები!A1170,მონაცემები!B1170)</f>
        <v>0</v>
      </c>
      <c r="C1111" s="190"/>
      <c r="D1111" s="190"/>
      <c r="E1111" s="190"/>
      <c r="F1111" s="190"/>
      <c r="G1111" s="191"/>
      <c r="H1111" s="42">
        <f>IF(A1111=მონაცემები!A1170,მონაცემები!C1170)</f>
        <v>0</v>
      </c>
      <c r="I1111" s="43">
        <f>IF(A1111=მონაცემები!A1170,მონაცემები!D1170)</f>
        <v>0</v>
      </c>
      <c r="J1111" s="98">
        <f t="shared" si="32"/>
        <v>0</v>
      </c>
      <c r="K1111" s="126">
        <f>IF(A1111=მონაცემები!A1170,მონაცემები!H1170)</f>
        <v>0</v>
      </c>
      <c r="L1111" s="98">
        <f>IF(A1111=მონაცემები!A1170,მონაცემები!F1170)</f>
        <v>0</v>
      </c>
      <c r="M1111" s="125">
        <f>IF(A1111=მონაცემები!A1170,მონაცემები!G1170)</f>
        <v>0</v>
      </c>
      <c r="N1111" s="198">
        <f t="shared" si="33"/>
        <v>0</v>
      </c>
      <c r="O1111" s="199"/>
      <c r="P1111" s="195">
        <f>IF(A1111=მონაცემები!A1170,მონაცემები!I1170)</f>
        <v>0</v>
      </c>
      <c r="Q1111" s="196"/>
      <c r="R1111" s="196"/>
      <c r="S1111" s="196"/>
      <c r="T1111" s="196"/>
      <c r="U1111" s="197"/>
      <c r="V1111" s="192">
        <f>IF(A1111=მონაცემები!A1170,მონაცემები!J1170)</f>
        <v>0</v>
      </c>
      <c r="W1111" s="193"/>
      <c r="X1111" s="194"/>
    </row>
    <row r="1112" spans="1:24">
      <c r="A1112" s="44">
        <v>1090</v>
      </c>
      <c r="B1112" s="189">
        <f>IF(A1112=მონაცემები!A1171,მონაცემები!B1171)</f>
        <v>0</v>
      </c>
      <c r="C1112" s="190"/>
      <c r="D1112" s="190"/>
      <c r="E1112" s="190"/>
      <c r="F1112" s="190"/>
      <c r="G1112" s="191"/>
      <c r="H1112" s="42">
        <f>IF(A1112=მონაცემები!A1171,მონაცემები!C1171)</f>
        <v>0</v>
      </c>
      <c r="I1112" s="43">
        <f>IF(A1112=მონაცემები!A1171,მონაცემები!D1171)</f>
        <v>0</v>
      </c>
      <c r="J1112" s="98">
        <f t="shared" ref="J1112:J1175" si="34">L1112+M1112</f>
        <v>0</v>
      </c>
      <c r="K1112" s="126">
        <f>IF(A1112=მონაცემები!A1171,მონაცემები!H1171)</f>
        <v>0</v>
      </c>
      <c r="L1112" s="98">
        <f>IF(A1112=მონაცემები!A1171,მონაცემები!F1171)</f>
        <v>0</v>
      </c>
      <c r="M1112" s="125">
        <f>IF(A1112=მონაცემები!A1171,მონაცემები!G1171)</f>
        <v>0</v>
      </c>
      <c r="N1112" s="198">
        <f t="shared" ref="N1112:N1175" si="35">J1112+K1112</f>
        <v>0</v>
      </c>
      <c r="O1112" s="199"/>
      <c r="P1112" s="195">
        <f>IF(A1112=მონაცემები!A1171,მონაცემები!I1171)</f>
        <v>0</v>
      </c>
      <c r="Q1112" s="196"/>
      <c r="R1112" s="196"/>
      <c r="S1112" s="196"/>
      <c r="T1112" s="196"/>
      <c r="U1112" s="197"/>
      <c r="V1112" s="192">
        <f>IF(A1112=მონაცემები!A1171,მონაცემები!J1171)</f>
        <v>0</v>
      </c>
      <c r="W1112" s="193"/>
      <c r="X1112" s="194"/>
    </row>
    <row r="1113" spans="1:24">
      <c r="A1113" s="44">
        <v>1091</v>
      </c>
      <c r="B1113" s="189">
        <f>IF(A1113=მონაცემები!A1172,მონაცემები!B1172)</f>
        <v>0</v>
      </c>
      <c r="C1113" s="190"/>
      <c r="D1113" s="190"/>
      <c r="E1113" s="190"/>
      <c r="F1113" s="190"/>
      <c r="G1113" s="191"/>
      <c r="H1113" s="42">
        <f>IF(A1113=მონაცემები!A1172,მონაცემები!C1172)</f>
        <v>0</v>
      </c>
      <c r="I1113" s="43">
        <f>IF(A1113=მონაცემები!A1172,მონაცემები!D1172)</f>
        <v>0</v>
      </c>
      <c r="J1113" s="98">
        <f t="shared" si="34"/>
        <v>0</v>
      </c>
      <c r="K1113" s="126">
        <f>IF(A1113=მონაცემები!A1172,მონაცემები!H1172)</f>
        <v>0</v>
      </c>
      <c r="L1113" s="98">
        <f>IF(A1113=მონაცემები!A1172,მონაცემები!F1172)</f>
        <v>0</v>
      </c>
      <c r="M1113" s="125">
        <f>IF(A1113=მონაცემები!A1172,მონაცემები!G1172)</f>
        <v>0</v>
      </c>
      <c r="N1113" s="198">
        <f t="shared" si="35"/>
        <v>0</v>
      </c>
      <c r="O1113" s="199"/>
      <c r="P1113" s="195">
        <f>IF(A1113=მონაცემები!A1172,მონაცემები!I1172)</f>
        <v>0</v>
      </c>
      <c r="Q1113" s="196"/>
      <c r="R1113" s="196"/>
      <c r="S1113" s="196"/>
      <c r="T1113" s="196"/>
      <c r="U1113" s="197"/>
      <c r="V1113" s="192">
        <f>IF(A1113=მონაცემები!A1172,მონაცემები!J1172)</f>
        <v>0</v>
      </c>
      <c r="W1113" s="193"/>
      <c r="X1113" s="194"/>
    </row>
    <row r="1114" spans="1:24">
      <c r="A1114" s="44">
        <v>1092</v>
      </c>
      <c r="B1114" s="189">
        <f>IF(A1114=მონაცემები!A1173,მონაცემები!B1173)</f>
        <v>0</v>
      </c>
      <c r="C1114" s="190"/>
      <c r="D1114" s="190"/>
      <c r="E1114" s="190"/>
      <c r="F1114" s="190"/>
      <c r="G1114" s="191"/>
      <c r="H1114" s="42">
        <f>IF(A1114=მონაცემები!A1173,მონაცემები!C1173)</f>
        <v>0</v>
      </c>
      <c r="I1114" s="43">
        <f>IF(A1114=მონაცემები!A1173,მონაცემები!D1173)</f>
        <v>0</v>
      </c>
      <c r="J1114" s="98">
        <f t="shared" si="34"/>
        <v>0</v>
      </c>
      <c r="K1114" s="126">
        <f>IF(A1114=მონაცემები!A1173,მონაცემები!H1173)</f>
        <v>0</v>
      </c>
      <c r="L1114" s="98">
        <f>IF(A1114=მონაცემები!A1173,მონაცემები!F1173)</f>
        <v>0</v>
      </c>
      <c r="M1114" s="125">
        <f>IF(A1114=მონაცემები!A1173,მონაცემები!G1173)</f>
        <v>0</v>
      </c>
      <c r="N1114" s="198">
        <f t="shared" si="35"/>
        <v>0</v>
      </c>
      <c r="O1114" s="199"/>
      <c r="P1114" s="195">
        <f>IF(A1114=მონაცემები!A1173,მონაცემები!I1173)</f>
        <v>0</v>
      </c>
      <c r="Q1114" s="196"/>
      <c r="R1114" s="196"/>
      <c r="S1114" s="196"/>
      <c r="T1114" s="196"/>
      <c r="U1114" s="197"/>
      <c r="V1114" s="192">
        <f>IF(A1114=მონაცემები!A1173,მონაცემები!J1173)</f>
        <v>0</v>
      </c>
      <c r="W1114" s="193"/>
      <c r="X1114" s="194"/>
    </row>
    <row r="1115" spans="1:24">
      <c r="A1115" s="44">
        <v>1093</v>
      </c>
      <c r="B1115" s="189">
        <f>IF(A1115=მონაცემები!A1174,მონაცემები!B1174)</f>
        <v>0</v>
      </c>
      <c r="C1115" s="190"/>
      <c r="D1115" s="190"/>
      <c r="E1115" s="190"/>
      <c r="F1115" s="190"/>
      <c r="G1115" s="191"/>
      <c r="H1115" s="42">
        <f>IF(A1115=მონაცემები!A1174,მონაცემები!C1174)</f>
        <v>0</v>
      </c>
      <c r="I1115" s="43">
        <f>IF(A1115=მონაცემები!A1174,მონაცემები!D1174)</f>
        <v>0</v>
      </c>
      <c r="J1115" s="98">
        <f t="shared" si="34"/>
        <v>0</v>
      </c>
      <c r="K1115" s="126">
        <f>IF(A1115=მონაცემები!A1174,მონაცემები!H1174)</f>
        <v>0</v>
      </c>
      <c r="L1115" s="98">
        <f>IF(A1115=მონაცემები!A1174,მონაცემები!F1174)</f>
        <v>0</v>
      </c>
      <c r="M1115" s="125">
        <f>IF(A1115=მონაცემები!A1174,მონაცემები!G1174)</f>
        <v>0</v>
      </c>
      <c r="N1115" s="198">
        <f t="shared" si="35"/>
        <v>0</v>
      </c>
      <c r="O1115" s="199"/>
      <c r="P1115" s="195">
        <f>IF(A1115=მონაცემები!A1174,მონაცემები!I1174)</f>
        <v>0</v>
      </c>
      <c r="Q1115" s="196"/>
      <c r="R1115" s="196"/>
      <c r="S1115" s="196"/>
      <c r="T1115" s="196"/>
      <c r="U1115" s="197"/>
      <c r="V1115" s="192">
        <f>IF(A1115=მონაცემები!A1174,მონაცემები!J1174)</f>
        <v>0</v>
      </c>
      <c r="W1115" s="193"/>
      <c r="X1115" s="194"/>
    </row>
    <row r="1116" spans="1:24">
      <c r="A1116" s="44">
        <v>1094</v>
      </c>
      <c r="B1116" s="189">
        <f>IF(A1116=მონაცემები!A1175,მონაცემები!B1175)</f>
        <v>0</v>
      </c>
      <c r="C1116" s="190"/>
      <c r="D1116" s="190"/>
      <c r="E1116" s="190"/>
      <c r="F1116" s="190"/>
      <c r="G1116" s="191"/>
      <c r="H1116" s="42">
        <f>IF(A1116=მონაცემები!A1175,მონაცემები!C1175)</f>
        <v>0</v>
      </c>
      <c r="I1116" s="43">
        <f>IF(A1116=მონაცემები!A1175,მონაცემები!D1175)</f>
        <v>0</v>
      </c>
      <c r="J1116" s="98">
        <f t="shared" si="34"/>
        <v>0</v>
      </c>
      <c r="K1116" s="126">
        <f>IF(A1116=მონაცემები!A1175,მონაცემები!H1175)</f>
        <v>0</v>
      </c>
      <c r="L1116" s="98">
        <f>IF(A1116=მონაცემები!A1175,მონაცემები!F1175)</f>
        <v>0</v>
      </c>
      <c r="M1116" s="125">
        <f>IF(A1116=მონაცემები!A1175,მონაცემები!G1175)</f>
        <v>0</v>
      </c>
      <c r="N1116" s="198">
        <f t="shared" si="35"/>
        <v>0</v>
      </c>
      <c r="O1116" s="199"/>
      <c r="P1116" s="195">
        <f>IF(A1116=მონაცემები!A1175,მონაცემები!I1175)</f>
        <v>0</v>
      </c>
      <c r="Q1116" s="196"/>
      <c r="R1116" s="196"/>
      <c r="S1116" s="196"/>
      <c r="T1116" s="196"/>
      <c r="U1116" s="197"/>
      <c r="V1116" s="192">
        <f>IF(A1116=მონაცემები!A1175,მონაცემები!J1175)</f>
        <v>0</v>
      </c>
      <c r="W1116" s="193"/>
      <c r="X1116" s="194"/>
    </row>
    <row r="1117" spans="1:24">
      <c r="A1117" s="44">
        <v>1095</v>
      </c>
      <c r="B1117" s="189">
        <f>IF(A1117=მონაცემები!A1176,მონაცემები!B1176)</f>
        <v>0</v>
      </c>
      <c r="C1117" s="190"/>
      <c r="D1117" s="190"/>
      <c r="E1117" s="190"/>
      <c r="F1117" s="190"/>
      <c r="G1117" s="191"/>
      <c r="H1117" s="42">
        <f>IF(A1117=მონაცემები!A1176,მონაცემები!C1176)</f>
        <v>0</v>
      </c>
      <c r="I1117" s="43">
        <f>IF(A1117=მონაცემები!A1176,მონაცემები!D1176)</f>
        <v>0</v>
      </c>
      <c r="J1117" s="98">
        <f t="shared" si="34"/>
        <v>0</v>
      </c>
      <c r="K1117" s="126">
        <f>IF(A1117=მონაცემები!A1176,მონაცემები!H1176)</f>
        <v>0</v>
      </c>
      <c r="L1117" s="98">
        <f>IF(A1117=მონაცემები!A1176,მონაცემები!F1176)</f>
        <v>0</v>
      </c>
      <c r="M1117" s="125">
        <f>IF(A1117=მონაცემები!A1176,მონაცემები!G1176)</f>
        <v>0</v>
      </c>
      <c r="N1117" s="198">
        <f t="shared" si="35"/>
        <v>0</v>
      </c>
      <c r="O1117" s="199"/>
      <c r="P1117" s="195">
        <f>IF(A1117=მონაცემები!A1176,მონაცემები!I1176)</f>
        <v>0</v>
      </c>
      <c r="Q1117" s="196"/>
      <c r="R1117" s="196"/>
      <c r="S1117" s="196"/>
      <c r="T1117" s="196"/>
      <c r="U1117" s="197"/>
      <c r="V1117" s="192">
        <f>IF(A1117=მონაცემები!A1176,მონაცემები!J1176)</f>
        <v>0</v>
      </c>
      <c r="W1117" s="193"/>
      <c r="X1117" s="194"/>
    </row>
    <row r="1118" spans="1:24">
      <c r="A1118" s="44">
        <v>1096</v>
      </c>
      <c r="B1118" s="189">
        <f>IF(A1118=მონაცემები!A1177,მონაცემები!B1177)</f>
        <v>0</v>
      </c>
      <c r="C1118" s="190"/>
      <c r="D1118" s="190"/>
      <c r="E1118" s="190"/>
      <c r="F1118" s="190"/>
      <c r="G1118" s="191"/>
      <c r="H1118" s="42">
        <f>IF(A1118=მონაცემები!A1177,მონაცემები!C1177)</f>
        <v>0</v>
      </c>
      <c r="I1118" s="43">
        <f>IF(A1118=მონაცემები!A1177,მონაცემები!D1177)</f>
        <v>0</v>
      </c>
      <c r="J1118" s="98">
        <f t="shared" si="34"/>
        <v>0</v>
      </c>
      <c r="K1118" s="126">
        <f>IF(A1118=მონაცემები!A1177,მონაცემები!H1177)</f>
        <v>0</v>
      </c>
      <c r="L1118" s="98">
        <f>IF(A1118=მონაცემები!A1177,მონაცემები!F1177)</f>
        <v>0</v>
      </c>
      <c r="M1118" s="125">
        <f>IF(A1118=მონაცემები!A1177,მონაცემები!G1177)</f>
        <v>0</v>
      </c>
      <c r="N1118" s="198">
        <f t="shared" si="35"/>
        <v>0</v>
      </c>
      <c r="O1118" s="199"/>
      <c r="P1118" s="195">
        <f>IF(A1118=მონაცემები!A1177,მონაცემები!I1177)</f>
        <v>0</v>
      </c>
      <c r="Q1118" s="196"/>
      <c r="R1118" s="196"/>
      <c r="S1118" s="196"/>
      <c r="T1118" s="196"/>
      <c r="U1118" s="197"/>
      <c r="V1118" s="192">
        <f>IF(A1118=მონაცემები!A1177,მონაცემები!J1177)</f>
        <v>0</v>
      </c>
      <c r="W1118" s="193"/>
      <c r="X1118" s="194"/>
    </row>
    <row r="1119" spans="1:24">
      <c r="A1119" s="44">
        <v>1097</v>
      </c>
      <c r="B1119" s="189">
        <f>IF(A1119=მონაცემები!A1178,მონაცემები!B1178)</f>
        <v>0</v>
      </c>
      <c r="C1119" s="190"/>
      <c r="D1119" s="190"/>
      <c r="E1119" s="190"/>
      <c r="F1119" s="190"/>
      <c r="G1119" s="191"/>
      <c r="H1119" s="42">
        <f>IF(A1119=მონაცემები!A1178,მონაცემები!C1178)</f>
        <v>0</v>
      </c>
      <c r="I1119" s="43">
        <f>IF(A1119=მონაცემები!A1178,მონაცემები!D1178)</f>
        <v>0</v>
      </c>
      <c r="J1119" s="98">
        <f t="shared" si="34"/>
        <v>0</v>
      </c>
      <c r="K1119" s="126">
        <f>IF(A1119=მონაცემები!A1178,მონაცემები!H1178)</f>
        <v>0</v>
      </c>
      <c r="L1119" s="98">
        <f>IF(A1119=მონაცემები!A1178,მონაცემები!F1178)</f>
        <v>0</v>
      </c>
      <c r="M1119" s="125">
        <f>IF(A1119=მონაცემები!A1178,მონაცემები!G1178)</f>
        <v>0</v>
      </c>
      <c r="N1119" s="198">
        <f t="shared" si="35"/>
        <v>0</v>
      </c>
      <c r="O1119" s="199"/>
      <c r="P1119" s="195">
        <f>IF(A1119=მონაცემები!A1178,მონაცემები!I1178)</f>
        <v>0</v>
      </c>
      <c r="Q1119" s="196"/>
      <c r="R1119" s="196"/>
      <c r="S1119" s="196"/>
      <c r="T1119" s="196"/>
      <c r="U1119" s="197"/>
      <c r="V1119" s="192">
        <f>IF(A1119=მონაცემები!A1178,მონაცემები!J1178)</f>
        <v>0</v>
      </c>
      <c r="W1119" s="193"/>
      <c r="X1119" s="194"/>
    </row>
    <row r="1120" spans="1:24">
      <c r="A1120" s="44">
        <v>1098</v>
      </c>
      <c r="B1120" s="189">
        <f>IF(A1120=მონაცემები!A1179,მონაცემები!B1179)</f>
        <v>0</v>
      </c>
      <c r="C1120" s="190"/>
      <c r="D1120" s="190"/>
      <c r="E1120" s="190"/>
      <c r="F1120" s="190"/>
      <c r="G1120" s="191"/>
      <c r="H1120" s="42">
        <f>IF(A1120=მონაცემები!A1179,მონაცემები!C1179)</f>
        <v>0</v>
      </c>
      <c r="I1120" s="43">
        <f>IF(A1120=მონაცემები!A1179,მონაცემები!D1179)</f>
        <v>0</v>
      </c>
      <c r="J1120" s="98">
        <f t="shared" si="34"/>
        <v>0</v>
      </c>
      <c r="K1120" s="126">
        <f>IF(A1120=მონაცემები!A1179,მონაცემები!H1179)</f>
        <v>0</v>
      </c>
      <c r="L1120" s="98">
        <f>IF(A1120=მონაცემები!A1179,მონაცემები!F1179)</f>
        <v>0</v>
      </c>
      <c r="M1120" s="125">
        <f>IF(A1120=მონაცემები!A1179,მონაცემები!G1179)</f>
        <v>0</v>
      </c>
      <c r="N1120" s="198">
        <f t="shared" si="35"/>
        <v>0</v>
      </c>
      <c r="O1120" s="199"/>
      <c r="P1120" s="195">
        <f>IF(A1120=მონაცემები!A1179,მონაცემები!I1179)</f>
        <v>0</v>
      </c>
      <c r="Q1120" s="196"/>
      <c r="R1120" s="196"/>
      <c r="S1120" s="196"/>
      <c r="T1120" s="196"/>
      <c r="U1120" s="197"/>
      <c r="V1120" s="192">
        <f>IF(A1120=მონაცემები!A1179,მონაცემები!J1179)</f>
        <v>0</v>
      </c>
      <c r="W1120" s="193"/>
      <c r="X1120" s="194"/>
    </row>
    <row r="1121" spans="1:24">
      <c r="A1121" s="44">
        <v>1099</v>
      </c>
      <c r="B1121" s="189">
        <f>IF(A1121=მონაცემები!A1180,მონაცემები!B1180)</f>
        <v>0</v>
      </c>
      <c r="C1121" s="190"/>
      <c r="D1121" s="190"/>
      <c r="E1121" s="190"/>
      <c r="F1121" s="190"/>
      <c r="G1121" s="191"/>
      <c r="H1121" s="42">
        <f>IF(A1121=მონაცემები!A1180,მონაცემები!C1180)</f>
        <v>0</v>
      </c>
      <c r="I1121" s="43">
        <f>IF(A1121=მონაცემები!A1180,მონაცემები!D1180)</f>
        <v>0</v>
      </c>
      <c r="J1121" s="98">
        <f t="shared" si="34"/>
        <v>0</v>
      </c>
      <c r="K1121" s="126">
        <f>IF(A1121=მონაცემები!A1180,მონაცემები!H1180)</f>
        <v>0</v>
      </c>
      <c r="L1121" s="98">
        <f>IF(A1121=მონაცემები!A1180,მონაცემები!F1180)</f>
        <v>0</v>
      </c>
      <c r="M1121" s="125">
        <f>IF(A1121=მონაცემები!A1180,მონაცემები!G1180)</f>
        <v>0</v>
      </c>
      <c r="N1121" s="198">
        <f t="shared" si="35"/>
        <v>0</v>
      </c>
      <c r="O1121" s="199"/>
      <c r="P1121" s="195">
        <f>IF(A1121=მონაცემები!A1180,მონაცემები!I1180)</f>
        <v>0</v>
      </c>
      <c r="Q1121" s="196"/>
      <c r="R1121" s="196"/>
      <c r="S1121" s="196"/>
      <c r="T1121" s="196"/>
      <c r="U1121" s="197"/>
      <c r="V1121" s="192">
        <f>IF(A1121=მონაცემები!A1180,მონაცემები!J1180)</f>
        <v>0</v>
      </c>
      <c r="W1121" s="193"/>
      <c r="X1121" s="194"/>
    </row>
    <row r="1122" spans="1:24">
      <c r="A1122" s="44">
        <v>1100</v>
      </c>
      <c r="B1122" s="189">
        <f>IF(A1122=მონაცემები!A1181,მონაცემები!B1181)</f>
        <v>0</v>
      </c>
      <c r="C1122" s="190"/>
      <c r="D1122" s="190"/>
      <c r="E1122" s="190"/>
      <c r="F1122" s="190"/>
      <c r="G1122" s="191"/>
      <c r="H1122" s="42">
        <f>IF(A1122=მონაცემები!A1181,მონაცემები!C1181)</f>
        <v>0</v>
      </c>
      <c r="I1122" s="43">
        <f>IF(A1122=მონაცემები!A1181,მონაცემები!D1181)</f>
        <v>0</v>
      </c>
      <c r="J1122" s="98">
        <f t="shared" si="34"/>
        <v>0</v>
      </c>
      <c r="K1122" s="126">
        <f>IF(A1122=მონაცემები!A1181,მონაცემები!H1181)</f>
        <v>0</v>
      </c>
      <c r="L1122" s="98">
        <f>IF(A1122=მონაცემები!A1181,მონაცემები!F1181)</f>
        <v>0</v>
      </c>
      <c r="M1122" s="125">
        <f>IF(A1122=მონაცემები!A1181,მონაცემები!G1181)</f>
        <v>0</v>
      </c>
      <c r="N1122" s="198">
        <f t="shared" si="35"/>
        <v>0</v>
      </c>
      <c r="O1122" s="199"/>
      <c r="P1122" s="195">
        <f>IF(A1122=მონაცემები!A1181,მონაცემები!I1181)</f>
        <v>0</v>
      </c>
      <c r="Q1122" s="196"/>
      <c r="R1122" s="196"/>
      <c r="S1122" s="196"/>
      <c r="T1122" s="196"/>
      <c r="U1122" s="197"/>
      <c r="V1122" s="192">
        <f>IF(A1122=მონაცემები!A1181,მონაცემები!J1181)</f>
        <v>0</v>
      </c>
      <c r="W1122" s="193"/>
      <c r="X1122" s="194"/>
    </row>
    <row r="1123" spans="1:24">
      <c r="A1123" s="44">
        <v>1101</v>
      </c>
      <c r="B1123" s="189">
        <f>IF(A1123=მონაცემები!A1182,მონაცემები!B1182)</f>
        <v>0</v>
      </c>
      <c r="C1123" s="190"/>
      <c r="D1123" s="190"/>
      <c r="E1123" s="190"/>
      <c r="F1123" s="190"/>
      <c r="G1123" s="191"/>
      <c r="H1123" s="42">
        <f>IF(A1123=მონაცემები!A1182,მონაცემები!C1182)</f>
        <v>0</v>
      </c>
      <c r="I1123" s="43">
        <f>IF(A1123=მონაცემები!A1182,მონაცემები!D1182)</f>
        <v>0</v>
      </c>
      <c r="J1123" s="98">
        <f t="shared" si="34"/>
        <v>0</v>
      </c>
      <c r="K1123" s="126">
        <f>IF(A1123=მონაცემები!A1182,მონაცემები!H1182)</f>
        <v>0</v>
      </c>
      <c r="L1123" s="98">
        <f>IF(A1123=მონაცემები!A1182,მონაცემები!F1182)</f>
        <v>0</v>
      </c>
      <c r="M1123" s="125">
        <f>IF(A1123=მონაცემები!A1182,მონაცემები!G1182)</f>
        <v>0</v>
      </c>
      <c r="N1123" s="198">
        <f t="shared" si="35"/>
        <v>0</v>
      </c>
      <c r="O1123" s="199"/>
      <c r="P1123" s="195">
        <f>IF(A1123=მონაცემები!A1182,მონაცემები!I1182)</f>
        <v>0</v>
      </c>
      <c r="Q1123" s="196"/>
      <c r="R1123" s="196"/>
      <c r="S1123" s="196"/>
      <c r="T1123" s="196"/>
      <c r="U1123" s="197"/>
      <c r="V1123" s="192">
        <f>IF(A1123=მონაცემები!A1182,მონაცემები!J1182)</f>
        <v>0</v>
      </c>
      <c r="W1123" s="193"/>
      <c r="X1123" s="194"/>
    </row>
    <row r="1124" spans="1:24">
      <c r="A1124" s="44">
        <v>1102</v>
      </c>
      <c r="B1124" s="189">
        <f>IF(A1124=მონაცემები!A1183,მონაცემები!B1183)</f>
        <v>0</v>
      </c>
      <c r="C1124" s="190"/>
      <c r="D1124" s="190"/>
      <c r="E1124" s="190"/>
      <c r="F1124" s="190"/>
      <c r="G1124" s="191"/>
      <c r="H1124" s="42">
        <f>IF(A1124=მონაცემები!A1183,მონაცემები!C1183)</f>
        <v>0</v>
      </c>
      <c r="I1124" s="43">
        <f>IF(A1124=მონაცემები!A1183,მონაცემები!D1183)</f>
        <v>0</v>
      </c>
      <c r="J1124" s="98">
        <f t="shared" si="34"/>
        <v>0</v>
      </c>
      <c r="K1124" s="126">
        <f>IF(A1124=მონაცემები!A1183,მონაცემები!H1183)</f>
        <v>0</v>
      </c>
      <c r="L1124" s="98">
        <f>IF(A1124=მონაცემები!A1183,მონაცემები!F1183)</f>
        <v>0</v>
      </c>
      <c r="M1124" s="125">
        <f>IF(A1124=მონაცემები!A1183,მონაცემები!G1183)</f>
        <v>0</v>
      </c>
      <c r="N1124" s="198">
        <f t="shared" si="35"/>
        <v>0</v>
      </c>
      <c r="O1124" s="199"/>
      <c r="P1124" s="195">
        <f>IF(A1124=მონაცემები!A1183,მონაცემები!I1183)</f>
        <v>0</v>
      </c>
      <c r="Q1124" s="196"/>
      <c r="R1124" s="196"/>
      <c r="S1124" s="196"/>
      <c r="T1124" s="196"/>
      <c r="U1124" s="197"/>
      <c r="V1124" s="192">
        <f>IF(A1124=მონაცემები!A1183,მონაცემები!J1183)</f>
        <v>0</v>
      </c>
      <c r="W1124" s="193"/>
      <c r="X1124" s="194"/>
    </row>
    <row r="1125" spans="1:24">
      <c r="A1125" s="44">
        <v>1103</v>
      </c>
      <c r="B1125" s="189">
        <f>IF(A1125=მონაცემები!A1184,მონაცემები!B1184)</f>
        <v>0</v>
      </c>
      <c r="C1125" s="190"/>
      <c r="D1125" s="190"/>
      <c r="E1125" s="190"/>
      <c r="F1125" s="190"/>
      <c r="G1125" s="191"/>
      <c r="H1125" s="42">
        <f>IF(A1125=მონაცემები!A1184,მონაცემები!C1184)</f>
        <v>0</v>
      </c>
      <c r="I1125" s="43">
        <f>IF(A1125=მონაცემები!A1184,მონაცემები!D1184)</f>
        <v>0</v>
      </c>
      <c r="J1125" s="98">
        <f t="shared" si="34"/>
        <v>0</v>
      </c>
      <c r="K1125" s="126">
        <f>IF(A1125=მონაცემები!A1184,მონაცემები!H1184)</f>
        <v>0</v>
      </c>
      <c r="L1125" s="98">
        <f>IF(A1125=მონაცემები!A1184,მონაცემები!F1184)</f>
        <v>0</v>
      </c>
      <c r="M1125" s="125">
        <f>IF(A1125=მონაცემები!A1184,მონაცემები!G1184)</f>
        <v>0</v>
      </c>
      <c r="N1125" s="198">
        <f t="shared" si="35"/>
        <v>0</v>
      </c>
      <c r="O1125" s="199"/>
      <c r="P1125" s="195">
        <f>IF(A1125=მონაცემები!A1184,მონაცემები!I1184)</f>
        <v>0</v>
      </c>
      <c r="Q1125" s="196"/>
      <c r="R1125" s="196"/>
      <c r="S1125" s="196"/>
      <c r="T1125" s="196"/>
      <c r="U1125" s="197"/>
      <c r="V1125" s="192">
        <f>IF(A1125=მონაცემები!A1184,მონაცემები!J1184)</f>
        <v>0</v>
      </c>
      <c r="W1125" s="193"/>
      <c r="X1125" s="194"/>
    </row>
    <row r="1126" spans="1:24">
      <c r="A1126" s="44">
        <v>1104</v>
      </c>
      <c r="B1126" s="189">
        <f>IF(A1126=მონაცემები!A1185,მონაცემები!B1185)</f>
        <v>0</v>
      </c>
      <c r="C1126" s="190"/>
      <c r="D1126" s="190"/>
      <c r="E1126" s="190"/>
      <c r="F1126" s="190"/>
      <c r="G1126" s="191"/>
      <c r="H1126" s="42">
        <f>IF(A1126=მონაცემები!A1185,მონაცემები!C1185)</f>
        <v>0</v>
      </c>
      <c r="I1126" s="43">
        <f>IF(A1126=მონაცემები!A1185,მონაცემები!D1185)</f>
        <v>0</v>
      </c>
      <c r="J1126" s="98">
        <f t="shared" si="34"/>
        <v>0</v>
      </c>
      <c r="K1126" s="126">
        <f>IF(A1126=მონაცემები!A1185,მონაცემები!H1185)</f>
        <v>0</v>
      </c>
      <c r="L1126" s="98">
        <f>IF(A1126=მონაცემები!A1185,მონაცემები!F1185)</f>
        <v>0</v>
      </c>
      <c r="M1126" s="125">
        <f>IF(A1126=მონაცემები!A1185,მონაცემები!G1185)</f>
        <v>0</v>
      </c>
      <c r="N1126" s="198">
        <f t="shared" si="35"/>
        <v>0</v>
      </c>
      <c r="O1126" s="199"/>
      <c r="P1126" s="195">
        <f>IF(A1126=მონაცემები!A1185,მონაცემები!I1185)</f>
        <v>0</v>
      </c>
      <c r="Q1126" s="196"/>
      <c r="R1126" s="196"/>
      <c r="S1126" s="196"/>
      <c r="T1126" s="196"/>
      <c r="U1126" s="197"/>
      <c r="V1126" s="192">
        <f>IF(A1126=მონაცემები!A1185,მონაცემები!J1185)</f>
        <v>0</v>
      </c>
      <c r="W1126" s="193"/>
      <c r="X1126" s="194"/>
    </row>
    <row r="1127" spans="1:24">
      <c r="A1127" s="44">
        <v>1105</v>
      </c>
      <c r="B1127" s="189">
        <f>IF(A1127=მონაცემები!A1186,მონაცემები!B1186)</f>
        <v>0</v>
      </c>
      <c r="C1127" s="190"/>
      <c r="D1127" s="190"/>
      <c r="E1127" s="190"/>
      <c r="F1127" s="190"/>
      <c r="G1127" s="191"/>
      <c r="H1127" s="42">
        <f>IF(A1127=მონაცემები!A1186,მონაცემები!C1186)</f>
        <v>0</v>
      </c>
      <c r="I1127" s="43">
        <f>IF(A1127=მონაცემები!A1186,მონაცემები!D1186)</f>
        <v>0</v>
      </c>
      <c r="J1127" s="98">
        <f t="shared" si="34"/>
        <v>0</v>
      </c>
      <c r="K1127" s="126">
        <f>IF(A1127=მონაცემები!A1186,მონაცემები!H1186)</f>
        <v>0</v>
      </c>
      <c r="L1127" s="98">
        <f>IF(A1127=მონაცემები!A1186,მონაცემები!F1186)</f>
        <v>0</v>
      </c>
      <c r="M1127" s="125">
        <f>IF(A1127=მონაცემები!A1186,მონაცემები!G1186)</f>
        <v>0</v>
      </c>
      <c r="N1127" s="198">
        <f t="shared" si="35"/>
        <v>0</v>
      </c>
      <c r="O1127" s="199"/>
      <c r="P1127" s="195">
        <f>IF(A1127=მონაცემები!A1186,მონაცემები!I1186)</f>
        <v>0</v>
      </c>
      <c r="Q1127" s="196"/>
      <c r="R1127" s="196"/>
      <c r="S1127" s="196"/>
      <c r="T1127" s="196"/>
      <c r="U1127" s="197"/>
      <c r="V1127" s="192">
        <f>IF(A1127=მონაცემები!A1186,მონაცემები!J1186)</f>
        <v>0</v>
      </c>
      <c r="W1127" s="193"/>
      <c r="X1127" s="194"/>
    </row>
    <row r="1128" spans="1:24">
      <c r="A1128" s="44">
        <v>1106</v>
      </c>
      <c r="B1128" s="189">
        <f>IF(A1128=მონაცემები!A1187,მონაცემები!B1187)</f>
        <v>0</v>
      </c>
      <c r="C1128" s="190"/>
      <c r="D1128" s="190"/>
      <c r="E1128" s="190"/>
      <c r="F1128" s="190"/>
      <c r="G1128" s="191"/>
      <c r="H1128" s="42">
        <f>IF(A1128=მონაცემები!A1187,მონაცემები!C1187)</f>
        <v>0</v>
      </c>
      <c r="I1128" s="43">
        <f>IF(A1128=მონაცემები!A1187,მონაცემები!D1187)</f>
        <v>0</v>
      </c>
      <c r="J1128" s="98">
        <f t="shared" si="34"/>
        <v>0</v>
      </c>
      <c r="K1128" s="126">
        <f>IF(A1128=მონაცემები!A1187,მონაცემები!H1187)</f>
        <v>0</v>
      </c>
      <c r="L1128" s="98">
        <f>IF(A1128=მონაცემები!A1187,მონაცემები!F1187)</f>
        <v>0</v>
      </c>
      <c r="M1128" s="125">
        <f>IF(A1128=მონაცემები!A1187,მონაცემები!G1187)</f>
        <v>0</v>
      </c>
      <c r="N1128" s="198">
        <f t="shared" si="35"/>
        <v>0</v>
      </c>
      <c r="O1128" s="199"/>
      <c r="P1128" s="195">
        <f>IF(A1128=მონაცემები!A1187,მონაცემები!I1187)</f>
        <v>0</v>
      </c>
      <c r="Q1128" s="196"/>
      <c r="R1128" s="196"/>
      <c r="S1128" s="196"/>
      <c r="T1128" s="196"/>
      <c r="U1128" s="197"/>
      <c r="V1128" s="192">
        <f>IF(A1128=მონაცემები!A1187,მონაცემები!J1187)</f>
        <v>0</v>
      </c>
      <c r="W1128" s="193"/>
      <c r="X1128" s="194"/>
    </row>
    <row r="1129" spans="1:24">
      <c r="A1129" s="44">
        <v>1107</v>
      </c>
      <c r="B1129" s="189">
        <f>IF(A1129=მონაცემები!A1188,მონაცემები!B1188)</f>
        <v>0</v>
      </c>
      <c r="C1129" s="190"/>
      <c r="D1129" s="190"/>
      <c r="E1129" s="190"/>
      <c r="F1129" s="190"/>
      <c r="G1129" s="191"/>
      <c r="H1129" s="42">
        <f>IF(A1129=მონაცემები!A1188,მონაცემები!C1188)</f>
        <v>0</v>
      </c>
      <c r="I1129" s="43">
        <f>IF(A1129=მონაცემები!A1188,მონაცემები!D1188)</f>
        <v>0</v>
      </c>
      <c r="J1129" s="98">
        <f t="shared" si="34"/>
        <v>0</v>
      </c>
      <c r="K1129" s="126">
        <f>IF(A1129=მონაცემები!A1188,მონაცემები!H1188)</f>
        <v>0</v>
      </c>
      <c r="L1129" s="98">
        <f>IF(A1129=მონაცემები!A1188,მონაცემები!F1188)</f>
        <v>0</v>
      </c>
      <c r="M1129" s="125">
        <f>IF(A1129=მონაცემები!A1188,მონაცემები!G1188)</f>
        <v>0</v>
      </c>
      <c r="N1129" s="198">
        <f t="shared" si="35"/>
        <v>0</v>
      </c>
      <c r="O1129" s="199"/>
      <c r="P1129" s="195">
        <f>IF(A1129=მონაცემები!A1188,მონაცემები!I1188)</f>
        <v>0</v>
      </c>
      <c r="Q1129" s="196"/>
      <c r="R1129" s="196"/>
      <c r="S1129" s="196"/>
      <c r="T1129" s="196"/>
      <c r="U1129" s="197"/>
      <c r="V1129" s="192">
        <f>IF(A1129=მონაცემები!A1188,მონაცემები!J1188)</f>
        <v>0</v>
      </c>
      <c r="W1129" s="193"/>
      <c r="X1129" s="194"/>
    </row>
    <row r="1130" spans="1:24">
      <c r="A1130" s="44">
        <v>1108</v>
      </c>
      <c r="B1130" s="189">
        <f>IF(A1130=მონაცემები!A1189,მონაცემები!B1189)</f>
        <v>0</v>
      </c>
      <c r="C1130" s="190"/>
      <c r="D1130" s="190"/>
      <c r="E1130" s="190"/>
      <c r="F1130" s="190"/>
      <c r="G1130" s="191"/>
      <c r="H1130" s="42">
        <f>IF(A1130=მონაცემები!A1189,მონაცემები!C1189)</f>
        <v>0</v>
      </c>
      <c r="I1130" s="43">
        <f>IF(A1130=მონაცემები!A1189,მონაცემები!D1189)</f>
        <v>0</v>
      </c>
      <c r="J1130" s="98">
        <f t="shared" si="34"/>
        <v>0</v>
      </c>
      <c r="K1130" s="126">
        <f>IF(A1130=მონაცემები!A1189,მონაცემები!H1189)</f>
        <v>0</v>
      </c>
      <c r="L1130" s="98">
        <f>IF(A1130=მონაცემები!A1189,მონაცემები!F1189)</f>
        <v>0</v>
      </c>
      <c r="M1130" s="125">
        <f>IF(A1130=მონაცემები!A1189,მონაცემები!G1189)</f>
        <v>0</v>
      </c>
      <c r="N1130" s="198">
        <f t="shared" si="35"/>
        <v>0</v>
      </c>
      <c r="O1130" s="199"/>
      <c r="P1130" s="195">
        <f>IF(A1130=მონაცემები!A1189,მონაცემები!I1189)</f>
        <v>0</v>
      </c>
      <c r="Q1130" s="196"/>
      <c r="R1130" s="196"/>
      <c r="S1130" s="196"/>
      <c r="T1130" s="196"/>
      <c r="U1130" s="197"/>
      <c r="V1130" s="192">
        <f>IF(A1130=მონაცემები!A1189,მონაცემები!J1189)</f>
        <v>0</v>
      </c>
      <c r="W1130" s="193"/>
      <c r="X1130" s="194"/>
    </row>
    <row r="1131" spans="1:24">
      <c r="A1131" s="44">
        <v>1109</v>
      </c>
      <c r="B1131" s="189">
        <f>IF(A1131=მონაცემები!A1190,მონაცემები!B1190)</f>
        <v>0</v>
      </c>
      <c r="C1131" s="190"/>
      <c r="D1131" s="190"/>
      <c r="E1131" s="190"/>
      <c r="F1131" s="190"/>
      <c r="G1131" s="191"/>
      <c r="H1131" s="42">
        <f>IF(A1131=მონაცემები!A1190,მონაცემები!C1190)</f>
        <v>0</v>
      </c>
      <c r="I1131" s="43">
        <f>IF(A1131=მონაცემები!A1190,მონაცემები!D1190)</f>
        <v>0</v>
      </c>
      <c r="J1131" s="98">
        <f t="shared" si="34"/>
        <v>0</v>
      </c>
      <c r="K1131" s="126">
        <f>IF(A1131=მონაცემები!A1190,მონაცემები!H1190)</f>
        <v>0</v>
      </c>
      <c r="L1131" s="98">
        <f>IF(A1131=მონაცემები!A1190,მონაცემები!F1190)</f>
        <v>0</v>
      </c>
      <c r="M1131" s="125">
        <f>IF(A1131=მონაცემები!A1190,მონაცემები!G1190)</f>
        <v>0</v>
      </c>
      <c r="N1131" s="198">
        <f t="shared" si="35"/>
        <v>0</v>
      </c>
      <c r="O1131" s="199"/>
      <c r="P1131" s="195">
        <f>IF(A1131=მონაცემები!A1190,მონაცემები!I1190)</f>
        <v>0</v>
      </c>
      <c r="Q1131" s="196"/>
      <c r="R1131" s="196"/>
      <c r="S1131" s="196"/>
      <c r="T1131" s="196"/>
      <c r="U1131" s="197"/>
      <c r="V1131" s="192">
        <f>IF(A1131=მონაცემები!A1190,მონაცემები!J1190)</f>
        <v>0</v>
      </c>
      <c r="W1131" s="193"/>
      <c r="X1131" s="194"/>
    </row>
    <row r="1132" spans="1:24">
      <c r="A1132" s="44">
        <v>1110</v>
      </c>
      <c r="B1132" s="189">
        <f>IF(A1132=მონაცემები!A1191,მონაცემები!B1191)</f>
        <v>0</v>
      </c>
      <c r="C1132" s="190"/>
      <c r="D1132" s="190"/>
      <c r="E1132" s="190"/>
      <c r="F1132" s="190"/>
      <c r="G1132" s="191"/>
      <c r="H1132" s="42">
        <f>IF(A1132=მონაცემები!A1191,მონაცემები!C1191)</f>
        <v>0</v>
      </c>
      <c r="I1132" s="43">
        <f>IF(A1132=მონაცემები!A1191,მონაცემები!D1191)</f>
        <v>0</v>
      </c>
      <c r="J1132" s="98">
        <f t="shared" si="34"/>
        <v>0</v>
      </c>
      <c r="K1132" s="126">
        <f>IF(A1132=მონაცემები!A1191,მონაცემები!H1191)</f>
        <v>0</v>
      </c>
      <c r="L1132" s="98">
        <f>IF(A1132=მონაცემები!A1191,მონაცემები!F1191)</f>
        <v>0</v>
      </c>
      <c r="M1132" s="125">
        <f>IF(A1132=მონაცემები!A1191,მონაცემები!G1191)</f>
        <v>0</v>
      </c>
      <c r="N1132" s="198">
        <f t="shared" si="35"/>
        <v>0</v>
      </c>
      <c r="O1132" s="199"/>
      <c r="P1132" s="195">
        <f>IF(A1132=მონაცემები!A1191,მონაცემები!I1191)</f>
        <v>0</v>
      </c>
      <c r="Q1132" s="196"/>
      <c r="R1132" s="196"/>
      <c r="S1132" s="196"/>
      <c r="T1132" s="196"/>
      <c r="U1132" s="197"/>
      <c r="V1132" s="192">
        <f>IF(A1132=მონაცემები!A1191,მონაცემები!J1191)</f>
        <v>0</v>
      </c>
      <c r="W1132" s="193"/>
      <c r="X1132" s="194"/>
    </row>
    <row r="1133" spans="1:24">
      <c r="A1133" s="44">
        <v>1111</v>
      </c>
      <c r="B1133" s="189">
        <f>IF(A1133=მონაცემები!A1192,მონაცემები!B1192)</f>
        <v>0</v>
      </c>
      <c r="C1133" s="190"/>
      <c r="D1133" s="190"/>
      <c r="E1133" s="190"/>
      <c r="F1133" s="190"/>
      <c r="G1133" s="191"/>
      <c r="H1133" s="42">
        <f>IF(A1133=მონაცემები!A1192,მონაცემები!C1192)</f>
        <v>0</v>
      </c>
      <c r="I1133" s="43">
        <f>IF(A1133=მონაცემები!A1192,მონაცემები!D1192)</f>
        <v>0</v>
      </c>
      <c r="J1133" s="98">
        <f t="shared" si="34"/>
        <v>0</v>
      </c>
      <c r="K1133" s="126">
        <f>IF(A1133=მონაცემები!A1192,მონაცემები!H1192)</f>
        <v>0</v>
      </c>
      <c r="L1133" s="98">
        <f>IF(A1133=მონაცემები!A1192,მონაცემები!F1192)</f>
        <v>0</v>
      </c>
      <c r="M1133" s="125">
        <f>IF(A1133=მონაცემები!A1192,მონაცემები!G1192)</f>
        <v>0</v>
      </c>
      <c r="N1133" s="198">
        <f t="shared" si="35"/>
        <v>0</v>
      </c>
      <c r="O1133" s="199"/>
      <c r="P1133" s="195">
        <f>IF(A1133=მონაცემები!A1192,მონაცემები!I1192)</f>
        <v>0</v>
      </c>
      <c r="Q1133" s="196"/>
      <c r="R1133" s="196"/>
      <c r="S1133" s="196"/>
      <c r="T1133" s="196"/>
      <c r="U1133" s="197"/>
      <c r="V1133" s="192">
        <f>IF(A1133=მონაცემები!A1192,მონაცემები!J1192)</f>
        <v>0</v>
      </c>
      <c r="W1133" s="193"/>
      <c r="X1133" s="194"/>
    </row>
    <row r="1134" spans="1:24">
      <c r="A1134" s="44">
        <v>1112</v>
      </c>
      <c r="B1134" s="189">
        <f>IF(A1134=მონაცემები!A1193,მონაცემები!B1193)</f>
        <v>0</v>
      </c>
      <c r="C1134" s="190"/>
      <c r="D1134" s="190"/>
      <c r="E1134" s="190"/>
      <c r="F1134" s="190"/>
      <c r="G1134" s="191"/>
      <c r="H1134" s="42">
        <f>IF(A1134=მონაცემები!A1193,მონაცემები!C1193)</f>
        <v>0</v>
      </c>
      <c r="I1134" s="43">
        <f>IF(A1134=მონაცემები!A1193,მონაცემები!D1193)</f>
        <v>0</v>
      </c>
      <c r="J1134" s="98">
        <f t="shared" si="34"/>
        <v>0</v>
      </c>
      <c r="K1134" s="126">
        <f>IF(A1134=მონაცემები!A1193,მონაცემები!H1193)</f>
        <v>0</v>
      </c>
      <c r="L1134" s="98">
        <f>IF(A1134=მონაცემები!A1193,მონაცემები!F1193)</f>
        <v>0</v>
      </c>
      <c r="M1134" s="125">
        <f>IF(A1134=მონაცემები!A1193,მონაცემები!G1193)</f>
        <v>0</v>
      </c>
      <c r="N1134" s="198">
        <f t="shared" si="35"/>
        <v>0</v>
      </c>
      <c r="O1134" s="199"/>
      <c r="P1134" s="195">
        <f>IF(A1134=მონაცემები!A1193,მონაცემები!I1193)</f>
        <v>0</v>
      </c>
      <c r="Q1134" s="196"/>
      <c r="R1134" s="196"/>
      <c r="S1134" s="196"/>
      <c r="T1134" s="196"/>
      <c r="U1134" s="197"/>
      <c r="V1134" s="192">
        <f>IF(A1134=მონაცემები!A1193,მონაცემები!J1193)</f>
        <v>0</v>
      </c>
      <c r="W1134" s="193"/>
      <c r="X1134" s="194"/>
    </row>
    <row r="1135" spans="1:24">
      <c r="A1135" s="44">
        <v>1113</v>
      </c>
      <c r="B1135" s="189">
        <f>IF(A1135=მონაცემები!A1194,მონაცემები!B1194)</f>
        <v>0</v>
      </c>
      <c r="C1135" s="190"/>
      <c r="D1135" s="190"/>
      <c r="E1135" s="190"/>
      <c r="F1135" s="190"/>
      <c r="G1135" s="191"/>
      <c r="H1135" s="42">
        <f>IF(A1135=მონაცემები!A1194,მონაცემები!C1194)</f>
        <v>0</v>
      </c>
      <c r="I1135" s="43">
        <f>IF(A1135=მონაცემები!A1194,მონაცემები!D1194)</f>
        <v>0</v>
      </c>
      <c r="J1135" s="98">
        <f t="shared" si="34"/>
        <v>0</v>
      </c>
      <c r="K1135" s="126">
        <f>IF(A1135=მონაცემები!A1194,მონაცემები!H1194)</f>
        <v>0</v>
      </c>
      <c r="L1135" s="98">
        <f>IF(A1135=მონაცემები!A1194,მონაცემები!F1194)</f>
        <v>0</v>
      </c>
      <c r="M1135" s="125">
        <f>IF(A1135=მონაცემები!A1194,მონაცემები!G1194)</f>
        <v>0</v>
      </c>
      <c r="N1135" s="198">
        <f t="shared" si="35"/>
        <v>0</v>
      </c>
      <c r="O1135" s="199"/>
      <c r="P1135" s="195">
        <f>IF(A1135=მონაცემები!A1194,მონაცემები!I1194)</f>
        <v>0</v>
      </c>
      <c r="Q1135" s="196"/>
      <c r="R1135" s="196"/>
      <c r="S1135" s="196"/>
      <c r="T1135" s="196"/>
      <c r="U1135" s="197"/>
      <c r="V1135" s="192">
        <f>IF(A1135=მონაცემები!A1194,მონაცემები!J1194)</f>
        <v>0</v>
      </c>
      <c r="W1135" s="193"/>
      <c r="X1135" s="194"/>
    </row>
    <row r="1136" spans="1:24">
      <c r="A1136" s="44">
        <v>1114</v>
      </c>
      <c r="B1136" s="189">
        <f>IF(A1136=მონაცემები!A1195,მონაცემები!B1195)</f>
        <v>0</v>
      </c>
      <c r="C1136" s="190"/>
      <c r="D1136" s="190"/>
      <c r="E1136" s="190"/>
      <c r="F1136" s="190"/>
      <c r="G1136" s="191"/>
      <c r="H1136" s="42">
        <f>IF(A1136=მონაცემები!A1195,მონაცემები!C1195)</f>
        <v>0</v>
      </c>
      <c r="I1136" s="43">
        <f>IF(A1136=მონაცემები!A1195,მონაცემები!D1195)</f>
        <v>0</v>
      </c>
      <c r="J1136" s="98">
        <f t="shared" si="34"/>
        <v>0</v>
      </c>
      <c r="K1136" s="126">
        <f>IF(A1136=მონაცემები!A1195,მონაცემები!H1195)</f>
        <v>0</v>
      </c>
      <c r="L1136" s="98">
        <f>IF(A1136=მონაცემები!A1195,მონაცემები!F1195)</f>
        <v>0</v>
      </c>
      <c r="M1136" s="125">
        <f>IF(A1136=მონაცემები!A1195,მონაცემები!G1195)</f>
        <v>0</v>
      </c>
      <c r="N1136" s="198">
        <f t="shared" si="35"/>
        <v>0</v>
      </c>
      <c r="O1136" s="199"/>
      <c r="P1136" s="195">
        <f>IF(A1136=მონაცემები!A1195,მონაცემები!I1195)</f>
        <v>0</v>
      </c>
      <c r="Q1136" s="196"/>
      <c r="R1136" s="196"/>
      <c r="S1136" s="196"/>
      <c r="T1136" s="196"/>
      <c r="U1136" s="197"/>
      <c r="V1136" s="192">
        <f>IF(A1136=მონაცემები!A1195,მონაცემები!J1195)</f>
        <v>0</v>
      </c>
      <c r="W1136" s="193"/>
      <c r="X1136" s="194"/>
    </row>
    <row r="1137" spans="1:24">
      <c r="A1137" s="44">
        <v>1115</v>
      </c>
      <c r="B1137" s="189">
        <f>IF(A1137=მონაცემები!A1196,მონაცემები!B1196)</f>
        <v>0</v>
      </c>
      <c r="C1137" s="190"/>
      <c r="D1137" s="190"/>
      <c r="E1137" s="190"/>
      <c r="F1137" s="190"/>
      <c r="G1137" s="191"/>
      <c r="H1137" s="42">
        <f>IF(A1137=მონაცემები!A1196,მონაცემები!C1196)</f>
        <v>0</v>
      </c>
      <c r="I1137" s="43">
        <f>IF(A1137=მონაცემები!A1196,მონაცემები!D1196)</f>
        <v>0</v>
      </c>
      <c r="J1137" s="98">
        <f t="shared" si="34"/>
        <v>0</v>
      </c>
      <c r="K1137" s="126">
        <f>IF(A1137=მონაცემები!A1196,მონაცემები!H1196)</f>
        <v>0</v>
      </c>
      <c r="L1137" s="98">
        <f>IF(A1137=მონაცემები!A1196,მონაცემები!F1196)</f>
        <v>0</v>
      </c>
      <c r="M1137" s="125">
        <f>IF(A1137=მონაცემები!A1196,მონაცემები!G1196)</f>
        <v>0</v>
      </c>
      <c r="N1137" s="198">
        <f t="shared" si="35"/>
        <v>0</v>
      </c>
      <c r="O1137" s="199"/>
      <c r="P1137" s="195">
        <f>IF(A1137=მონაცემები!A1196,მონაცემები!I1196)</f>
        <v>0</v>
      </c>
      <c r="Q1137" s="196"/>
      <c r="R1137" s="196"/>
      <c r="S1137" s="196"/>
      <c r="T1137" s="196"/>
      <c r="U1137" s="197"/>
      <c r="V1137" s="192">
        <f>IF(A1137=მონაცემები!A1196,მონაცემები!J1196)</f>
        <v>0</v>
      </c>
      <c r="W1137" s="193"/>
      <c r="X1137" s="194"/>
    </row>
    <row r="1138" spans="1:24">
      <c r="A1138" s="44">
        <v>1116</v>
      </c>
      <c r="B1138" s="189">
        <f>IF(A1138=მონაცემები!A1197,მონაცემები!B1197)</f>
        <v>0</v>
      </c>
      <c r="C1138" s="190"/>
      <c r="D1138" s="190"/>
      <c r="E1138" s="190"/>
      <c r="F1138" s="190"/>
      <c r="G1138" s="191"/>
      <c r="H1138" s="42">
        <f>IF(A1138=მონაცემები!A1197,მონაცემები!C1197)</f>
        <v>0</v>
      </c>
      <c r="I1138" s="43">
        <f>IF(A1138=მონაცემები!A1197,მონაცემები!D1197)</f>
        <v>0</v>
      </c>
      <c r="J1138" s="98">
        <f t="shared" si="34"/>
        <v>0</v>
      </c>
      <c r="K1138" s="126">
        <f>IF(A1138=მონაცემები!A1197,მონაცემები!H1197)</f>
        <v>0</v>
      </c>
      <c r="L1138" s="98">
        <f>IF(A1138=მონაცემები!A1197,მონაცემები!F1197)</f>
        <v>0</v>
      </c>
      <c r="M1138" s="125">
        <f>IF(A1138=მონაცემები!A1197,მონაცემები!G1197)</f>
        <v>0</v>
      </c>
      <c r="N1138" s="198">
        <f t="shared" si="35"/>
        <v>0</v>
      </c>
      <c r="O1138" s="199"/>
      <c r="P1138" s="195">
        <f>IF(A1138=მონაცემები!A1197,მონაცემები!I1197)</f>
        <v>0</v>
      </c>
      <c r="Q1138" s="196"/>
      <c r="R1138" s="196"/>
      <c r="S1138" s="196"/>
      <c r="T1138" s="196"/>
      <c r="U1138" s="197"/>
      <c r="V1138" s="192">
        <f>IF(A1138=მონაცემები!A1197,მონაცემები!J1197)</f>
        <v>0</v>
      </c>
      <c r="W1138" s="193"/>
      <c r="X1138" s="194"/>
    </row>
    <row r="1139" spans="1:24">
      <c r="A1139" s="44">
        <v>1117</v>
      </c>
      <c r="B1139" s="189">
        <f>IF(A1139=მონაცემები!A1198,მონაცემები!B1198)</f>
        <v>0</v>
      </c>
      <c r="C1139" s="190"/>
      <c r="D1139" s="190"/>
      <c r="E1139" s="190"/>
      <c r="F1139" s="190"/>
      <c r="G1139" s="191"/>
      <c r="H1139" s="42">
        <f>IF(A1139=მონაცემები!A1198,მონაცემები!C1198)</f>
        <v>0</v>
      </c>
      <c r="I1139" s="43">
        <f>IF(A1139=მონაცემები!A1198,მონაცემები!D1198)</f>
        <v>0</v>
      </c>
      <c r="J1139" s="98">
        <f t="shared" si="34"/>
        <v>0</v>
      </c>
      <c r="K1139" s="126">
        <f>IF(A1139=მონაცემები!A1198,მონაცემები!H1198)</f>
        <v>0</v>
      </c>
      <c r="L1139" s="98">
        <f>IF(A1139=მონაცემები!A1198,მონაცემები!F1198)</f>
        <v>0</v>
      </c>
      <c r="M1139" s="125">
        <f>IF(A1139=მონაცემები!A1198,მონაცემები!G1198)</f>
        <v>0</v>
      </c>
      <c r="N1139" s="198">
        <f t="shared" si="35"/>
        <v>0</v>
      </c>
      <c r="O1139" s="199"/>
      <c r="P1139" s="195">
        <f>IF(A1139=მონაცემები!A1198,მონაცემები!I1198)</f>
        <v>0</v>
      </c>
      <c r="Q1139" s="196"/>
      <c r="R1139" s="196"/>
      <c r="S1139" s="196"/>
      <c r="T1139" s="196"/>
      <c r="U1139" s="197"/>
      <c r="V1139" s="192">
        <f>IF(A1139=მონაცემები!A1198,მონაცემები!J1198)</f>
        <v>0</v>
      </c>
      <c r="W1139" s="193"/>
      <c r="X1139" s="194"/>
    </row>
    <row r="1140" spans="1:24">
      <c r="A1140" s="44">
        <v>1118</v>
      </c>
      <c r="B1140" s="189">
        <f>IF(A1140=მონაცემები!A1199,მონაცემები!B1199)</f>
        <v>0</v>
      </c>
      <c r="C1140" s="190"/>
      <c r="D1140" s="190"/>
      <c r="E1140" s="190"/>
      <c r="F1140" s="190"/>
      <c r="G1140" s="191"/>
      <c r="H1140" s="42">
        <f>IF(A1140=მონაცემები!A1199,მონაცემები!C1199)</f>
        <v>0</v>
      </c>
      <c r="I1140" s="43">
        <f>IF(A1140=მონაცემები!A1199,მონაცემები!D1199)</f>
        <v>0</v>
      </c>
      <c r="J1140" s="98">
        <f t="shared" si="34"/>
        <v>0</v>
      </c>
      <c r="K1140" s="126">
        <f>IF(A1140=მონაცემები!A1199,მონაცემები!H1199)</f>
        <v>0</v>
      </c>
      <c r="L1140" s="98">
        <f>IF(A1140=მონაცემები!A1199,მონაცემები!F1199)</f>
        <v>0</v>
      </c>
      <c r="M1140" s="125">
        <f>IF(A1140=მონაცემები!A1199,მონაცემები!G1199)</f>
        <v>0</v>
      </c>
      <c r="N1140" s="198">
        <f t="shared" si="35"/>
        <v>0</v>
      </c>
      <c r="O1140" s="199"/>
      <c r="P1140" s="195">
        <f>IF(A1140=მონაცემები!A1199,მონაცემები!I1199)</f>
        <v>0</v>
      </c>
      <c r="Q1140" s="196"/>
      <c r="R1140" s="196"/>
      <c r="S1140" s="196"/>
      <c r="T1140" s="196"/>
      <c r="U1140" s="197"/>
      <c r="V1140" s="192">
        <f>IF(A1140=მონაცემები!A1199,მონაცემები!J1199)</f>
        <v>0</v>
      </c>
      <c r="W1140" s="193"/>
      <c r="X1140" s="194"/>
    </row>
    <row r="1141" spans="1:24">
      <c r="A1141" s="44">
        <v>1119</v>
      </c>
      <c r="B1141" s="189">
        <f>IF(A1141=მონაცემები!A1200,მონაცემები!B1200)</f>
        <v>0</v>
      </c>
      <c r="C1141" s="190"/>
      <c r="D1141" s="190"/>
      <c r="E1141" s="190"/>
      <c r="F1141" s="190"/>
      <c r="G1141" s="191"/>
      <c r="H1141" s="42">
        <f>IF(A1141=მონაცემები!A1200,მონაცემები!C1200)</f>
        <v>0</v>
      </c>
      <c r="I1141" s="43">
        <f>IF(A1141=მონაცემები!A1200,მონაცემები!D1200)</f>
        <v>0</v>
      </c>
      <c r="J1141" s="98">
        <f t="shared" si="34"/>
        <v>0</v>
      </c>
      <c r="K1141" s="126">
        <f>IF(A1141=მონაცემები!A1200,მონაცემები!H1200)</f>
        <v>0</v>
      </c>
      <c r="L1141" s="98">
        <f>IF(A1141=მონაცემები!A1200,მონაცემები!F1200)</f>
        <v>0</v>
      </c>
      <c r="M1141" s="125">
        <f>IF(A1141=მონაცემები!A1200,მონაცემები!G1200)</f>
        <v>0</v>
      </c>
      <c r="N1141" s="198">
        <f t="shared" si="35"/>
        <v>0</v>
      </c>
      <c r="O1141" s="199"/>
      <c r="P1141" s="195">
        <f>IF(A1141=მონაცემები!A1200,მონაცემები!I1200)</f>
        <v>0</v>
      </c>
      <c r="Q1141" s="196"/>
      <c r="R1141" s="196"/>
      <c r="S1141" s="196"/>
      <c r="T1141" s="196"/>
      <c r="U1141" s="197"/>
      <c r="V1141" s="192">
        <f>IF(A1141=მონაცემები!A1200,მონაცემები!J1200)</f>
        <v>0</v>
      </c>
      <c r="W1141" s="193"/>
      <c r="X1141" s="194"/>
    </row>
    <row r="1142" spans="1:24">
      <c r="A1142" s="44">
        <v>1120</v>
      </c>
      <c r="B1142" s="189">
        <f>IF(A1142=მონაცემები!A1201,მონაცემები!B1201)</f>
        <v>0</v>
      </c>
      <c r="C1142" s="190"/>
      <c r="D1142" s="190"/>
      <c r="E1142" s="190"/>
      <c r="F1142" s="190"/>
      <c r="G1142" s="191"/>
      <c r="H1142" s="42">
        <f>IF(A1142=მონაცემები!A1201,მონაცემები!C1201)</f>
        <v>0</v>
      </c>
      <c r="I1142" s="43">
        <f>IF(A1142=მონაცემები!A1201,მონაცემები!D1201)</f>
        <v>0</v>
      </c>
      <c r="J1142" s="98">
        <f t="shared" si="34"/>
        <v>0</v>
      </c>
      <c r="K1142" s="126">
        <f>IF(A1142=მონაცემები!A1201,მონაცემები!H1201)</f>
        <v>0</v>
      </c>
      <c r="L1142" s="98">
        <f>IF(A1142=მონაცემები!A1201,მონაცემები!F1201)</f>
        <v>0</v>
      </c>
      <c r="M1142" s="125">
        <f>IF(A1142=მონაცემები!A1201,მონაცემები!G1201)</f>
        <v>0</v>
      </c>
      <c r="N1142" s="198">
        <f t="shared" si="35"/>
        <v>0</v>
      </c>
      <c r="O1142" s="199"/>
      <c r="P1142" s="195">
        <f>IF(A1142=მონაცემები!A1201,მონაცემები!I1201)</f>
        <v>0</v>
      </c>
      <c r="Q1142" s="196"/>
      <c r="R1142" s="196"/>
      <c r="S1142" s="196"/>
      <c r="T1142" s="196"/>
      <c r="U1142" s="197"/>
      <c r="V1142" s="192">
        <f>IF(A1142=მონაცემები!A1201,მონაცემები!J1201)</f>
        <v>0</v>
      </c>
      <c r="W1142" s="193"/>
      <c r="X1142" s="194"/>
    </row>
    <row r="1143" spans="1:24">
      <c r="A1143" s="44">
        <v>1121</v>
      </c>
      <c r="B1143" s="189">
        <f>IF(A1143=მონაცემები!A1202,მონაცემები!B1202)</f>
        <v>0</v>
      </c>
      <c r="C1143" s="190"/>
      <c r="D1143" s="190"/>
      <c r="E1143" s="190"/>
      <c r="F1143" s="190"/>
      <c r="G1143" s="191"/>
      <c r="H1143" s="42">
        <f>IF(A1143=მონაცემები!A1202,მონაცემები!C1202)</f>
        <v>0</v>
      </c>
      <c r="I1143" s="43">
        <f>IF(A1143=მონაცემები!A1202,მონაცემები!D1202)</f>
        <v>0</v>
      </c>
      <c r="J1143" s="98">
        <f t="shared" si="34"/>
        <v>0</v>
      </c>
      <c r="K1143" s="126">
        <f>IF(A1143=მონაცემები!A1202,მონაცემები!H1202)</f>
        <v>0</v>
      </c>
      <c r="L1143" s="98">
        <f>IF(A1143=მონაცემები!A1202,მონაცემები!F1202)</f>
        <v>0</v>
      </c>
      <c r="M1143" s="125">
        <f>IF(A1143=მონაცემები!A1202,მონაცემები!G1202)</f>
        <v>0</v>
      </c>
      <c r="N1143" s="198">
        <f t="shared" si="35"/>
        <v>0</v>
      </c>
      <c r="O1143" s="199"/>
      <c r="P1143" s="195">
        <f>IF(A1143=მონაცემები!A1202,მონაცემები!I1202)</f>
        <v>0</v>
      </c>
      <c r="Q1143" s="196"/>
      <c r="R1143" s="196"/>
      <c r="S1143" s="196"/>
      <c r="T1143" s="196"/>
      <c r="U1143" s="197"/>
      <c r="V1143" s="192">
        <f>IF(A1143=მონაცემები!A1202,მონაცემები!J1202)</f>
        <v>0</v>
      </c>
      <c r="W1143" s="193"/>
      <c r="X1143" s="194"/>
    </row>
    <row r="1144" spans="1:24">
      <c r="A1144" s="44">
        <v>1122</v>
      </c>
      <c r="B1144" s="189">
        <f>IF(A1144=მონაცემები!A1203,მონაცემები!B1203)</f>
        <v>0</v>
      </c>
      <c r="C1144" s="190"/>
      <c r="D1144" s="190"/>
      <c r="E1144" s="190"/>
      <c r="F1144" s="190"/>
      <c r="G1144" s="191"/>
      <c r="H1144" s="42">
        <f>IF(A1144=მონაცემები!A1203,მონაცემები!C1203)</f>
        <v>0</v>
      </c>
      <c r="I1144" s="43">
        <f>IF(A1144=მონაცემები!A1203,მონაცემები!D1203)</f>
        <v>0</v>
      </c>
      <c r="J1144" s="98">
        <f t="shared" si="34"/>
        <v>0</v>
      </c>
      <c r="K1144" s="126">
        <f>IF(A1144=მონაცემები!A1203,მონაცემები!H1203)</f>
        <v>0</v>
      </c>
      <c r="L1144" s="98">
        <f>IF(A1144=მონაცემები!A1203,მონაცემები!F1203)</f>
        <v>0</v>
      </c>
      <c r="M1144" s="125">
        <f>IF(A1144=მონაცემები!A1203,მონაცემები!G1203)</f>
        <v>0</v>
      </c>
      <c r="N1144" s="198">
        <f t="shared" si="35"/>
        <v>0</v>
      </c>
      <c r="O1144" s="199"/>
      <c r="P1144" s="195">
        <f>IF(A1144=მონაცემები!A1203,მონაცემები!I1203)</f>
        <v>0</v>
      </c>
      <c r="Q1144" s="196"/>
      <c r="R1144" s="196"/>
      <c r="S1144" s="196"/>
      <c r="T1144" s="196"/>
      <c r="U1144" s="197"/>
      <c r="V1144" s="192">
        <f>IF(A1144=მონაცემები!A1203,მონაცემები!J1203)</f>
        <v>0</v>
      </c>
      <c r="W1144" s="193"/>
      <c r="X1144" s="194"/>
    </row>
    <row r="1145" spans="1:24">
      <c r="A1145" s="44">
        <v>1123</v>
      </c>
      <c r="B1145" s="189">
        <f>IF(A1145=მონაცემები!A1204,მონაცემები!B1204)</f>
        <v>0</v>
      </c>
      <c r="C1145" s="190"/>
      <c r="D1145" s="190"/>
      <c r="E1145" s="190"/>
      <c r="F1145" s="190"/>
      <c r="G1145" s="191"/>
      <c r="H1145" s="42">
        <f>IF(A1145=მონაცემები!A1204,მონაცემები!C1204)</f>
        <v>0</v>
      </c>
      <c r="I1145" s="43">
        <f>IF(A1145=მონაცემები!A1204,მონაცემები!D1204)</f>
        <v>0</v>
      </c>
      <c r="J1145" s="98">
        <f t="shared" si="34"/>
        <v>0</v>
      </c>
      <c r="K1145" s="126">
        <f>IF(A1145=მონაცემები!A1204,მონაცემები!H1204)</f>
        <v>0</v>
      </c>
      <c r="L1145" s="98">
        <f>IF(A1145=მონაცემები!A1204,მონაცემები!F1204)</f>
        <v>0</v>
      </c>
      <c r="M1145" s="125">
        <f>IF(A1145=მონაცემები!A1204,მონაცემები!G1204)</f>
        <v>0</v>
      </c>
      <c r="N1145" s="198">
        <f t="shared" si="35"/>
        <v>0</v>
      </c>
      <c r="O1145" s="199"/>
      <c r="P1145" s="195">
        <f>IF(A1145=მონაცემები!A1204,მონაცემები!I1204)</f>
        <v>0</v>
      </c>
      <c r="Q1145" s="196"/>
      <c r="R1145" s="196"/>
      <c r="S1145" s="196"/>
      <c r="T1145" s="196"/>
      <c r="U1145" s="197"/>
      <c r="V1145" s="192">
        <f>IF(A1145=მონაცემები!A1204,მონაცემები!J1204)</f>
        <v>0</v>
      </c>
      <c r="W1145" s="193"/>
      <c r="X1145" s="194"/>
    </row>
    <row r="1146" spans="1:24">
      <c r="A1146" s="44">
        <v>1124</v>
      </c>
      <c r="B1146" s="189">
        <f>IF(A1146=მონაცემები!A1205,მონაცემები!B1205)</f>
        <v>0</v>
      </c>
      <c r="C1146" s="190"/>
      <c r="D1146" s="190"/>
      <c r="E1146" s="190"/>
      <c r="F1146" s="190"/>
      <c r="G1146" s="191"/>
      <c r="H1146" s="42">
        <f>IF(A1146=მონაცემები!A1205,მონაცემები!C1205)</f>
        <v>0</v>
      </c>
      <c r="I1146" s="43">
        <f>IF(A1146=მონაცემები!A1205,მონაცემები!D1205)</f>
        <v>0</v>
      </c>
      <c r="J1146" s="98">
        <f t="shared" si="34"/>
        <v>0</v>
      </c>
      <c r="K1146" s="126">
        <f>IF(A1146=მონაცემები!A1205,მონაცემები!H1205)</f>
        <v>0</v>
      </c>
      <c r="L1146" s="98">
        <f>IF(A1146=მონაცემები!A1205,მონაცემები!F1205)</f>
        <v>0</v>
      </c>
      <c r="M1146" s="125">
        <f>IF(A1146=მონაცემები!A1205,მონაცემები!G1205)</f>
        <v>0</v>
      </c>
      <c r="N1146" s="198">
        <f t="shared" si="35"/>
        <v>0</v>
      </c>
      <c r="O1146" s="199"/>
      <c r="P1146" s="195">
        <f>IF(A1146=მონაცემები!A1205,მონაცემები!I1205)</f>
        <v>0</v>
      </c>
      <c r="Q1146" s="196"/>
      <c r="R1146" s="196"/>
      <c r="S1146" s="196"/>
      <c r="T1146" s="196"/>
      <c r="U1146" s="197"/>
      <c r="V1146" s="192">
        <f>IF(A1146=მონაცემები!A1205,მონაცემები!J1205)</f>
        <v>0</v>
      </c>
      <c r="W1146" s="193"/>
      <c r="X1146" s="194"/>
    </row>
    <row r="1147" spans="1:24">
      <c r="A1147" s="44">
        <v>1125</v>
      </c>
      <c r="B1147" s="189">
        <f>IF(A1147=მონაცემები!A1206,მონაცემები!B1206)</f>
        <v>0</v>
      </c>
      <c r="C1147" s="190"/>
      <c r="D1147" s="190"/>
      <c r="E1147" s="190"/>
      <c r="F1147" s="190"/>
      <c r="G1147" s="191"/>
      <c r="H1147" s="42">
        <f>IF(A1147=მონაცემები!A1206,მონაცემები!C1206)</f>
        <v>0</v>
      </c>
      <c r="I1147" s="43">
        <f>IF(A1147=მონაცემები!A1206,მონაცემები!D1206)</f>
        <v>0</v>
      </c>
      <c r="J1147" s="98">
        <f t="shared" si="34"/>
        <v>0</v>
      </c>
      <c r="K1147" s="126">
        <f>IF(A1147=მონაცემები!A1206,მონაცემები!H1206)</f>
        <v>0</v>
      </c>
      <c r="L1147" s="98">
        <f>IF(A1147=მონაცემები!A1206,მონაცემები!F1206)</f>
        <v>0</v>
      </c>
      <c r="M1147" s="125">
        <f>IF(A1147=მონაცემები!A1206,მონაცემები!G1206)</f>
        <v>0</v>
      </c>
      <c r="N1147" s="198">
        <f t="shared" si="35"/>
        <v>0</v>
      </c>
      <c r="O1147" s="199"/>
      <c r="P1147" s="195">
        <f>IF(A1147=მონაცემები!A1206,მონაცემები!I1206)</f>
        <v>0</v>
      </c>
      <c r="Q1147" s="196"/>
      <c r="R1147" s="196"/>
      <c r="S1147" s="196"/>
      <c r="T1147" s="196"/>
      <c r="U1147" s="197"/>
      <c r="V1147" s="192">
        <f>IF(A1147=მონაცემები!A1206,მონაცემები!J1206)</f>
        <v>0</v>
      </c>
      <c r="W1147" s="193"/>
      <c r="X1147" s="194"/>
    </row>
    <row r="1148" spans="1:24">
      <c r="A1148" s="44">
        <v>1126</v>
      </c>
      <c r="B1148" s="189">
        <f>IF(A1148=მონაცემები!A1207,მონაცემები!B1207)</f>
        <v>0</v>
      </c>
      <c r="C1148" s="190"/>
      <c r="D1148" s="190"/>
      <c r="E1148" s="190"/>
      <c r="F1148" s="190"/>
      <c r="G1148" s="191"/>
      <c r="H1148" s="42">
        <f>IF(A1148=მონაცემები!A1207,მონაცემები!C1207)</f>
        <v>0</v>
      </c>
      <c r="I1148" s="43">
        <f>IF(A1148=მონაცემები!A1207,მონაცემები!D1207)</f>
        <v>0</v>
      </c>
      <c r="J1148" s="98">
        <f t="shared" si="34"/>
        <v>0</v>
      </c>
      <c r="K1148" s="126">
        <f>IF(A1148=მონაცემები!A1207,მონაცემები!H1207)</f>
        <v>0</v>
      </c>
      <c r="L1148" s="98">
        <f>IF(A1148=მონაცემები!A1207,მონაცემები!F1207)</f>
        <v>0</v>
      </c>
      <c r="M1148" s="125">
        <f>IF(A1148=მონაცემები!A1207,მონაცემები!G1207)</f>
        <v>0</v>
      </c>
      <c r="N1148" s="198">
        <f t="shared" si="35"/>
        <v>0</v>
      </c>
      <c r="O1148" s="199"/>
      <c r="P1148" s="195">
        <f>IF(A1148=მონაცემები!A1207,მონაცემები!I1207)</f>
        <v>0</v>
      </c>
      <c r="Q1148" s="196"/>
      <c r="R1148" s="196"/>
      <c r="S1148" s="196"/>
      <c r="T1148" s="196"/>
      <c r="U1148" s="197"/>
      <c r="V1148" s="192">
        <f>IF(A1148=მონაცემები!A1207,მონაცემები!J1207)</f>
        <v>0</v>
      </c>
      <c r="W1148" s="193"/>
      <c r="X1148" s="194"/>
    </row>
    <row r="1149" spans="1:24">
      <c r="A1149" s="44">
        <v>1127</v>
      </c>
      <c r="B1149" s="189">
        <f>IF(A1149=მონაცემები!A1208,მონაცემები!B1208)</f>
        <v>0</v>
      </c>
      <c r="C1149" s="190"/>
      <c r="D1149" s="190"/>
      <c r="E1149" s="190"/>
      <c r="F1149" s="190"/>
      <c r="G1149" s="191"/>
      <c r="H1149" s="42">
        <f>IF(A1149=მონაცემები!A1208,მონაცემები!C1208)</f>
        <v>0</v>
      </c>
      <c r="I1149" s="43">
        <f>IF(A1149=მონაცემები!A1208,მონაცემები!D1208)</f>
        <v>0</v>
      </c>
      <c r="J1149" s="98">
        <f t="shared" si="34"/>
        <v>0</v>
      </c>
      <c r="K1149" s="126">
        <f>IF(A1149=მონაცემები!A1208,მონაცემები!H1208)</f>
        <v>0</v>
      </c>
      <c r="L1149" s="98">
        <f>IF(A1149=მონაცემები!A1208,მონაცემები!F1208)</f>
        <v>0</v>
      </c>
      <c r="M1149" s="125">
        <f>IF(A1149=მონაცემები!A1208,მონაცემები!G1208)</f>
        <v>0</v>
      </c>
      <c r="N1149" s="198">
        <f t="shared" si="35"/>
        <v>0</v>
      </c>
      <c r="O1149" s="199"/>
      <c r="P1149" s="195">
        <f>IF(A1149=მონაცემები!A1208,მონაცემები!I1208)</f>
        <v>0</v>
      </c>
      <c r="Q1149" s="196"/>
      <c r="R1149" s="196"/>
      <c r="S1149" s="196"/>
      <c r="T1149" s="196"/>
      <c r="U1149" s="197"/>
      <c r="V1149" s="192">
        <f>IF(A1149=მონაცემები!A1208,მონაცემები!J1208)</f>
        <v>0</v>
      </c>
      <c r="W1149" s="193"/>
      <c r="X1149" s="194"/>
    </row>
    <row r="1150" spans="1:24">
      <c r="A1150" s="44">
        <v>1128</v>
      </c>
      <c r="B1150" s="189">
        <f>IF(A1150=მონაცემები!A1209,მონაცემები!B1209)</f>
        <v>0</v>
      </c>
      <c r="C1150" s="190"/>
      <c r="D1150" s="190"/>
      <c r="E1150" s="190"/>
      <c r="F1150" s="190"/>
      <c r="G1150" s="191"/>
      <c r="H1150" s="42">
        <f>IF(A1150=მონაცემები!A1209,მონაცემები!C1209)</f>
        <v>0</v>
      </c>
      <c r="I1150" s="43">
        <f>IF(A1150=მონაცემები!A1209,მონაცემები!D1209)</f>
        <v>0</v>
      </c>
      <c r="J1150" s="98">
        <f t="shared" si="34"/>
        <v>0</v>
      </c>
      <c r="K1150" s="126">
        <f>IF(A1150=მონაცემები!A1209,მონაცემები!H1209)</f>
        <v>0</v>
      </c>
      <c r="L1150" s="98">
        <f>IF(A1150=მონაცემები!A1209,მონაცემები!F1209)</f>
        <v>0</v>
      </c>
      <c r="M1150" s="125">
        <f>IF(A1150=მონაცემები!A1209,მონაცემები!G1209)</f>
        <v>0</v>
      </c>
      <c r="N1150" s="198">
        <f t="shared" si="35"/>
        <v>0</v>
      </c>
      <c r="O1150" s="199"/>
      <c r="P1150" s="195">
        <f>IF(A1150=მონაცემები!A1209,მონაცემები!I1209)</f>
        <v>0</v>
      </c>
      <c r="Q1150" s="196"/>
      <c r="R1150" s="196"/>
      <c r="S1150" s="196"/>
      <c r="T1150" s="196"/>
      <c r="U1150" s="197"/>
      <c r="V1150" s="192">
        <f>IF(A1150=მონაცემები!A1209,მონაცემები!J1209)</f>
        <v>0</v>
      </c>
      <c r="W1150" s="193"/>
      <c r="X1150" s="194"/>
    </row>
    <row r="1151" spans="1:24">
      <c r="A1151" s="44">
        <v>1129</v>
      </c>
      <c r="B1151" s="189">
        <f>IF(A1151=მონაცემები!A1210,მონაცემები!B1210)</f>
        <v>0</v>
      </c>
      <c r="C1151" s="190"/>
      <c r="D1151" s="190"/>
      <c r="E1151" s="190"/>
      <c r="F1151" s="190"/>
      <c r="G1151" s="191"/>
      <c r="H1151" s="42">
        <f>IF(A1151=მონაცემები!A1210,მონაცემები!C1210)</f>
        <v>0</v>
      </c>
      <c r="I1151" s="43">
        <f>IF(A1151=მონაცემები!A1210,მონაცემები!D1210)</f>
        <v>0</v>
      </c>
      <c r="J1151" s="98">
        <f t="shared" si="34"/>
        <v>0</v>
      </c>
      <c r="K1151" s="126">
        <f>IF(A1151=მონაცემები!A1210,მონაცემები!H1210)</f>
        <v>0</v>
      </c>
      <c r="L1151" s="98">
        <f>IF(A1151=მონაცემები!A1210,მონაცემები!F1210)</f>
        <v>0</v>
      </c>
      <c r="M1151" s="125">
        <f>IF(A1151=მონაცემები!A1210,მონაცემები!G1210)</f>
        <v>0</v>
      </c>
      <c r="N1151" s="198">
        <f t="shared" si="35"/>
        <v>0</v>
      </c>
      <c r="O1151" s="199"/>
      <c r="P1151" s="195">
        <f>IF(A1151=მონაცემები!A1210,მონაცემები!I1210)</f>
        <v>0</v>
      </c>
      <c r="Q1151" s="196"/>
      <c r="R1151" s="196"/>
      <c r="S1151" s="196"/>
      <c r="T1151" s="196"/>
      <c r="U1151" s="197"/>
      <c r="V1151" s="192">
        <f>IF(A1151=მონაცემები!A1210,მონაცემები!J1210)</f>
        <v>0</v>
      </c>
      <c r="W1151" s="193"/>
      <c r="X1151" s="194"/>
    </row>
    <row r="1152" spans="1:24">
      <c r="A1152" s="44">
        <v>1130</v>
      </c>
      <c r="B1152" s="189">
        <f>IF(A1152=მონაცემები!A1211,მონაცემები!B1211)</f>
        <v>0</v>
      </c>
      <c r="C1152" s="190"/>
      <c r="D1152" s="190"/>
      <c r="E1152" s="190"/>
      <c r="F1152" s="190"/>
      <c r="G1152" s="191"/>
      <c r="H1152" s="42">
        <f>IF(A1152=მონაცემები!A1211,მონაცემები!C1211)</f>
        <v>0</v>
      </c>
      <c r="I1152" s="43">
        <f>IF(A1152=მონაცემები!A1211,მონაცემები!D1211)</f>
        <v>0</v>
      </c>
      <c r="J1152" s="98">
        <f t="shared" si="34"/>
        <v>0</v>
      </c>
      <c r="K1152" s="126">
        <f>IF(A1152=მონაცემები!A1211,მონაცემები!H1211)</f>
        <v>0</v>
      </c>
      <c r="L1152" s="98">
        <f>IF(A1152=მონაცემები!A1211,მონაცემები!F1211)</f>
        <v>0</v>
      </c>
      <c r="M1152" s="125">
        <f>IF(A1152=მონაცემები!A1211,მონაცემები!G1211)</f>
        <v>0</v>
      </c>
      <c r="N1152" s="198">
        <f t="shared" si="35"/>
        <v>0</v>
      </c>
      <c r="O1152" s="199"/>
      <c r="P1152" s="195">
        <f>IF(A1152=მონაცემები!A1211,მონაცემები!I1211)</f>
        <v>0</v>
      </c>
      <c r="Q1152" s="196"/>
      <c r="R1152" s="196"/>
      <c r="S1152" s="196"/>
      <c r="T1152" s="196"/>
      <c r="U1152" s="197"/>
      <c r="V1152" s="192">
        <f>IF(A1152=მონაცემები!A1211,მონაცემები!J1211)</f>
        <v>0</v>
      </c>
      <c r="W1152" s="193"/>
      <c r="X1152" s="194"/>
    </row>
    <row r="1153" spans="1:24">
      <c r="A1153" s="44">
        <v>1131</v>
      </c>
      <c r="B1153" s="189">
        <f>IF(A1153=მონაცემები!A1212,მონაცემები!B1212)</f>
        <v>0</v>
      </c>
      <c r="C1153" s="190"/>
      <c r="D1153" s="190"/>
      <c r="E1153" s="190"/>
      <c r="F1153" s="190"/>
      <c r="G1153" s="191"/>
      <c r="H1153" s="42">
        <f>IF(A1153=მონაცემები!A1212,მონაცემები!C1212)</f>
        <v>0</v>
      </c>
      <c r="I1153" s="43">
        <f>IF(A1153=მონაცემები!A1212,მონაცემები!D1212)</f>
        <v>0</v>
      </c>
      <c r="J1153" s="98">
        <f t="shared" si="34"/>
        <v>0</v>
      </c>
      <c r="K1153" s="126">
        <f>IF(A1153=მონაცემები!A1212,მონაცემები!H1212)</f>
        <v>0</v>
      </c>
      <c r="L1153" s="98">
        <f>IF(A1153=მონაცემები!A1212,მონაცემები!F1212)</f>
        <v>0</v>
      </c>
      <c r="M1153" s="125">
        <f>IF(A1153=მონაცემები!A1212,მონაცემები!G1212)</f>
        <v>0</v>
      </c>
      <c r="N1153" s="198">
        <f t="shared" si="35"/>
        <v>0</v>
      </c>
      <c r="O1153" s="199"/>
      <c r="P1153" s="195">
        <f>IF(A1153=მონაცემები!A1212,მონაცემები!I1212)</f>
        <v>0</v>
      </c>
      <c r="Q1153" s="196"/>
      <c r="R1153" s="196"/>
      <c r="S1153" s="196"/>
      <c r="T1153" s="196"/>
      <c r="U1153" s="197"/>
      <c r="V1153" s="192">
        <f>IF(A1153=მონაცემები!A1212,მონაცემები!J1212)</f>
        <v>0</v>
      </c>
      <c r="W1153" s="193"/>
      <c r="X1153" s="194"/>
    </row>
    <row r="1154" spans="1:24">
      <c r="A1154" s="44">
        <v>1132</v>
      </c>
      <c r="B1154" s="189">
        <f>IF(A1154=მონაცემები!A1213,მონაცემები!B1213)</f>
        <v>0</v>
      </c>
      <c r="C1154" s="190"/>
      <c r="D1154" s="190"/>
      <c r="E1154" s="190"/>
      <c r="F1154" s="190"/>
      <c r="G1154" s="191"/>
      <c r="H1154" s="42">
        <f>IF(A1154=მონაცემები!A1213,მონაცემები!C1213)</f>
        <v>0</v>
      </c>
      <c r="I1154" s="43">
        <f>IF(A1154=მონაცემები!A1213,მონაცემები!D1213)</f>
        <v>0</v>
      </c>
      <c r="J1154" s="98">
        <f t="shared" si="34"/>
        <v>0</v>
      </c>
      <c r="K1154" s="126">
        <f>IF(A1154=მონაცემები!A1213,მონაცემები!H1213)</f>
        <v>0</v>
      </c>
      <c r="L1154" s="98">
        <f>IF(A1154=მონაცემები!A1213,მონაცემები!F1213)</f>
        <v>0</v>
      </c>
      <c r="M1154" s="125">
        <f>IF(A1154=მონაცემები!A1213,მონაცემები!G1213)</f>
        <v>0</v>
      </c>
      <c r="N1154" s="198">
        <f t="shared" si="35"/>
        <v>0</v>
      </c>
      <c r="O1154" s="199"/>
      <c r="P1154" s="195">
        <f>IF(A1154=მონაცემები!A1213,მონაცემები!I1213)</f>
        <v>0</v>
      </c>
      <c r="Q1154" s="196"/>
      <c r="R1154" s="196"/>
      <c r="S1154" s="196"/>
      <c r="T1154" s="196"/>
      <c r="U1154" s="197"/>
      <c r="V1154" s="192">
        <f>IF(A1154=მონაცემები!A1213,მონაცემები!J1213)</f>
        <v>0</v>
      </c>
      <c r="W1154" s="193"/>
      <c r="X1154" s="194"/>
    </row>
    <row r="1155" spans="1:24">
      <c r="A1155" s="44">
        <v>1133</v>
      </c>
      <c r="B1155" s="189">
        <f>IF(A1155=მონაცემები!A1214,მონაცემები!B1214)</f>
        <v>0</v>
      </c>
      <c r="C1155" s="190"/>
      <c r="D1155" s="190"/>
      <c r="E1155" s="190"/>
      <c r="F1155" s="190"/>
      <c r="G1155" s="191"/>
      <c r="H1155" s="42">
        <f>IF(A1155=მონაცემები!A1214,მონაცემები!C1214)</f>
        <v>0</v>
      </c>
      <c r="I1155" s="43">
        <f>IF(A1155=მონაცემები!A1214,მონაცემები!D1214)</f>
        <v>0</v>
      </c>
      <c r="J1155" s="98">
        <f t="shared" si="34"/>
        <v>0</v>
      </c>
      <c r="K1155" s="126">
        <f>IF(A1155=მონაცემები!A1214,მონაცემები!H1214)</f>
        <v>0</v>
      </c>
      <c r="L1155" s="98">
        <f>IF(A1155=მონაცემები!A1214,მონაცემები!F1214)</f>
        <v>0</v>
      </c>
      <c r="M1155" s="125">
        <f>IF(A1155=მონაცემები!A1214,მონაცემები!G1214)</f>
        <v>0</v>
      </c>
      <c r="N1155" s="198">
        <f t="shared" si="35"/>
        <v>0</v>
      </c>
      <c r="O1155" s="199"/>
      <c r="P1155" s="195">
        <f>IF(A1155=მონაცემები!A1214,მონაცემები!I1214)</f>
        <v>0</v>
      </c>
      <c r="Q1155" s="196"/>
      <c r="R1155" s="196"/>
      <c r="S1155" s="196"/>
      <c r="T1155" s="196"/>
      <c r="U1155" s="197"/>
      <c r="V1155" s="192">
        <f>IF(A1155=მონაცემები!A1214,მონაცემები!J1214)</f>
        <v>0</v>
      </c>
      <c r="W1155" s="193"/>
      <c r="X1155" s="194"/>
    </row>
    <row r="1156" spans="1:24">
      <c r="A1156" s="44">
        <v>1134</v>
      </c>
      <c r="B1156" s="189">
        <f>IF(A1156=მონაცემები!A1215,მონაცემები!B1215)</f>
        <v>0</v>
      </c>
      <c r="C1156" s="190"/>
      <c r="D1156" s="190"/>
      <c r="E1156" s="190"/>
      <c r="F1156" s="190"/>
      <c r="G1156" s="191"/>
      <c r="H1156" s="42">
        <f>IF(A1156=მონაცემები!A1215,მონაცემები!C1215)</f>
        <v>0</v>
      </c>
      <c r="I1156" s="43">
        <f>IF(A1156=მონაცემები!A1215,მონაცემები!D1215)</f>
        <v>0</v>
      </c>
      <c r="J1156" s="98">
        <f t="shared" si="34"/>
        <v>0</v>
      </c>
      <c r="K1156" s="126">
        <f>IF(A1156=მონაცემები!A1215,მონაცემები!H1215)</f>
        <v>0</v>
      </c>
      <c r="L1156" s="98">
        <f>IF(A1156=მონაცემები!A1215,მონაცემები!F1215)</f>
        <v>0</v>
      </c>
      <c r="M1156" s="125">
        <f>IF(A1156=მონაცემები!A1215,მონაცემები!G1215)</f>
        <v>0</v>
      </c>
      <c r="N1156" s="198">
        <f t="shared" si="35"/>
        <v>0</v>
      </c>
      <c r="O1156" s="199"/>
      <c r="P1156" s="195">
        <f>IF(A1156=მონაცემები!A1215,მონაცემები!I1215)</f>
        <v>0</v>
      </c>
      <c r="Q1156" s="196"/>
      <c r="R1156" s="196"/>
      <c r="S1156" s="196"/>
      <c r="T1156" s="196"/>
      <c r="U1156" s="197"/>
      <c r="V1156" s="192">
        <f>IF(A1156=მონაცემები!A1215,მონაცემები!J1215)</f>
        <v>0</v>
      </c>
      <c r="W1156" s="193"/>
      <c r="X1156" s="194"/>
    </row>
    <row r="1157" spans="1:24">
      <c r="A1157" s="44">
        <v>1135</v>
      </c>
      <c r="B1157" s="189">
        <f>IF(A1157=მონაცემები!A1216,მონაცემები!B1216)</f>
        <v>0</v>
      </c>
      <c r="C1157" s="190"/>
      <c r="D1157" s="190"/>
      <c r="E1157" s="190"/>
      <c r="F1157" s="190"/>
      <c r="G1157" s="191"/>
      <c r="H1157" s="42">
        <f>IF(A1157=მონაცემები!A1216,მონაცემები!C1216)</f>
        <v>0</v>
      </c>
      <c r="I1157" s="43">
        <f>IF(A1157=მონაცემები!A1216,მონაცემები!D1216)</f>
        <v>0</v>
      </c>
      <c r="J1157" s="98">
        <f t="shared" si="34"/>
        <v>0</v>
      </c>
      <c r="K1157" s="126">
        <f>IF(A1157=მონაცემები!A1216,მონაცემები!H1216)</f>
        <v>0</v>
      </c>
      <c r="L1157" s="98">
        <f>IF(A1157=მონაცემები!A1216,მონაცემები!F1216)</f>
        <v>0</v>
      </c>
      <c r="M1157" s="125">
        <f>IF(A1157=მონაცემები!A1216,მონაცემები!G1216)</f>
        <v>0</v>
      </c>
      <c r="N1157" s="198">
        <f t="shared" si="35"/>
        <v>0</v>
      </c>
      <c r="O1157" s="199"/>
      <c r="P1157" s="195">
        <f>IF(A1157=მონაცემები!A1216,მონაცემები!I1216)</f>
        <v>0</v>
      </c>
      <c r="Q1157" s="196"/>
      <c r="R1157" s="196"/>
      <c r="S1157" s="196"/>
      <c r="T1157" s="196"/>
      <c r="U1157" s="197"/>
      <c r="V1157" s="192">
        <f>IF(A1157=მონაცემები!A1216,მონაცემები!J1216)</f>
        <v>0</v>
      </c>
      <c r="W1157" s="193"/>
      <c r="X1157" s="194"/>
    </row>
    <row r="1158" spans="1:24">
      <c r="A1158" s="44">
        <v>1136</v>
      </c>
      <c r="B1158" s="189">
        <f>IF(A1158=მონაცემები!A1217,მონაცემები!B1217)</f>
        <v>0</v>
      </c>
      <c r="C1158" s="190"/>
      <c r="D1158" s="190"/>
      <c r="E1158" s="190"/>
      <c r="F1158" s="190"/>
      <c r="G1158" s="191"/>
      <c r="H1158" s="42">
        <f>IF(A1158=მონაცემები!A1217,მონაცემები!C1217)</f>
        <v>0</v>
      </c>
      <c r="I1158" s="43">
        <f>IF(A1158=მონაცემები!A1217,მონაცემები!D1217)</f>
        <v>0</v>
      </c>
      <c r="J1158" s="98">
        <f t="shared" si="34"/>
        <v>0</v>
      </c>
      <c r="K1158" s="126">
        <f>IF(A1158=მონაცემები!A1217,მონაცემები!H1217)</f>
        <v>0</v>
      </c>
      <c r="L1158" s="98">
        <f>IF(A1158=მონაცემები!A1217,მონაცემები!F1217)</f>
        <v>0</v>
      </c>
      <c r="M1158" s="125">
        <f>IF(A1158=მონაცემები!A1217,მონაცემები!G1217)</f>
        <v>0</v>
      </c>
      <c r="N1158" s="198">
        <f t="shared" si="35"/>
        <v>0</v>
      </c>
      <c r="O1158" s="199"/>
      <c r="P1158" s="195">
        <f>IF(A1158=მონაცემები!A1217,მონაცემები!I1217)</f>
        <v>0</v>
      </c>
      <c r="Q1158" s="196"/>
      <c r="R1158" s="196"/>
      <c r="S1158" s="196"/>
      <c r="T1158" s="196"/>
      <c r="U1158" s="197"/>
      <c r="V1158" s="192">
        <f>IF(A1158=მონაცემები!A1217,მონაცემები!J1217)</f>
        <v>0</v>
      </c>
      <c r="W1158" s="193"/>
      <c r="X1158" s="194"/>
    </row>
    <row r="1159" spans="1:24">
      <c r="A1159" s="44">
        <v>1137</v>
      </c>
      <c r="B1159" s="189">
        <f>IF(A1159=მონაცემები!A1218,მონაცემები!B1218)</f>
        <v>0</v>
      </c>
      <c r="C1159" s="190"/>
      <c r="D1159" s="190"/>
      <c r="E1159" s="190"/>
      <c r="F1159" s="190"/>
      <c r="G1159" s="191"/>
      <c r="H1159" s="42">
        <f>IF(A1159=მონაცემები!A1218,მონაცემები!C1218)</f>
        <v>0</v>
      </c>
      <c r="I1159" s="43">
        <f>IF(A1159=მონაცემები!A1218,მონაცემები!D1218)</f>
        <v>0</v>
      </c>
      <c r="J1159" s="98">
        <f t="shared" si="34"/>
        <v>0</v>
      </c>
      <c r="K1159" s="126">
        <f>IF(A1159=მონაცემები!A1218,მონაცემები!H1218)</f>
        <v>0</v>
      </c>
      <c r="L1159" s="98">
        <f>IF(A1159=მონაცემები!A1218,მონაცემები!F1218)</f>
        <v>0</v>
      </c>
      <c r="M1159" s="125">
        <f>IF(A1159=მონაცემები!A1218,მონაცემები!G1218)</f>
        <v>0</v>
      </c>
      <c r="N1159" s="198">
        <f t="shared" si="35"/>
        <v>0</v>
      </c>
      <c r="O1159" s="199"/>
      <c r="P1159" s="195">
        <f>IF(A1159=მონაცემები!A1218,მონაცემები!I1218)</f>
        <v>0</v>
      </c>
      <c r="Q1159" s="196"/>
      <c r="R1159" s="196"/>
      <c r="S1159" s="196"/>
      <c r="T1159" s="196"/>
      <c r="U1159" s="197"/>
      <c r="V1159" s="192">
        <f>IF(A1159=მონაცემები!A1218,მონაცემები!J1218)</f>
        <v>0</v>
      </c>
      <c r="W1159" s="193"/>
      <c r="X1159" s="194"/>
    </row>
    <row r="1160" spans="1:24">
      <c r="A1160" s="44">
        <v>1138</v>
      </c>
      <c r="B1160" s="189">
        <f>IF(A1160=მონაცემები!A1219,მონაცემები!B1219)</f>
        <v>0</v>
      </c>
      <c r="C1160" s="190"/>
      <c r="D1160" s="190"/>
      <c r="E1160" s="190"/>
      <c r="F1160" s="190"/>
      <c r="G1160" s="191"/>
      <c r="H1160" s="42">
        <f>IF(A1160=მონაცემები!A1219,მონაცემები!C1219)</f>
        <v>0</v>
      </c>
      <c r="I1160" s="43">
        <f>IF(A1160=მონაცემები!A1219,მონაცემები!D1219)</f>
        <v>0</v>
      </c>
      <c r="J1160" s="98">
        <f t="shared" si="34"/>
        <v>0</v>
      </c>
      <c r="K1160" s="126">
        <f>IF(A1160=მონაცემები!A1219,მონაცემები!H1219)</f>
        <v>0</v>
      </c>
      <c r="L1160" s="98">
        <f>IF(A1160=მონაცემები!A1219,მონაცემები!F1219)</f>
        <v>0</v>
      </c>
      <c r="M1160" s="125">
        <f>IF(A1160=მონაცემები!A1219,მონაცემები!G1219)</f>
        <v>0</v>
      </c>
      <c r="N1160" s="198">
        <f t="shared" si="35"/>
        <v>0</v>
      </c>
      <c r="O1160" s="199"/>
      <c r="P1160" s="195">
        <f>IF(A1160=მონაცემები!A1219,მონაცემები!I1219)</f>
        <v>0</v>
      </c>
      <c r="Q1160" s="196"/>
      <c r="R1160" s="196"/>
      <c r="S1160" s="196"/>
      <c r="T1160" s="196"/>
      <c r="U1160" s="197"/>
      <c r="V1160" s="192">
        <f>IF(A1160=მონაცემები!A1219,მონაცემები!J1219)</f>
        <v>0</v>
      </c>
      <c r="W1160" s="193"/>
      <c r="X1160" s="194"/>
    </row>
    <row r="1161" spans="1:24">
      <c r="A1161" s="44">
        <v>1139</v>
      </c>
      <c r="B1161" s="189">
        <f>IF(A1161=მონაცემები!A1220,მონაცემები!B1220)</f>
        <v>0</v>
      </c>
      <c r="C1161" s="190"/>
      <c r="D1161" s="190"/>
      <c r="E1161" s="190"/>
      <c r="F1161" s="190"/>
      <c r="G1161" s="191"/>
      <c r="H1161" s="42">
        <f>IF(A1161=მონაცემები!A1220,მონაცემები!C1220)</f>
        <v>0</v>
      </c>
      <c r="I1161" s="43">
        <f>IF(A1161=მონაცემები!A1220,მონაცემები!D1220)</f>
        <v>0</v>
      </c>
      <c r="J1161" s="98">
        <f t="shared" si="34"/>
        <v>0</v>
      </c>
      <c r="K1161" s="126">
        <f>IF(A1161=მონაცემები!A1220,მონაცემები!H1220)</f>
        <v>0</v>
      </c>
      <c r="L1161" s="98">
        <f>IF(A1161=მონაცემები!A1220,მონაცემები!F1220)</f>
        <v>0</v>
      </c>
      <c r="M1161" s="125">
        <f>IF(A1161=მონაცემები!A1220,მონაცემები!G1220)</f>
        <v>0</v>
      </c>
      <c r="N1161" s="198">
        <f t="shared" si="35"/>
        <v>0</v>
      </c>
      <c r="O1161" s="199"/>
      <c r="P1161" s="195">
        <f>IF(A1161=მონაცემები!A1220,მონაცემები!I1220)</f>
        <v>0</v>
      </c>
      <c r="Q1161" s="196"/>
      <c r="R1161" s="196"/>
      <c r="S1161" s="196"/>
      <c r="T1161" s="196"/>
      <c r="U1161" s="197"/>
      <c r="V1161" s="192">
        <f>IF(A1161=მონაცემები!A1220,მონაცემები!J1220)</f>
        <v>0</v>
      </c>
      <c r="W1161" s="193"/>
      <c r="X1161" s="194"/>
    </row>
    <row r="1162" spans="1:24">
      <c r="A1162" s="44">
        <v>1140</v>
      </c>
      <c r="B1162" s="189">
        <f>IF(A1162=მონაცემები!A1221,მონაცემები!B1221)</f>
        <v>0</v>
      </c>
      <c r="C1162" s="190"/>
      <c r="D1162" s="190"/>
      <c r="E1162" s="190"/>
      <c r="F1162" s="190"/>
      <c r="G1162" s="191"/>
      <c r="H1162" s="42">
        <f>IF(A1162=მონაცემები!A1221,მონაცემები!C1221)</f>
        <v>0</v>
      </c>
      <c r="I1162" s="43">
        <f>IF(A1162=მონაცემები!A1221,მონაცემები!D1221)</f>
        <v>0</v>
      </c>
      <c r="J1162" s="98">
        <f t="shared" si="34"/>
        <v>0</v>
      </c>
      <c r="K1162" s="126">
        <f>IF(A1162=მონაცემები!A1221,მონაცემები!H1221)</f>
        <v>0</v>
      </c>
      <c r="L1162" s="98">
        <f>IF(A1162=მონაცემები!A1221,მონაცემები!F1221)</f>
        <v>0</v>
      </c>
      <c r="M1162" s="125">
        <f>IF(A1162=მონაცემები!A1221,მონაცემები!G1221)</f>
        <v>0</v>
      </c>
      <c r="N1162" s="198">
        <f t="shared" si="35"/>
        <v>0</v>
      </c>
      <c r="O1162" s="199"/>
      <c r="P1162" s="195">
        <f>IF(A1162=მონაცემები!A1221,მონაცემები!I1221)</f>
        <v>0</v>
      </c>
      <c r="Q1162" s="196"/>
      <c r="R1162" s="196"/>
      <c r="S1162" s="196"/>
      <c r="T1162" s="196"/>
      <c r="U1162" s="197"/>
      <c r="V1162" s="192">
        <f>IF(A1162=მონაცემები!A1221,მონაცემები!J1221)</f>
        <v>0</v>
      </c>
      <c r="W1162" s="193"/>
      <c r="X1162" s="194"/>
    </row>
    <row r="1163" spans="1:24">
      <c r="A1163" s="44">
        <v>1141</v>
      </c>
      <c r="B1163" s="189">
        <f>IF(A1163=მონაცემები!A1222,მონაცემები!B1222)</f>
        <v>0</v>
      </c>
      <c r="C1163" s="190"/>
      <c r="D1163" s="190"/>
      <c r="E1163" s="190"/>
      <c r="F1163" s="190"/>
      <c r="G1163" s="191"/>
      <c r="H1163" s="42">
        <f>IF(A1163=მონაცემები!A1222,მონაცემები!C1222)</f>
        <v>0</v>
      </c>
      <c r="I1163" s="43">
        <f>IF(A1163=მონაცემები!A1222,მონაცემები!D1222)</f>
        <v>0</v>
      </c>
      <c r="J1163" s="98">
        <f t="shared" si="34"/>
        <v>0</v>
      </c>
      <c r="K1163" s="126">
        <f>IF(A1163=მონაცემები!A1222,მონაცემები!H1222)</f>
        <v>0</v>
      </c>
      <c r="L1163" s="98">
        <f>IF(A1163=მონაცემები!A1222,მონაცემები!F1222)</f>
        <v>0</v>
      </c>
      <c r="M1163" s="125">
        <f>IF(A1163=მონაცემები!A1222,მონაცემები!G1222)</f>
        <v>0</v>
      </c>
      <c r="N1163" s="198">
        <f t="shared" si="35"/>
        <v>0</v>
      </c>
      <c r="O1163" s="199"/>
      <c r="P1163" s="195">
        <f>IF(A1163=მონაცემები!A1222,მონაცემები!I1222)</f>
        <v>0</v>
      </c>
      <c r="Q1163" s="196"/>
      <c r="R1163" s="196"/>
      <c r="S1163" s="196"/>
      <c r="T1163" s="196"/>
      <c r="U1163" s="197"/>
      <c r="V1163" s="192">
        <f>IF(A1163=მონაცემები!A1222,მონაცემები!J1222)</f>
        <v>0</v>
      </c>
      <c r="W1163" s="193"/>
      <c r="X1163" s="194"/>
    </row>
    <row r="1164" spans="1:24">
      <c r="A1164" s="44">
        <v>1142</v>
      </c>
      <c r="B1164" s="189">
        <f>IF(A1164=მონაცემები!A1223,მონაცემები!B1223)</f>
        <v>0</v>
      </c>
      <c r="C1164" s="190"/>
      <c r="D1164" s="190"/>
      <c r="E1164" s="190"/>
      <c r="F1164" s="190"/>
      <c r="G1164" s="191"/>
      <c r="H1164" s="42">
        <f>IF(A1164=მონაცემები!A1223,მონაცემები!C1223)</f>
        <v>0</v>
      </c>
      <c r="I1164" s="43">
        <f>IF(A1164=მონაცემები!A1223,მონაცემები!D1223)</f>
        <v>0</v>
      </c>
      <c r="J1164" s="98">
        <f t="shared" si="34"/>
        <v>0</v>
      </c>
      <c r="K1164" s="126">
        <f>IF(A1164=მონაცემები!A1223,მონაცემები!H1223)</f>
        <v>0</v>
      </c>
      <c r="L1164" s="98">
        <f>IF(A1164=მონაცემები!A1223,მონაცემები!F1223)</f>
        <v>0</v>
      </c>
      <c r="M1164" s="125">
        <f>IF(A1164=მონაცემები!A1223,მონაცემები!G1223)</f>
        <v>0</v>
      </c>
      <c r="N1164" s="198">
        <f t="shared" si="35"/>
        <v>0</v>
      </c>
      <c r="O1164" s="199"/>
      <c r="P1164" s="195">
        <f>IF(A1164=მონაცემები!A1223,მონაცემები!I1223)</f>
        <v>0</v>
      </c>
      <c r="Q1164" s="196"/>
      <c r="R1164" s="196"/>
      <c r="S1164" s="196"/>
      <c r="T1164" s="196"/>
      <c r="U1164" s="197"/>
      <c r="V1164" s="192">
        <f>IF(A1164=მონაცემები!A1223,მონაცემები!J1223)</f>
        <v>0</v>
      </c>
      <c r="W1164" s="193"/>
      <c r="X1164" s="194"/>
    </row>
    <row r="1165" spans="1:24">
      <c r="A1165" s="44">
        <v>1143</v>
      </c>
      <c r="B1165" s="189">
        <f>IF(A1165=მონაცემები!A1224,მონაცემები!B1224)</f>
        <v>0</v>
      </c>
      <c r="C1165" s="190"/>
      <c r="D1165" s="190"/>
      <c r="E1165" s="190"/>
      <c r="F1165" s="190"/>
      <c r="G1165" s="191"/>
      <c r="H1165" s="42">
        <f>IF(A1165=მონაცემები!A1224,მონაცემები!C1224)</f>
        <v>0</v>
      </c>
      <c r="I1165" s="43">
        <f>IF(A1165=მონაცემები!A1224,მონაცემები!D1224)</f>
        <v>0</v>
      </c>
      <c r="J1165" s="98">
        <f t="shared" si="34"/>
        <v>0</v>
      </c>
      <c r="K1165" s="126">
        <f>IF(A1165=მონაცემები!A1224,მონაცემები!H1224)</f>
        <v>0</v>
      </c>
      <c r="L1165" s="98">
        <f>IF(A1165=მონაცემები!A1224,მონაცემები!F1224)</f>
        <v>0</v>
      </c>
      <c r="M1165" s="125">
        <f>IF(A1165=მონაცემები!A1224,მონაცემები!G1224)</f>
        <v>0</v>
      </c>
      <c r="N1165" s="198">
        <f t="shared" si="35"/>
        <v>0</v>
      </c>
      <c r="O1165" s="199"/>
      <c r="P1165" s="195">
        <f>IF(A1165=მონაცემები!A1224,მონაცემები!I1224)</f>
        <v>0</v>
      </c>
      <c r="Q1165" s="196"/>
      <c r="R1165" s="196"/>
      <c r="S1165" s="196"/>
      <c r="T1165" s="196"/>
      <c r="U1165" s="197"/>
      <c r="V1165" s="192">
        <f>IF(A1165=მონაცემები!A1224,მონაცემები!J1224)</f>
        <v>0</v>
      </c>
      <c r="W1165" s="193"/>
      <c r="X1165" s="194"/>
    </row>
    <row r="1166" spans="1:24">
      <c r="A1166" s="44">
        <v>1144</v>
      </c>
      <c r="B1166" s="189">
        <f>IF(A1166=მონაცემები!A1225,მონაცემები!B1225)</f>
        <v>0</v>
      </c>
      <c r="C1166" s="190"/>
      <c r="D1166" s="190"/>
      <c r="E1166" s="190"/>
      <c r="F1166" s="190"/>
      <c r="G1166" s="191"/>
      <c r="H1166" s="42">
        <f>IF(A1166=მონაცემები!A1225,მონაცემები!C1225)</f>
        <v>0</v>
      </c>
      <c r="I1166" s="43">
        <f>IF(A1166=მონაცემები!A1225,მონაცემები!D1225)</f>
        <v>0</v>
      </c>
      <c r="J1166" s="98">
        <f t="shared" si="34"/>
        <v>0</v>
      </c>
      <c r="K1166" s="126">
        <f>IF(A1166=მონაცემები!A1225,მონაცემები!H1225)</f>
        <v>0</v>
      </c>
      <c r="L1166" s="98">
        <f>IF(A1166=მონაცემები!A1225,მონაცემები!F1225)</f>
        <v>0</v>
      </c>
      <c r="M1166" s="125">
        <f>IF(A1166=მონაცემები!A1225,მონაცემები!G1225)</f>
        <v>0</v>
      </c>
      <c r="N1166" s="198">
        <f t="shared" si="35"/>
        <v>0</v>
      </c>
      <c r="O1166" s="199"/>
      <c r="P1166" s="195">
        <f>IF(A1166=მონაცემები!A1225,მონაცემები!I1225)</f>
        <v>0</v>
      </c>
      <c r="Q1166" s="196"/>
      <c r="R1166" s="196"/>
      <c r="S1166" s="196"/>
      <c r="T1166" s="196"/>
      <c r="U1166" s="197"/>
      <c r="V1166" s="192">
        <f>IF(A1166=მონაცემები!A1225,მონაცემები!J1225)</f>
        <v>0</v>
      </c>
      <c r="W1166" s="193"/>
      <c r="X1166" s="194"/>
    </row>
    <row r="1167" spans="1:24">
      <c r="A1167" s="44">
        <v>1145</v>
      </c>
      <c r="B1167" s="189">
        <f>IF(A1167=მონაცემები!A1226,მონაცემები!B1226)</f>
        <v>0</v>
      </c>
      <c r="C1167" s="190"/>
      <c r="D1167" s="190"/>
      <c r="E1167" s="190"/>
      <c r="F1167" s="190"/>
      <c r="G1167" s="191"/>
      <c r="H1167" s="42">
        <f>IF(A1167=მონაცემები!A1226,მონაცემები!C1226)</f>
        <v>0</v>
      </c>
      <c r="I1167" s="43">
        <f>IF(A1167=მონაცემები!A1226,მონაცემები!D1226)</f>
        <v>0</v>
      </c>
      <c r="J1167" s="98">
        <f t="shared" si="34"/>
        <v>0</v>
      </c>
      <c r="K1167" s="126">
        <f>IF(A1167=მონაცემები!A1226,მონაცემები!H1226)</f>
        <v>0</v>
      </c>
      <c r="L1167" s="98">
        <f>IF(A1167=მონაცემები!A1226,მონაცემები!F1226)</f>
        <v>0</v>
      </c>
      <c r="M1167" s="125">
        <f>IF(A1167=მონაცემები!A1226,მონაცემები!G1226)</f>
        <v>0</v>
      </c>
      <c r="N1167" s="198">
        <f t="shared" si="35"/>
        <v>0</v>
      </c>
      <c r="O1167" s="199"/>
      <c r="P1167" s="195">
        <f>IF(A1167=მონაცემები!A1226,მონაცემები!I1226)</f>
        <v>0</v>
      </c>
      <c r="Q1167" s="196"/>
      <c r="R1167" s="196"/>
      <c r="S1167" s="196"/>
      <c r="T1167" s="196"/>
      <c r="U1167" s="197"/>
      <c r="V1167" s="192">
        <f>IF(A1167=მონაცემები!A1226,მონაცემები!J1226)</f>
        <v>0</v>
      </c>
      <c r="W1167" s="193"/>
      <c r="X1167" s="194"/>
    </row>
    <row r="1168" spans="1:24">
      <c r="A1168" s="44">
        <v>1146</v>
      </c>
      <c r="B1168" s="189">
        <f>IF(A1168=მონაცემები!A1227,მონაცემები!B1227)</f>
        <v>0</v>
      </c>
      <c r="C1168" s="190"/>
      <c r="D1168" s="190"/>
      <c r="E1168" s="190"/>
      <c r="F1168" s="190"/>
      <c r="G1168" s="191"/>
      <c r="H1168" s="42">
        <f>IF(A1168=მონაცემები!A1227,მონაცემები!C1227)</f>
        <v>0</v>
      </c>
      <c r="I1168" s="43">
        <f>IF(A1168=მონაცემები!A1227,მონაცემები!D1227)</f>
        <v>0</v>
      </c>
      <c r="J1168" s="98">
        <f t="shared" si="34"/>
        <v>0</v>
      </c>
      <c r="K1168" s="126">
        <f>IF(A1168=მონაცემები!A1227,მონაცემები!H1227)</f>
        <v>0</v>
      </c>
      <c r="L1168" s="98">
        <f>IF(A1168=მონაცემები!A1227,მონაცემები!F1227)</f>
        <v>0</v>
      </c>
      <c r="M1168" s="125">
        <f>IF(A1168=მონაცემები!A1227,მონაცემები!G1227)</f>
        <v>0</v>
      </c>
      <c r="N1168" s="198">
        <f t="shared" si="35"/>
        <v>0</v>
      </c>
      <c r="O1168" s="199"/>
      <c r="P1168" s="195">
        <f>IF(A1168=მონაცემები!A1227,მონაცემები!I1227)</f>
        <v>0</v>
      </c>
      <c r="Q1168" s="196"/>
      <c r="R1168" s="196"/>
      <c r="S1168" s="196"/>
      <c r="T1168" s="196"/>
      <c r="U1168" s="197"/>
      <c r="V1168" s="192">
        <f>IF(A1168=მონაცემები!A1227,მონაცემები!J1227)</f>
        <v>0</v>
      </c>
      <c r="W1168" s="193"/>
      <c r="X1168" s="194"/>
    </row>
    <row r="1169" spans="1:24">
      <c r="A1169" s="44">
        <v>1147</v>
      </c>
      <c r="B1169" s="189">
        <f>IF(A1169=მონაცემები!A1228,მონაცემები!B1228)</f>
        <v>0</v>
      </c>
      <c r="C1169" s="190"/>
      <c r="D1169" s="190"/>
      <c r="E1169" s="190"/>
      <c r="F1169" s="190"/>
      <c r="G1169" s="191"/>
      <c r="H1169" s="42">
        <f>IF(A1169=მონაცემები!A1228,მონაცემები!C1228)</f>
        <v>0</v>
      </c>
      <c r="I1169" s="43">
        <f>IF(A1169=მონაცემები!A1228,მონაცემები!D1228)</f>
        <v>0</v>
      </c>
      <c r="J1169" s="98">
        <f t="shared" si="34"/>
        <v>0</v>
      </c>
      <c r="K1169" s="126">
        <f>IF(A1169=მონაცემები!A1228,მონაცემები!H1228)</f>
        <v>0</v>
      </c>
      <c r="L1169" s="98">
        <f>IF(A1169=მონაცემები!A1228,მონაცემები!F1228)</f>
        <v>0</v>
      </c>
      <c r="M1169" s="125">
        <f>IF(A1169=მონაცემები!A1228,მონაცემები!G1228)</f>
        <v>0</v>
      </c>
      <c r="N1169" s="198">
        <f t="shared" si="35"/>
        <v>0</v>
      </c>
      <c r="O1169" s="199"/>
      <c r="P1169" s="195">
        <f>IF(A1169=მონაცემები!A1228,მონაცემები!I1228)</f>
        <v>0</v>
      </c>
      <c r="Q1169" s="196"/>
      <c r="R1169" s="196"/>
      <c r="S1169" s="196"/>
      <c r="T1169" s="196"/>
      <c r="U1169" s="197"/>
      <c r="V1169" s="192">
        <f>IF(A1169=მონაცემები!A1228,მონაცემები!J1228)</f>
        <v>0</v>
      </c>
      <c r="W1169" s="193"/>
      <c r="X1169" s="194"/>
    </row>
    <row r="1170" spans="1:24">
      <c r="A1170" s="44">
        <v>1148</v>
      </c>
      <c r="B1170" s="189">
        <f>IF(A1170=მონაცემები!A1229,მონაცემები!B1229)</f>
        <v>0</v>
      </c>
      <c r="C1170" s="190"/>
      <c r="D1170" s="190"/>
      <c r="E1170" s="190"/>
      <c r="F1170" s="190"/>
      <c r="G1170" s="191"/>
      <c r="H1170" s="42">
        <f>IF(A1170=მონაცემები!A1229,მონაცემები!C1229)</f>
        <v>0</v>
      </c>
      <c r="I1170" s="43">
        <f>IF(A1170=მონაცემები!A1229,მონაცემები!D1229)</f>
        <v>0</v>
      </c>
      <c r="J1170" s="98">
        <f t="shared" si="34"/>
        <v>0</v>
      </c>
      <c r="K1170" s="126">
        <f>IF(A1170=მონაცემები!A1229,მონაცემები!H1229)</f>
        <v>0</v>
      </c>
      <c r="L1170" s="98">
        <f>IF(A1170=მონაცემები!A1229,მონაცემები!F1229)</f>
        <v>0</v>
      </c>
      <c r="M1170" s="125">
        <f>IF(A1170=მონაცემები!A1229,მონაცემები!G1229)</f>
        <v>0</v>
      </c>
      <c r="N1170" s="198">
        <f t="shared" si="35"/>
        <v>0</v>
      </c>
      <c r="O1170" s="199"/>
      <c r="P1170" s="195">
        <f>IF(A1170=მონაცემები!A1229,მონაცემები!I1229)</f>
        <v>0</v>
      </c>
      <c r="Q1170" s="196"/>
      <c r="R1170" s="196"/>
      <c r="S1170" s="196"/>
      <c r="T1170" s="196"/>
      <c r="U1170" s="197"/>
      <c r="V1170" s="192">
        <f>IF(A1170=მონაცემები!A1229,მონაცემები!J1229)</f>
        <v>0</v>
      </c>
      <c r="W1170" s="193"/>
      <c r="X1170" s="194"/>
    </row>
    <row r="1171" spans="1:24">
      <c r="A1171" s="44">
        <v>1149</v>
      </c>
      <c r="B1171" s="189">
        <f>IF(A1171=მონაცემები!A1230,მონაცემები!B1230)</f>
        <v>0</v>
      </c>
      <c r="C1171" s="190"/>
      <c r="D1171" s="190"/>
      <c r="E1171" s="190"/>
      <c r="F1171" s="190"/>
      <c r="G1171" s="191"/>
      <c r="H1171" s="42">
        <f>IF(A1171=მონაცემები!A1230,მონაცემები!C1230)</f>
        <v>0</v>
      </c>
      <c r="I1171" s="43">
        <f>IF(A1171=მონაცემები!A1230,მონაცემები!D1230)</f>
        <v>0</v>
      </c>
      <c r="J1171" s="98">
        <f t="shared" si="34"/>
        <v>0</v>
      </c>
      <c r="K1171" s="126">
        <f>IF(A1171=მონაცემები!A1230,მონაცემები!H1230)</f>
        <v>0</v>
      </c>
      <c r="L1171" s="98">
        <f>IF(A1171=მონაცემები!A1230,მონაცემები!F1230)</f>
        <v>0</v>
      </c>
      <c r="M1171" s="125">
        <f>IF(A1171=მონაცემები!A1230,მონაცემები!G1230)</f>
        <v>0</v>
      </c>
      <c r="N1171" s="198">
        <f t="shared" si="35"/>
        <v>0</v>
      </c>
      <c r="O1171" s="199"/>
      <c r="P1171" s="195">
        <f>IF(A1171=მონაცემები!A1230,მონაცემები!I1230)</f>
        <v>0</v>
      </c>
      <c r="Q1171" s="196"/>
      <c r="R1171" s="196"/>
      <c r="S1171" s="196"/>
      <c r="T1171" s="196"/>
      <c r="U1171" s="197"/>
      <c r="V1171" s="192">
        <f>IF(A1171=მონაცემები!A1230,მონაცემები!J1230)</f>
        <v>0</v>
      </c>
      <c r="W1171" s="193"/>
      <c r="X1171" s="194"/>
    </row>
    <row r="1172" spans="1:24">
      <c r="A1172" s="44">
        <v>1150</v>
      </c>
      <c r="B1172" s="189">
        <f>IF(A1172=მონაცემები!A1231,მონაცემები!B1231)</f>
        <v>0</v>
      </c>
      <c r="C1172" s="190"/>
      <c r="D1172" s="190"/>
      <c r="E1172" s="190"/>
      <c r="F1172" s="190"/>
      <c r="G1172" s="191"/>
      <c r="H1172" s="42">
        <f>IF(A1172=მონაცემები!A1231,მონაცემები!C1231)</f>
        <v>0</v>
      </c>
      <c r="I1172" s="43">
        <f>IF(A1172=მონაცემები!A1231,მონაცემები!D1231)</f>
        <v>0</v>
      </c>
      <c r="J1172" s="98">
        <f t="shared" si="34"/>
        <v>0</v>
      </c>
      <c r="K1172" s="126">
        <f>IF(A1172=მონაცემები!A1231,მონაცემები!H1231)</f>
        <v>0</v>
      </c>
      <c r="L1172" s="98">
        <f>IF(A1172=მონაცემები!A1231,მონაცემები!F1231)</f>
        <v>0</v>
      </c>
      <c r="M1172" s="125">
        <f>IF(A1172=მონაცემები!A1231,მონაცემები!G1231)</f>
        <v>0</v>
      </c>
      <c r="N1172" s="198">
        <f t="shared" si="35"/>
        <v>0</v>
      </c>
      <c r="O1172" s="199"/>
      <c r="P1172" s="195">
        <f>IF(A1172=მონაცემები!A1231,მონაცემები!I1231)</f>
        <v>0</v>
      </c>
      <c r="Q1172" s="196"/>
      <c r="R1172" s="196"/>
      <c r="S1172" s="196"/>
      <c r="T1172" s="196"/>
      <c r="U1172" s="197"/>
      <c r="V1172" s="192">
        <f>IF(A1172=მონაცემები!A1231,მონაცემები!J1231)</f>
        <v>0</v>
      </c>
      <c r="W1172" s="193"/>
      <c r="X1172" s="194"/>
    </row>
    <row r="1173" spans="1:24">
      <c r="A1173" s="44">
        <v>1151</v>
      </c>
      <c r="B1173" s="189">
        <f>IF(A1173=მონაცემები!A1232,მონაცემები!B1232)</f>
        <v>0</v>
      </c>
      <c r="C1173" s="190"/>
      <c r="D1173" s="190"/>
      <c r="E1173" s="190"/>
      <c r="F1173" s="190"/>
      <c r="G1173" s="191"/>
      <c r="H1173" s="42">
        <f>IF(A1173=მონაცემები!A1232,მონაცემები!C1232)</f>
        <v>0</v>
      </c>
      <c r="I1173" s="43">
        <f>IF(A1173=მონაცემები!A1232,მონაცემები!D1232)</f>
        <v>0</v>
      </c>
      <c r="J1173" s="98">
        <f t="shared" si="34"/>
        <v>0</v>
      </c>
      <c r="K1173" s="126">
        <f>IF(A1173=მონაცემები!A1232,მონაცემები!H1232)</f>
        <v>0</v>
      </c>
      <c r="L1173" s="98">
        <f>IF(A1173=მონაცემები!A1232,მონაცემები!F1232)</f>
        <v>0</v>
      </c>
      <c r="M1173" s="125">
        <f>IF(A1173=მონაცემები!A1232,მონაცემები!G1232)</f>
        <v>0</v>
      </c>
      <c r="N1173" s="198">
        <f t="shared" si="35"/>
        <v>0</v>
      </c>
      <c r="O1173" s="199"/>
      <c r="P1173" s="195">
        <f>IF(A1173=მონაცემები!A1232,მონაცემები!I1232)</f>
        <v>0</v>
      </c>
      <c r="Q1173" s="196"/>
      <c r="R1173" s="196"/>
      <c r="S1173" s="196"/>
      <c r="T1173" s="196"/>
      <c r="U1173" s="197"/>
      <c r="V1173" s="192">
        <f>IF(A1173=მონაცემები!A1232,მონაცემები!J1232)</f>
        <v>0</v>
      </c>
      <c r="W1173" s="193"/>
      <c r="X1173" s="194"/>
    </row>
    <row r="1174" spans="1:24">
      <c r="A1174" s="44">
        <v>1152</v>
      </c>
      <c r="B1174" s="189">
        <f>IF(A1174=მონაცემები!A1233,მონაცემები!B1233)</f>
        <v>0</v>
      </c>
      <c r="C1174" s="190"/>
      <c r="D1174" s="190"/>
      <c r="E1174" s="190"/>
      <c r="F1174" s="190"/>
      <c r="G1174" s="191"/>
      <c r="H1174" s="42">
        <f>IF(A1174=მონაცემები!A1233,მონაცემები!C1233)</f>
        <v>0</v>
      </c>
      <c r="I1174" s="43">
        <f>IF(A1174=მონაცემები!A1233,მონაცემები!D1233)</f>
        <v>0</v>
      </c>
      <c r="J1174" s="98">
        <f t="shared" si="34"/>
        <v>0</v>
      </c>
      <c r="K1174" s="126">
        <f>IF(A1174=მონაცემები!A1233,მონაცემები!H1233)</f>
        <v>0</v>
      </c>
      <c r="L1174" s="98">
        <f>IF(A1174=მონაცემები!A1233,მონაცემები!F1233)</f>
        <v>0</v>
      </c>
      <c r="M1174" s="125">
        <f>IF(A1174=მონაცემები!A1233,მონაცემები!G1233)</f>
        <v>0</v>
      </c>
      <c r="N1174" s="198">
        <f t="shared" si="35"/>
        <v>0</v>
      </c>
      <c r="O1174" s="199"/>
      <c r="P1174" s="195">
        <f>IF(A1174=მონაცემები!A1233,მონაცემები!I1233)</f>
        <v>0</v>
      </c>
      <c r="Q1174" s="196"/>
      <c r="R1174" s="196"/>
      <c r="S1174" s="196"/>
      <c r="T1174" s="196"/>
      <c r="U1174" s="197"/>
      <c r="V1174" s="192">
        <f>IF(A1174=მონაცემები!A1233,მონაცემები!J1233)</f>
        <v>0</v>
      </c>
      <c r="W1174" s="193"/>
      <c r="X1174" s="194"/>
    </row>
    <row r="1175" spans="1:24">
      <c r="A1175" s="44">
        <v>1153</v>
      </c>
      <c r="B1175" s="189">
        <f>IF(A1175=მონაცემები!A1234,მონაცემები!B1234)</f>
        <v>0</v>
      </c>
      <c r="C1175" s="190"/>
      <c r="D1175" s="190"/>
      <c r="E1175" s="190"/>
      <c r="F1175" s="190"/>
      <c r="G1175" s="191"/>
      <c r="H1175" s="42">
        <f>IF(A1175=მონაცემები!A1234,მონაცემები!C1234)</f>
        <v>0</v>
      </c>
      <c r="I1175" s="43">
        <f>IF(A1175=მონაცემები!A1234,მონაცემები!D1234)</f>
        <v>0</v>
      </c>
      <c r="J1175" s="98">
        <f t="shared" si="34"/>
        <v>0</v>
      </c>
      <c r="K1175" s="126">
        <f>IF(A1175=მონაცემები!A1234,მონაცემები!H1234)</f>
        <v>0</v>
      </c>
      <c r="L1175" s="98">
        <f>IF(A1175=მონაცემები!A1234,მონაცემები!F1234)</f>
        <v>0</v>
      </c>
      <c r="M1175" s="125">
        <f>IF(A1175=მონაცემები!A1234,მონაცემები!G1234)</f>
        <v>0</v>
      </c>
      <c r="N1175" s="198">
        <f t="shared" si="35"/>
        <v>0</v>
      </c>
      <c r="O1175" s="199"/>
      <c r="P1175" s="195">
        <f>IF(A1175=მონაცემები!A1234,მონაცემები!I1234)</f>
        <v>0</v>
      </c>
      <c r="Q1175" s="196"/>
      <c r="R1175" s="196"/>
      <c r="S1175" s="196"/>
      <c r="T1175" s="196"/>
      <c r="U1175" s="197"/>
      <c r="V1175" s="192">
        <f>IF(A1175=მონაცემები!A1234,მონაცემები!J1234)</f>
        <v>0</v>
      </c>
      <c r="W1175" s="193"/>
      <c r="X1175" s="194"/>
    </row>
    <row r="1176" spans="1:24">
      <c r="A1176" s="44">
        <v>1154</v>
      </c>
      <c r="B1176" s="189">
        <f>IF(A1176=მონაცემები!A1235,მონაცემები!B1235)</f>
        <v>0</v>
      </c>
      <c r="C1176" s="190"/>
      <c r="D1176" s="190"/>
      <c r="E1176" s="190"/>
      <c r="F1176" s="190"/>
      <c r="G1176" s="191"/>
      <c r="H1176" s="42">
        <f>IF(A1176=მონაცემები!A1235,მონაცემები!C1235)</f>
        <v>0</v>
      </c>
      <c r="I1176" s="43">
        <f>IF(A1176=მონაცემები!A1235,მონაცემები!D1235)</f>
        <v>0</v>
      </c>
      <c r="J1176" s="98">
        <f t="shared" ref="J1176:J1239" si="36">L1176+M1176</f>
        <v>0</v>
      </c>
      <c r="K1176" s="126">
        <f>IF(A1176=მონაცემები!A1235,მონაცემები!H1235)</f>
        <v>0</v>
      </c>
      <c r="L1176" s="98">
        <f>IF(A1176=მონაცემები!A1235,მონაცემები!F1235)</f>
        <v>0</v>
      </c>
      <c r="M1176" s="125">
        <f>IF(A1176=მონაცემები!A1235,მონაცემები!G1235)</f>
        <v>0</v>
      </c>
      <c r="N1176" s="198">
        <f t="shared" ref="N1176:N1239" si="37">J1176+K1176</f>
        <v>0</v>
      </c>
      <c r="O1176" s="199"/>
      <c r="P1176" s="195">
        <f>IF(A1176=მონაცემები!A1235,მონაცემები!I1235)</f>
        <v>0</v>
      </c>
      <c r="Q1176" s="196"/>
      <c r="R1176" s="196"/>
      <c r="S1176" s="196"/>
      <c r="T1176" s="196"/>
      <c r="U1176" s="197"/>
      <c r="V1176" s="192">
        <f>IF(A1176=მონაცემები!A1235,მონაცემები!J1235)</f>
        <v>0</v>
      </c>
      <c r="W1176" s="193"/>
      <c r="X1176" s="194"/>
    </row>
    <row r="1177" spans="1:24">
      <c r="A1177" s="44">
        <v>1155</v>
      </c>
      <c r="B1177" s="189">
        <f>IF(A1177=მონაცემები!A1236,მონაცემები!B1236)</f>
        <v>0</v>
      </c>
      <c r="C1177" s="190"/>
      <c r="D1177" s="190"/>
      <c r="E1177" s="190"/>
      <c r="F1177" s="190"/>
      <c r="G1177" s="191"/>
      <c r="H1177" s="42">
        <f>IF(A1177=მონაცემები!A1236,მონაცემები!C1236)</f>
        <v>0</v>
      </c>
      <c r="I1177" s="43">
        <f>IF(A1177=მონაცემები!A1236,მონაცემები!D1236)</f>
        <v>0</v>
      </c>
      <c r="J1177" s="98">
        <f t="shared" si="36"/>
        <v>0</v>
      </c>
      <c r="K1177" s="126">
        <f>IF(A1177=მონაცემები!A1236,მონაცემები!H1236)</f>
        <v>0</v>
      </c>
      <c r="L1177" s="98">
        <f>IF(A1177=მონაცემები!A1236,მონაცემები!F1236)</f>
        <v>0</v>
      </c>
      <c r="M1177" s="125">
        <f>IF(A1177=მონაცემები!A1236,მონაცემები!G1236)</f>
        <v>0</v>
      </c>
      <c r="N1177" s="198">
        <f t="shared" si="37"/>
        <v>0</v>
      </c>
      <c r="O1177" s="199"/>
      <c r="P1177" s="195">
        <f>IF(A1177=მონაცემები!A1236,მონაცემები!I1236)</f>
        <v>0</v>
      </c>
      <c r="Q1177" s="196"/>
      <c r="R1177" s="196"/>
      <c r="S1177" s="196"/>
      <c r="T1177" s="196"/>
      <c r="U1177" s="197"/>
      <c r="V1177" s="192">
        <f>IF(A1177=მონაცემები!A1236,მონაცემები!J1236)</f>
        <v>0</v>
      </c>
      <c r="W1177" s="193"/>
      <c r="X1177" s="194"/>
    </row>
    <row r="1178" spans="1:24">
      <c r="A1178" s="44">
        <v>1156</v>
      </c>
      <c r="B1178" s="189">
        <f>IF(A1178=მონაცემები!A1237,მონაცემები!B1237)</f>
        <v>0</v>
      </c>
      <c r="C1178" s="190"/>
      <c r="D1178" s="190"/>
      <c r="E1178" s="190"/>
      <c r="F1178" s="190"/>
      <c r="G1178" s="191"/>
      <c r="H1178" s="42">
        <f>IF(A1178=მონაცემები!A1237,მონაცემები!C1237)</f>
        <v>0</v>
      </c>
      <c r="I1178" s="43">
        <f>IF(A1178=მონაცემები!A1237,მონაცემები!D1237)</f>
        <v>0</v>
      </c>
      <c r="J1178" s="98">
        <f t="shared" si="36"/>
        <v>0</v>
      </c>
      <c r="K1178" s="126">
        <f>IF(A1178=მონაცემები!A1237,მონაცემები!H1237)</f>
        <v>0</v>
      </c>
      <c r="L1178" s="98">
        <f>IF(A1178=მონაცემები!A1237,მონაცემები!F1237)</f>
        <v>0</v>
      </c>
      <c r="M1178" s="125">
        <f>IF(A1178=მონაცემები!A1237,მონაცემები!G1237)</f>
        <v>0</v>
      </c>
      <c r="N1178" s="198">
        <f t="shared" si="37"/>
        <v>0</v>
      </c>
      <c r="O1178" s="199"/>
      <c r="P1178" s="195">
        <f>IF(A1178=მონაცემები!A1237,მონაცემები!I1237)</f>
        <v>0</v>
      </c>
      <c r="Q1178" s="196"/>
      <c r="R1178" s="196"/>
      <c r="S1178" s="196"/>
      <c r="T1178" s="196"/>
      <c r="U1178" s="197"/>
      <c r="V1178" s="192">
        <f>IF(A1178=მონაცემები!A1237,მონაცემები!J1237)</f>
        <v>0</v>
      </c>
      <c r="W1178" s="193"/>
      <c r="X1178" s="194"/>
    </row>
    <row r="1179" spans="1:24">
      <c r="A1179" s="44">
        <v>1157</v>
      </c>
      <c r="B1179" s="189">
        <f>IF(A1179=მონაცემები!A1238,მონაცემები!B1238)</f>
        <v>0</v>
      </c>
      <c r="C1179" s="190"/>
      <c r="D1179" s="190"/>
      <c r="E1179" s="190"/>
      <c r="F1179" s="190"/>
      <c r="G1179" s="191"/>
      <c r="H1179" s="42">
        <f>IF(A1179=მონაცემები!A1238,მონაცემები!C1238)</f>
        <v>0</v>
      </c>
      <c r="I1179" s="43">
        <f>IF(A1179=მონაცემები!A1238,მონაცემები!D1238)</f>
        <v>0</v>
      </c>
      <c r="J1179" s="98">
        <f t="shared" si="36"/>
        <v>0</v>
      </c>
      <c r="K1179" s="126">
        <f>IF(A1179=მონაცემები!A1238,მონაცემები!H1238)</f>
        <v>0</v>
      </c>
      <c r="L1179" s="98">
        <f>IF(A1179=მონაცემები!A1238,მონაცემები!F1238)</f>
        <v>0</v>
      </c>
      <c r="M1179" s="125">
        <f>IF(A1179=მონაცემები!A1238,მონაცემები!G1238)</f>
        <v>0</v>
      </c>
      <c r="N1179" s="198">
        <f t="shared" si="37"/>
        <v>0</v>
      </c>
      <c r="O1179" s="199"/>
      <c r="P1179" s="195">
        <f>IF(A1179=მონაცემები!A1238,მონაცემები!I1238)</f>
        <v>0</v>
      </c>
      <c r="Q1179" s="196"/>
      <c r="R1179" s="196"/>
      <c r="S1179" s="196"/>
      <c r="T1179" s="196"/>
      <c r="U1179" s="197"/>
      <c r="V1179" s="192">
        <f>IF(A1179=მონაცემები!A1238,მონაცემები!J1238)</f>
        <v>0</v>
      </c>
      <c r="W1179" s="193"/>
      <c r="X1179" s="194"/>
    </row>
    <row r="1180" spans="1:24">
      <c r="A1180" s="44">
        <v>1158</v>
      </c>
      <c r="B1180" s="189">
        <f>IF(A1180=მონაცემები!A1239,მონაცემები!B1239)</f>
        <v>0</v>
      </c>
      <c r="C1180" s="190"/>
      <c r="D1180" s="190"/>
      <c r="E1180" s="190"/>
      <c r="F1180" s="190"/>
      <c r="G1180" s="191"/>
      <c r="H1180" s="42">
        <f>IF(A1180=მონაცემები!A1239,მონაცემები!C1239)</f>
        <v>0</v>
      </c>
      <c r="I1180" s="43">
        <f>IF(A1180=მონაცემები!A1239,მონაცემები!D1239)</f>
        <v>0</v>
      </c>
      <c r="J1180" s="98">
        <f t="shared" si="36"/>
        <v>0</v>
      </c>
      <c r="K1180" s="126">
        <f>IF(A1180=მონაცემები!A1239,მონაცემები!H1239)</f>
        <v>0</v>
      </c>
      <c r="L1180" s="98">
        <f>IF(A1180=მონაცემები!A1239,მონაცემები!F1239)</f>
        <v>0</v>
      </c>
      <c r="M1180" s="125">
        <f>IF(A1180=მონაცემები!A1239,მონაცემები!G1239)</f>
        <v>0</v>
      </c>
      <c r="N1180" s="198">
        <f t="shared" si="37"/>
        <v>0</v>
      </c>
      <c r="O1180" s="199"/>
      <c r="P1180" s="195">
        <f>IF(A1180=მონაცემები!A1239,მონაცემები!I1239)</f>
        <v>0</v>
      </c>
      <c r="Q1180" s="196"/>
      <c r="R1180" s="196"/>
      <c r="S1180" s="196"/>
      <c r="T1180" s="196"/>
      <c r="U1180" s="197"/>
      <c r="V1180" s="192">
        <f>IF(A1180=მონაცემები!A1239,მონაცემები!J1239)</f>
        <v>0</v>
      </c>
      <c r="W1180" s="193"/>
      <c r="X1180" s="194"/>
    </row>
    <row r="1181" spans="1:24">
      <c r="A1181" s="44">
        <v>1159</v>
      </c>
      <c r="B1181" s="189">
        <f>IF(A1181=მონაცემები!A1240,მონაცემები!B1240)</f>
        <v>0</v>
      </c>
      <c r="C1181" s="190"/>
      <c r="D1181" s="190"/>
      <c r="E1181" s="190"/>
      <c r="F1181" s="190"/>
      <c r="G1181" s="191"/>
      <c r="H1181" s="42">
        <f>IF(A1181=მონაცემები!A1240,მონაცემები!C1240)</f>
        <v>0</v>
      </c>
      <c r="I1181" s="43">
        <f>IF(A1181=მონაცემები!A1240,მონაცემები!D1240)</f>
        <v>0</v>
      </c>
      <c r="J1181" s="98">
        <f t="shared" si="36"/>
        <v>0</v>
      </c>
      <c r="K1181" s="126">
        <f>IF(A1181=მონაცემები!A1240,მონაცემები!H1240)</f>
        <v>0</v>
      </c>
      <c r="L1181" s="98">
        <f>IF(A1181=მონაცემები!A1240,მონაცემები!F1240)</f>
        <v>0</v>
      </c>
      <c r="M1181" s="125">
        <f>IF(A1181=მონაცემები!A1240,მონაცემები!G1240)</f>
        <v>0</v>
      </c>
      <c r="N1181" s="198">
        <f t="shared" si="37"/>
        <v>0</v>
      </c>
      <c r="O1181" s="199"/>
      <c r="P1181" s="195">
        <f>IF(A1181=მონაცემები!A1240,მონაცემები!I1240)</f>
        <v>0</v>
      </c>
      <c r="Q1181" s="196"/>
      <c r="R1181" s="196"/>
      <c r="S1181" s="196"/>
      <c r="T1181" s="196"/>
      <c r="U1181" s="197"/>
      <c r="V1181" s="192">
        <f>IF(A1181=მონაცემები!A1240,მონაცემები!J1240)</f>
        <v>0</v>
      </c>
      <c r="W1181" s="193"/>
      <c r="X1181" s="194"/>
    </row>
    <row r="1182" spans="1:24">
      <c r="A1182" s="44">
        <v>1160</v>
      </c>
      <c r="B1182" s="189">
        <f>IF(A1182=მონაცემები!A1241,მონაცემები!B1241)</f>
        <v>0</v>
      </c>
      <c r="C1182" s="190"/>
      <c r="D1182" s="190"/>
      <c r="E1182" s="190"/>
      <c r="F1182" s="190"/>
      <c r="G1182" s="191"/>
      <c r="H1182" s="42">
        <f>IF(A1182=მონაცემები!A1241,მონაცემები!C1241)</f>
        <v>0</v>
      </c>
      <c r="I1182" s="43">
        <f>IF(A1182=მონაცემები!A1241,მონაცემები!D1241)</f>
        <v>0</v>
      </c>
      <c r="J1182" s="98">
        <f t="shared" si="36"/>
        <v>0</v>
      </c>
      <c r="K1182" s="126">
        <f>IF(A1182=მონაცემები!A1241,მონაცემები!H1241)</f>
        <v>0</v>
      </c>
      <c r="L1182" s="98">
        <f>IF(A1182=მონაცემები!A1241,მონაცემები!F1241)</f>
        <v>0</v>
      </c>
      <c r="M1182" s="125">
        <f>IF(A1182=მონაცემები!A1241,მონაცემები!G1241)</f>
        <v>0</v>
      </c>
      <c r="N1182" s="198">
        <f t="shared" si="37"/>
        <v>0</v>
      </c>
      <c r="O1182" s="199"/>
      <c r="P1182" s="195">
        <f>IF(A1182=მონაცემები!A1241,მონაცემები!I1241)</f>
        <v>0</v>
      </c>
      <c r="Q1182" s="196"/>
      <c r="R1182" s="196"/>
      <c r="S1182" s="196"/>
      <c r="T1182" s="196"/>
      <c r="U1182" s="197"/>
      <c r="V1182" s="192">
        <f>IF(A1182=მონაცემები!A1241,მონაცემები!J1241)</f>
        <v>0</v>
      </c>
      <c r="W1182" s="193"/>
      <c r="X1182" s="194"/>
    </row>
    <row r="1183" spans="1:24">
      <c r="A1183" s="44">
        <v>1161</v>
      </c>
      <c r="B1183" s="189">
        <f>IF(A1183=მონაცემები!A1242,მონაცემები!B1242)</f>
        <v>0</v>
      </c>
      <c r="C1183" s="190"/>
      <c r="D1183" s="190"/>
      <c r="E1183" s="190"/>
      <c r="F1183" s="190"/>
      <c r="G1183" s="191"/>
      <c r="H1183" s="42">
        <f>IF(A1183=მონაცემები!A1242,მონაცემები!C1242)</f>
        <v>0</v>
      </c>
      <c r="I1183" s="43">
        <f>IF(A1183=მონაცემები!A1242,მონაცემები!D1242)</f>
        <v>0</v>
      </c>
      <c r="J1183" s="98">
        <f t="shared" si="36"/>
        <v>0</v>
      </c>
      <c r="K1183" s="126">
        <f>IF(A1183=მონაცემები!A1242,მონაცემები!H1242)</f>
        <v>0</v>
      </c>
      <c r="L1183" s="98">
        <f>IF(A1183=მონაცემები!A1242,მონაცემები!F1242)</f>
        <v>0</v>
      </c>
      <c r="M1183" s="125">
        <f>IF(A1183=მონაცემები!A1242,მონაცემები!G1242)</f>
        <v>0</v>
      </c>
      <c r="N1183" s="198">
        <f t="shared" si="37"/>
        <v>0</v>
      </c>
      <c r="O1183" s="199"/>
      <c r="P1183" s="195">
        <f>IF(A1183=მონაცემები!A1242,მონაცემები!I1242)</f>
        <v>0</v>
      </c>
      <c r="Q1183" s="196"/>
      <c r="R1183" s="196"/>
      <c r="S1183" s="196"/>
      <c r="T1183" s="196"/>
      <c r="U1183" s="197"/>
      <c r="V1183" s="192">
        <f>IF(A1183=მონაცემები!A1242,მონაცემები!J1242)</f>
        <v>0</v>
      </c>
      <c r="W1183" s="193"/>
      <c r="X1183" s="194"/>
    </row>
    <row r="1184" spans="1:24">
      <c r="A1184" s="44">
        <v>1162</v>
      </c>
      <c r="B1184" s="189">
        <f>IF(A1184=მონაცემები!A1243,მონაცემები!B1243)</f>
        <v>0</v>
      </c>
      <c r="C1184" s="190"/>
      <c r="D1184" s="190"/>
      <c r="E1184" s="190"/>
      <c r="F1184" s="190"/>
      <c r="G1184" s="191"/>
      <c r="H1184" s="42">
        <f>IF(A1184=მონაცემები!A1243,მონაცემები!C1243)</f>
        <v>0</v>
      </c>
      <c r="I1184" s="43">
        <f>IF(A1184=მონაცემები!A1243,მონაცემები!D1243)</f>
        <v>0</v>
      </c>
      <c r="J1184" s="98">
        <f t="shared" si="36"/>
        <v>0</v>
      </c>
      <c r="K1184" s="126">
        <f>IF(A1184=მონაცემები!A1243,მონაცემები!H1243)</f>
        <v>0</v>
      </c>
      <c r="L1184" s="98">
        <f>IF(A1184=მონაცემები!A1243,მონაცემები!F1243)</f>
        <v>0</v>
      </c>
      <c r="M1184" s="125">
        <f>IF(A1184=მონაცემები!A1243,მონაცემები!G1243)</f>
        <v>0</v>
      </c>
      <c r="N1184" s="198">
        <f t="shared" si="37"/>
        <v>0</v>
      </c>
      <c r="O1184" s="199"/>
      <c r="P1184" s="195">
        <f>IF(A1184=მონაცემები!A1243,მონაცემები!I1243)</f>
        <v>0</v>
      </c>
      <c r="Q1184" s="196"/>
      <c r="R1184" s="196"/>
      <c r="S1184" s="196"/>
      <c r="T1184" s="196"/>
      <c r="U1184" s="197"/>
      <c r="V1184" s="192">
        <f>IF(A1184=მონაცემები!A1243,მონაცემები!J1243)</f>
        <v>0</v>
      </c>
      <c r="W1184" s="193"/>
      <c r="X1184" s="194"/>
    </row>
    <row r="1185" spans="1:24">
      <c r="A1185" s="44">
        <v>1163</v>
      </c>
      <c r="B1185" s="189">
        <f>IF(A1185=მონაცემები!A1244,მონაცემები!B1244)</f>
        <v>0</v>
      </c>
      <c r="C1185" s="190"/>
      <c r="D1185" s="190"/>
      <c r="E1185" s="190"/>
      <c r="F1185" s="190"/>
      <c r="G1185" s="191"/>
      <c r="H1185" s="42">
        <f>IF(A1185=მონაცემები!A1244,მონაცემები!C1244)</f>
        <v>0</v>
      </c>
      <c r="I1185" s="43">
        <f>IF(A1185=მონაცემები!A1244,მონაცემები!D1244)</f>
        <v>0</v>
      </c>
      <c r="J1185" s="98">
        <f t="shared" si="36"/>
        <v>0</v>
      </c>
      <c r="K1185" s="126">
        <f>IF(A1185=მონაცემები!A1244,მონაცემები!H1244)</f>
        <v>0</v>
      </c>
      <c r="L1185" s="98">
        <f>IF(A1185=მონაცემები!A1244,მონაცემები!F1244)</f>
        <v>0</v>
      </c>
      <c r="M1185" s="125">
        <f>IF(A1185=მონაცემები!A1244,მონაცემები!G1244)</f>
        <v>0</v>
      </c>
      <c r="N1185" s="198">
        <f t="shared" si="37"/>
        <v>0</v>
      </c>
      <c r="O1185" s="199"/>
      <c r="P1185" s="195">
        <f>IF(A1185=მონაცემები!A1244,მონაცემები!I1244)</f>
        <v>0</v>
      </c>
      <c r="Q1185" s="196"/>
      <c r="R1185" s="196"/>
      <c r="S1185" s="196"/>
      <c r="T1185" s="196"/>
      <c r="U1185" s="197"/>
      <c r="V1185" s="192">
        <f>IF(A1185=მონაცემები!A1244,მონაცემები!J1244)</f>
        <v>0</v>
      </c>
      <c r="W1185" s="193"/>
      <c r="X1185" s="194"/>
    </row>
    <row r="1186" spans="1:24">
      <c r="A1186" s="44">
        <v>1164</v>
      </c>
      <c r="B1186" s="189">
        <f>IF(A1186=მონაცემები!A1245,მონაცემები!B1245)</f>
        <v>0</v>
      </c>
      <c r="C1186" s="190"/>
      <c r="D1186" s="190"/>
      <c r="E1186" s="190"/>
      <c r="F1186" s="190"/>
      <c r="G1186" s="191"/>
      <c r="H1186" s="42">
        <f>IF(A1186=მონაცემები!A1245,მონაცემები!C1245)</f>
        <v>0</v>
      </c>
      <c r="I1186" s="43">
        <f>IF(A1186=მონაცემები!A1245,მონაცემები!D1245)</f>
        <v>0</v>
      </c>
      <c r="J1186" s="98">
        <f t="shared" si="36"/>
        <v>0</v>
      </c>
      <c r="K1186" s="126">
        <f>IF(A1186=მონაცემები!A1245,მონაცემები!H1245)</f>
        <v>0</v>
      </c>
      <c r="L1186" s="98">
        <f>IF(A1186=მონაცემები!A1245,მონაცემები!F1245)</f>
        <v>0</v>
      </c>
      <c r="M1186" s="125">
        <f>IF(A1186=მონაცემები!A1245,მონაცემები!G1245)</f>
        <v>0</v>
      </c>
      <c r="N1186" s="198">
        <f t="shared" si="37"/>
        <v>0</v>
      </c>
      <c r="O1186" s="199"/>
      <c r="P1186" s="195">
        <f>IF(A1186=მონაცემები!A1245,მონაცემები!I1245)</f>
        <v>0</v>
      </c>
      <c r="Q1186" s="196"/>
      <c r="R1186" s="196"/>
      <c r="S1186" s="196"/>
      <c r="T1186" s="196"/>
      <c r="U1186" s="197"/>
      <c r="V1186" s="192">
        <f>IF(A1186=მონაცემები!A1245,მონაცემები!J1245)</f>
        <v>0</v>
      </c>
      <c r="W1186" s="193"/>
      <c r="X1186" s="194"/>
    </row>
    <row r="1187" spans="1:24">
      <c r="A1187" s="44">
        <v>1165</v>
      </c>
      <c r="B1187" s="189">
        <f>IF(A1187=მონაცემები!A1246,მონაცემები!B1246)</f>
        <v>0</v>
      </c>
      <c r="C1187" s="190"/>
      <c r="D1187" s="190"/>
      <c r="E1187" s="190"/>
      <c r="F1187" s="190"/>
      <c r="G1187" s="191"/>
      <c r="H1187" s="42">
        <f>IF(A1187=მონაცემები!A1246,მონაცემები!C1246)</f>
        <v>0</v>
      </c>
      <c r="I1187" s="43">
        <f>IF(A1187=მონაცემები!A1246,მონაცემები!D1246)</f>
        <v>0</v>
      </c>
      <c r="J1187" s="98">
        <f t="shared" si="36"/>
        <v>0</v>
      </c>
      <c r="K1187" s="126">
        <f>IF(A1187=მონაცემები!A1246,მონაცემები!H1246)</f>
        <v>0</v>
      </c>
      <c r="L1187" s="98">
        <f>IF(A1187=მონაცემები!A1246,მონაცემები!F1246)</f>
        <v>0</v>
      </c>
      <c r="M1187" s="125">
        <f>IF(A1187=მონაცემები!A1246,მონაცემები!G1246)</f>
        <v>0</v>
      </c>
      <c r="N1187" s="198">
        <f t="shared" si="37"/>
        <v>0</v>
      </c>
      <c r="O1187" s="199"/>
      <c r="P1187" s="195">
        <f>IF(A1187=მონაცემები!A1246,მონაცემები!I1246)</f>
        <v>0</v>
      </c>
      <c r="Q1187" s="196"/>
      <c r="R1187" s="196"/>
      <c r="S1187" s="196"/>
      <c r="T1187" s="196"/>
      <c r="U1187" s="197"/>
      <c r="V1187" s="192">
        <f>IF(A1187=მონაცემები!A1246,მონაცემები!J1246)</f>
        <v>0</v>
      </c>
      <c r="W1187" s="193"/>
      <c r="X1187" s="194"/>
    </row>
    <row r="1188" spans="1:24">
      <c r="A1188" s="44">
        <v>1166</v>
      </c>
      <c r="B1188" s="189">
        <f>IF(A1188=მონაცემები!A1247,მონაცემები!B1247)</f>
        <v>0</v>
      </c>
      <c r="C1188" s="190"/>
      <c r="D1188" s="190"/>
      <c r="E1188" s="190"/>
      <c r="F1188" s="190"/>
      <c r="G1188" s="191"/>
      <c r="H1188" s="42">
        <f>IF(A1188=მონაცემები!A1247,მონაცემები!C1247)</f>
        <v>0</v>
      </c>
      <c r="I1188" s="43">
        <f>IF(A1188=მონაცემები!A1247,მონაცემები!D1247)</f>
        <v>0</v>
      </c>
      <c r="J1188" s="98">
        <f t="shared" si="36"/>
        <v>0</v>
      </c>
      <c r="K1188" s="126">
        <f>IF(A1188=მონაცემები!A1247,მონაცემები!H1247)</f>
        <v>0</v>
      </c>
      <c r="L1188" s="98">
        <f>IF(A1188=მონაცემები!A1247,მონაცემები!F1247)</f>
        <v>0</v>
      </c>
      <c r="M1188" s="125">
        <f>IF(A1188=მონაცემები!A1247,მონაცემები!G1247)</f>
        <v>0</v>
      </c>
      <c r="N1188" s="198">
        <f t="shared" si="37"/>
        <v>0</v>
      </c>
      <c r="O1188" s="199"/>
      <c r="P1188" s="195">
        <f>IF(A1188=მონაცემები!A1247,მონაცემები!I1247)</f>
        <v>0</v>
      </c>
      <c r="Q1188" s="196"/>
      <c r="R1188" s="196"/>
      <c r="S1188" s="196"/>
      <c r="T1188" s="196"/>
      <c r="U1188" s="197"/>
      <c r="V1188" s="192">
        <f>IF(A1188=მონაცემები!A1247,მონაცემები!J1247)</f>
        <v>0</v>
      </c>
      <c r="W1188" s="193"/>
      <c r="X1188" s="194"/>
    </row>
    <row r="1189" spans="1:24">
      <c r="A1189" s="44">
        <v>1167</v>
      </c>
      <c r="B1189" s="189">
        <f>IF(A1189=მონაცემები!A1248,მონაცემები!B1248)</f>
        <v>0</v>
      </c>
      <c r="C1189" s="190"/>
      <c r="D1189" s="190"/>
      <c r="E1189" s="190"/>
      <c r="F1189" s="190"/>
      <c r="G1189" s="191"/>
      <c r="H1189" s="42">
        <f>IF(A1189=მონაცემები!A1248,მონაცემები!C1248)</f>
        <v>0</v>
      </c>
      <c r="I1189" s="43">
        <f>IF(A1189=მონაცემები!A1248,მონაცემები!D1248)</f>
        <v>0</v>
      </c>
      <c r="J1189" s="98">
        <f t="shared" si="36"/>
        <v>0</v>
      </c>
      <c r="K1189" s="126">
        <f>IF(A1189=მონაცემები!A1248,მონაცემები!H1248)</f>
        <v>0</v>
      </c>
      <c r="L1189" s="98">
        <f>IF(A1189=მონაცემები!A1248,მონაცემები!F1248)</f>
        <v>0</v>
      </c>
      <c r="M1189" s="125">
        <f>IF(A1189=მონაცემები!A1248,მონაცემები!G1248)</f>
        <v>0</v>
      </c>
      <c r="N1189" s="198">
        <f t="shared" si="37"/>
        <v>0</v>
      </c>
      <c r="O1189" s="199"/>
      <c r="P1189" s="195">
        <f>IF(A1189=მონაცემები!A1248,მონაცემები!I1248)</f>
        <v>0</v>
      </c>
      <c r="Q1189" s="196"/>
      <c r="R1189" s="196"/>
      <c r="S1189" s="196"/>
      <c r="T1189" s="196"/>
      <c r="U1189" s="197"/>
      <c r="V1189" s="192">
        <f>IF(A1189=მონაცემები!A1248,მონაცემები!J1248)</f>
        <v>0</v>
      </c>
      <c r="W1189" s="193"/>
      <c r="X1189" s="194"/>
    </row>
    <row r="1190" spans="1:24">
      <c r="A1190" s="44">
        <v>1168</v>
      </c>
      <c r="B1190" s="189">
        <f>IF(A1190=მონაცემები!A1249,მონაცემები!B1249)</f>
        <v>0</v>
      </c>
      <c r="C1190" s="190"/>
      <c r="D1190" s="190"/>
      <c r="E1190" s="190"/>
      <c r="F1190" s="190"/>
      <c r="G1190" s="191"/>
      <c r="H1190" s="42">
        <f>IF(A1190=მონაცემები!A1249,მონაცემები!C1249)</f>
        <v>0</v>
      </c>
      <c r="I1190" s="43">
        <f>IF(A1190=მონაცემები!A1249,მონაცემები!D1249)</f>
        <v>0</v>
      </c>
      <c r="J1190" s="98">
        <f t="shared" si="36"/>
        <v>0</v>
      </c>
      <c r="K1190" s="126">
        <f>IF(A1190=მონაცემები!A1249,მონაცემები!H1249)</f>
        <v>0</v>
      </c>
      <c r="L1190" s="98">
        <f>IF(A1190=მონაცემები!A1249,მონაცემები!F1249)</f>
        <v>0</v>
      </c>
      <c r="M1190" s="125">
        <f>IF(A1190=მონაცემები!A1249,მონაცემები!G1249)</f>
        <v>0</v>
      </c>
      <c r="N1190" s="198">
        <f t="shared" si="37"/>
        <v>0</v>
      </c>
      <c r="O1190" s="199"/>
      <c r="P1190" s="195">
        <f>IF(A1190=მონაცემები!A1249,მონაცემები!I1249)</f>
        <v>0</v>
      </c>
      <c r="Q1190" s="196"/>
      <c r="R1190" s="196"/>
      <c r="S1190" s="196"/>
      <c r="T1190" s="196"/>
      <c r="U1190" s="197"/>
      <c r="V1190" s="192">
        <f>IF(A1190=მონაცემები!A1249,მონაცემები!J1249)</f>
        <v>0</v>
      </c>
      <c r="W1190" s="193"/>
      <c r="X1190" s="194"/>
    </row>
    <row r="1191" spans="1:24">
      <c r="A1191" s="44">
        <v>1169</v>
      </c>
      <c r="B1191" s="189">
        <f>IF(A1191=მონაცემები!A1250,მონაცემები!B1250)</f>
        <v>0</v>
      </c>
      <c r="C1191" s="190"/>
      <c r="D1191" s="190"/>
      <c r="E1191" s="190"/>
      <c r="F1191" s="190"/>
      <c r="G1191" s="191"/>
      <c r="H1191" s="42">
        <f>IF(A1191=მონაცემები!A1250,მონაცემები!C1250)</f>
        <v>0</v>
      </c>
      <c r="I1191" s="43">
        <f>IF(A1191=მონაცემები!A1250,მონაცემები!D1250)</f>
        <v>0</v>
      </c>
      <c r="J1191" s="98">
        <f t="shared" si="36"/>
        <v>0</v>
      </c>
      <c r="K1191" s="126">
        <f>IF(A1191=მონაცემები!A1250,მონაცემები!H1250)</f>
        <v>0</v>
      </c>
      <c r="L1191" s="98">
        <f>IF(A1191=მონაცემები!A1250,მონაცემები!F1250)</f>
        <v>0</v>
      </c>
      <c r="M1191" s="125">
        <f>IF(A1191=მონაცემები!A1250,მონაცემები!G1250)</f>
        <v>0</v>
      </c>
      <c r="N1191" s="198">
        <f t="shared" si="37"/>
        <v>0</v>
      </c>
      <c r="O1191" s="199"/>
      <c r="P1191" s="195">
        <f>IF(A1191=მონაცემები!A1250,მონაცემები!I1250)</f>
        <v>0</v>
      </c>
      <c r="Q1191" s="196"/>
      <c r="R1191" s="196"/>
      <c r="S1191" s="196"/>
      <c r="T1191" s="196"/>
      <c r="U1191" s="197"/>
      <c r="V1191" s="192">
        <f>IF(A1191=მონაცემები!A1250,მონაცემები!J1250)</f>
        <v>0</v>
      </c>
      <c r="W1191" s="193"/>
      <c r="X1191" s="194"/>
    </row>
    <row r="1192" spans="1:24">
      <c r="A1192" s="44">
        <v>1170</v>
      </c>
      <c r="B1192" s="189">
        <f>IF(A1192=მონაცემები!A1251,მონაცემები!B1251)</f>
        <v>0</v>
      </c>
      <c r="C1192" s="190"/>
      <c r="D1192" s="190"/>
      <c r="E1192" s="190"/>
      <c r="F1192" s="190"/>
      <c r="G1192" s="191"/>
      <c r="H1192" s="42">
        <f>IF(A1192=მონაცემები!A1251,მონაცემები!C1251)</f>
        <v>0</v>
      </c>
      <c r="I1192" s="43">
        <f>IF(A1192=მონაცემები!A1251,მონაცემები!D1251)</f>
        <v>0</v>
      </c>
      <c r="J1192" s="98">
        <f t="shared" si="36"/>
        <v>0</v>
      </c>
      <c r="K1192" s="126">
        <f>IF(A1192=მონაცემები!A1251,მონაცემები!H1251)</f>
        <v>0</v>
      </c>
      <c r="L1192" s="98">
        <f>IF(A1192=მონაცემები!A1251,მონაცემები!F1251)</f>
        <v>0</v>
      </c>
      <c r="M1192" s="125">
        <f>IF(A1192=მონაცემები!A1251,მონაცემები!G1251)</f>
        <v>0</v>
      </c>
      <c r="N1192" s="198">
        <f t="shared" si="37"/>
        <v>0</v>
      </c>
      <c r="O1192" s="199"/>
      <c r="P1192" s="195">
        <f>IF(A1192=მონაცემები!A1251,მონაცემები!I1251)</f>
        <v>0</v>
      </c>
      <c r="Q1192" s="196"/>
      <c r="R1192" s="196"/>
      <c r="S1192" s="196"/>
      <c r="T1192" s="196"/>
      <c r="U1192" s="197"/>
      <c r="V1192" s="192">
        <f>IF(A1192=მონაცემები!A1251,მონაცემები!J1251)</f>
        <v>0</v>
      </c>
      <c r="W1192" s="193"/>
      <c r="X1192" s="194"/>
    </row>
    <row r="1193" spans="1:24">
      <c r="A1193" s="44">
        <v>1171</v>
      </c>
      <c r="B1193" s="189">
        <f>IF(A1193=მონაცემები!A1252,მონაცემები!B1252)</f>
        <v>0</v>
      </c>
      <c r="C1193" s="190"/>
      <c r="D1193" s="190"/>
      <c r="E1193" s="190"/>
      <c r="F1193" s="190"/>
      <c r="G1193" s="191"/>
      <c r="H1193" s="42">
        <f>IF(A1193=მონაცემები!A1252,მონაცემები!C1252)</f>
        <v>0</v>
      </c>
      <c r="I1193" s="43">
        <f>IF(A1193=მონაცემები!A1252,მონაცემები!D1252)</f>
        <v>0</v>
      </c>
      <c r="J1193" s="98">
        <f t="shared" si="36"/>
        <v>0</v>
      </c>
      <c r="K1193" s="126">
        <f>IF(A1193=მონაცემები!A1252,მონაცემები!H1252)</f>
        <v>0</v>
      </c>
      <c r="L1193" s="98">
        <f>IF(A1193=მონაცემები!A1252,მონაცემები!F1252)</f>
        <v>0</v>
      </c>
      <c r="M1193" s="125">
        <f>IF(A1193=მონაცემები!A1252,მონაცემები!G1252)</f>
        <v>0</v>
      </c>
      <c r="N1193" s="198">
        <f t="shared" si="37"/>
        <v>0</v>
      </c>
      <c r="O1193" s="199"/>
      <c r="P1193" s="195">
        <f>IF(A1193=მონაცემები!A1252,მონაცემები!I1252)</f>
        <v>0</v>
      </c>
      <c r="Q1193" s="196"/>
      <c r="R1193" s="196"/>
      <c r="S1193" s="196"/>
      <c r="T1193" s="196"/>
      <c r="U1193" s="197"/>
      <c r="V1193" s="192">
        <f>IF(A1193=მონაცემები!A1252,მონაცემები!J1252)</f>
        <v>0</v>
      </c>
      <c r="W1193" s="193"/>
      <c r="X1193" s="194"/>
    </row>
    <row r="1194" spans="1:24">
      <c r="A1194" s="44">
        <v>1172</v>
      </c>
      <c r="B1194" s="189">
        <f>IF(A1194=მონაცემები!A1253,მონაცემები!B1253)</f>
        <v>0</v>
      </c>
      <c r="C1194" s="190"/>
      <c r="D1194" s="190"/>
      <c r="E1194" s="190"/>
      <c r="F1194" s="190"/>
      <c r="G1194" s="191"/>
      <c r="H1194" s="42">
        <f>IF(A1194=მონაცემები!A1253,მონაცემები!C1253)</f>
        <v>0</v>
      </c>
      <c r="I1194" s="43">
        <f>IF(A1194=მონაცემები!A1253,მონაცემები!D1253)</f>
        <v>0</v>
      </c>
      <c r="J1194" s="98">
        <f t="shared" si="36"/>
        <v>0</v>
      </c>
      <c r="K1194" s="126">
        <f>IF(A1194=მონაცემები!A1253,მონაცემები!H1253)</f>
        <v>0</v>
      </c>
      <c r="L1194" s="98">
        <f>IF(A1194=მონაცემები!A1253,მონაცემები!F1253)</f>
        <v>0</v>
      </c>
      <c r="M1194" s="125">
        <f>IF(A1194=მონაცემები!A1253,მონაცემები!G1253)</f>
        <v>0</v>
      </c>
      <c r="N1194" s="198">
        <f t="shared" si="37"/>
        <v>0</v>
      </c>
      <c r="O1194" s="199"/>
      <c r="P1194" s="195">
        <f>IF(A1194=მონაცემები!A1253,მონაცემები!I1253)</f>
        <v>0</v>
      </c>
      <c r="Q1194" s="196"/>
      <c r="R1194" s="196"/>
      <c r="S1194" s="196"/>
      <c r="T1194" s="196"/>
      <c r="U1194" s="197"/>
      <c r="V1194" s="192">
        <f>IF(A1194=მონაცემები!A1253,მონაცემები!J1253)</f>
        <v>0</v>
      </c>
      <c r="W1194" s="193"/>
      <c r="X1194" s="194"/>
    </row>
    <row r="1195" spans="1:24">
      <c r="A1195" s="44">
        <v>1173</v>
      </c>
      <c r="B1195" s="189">
        <f>IF(A1195=მონაცემები!A1254,მონაცემები!B1254)</f>
        <v>0</v>
      </c>
      <c r="C1195" s="190"/>
      <c r="D1195" s="190"/>
      <c r="E1195" s="190"/>
      <c r="F1195" s="190"/>
      <c r="G1195" s="191"/>
      <c r="H1195" s="42">
        <f>IF(A1195=მონაცემები!A1254,მონაცემები!C1254)</f>
        <v>0</v>
      </c>
      <c r="I1195" s="43">
        <f>IF(A1195=მონაცემები!A1254,მონაცემები!D1254)</f>
        <v>0</v>
      </c>
      <c r="J1195" s="98">
        <f t="shared" si="36"/>
        <v>0</v>
      </c>
      <c r="K1195" s="126">
        <f>IF(A1195=მონაცემები!A1254,მონაცემები!H1254)</f>
        <v>0</v>
      </c>
      <c r="L1195" s="98">
        <f>IF(A1195=მონაცემები!A1254,მონაცემები!F1254)</f>
        <v>0</v>
      </c>
      <c r="M1195" s="125">
        <f>IF(A1195=მონაცემები!A1254,მონაცემები!G1254)</f>
        <v>0</v>
      </c>
      <c r="N1195" s="198">
        <f t="shared" si="37"/>
        <v>0</v>
      </c>
      <c r="O1195" s="199"/>
      <c r="P1195" s="195">
        <f>IF(A1195=მონაცემები!A1254,მონაცემები!I1254)</f>
        <v>0</v>
      </c>
      <c r="Q1195" s="196"/>
      <c r="R1195" s="196"/>
      <c r="S1195" s="196"/>
      <c r="T1195" s="196"/>
      <c r="U1195" s="197"/>
      <c r="V1195" s="192">
        <f>IF(A1195=მონაცემები!A1254,მონაცემები!J1254)</f>
        <v>0</v>
      </c>
      <c r="W1195" s="193"/>
      <c r="X1195" s="194"/>
    </row>
    <row r="1196" spans="1:24">
      <c r="A1196" s="44">
        <v>1174</v>
      </c>
      <c r="B1196" s="189">
        <f>IF(A1196=მონაცემები!A1255,მონაცემები!B1255)</f>
        <v>0</v>
      </c>
      <c r="C1196" s="190"/>
      <c r="D1196" s="190"/>
      <c r="E1196" s="190"/>
      <c r="F1196" s="190"/>
      <c r="G1196" s="191"/>
      <c r="H1196" s="42">
        <f>IF(A1196=მონაცემები!A1255,მონაცემები!C1255)</f>
        <v>0</v>
      </c>
      <c r="I1196" s="43">
        <f>IF(A1196=მონაცემები!A1255,მონაცემები!D1255)</f>
        <v>0</v>
      </c>
      <c r="J1196" s="98">
        <f t="shared" si="36"/>
        <v>0</v>
      </c>
      <c r="K1196" s="126">
        <f>IF(A1196=მონაცემები!A1255,მონაცემები!H1255)</f>
        <v>0</v>
      </c>
      <c r="L1196" s="98">
        <f>IF(A1196=მონაცემები!A1255,მონაცემები!F1255)</f>
        <v>0</v>
      </c>
      <c r="M1196" s="125">
        <f>IF(A1196=მონაცემები!A1255,მონაცემები!G1255)</f>
        <v>0</v>
      </c>
      <c r="N1196" s="198">
        <f t="shared" si="37"/>
        <v>0</v>
      </c>
      <c r="O1196" s="199"/>
      <c r="P1196" s="195">
        <f>IF(A1196=მონაცემები!A1255,მონაცემები!I1255)</f>
        <v>0</v>
      </c>
      <c r="Q1196" s="196"/>
      <c r="R1196" s="196"/>
      <c r="S1196" s="196"/>
      <c r="T1196" s="196"/>
      <c r="U1196" s="197"/>
      <c r="V1196" s="192">
        <f>IF(A1196=მონაცემები!A1255,მონაცემები!J1255)</f>
        <v>0</v>
      </c>
      <c r="W1196" s="193"/>
      <c r="X1196" s="194"/>
    </row>
    <row r="1197" spans="1:24">
      <c r="A1197" s="44">
        <v>1175</v>
      </c>
      <c r="B1197" s="189">
        <f>IF(A1197=მონაცემები!A1256,მონაცემები!B1256)</f>
        <v>0</v>
      </c>
      <c r="C1197" s="190"/>
      <c r="D1197" s="190"/>
      <c r="E1197" s="190"/>
      <c r="F1197" s="190"/>
      <c r="G1197" s="191"/>
      <c r="H1197" s="42">
        <f>IF(A1197=მონაცემები!A1256,მონაცემები!C1256)</f>
        <v>0</v>
      </c>
      <c r="I1197" s="43">
        <f>IF(A1197=მონაცემები!A1256,მონაცემები!D1256)</f>
        <v>0</v>
      </c>
      <c r="J1197" s="98">
        <f t="shared" si="36"/>
        <v>0</v>
      </c>
      <c r="K1197" s="126">
        <f>IF(A1197=მონაცემები!A1256,მონაცემები!H1256)</f>
        <v>0</v>
      </c>
      <c r="L1197" s="98">
        <f>IF(A1197=მონაცემები!A1256,მონაცემები!F1256)</f>
        <v>0</v>
      </c>
      <c r="M1197" s="125">
        <f>IF(A1197=მონაცემები!A1256,მონაცემები!G1256)</f>
        <v>0</v>
      </c>
      <c r="N1197" s="198">
        <f t="shared" si="37"/>
        <v>0</v>
      </c>
      <c r="O1197" s="199"/>
      <c r="P1197" s="195">
        <f>IF(A1197=მონაცემები!A1256,მონაცემები!I1256)</f>
        <v>0</v>
      </c>
      <c r="Q1197" s="196"/>
      <c r="R1197" s="196"/>
      <c r="S1197" s="196"/>
      <c r="T1197" s="196"/>
      <c r="U1197" s="197"/>
      <c r="V1197" s="192">
        <f>IF(A1197=მონაცემები!A1256,მონაცემები!J1256)</f>
        <v>0</v>
      </c>
      <c r="W1197" s="193"/>
      <c r="X1197" s="194"/>
    </row>
    <row r="1198" spans="1:24">
      <c r="A1198" s="44">
        <v>1176</v>
      </c>
      <c r="B1198" s="189">
        <f>IF(A1198=მონაცემები!A1257,მონაცემები!B1257)</f>
        <v>0</v>
      </c>
      <c r="C1198" s="190"/>
      <c r="D1198" s="190"/>
      <c r="E1198" s="190"/>
      <c r="F1198" s="190"/>
      <c r="G1198" s="191"/>
      <c r="H1198" s="42">
        <f>IF(A1198=მონაცემები!A1257,მონაცემები!C1257)</f>
        <v>0</v>
      </c>
      <c r="I1198" s="43">
        <f>IF(A1198=მონაცემები!A1257,მონაცემები!D1257)</f>
        <v>0</v>
      </c>
      <c r="J1198" s="98">
        <f t="shared" si="36"/>
        <v>0</v>
      </c>
      <c r="K1198" s="126">
        <f>IF(A1198=მონაცემები!A1257,მონაცემები!H1257)</f>
        <v>0</v>
      </c>
      <c r="L1198" s="98">
        <f>IF(A1198=მონაცემები!A1257,მონაცემები!F1257)</f>
        <v>0</v>
      </c>
      <c r="M1198" s="125">
        <f>IF(A1198=მონაცემები!A1257,მონაცემები!G1257)</f>
        <v>0</v>
      </c>
      <c r="N1198" s="198">
        <f t="shared" si="37"/>
        <v>0</v>
      </c>
      <c r="O1198" s="199"/>
      <c r="P1198" s="195">
        <f>IF(A1198=მონაცემები!A1257,მონაცემები!I1257)</f>
        <v>0</v>
      </c>
      <c r="Q1198" s="196"/>
      <c r="R1198" s="196"/>
      <c r="S1198" s="196"/>
      <c r="T1198" s="196"/>
      <c r="U1198" s="197"/>
      <c r="V1198" s="192">
        <f>IF(A1198=მონაცემები!A1257,მონაცემები!J1257)</f>
        <v>0</v>
      </c>
      <c r="W1198" s="193"/>
      <c r="X1198" s="194"/>
    </row>
    <row r="1199" spans="1:24">
      <c r="A1199" s="44">
        <v>1177</v>
      </c>
      <c r="B1199" s="189">
        <f>IF(A1199=მონაცემები!A1258,მონაცემები!B1258)</f>
        <v>0</v>
      </c>
      <c r="C1199" s="190"/>
      <c r="D1199" s="190"/>
      <c r="E1199" s="190"/>
      <c r="F1199" s="190"/>
      <c r="G1199" s="191"/>
      <c r="H1199" s="42">
        <f>IF(A1199=მონაცემები!A1258,მონაცემები!C1258)</f>
        <v>0</v>
      </c>
      <c r="I1199" s="43">
        <f>IF(A1199=მონაცემები!A1258,მონაცემები!D1258)</f>
        <v>0</v>
      </c>
      <c r="J1199" s="98">
        <f t="shared" si="36"/>
        <v>0</v>
      </c>
      <c r="K1199" s="126">
        <f>IF(A1199=მონაცემები!A1258,მონაცემები!H1258)</f>
        <v>0</v>
      </c>
      <c r="L1199" s="98">
        <f>IF(A1199=მონაცემები!A1258,მონაცემები!F1258)</f>
        <v>0</v>
      </c>
      <c r="M1199" s="125">
        <f>IF(A1199=მონაცემები!A1258,მონაცემები!G1258)</f>
        <v>0</v>
      </c>
      <c r="N1199" s="198">
        <f t="shared" si="37"/>
        <v>0</v>
      </c>
      <c r="O1199" s="199"/>
      <c r="P1199" s="195">
        <f>IF(A1199=მონაცემები!A1258,მონაცემები!I1258)</f>
        <v>0</v>
      </c>
      <c r="Q1199" s="196"/>
      <c r="R1199" s="196"/>
      <c r="S1199" s="196"/>
      <c r="T1199" s="196"/>
      <c r="U1199" s="197"/>
      <c r="V1199" s="192">
        <f>IF(A1199=მონაცემები!A1258,მონაცემები!J1258)</f>
        <v>0</v>
      </c>
      <c r="W1199" s="193"/>
      <c r="X1199" s="194"/>
    </row>
    <row r="1200" spans="1:24">
      <c r="A1200" s="44">
        <v>1178</v>
      </c>
      <c r="B1200" s="189">
        <f>IF(A1200=მონაცემები!A1259,მონაცემები!B1259)</f>
        <v>0</v>
      </c>
      <c r="C1200" s="190"/>
      <c r="D1200" s="190"/>
      <c r="E1200" s="190"/>
      <c r="F1200" s="190"/>
      <c r="G1200" s="191"/>
      <c r="H1200" s="42">
        <f>IF(A1200=მონაცემები!A1259,მონაცემები!C1259)</f>
        <v>0</v>
      </c>
      <c r="I1200" s="43">
        <f>IF(A1200=მონაცემები!A1259,მონაცემები!D1259)</f>
        <v>0</v>
      </c>
      <c r="J1200" s="98">
        <f t="shared" si="36"/>
        <v>0</v>
      </c>
      <c r="K1200" s="126">
        <f>IF(A1200=მონაცემები!A1259,მონაცემები!H1259)</f>
        <v>0</v>
      </c>
      <c r="L1200" s="98">
        <f>IF(A1200=მონაცემები!A1259,მონაცემები!F1259)</f>
        <v>0</v>
      </c>
      <c r="M1200" s="125">
        <f>IF(A1200=მონაცემები!A1259,მონაცემები!G1259)</f>
        <v>0</v>
      </c>
      <c r="N1200" s="198">
        <f t="shared" si="37"/>
        <v>0</v>
      </c>
      <c r="O1200" s="199"/>
      <c r="P1200" s="195">
        <f>IF(A1200=მონაცემები!A1259,მონაცემები!I1259)</f>
        <v>0</v>
      </c>
      <c r="Q1200" s="196"/>
      <c r="R1200" s="196"/>
      <c r="S1200" s="196"/>
      <c r="T1200" s="196"/>
      <c r="U1200" s="197"/>
      <c r="V1200" s="192">
        <f>IF(A1200=მონაცემები!A1259,მონაცემები!J1259)</f>
        <v>0</v>
      </c>
      <c r="W1200" s="193"/>
      <c r="X1200" s="194"/>
    </row>
    <row r="1201" spans="1:24">
      <c r="A1201" s="44">
        <v>1179</v>
      </c>
      <c r="B1201" s="189">
        <f>IF(A1201=მონაცემები!A1260,მონაცემები!B1260)</f>
        <v>0</v>
      </c>
      <c r="C1201" s="190"/>
      <c r="D1201" s="190"/>
      <c r="E1201" s="190"/>
      <c r="F1201" s="190"/>
      <c r="G1201" s="191"/>
      <c r="H1201" s="42">
        <f>IF(A1201=მონაცემები!A1260,მონაცემები!C1260)</f>
        <v>0</v>
      </c>
      <c r="I1201" s="43">
        <f>IF(A1201=მონაცემები!A1260,მონაცემები!D1260)</f>
        <v>0</v>
      </c>
      <c r="J1201" s="98">
        <f t="shared" si="36"/>
        <v>0</v>
      </c>
      <c r="K1201" s="126">
        <f>IF(A1201=მონაცემები!A1260,მონაცემები!H1260)</f>
        <v>0</v>
      </c>
      <c r="L1201" s="98">
        <f>IF(A1201=მონაცემები!A1260,მონაცემები!F1260)</f>
        <v>0</v>
      </c>
      <c r="M1201" s="125">
        <f>IF(A1201=მონაცემები!A1260,მონაცემები!G1260)</f>
        <v>0</v>
      </c>
      <c r="N1201" s="198">
        <f t="shared" si="37"/>
        <v>0</v>
      </c>
      <c r="O1201" s="199"/>
      <c r="P1201" s="195">
        <f>IF(A1201=მონაცემები!A1260,მონაცემები!I1260)</f>
        <v>0</v>
      </c>
      <c r="Q1201" s="196"/>
      <c r="R1201" s="196"/>
      <c r="S1201" s="196"/>
      <c r="T1201" s="196"/>
      <c r="U1201" s="197"/>
      <c r="V1201" s="192">
        <f>IF(A1201=მონაცემები!A1260,მონაცემები!J1260)</f>
        <v>0</v>
      </c>
      <c r="W1201" s="193"/>
      <c r="X1201" s="194"/>
    </row>
    <row r="1202" spans="1:24">
      <c r="A1202" s="44">
        <v>1180</v>
      </c>
      <c r="B1202" s="189">
        <f>IF(A1202=მონაცემები!A1261,მონაცემები!B1261)</f>
        <v>0</v>
      </c>
      <c r="C1202" s="190"/>
      <c r="D1202" s="190"/>
      <c r="E1202" s="190"/>
      <c r="F1202" s="190"/>
      <c r="G1202" s="191"/>
      <c r="H1202" s="42">
        <f>IF(A1202=მონაცემები!A1261,მონაცემები!C1261)</f>
        <v>0</v>
      </c>
      <c r="I1202" s="43">
        <f>IF(A1202=მონაცემები!A1261,მონაცემები!D1261)</f>
        <v>0</v>
      </c>
      <c r="J1202" s="98">
        <f t="shared" si="36"/>
        <v>0</v>
      </c>
      <c r="K1202" s="126">
        <f>IF(A1202=მონაცემები!A1261,მონაცემები!H1261)</f>
        <v>0</v>
      </c>
      <c r="L1202" s="98">
        <f>IF(A1202=მონაცემები!A1261,მონაცემები!F1261)</f>
        <v>0</v>
      </c>
      <c r="M1202" s="125">
        <f>IF(A1202=მონაცემები!A1261,მონაცემები!G1261)</f>
        <v>0</v>
      </c>
      <c r="N1202" s="198">
        <f t="shared" si="37"/>
        <v>0</v>
      </c>
      <c r="O1202" s="199"/>
      <c r="P1202" s="195">
        <f>IF(A1202=მონაცემები!A1261,მონაცემები!I1261)</f>
        <v>0</v>
      </c>
      <c r="Q1202" s="196"/>
      <c r="R1202" s="196"/>
      <c r="S1202" s="196"/>
      <c r="T1202" s="196"/>
      <c r="U1202" s="197"/>
      <c r="V1202" s="192">
        <f>IF(A1202=მონაცემები!A1261,მონაცემები!J1261)</f>
        <v>0</v>
      </c>
      <c r="W1202" s="193"/>
      <c r="X1202" s="194"/>
    </row>
    <row r="1203" spans="1:24">
      <c r="A1203" s="44">
        <v>1181</v>
      </c>
      <c r="B1203" s="189">
        <f>IF(A1203=მონაცემები!A1262,მონაცემები!B1262)</f>
        <v>0</v>
      </c>
      <c r="C1203" s="190"/>
      <c r="D1203" s="190"/>
      <c r="E1203" s="190"/>
      <c r="F1203" s="190"/>
      <c r="G1203" s="191"/>
      <c r="H1203" s="42">
        <f>IF(A1203=მონაცემები!A1262,მონაცემები!C1262)</f>
        <v>0</v>
      </c>
      <c r="I1203" s="43">
        <f>IF(A1203=მონაცემები!A1262,მონაცემები!D1262)</f>
        <v>0</v>
      </c>
      <c r="J1203" s="98">
        <f t="shared" si="36"/>
        <v>0</v>
      </c>
      <c r="K1203" s="126">
        <f>IF(A1203=მონაცემები!A1262,მონაცემები!H1262)</f>
        <v>0</v>
      </c>
      <c r="L1203" s="98">
        <f>IF(A1203=მონაცემები!A1262,მონაცემები!F1262)</f>
        <v>0</v>
      </c>
      <c r="M1203" s="125">
        <f>IF(A1203=მონაცემები!A1262,მონაცემები!G1262)</f>
        <v>0</v>
      </c>
      <c r="N1203" s="198">
        <f t="shared" si="37"/>
        <v>0</v>
      </c>
      <c r="O1203" s="199"/>
      <c r="P1203" s="195">
        <f>IF(A1203=მონაცემები!A1262,მონაცემები!I1262)</f>
        <v>0</v>
      </c>
      <c r="Q1203" s="196"/>
      <c r="R1203" s="196"/>
      <c r="S1203" s="196"/>
      <c r="T1203" s="196"/>
      <c r="U1203" s="197"/>
      <c r="V1203" s="192">
        <f>IF(A1203=მონაცემები!A1262,მონაცემები!J1262)</f>
        <v>0</v>
      </c>
      <c r="W1203" s="193"/>
      <c r="X1203" s="194"/>
    </row>
    <row r="1204" spans="1:24">
      <c r="A1204" s="44">
        <v>1182</v>
      </c>
      <c r="B1204" s="189">
        <f>IF(A1204=მონაცემები!A1263,მონაცემები!B1263)</f>
        <v>0</v>
      </c>
      <c r="C1204" s="190"/>
      <c r="D1204" s="190"/>
      <c r="E1204" s="190"/>
      <c r="F1204" s="190"/>
      <c r="G1204" s="191"/>
      <c r="H1204" s="42">
        <f>IF(A1204=მონაცემები!A1263,მონაცემები!C1263)</f>
        <v>0</v>
      </c>
      <c r="I1204" s="43">
        <f>IF(A1204=მონაცემები!A1263,მონაცემები!D1263)</f>
        <v>0</v>
      </c>
      <c r="J1204" s="98">
        <f t="shared" si="36"/>
        <v>0</v>
      </c>
      <c r="K1204" s="126">
        <f>IF(A1204=მონაცემები!A1263,მონაცემები!H1263)</f>
        <v>0</v>
      </c>
      <c r="L1204" s="98">
        <f>IF(A1204=მონაცემები!A1263,მონაცემები!F1263)</f>
        <v>0</v>
      </c>
      <c r="M1204" s="125">
        <f>IF(A1204=მონაცემები!A1263,მონაცემები!G1263)</f>
        <v>0</v>
      </c>
      <c r="N1204" s="198">
        <f t="shared" si="37"/>
        <v>0</v>
      </c>
      <c r="O1204" s="199"/>
      <c r="P1204" s="195">
        <f>IF(A1204=მონაცემები!A1263,მონაცემები!I1263)</f>
        <v>0</v>
      </c>
      <c r="Q1204" s="196"/>
      <c r="R1204" s="196"/>
      <c r="S1204" s="196"/>
      <c r="T1204" s="196"/>
      <c r="U1204" s="197"/>
      <c r="V1204" s="192">
        <f>IF(A1204=მონაცემები!A1263,მონაცემები!J1263)</f>
        <v>0</v>
      </c>
      <c r="W1204" s="193"/>
      <c r="X1204" s="194"/>
    </row>
    <row r="1205" spans="1:24">
      <c r="A1205" s="44">
        <v>1183</v>
      </c>
      <c r="B1205" s="189">
        <f>IF(A1205=მონაცემები!A1264,მონაცემები!B1264)</f>
        <v>0</v>
      </c>
      <c r="C1205" s="190"/>
      <c r="D1205" s="190"/>
      <c r="E1205" s="190"/>
      <c r="F1205" s="190"/>
      <c r="G1205" s="191"/>
      <c r="H1205" s="42">
        <f>IF(A1205=მონაცემები!A1264,მონაცემები!C1264)</f>
        <v>0</v>
      </c>
      <c r="I1205" s="43">
        <f>IF(A1205=მონაცემები!A1264,მონაცემები!D1264)</f>
        <v>0</v>
      </c>
      <c r="J1205" s="98">
        <f t="shared" si="36"/>
        <v>0</v>
      </c>
      <c r="K1205" s="126">
        <f>IF(A1205=მონაცემები!A1264,მონაცემები!H1264)</f>
        <v>0</v>
      </c>
      <c r="L1205" s="98">
        <f>IF(A1205=მონაცემები!A1264,მონაცემები!F1264)</f>
        <v>0</v>
      </c>
      <c r="M1205" s="125">
        <f>IF(A1205=მონაცემები!A1264,მონაცემები!G1264)</f>
        <v>0</v>
      </c>
      <c r="N1205" s="198">
        <f t="shared" si="37"/>
        <v>0</v>
      </c>
      <c r="O1205" s="199"/>
      <c r="P1205" s="195">
        <f>IF(A1205=მონაცემები!A1264,მონაცემები!I1264)</f>
        <v>0</v>
      </c>
      <c r="Q1205" s="196"/>
      <c r="R1205" s="196"/>
      <c r="S1205" s="196"/>
      <c r="T1205" s="196"/>
      <c r="U1205" s="197"/>
      <c r="V1205" s="192">
        <f>IF(A1205=მონაცემები!A1264,მონაცემები!J1264)</f>
        <v>0</v>
      </c>
      <c r="W1205" s="193"/>
      <c r="X1205" s="194"/>
    </row>
    <row r="1206" spans="1:24">
      <c r="A1206" s="44">
        <v>1184</v>
      </c>
      <c r="B1206" s="189">
        <f>IF(A1206=მონაცემები!A1265,მონაცემები!B1265)</f>
        <v>0</v>
      </c>
      <c r="C1206" s="190"/>
      <c r="D1206" s="190"/>
      <c r="E1206" s="190"/>
      <c r="F1206" s="190"/>
      <c r="G1206" s="191"/>
      <c r="H1206" s="42">
        <f>IF(A1206=მონაცემები!A1265,მონაცემები!C1265)</f>
        <v>0</v>
      </c>
      <c r="I1206" s="43">
        <f>IF(A1206=მონაცემები!A1265,მონაცემები!D1265)</f>
        <v>0</v>
      </c>
      <c r="J1206" s="98">
        <f t="shared" si="36"/>
        <v>0</v>
      </c>
      <c r="K1206" s="126">
        <f>IF(A1206=მონაცემები!A1265,მონაცემები!H1265)</f>
        <v>0</v>
      </c>
      <c r="L1206" s="98">
        <f>IF(A1206=მონაცემები!A1265,მონაცემები!F1265)</f>
        <v>0</v>
      </c>
      <c r="M1206" s="125">
        <f>IF(A1206=მონაცემები!A1265,მონაცემები!G1265)</f>
        <v>0</v>
      </c>
      <c r="N1206" s="198">
        <f t="shared" si="37"/>
        <v>0</v>
      </c>
      <c r="O1206" s="199"/>
      <c r="P1206" s="195">
        <f>IF(A1206=მონაცემები!A1265,მონაცემები!I1265)</f>
        <v>0</v>
      </c>
      <c r="Q1206" s="196"/>
      <c r="R1206" s="196"/>
      <c r="S1206" s="196"/>
      <c r="T1206" s="196"/>
      <c r="U1206" s="197"/>
      <c r="V1206" s="192">
        <f>IF(A1206=მონაცემები!A1265,მონაცემები!J1265)</f>
        <v>0</v>
      </c>
      <c r="W1206" s="193"/>
      <c r="X1206" s="194"/>
    </row>
    <row r="1207" spans="1:24">
      <c r="A1207" s="44">
        <v>1185</v>
      </c>
      <c r="B1207" s="189">
        <f>IF(A1207=მონაცემები!A1266,მონაცემები!B1266)</f>
        <v>0</v>
      </c>
      <c r="C1207" s="190"/>
      <c r="D1207" s="190"/>
      <c r="E1207" s="190"/>
      <c r="F1207" s="190"/>
      <c r="G1207" s="191"/>
      <c r="H1207" s="42">
        <f>IF(A1207=მონაცემები!A1266,მონაცემები!C1266)</f>
        <v>0</v>
      </c>
      <c r="I1207" s="43">
        <f>IF(A1207=მონაცემები!A1266,მონაცემები!D1266)</f>
        <v>0</v>
      </c>
      <c r="J1207" s="98">
        <f t="shared" si="36"/>
        <v>0</v>
      </c>
      <c r="K1207" s="126">
        <f>IF(A1207=მონაცემები!A1266,მონაცემები!H1266)</f>
        <v>0</v>
      </c>
      <c r="L1207" s="98">
        <f>IF(A1207=მონაცემები!A1266,მონაცემები!F1266)</f>
        <v>0</v>
      </c>
      <c r="M1207" s="125">
        <f>IF(A1207=მონაცემები!A1266,მონაცემები!G1266)</f>
        <v>0</v>
      </c>
      <c r="N1207" s="198">
        <f t="shared" si="37"/>
        <v>0</v>
      </c>
      <c r="O1207" s="199"/>
      <c r="P1207" s="195">
        <f>IF(A1207=მონაცემები!A1266,მონაცემები!I1266)</f>
        <v>0</v>
      </c>
      <c r="Q1207" s="196"/>
      <c r="R1207" s="196"/>
      <c r="S1207" s="196"/>
      <c r="T1207" s="196"/>
      <c r="U1207" s="197"/>
      <c r="V1207" s="192">
        <f>IF(A1207=მონაცემები!A1266,მონაცემები!J1266)</f>
        <v>0</v>
      </c>
      <c r="W1207" s="193"/>
      <c r="X1207" s="194"/>
    </row>
    <row r="1208" spans="1:24">
      <c r="A1208" s="44">
        <v>1186</v>
      </c>
      <c r="B1208" s="189">
        <f>IF(A1208=მონაცემები!A1267,მონაცემები!B1267)</f>
        <v>0</v>
      </c>
      <c r="C1208" s="190"/>
      <c r="D1208" s="190"/>
      <c r="E1208" s="190"/>
      <c r="F1208" s="190"/>
      <c r="G1208" s="191"/>
      <c r="H1208" s="42">
        <f>IF(A1208=მონაცემები!A1267,მონაცემები!C1267)</f>
        <v>0</v>
      </c>
      <c r="I1208" s="43">
        <f>IF(A1208=მონაცემები!A1267,მონაცემები!D1267)</f>
        <v>0</v>
      </c>
      <c r="J1208" s="98">
        <f t="shared" si="36"/>
        <v>0</v>
      </c>
      <c r="K1208" s="126">
        <f>IF(A1208=მონაცემები!A1267,მონაცემები!H1267)</f>
        <v>0</v>
      </c>
      <c r="L1208" s="98">
        <f>IF(A1208=მონაცემები!A1267,მონაცემები!F1267)</f>
        <v>0</v>
      </c>
      <c r="M1208" s="125">
        <f>IF(A1208=მონაცემები!A1267,მონაცემები!G1267)</f>
        <v>0</v>
      </c>
      <c r="N1208" s="198">
        <f t="shared" si="37"/>
        <v>0</v>
      </c>
      <c r="O1208" s="199"/>
      <c r="P1208" s="195">
        <f>IF(A1208=მონაცემები!A1267,მონაცემები!I1267)</f>
        <v>0</v>
      </c>
      <c r="Q1208" s="196"/>
      <c r="R1208" s="196"/>
      <c r="S1208" s="196"/>
      <c r="T1208" s="196"/>
      <c r="U1208" s="197"/>
      <c r="V1208" s="192">
        <f>IF(A1208=მონაცემები!A1267,მონაცემები!J1267)</f>
        <v>0</v>
      </c>
      <c r="W1208" s="193"/>
      <c r="X1208" s="194"/>
    </row>
    <row r="1209" spans="1:24">
      <c r="A1209" s="44">
        <v>1187</v>
      </c>
      <c r="B1209" s="189">
        <f>IF(A1209=მონაცემები!A1268,მონაცემები!B1268)</f>
        <v>0</v>
      </c>
      <c r="C1209" s="190"/>
      <c r="D1209" s="190"/>
      <c r="E1209" s="190"/>
      <c r="F1209" s="190"/>
      <c r="G1209" s="191"/>
      <c r="H1209" s="42">
        <f>IF(A1209=მონაცემები!A1268,მონაცემები!C1268)</f>
        <v>0</v>
      </c>
      <c r="I1209" s="43">
        <f>IF(A1209=მონაცემები!A1268,მონაცემები!D1268)</f>
        <v>0</v>
      </c>
      <c r="J1209" s="98">
        <f t="shared" si="36"/>
        <v>0</v>
      </c>
      <c r="K1209" s="126">
        <f>IF(A1209=მონაცემები!A1268,მონაცემები!H1268)</f>
        <v>0</v>
      </c>
      <c r="L1209" s="98">
        <f>IF(A1209=მონაცემები!A1268,მონაცემები!F1268)</f>
        <v>0</v>
      </c>
      <c r="M1209" s="125">
        <f>IF(A1209=მონაცემები!A1268,მონაცემები!G1268)</f>
        <v>0</v>
      </c>
      <c r="N1209" s="198">
        <f t="shared" si="37"/>
        <v>0</v>
      </c>
      <c r="O1209" s="199"/>
      <c r="P1209" s="195">
        <f>IF(A1209=მონაცემები!A1268,მონაცემები!I1268)</f>
        <v>0</v>
      </c>
      <c r="Q1209" s="196"/>
      <c r="R1209" s="196"/>
      <c r="S1209" s="196"/>
      <c r="T1209" s="196"/>
      <c r="U1209" s="197"/>
      <c r="V1209" s="192">
        <f>IF(A1209=მონაცემები!A1268,მონაცემები!J1268)</f>
        <v>0</v>
      </c>
      <c r="W1209" s="193"/>
      <c r="X1209" s="194"/>
    </row>
    <row r="1210" spans="1:24">
      <c r="A1210" s="44">
        <v>1188</v>
      </c>
      <c r="B1210" s="189">
        <f>IF(A1210=მონაცემები!A1269,მონაცემები!B1269)</f>
        <v>0</v>
      </c>
      <c r="C1210" s="190"/>
      <c r="D1210" s="190"/>
      <c r="E1210" s="190"/>
      <c r="F1210" s="190"/>
      <c r="G1210" s="191"/>
      <c r="H1210" s="42">
        <f>IF(A1210=მონაცემები!A1269,მონაცემები!C1269)</f>
        <v>0</v>
      </c>
      <c r="I1210" s="43">
        <f>IF(A1210=მონაცემები!A1269,მონაცემები!D1269)</f>
        <v>0</v>
      </c>
      <c r="J1210" s="98">
        <f t="shared" si="36"/>
        <v>0</v>
      </c>
      <c r="K1210" s="126">
        <f>IF(A1210=მონაცემები!A1269,მონაცემები!H1269)</f>
        <v>0</v>
      </c>
      <c r="L1210" s="98">
        <f>IF(A1210=მონაცემები!A1269,მონაცემები!F1269)</f>
        <v>0</v>
      </c>
      <c r="M1210" s="125">
        <f>IF(A1210=მონაცემები!A1269,მონაცემები!G1269)</f>
        <v>0</v>
      </c>
      <c r="N1210" s="198">
        <f t="shared" si="37"/>
        <v>0</v>
      </c>
      <c r="O1210" s="199"/>
      <c r="P1210" s="195">
        <f>IF(A1210=მონაცემები!A1269,მონაცემები!I1269)</f>
        <v>0</v>
      </c>
      <c r="Q1210" s="196"/>
      <c r="R1210" s="196"/>
      <c r="S1210" s="196"/>
      <c r="T1210" s="196"/>
      <c r="U1210" s="197"/>
      <c r="V1210" s="192">
        <f>IF(A1210=მონაცემები!A1269,მონაცემები!J1269)</f>
        <v>0</v>
      </c>
      <c r="W1210" s="193"/>
      <c r="X1210" s="194"/>
    </row>
    <row r="1211" spans="1:24">
      <c r="A1211" s="44">
        <v>1189</v>
      </c>
      <c r="B1211" s="189">
        <f>IF(A1211=მონაცემები!A1270,მონაცემები!B1270)</f>
        <v>0</v>
      </c>
      <c r="C1211" s="190"/>
      <c r="D1211" s="190"/>
      <c r="E1211" s="190"/>
      <c r="F1211" s="190"/>
      <c r="G1211" s="191"/>
      <c r="H1211" s="42">
        <f>IF(A1211=მონაცემები!A1270,მონაცემები!C1270)</f>
        <v>0</v>
      </c>
      <c r="I1211" s="43">
        <f>IF(A1211=მონაცემები!A1270,მონაცემები!D1270)</f>
        <v>0</v>
      </c>
      <c r="J1211" s="98">
        <f t="shared" si="36"/>
        <v>0</v>
      </c>
      <c r="K1211" s="126">
        <f>IF(A1211=მონაცემები!A1270,მონაცემები!H1270)</f>
        <v>0</v>
      </c>
      <c r="L1211" s="98">
        <f>IF(A1211=მონაცემები!A1270,მონაცემები!F1270)</f>
        <v>0</v>
      </c>
      <c r="M1211" s="125">
        <f>IF(A1211=მონაცემები!A1270,მონაცემები!G1270)</f>
        <v>0</v>
      </c>
      <c r="N1211" s="198">
        <f t="shared" si="37"/>
        <v>0</v>
      </c>
      <c r="O1211" s="199"/>
      <c r="P1211" s="195">
        <f>IF(A1211=მონაცემები!A1270,მონაცემები!I1270)</f>
        <v>0</v>
      </c>
      <c r="Q1211" s="196"/>
      <c r="R1211" s="196"/>
      <c r="S1211" s="196"/>
      <c r="T1211" s="196"/>
      <c r="U1211" s="197"/>
      <c r="V1211" s="192">
        <f>IF(A1211=მონაცემები!A1270,მონაცემები!J1270)</f>
        <v>0</v>
      </c>
      <c r="W1211" s="193"/>
      <c r="X1211" s="194"/>
    </row>
    <row r="1212" spans="1:24">
      <c r="A1212" s="44">
        <v>1190</v>
      </c>
      <c r="B1212" s="189">
        <f>IF(A1212=მონაცემები!A1271,მონაცემები!B1271)</f>
        <v>0</v>
      </c>
      <c r="C1212" s="190"/>
      <c r="D1212" s="190"/>
      <c r="E1212" s="190"/>
      <c r="F1212" s="190"/>
      <c r="G1212" s="191"/>
      <c r="H1212" s="42">
        <f>IF(A1212=მონაცემები!A1271,მონაცემები!C1271)</f>
        <v>0</v>
      </c>
      <c r="I1212" s="43">
        <f>IF(A1212=მონაცემები!A1271,მონაცემები!D1271)</f>
        <v>0</v>
      </c>
      <c r="J1212" s="98">
        <f t="shared" si="36"/>
        <v>0</v>
      </c>
      <c r="K1212" s="126">
        <f>IF(A1212=მონაცემები!A1271,მონაცემები!H1271)</f>
        <v>0</v>
      </c>
      <c r="L1212" s="98">
        <f>IF(A1212=მონაცემები!A1271,მონაცემები!F1271)</f>
        <v>0</v>
      </c>
      <c r="M1212" s="125">
        <f>IF(A1212=მონაცემები!A1271,მონაცემები!G1271)</f>
        <v>0</v>
      </c>
      <c r="N1212" s="198">
        <f t="shared" si="37"/>
        <v>0</v>
      </c>
      <c r="O1212" s="199"/>
      <c r="P1212" s="195">
        <f>IF(A1212=მონაცემები!A1271,მონაცემები!I1271)</f>
        <v>0</v>
      </c>
      <c r="Q1212" s="196"/>
      <c r="R1212" s="196"/>
      <c r="S1212" s="196"/>
      <c r="T1212" s="196"/>
      <c r="U1212" s="197"/>
      <c r="V1212" s="192">
        <f>IF(A1212=მონაცემები!A1271,მონაცემები!J1271)</f>
        <v>0</v>
      </c>
      <c r="W1212" s="193"/>
      <c r="X1212" s="194"/>
    </row>
    <row r="1213" spans="1:24">
      <c r="A1213" s="44">
        <v>1191</v>
      </c>
      <c r="B1213" s="189">
        <f>IF(A1213=მონაცემები!A1272,მონაცემები!B1272)</f>
        <v>0</v>
      </c>
      <c r="C1213" s="190"/>
      <c r="D1213" s="190"/>
      <c r="E1213" s="190"/>
      <c r="F1213" s="190"/>
      <c r="G1213" s="191"/>
      <c r="H1213" s="42">
        <f>IF(A1213=მონაცემები!A1272,მონაცემები!C1272)</f>
        <v>0</v>
      </c>
      <c r="I1213" s="43">
        <f>IF(A1213=მონაცემები!A1272,მონაცემები!D1272)</f>
        <v>0</v>
      </c>
      <c r="J1213" s="98">
        <f t="shared" si="36"/>
        <v>0</v>
      </c>
      <c r="K1213" s="126">
        <f>IF(A1213=მონაცემები!A1272,მონაცემები!H1272)</f>
        <v>0</v>
      </c>
      <c r="L1213" s="98">
        <f>IF(A1213=მონაცემები!A1272,მონაცემები!F1272)</f>
        <v>0</v>
      </c>
      <c r="M1213" s="125">
        <f>IF(A1213=მონაცემები!A1272,მონაცემები!G1272)</f>
        <v>0</v>
      </c>
      <c r="N1213" s="198">
        <f t="shared" si="37"/>
        <v>0</v>
      </c>
      <c r="O1213" s="199"/>
      <c r="P1213" s="195">
        <f>IF(A1213=მონაცემები!A1272,მონაცემები!I1272)</f>
        <v>0</v>
      </c>
      <c r="Q1213" s="196"/>
      <c r="R1213" s="196"/>
      <c r="S1213" s="196"/>
      <c r="T1213" s="196"/>
      <c r="U1213" s="197"/>
      <c r="V1213" s="192">
        <f>IF(A1213=მონაცემები!A1272,მონაცემები!J1272)</f>
        <v>0</v>
      </c>
      <c r="W1213" s="193"/>
      <c r="X1213" s="194"/>
    </row>
    <row r="1214" spans="1:24">
      <c r="A1214" s="44">
        <v>1192</v>
      </c>
      <c r="B1214" s="189">
        <f>IF(A1214=მონაცემები!A1273,მონაცემები!B1273)</f>
        <v>0</v>
      </c>
      <c r="C1214" s="190"/>
      <c r="D1214" s="190"/>
      <c r="E1214" s="190"/>
      <c r="F1214" s="190"/>
      <c r="G1214" s="191"/>
      <c r="H1214" s="42">
        <f>IF(A1214=მონაცემები!A1273,მონაცემები!C1273)</f>
        <v>0</v>
      </c>
      <c r="I1214" s="43">
        <f>IF(A1214=მონაცემები!A1273,მონაცემები!D1273)</f>
        <v>0</v>
      </c>
      <c r="J1214" s="98">
        <f t="shared" si="36"/>
        <v>0</v>
      </c>
      <c r="K1214" s="126">
        <f>IF(A1214=მონაცემები!A1273,მონაცემები!H1273)</f>
        <v>0</v>
      </c>
      <c r="L1214" s="98">
        <f>IF(A1214=მონაცემები!A1273,მონაცემები!F1273)</f>
        <v>0</v>
      </c>
      <c r="M1214" s="125">
        <f>IF(A1214=მონაცემები!A1273,მონაცემები!G1273)</f>
        <v>0</v>
      </c>
      <c r="N1214" s="198">
        <f t="shared" si="37"/>
        <v>0</v>
      </c>
      <c r="O1214" s="199"/>
      <c r="P1214" s="195">
        <f>IF(A1214=მონაცემები!A1273,მონაცემები!I1273)</f>
        <v>0</v>
      </c>
      <c r="Q1214" s="196"/>
      <c r="R1214" s="196"/>
      <c r="S1214" s="196"/>
      <c r="T1214" s="196"/>
      <c r="U1214" s="197"/>
      <c r="V1214" s="192">
        <f>IF(A1214=მონაცემები!A1273,მონაცემები!J1273)</f>
        <v>0</v>
      </c>
      <c r="W1214" s="193"/>
      <c r="X1214" s="194"/>
    </row>
    <row r="1215" spans="1:24">
      <c r="A1215" s="44">
        <v>1193</v>
      </c>
      <c r="B1215" s="189">
        <f>IF(A1215=მონაცემები!A1274,მონაცემები!B1274)</f>
        <v>0</v>
      </c>
      <c r="C1215" s="190"/>
      <c r="D1215" s="190"/>
      <c r="E1215" s="190"/>
      <c r="F1215" s="190"/>
      <c r="G1215" s="191"/>
      <c r="H1215" s="42">
        <f>IF(A1215=მონაცემები!A1274,მონაცემები!C1274)</f>
        <v>0</v>
      </c>
      <c r="I1215" s="43">
        <f>IF(A1215=მონაცემები!A1274,მონაცემები!D1274)</f>
        <v>0</v>
      </c>
      <c r="J1215" s="98">
        <f t="shared" si="36"/>
        <v>0</v>
      </c>
      <c r="K1215" s="126">
        <f>IF(A1215=მონაცემები!A1274,მონაცემები!H1274)</f>
        <v>0</v>
      </c>
      <c r="L1215" s="98">
        <f>IF(A1215=მონაცემები!A1274,მონაცემები!F1274)</f>
        <v>0</v>
      </c>
      <c r="M1215" s="125">
        <f>IF(A1215=მონაცემები!A1274,მონაცემები!G1274)</f>
        <v>0</v>
      </c>
      <c r="N1215" s="198">
        <f t="shared" si="37"/>
        <v>0</v>
      </c>
      <c r="O1215" s="199"/>
      <c r="P1215" s="195">
        <f>IF(A1215=მონაცემები!A1274,მონაცემები!I1274)</f>
        <v>0</v>
      </c>
      <c r="Q1215" s="196"/>
      <c r="R1215" s="196"/>
      <c r="S1215" s="196"/>
      <c r="T1215" s="196"/>
      <c r="U1215" s="197"/>
      <c r="V1215" s="192">
        <f>IF(A1215=მონაცემები!A1274,მონაცემები!J1274)</f>
        <v>0</v>
      </c>
      <c r="W1215" s="193"/>
      <c r="X1215" s="194"/>
    </row>
    <row r="1216" spans="1:24">
      <c r="A1216" s="44">
        <v>1194</v>
      </c>
      <c r="B1216" s="189">
        <f>IF(A1216=მონაცემები!A1275,მონაცემები!B1275)</f>
        <v>0</v>
      </c>
      <c r="C1216" s="190"/>
      <c r="D1216" s="190"/>
      <c r="E1216" s="190"/>
      <c r="F1216" s="190"/>
      <c r="G1216" s="191"/>
      <c r="H1216" s="42">
        <f>IF(A1216=მონაცემები!A1275,მონაცემები!C1275)</f>
        <v>0</v>
      </c>
      <c r="I1216" s="43">
        <f>IF(A1216=მონაცემები!A1275,მონაცემები!D1275)</f>
        <v>0</v>
      </c>
      <c r="J1216" s="98">
        <f t="shared" si="36"/>
        <v>0</v>
      </c>
      <c r="K1216" s="126">
        <f>IF(A1216=მონაცემები!A1275,მონაცემები!H1275)</f>
        <v>0</v>
      </c>
      <c r="L1216" s="98">
        <f>IF(A1216=მონაცემები!A1275,მონაცემები!F1275)</f>
        <v>0</v>
      </c>
      <c r="M1216" s="125">
        <f>IF(A1216=მონაცემები!A1275,მონაცემები!G1275)</f>
        <v>0</v>
      </c>
      <c r="N1216" s="198">
        <f t="shared" si="37"/>
        <v>0</v>
      </c>
      <c r="O1216" s="199"/>
      <c r="P1216" s="195">
        <f>IF(A1216=მონაცემები!A1275,მონაცემები!I1275)</f>
        <v>0</v>
      </c>
      <c r="Q1216" s="196"/>
      <c r="R1216" s="196"/>
      <c r="S1216" s="196"/>
      <c r="T1216" s="196"/>
      <c r="U1216" s="197"/>
      <c r="V1216" s="192">
        <f>IF(A1216=მონაცემები!A1275,მონაცემები!J1275)</f>
        <v>0</v>
      </c>
      <c r="W1216" s="193"/>
      <c r="X1216" s="194"/>
    </row>
    <row r="1217" spans="1:24">
      <c r="A1217" s="44">
        <v>1195</v>
      </c>
      <c r="B1217" s="189">
        <f>IF(A1217=მონაცემები!A1276,მონაცემები!B1276)</f>
        <v>0</v>
      </c>
      <c r="C1217" s="190"/>
      <c r="D1217" s="190"/>
      <c r="E1217" s="190"/>
      <c r="F1217" s="190"/>
      <c r="G1217" s="191"/>
      <c r="H1217" s="42">
        <f>IF(A1217=მონაცემები!A1276,მონაცემები!C1276)</f>
        <v>0</v>
      </c>
      <c r="I1217" s="43">
        <f>IF(A1217=მონაცემები!A1276,მონაცემები!D1276)</f>
        <v>0</v>
      </c>
      <c r="J1217" s="98">
        <f t="shared" si="36"/>
        <v>0</v>
      </c>
      <c r="K1217" s="126">
        <f>IF(A1217=მონაცემები!A1276,მონაცემები!H1276)</f>
        <v>0</v>
      </c>
      <c r="L1217" s="98">
        <f>IF(A1217=მონაცემები!A1276,მონაცემები!F1276)</f>
        <v>0</v>
      </c>
      <c r="M1217" s="125">
        <f>IF(A1217=მონაცემები!A1276,მონაცემები!G1276)</f>
        <v>0</v>
      </c>
      <c r="N1217" s="198">
        <f t="shared" si="37"/>
        <v>0</v>
      </c>
      <c r="O1217" s="199"/>
      <c r="P1217" s="195">
        <f>IF(A1217=მონაცემები!A1276,მონაცემები!I1276)</f>
        <v>0</v>
      </c>
      <c r="Q1217" s="196"/>
      <c r="R1217" s="196"/>
      <c r="S1217" s="196"/>
      <c r="T1217" s="196"/>
      <c r="U1217" s="197"/>
      <c r="V1217" s="192">
        <f>IF(A1217=მონაცემები!A1276,მონაცემები!J1276)</f>
        <v>0</v>
      </c>
      <c r="W1217" s="193"/>
      <c r="X1217" s="194"/>
    </row>
    <row r="1218" spans="1:24">
      <c r="A1218" s="44">
        <v>1196</v>
      </c>
      <c r="B1218" s="189">
        <f>IF(A1218=მონაცემები!A1277,მონაცემები!B1277)</f>
        <v>0</v>
      </c>
      <c r="C1218" s="190"/>
      <c r="D1218" s="190"/>
      <c r="E1218" s="190"/>
      <c r="F1218" s="190"/>
      <c r="G1218" s="191"/>
      <c r="H1218" s="42">
        <f>IF(A1218=მონაცემები!A1277,მონაცემები!C1277)</f>
        <v>0</v>
      </c>
      <c r="I1218" s="43">
        <f>IF(A1218=მონაცემები!A1277,მონაცემები!D1277)</f>
        <v>0</v>
      </c>
      <c r="J1218" s="98">
        <f t="shared" si="36"/>
        <v>0</v>
      </c>
      <c r="K1218" s="126">
        <f>IF(A1218=მონაცემები!A1277,მონაცემები!H1277)</f>
        <v>0</v>
      </c>
      <c r="L1218" s="98">
        <f>IF(A1218=მონაცემები!A1277,მონაცემები!F1277)</f>
        <v>0</v>
      </c>
      <c r="M1218" s="125">
        <f>IF(A1218=მონაცემები!A1277,მონაცემები!G1277)</f>
        <v>0</v>
      </c>
      <c r="N1218" s="198">
        <f t="shared" si="37"/>
        <v>0</v>
      </c>
      <c r="O1218" s="199"/>
      <c r="P1218" s="195">
        <f>IF(A1218=მონაცემები!A1277,მონაცემები!I1277)</f>
        <v>0</v>
      </c>
      <c r="Q1218" s="196"/>
      <c r="R1218" s="196"/>
      <c r="S1218" s="196"/>
      <c r="T1218" s="196"/>
      <c r="U1218" s="197"/>
      <c r="V1218" s="192">
        <f>IF(A1218=მონაცემები!A1277,მონაცემები!J1277)</f>
        <v>0</v>
      </c>
      <c r="W1218" s="193"/>
      <c r="X1218" s="194"/>
    </row>
    <row r="1219" spans="1:24">
      <c r="A1219" s="44">
        <v>1197</v>
      </c>
      <c r="B1219" s="189">
        <f>IF(A1219=მონაცემები!A1278,მონაცემები!B1278)</f>
        <v>0</v>
      </c>
      <c r="C1219" s="190"/>
      <c r="D1219" s="190"/>
      <c r="E1219" s="190"/>
      <c r="F1219" s="190"/>
      <c r="G1219" s="191"/>
      <c r="H1219" s="42">
        <f>IF(A1219=მონაცემები!A1278,მონაცემები!C1278)</f>
        <v>0</v>
      </c>
      <c r="I1219" s="43">
        <f>IF(A1219=მონაცემები!A1278,მონაცემები!D1278)</f>
        <v>0</v>
      </c>
      <c r="J1219" s="98">
        <f t="shared" si="36"/>
        <v>0</v>
      </c>
      <c r="K1219" s="126">
        <f>IF(A1219=მონაცემები!A1278,მონაცემები!H1278)</f>
        <v>0</v>
      </c>
      <c r="L1219" s="98">
        <f>IF(A1219=მონაცემები!A1278,მონაცემები!F1278)</f>
        <v>0</v>
      </c>
      <c r="M1219" s="125">
        <f>IF(A1219=მონაცემები!A1278,მონაცემები!G1278)</f>
        <v>0</v>
      </c>
      <c r="N1219" s="198">
        <f t="shared" si="37"/>
        <v>0</v>
      </c>
      <c r="O1219" s="199"/>
      <c r="P1219" s="195">
        <f>IF(A1219=მონაცემები!A1278,მონაცემები!I1278)</f>
        <v>0</v>
      </c>
      <c r="Q1219" s="196"/>
      <c r="R1219" s="196"/>
      <c r="S1219" s="196"/>
      <c r="T1219" s="196"/>
      <c r="U1219" s="197"/>
      <c r="V1219" s="192">
        <f>IF(A1219=მონაცემები!A1278,მონაცემები!J1278)</f>
        <v>0</v>
      </c>
      <c r="W1219" s="193"/>
      <c r="X1219" s="194"/>
    </row>
    <row r="1220" spans="1:24">
      <c r="A1220" s="44">
        <v>1198</v>
      </c>
      <c r="B1220" s="189">
        <f>IF(A1220=მონაცემები!A1279,მონაცემები!B1279)</f>
        <v>0</v>
      </c>
      <c r="C1220" s="190"/>
      <c r="D1220" s="190"/>
      <c r="E1220" s="190"/>
      <c r="F1220" s="190"/>
      <c r="G1220" s="191"/>
      <c r="H1220" s="42">
        <f>IF(A1220=მონაცემები!A1279,მონაცემები!C1279)</f>
        <v>0</v>
      </c>
      <c r="I1220" s="43">
        <f>IF(A1220=მონაცემები!A1279,მონაცემები!D1279)</f>
        <v>0</v>
      </c>
      <c r="J1220" s="98">
        <f t="shared" si="36"/>
        <v>0</v>
      </c>
      <c r="K1220" s="126">
        <f>IF(A1220=მონაცემები!A1279,მონაცემები!H1279)</f>
        <v>0</v>
      </c>
      <c r="L1220" s="98">
        <f>IF(A1220=მონაცემები!A1279,მონაცემები!F1279)</f>
        <v>0</v>
      </c>
      <c r="M1220" s="125">
        <f>IF(A1220=მონაცემები!A1279,მონაცემები!G1279)</f>
        <v>0</v>
      </c>
      <c r="N1220" s="198">
        <f t="shared" si="37"/>
        <v>0</v>
      </c>
      <c r="O1220" s="199"/>
      <c r="P1220" s="195">
        <f>IF(A1220=მონაცემები!A1279,მონაცემები!I1279)</f>
        <v>0</v>
      </c>
      <c r="Q1220" s="196"/>
      <c r="R1220" s="196"/>
      <c r="S1220" s="196"/>
      <c r="T1220" s="196"/>
      <c r="U1220" s="197"/>
      <c r="V1220" s="192">
        <f>IF(A1220=მონაცემები!A1279,მონაცემები!J1279)</f>
        <v>0</v>
      </c>
      <c r="W1220" s="193"/>
      <c r="X1220" s="194"/>
    </row>
    <row r="1221" spans="1:24">
      <c r="A1221" s="44">
        <v>1199</v>
      </c>
      <c r="B1221" s="189">
        <f>IF(A1221=მონაცემები!A1280,მონაცემები!B1280)</f>
        <v>0</v>
      </c>
      <c r="C1221" s="190"/>
      <c r="D1221" s="190"/>
      <c r="E1221" s="190"/>
      <c r="F1221" s="190"/>
      <c r="G1221" s="191"/>
      <c r="H1221" s="42">
        <f>IF(A1221=მონაცემები!A1280,მონაცემები!C1280)</f>
        <v>0</v>
      </c>
      <c r="I1221" s="43">
        <f>IF(A1221=მონაცემები!A1280,მონაცემები!D1280)</f>
        <v>0</v>
      </c>
      <c r="J1221" s="98">
        <f t="shared" si="36"/>
        <v>0</v>
      </c>
      <c r="K1221" s="126">
        <f>IF(A1221=მონაცემები!A1280,მონაცემები!H1280)</f>
        <v>0</v>
      </c>
      <c r="L1221" s="98">
        <f>IF(A1221=მონაცემები!A1280,მონაცემები!F1280)</f>
        <v>0</v>
      </c>
      <c r="M1221" s="125">
        <f>IF(A1221=მონაცემები!A1280,მონაცემები!G1280)</f>
        <v>0</v>
      </c>
      <c r="N1221" s="198">
        <f t="shared" si="37"/>
        <v>0</v>
      </c>
      <c r="O1221" s="199"/>
      <c r="P1221" s="195">
        <f>IF(A1221=მონაცემები!A1280,მონაცემები!I1280)</f>
        <v>0</v>
      </c>
      <c r="Q1221" s="196"/>
      <c r="R1221" s="196"/>
      <c r="S1221" s="196"/>
      <c r="T1221" s="196"/>
      <c r="U1221" s="197"/>
      <c r="V1221" s="192">
        <f>IF(A1221=მონაცემები!A1280,მონაცემები!J1280)</f>
        <v>0</v>
      </c>
      <c r="W1221" s="193"/>
      <c r="X1221" s="194"/>
    </row>
    <row r="1222" spans="1:24">
      <c r="A1222" s="44">
        <v>1200</v>
      </c>
      <c r="B1222" s="189">
        <f>IF(A1222=მონაცემები!A1281,მონაცემები!B1281)</f>
        <v>0</v>
      </c>
      <c r="C1222" s="190"/>
      <c r="D1222" s="190"/>
      <c r="E1222" s="190"/>
      <c r="F1222" s="190"/>
      <c r="G1222" s="191"/>
      <c r="H1222" s="42">
        <f>IF(A1222=მონაცემები!A1281,მონაცემები!C1281)</f>
        <v>0</v>
      </c>
      <c r="I1222" s="43">
        <f>IF(A1222=მონაცემები!A1281,მონაცემები!D1281)</f>
        <v>0</v>
      </c>
      <c r="J1222" s="98">
        <f t="shared" si="36"/>
        <v>0</v>
      </c>
      <c r="K1222" s="126">
        <f>IF(A1222=მონაცემები!A1281,მონაცემები!H1281)</f>
        <v>0</v>
      </c>
      <c r="L1222" s="98">
        <f>IF(A1222=მონაცემები!A1281,მონაცემები!F1281)</f>
        <v>0</v>
      </c>
      <c r="M1222" s="125">
        <f>IF(A1222=მონაცემები!A1281,მონაცემები!G1281)</f>
        <v>0</v>
      </c>
      <c r="N1222" s="198">
        <f t="shared" si="37"/>
        <v>0</v>
      </c>
      <c r="O1222" s="199"/>
      <c r="P1222" s="195">
        <f>IF(A1222=მონაცემები!A1281,მონაცემები!I1281)</f>
        <v>0</v>
      </c>
      <c r="Q1222" s="196"/>
      <c r="R1222" s="196"/>
      <c r="S1222" s="196"/>
      <c r="T1222" s="196"/>
      <c r="U1222" s="197"/>
      <c r="V1222" s="192">
        <f>IF(A1222=მონაცემები!A1281,მონაცემები!J1281)</f>
        <v>0</v>
      </c>
      <c r="W1222" s="193"/>
      <c r="X1222" s="194"/>
    </row>
    <row r="1223" spans="1:24">
      <c r="A1223" s="44">
        <v>1201</v>
      </c>
      <c r="B1223" s="189">
        <f>IF(A1223=მონაცემები!A1282,მონაცემები!B1282)</f>
        <v>0</v>
      </c>
      <c r="C1223" s="190"/>
      <c r="D1223" s="190"/>
      <c r="E1223" s="190"/>
      <c r="F1223" s="190"/>
      <c r="G1223" s="191"/>
      <c r="H1223" s="42">
        <f>IF(A1223=მონაცემები!A1282,მონაცემები!C1282)</f>
        <v>0</v>
      </c>
      <c r="I1223" s="43">
        <f>IF(A1223=მონაცემები!A1282,მონაცემები!D1282)</f>
        <v>0</v>
      </c>
      <c r="J1223" s="98">
        <f t="shared" si="36"/>
        <v>0</v>
      </c>
      <c r="K1223" s="126">
        <f>IF(A1223=მონაცემები!A1282,მონაცემები!H1282)</f>
        <v>0</v>
      </c>
      <c r="L1223" s="98">
        <f>IF(A1223=მონაცემები!A1282,მონაცემები!F1282)</f>
        <v>0</v>
      </c>
      <c r="M1223" s="125">
        <f>IF(A1223=მონაცემები!A1282,მონაცემები!G1282)</f>
        <v>0</v>
      </c>
      <c r="N1223" s="198">
        <f t="shared" si="37"/>
        <v>0</v>
      </c>
      <c r="O1223" s="199"/>
      <c r="P1223" s="195">
        <f>IF(A1223=მონაცემები!A1282,მონაცემები!I1282)</f>
        <v>0</v>
      </c>
      <c r="Q1223" s="196"/>
      <c r="R1223" s="196"/>
      <c r="S1223" s="196"/>
      <c r="T1223" s="196"/>
      <c r="U1223" s="197"/>
      <c r="V1223" s="192">
        <f>IF(A1223=მონაცემები!A1282,მონაცემები!J1282)</f>
        <v>0</v>
      </c>
      <c r="W1223" s="193"/>
      <c r="X1223" s="194"/>
    </row>
    <row r="1224" spans="1:24">
      <c r="A1224" s="44">
        <v>1202</v>
      </c>
      <c r="B1224" s="189">
        <f>IF(A1224=მონაცემები!A1283,მონაცემები!B1283)</f>
        <v>0</v>
      </c>
      <c r="C1224" s="190"/>
      <c r="D1224" s="190"/>
      <c r="E1224" s="190"/>
      <c r="F1224" s="190"/>
      <c r="G1224" s="191"/>
      <c r="H1224" s="42">
        <f>IF(A1224=მონაცემები!A1283,მონაცემები!C1283)</f>
        <v>0</v>
      </c>
      <c r="I1224" s="43">
        <f>IF(A1224=მონაცემები!A1283,მონაცემები!D1283)</f>
        <v>0</v>
      </c>
      <c r="J1224" s="98">
        <f t="shared" si="36"/>
        <v>0</v>
      </c>
      <c r="K1224" s="126">
        <f>IF(A1224=მონაცემები!A1283,მონაცემები!H1283)</f>
        <v>0</v>
      </c>
      <c r="L1224" s="98">
        <f>IF(A1224=მონაცემები!A1283,მონაცემები!F1283)</f>
        <v>0</v>
      </c>
      <c r="M1224" s="125">
        <f>IF(A1224=მონაცემები!A1283,მონაცემები!G1283)</f>
        <v>0</v>
      </c>
      <c r="N1224" s="198">
        <f t="shared" si="37"/>
        <v>0</v>
      </c>
      <c r="O1224" s="199"/>
      <c r="P1224" s="195">
        <f>IF(A1224=მონაცემები!A1283,მონაცემები!I1283)</f>
        <v>0</v>
      </c>
      <c r="Q1224" s="196"/>
      <c r="R1224" s="196"/>
      <c r="S1224" s="196"/>
      <c r="T1224" s="196"/>
      <c r="U1224" s="197"/>
      <c r="V1224" s="192">
        <f>IF(A1224=მონაცემები!A1283,მონაცემები!J1283)</f>
        <v>0</v>
      </c>
      <c r="W1224" s="193"/>
      <c r="X1224" s="194"/>
    </row>
    <row r="1225" spans="1:24">
      <c r="A1225" s="44">
        <v>1203</v>
      </c>
      <c r="B1225" s="189">
        <f>IF(A1225=მონაცემები!A1284,მონაცემები!B1284)</f>
        <v>0</v>
      </c>
      <c r="C1225" s="190"/>
      <c r="D1225" s="190"/>
      <c r="E1225" s="190"/>
      <c r="F1225" s="190"/>
      <c r="G1225" s="191"/>
      <c r="H1225" s="42">
        <f>IF(A1225=მონაცემები!A1284,მონაცემები!C1284)</f>
        <v>0</v>
      </c>
      <c r="I1225" s="43">
        <f>IF(A1225=მონაცემები!A1284,მონაცემები!D1284)</f>
        <v>0</v>
      </c>
      <c r="J1225" s="98">
        <f t="shared" si="36"/>
        <v>0</v>
      </c>
      <c r="K1225" s="126">
        <f>IF(A1225=მონაცემები!A1284,მონაცემები!H1284)</f>
        <v>0</v>
      </c>
      <c r="L1225" s="98">
        <f>IF(A1225=მონაცემები!A1284,მონაცემები!F1284)</f>
        <v>0</v>
      </c>
      <c r="M1225" s="125">
        <f>IF(A1225=მონაცემები!A1284,მონაცემები!G1284)</f>
        <v>0</v>
      </c>
      <c r="N1225" s="198">
        <f t="shared" si="37"/>
        <v>0</v>
      </c>
      <c r="O1225" s="199"/>
      <c r="P1225" s="195">
        <f>IF(A1225=მონაცემები!A1284,მონაცემები!I1284)</f>
        <v>0</v>
      </c>
      <c r="Q1225" s="196"/>
      <c r="R1225" s="196"/>
      <c r="S1225" s="196"/>
      <c r="T1225" s="196"/>
      <c r="U1225" s="197"/>
      <c r="V1225" s="192">
        <f>IF(A1225=მონაცემები!A1284,მონაცემები!J1284)</f>
        <v>0</v>
      </c>
      <c r="W1225" s="193"/>
      <c r="X1225" s="194"/>
    </row>
    <row r="1226" spans="1:24">
      <c r="A1226" s="44">
        <v>1204</v>
      </c>
      <c r="B1226" s="189">
        <f>IF(A1226=მონაცემები!A1285,მონაცემები!B1285)</f>
        <v>0</v>
      </c>
      <c r="C1226" s="190"/>
      <c r="D1226" s="190"/>
      <c r="E1226" s="190"/>
      <c r="F1226" s="190"/>
      <c r="G1226" s="191"/>
      <c r="H1226" s="42">
        <f>IF(A1226=მონაცემები!A1285,მონაცემები!C1285)</f>
        <v>0</v>
      </c>
      <c r="I1226" s="43">
        <f>IF(A1226=მონაცემები!A1285,მონაცემები!D1285)</f>
        <v>0</v>
      </c>
      <c r="J1226" s="98">
        <f t="shared" si="36"/>
        <v>0</v>
      </c>
      <c r="K1226" s="126">
        <f>IF(A1226=მონაცემები!A1285,მონაცემები!H1285)</f>
        <v>0</v>
      </c>
      <c r="L1226" s="98">
        <f>IF(A1226=მონაცემები!A1285,მონაცემები!F1285)</f>
        <v>0</v>
      </c>
      <c r="M1226" s="125">
        <f>IF(A1226=მონაცემები!A1285,მონაცემები!G1285)</f>
        <v>0</v>
      </c>
      <c r="N1226" s="198">
        <f t="shared" si="37"/>
        <v>0</v>
      </c>
      <c r="O1226" s="199"/>
      <c r="P1226" s="195">
        <f>IF(A1226=მონაცემები!A1285,მონაცემები!I1285)</f>
        <v>0</v>
      </c>
      <c r="Q1226" s="196"/>
      <c r="R1226" s="196"/>
      <c r="S1226" s="196"/>
      <c r="T1226" s="196"/>
      <c r="U1226" s="197"/>
      <c r="V1226" s="192">
        <f>IF(A1226=მონაცემები!A1285,მონაცემები!J1285)</f>
        <v>0</v>
      </c>
      <c r="W1226" s="193"/>
      <c r="X1226" s="194"/>
    </row>
    <row r="1227" spans="1:24">
      <c r="A1227" s="44">
        <v>1205</v>
      </c>
      <c r="B1227" s="189">
        <f>IF(A1227=მონაცემები!A1286,მონაცემები!B1286)</f>
        <v>0</v>
      </c>
      <c r="C1227" s="190"/>
      <c r="D1227" s="190"/>
      <c r="E1227" s="190"/>
      <c r="F1227" s="190"/>
      <c r="G1227" s="191"/>
      <c r="H1227" s="42">
        <f>IF(A1227=მონაცემები!A1286,მონაცემები!C1286)</f>
        <v>0</v>
      </c>
      <c r="I1227" s="43">
        <f>IF(A1227=მონაცემები!A1286,მონაცემები!D1286)</f>
        <v>0</v>
      </c>
      <c r="J1227" s="98">
        <f t="shared" si="36"/>
        <v>0</v>
      </c>
      <c r="K1227" s="126">
        <f>IF(A1227=მონაცემები!A1286,მონაცემები!H1286)</f>
        <v>0</v>
      </c>
      <c r="L1227" s="98">
        <f>IF(A1227=მონაცემები!A1286,მონაცემები!F1286)</f>
        <v>0</v>
      </c>
      <c r="M1227" s="125">
        <f>IF(A1227=მონაცემები!A1286,მონაცემები!G1286)</f>
        <v>0</v>
      </c>
      <c r="N1227" s="198">
        <f t="shared" si="37"/>
        <v>0</v>
      </c>
      <c r="O1227" s="199"/>
      <c r="P1227" s="195">
        <f>IF(A1227=მონაცემები!A1286,მონაცემები!I1286)</f>
        <v>0</v>
      </c>
      <c r="Q1227" s="196"/>
      <c r="R1227" s="196"/>
      <c r="S1227" s="196"/>
      <c r="T1227" s="196"/>
      <c r="U1227" s="197"/>
      <c r="V1227" s="192">
        <f>IF(A1227=მონაცემები!A1286,მონაცემები!J1286)</f>
        <v>0</v>
      </c>
      <c r="W1227" s="193"/>
      <c r="X1227" s="194"/>
    </row>
    <row r="1228" spans="1:24">
      <c r="A1228" s="44">
        <v>1206</v>
      </c>
      <c r="B1228" s="189">
        <f>IF(A1228=მონაცემები!A1287,მონაცემები!B1287)</f>
        <v>0</v>
      </c>
      <c r="C1228" s="190"/>
      <c r="D1228" s="190"/>
      <c r="E1228" s="190"/>
      <c r="F1228" s="190"/>
      <c r="G1228" s="191"/>
      <c r="H1228" s="42">
        <f>IF(A1228=მონაცემები!A1287,მონაცემები!C1287)</f>
        <v>0</v>
      </c>
      <c r="I1228" s="43">
        <f>IF(A1228=მონაცემები!A1287,მონაცემები!D1287)</f>
        <v>0</v>
      </c>
      <c r="J1228" s="98">
        <f t="shared" si="36"/>
        <v>0</v>
      </c>
      <c r="K1228" s="126">
        <f>IF(A1228=მონაცემები!A1287,მონაცემები!H1287)</f>
        <v>0</v>
      </c>
      <c r="L1228" s="98">
        <f>IF(A1228=მონაცემები!A1287,მონაცემები!F1287)</f>
        <v>0</v>
      </c>
      <c r="M1228" s="125">
        <f>IF(A1228=მონაცემები!A1287,მონაცემები!G1287)</f>
        <v>0</v>
      </c>
      <c r="N1228" s="198">
        <f t="shared" si="37"/>
        <v>0</v>
      </c>
      <c r="O1228" s="199"/>
      <c r="P1228" s="195">
        <f>IF(A1228=მონაცემები!A1287,მონაცემები!I1287)</f>
        <v>0</v>
      </c>
      <c r="Q1228" s="196"/>
      <c r="R1228" s="196"/>
      <c r="S1228" s="196"/>
      <c r="T1228" s="196"/>
      <c r="U1228" s="197"/>
      <c r="V1228" s="192">
        <f>IF(A1228=მონაცემები!A1287,მონაცემები!J1287)</f>
        <v>0</v>
      </c>
      <c r="W1228" s="193"/>
      <c r="X1228" s="194"/>
    </row>
    <row r="1229" spans="1:24">
      <c r="A1229" s="44">
        <v>1207</v>
      </c>
      <c r="B1229" s="189">
        <f>IF(A1229=მონაცემები!A1288,მონაცემები!B1288)</f>
        <v>0</v>
      </c>
      <c r="C1229" s="190"/>
      <c r="D1229" s="190"/>
      <c r="E1229" s="190"/>
      <c r="F1229" s="190"/>
      <c r="G1229" s="191"/>
      <c r="H1229" s="42">
        <f>IF(A1229=მონაცემები!A1288,მონაცემები!C1288)</f>
        <v>0</v>
      </c>
      <c r="I1229" s="43">
        <f>IF(A1229=მონაცემები!A1288,მონაცემები!D1288)</f>
        <v>0</v>
      </c>
      <c r="J1229" s="98">
        <f t="shared" si="36"/>
        <v>0</v>
      </c>
      <c r="K1229" s="126">
        <f>IF(A1229=მონაცემები!A1288,მონაცემები!H1288)</f>
        <v>0</v>
      </c>
      <c r="L1229" s="98">
        <f>IF(A1229=მონაცემები!A1288,მონაცემები!F1288)</f>
        <v>0</v>
      </c>
      <c r="M1229" s="125">
        <f>IF(A1229=მონაცემები!A1288,მონაცემები!G1288)</f>
        <v>0</v>
      </c>
      <c r="N1229" s="198">
        <f t="shared" si="37"/>
        <v>0</v>
      </c>
      <c r="O1229" s="199"/>
      <c r="P1229" s="195">
        <f>IF(A1229=მონაცემები!A1288,მონაცემები!I1288)</f>
        <v>0</v>
      </c>
      <c r="Q1229" s="196"/>
      <c r="R1229" s="196"/>
      <c r="S1229" s="196"/>
      <c r="T1229" s="196"/>
      <c r="U1229" s="197"/>
      <c r="V1229" s="192">
        <f>IF(A1229=მონაცემები!A1288,მონაცემები!J1288)</f>
        <v>0</v>
      </c>
      <c r="W1229" s="193"/>
      <c r="X1229" s="194"/>
    </row>
    <row r="1230" spans="1:24">
      <c r="A1230" s="44">
        <v>1208</v>
      </c>
      <c r="B1230" s="189">
        <f>IF(A1230=მონაცემები!A1289,მონაცემები!B1289)</f>
        <v>0</v>
      </c>
      <c r="C1230" s="190"/>
      <c r="D1230" s="190"/>
      <c r="E1230" s="190"/>
      <c r="F1230" s="190"/>
      <c r="G1230" s="191"/>
      <c r="H1230" s="42">
        <f>IF(A1230=მონაცემები!A1289,მონაცემები!C1289)</f>
        <v>0</v>
      </c>
      <c r="I1230" s="43">
        <f>IF(A1230=მონაცემები!A1289,მონაცემები!D1289)</f>
        <v>0</v>
      </c>
      <c r="J1230" s="98">
        <f t="shared" si="36"/>
        <v>0</v>
      </c>
      <c r="K1230" s="126">
        <f>IF(A1230=მონაცემები!A1289,მონაცემები!H1289)</f>
        <v>0</v>
      </c>
      <c r="L1230" s="98">
        <f>IF(A1230=მონაცემები!A1289,მონაცემები!F1289)</f>
        <v>0</v>
      </c>
      <c r="M1230" s="125">
        <f>IF(A1230=მონაცემები!A1289,მონაცემები!G1289)</f>
        <v>0</v>
      </c>
      <c r="N1230" s="198">
        <f t="shared" si="37"/>
        <v>0</v>
      </c>
      <c r="O1230" s="199"/>
      <c r="P1230" s="195">
        <f>IF(A1230=მონაცემები!A1289,მონაცემები!I1289)</f>
        <v>0</v>
      </c>
      <c r="Q1230" s="196"/>
      <c r="R1230" s="196"/>
      <c r="S1230" s="196"/>
      <c r="T1230" s="196"/>
      <c r="U1230" s="197"/>
      <c r="V1230" s="192">
        <f>IF(A1230=მონაცემები!A1289,მონაცემები!J1289)</f>
        <v>0</v>
      </c>
      <c r="W1230" s="193"/>
      <c r="X1230" s="194"/>
    </row>
    <row r="1231" spans="1:24">
      <c r="A1231" s="44">
        <v>1209</v>
      </c>
      <c r="B1231" s="189">
        <f>IF(A1231=მონაცემები!A1290,მონაცემები!B1290)</f>
        <v>0</v>
      </c>
      <c r="C1231" s="190"/>
      <c r="D1231" s="190"/>
      <c r="E1231" s="190"/>
      <c r="F1231" s="190"/>
      <c r="G1231" s="191"/>
      <c r="H1231" s="42">
        <f>IF(A1231=მონაცემები!A1290,მონაცემები!C1290)</f>
        <v>0</v>
      </c>
      <c r="I1231" s="43">
        <f>IF(A1231=მონაცემები!A1290,მონაცემები!D1290)</f>
        <v>0</v>
      </c>
      <c r="J1231" s="98">
        <f t="shared" si="36"/>
        <v>0</v>
      </c>
      <c r="K1231" s="126">
        <f>IF(A1231=მონაცემები!A1290,მონაცემები!H1290)</f>
        <v>0</v>
      </c>
      <c r="L1231" s="98">
        <f>IF(A1231=მონაცემები!A1290,მონაცემები!F1290)</f>
        <v>0</v>
      </c>
      <c r="M1231" s="125">
        <f>IF(A1231=მონაცემები!A1290,მონაცემები!G1290)</f>
        <v>0</v>
      </c>
      <c r="N1231" s="198">
        <f t="shared" si="37"/>
        <v>0</v>
      </c>
      <c r="O1231" s="199"/>
      <c r="P1231" s="195">
        <f>IF(A1231=მონაცემები!A1290,მონაცემები!I1290)</f>
        <v>0</v>
      </c>
      <c r="Q1231" s="196"/>
      <c r="R1231" s="196"/>
      <c r="S1231" s="196"/>
      <c r="T1231" s="196"/>
      <c r="U1231" s="197"/>
      <c r="V1231" s="192">
        <f>IF(A1231=მონაცემები!A1290,მონაცემები!J1290)</f>
        <v>0</v>
      </c>
      <c r="W1231" s="193"/>
      <c r="X1231" s="194"/>
    </row>
    <row r="1232" spans="1:24">
      <c r="A1232" s="44">
        <v>1210</v>
      </c>
      <c r="B1232" s="189">
        <f>IF(A1232=მონაცემები!A1291,მონაცემები!B1291)</f>
        <v>0</v>
      </c>
      <c r="C1232" s="190"/>
      <c r="D1232" s="190"/>
      <c r="E1232" s="190"/>
      <c r="F1232" s="190"/>
      <c r="G1232" s="191"/>
      <c r="H1232" s="42">
        <f>IF(A1232=მონაცემები!A1291,მონაცემები!C1291)</f>
        <v>0</v>
      </c>
      <c r="I1232" s="43">
        <f>IF(A1232=მონაცემები!A1291,მონაცემები!D1291)</f>
        <v>0</v>
      </c>
      <c r="J1232" s="98">
        <f t="shared" si="36"/>
        <v>0</v>
      </c>
      <c r="K1232" s="126">
        <f>IF(A1232=მონაცემები!A1291,მონაცემები!H1291)</f>
        <v>0</v>
      </c>
      <c r="L1232" s="98">
        <f>IF(A1232=მონაცემები!A1291,მონაცემები!F1291)</f>
        <v>0</v>
      </c>
      <c r="M1232" s="125">
        <f>IF(A1232=მონაცემები!A1291,მონაცემები!G1291)</f>
        <v>0</v>
      </c>
      <c r="N1232" s="198">
        <f t="shared" si="37"/>
        <v>0</v>
      </c>
      <c r="O1232" s="199"/>
      <c r="P1232" s="195">
        <f>IF(A1232=მონაცემები!A1291,მონაცემები!I1291)</f>
        <v>0</v>
      </c>
      <c r="Q1232" s="196"/>
      <c r="R1232" s="196"/>
      <c r="S1232" s="196"/>
      <c r="T1232" s="196"/>
      <c r="U1232" s="197"/>
      <c r="V1232" s="192">
        <f>IF(A1232=მონაცემები!A1291,მონაცემები!J1291)</f>
        <v>0</v>
      </c>
      <c r="W1232" s="193"/>
      <c r="X1232" s="194"/>
    </row>
    <row r="1233" spans="1:24">
      <c r="A1233" s="44">
        <v>1211</v>
      </c>
      <c r="B1233" s="189">
        <f>IF(A1233=მონაცემები!A1292,მონაცემები!B1292)</f>
        <v>0</v>
      </c>
      <c r="C1233" s="190"/>
      <c r="D1233" s="190"/>
      <c r="E1233" s="190"/>
      <c r="F1233" s="190"/>
      <c r="G1233" s="191"/>
      <c r="H1233" s="42">
        <f>IF(A1233=მონაცემები!A1292,მონაცემები!C1292)</f>
        <v>0</v>
      </c>
      <c r="I1233" s="43">
        <f>IF(A1233=მონაცემები!A1292,მონაცემები!D1292)</f>
        <v>0</v>
      </c>
      <c r="J1233" s="98">
        <f t="shared" si="36"/>
        <v>0</v>
      </c>
      <c r="K1233" s="126">
        <f>IF(A1233=მონაცემები!A1292,მონაცემები!H1292)</f>
        <v>0</v>
      </c>
      <c r="L1233" s="98">
        <f>IF(A1233=მონაცემები!A1292,მონაცემები!F1292)</f>
        <v>0</v>
      </c>
      <c r="M1233" s="125">
        <f>IF(A1233=მონაცემები!A1292,მონაცემები!G1292)</f>
        <v>0</v>
      </c>
      <c r="N1233" s="198">
        <f t="shared" si="37"/>
        <v>0</v>
      </c>
      <c r="O1233" s="199"/>
      <c r="P1233" s="195">
        <f>IF(A1233=მონაცემები!A1292,მონაცემები!I1292)</f>
        <v>0</v>
      </c>
      <c r="Q1233" s="196"/>
      <c r="R1233" s="196"/>
      <c r="S1233" s="196"/>
      <c r="T1233" s="196"/>
      <c r="U1233" s="197"/>
      <c r="V1233" s="192">
        <f>IF(A1233=მონაცემები!A1292,მონაცემები!J1292)</f>
        <v>0</v>
      </c>
      <c r="W1233" s="193"/>
      <c r="X1233" s="194"/>
    </row>
    <row r="1234" spans="1:24">
      <c r="A1234" s="44">
        <v>1212</v>
      </c>
      <c r="B1234" s="189">
        <f>IF(A1234=მონაცემები!A1293,მონაცემები!B1293)</f>
        <v>0</v>
      </c>
      <c r="C1234" s="190"/>
      <c r="D1234" s="190"/>
      <c r="E1234" s="190"/>
      <c r="F1234" s="190"/>
      <c r="G1234" s="191"/>
      <c r="H1234" s="42">
        <f>IF(A1234=მონაცემები!A1293,მონაცემები!C1293)</f>
        <v>0</v>
      </c>
      <c r="I1234" s="43">
        <f>IF(A1234=მონაცემები!A1293,მონაცემები!D1293)</f>
        <v>0</v>
      </c>
      <c r="J1234" s="98">
        <f t="shared" si="36"/>
        <v>0</v>
      </c>
      <c r="K1234" s="126">
        <f>IF(A1234=მონაცემები!A1293,მონაცემები!H1293)</f>
        <v>0</v>
      </c>
      <c r="L1234" s="98">
        <f>IF(A1234=მონაცემები!A1293,მონაცემები!F1293)</f>
        <v>0</v>
      </c>
      <c r="M1234" s="125">
        <f>IF(A1234=მონაცემები!A1293,მონაცემები!G1293)</f>
        <v>0</v>
      </c>
      <c r="N1234" s="198">
        <f t="shared" si="37"/>
        <v>0</v>
      </c>
      <c r="O1234" s="199"/>
      <c r="P1234" s="195">
        <f>IF(A1234=მონაცემები!A1293,მონაცემები!I1293)</f>
        <v>0</v>
      </c>
      <c r="Q1234" s="196"/>
      <c r="R1234" s="196"/>
      <c r="S1234" s="196"/>
      <c r="T1234" s="196"/>
      <c r="U1234" s="197"/>
      <c r="V1234" s="192">
        <f>IF(A1234=მონაცემები!A1293,მონაცემები!J1293)</f>
        <v>0</v>
      </c>
      <c r="W1234" s="193"/>
      <c r="X1234" s="194"/>
    </row>
    <row r="1235" spans="1:24">
      <c r="A1235" s="44">
        <v>1213</v>
      </c>
      <c r="B1235" s="189">
        <f>IF(A1235=მონაცემები!A1294,მონაცემები!B1294)</f>
        <v>0</v>
      </c>
      <c r="C1235" s="190"/>
      <c r="D1235" s="190"/>
      <c r="E1235" s="190"/>
      <c r="F1235" s="190"/>
      <c r="G1235" s="191"/>
      <c r="H1235" s="42">
        <f>IF(A1235=მონაცემები!A1294,მონაცემები!C1294)</f>
        <v>0</v>
      </c>
      <c r="I1235" s="43">
        <f>IF(A1235=მონაცემები!A1294,მონაცემები!D1294)</f>
        <v>0</v>
      </c>
      <c r="J1235" s="98">
        <f t="shared" si="36"/>
        <v>0</v>
      </c>
      <c r="K1235" s="126">
        <f>IF(A1235=მონაცემები!A1294,მონაცემები!H1294)</f>
        <v>0</v>
      </c>
      <c r="L1235" s="98">
        <f>IF(A1235=მონაცემები!A1294,მონაცემები!F1294)</f>
        <v>0</v>
      </c>
      <c r="M1235" s="125">
        <f>IF(A1235=მონაცემები!A1294,მონაცემები!G1294)</f>
        <v>0</v>
      </c>
      <c r="N1235" s="198">
        <f t="shared" si="37"/>
        <v>0</v>
      </c>
      <c r="O1235" s="199"/>
      <c r="P1235" s="195">
        <f>IF(A1235=მონაცემები!A1294,მონაცემები!I1294)</f>
        <v>0</v>
      </c>
      <c r="Q1235" s="196"/>
      <c r="R1235" s="196"/>
      <c r="S1235" s="196"/>
      <c r="T1235" s="196"/>
      <c r="U1235" s="197"/>
      <c r="V1235" s="192">
        <f>IF(A1235=მონაცემები!A1294,მონაცემები!J1294)</f>
        <v>0</v>
      </c>
      <c r="W1235" s="193"/>
      <c r="X1235" s="194"/>
    </row>
    <row r="1236" spans="1:24">
      <c r="A1236" s="44">
        <v>1214</v>
      </c>
      <c r="B1236" s="189">
        <f>IF(A1236=მონაცემები!A1295,მონაცემები!B1295)</f>
        <v>0</v>
      </c>
      <c r="C1236" s="190"/>
      <c r="D1236" s="190"/>
      <c r="E1236" s="190"/>
      <c r="F1236" s="190"/>
      <c r="G1236" s="191"/>
      <c r="H1236" s="42">
        <f>IF(A1236=მონაცემები!A1295,მონაცემები!C1295)</f>
        <v>0</v>
      </c>
      <c r="I1236" s="43">
        <f>IF(A1236=მონაცემები!A1295,მონაცემები!D1295)</f>
        <v>0</v>
      </c>
      <c r="J1236" s="98">
        <f t="shared" si="36"/>
        <v>0</v>
      </c>
      <c r="K1236" s="126">
        <f>IF(A1236=მონაცემები!A1295,მონაცემები!H1295)</f>
        <v>0</v>
      </c>
      <c r="L1236" s="98">
        <f>IF(A1236=მონაცემები!A1295,მონაცემები!F1295)</f>
        <v>0</v>
      </c>
      <c r="M1236" s="125">
        <f>IF(A1236=მონაცემები!A1295,მონაცემები!G1295)</f>
        <v>0</v>
      </c>
      <c r="N1236" s="198">
        <f t="shared" si="37"/>
        <v>0</v>
      </c>
      <c r="O1236" s="199"/>
      <c r="P1236" s="195">
        <f>IF(A1236=მონაცემები!A1295,მონაცემები!I1295)</f>
        <v>0</v>
      </c>
      <c r="Q1236" s="196"/>
      <c r="R1236" s="196"/>
      <c r="S1236" s="196"/>
      <c r="T1236" s="196"/>
      <c r="U1236" s="197"/>
      <c r="V1236" s="192">
        <f>IF(A1236=მონაცემები!A1295,მონაცემები!J1295)</f>
        <v>0</v>
      </c>
      <c r="W1236" s="193"/>
      <c r="X1236" s="194"/>
    </row>
    <row r="1237" spans="1:24">
      <c r="A1237" s="44">
        <v>1215</v>
      </c>
      <c r="B1237" s="189">
        <f>IF(A1237=მონაცემები!A1296,მონაცემები!B1296)</f>
        <v>0</v>
      </c>
      <c r="C1237" s="190"/>
      <c r="D1237" s="190"/>
      <c r="E1237" s="190"/>
      <c r="F1237" s="190"/>
      <c r="G1237" s="191"/>
      <c r="H1237" s="42">
        <f>IF(A1237=მონაცემები!A1296,მონაცემები!C1296)</f>
        <v>0</v>
      </c>
      <c r="I1237" s="43">
        <f>IF(A1237=მონაცემები!A1296,მონაცემები!D1296)</f>
        <v>0</v>
      </c>
      <c r="J1237" s="98">
        <f t="shared" si="36"/>
        <v>0</v>
      </c>
      <c r="K1237" s="126">
        <f>IF(A1237=მონაცემები!A1296,მონაცემები!H1296)</f>
        <v>0</v>
      </c>
      <c r="L1237" s="98">
        <f>IF(A1237=მონაცემები!A1296,მონაცემები!F1296)</f>
        <v>0</v>
      </c>
      <c r="M1237" s="125">
        <f>IF(A1237=მონაცემები!A1296,მონაცემები!G1296)</f>
        <v>0</v>
      </c>
      <c r="N1237" s="198">
        <f t="shared" si="37"/>
        <v>0</v>
      </c>
      <c r="O1237" s="199"/>
      <c r="P1237" s="195">
        <f>IF(A1237=მონაცემები!A1296,მონაცემები!I1296)</f>
        <v>0</v>
      </c>
      <c r="Q1237" s="196"/>
      <c r="R1237" s="196"/>
      <c r="S1237" s="196"/>
      <c r="T1237" s="196"/>
      <c r="U1237" s="197"/>
      <c r="V1237" s="192">
        <f>IF(A1237=მონაცემები!A1296,მონაცემები!J1296)</f>
        <v>0</v>
      </c>
      <c r="W1237" s="193"/>
      <c r="X1237" s="194"/>
    </row>
    <row r="1238" spans="1:24">
      <c r="A1238" s="44">
        <v>1216</v>
      </c>
      <c r="B1238" s="189">
        <f>IF(A1238=მონაცემები!A1297,მონაცემები!B1297)</f>
        <v>0</v>
      </c>
      <c r="C1238" s="190"/>
      <c r="D1238" s="190"/>
      <c r="E1238" s="190"/>
      <c r="F1238" s="190"/>
      <c r="G1238" s="191"/>
      <c r="H1238" s="42">
        <f>IF(A1238=მონაცემები!A1297,მონაცემები!C1297)</f>
        <v>0</v>
      </c>
      <c r="I1238" s="43">
        <f>IF(A1238=მონაცემები!A1297,მონაცემები!D1297)</f>
        <v>0</v>
      </c>
      <c r="J1238" s="98">
        <f t="shared" si="36"/>
        <v>0</v>
      </c>
      <c r="K1238" s="126">
        <f>IF(A1238=მონაცემები!A1297,მონაცემები!H1297)</f>
        <v>0</v>
      </c>
      <c r="L1238" s="98">
        <f>IF(A1238=მონაცემები!A1297,მონაცემები!F1297)</f>
        <v>0</v>
      </c>
      <c r="M1238" s="125">
        <f>IF(A1238=მონაცემები!A1297,მონაცემები!G1297)</f>
        <v>0</v>
      </c>
      <c r="N1238" s="198">
        <f t="shared" si="37"/>
        <v>0</v>
      </c>
      <c r="O1238" s="199"/>
      <c r="P1238" s="195">
        <f>IF(A1238=მონაცემები!A1297,მონაცემები!I1297)</f>
        <v>0</v>
      </c>
      <c r="Q1238" s="196"/>
      <c r="R1238" s="196"/>
      <c r="S1238" s="196"/>
      <c r="T1238" s="196"/>
      <c r="U1238" s="197"/>
      <c r="V1238" s="192">
        <f>IF(A1238=მონაცემები!A1297,მონაცემები!J1297)</f>
        <v>0</v>
      </c>
      <c r="W1238" s="193"/>
      <c r="X1238" s="194"/>
    </row>
    <row r="1239" spans="1:24">
      <c r="A1239" s="44">
        <v>1217</v>
      </c>
      <c r="B1239" s="189">
        <f>IF(A1239=მონაცემები!A1298,მონაცემები!B1298)</f>
        <v>0</v>
      </c>
      <c r="C1239" s="190"/>
      <c r="D1239" s="190"/>
      <c r="E1239" s="190"/>
      <c r="F1239" s="190"/>
      <c r="G1239" s="191"/>
      <c r="H1239" s="42">
        <f>IF(A1239=მონაცემები!A1298,მონაცემები!C1298)</f>
        <v>0</v>
      </c>
      <c r="I1239" s="43">
        <f>IF(A1239=მონაცემები!A1298,მონაცემები!D1298)</f>
        <v>0</v>
      </c>
      <c r="J1239" s="98">
        <f t="shared" si="36"/>
        <v>0</v>
      </c>
      <c r="K1239" s="126">
        <f>IF(A1239=მონაცემები!A1298,მონაცემები!H1298)</f>
        <v>0</v>
      </c>
      <c r="L1239" s="98">
        <f>IF(A1239=მონაცემები!A1298,მონაცემები!F1298)</f>
        <v>0</v>
      </c>
      <c r="M1239" s="125">
        <f>IF(A1239=მონაცემები!A1298,მონაცემები!G1298)</f>
        <v>0</v>
      </c>
      <c r="N1239" s="198">
        <f t="shared" si="37"/>
        <v>0</v>
      </c>
      <c r="O1239" s="199"/>
      <c r="P1239" s="195">
        <f>IF(A1239=მონაცემები!A1298,მონაცემები!I1298)</f>
        <v>0</v>
      </c>
      <c r="Q1239" s="196"/>
      <c r="R1239" s="196"/>
      <c r="S1239" s="196"/>
      <c r="T1239" s="196"/>
      <c r="U1239" s="197"/>
      <c r="V1239" s="192">
        <f>IF(A1239=მონაცემები!A1298,მონაცემები!J1298)</f>
        <v>0</v>
      </c>
      <c r="W1239" s="193"/>
      <c r="X1239" s="194"/>
    </row>
    <row r="1240" spans="1:24">
      <c r="A1240" s="44">
        <v>1218</v>
      </c>
      <c r="B1240" s="189">
        <f>IF(A1240=მონაცემები!A1299,მონაცემები!B1299)</f>
        <v>0</v>
      </c>
      <c r="C1240" s="190"/>
      <c r="D1240" s="190"/>
      <c r="E1240" s="190"/>
      <c r="F1240" s="190"/>
      <c r="G1240" s="191"/>
      <c r="H1240" s="42">
        <f>IF(A1240=მონაცემები!A1299,მონაცემები!C1299)</f>
        <v>0</v>
      </c>
      <c r="I1240" s="43">
        <f>IF(A1240=მონაცემები!A1299,მონაცემები!D1299)</f>
        <v>0</v>
      </c>
      <c r="J1240" s="98">
        <f t="shared" ref="J1240:J1303" si="38">L1240+M1240</f>
        <v>0</v>
      </c>
      <c r="K1240" s="126">
        <f>IF(A1240=მონაცემები!A1299,მონაცემები!H1299)</f>
        <v>0</v>
      </c>
      <c r="L1240" s="98">
        <f>IF(A1240=მონაცემები!A1299,მონაცემები!F1299)</f>
        <v>0</v>
      </c>
      <c r="M1240" s="125">
        <f>IF(A1240=მონაცემები!A1299,მონაცემები!G1299)</f>
        <v>0</v>
      </c>
      <c r="N1240" s="198">
        <f t="shared" ref="N1240:N1303" si="39">J1240+K1240</f>
        <v>0</v>
      </c>
      <c r="O1240" s="199"/>
      <c r="P1240" s="195">
        <f>IF(A1240=მონაცემები!A1299,მონაცემები!I1299)</f>
        <v>0</v>
      </c>
      <c r="Q1240" s="196"/>
      <c r="R1240" s="196"/>
      <c r="S1240" s="196"/>
      <c r="T1240" s="196"/>
      <c r="U1240" s="197"/>
      <c r="V1240" s="192">
        <f>IF(A1240=მონაცემები!A1299,მონაცემები!J1299)</f>
        <v>0</v>
      </c>
      <c r="W1240" s="193"/>
      <c r="X1240" s="194"/>
    </row>
    <row r="1241" spans="1:24">
      <c r="A1241" s="44">
        <v>1219</v>
      </c>
      <c r="B1241" s="189">
        <f>IF(A1241=მონაცემები!A1300,მონაცემები!B1300)</f>
        <v>0</v>
      </c>
      <c r="C1241" s="190"/>
      <c r="D1241" s="190"/>
      <c r="E1241" s="190"/>
      <c r="F1241" s="190"/>
      <c r="G1241" s="191"/>
      <c r="H1241" s="42">
        <f>IF(A1241=მონაცემები!A1300,მონაცემები!C1300)</f>
        <v>0</v>
      </c>
      <c r="I1241" s="43">
        <f>IF(A1241=მონაცემები!A1300,მონაცემები!D1300)</f>
        <v>0</v>
      </c>
      <c r="J1241" s="98">
        <f t="shared" si="38"/>
        <v>0</v>
      </c>
      <c r="K1241" s="126">
        <f>IF(A1241=მონაცემები!A1300,მონაცემები!H1300)</f>
        <v>0</v>
      </c>
      <c r="L1241" s="98">
        <f>IF(A1241=მონაცემები!A1300,მონაცემები!F1300)</f>
        <v>0</v>
      </c>
      <c r="M1241" s="125">
        <f>IF(A1241=მონაცემები!A1300,მონაცემები!G1300)</f>
        <v>0</v>
      </c>
      <c r="N1241" s="198">
        <f t="shared" si="39"/>
        <v>0</v>
      </c>
      <c r="O1241" s="199"/>
      <c r="P1241" s="195">
        <f>IF(A1241=მონაცემები!A1300,მონაცემები!I1300)</f>
        <v>0</v>
      </c>
      <c r="Q1241" s="196"/>
      <c r="R1241" s="196"/>
      <c r="S1241" s="196"/>
      <c r="T1241" s="196"/>
      <c r="U1241" s="197"/>
      <c r="V1241" s="192">
        <f>IF(A1241=მონაცემები!A1300,მონაცემები!J1300)</f>
        <v>0</v>
      </c>
      <c r="W1241" s="193"/>
      <c r="X1241" s="194"/>
    </row>
    <row r="1242" spans="1:24">
      <c r="A1242" s="44">
        <v>1220</v>
      </c>
      <c r="B1242" s="189">
        <f>IF(A1242=მონაცემები!A1301,მონაცემები!B1301)</f>
        <v>0</v>
      </c>
      <c r="C1242" s="190"/>
      <c r="D1242" s="190"/>
      <c r="E1242" s="190"/>
      <c r="F1242" s="190"/>
      <c r="G1242" s="191"/>
      <c r="H1242" s="42">
        <f>IF(A1242=მონაცემები!A1301,მონაცემები!C1301)</f>
        <v>0</v>
      </c>
      <c r="I1242" s="43">
        <f>IF(A1242=მონაცემები!A1301,მონაცემები!D1301)</f>
        <v>0</v>
      </c>
      <c r="J1242" s="98">
        <f t="shared" si="38"/>
        <v>0</v>
      </c>
      <c r="K1242" s="126">
        <f>IF(A1242=მონაცემები!A1301,მონაცემები!H1301)</f>
        <v>0</v>
      </c>
      <c r="L1242" s="98">
        <f>IF(A1242=მონაცემები!A1301,მონაცემები!F1301)</f>
        <v>0</v>
      </c>
      <c r="M1242" s="125">
        <f>IF(A1242=მონაცემები!A1301,მონაცემები!G1301)</f>
        <v>0</v>
      </c>
      <c r="N1242" s="198">
        <f t="shared" si="39"/>
        <v>0</v>
      </c>
      <c r="O1242" s="199"/>
      <c r="P1242" s="195">
        <f>IF(A1242=მონაცემები!A1301,მონაცემები!I1301)</f>
        <v>0</v>
      </c>
      <c r="Q1242" s="196"/>
      <c r="R1242" s="196"/>
      <c r="S1242" s="196"/>
      <c r="T1242" s="196"/>
      <c r="U1242" s="197"/>
      <c r="V1242" s="192">
        <f>IF(A1242=მონაცემები!A1301,მონაცემები!J1301)</f>
        <v>0</v>
      </c>
      <c r="W1242" s="193"/>
      <c r="X1242" s="194"/>
    </row>
    <row r="1243" spans="1:24">
      <c r="A1243" s="44">
        <v>1221</v>
      </c>
      <c r="B1243" s="189">
        <f>IF(A1243=მონაცემები!A1302,მონაცემები!B1302)</f>
        <v>0</v>
      </c>
      <c r="C1243" s="190"/>
      <c r="D1243" s="190"/>
      <c r="E1243" s="190"/>
      <c r="F1243" s="190"/>
      <c r="G1243" s="191"/>
      <c r="H1243" s="42">
        <f>IF(A1243=მონაცემები!A1302,მონაცემები!C1302)</f>
        <v>0</v>
      </c>
      <c r="I1243" s="43">
        <f>IF(A1243=მონაცემები!A1302,მონაცემები!D1302)</f>
        <v>0</v>
      </c>
      <c r="J1243" s="98">
        <f t="shared" si="38"/>
        <v>0</v>
      </c>
      <c r="K1243" s="126">
        <f>IF(A1243=მონაცემები!A1302,მონაცემები!H1302)</f>
        <v>0</v>
      </c>
      <c r="L1243" s="98">
        <f>IF(A1243=მონაცემები!A1302,მონაცემები!F1302)</f>
        <v>0</v>
      </c>
      <c r="M1243" s="125">
        <f>IF(A1243=მონაცემები!A1302,მონაცემები!G1302)</f>
        <v>0</v>
      </c>
      <c r="N1243" s="198">
        <f t="shared" si="39"/>
        <v>0</v>
      </c>
      <c r="O1243" s="199"/>
      <c r="P1243" s="195">
        <f>IF(A1243=მონაცემები!A1302,მონაცემები!I1302)</f>
        <v>0</v>
      </c>
      <c r="Q1243" s="196"/>
      <c r="R1243" s="196"/>
      <c r="S1243" s="196"/>
      <c r="T1243" s="196"/>
      <c r="U1243" s="197"/>
      <c r="V1243" s="192">
        <f>IF(A1243=მონაცემები!A1302,მონაცემები!J1302)</f>
        <v>0</v>
      </c>
      <c r="W1243" s="193"/>
      <c r="X1243" s="194"/>
    </row>
    <row r="1244" spans="1:24">
      <c r="A1244" s="44">
        <v>1222</v>
      </c>
      <c r="B1244" s="189">
        <f>IF(A1244=მონაცემები!A1303,მონაცემები!B1303)</f>
        <v>0</v>
      </c>
      <c r="C1244" s="190"/>
      <c r="D1244" s="190"/>
      <c r="E1244" s="190"/>
      <c r="F1244" s="190"/>
      <c r="G1244" s="191"/>
      <c r="H1244" s="42">
        <f>IF(A1244=მონაცემები!A1303,მონაცემები!C1303)</f>
        <v>0</v>
      </c>
      <c r="I1244" s="43">
        <f>IF(A1244=მონაცემები!A1303,მონაცემები!D1303)</f>
        <v>0</v>
      </c>
      <c r="J1244" s="98">
        <f t="shared" si="38"/>
        <v>0</v>
      </c>
      <c r="K1244" s="126">
        <f>IF(A1244=მონაცემები!A1303,მონაცემები!H1303)</f>
        <v>0</v>
      </c>
      <c r="L1244" s="98">
        <f>IF(A1244=მონაცემები!A1303,მონაცემები!F1303)</f>
        <v>0</v>
      </c>
      <c r="M1244" s="125">
        <f>IF(A1244=მონაცემები!A1303,მონაცემები!G1303)</f>
        <v>0</v>
      </c>
      <c r="N1244" s="198">
        <f t="shared" si="39"/>
        <v>0</v>
      </c>
      <c r="O1244" s="199"/>
      <c r="P1244" s="195">
        <f>IF(A1244=მონაცემები!A1303,მონაცემები!I1303)</f>
        <v>0</v>
      </c>
      <c r="Q1244" s="196"/>
      <c r="R1244" s="196"/>
      <c r="S1244" s="196"/>
      <c r="T1244" s="196"/>
      <c r="U1244" s="197"/>
      <c r="V1244" s="192">
        <f>IF(A1244=მონაცემები!A1303,მონაცემები!J1303)</f>
        <v>0</v>
      </c>
      <c r="W1244" s="193"/>
      <c r="X1244" s="194"/>
    </row>
    <row r="1245" spans="1:24">
      <c r="A1245" s="44">
        <v>1223</v>
      </c>
      <c r="B1245" s="189">
        <f>IF(A1245=მონაცემები!A1304,მონაცემები!B1304)</f>
        <v>0</v>
      </c>
      <c r="C1245" s="190"/>
      <c r="D1245" s="190"/>
      <c r="E1245" s="190"/>
      <c r="F1245" s="190"/>
      <c r="G1245" s="191"/>
      <c r="H1245" s="42">
        <f>IF(A1245=მონაცემები!A1304,მონაცემები!C1304)</f>
        <v>0</v>
      </c>
      <c r="I1245" s="43">
        <f>IF(A1245=მონაცემები!A1304,მონაცემები!D1304)</f>
        <v>0</v>
      </c>
      <c r="J1245" s="98">
        <f t="shared" si="38"/>
        <v>0</v>
      </c>
      <c r="K1245" s="126">
        <f>IF(A1245=მონაცემები!A1304,მონაცემები!H1304)</f>
        <v>0</v>
      </c>
      <c r="L1245" s="98">
        <f>IF(A1245=მონაცემები!A1304,მონაცემები!F1304)</f>
        <v>0</v>
      </c>
      <c r="M1245" s="125">
        <f>IF(A1245=მონაცემები!A1304,მონაცემები!G1304)</f>
        <v>0</v>
      </c>
      <c r="N1245" s="198">
        <f t="shared" si="39"/>
        <v>0</v>
      </c>
      <c r="O1245" s="199"/>
      <c r="P1245" s="195">
        <f>IF(A1245=მონაცემები!A1304,მონაცემები!I1304)</f>
        <v>0</v>
      </c>
      <c r="Q1245" s="196"/>
      <c r="R1245" s="196"/>
      <c r="S1245" s="196"/>
      <c r="T1245" s="196"/>
      <c r="U1245" s="197"/>
      <c r="V1245" s="192">
        <f>IF(A1245=მონაცემები!A1304,მონაცემები!J1304)</f>
        <v>0</v>
      </c>
      <c r="W1245" s="193"/>
      <c r="X1245" s="194"/>
    </row>
    <row r="1246" spans="1:24">
      <c r="A1246" s="44">
        <v>1224</v>
      </c>
      <c r="B1246" s="189">
        <f>IF(A1246=მონაცემები!A1305,მონაცემები!B1305)</f>
        <v>0</v>
      </c>
      <c r="C1246" s="190"/>
      <c r="D1246" s="190"/>
      <c r="E1246" s="190"/>
      <c r="F1246" s="190"/>
      <c r="G1246" s="191"/>
      <c r="H1246" s="42">
        <f>IF(A1246=მონაცემები!A1305,მონაცემები!C1305)</f>
        <v>0</v>
      </c>
      <c r="I1246" s="43">
        <f>IF(A1246=მონაცემები!A1305,მონაცემები!D1305)</f>
        <v>0</v>
      </c>
      <c r="J1246" s="98">
        <f t="shared" si="38"/>
        <v>0</v>
      </c>
      <c r="K1246" s="126">
        <f>IF(A1246=მონაცემები!A1305,მონაცემები!H1305)</f>
        <v>0</v>
      </c>
      <c r="L1246" s="98">
        <f>IF(A1246=მონაცემები!A1305,მონაცემები!F1305)</f>
        <v>0</v>
      </c>
      <c r="M1246" s="125">
        <f>IF(A1246=მონაცემები!A1305,მონაცემები!G1305)</f>
        <v>0</v>
      </c>
      <c r="N1246" s="198">
        <f t="shared" si="39"/>
        <v>0</v>
      </c>
      <c r="O1246" s="199"/>
      <c r="P1246" s="195">
        <f>IF(A1246=მონაცემები!A1305,მონაცემები!I1305)</f>
        <v>0</v>
      </c>
      <c r="Q1246" s="196"/>
      <c r="R1246" s="196"/>
      <c r="S1246" s="196"/>
      <c r="T1246" s="196"/>
      <c r="U1246" s="197"/>
      <c r="V1246" s="192">
        <f>IF(A1246=მონაცემები!A1305,მონაცემები!J1305)</f>
        <v>0</v>
      </c>
      <c r="W1246" s="193"/>
      <c r="X1246" s="194"/>
    </row>
    <row r="1247" spans="1:24">
      <c r="A1247" s="44">
        <v>1225</v>
      </c>
      <c r="B1247" s="189">
        <f>IF(A1247=მონაცემები!A1306,მონაცემები!B1306)</f>
        <v>0</v>
      </c>
      <c r="C1247" s="190"/>
      <c r="D1247" s="190"/>
      <c r="E1247" s="190"/>
      <c r="F1247" s="190"/>
      <c r="G1247" s="191"/>
      <c r="H1247" s="42">
        <f>IF(A1247=მონაცემები!A1306,მონაცემები!C1306)</f>
        <v>0</v>
      </c>
      <c r="I1247" s="43">
        <f>IF(A1247=მონაცემები!A1306,მონაცემები!D1306)</f>
        <v>0</v>
      </c>
      <c r="J1247" s="98">
        <f t="shared" si="38"/>
        <v>0</v>
      </c>
      <c r="K1247" s="126">
        <f>IF(A1247=მონაცემები!A1306,მონაცემები!H1306)</f>
        <v>0</v>
      </c>
      <c r="L1247" s="98">
        <f>IF(A1247=მონაცემები!A1306,მონაცემები!F1306)</f>
        <v>0</v>
      </c>
      <c r="M1247" s="125">
        <f>IF(A1247=მონაცემები!A1306,მონაცემები!G1306)</f>
        <v>0</v>
      </c>
      <c r="N1247" s="198">
        <f t="shared" si="39"/>
        <v>0</v>
      </c>
      <c r="O1247" s="199"/>
      <c r="P1247" s="195">
        <f>IF(A1247=მონაცემები!A1306,მონაცემები!I1306)</f>
        <v>0</v>
      </c>
      <c r="Q1247" s="196"/>
      <c r="R1247" s="196"/>
      <c r="S1247" s="196"/>
      <c r="T1247" s="196"/>
      <c r="U1247" s="197"/>
      <c r="V1247" s="192">
        <f>IF(A1247=მონაცემები!A1306,მონაცემები!J1306)</f>
        <v>0</v>
      </c>
      <c r="W1247" s="193"/>
      <c r="X1247" s="194"/>
    </row>
    <row r="1248" spans="1:24">
      <c r="A1248" s="44">
        <v>1226</v>
      </c>
      <c r="B1248" s="189">
        <f>IF(A1248=მონაცემები!A1307,მონაცემები!B1307)</f>
        <v>0</v>
      </c>
      <c r="C1248" s="190"/>
      <c r="D1248" s="190"/>
      <c r="E1248" s="190"/>
      <c r="F1248" s="190"/>
      <c r="G1248" s="191"/>
      <c r="H1248" s="42">
        <f>IF(A1248=მონაცემები!A1307,მონაცემები!C1307)</f>
        <v>0</v>
      </c>
      <c r="I1248" s="43">
        <f>IF(A1248=მონაცემები!A1307,მონაცემები!D1307)</f>
        <v>0</v>
      </c>
      <c r="J1248" s="98">
        <f t="shared" si="38"/>
        <v>0</v>
      </c>
      <c r="K1248" s="126">
        <f>IF(A1248=მონაცემები!A1307,მონაცემები!H1307)</f>
        <v>0</v>
      </c>
      <c r="L1248" s="98">
        <f>IF(A1248=მონაცემები!A1307,მონაცემები!F1307)</f>
        <v>0</v>
      </c>
      <c r="M1248" s="125">
        <f>IF(A1248=მონაცემები!A1307,მონაცემები!G1307)</f>
        <v>0</v>
      </c>
      <c r="N1248" s="198">
        <f t="shared" si="39"/>
        <v>0</v>
      </c>
      <c r="O1248" s="199"/>
      <c r="P1248" s="195">
        <f>IF(A1248=მონაცემები!A1307,მონაცემები!I1307)</f>
        <v>0</v>
      </c>
      <c r="Q1248" s="196"/>
      <c r="R1248" s="196"/>
      <c r="S1248" s="196"/>
      <c r="T1248" s="196"/>
      <c r="U1248" s="197"/>
      <c r="V1248" s="192">
        <f>IF(A1248=მონაცემები!A1307,მონაცემები!J1307)</f>
        <v>0</v>
      </c>
      <c r="W1248" s="193"/>
      <c r="X1248" s="194"/>
    </row>
    <row r="1249" spans="1:24">
      <c r="A1249" s="44">
        <v>1227</v>
      </c>
      <c r="B1249" s="189">
        <f>IF(A1249=მონაცემები!A1308,მონაცემები!B1308)</f>
        <v>0</v>
      </c>
      <c r="C1249" s="190"/>
      <c r="D1249" s="190"/>
      <c r="E1249" s="190"/>
      <c r="F1249" s="190"/>
      <c r="G1249" s="191"/>
      <c r="H1249" s="42">
        <f>IF(A1249=მონაცემები!A1308,მონაცემები!C1308)</f>
        <v>0</v>
      </c>
      <c r="I1249" s="43">
        <f>IF(A1249=მონაცემები!A1308,მონაცემები!D1308)</f>
        <v>0</v>
      </c>
      <c r="J1249" s="98">
        <f t="shared" si="38"/>
        <v>0</v>
      </c>
      <c r="K1249" s="126">
        <f>IF(A1249=მონაცემები!A1308,მონაცემები!H1308)</f>
        <v>0</v>
      </c>
      <c r="L1249" s="98">
        <f>IF(A1249=მონაცემები!A1308,მონაცემები!F1308)</f>
        <v>0</v>
      </c>
      <c r="M1249" s="125">
        <f>IF(A1249=მონაცემები!A1308,მონაცემები!G1308)</f>
        <v>0</v>
      </c>
      <c r="N1249" s="198">
        <f t="shared" si="39"/>
        <v>0</v>
      </c>
      <c r="O1249" s="199"/>
      <c r="P1249" s="195">
        <f>IF(A1249=მონაცემები!A1308,მონაცემები!I1308)</f>
        <v>0</v>
      </c>
      <c r="Q1249" s="196"/>
      <c r="R1249" s="196"/>
      <c r="S1249" s="196"/>
      <c r="T1249" s="196"/>
      <c r="U1249" s="197"/>
      <c r="V1249" s="192">
        <f>IF(A1249=მონაცემები!A1308,მონაცემები!J1308)</f>
        <v>0</v>
      </c>
      <c r="W1249" s="193"/>
      <c r="X1249" s="194"/>
    </row>
    <row r="1250" spans="1:24">
      <c r="A1250" s="44">
        <v>1228</v>
      </c>
      <c r="B1250" s="189">
        <f>IF(A1250=მონაცემები!A1309,მონაცემები!B1309)</f>
        <v>0</v>
      </c>
      <c r="C1250" s="190"/>
      <c r="D1250" s="190"/>
      <c r="E1250" s="190"/>
      <c r="F1250" s="190"/>
      <c r="G1250" s="191"/>
      <c r="H1250" s="42">
        <f>IF(A1250=მონაცემები!A1309,მონაცემები!C1309)</f>
        <v>0</v>
      </c>
      <c r="I1250" s="43">
        <f>IF(A1250=მონაცემები!A1309,მონაცემები!D1309)</f>
        <v>0</v>
      </c>
      <c r="J1250" s="98">
        <f t="shared" si="38"/>
        <v>0</v>
      </c>
      <c r="K1250" s="126">
        <f>IF(A1250=მონაცემები!A1309,მონაცემები!H1309)</f>
        <v>0</v>
      </c>
      <c r="L1250" s="98">
        <f>IF(A1250=მონაცემები!A1309,მონაცემები!F1309)</f>
        <v>0</v>
      </c>
      <c r="M1250" s="125">
        <f>IF(A1250=მონაცემები!A1309,მონაცემები!G1309)</f>
        <v>0</v>
      </c>
      <c r="N1250" s="198">
        <f t="shared" si="39"/>
        <v>0</v>
      </c>
      <c r="O1250" s="199"/>
      <c r="P1250" s="195">
        <f>IF(A1250=მონაცემები!A1309,მონაცემები!I1309)</f>
        <v>0</v>
      </c>
      <c r="Q1250" s="196"/>
      <c r="R1250" s="196"/>
      <c r="S1250" s="196"/>
      <c r="T1250" s="196"/>
      <c r="U1250" s="197"/>
      <c r="V1250" s="192">
        <f>IF(A1250=მონაცემები!A1309,მონაცემები!J1309)</f>
        <v>0</v>
      </c>
      <c r="W1250" s="193"/>
      <c r="X1250" s="194"/>
    </row>
    <row r="1251" spans="1:24">
      <c r="A1251" s="44">
        <v>1229</v>
      </c>
      <c r="B1251" s="189">
        <f>IF(A1251=მონაცემები!A1310,მონაცემები!B1310)</f>
        <v>0</v>
      </c>
      <c r="C1251" s="190"/>
      <c r="D1251" s="190"/>
      <c r="E1251" s="190"/>
      <c r="F1251" s="190"/>
      <c r="G1251" s="191"/>
      <c r="H1251" s="42">
        <f>IF(A1251=მონაცემები!A1310,მონაცემები!C1310)</f>
        <v>0</v>
      </c>
      <c r="I1251" s="43">
        <f>IF(A1251=მონაცემები!A1310,მონაცემები!D1310)</f>
        <v>0</v>
      </c>
      <c r="J1251" s="98">
        <f t="shared" si="38"/>
        <v>0</v>
      </c>
      <c r="K1251" s="126">
        <f>IF(A1251=მონაცემები!A1310,მონაცემები!H1310)</f>
        <v>0</v>
      </c>
      <c r="L1251" s="98">
        <f>IF(A1251=მონაცემები!A1310,მონაცემები!F1310)</f>
        <v>0</v>
      </c>
      <c r="M1251" s="125">
        <f>IF(A1251=მონაცემები!A1310,მონაცემები!G1310)</f>
        <v>0</v>
      </c>
      <c r="N1251" s="198">
        <f t="shared" si="39"/>
        <v>0</v>
      </c>
      <c r="O1251" s="199"/>
      <c r="P1251" s="195">
        <f>IF(A1251=მონაცემები!A1310,მონაცემები!I1310)</f>
        <v>0</v>
      </c>
      <c r="Q1251" s="196"/>
      <c r="R1251" s="196"/>
      <c r="S1251" s="196"/>
      <c r="T1251" s="196"/>
      <c r="U1251" s="197"/>
      <c r="V1251" s="192">
        <f>IF(A1251=მონაცემები!A1310,მონაცემები!J1310)</f>
        <v>0</v>
      </c>
      <c r="W1251" s="193"/>
      <c r="X1251" s="194"/>
    </row>
    <row r="1252" spans="1:24">
      <c r="A1252" s="44">
        <v>1230</v>
      </c>
      <c r="B1252" s="189">
        <f>IF(A1252=მონაცემები!A1311,მონაცემები!B1311)</f>
        <v>0</v>
      </c>
      <c r="C1252" s="190"/>
      <c r="D1252" s="190"/>
      <c r="E1252" s="190"/>
      <c r="F1252" s="190"/>
      <c r="G1252" s="191"/>
      <c r="H1252" s="42">
        <f>IF(A1252=მონაცემები!A1311,მონაცემები!C1311)</f>
        <v>0</v>
      </c>
      <c r="I1252" s="43">
        <f>IF(A1252=მონაცემები!A1311,მონაცემები!D1311)</f>
        <v>0</v>
      </c>
      <c r="J1252" s="98">
        <f t="shared" si="38"/>
        <v>0</v>
      </c>
      <c r="K1252" s="126">
        <f>IF(A1252=მონაცემები!A1311,მონაცემები!H1311)</f>
        <v>0</v>
      </c>
      <c r="L1252" s="98">
        <f>IF(A1252=მონაცემები!A1311,მონაცემები!F1311)</f>
        <v>0</v>
      </c>
      <c r="M1252" s="125">
        <f>IF(A1252=მონაცემები!A1311,მონაცემები!G1311)</f>
        <v>0</v>
      </c>
      <c r="N1252" s="198">
        <f t="shared" si="39"/>
        <v>0</v>
      </c>
      <c r="O1252" s="199"/>
      <c r="P1252" s="195">
        <f>IF(A1252=მონაცემები!A1311,მონაცემები!I1311)</f>
        <v>0</v>
      </c>
      <c r="Q1252" s="196"/>
      <c r="R1252" s="196"/>
      <c r="S1252" s="196"/>
      <c r="T1252" s="196"/>
      <c r="U1252" s="197"/>
      <c r="V1252" s="192">
        <f>IF(A1252=მონაცემები!A1311,მონაცემები!J1311)</f>
        <v>0</v>
      </c>
      <c r="W1252" s="193"/>
      <c r="X1252" s="194"/>
    </row>
    <row r="1253" spans="1:24">
      <c r="A1253" s="44">
        <v>1231</v>
      </c>
      <c r="B1253" s="189">
        <f>IF(A1253=მონაცემები!A1312,მონაცემები!B1312)</f>
        <v>0</v>
      </c>
      <c r="C1253" s="190"/>
      <c r="D1253" s="190"/>
      <c r="E1253" s="190"/>
      <c r="F1253" s="190"/>
      <c r="G1253" s="191"/>
      <c r="H1253" s="42">
        <f>IF(A1253=მონაცემები!A1312,მონაცემები!C1312)</f>
        <v>0</v>
      </c>
      <c r="I1253" s="43">
        <f>IF(A1253=მონაცემები!A1312,მონაცემები!D1312)</f>
        <v>0</v>
      </c>
      <c r="J1253" s="98">
        <f t="shared" si="38"/>
        <v>0</v>
      </c>
      <c r="K1253" s="126">
        <f>IF(A1253=მონაცემები!A1312,მონაცემები!H1312)</f>
        <v>0</v>
      </c>
      <c r="L1253" s="98">
        <f>IF(A1253=მონაცემები!A1312,მონაცემები!F1312)</f>
        <v>0</v>
      </c>
      <c r="M1253" s="125">
        <f>IF(A1253=მონაცემები!A1312,მონაცემები!G1312)</f>
        <v>0</v>
      </c>
      <c r="N1253" s="198">
        <f t="shared" si="39"/>
        <v>0</v>
      </c>
      <c r="O1253" s="199"/>
      <c r="P1253" s="195">
        <f>IF(A1253=მონაცემები!A1312,მონაცემები!I1312)</f>
        <v>0</v>
      </c>
      <c r="Q1253" s="196"/>
      <c r="R1253" s="196"/>
      <c r="S1253" s="196"/>
      <c r="T1253" s="196"/>
      <c r="U1253" s="197"/>
      <c r="V1253" s="192">
        <f>IF(A1253=მონაცემები!A1312,მონაცემები!J1312)</f>
        <v>0</v>
      </c>
      <c r="W1253" s="193"/>
      <c r="X1253" s="194"/>
    </row>
    <row r="1254" spans="1:24">
      <c r="A1254" s="44">
        <v>1232</v>
      </c>
      <c r="B1254" s="189">
        <f>IF(A1254=მონაცემები!A1313,მონაცემები!B1313)</f>
        <v>0</v>
      </c>
      <c r="C1254" s="190"/>
      <c r="D1254" s="190"/>
      <c r="E1254" s="190"/>
      <c r="F1254" s="190"/>
      <c r="G1254" s="191"/>
      <c r="H1254" s="42">
        <f>IF(A1254=მონაცემები!A1313,მონაცემები!C1313)</f>
        <v>0</v>
      </c>
      <c r="I1254" s="43">
        <f>IF(A1254=მონაცემები!A1313,მონაცემები!D1313)</f>
        <v>0</v>
      </c>
      <c r="J1254" s="98">
        <f t="shared" si="38"/>
        <v>0</v>
      </c>
      <c r="K1254" s="126">
        <f>IF(A1254=მონაცემები!A1313,მონაცემები!H1313)</f>
        <v>0</v>
      </c>
      <c r="L1254" s="98">
        <f>IF(A1254=მონაცემები!A1313,მონაცემები!F1313)</f>
        <v>0</v>
      </c>
      <c r="M1254" s="125">
        <f>IF(A1254=მონაცემები!A1313,მონაცემები!G1313)</f>
        <v>0</v>
      </c>
      <c r="N1254" s="198">
        <f t="shared" si="39"/>
        <v>0</v>
      </c>
      <c r="O1254" s="199"/>
      <c r="P1254" s="195">
        <f>IF(A1254=მონაცემები!A1313,მონაცემები!I1313)</f>
        <v>0</v>
      </c>
      <c r="Q1254" s="196"/>
      <c r="R1254" s="196"/>
      <c r="S1254" s="196"/>
      <c r="T1254" s="196"/>
      <c r="U1254" s="197"/>
      <c r="V1254" s="192">
        <f>IF(A1254=მონაცემები!A1313,მონაცემები!J1313)</f>
        <v>0</v>
      </c>
      <c r="W1254" s="193"/>
      <c r="X1254" s="194"/>
    </row>
    <row r="1255" spans="1:24">
      <c r="A1255" s="44">
        <v>1233</v>
      </c>
      <c r="B1255" s="189">
        <f>IF(A1255=მონაცემები!A1314,მონაცემები!B1314)</f>
        <v>0</v>
      </c>
      <c r="C1255" s="190"/>
      <c r="D1255" s="190"/>
      <c r="E1255" s="190"/>
      <c r="F1255" s="190"/>
      <c r="G1255" s="191"/>
      <c r="H1255" s="42">
        <f>IF(A1255=მონაცემები!A1314,მონაცემები!C1314)</f>
        <v>0</v>
      </c>
      <c r="I1255" s="43">
        <f>IF(A1255=მონაცემები!A1314,მონაცემები!D1314)</f>
        <v>0</v>
      </c>
      <c r="J1255" s="98">
        <f t="shared" si="38"/>
        <v>0</v>
      </c>
      <c r="K1255" s="126">
        <f>IF(A1255=მონაცემები!A1314,მონაცემები!H1314)</f>
        <v>0</v>
      </c>
      <c r="L1255" s="98">
        <f>IF(A1255=მონაცემები!A1314,მონაცემები!F1314)</f>
        <v>0</v>
      </c>
      <c r="M1255" s="125">
        <f>IF(A1255=მონაცემები!A1314,მონაცემები!G1314)</f>
        <v>0</v>
      </c>
      <c r="N1255" s="198">
        <f t="shared" si="39"/>
        <v>0</v>
      </c>
      <c r="O1255" s="199"/>
      <c r="P1255" s="195">
        <f>IF(A1255=მონაცემები!A1314,მონაცემები!I1314)</f>
        <v>0</v>
      </c>
      <c r="Q1255" s="196"/>
      <c r="R1255" s="196"/>
      <c r="S1255" s="196"/>
      <c r="T1255" s="196"/>
      <c r="U1255" s="197"/>
      <c r="V1255" s="192">
        <f>IF(A1255=მონაცემები!A1314,მონაცემები!J1314)</f>
        <v>0</v>
      </c>
      <c r="W1255" s="193"/>
      <c r="X1255" s="194"/>
    </row>
    <row r="1256" spans="1:24">
      <c r="A1256" s="44">
        <v>1234</v>
      </c>
      <c r="B1256" s="189">
        <f>IF(A1256=მონაცემები!A1315,მონაცემები!B1315)</f>
        <v>0</v>
      </c>
      <c r="C1256" s="190"/>
      <c r="D1256" s="190"/>
      <c r="E1256" s="190"/>
      <c r="F1256" s="190"/>
      <c r="G1256" s="191"/>
      <c r="H1256" s="42">
        <f>IF(A1256=მონაცემები!A1315,მონაცემები!C1315)</f>
        <v>0</v>
      </c>
      <c r="I1256" s="43">
        <f>IF(A1256=მონაცემები!A1315,მონაცემები!D1315)</f>
        <v>0</v>
      </c>
      <c r="J1256" s="98">
        <f t="shared" si="38"/>
        <v>0</v>
      </c>
      <c r="K1256" s="126">
        <f>IF(A1256=მონაცემები!A1315,მონაცემები!H1315)</f>
        <v>0</v>
      </c>
      <c r="L1256" s="98">
        <f>IF(A1256=მონაცემები!A1315,მონაცემები!F1315)</f>
        <v>0</v>
      </c>
      <c r="M1256" s="125">
        <f>IF(A1256=მონაცემები!A1315,მონაცემები!G1315)</f>
        <v>0</v>
      </c>
      <c r="N1256" s="198">
        <f t="shared" si="39"/>
        <v>0</v>
      </c>
      <c r="O1256" s="199"/>
      <c r="P1256" s="195">
        <f>IF(A1256=მონაცემები!A1315,მონაცემები!I1315)</f>
        <v>0</v>
      </c>
      <c r="Q1256" s="196"/>
      <c r="R1256" s="196"/>
      <c r="S1256" s="196"/>
      <c r="T1256" s="196"/>
      <c r="U1256" s="197"/>
      <c r="V1256" s="192">
        <f>IF(A1256=მონაცემები!A1315,მონაცემები!J1315)</f>
        <v>0</v>
      </c>
      <c r="W1256" s="193"/>
      <c r="X1256" s="194"/>
    </row>
    <row r="1257" spans="1:24">
      <c r="A1257" s="44">
        <v>1235</v>
      </c>
      <c r="B1257" s="189">
        <f>IF(A1257=მონაცემები!A1316,მონაცემები!B1316)</f>
        <v>0</v>
      </c>
      <c r="C1257" s="190"/>
      <c r="D1257" s="190"/>
      <c r="E1257" s="190"/>
      <c r="F1257" s="190"/>
      <c r="G1257" s="191"/>
      <c r="H1257" s="42">
        <f>IF(A1257=მონაცემები!A1316,მონაცემები!C1316)</f>
        <v>0</v>
      </c>
      <c r="I1257" s="43">
        <f>IF(A1257=მონაცემები!A1316,მონაცემები!D1316)</f>
        <v>0</v>
      </c>
      <c r="J1257" s="98">
        <f t="shared" si="38"/>
        <v>0</v>
      </c>
      <c r="K1257" s="126">
        <f>IF(A1257=მონაცემები!A1316,მონაცემები!H1316)</f>
        <v>0</v>
      </c>
      <c r="L1257" s="98">
        <f>IF(A1257=მონაცემები!A1316,მონაცემები!F1316)</f>
        <v>0</v>
      </c>
      <c r="M1257" s="125">
        <f>IF(A1257=მონაცემები!A1316,მონაცემები!G1316)</f>
        <v>0</v>
      </c>
      <c r="N1257" s="198">
        <f t="shared" si="39"/>
        <v>0</v>
      </c>
      <c r="O1257" s="199"/>
      <c r="P1257" s="195">
        <f>IF(A1257=მონაცემები!A1316,მონაცემები!I1316)</f>
        <v>0</v>
      </c>
      <c r="Q1257" s="196"/>
      <c r="R1257" s="196"/>
      <c r="S1257" s="196"/>
      <c r="T1257" s="196"/>
      <c r="U1257" s="197"/>
      <c r="V1257" s="192">
        <f>IF(A1257=მონაცემები!A1316,მონაცემები!J1316)</f>
        <v>0</v>
      </c>
      <c r="W1257" s="193"/>
      <c r="X1257" s="194"/>
    </row>
    <row r="1258" spans="1:24">
      <c r="A1258" s="44">
        <v>1236</v>
      </c>
      <c r="B1258" s="189">
        <f>IF(A1258=მონაცემები!A1317,მონაცემები!B1317)</f>
        <v>0</v>
      </c>
      <c r="C1258" s="190"/>
      <c r="D1258" s="190"/>
      <c r="E1258" s="190"/>
      <c r="F1258" s="190"/>
      <c r="G1258" s="191"/>
      <c r="H1258" s="42">
        <f>IF(A1258=მონაცემები!A1317,მონაცემები!C1317)</f>
        <v>0</v>
      </c>
      <c r="I1258" s="43">
        <f>IF(A1258=მონაცემები!A1317,მონაცემები!D1317)</f>
        <v>0</v>
      </c>
      <c r="J1258" s="98">
        <f t="shared" si="38"/>
        <v>0</v>
      </c>
      <c r="K1258" s="126">
        <f>IF(A1258=მონაცემები!A1317,მონაცემები!H1317)</f>
        <v>0</v>
      </c>
      <c r="L1258" s="98">
        <f>IF(A1258=მონაცემები!A1317,მონაცემები!F1317)</f>
        <v>0</v>
      </c>
      <c r="M1258" s="125">
        <f>IF(A1258=მონაცემები!A1317,მონაცემები!G1317)</f>
        <v>0</v>
      </c>
      <c r="N1258" s="198">
        <f t="shared" si="39"/>
        <v>0</v>
      </c>
      <c r="O1258" s="199"/>
      <c r="P1258" s="195">
        <f>IF(A1258=მონაცემები!A1317,მონაცემები!I1317)</f>
        <v>0</v>
      </c>
      <c r="Q1258" s="196"/>
      <c r="R1258" s="196"/>
      <c r="S1258" s="196"/>
      <c r="T1258" s="196"/>
      <c r="U1258" s="197"/>
      <c r="V1258" s="192">
        <f>IF(A1258=მონაცემები!A1317,მონაცემები!J1317)</f>
        <v>0</v>
      </c>
      <c r="W1258" s="193"/>
      <c r="X1258" s="194"/>
    </row>
    <row r="1259" spans="1:24">
      <c r="A1259" s="44">
        <v>1237</v>
      </c>
      <c r="B1259" s="189">
        <f>IF(A1259=მონაცემები!A1318,მონაცემები!B1318)</f>
        <v>0</v>
      </c>
      <c r="C1259" s="190"/>
      <c r="D1259" s="190"/>
      <c r="E1259" s="190"/>
      <c r="F1259" s="190"/>
      <c r="G1259" s="191"/>
      <c r="H1259" s="42">
        <f>IF(A1259=მონაცემები!A1318,მონაცემები!C1318)</f>
        <v>0</v>
      </c>
      <c r="I1259" s="43">
        <f>IF(A1259=მონაცემები!A1318,მონაცემები!D1318)</f>
        <v>0</v>
      </c>
      <c r="J1259" s="98">
        <f t="shared" si="38"/>
        <v>0</v>
      </c>
      <c r="K1259" s="126">
        <f>IF(A1259=მონაცემები!A1318,მონაცემები!H1318)</f>
        <v>0</v>
      </c>
      <c r="L1259" s="98">
        <f>IF(A1259=მონაცემები!A1318,მონაცემები!F1318)</f>
        <v>0</v>
      </c>
      <c r="M1259" s="125">
        <f>IF(A1259=მონაცემები!A1318,მონაცემები!G1318)</f>
        <v>0</v>
      </c>
      <c r="N1259" s="198">
        <f t="shared" si="39"/>
        <v>0</v>
      </c>
      <c r="O1259" s="199"/>
      <c r="P1259" s="195">
        <f>IF(A1259=მონაცემები!A1318,მონაცემები!I1318)</f>
        <v>0</v>
      </c>
      <c r="Q1259" s="196"/>
      <c r="R1259" s="196"/>
      <c r="S1259" s="196"/>
      <c r="T1259" s="196"/>
      <c r="U1259" s="197"/>
      <c r="V1259" s="192">
        <f>IF(A1259=მონაცემები!A1318,მონაცემები!J1318)</f>
        <v>0</v>
      </c>
      <c r="W1259" s="193"/>
      <c r="X1259" s="194"/>
    </row>
    <row r="1260" spans="1:24">
      <c r="A1260" s="44">
        <v>1238</v>
      </c>
      <c r="B1260" s="189">
        <f>IF(A1260=მონაცემები!A1319,მონაცემები!B1319)</f>
        <v>0</v>
      </c>
      <c r="C1260" s="190"/>
      <c r="D1260" s="190"/>
      <c r="E1260" s="190"/>
      <c r="F1260" s="190"/>
      <c r="G1260" s="191"/>
      <c r="H1260" s="42">
        <f>IF(A1260=მონაცემები!A1319,მონაცემები!C1319)</f>
        <v>0</v>
      </c>
      <c r="I1260" s="43">
        <f>IF(A1260=მონაცემები!A1319,მონაცემები!D1319)</f>
        <v>0</v>
      </c>
      <c r="J1260" s="98">
        <f t="shared" si="38"/>
        <v>0</v>
      </c>
      <c r="K1260" s="126">
        <f>IF(A1260=მონაცემები!A1319,მონაცემები!H1319)</f>
        <v>0</v>
      </c>
      <c r="L1260" s="98">
        <f>IF(A1260=მონაცემები!A1319,მონაცემები!F1319)</f>
        <v>0</v>
      </c>
      <c r="M1260" s="125">
        <f>IF(A1260=მონაცემები!A1319,მონაცემები!G1319)</f>
        <v>0</v>
      </c>
      <c r="N1260" s="198">
        <f t="shared" si="39"/>
        <v>0</v>
      </c>
      <c r="O1260" s="199"/>
      <c r="P1260" s="195">
        <f>IF(A1260=მონაცემები!A1319,მონაცემები!I1319)</f>
        <v>0</v>
      </c>
      <c r="Q1260" s="196"/>
      <c r="R1260" s="196"/>
      <c r="S1260" s="196"/>
      <c r="T1260" s="196"/>
      <c r="U1260" s="197"/>
      <c r="V1260" s="192">
        <f>IF(A1260=მონაცემები!A1319,მონაცემები!J1319)</f>
        <v>0</v>
      </c>
      <c r="W1260" s="193"/>
      <c r="X1260" s="194"/>
    </row>
    <row r="1261" spans="1:24">
      <c r="A1261" s="44">
        <v>1239</v>
      </c>
      <c r="B1261" s="189">
        <f>IF(A1261=მონაცემები!A1320,მონაცემები!B1320)</f>
        <v>0</v>
      </c>
      <c r="C1261" s="190"/>
      <c r="D1261" s="190"/>
      <c r="E1261" s="190"/>
      <c r="F1261" s="190"/>
      <c r="G1261" s="191"/>
      <c r="H1261" s="42">
        <f>IF(A1261=მონაცემები!A1320,მონაცემები!C1320)</f>
        <v>0</v>
      </c>
      <c r="I1261" s="43">
        <f>IF(A1261=მონაცემები!A1320,მონაცემები!D1320)</f>
        <v>0</v>
      </c>
      <c r="J1261" s="98">
        <f t="shared" si="38"/>
        <v>0</v>
      </c>
      <c r="K1261" s="126">
        <f>IF(A1261=მონაცემები!A1320,მონაცემები!H1320)</f>
        <v>0</v>
      </c>
      <c r="L1261" s="98">
        <f>IF(A1261=მონაცემები!A1320,მონაცემები!F1320)</f>
        <v>0</v>
      </c>
      <c r="M1261" s="125">
        <f>IF(A1261=მონაცემები!A1320,მონაცემები!G1320)</f>
        <v>0</v>
      </c>
      <c r="N1261" s="198">
        <f t="shared" si="39"/>
        <v>0</v>
      </c>
      <c r="O1261" s="199"/>
      <c r="P1261" s="195">
        <f>IF(A1261=მონაცემები!A1320,მონაცემები!I1320)</f>
        <v>0</v>
      </c>
      <c r="Q1261" s="196"/>
      <c r="R1261" s="196"/>
      <c r="S1261" s="196"/>
      <c r="T1261" s="196"/>
      <c r="U1261" s="197"/>
      <c r="V1261" s="192">
        <f>IF(A1261=მონაცემები!A1320,მონაცემები!J1320)</f>
        <v>0</v>
      </c>
      <c r="W1261" s="193"/>
      <c r="X1261" s="194"/>
    </row>
    <row r="1262" spans="1:24">
      <c r="A1262" s="44">
        <v>1240</v>
      </c>
      <c r="B1262" s="189">
        <f>IF(A1262=მონაცემები!A1321,მონაცემები!B1321)</f>
        <v>0</v>
      </c>
      <c r="C1262" s="190"/>
      <c r="D1262" s="190"/>
      <c r="E1262" s="190"/>
      <c r="F1262" s="190"/>
      <c r="G1262" s="191"/>
      <c r="H1262" s="42">
        <f>IF(A1262=მონაცემები!A1321,მონაცემები!C1321)</f>
        <v>0</v>
      </c>
      <c r="I1262" s="43">
        <f>IF(A1262=მონაცემები!A1321,მონაცემები!D1321)</f>
        <v>0</v>
      </c>
      <c r="J1262" s="98">
        <f t="shared" si="38"/>
        <v>0</v>
      </c>
      <c r="K1262" s="126">
        <f>IF(A1262=მონაცემები!A1321,მონაცემები!H1321)</f>
        <v>0</v>
      </c>
      <c r="L1262" s="98">
        <f>IF(A1262=მონაცემები!A1321,მონაცემები!F1321)</f>
        <v>0</v>
      </c>
      <c r="M1262" s="125">
        <f>IF(A1262=მონაცემები!A1321,მონაცემები!G1321)</f>
        <v>0</v>
      </c>
      <c r="N1262" s="198">
        <f t="shared" si="39"/>
        <v>0</v>
      </c>
      <c r="O1262" s="199"/>
      <c r="P1262" s="195">
        <f>IF(A1262=მონაცემები!A1321,მონაცემები!I1321)</f>
        <v>0</v>
      </c>
      <c r="Q1262" s="196"/>
      <c r="R1262" s="196"/>
      <c r="S1262" s="196"/>
      <c r="T1262" s="196"/>
      <c r="U1262" s="197"/>
      <c r="V1262" s="192">
        <f>IF(A1262=მონაცემები!A1321,მონაცემები!J1321)</f>
        <v>0</v>
      </c>
      <c r="W1262" s="193"/>
      <c r="X1262" s="194"/>
    </row>
    <row r="1263" spans="1:24">
      <c r="A1263" s="44">
        <v>1241</v>
      </c>
      <c r="B1263" s="189">
        <f>IF(A1263=მონაცემები!A1322,მონაცემები!B1322)</f>
        <v>0</v>
      </c>
      <c r="C1263" s="190"/>
      <c r="D1263" s="190"/>
      <c r="E1263" s="190"/>
      <c r="F1263" s="190"/>
      <c r="G1263" s="191"/>
      <c r="H1263" s="42">
        <f>IF(A1263=მონაცემები!A1322,მონაცემები!C1322)</f>
        <v>0</v>
      </c>
      <c r="I1263" s="43">
        <f>IF(A1263=მონაცემები!A1322,მონაცემები!D1322)</f>
        <v>0</v>
      </c>
      <c r="J1263" s="98">
        <f t="shared" si="38"/>
        <v>0</v>
      </c>
      <c r="K1263" s="126">
        <f>IF(A1263=მონაცემები!A1322,მონაცემები!H1322)</f>
        <v>0</v>
      </c>
      <c r="L1263" s="98">
        <f>IF(A1263=მონაცემები!A1322,მონაცემები!F1322)</f>
        <v>0</v>
      </c>
      <c r="M1263" s="125">
        <f>IF(A1263=მონაცემები!A1322,მონაცემები!G1322)</f>
        <v>0</v>
      </c>
      <c r="N1263" s="198">
        <f t="shared" si="39"/>
        <v>0</v>
      </c>
      <c r="O1263" s="199"/>
      <c r="P1263" s="195">
        <f>IF(A1263=მონაცემები!A1322,მონაცემები!I1322)</f>
        <v>0</v>
      </c>
      <c r="Q1263" s="196"/>
      <c r="R1263" s="196"/>
      <c r="S1263" s="196"/>
      <c r="T1263" s="196"/>
      <c r="U1263" s="197"/>
      <c r="V1263" s="192">
        <f>IF(A1263=მონაცემები!A1322,მონაცემები!J1322)</f>
        <v>0</v>
      </c>
      <c r="W1263" s="193"/>
      <c r="X1263" s="194"/>
    </row>
    <row r="1264" spans="1:24">
      <c r="A1264" s="44">
        <v>1242</v>
      </c>
      <c r="B1264" s="189">
        <f>IF(A1264=მონაცემები!A1323,მონაცემები!B1323)</f>
        <v>0</v>
      </c>
      <c r="C1264" s="190"/>
      <c r="D1264" s="190"/>
      <c r="E1264" s="190"/>
      <c r="F1264" s="190"/>
      <c r="G1264" s="191"/>
      <c r="H1264" s="42">
        <f>IF(A1264=მონაცემები!A1323,მონაცემები!C1323)</f>
        <v>0</v>
      </c>
      <c r="I1264" s="43">
        <f>IF(A1264=მონაცემები!A1323,მონაცემები!D1323)</f>
        <v>0</v>
      </c>
      <c r="J1264" s="98">
        <f t="shared" si="38"/>
        <v>0</v>
      </c>
      <c r="K1264" s="126">
        <f>IF(A1264=მონაცემები!A1323,მონაცემები!H1323)</f>
        <v>0</v>
      </c>
      <c r="L1264" s="98">
        <f>IF(A1264=მონაცემები!A1323,მონაცემები!F1323)</f>
        <v>0</v>
      </c>
      <c r="M1264" s="125">
        <f>IF(A1264=მონაცემები!A1323,მონაცემები!G1323)</f>
        <v>0</v>
      </c>
      <c r="N1264" s="198">
        <f t="shared" si="39"/>
        <v>0</v>
      </c>
      <c r="O1264" s="199"/>
      <c r="P1264" s="195">
        <f>IF(A1264=მონაცემები!A1323,მონაცემები!I1323)</f>
        <v>0</v>
      </c>
      <c r="Q1264" s="196"/>
      <c r="R1264" s="196"/>
      <c r="S1264" s="196"/>
      <c r="T1264" s="196"/>
      <c r="U1264" s="197"/>
      <c r="V1264" s="192">
        <f>IF(A1264=მონაცემები!A1323,მონაცემები!J1323)</f>
        <v>0</v>
      </c>
      <c r="W1264" s="193"/>
      <c r="X1264" s="194"/>
    </row>
    <row r="1265" spans="1:24">
      <c r="A1265" s="44">
        <v>1243</v>
      </c>
      <c r="B1265" s="189">
        <f>IF(A1265=მონაცემები!A1324,მონაცემები!B1324)</f>
        <v>0</v>
      </c>
      <c r="C1265" s="190"/>
      <c r="D1265" s="190"/>
      <c r="E1265" s="190"/>
      <c r="F1265" s="190"/>
      <c r="G1265" s="191"/>
      <c r="H1265" s="42">
        <f>IF(A1265=მონაცემები!A1324,მონაცემები!C1324)</f>
        <v>0</v>
      </c>
      <c r="I1265" s="43">
        <f>IF(A1265=მონაცემები!A1324,მონაცემები!D1324)</f>
        <v>0</v>
      </c>
      <c r="J1265" s="98">
        <f t="shared" si="38"/>
        <v>0</v>
      </c>
      <c r="K1265" s="126">
        <f>IF(A1265=მონაცემები!A1324,მონაცემები!H1324)</f>
        <v>0</v>
      </c>
      <c r="L1265" s="98">
        <f>IF(A1265=მონაცემები!A1324,მონაცემები!F1324)</f>
        <v>0</v>
      </c>
      <c r="M1265" s="125">
        <f>IF(A1265=მონაცემები!A1324,მონაცემები!G1324)</f>
        <v>0</v>
      </c>
      <c r="N1265" s="198">
        <f t="shared" si="39"/>
        <v>0</v>
      </c>
      <c r="O1265" s="199"/>
      <c r="P1265" s="195">
        <f>IF(A1265=მონაცემები!A1324,მონაცემები!I1324)</f>
        <v>0</v>
      </c>
      <c r="Q1265" s="196"/>
      <c r="R1265" s="196"/>
      <c r="S1265" s="196"/>
      <c r="T1265" s="196"/>
      <c r="U1265" s="197"/>
      <c r="V1265" s="192">
        <f>IF(A1265=მონაცემები!A1324,მონაცემები!J1324)</f>
        <v>0</v>
      </c>
      <c r="W1265" s="193"/>
      <c r="X1265" s="194"/>
    </row>
    <row r="1266" spans="1:24">
      <c r="A1266" s="44">
        <v>1244</v>
      </c>
      <c r="B1266" s="189">
        <f>IF(A1266=მონაცემები!A1325,მონაცემები!B1325)</f>
        <v>0</v>
      </c>
      <c r="C1266" s="190"/>
      <c r="D1266" s="190"/>
      <c r="E1266" s="190"/>
      <c r="F1266" s="190"/>
      <c r="G1266" s="191"/>
      <c r="H1266" s="42">
        <f>IF(A1266=მონაცემები!A1325,მონაცემები!C1325)</f>
        <v>0</v>
      </c>
      <c r="I1266" s="43">
        <f>IF(A1266=მონაცემები!A1325,მონაცემები!D1325)</f>
        <v>0</v>
      </c>
      <c r="J1266" s="98">
        <f t="shared" si="38"/>
        <v>0</v>
      </c>
      <c r="K1266" s="126">
        <f>IF(A1266=მონაცემები!A1325,მონაცემები!H1325)</f>
        <v>0</v>
      </c>
      <c r="L1266" s="98">
        <f>IF(A1266=მონაცემები!A1325,მონაცემები!F1325)</f>
        <v>0</v>
      </c>
      <c r="M1266" s="125">
        <f>IF(A1266=მონაცემები!A1325,მონაცემები!G1325)</f>
        <v>0</v>
      </c>
      <c r="N1266" s="198">
        <f t="shared" si="39"/>
        <v>0</v>
      </c>
      <c r="O1266" s="199"/>
      <c r="P1266" s="195">
        <f>IF(A1266=მონაცემები!A1325,მონაცემები!I1325)</f>
        <v>0</v>
      </c>
      <c r="Q1266" s="196"/>
      <c r="R1266" s="196"/>
      <c r="S1266" s="196"/>
      <c r="T1266" s="196"/>
      <c r="U1266" s="197"/>
      <c r="V1266" s="192">
        <f>IF(A1266=მონაცემები!A1325,მონაცემები!J1325)</f>
        <v>0</v>
      </c>
      <c r="W1266" s="193"/>
      <c r="X1266" s="194"/>
    </row>
    <row r="1267" spans="1:24">
      <c r="A1267" s="44">
        <v>1245</v>
      </c>
      <c r="B1267" s="189">
        <f>IF(A1267=მონაცემები!A1326,მონაცემები!B1326)</f>
        <v>0</v>
      </c>
      <c r="C1267" s="190"/>
      <c r="D1267" s="190"/>
      <c r="E1267" s="190"/>
      <c r="F1267" s="190"/>
      <c r="G1267" s="191"/>
      <c r="H1267" s="42">
        <f>IF(A1267=მონაცემები!A1326,მონაცემები!C1326)</f>
        <v>0</v>
      </c>
      <c r="I1267" s="43">
        <f>IF(A1267=მონაცემები!A1326,მონაცემები!D1326)</f>
        <v>0</v>
      </c>
      <c r="J1267" s="98">
        <f t="shared" si="38"/>
        <v>0</v>
      </c>
      <c r="K1267" s="126">
        <f>IF(A1267=მონაცემები!A1326,მონაცემები!H1326)</f>
        <v>0</v>
      </c>
      <c r="L1267" s="98">
        <f>IF(A1267=მონაცემები!A1326,მონაცემები!F1326)</f>
        <v>0</v>
      </c>
      <c r="M1267" s="125">
        <f>IF(A1267=მონაცემები!A1326,მონაცემები!G1326)</f>
        <v>0</v>
      </c>
      <c r="N1267" s="198">
        <f t="shared" si="39"/>
        <v>0</v>
      </c>
      <c r="O1267" s="199"/>
      <c r="P1267" s="195">
        <f>IF(A1267=მონაცემები!A1326,მონაცემები!I1326)</f>
        <v>0</v>
      </c>
      <c r="Q1267" s="196"/>
      <c r="R1267" s="196"/>
      <c r="S1267" s="196"/>
      <c r="T1267" s="196"/>
      <c r="U1267" s="197"/>
      <c r="V1267" s="192">
        <f>IF(A1267=მონაცემები!A1326,მონაცემები!J1326)</f>
        <v>0</v>
      </c>
      <c r="W1267" s="193"/>
      <c r="X1267" s="194"/>
    </row>
    <row r="1268" spans="1:24">
      <c r="A1268" s="44">
        <v>1246</v>
      </c>
      <c r="B1268" s="189">
        <f>IF(A1268=მონაცემები!A1327,მონაცემები!B1327)</f>
        <v>0</v>
      </c>
      <c r="C1268" s="190"/>
      <c r="D1268" s="190"/>
      <c r="E1268" s="190"/>
      <c r="F1268" s="190"/>
      <c r="G1268" s="191"/>
      <c r="H1268" s="42">
        <f>IF(A1268=მონაცემები!A1327,მონაცემები!C1327)</f>
        <v>0</v>
      </c>
      <c r="I1268" s="43">
        <f>IF(A1268=მონაცემები!A1327,მონაცემები!D1327)</f>
        <v>0</v>
      </c>
      <c r="J1268" s="98">
        <f t="shared" si="38"/>
        <v>0</v>
      </c>
      <c r="K1268" s="126">
        <f>IF(A1268=მონაცემები!A1327,მონაცემები!H1327)</f>
        <v>0</v>
      </c>
      <c r="L1268" s="98">
        <f>IF(A1268=მონაცემები!A1327,მონაცემები!F1327)</f>
        <v>0</v>
      </c>
      <c r="M1268" s="125">
        <f>IF(A1268=მონაცემები!A1327,მონაცემები!G1327)</f>
        <v>0</v>
      </c>
      <c r="N1268" s="198">
        <f t="shared" si="39"/>
        <v>0</v>
      </c>
      <c r="O1268" s="199"/>
      <c r="P1268" s="195">
        <f>IF(A1268=მონაცემები!A1327,მონაცემები!I1327)</f>
        <v>0</v>
      </c>
      <c r="Q1268" s="196"/>
      <c r="R1268" s="196"/>
      <c r="S1268" s="196"/>
      <c r="T1268" s="196"/>
      <c r="U1268" s="197"/>
      <c r="V1268" s="192">
        <f>IF(A1268=მონაცემები!A1327,მონაცემები!J1327)</f>
        <v>0</v>
      </c>
      <c r="W1268" s="193"/>
      <c r="X1268" s="194"/>
    </row>
    <row r="1269" spans="1:24">
      <c r="A1269" s="44">
        <v>1247</v>
      </c>
      <c r="B1269" s="189">
        <f>IF(A1269=მონაცემები!A1328,მონაცემები!B1328)</f>
        <v>0</v>
      </c>
      <c r="C1269" s="190"/>
      <c r="D1269" s="190"/>
      <c r="E1269" s="190"/>
      <c r="F1269" s="190"/>
      <c r="G1269" s="191"/>
      <c r="H1269" s="42">
        <f>IF(A1269=მონაცემები!A1328,მონაცემები!C1328)</f>
        <v>0</v>
      </c>
      <c r="I1269" s="43">
        <f>IF(A1269=მონაცემები!A1328,მონაცემები!D1328)</f>
        <v>0</v>
      </c>
      <c r="J1269" s="98">
        <f t="shared" si="38"/>
        <v>0</v>
      </c>
      <c r="K1269" s="126">
        <f>IF(A1269=მონაცემები!A1328,მონაცემები!H1328)</f>
        <v>0</v>
      </c>
      <c r="L1269" s="98">
        <f>IF(A1269=მონაცემები!A1328,მონაცემები!F1328)</f>
        <v>0</v>
      </c>
      <c r="M1269" s="125">
        <f>IF(A1269=მონაცემები!A1328,მონაცემები!G1328)</f>
        <v>0</v>
      </c>
      <c r="N1269" s="198">
        <f t="shared" si="39"/>
        <v>0</v>
      </c>
      <c r="O1269" s="199"/>
      <c r="P1269" s="195">
        <f>IF(A1269=მონაცემები!A1328,მონაცემები!I1328)</f>
        <v>0</v>
      </c>
      <c r="Q1269" s="196"/>
      <c r="R1269" s="196"/>
      <c r="S1269" s="196"/>
      <c r="T1269" s="196"/>
      <c r="U1269" s="197"/>
      <c r="V1269" s="192">
        <f>IF(A1269=მონაცემები!A1328,მონაცემები!J1328)</f>
        <v>0</v>
      </c>
      <c r="W1269" s="193"/>
      <c r="X1269" s="194"/>
    </row>
    <row r="1270" spans="1:24">
      <c r="A1270" s="44">
        <v>1248</v>
      </c>
      <c r="B1270" s="189">
        <f>IF(A1270=მონაცემები!A1329,მონაცემები!B1329)</f>
        <v>0</v>
      </c>
      <c r="C1270" s="190"/>
      <c r="D1270" s="190"/>
      <c r="E1270" s="190"/>
      <c r="F1270" s="190"/>
      <c r="G1270" s="191"/>
      <c r="H1270" s="42">
        <f>IF(A1270=მონაცემები!A1329,მონაცემები!C1329)</f>
        <v>0</v>
      </c>
      <c r="I1270" s="43">
        <f>IF(A1270=მონაცემები!A1329,მონაცემები!D1329)</f>
        <v>0</v>
      </c>
      <c r="J1270" s="98">
        <f t="shared" si="38"/>
        <v>0</v>
      </c>
      <c r="K1270" s="126">
        <f>IF(A1270=მონაცემები!A1329,მონაცემები!H1329)</f>
        <v>0</v>
      </c>
      <c r="L1270" s="98">
        <f>IF(A1270=მონაცემები!A1329,მონაცემები!F1329)</f>
        <v>0</v>
      </c>
      <c r="M1270" s="125">
        <f>IF(A1270=მონაცემები!A1329,მონაცემები!G1329)</f>
        <v>0</v>
      </c>
      <c r="N1270" s="198">
        <f t="shared" si="39"/>
        <v>0</v>
      </c>
      <c r="O1270" s="199"/>
      <c r="P1270" s="195">
        <f>IF(A1270=მონაცემები!A1329,მონაცემები!I1329)</f>
        <v>0</v>
      </c>
      <c r="Q1270" s="196"/>
      <c r="R1270" s="196"/>
      <c r="S1270" s="196"/>
      <c r="T1270" s="196"/>
      <c r="U1270" s="197"/>
      <c r="V1270" s="192">
        <f>IF(A1270=მონაცემები!A1329,მონაცემები!J1329)</f>
        <v>0</v>
      </c>
      <c r="W1270" s="193"/>
      <c r="X1270" s="194"/>
    </row>
    <row r="1271" spans="1:24">
      <c r="A1271" s="44">
        <v>1249</v>
      </c>
      <c r="B1271" s="189">
        <f>IF(A1271=მონაცემები!A1330,მონაცემები!B1330)</f>
        <v>0</v>
      </c>
      <c r="C1271" s="190"/>
      <c r="D1271" s="190"/>
      <c r="E1271" s="190"/>
      <c r="F1271" s="190"/>
      <c r="G1271" s="191"/>
      <c r="H1271" s="42">
        <f>IF(A1271=მონაცემები!A1330,მონაცემები!C1330)</f>
        <v>0</v>
      </c>
      <c r="I1271" s="43">
        <f>IF(A1271=მონაცემები!A1330,მონაცემები!D1330)</f>
        <v>0</v>
      </c>
      <c r="J1271" s="98">
        <f t="shared" si="38"/>
        <v>0</v>
      </c>
      <c r="K1271" s="126">
        <f>IF(A1271=მონაცემები!A1330,მონაცემები!H1330)</f>
        <v>0</v>
      </c>
      <c r="L1271" s="98">
        <f>IF(A1271=მონაცემები!A1330,მონაცემები!F1330)</f>
        <v>0</v>
      </c>
      <c r="M1271" s="125">
        <f>IF(A1271=მონაცემები!A1330,მონაცემები!G1330)</f>
        <v>0</v>
      </c>
      <c r="N1271" s="198">
        <f t="shared" si="39"/>
        <v>0</v>
      </c>
      <c r="O1271" s="199"/>
      <c r="P1271" s="195">
        <f>IF(A1271=მონაცემები!A1330,მონაცემები!I1330)</f>
        <v>0</v>
      </c>
      <c r="Q1271" s="196"/>
      <c r="R1271" s="196"/>
      <c r="S1271" s="196"/>
      <c r="T1271" s="196"/>
      <c r="U1271" s="197"/>
      <c r="V1271" s="192">
        <f>IF(A1271=მონაცემები!A1330,მონაცემები!J1330)</f>
        <v>0</v>
      </c>
      <c r="W1271" s="193"/>
      <c r="X1271" s="194"/>
    </row>
    <row r="1272" spans="1:24">
      <c r="A1272" s="44">
        <v>1250</v>
      </c>
      <c r="B1272" s="189">
        <f>IF(A1272=მონაცემები!A1331,მონაცემები!B1331)</f>
        <v>0</v>
      </c>
      <c r="C1272" s="190"/>
      <c r="D1272" s="190"/>
      <c r="E1272" s="190"/>
      <c r="F1272" s="190"/>
      <c r="G1272" s="191"/>
      <c r="H1272" s="42">
        <f>IF(A1272=მონაცემები!A1331,მონაცემები!C1331)</f>
        <v>0</v>
      </c>
      <c r="I1272" s="43">
        <f>IF(A1272=მონაცემები!A1331,მონაცემები!D1331)</f>
        <v>0</v>
      </c>
      <c r="J1272" s="98">
        <f t="shared" si="38"/>
        <v>0</v>
      </c>
      <c r="K1272" s="126">
        <f>IF(A1272=მონაცემები!A1331,მონაცემები!H1331)</f>
        <v>0</v>
      </c>
      <c r="L1272" s="98">
        <f>IF(A1272=მონაცემები!A1331,მონაცემები!F1331)</f>
        <v>0</v>
      </c>
      <c r="M1272" s="125">
        <f>IF(A1272=მონაცემები!A1331,მონაცემები!G1331)</f>
        <v>0</v>
      </c>
      <c r="N1272" s="198">
        <f t="shared" si="39"/>
        <v>0</v>
      </c>
      <c r="O1272" s="199"/>
      <c r="P1272" s="195">
        <f>IF(A1272=მონაცემები!A1331,მონაცემები!I1331)</f>
        <v>0</v>
      </c>
      <c r="Q1272" s="196"/>
      <c r="R1272" s="196"/>
      <c r="S1272" s="196"/>
      <c r="T1272" s="196"/>
      <c r="U1272" s="197"/>
      <c r="V1272" s="192">
        <f>IF(A1272=მონაცემები!A1331,მონაცემები!J1331)</f>
        <v>0</v>
      </c>
      <c r="W1272" s="193"/>
      <c r="X1272" s="194"/>
    </row>
    <row r="1273" spans="1:24">
      <c r="A1273" s="44">
        <v>1251</v>
      </c>
      <c r="B1273" s="189">
        <f>IF(A1273=მონაცემები!A1332,მონაცემები!B1332)</f>
        <v>0</v>
      </c>
      <c r="C1273" s="190"/>
      <c r="D1273" s="190"/>
      <c r="E1273" s="190"/>
      <c r="F1273" s="190"/>
      <c r="G1273" s="191"/>
      <c r="H1273" s="42">
        <f>IF(A1273=მონაცემები!A1332,მონაცემები!C1332)</f>
        <v>0</v>
      </c>
      <c r="I1273" s="43">
        <f>IF(A1273=მონაცემები!A1332,მონაცემები!D1332)</f>
        <v>0</v>
      </c>
      <c r="J1273" s="98">
        <f t="shared" si="38"/>
        <v>0</v>
      </c>
      <c r="K1273" s="126">
        <f>IF(A1273=მონაცემები!A1332,მონაცემები!H1332)</f>
        <v>0</v>
      </c>
      <c r="L1273" s="98">
        <f>IF(A1273=მონაცემები!A1332,მონაცემები!F1332)</f>
        <v>0</v>
      </c>
      <c r="M1273" s="125">
        <f>IF(A1273=მონაცემები!A1332,მონაცემები!G1332)</f>
        <v>0</v>
      </c>
      <c r="N1273" s="198">
        <f t="shared" si="39"/>
        <v>0</v>
      </c>
      <c r="O1273" s="199"/>
      <c r="P1273" s="195">
        <f>IF(A1273=მონაცემები!A1332,მონაცემები!I1332)</f>
        <v>0</v>
      </c>
      <c r="Q1273" s="196"/>
      <c r="R1273" s="196"/>
      <c r="S1273" s="196"/>
      <c r="T1273" s="196"/>
      <c r="U1273" s="197"/>
      <c r="V1273" s="192">
        <f>IF(A1273=მონაცემები!A1332,მონაცემები!J1332)</f>
        <v>0</v>
      </c>
      <c r="W1273" s="193"/>
      <c r="X1273" s="194"/>
    </row>
    <row r="1274" spans="1:24">
      <c r="A1274" s="44">
        <v>1252</v>
      </c>
      <c r="B1274" s="189">
        <f>IF(A1274=მონაცემები!A1333,მონაცემები!B1333)</f>
        <v>0</v>
      </c>
      <c r="C1274" s="190"/>
      <c r="D1274" s="190"/>
      <c r="E1274" s="190"/>
      <c r="F1274" s="190"/>
      <c r="G1274" s="191"/>
      <c r="H1274" s="42">
        <f>IF(A1274=მონაცემები!A1333,მონაცემები!C1333)</f>
        <v>0</v>
      </c>
      <c r="I1274" s="43">
        <f>IF(A1274=მონაცემები!A1333,მონაცემები!D1333)</f>
        <v>0</v>
      </c>
      <c r="J1274" s="98">
        <f t="shared" si="38"/>
        <v>0</v>
      </c>
      <c r="K1274" s="126">
        <f>IF(A1274=მონაცემები!A1333,მონაცემები!H1333)</f>
        <v>0</v>
      </c>
      <c r="L1274" s="98">
        <f>IF(A1274=მონაცემები!A1333,მონაცემები!F1333)</f>
        <v>0</v>
      </c>
      <c r="M1274" s="125">
        <f>IF(A1274=მონაცემები!A1333,მონაცემები!G1333)</f>
        <v>0</v>
      </c>
      <c r="N1274" s="198">
        <f t="shared" si="39"/>
        <v>0</v>
      </c>
      <c r="O1274" s="199"/>
      <c r="P1274" s="195">
        <f>IF(A1274=მონაცემები!A1333,მონაცემები!I1333)</f>
        <v>0</v>
      </c>
      <c r="Q1274" s="196"/>
      <c r="R1274" s="196"/>
      <c r="S1274" s="196"/>
      <c r="T1274" s="196"/>
      <c r="U1274" s="197"/>
      <c r="V1274" s="192">
        <f>IF(A1274=მონაცემები!A1333,მონაცემები!J1333)</f>
        <v>0</v>
      </c>
      <c r="W1274" s="193"/>
      <c r="X1274" s="194"/>
    </row>
    <row r="1275" spans="1:24">
      <c r="A1275" s="44">
        <v>1253</v>
      </c>
      <c r="B1275" s="189">
        <f>IF(A1275=მონაცემები!A1334,მონაცემები!B1334)</f>
        <v>0</v>
      </c>
      <c r="C1275" s="190"/>
      <c r="D1275" s="190"/>
      <c r="E1275" s="190"/>
      <c r="F1275" s="190"/>
      <c r="G1275" s="191"/>
      <c r="H1275" s="42">
        <f>IF(A1275=მონაცემები!A1334,მონაცემები!C1334)</f>
        <v>0</v>
      </c>
      <c r="I1275" s="43">
        <f>IF(A1275=მონაცემები!A1334,მონაცემები!D1334)</f>
        <v>0</v>
      </c>
      <c r="J1275" s="98">
        <f t="shared" si="38"/>
        <v>0</v>
      </c>
      <c r="K1275" s="126">
        <f>IF(A1275=მონაცემები!A1334,მონაცემები!H1334)</f>
        <v>0</v>
      </c>
      <c r="L1275" s="98">
        <f>IF(A1275=მონაცემები!A1334,მონაცემები!F1334)</f>
        <v>0</v>
      </c>
      <c r="M1275" s="125">
        <f>IF(A1275=მონაცემები!A1334,მონაცემები!G1334)</f>
        <v>0</v>
      </c>
      <c r="N1275" s="198">
        <f t="shared" si="39"/>
        <v>0</v>
      </c>
      <c r="O1275" s="199"/>
      <c r="P1275" s="195">
        <f>IF(A1275=მონაცემები!A1334,მონაცემები!I1334)</f>
        <v>0</v>
      </c>
      <c r="Q1275" s="196"/>
      <c r="R1275" s="196"/>
      <c r="S1275" s="196"/>
      <c r="T1275" s="196"/>
      <c r="U1275" s="197"/>
      <c r="V1275" s="192">
        <f>IF(A1275=მონაცემები!A1334,მონაცემები!J1334)</f>
        <v>0</v>
      </c>
      <c r="W1275" s="193"/>
      <c r="X1275" s="194"/>
    </row>
    <row r="1276" spans="1:24">
      <c r="A1276" s="44">
        <v>1254</v>
      </c>
      <c r="B1276" s="189">
        <f>IF(A1276=მონაცემები!A1335,მონაცემები!B1335)</f>
        <v>0</v>
      </c>
      <c r="C1276" s="190"/>
      <c r="D1276" s="190"/>
      <c r="E1276" s="190"/>
      <c r="F1276" s="190"/>
      <c r="G1276" s="191"/>
      <c r="H1276" s="42">
        <f>IF(A1276=მონაცემები!A1335,მონაცემები!C1335)</f>
        <v>0</v>
      </c>
      <c r="I1276" s="43">
        <f>IF(A1276=მონაცემები!A1335,მონაცემები!D1335)</f>
        <v>0</v>
      </c>
      <c r="J1276" s="98">
        <f t="shared" si="38"/>
        <v>0</v>
      </c>
      <c r="K1276" s="126">
        <f>IF(A1276=მონაცემები!A1335,მონაცემები!H1335)</f>
        <v>0</v>
      </c>
      <c r="L1276" s="98">
        <f>IF(A1276=მონაცემები!A1335,მონაცემები!F1335)</f>
        <v>0</v>
      </c>
      <c r="M1276" s="125">
        <f>IF(A1276=მონაცემები!A1335,მონაცემები!G1335)</f>
        <v>0</v>
      </c>
      <c r="N1276" s="198">
        <f t="shared" si="39"/>
        <v>0</v>
      </c>
      <c r="O1276" s="199"/>
      <c r="P1276" s="195">
        <f>IF(A1276=მონაცემები!A1335,მონაცემები!I1335)</f>
        <v>0</v>
      </c>
      <c r="Q1276" s="196"/>
      <c r="R1276" s="196"/>
      <c r="S1276" s="196"/>
      <c r="T1276" s="196"/>
      <c r="U1276" s="197"/>
      <c r="V1276" s="192">
        <f>IF(A1276=მონაცემები!A1335,მონაცემები!J1335)</f>
        <v>0</v>
      </c>
      <c r="W1276" s="193"/>
      <c r="X1276" s="194"/>
    </row>
    <row r="1277" spans="1:24">
      <c r="A1277" s="44">
        <v>1255</v>
      </c>
      <c r="B1277" s="189">
        <f>IF(A1277=მონაცემები!A1336,მონაცემები!B1336)</f>
        <v>0</v>
      </c>
      <c r="C1277" s="190"/>
      <c r="D1277" s="190"/>
      <c r="E1277" s="190"/>
      <c r="F1277" s="190"/>
      <c r="G1277" s="191"/>
      <c r="H1277" s="42">
        <f>IF(A1277=მონაცემები!A1336,მონაცემები!C1336)</f>
        <v>0</v>
      </c>
      <c r="I1277" s="43">
        <f>IF(A1277=მონაცემები!A1336,მონაცემები!D1336)</f>
        <v>0</v>
      </c>
      <c r="J1277" s="98">
        <f t="shared" si="38"/>
        <v>0</v>
      </c>
      <c r="K1277" s="126">
        <f>IF(A1277=მონაცემები!A1336,მონაცემები!H1336)</f>
        <v>0</v>
      </c>
      <c r="L1277" s="98">
        <f>IF(A1277=მონაცემები!A1336,მონაცემები!F1336)</f>
        <v>0</v>
      </c>
      <c r="M1277" s="125">
        <f>IF(A1277=მონაცემები!A1336,მონაცემები!G1336)</f>
        <v>0</v>
      </c>
      <c r="N1277" s="198">
        <f t="shared" si="39"/>
        <v>0</v>
      </c>
      <c r="O1277" s="199"/>
      <c r="P1277" s="195">
        <f>IF(A1277=მონაცემები!A1336,მონაცემები!I1336)</f>
        <v>0</v>
      </c>
      <c r="Q1277" s="196"/>
      <c r="R1277" s="196"/>
      <c r="S1277" s="196"/>
      <c r="T1277" s="196"/>
      <c r="U1277" s="197"/>
      <c r="V1277" s="192">
        <f>IF(A1277=მონაცემები!A1336,მონაცემები!J1336)</f>
        <v>0</v>
      </c>
      <c r="W1277" s="193"/>
      <c r="X1277" s="194"/>
    </row>
    <row r="1278" spans="1:24">
      <c r="A1278" s="44">
        <v>1256</v>
      </c>
      <c r="B1278" s="189">
        <f>IF(A1278=მონაცემები!A1337,მონაცემები!B1337)</f>
        <v>0</v>
      </c>
      <c r="C1278" s="190"/>
      <c r="D1278" s="190"/>
      <c r="E1278" s="190"/>
      <c r="F1278" s="190"/>
      <c r="G1278" s="191"/>
      <c r="H1278" s="42">
        <f>IF(A1278=მონაცემები!A1337,მონაცემები!C1337)</f>
        <v>0</v>
      </c>
      <c r="I1278" s="43">
        <f>IF(A1278=მონაცემები!A1337,მონაცემები!D1337)</f>
        <v>0</v>
      </c>
      <c r="J1278" s="98">
        <f t="shared" si="38"/>
        <v>0</v>
      </c>
      <c r="K1278" s="126">
        <f>IF(A1278=მონაცემები!A1337,მონაცემები!H1337)</f>
        <v>0</v>
      </c>
      <c r="L1278" s="98">
        <f>IF(A1278=მონაცემები!A1337,მონაცემები!F1337)</f>
        <v>0</v>
      </c>
      <c r="M1278" s="125">
        <f>IF(A1278=მონაცემები!A1337,მონაცემები!G1337)</f>
        <v>0</v>
      </c>
      <c r="N1278" s="198">
        <f t="shared" si="39"/>
        <v>0</v>
      </c>
      <c r="O1278" s="199"/>
      <c r="P1278" s="195">
        <f>IF(A1278=მონაცემები!A1337,მონაცემები!I1337)</f>
        <v>0</v>
      </c>
      <c r="Q1278" s="196"/>
      <c r="R1278" s="196"/>
      <c r="S1278" s="196"/>
      <c r="T1278" s="196"/>
      <c r="U1278" s="197"/>
      <c r="V1278" s="192">
        <f>IF(A1278=მონაცემები!A1337,მონაცემები!J1337)</f>
        <v>0</v>
      </c>
      <c r="W1278" s="193"/>
      <c r="X1278" s="194"/>
    </row>
    <row r="1279" spans="1:24">
      <c r="A1279" s="44">
        <v>1257</v>
      </c>
      <c r="B1279" s="189">
        <f>IF(A1279=მონაცემები!A1338,მონაცემები!B1338)</f>
        <v>0</v>
      </c>
      <c r="C1279" s="190"/>
      <c r="D1279" s="190"/>
      <c r="E1279" s="190"/>
      <c r="F1279" s="190"/>
      <c r="G1279" s="191"/>
      <c r="H1279" s="42">
        <f>IF(A1279=მონაცემები!A1338,მონაცემები!C1338)</f>
        <v>0</v>
      </c>
      <c r="I1279" s="43">
        <f>IF(A1279=მონაცემები!A1338,მონაცემები!D1338)</f>
        <v>0</v>
      </c>
      <c r="J1279" s="98">
        <f t="shared" si="38"/>
        <v>0</v>
      </c>
      <c r="K1279" s="126">
        <f>IF(A1279=მონაცემები!A1338,მონაცემები!H1338)</f>
        <v>0</v>
      </c>
      <c r="L1279" s="98">
        <f>IF(A1279=მონაცემები!A1338,მონაცემები!F1338)</f>
        <v>0</v>
      </c>
      <c r="M1279" s="125">
        <f>IF(A1279=მონაცემები!A1338,მონაცემები!G1338)</f>
        <v>0</v>
      </c>
      <c r="N1279" s="198">
        <f t="shared" si="39"/>
        <v>0</v>
      </c>
      <c r="O1279" s="199"/>
      <c r="P1279" s="195">
        <f>IF(A1279=მონაცემები!A1338,მონაცემები!I1338)</f>
        <v>0</v>
      </c>
      <c r="Q1279" s="196"/>
      <c r="R1279" s="196"/>
      <c r="S1279" s="196"/>
      <c r="T1279" s="196"/>
      <c r="U1279" s="197"/>
      <c r="V1279" s="192">
        <f>IF(A1279=მონაცემები!A1338,მონაცემები!J1338)</f>
        <v>0</v>
      </c>
      <c r="W1279" s="193"/>
      <c r="X1279" s="194"/>
    </row>
    <row r="1280" spans="1:24">
      <c r="A1280" s="44">
        <v>1258</v>
      </c>
      <c r="B1280" s="189">
        <f>IF(A1280=მონაცემები!A1339,მონაცემები!B1339)</f>
        <v>0</v>
      </c>
      <c r="C1280" s="190"/>
      <c r="D1280" s="190"/>
      <c r="E1280" s="190"/>
      <c r="F1280" s="190"/>
      <c r="G1280" s="191"/>
      <c r="H1280" s="42">
        <f>IF(A1280=მონაცემები!A1339,მონაცემები!C1339)</f>
        <v>0</v>
      </c>
      <c r="I1280" s="43">
        <f>IF(A1280=მონაცემები!A1339,მონაცემები!D1339)</f>
        <v>0</v>
      </c>
      <c r="J1280" s="98">
        <f t="shared" si="38"/>
        <v>0</v>
      </c>
      <c r="K1280" s="126">
        <f>IF(A1280=მონაცემები!A1339,მონაცემები!H1339)</f>
        <v>0</v>
      </c>
      <c r="L1280" s="98">
        <f>IF(A1280=მონაცემები!A1339,მონაცემები!F1339)</f>
        <v>0</v>
      </c>
      <c r="M1280" s="125">
        <f>IF(A1280=მონაცემები!A1339,მონაცემები!G1339)</f>
        <v>0</v>
      </c>
      <c r="N1280" s="198">
        <f t="shared" si="39"/>
        <v>0</v>
      </c>
      <c r="O1280" s="199"/>
      <c r="P1280" s="195">
        <f>IF(A1280=მონაცემები!A1339,მონაცემები!I1339)</f>
        <v>0</v>
      </c>
      <c r="Q1280" s="196"/>
      <c r="R1280" s="196"/>
      <c r="S1280" s="196"/>
      <c r="T1280" s="196"/>
      <c r="U1280" s="197"/>
      <c r="V1280" s="192">
        <f>IF(A1280=მონაცემები!A1339,მონაცემები!J1339)</f>
        <v>0</v>
      </c>
      <c r="W1280" s="193"/>
      <c r="X1280" s="194"/>
    </row>
    <row r="1281" spans="1:24">
      <c r="A1281" s="44">
        <v>1259</v>
      </c>
      <c r="B1281" s="189">
        <f>IF(A1281=მონაცემები!A1340,მონაცემები!B1340)</f>
        <v>0</v>
      </c>
      <c r="C1281" s="190"/>
      <c r="D1281" s="190"/>
      <c r="E1281" s="190"/>
      <c r="F1281" s="190"/>
      <c r="G1281" s="191"/>
      <c r="H1281" s="42">
        <f>IF(A1281=მონაცემები!A1340,მონაცემები!C1340)</f>
        <v>0</v>
      </c>
      <c r="I1281" s="43">
        <f>IF(A1281=მონაცემები!A1340,მონაცემები!D1340)</f>
        <v>0</v>
      </c>
      <c r="J1281" s="98">
        <f t="shared" si="38"/>
        <v>0</v>
      </c>
      <c r="K1281" s="126">
        <f>IF(A1281=მონაცემები!A1340,მონაცემები!H1340)</f>
        <v>0</v>
      </c>
      <c r="L1281" s="98">
        <f>IF(A1281=მონაცემები!A1340,მონაცემები!F1340)</f>
        <v>0</v>
      </c>
      <c r="M1281" s="125">
        <f>IF(A1281=მონაცემები!A1340,მონაცემები!G1340)</f>
        <v>0</v>
      </c>
      <c r="N1281" s="198">
        <f t="shared" si="39"/>
        <v>0</v>
      </c>
      <c r="O1281" s="199"/>
      <c r="P1281" s="195">
        <f>IF(A1281=მონაცემები!A1340,მონაცემები!I1340)</f>
        <v>0</v>
      </c>
      <c r="Q1281" s="196"/>
      <c r="R1281" s="196"/>
      <c r="S1281" s="196"/>
      <c r="T1281" s="196"/>
      <c r="U1281" s="197"/>
      <c r="V1281" s="192">
        <f>IF(A1281=მონაცემები!A1340,მონაცემები!J1340)</f>
        <v>0</v>
      </c>
      <c r="W1281" s="193"/>
      <c r="X1281" s="194"/>
    </row>
    <row r="1282" spans="1:24">
      <c r="A1282" s="44">
        <v>1260</v>
      </c>
      <c r="B1282" s="189">
        <f>IF(A1282=მონაცემები!A1341,მონაცემები!B1341)</f>
        <v>0</v>
      </c>
      <c r="C1282" s="190"/>
      <c r="D1282" s="190"/>
      <c r="E1282" s="190"/>
      <c r="F1282" s="190"/>
      <c r="G1282" s="191"/>
      <c r="H1282" s="42">
        <f>IF(A1282=მონაცემები!A1341,მონაცემები!C1341)</f>
        <v>0</v>
      </c>
      <c r="I1282" s="43">
        <f>IF(A1282=მონაცემები!A1341,მონაცემები!D1341)</f>
        <v>0</v>
      </c>
      <c r="J1282" s="98">
        <f t="shared" si="38"/>
        <v>0</v>
      </c>
      <c r="K1282" s="126">
        <f>IF(A1282=მონაცემები!A1341,მონაცემები!H1341)</f>
        <v>0</v>
      </c>
      <c r="L1282" s="98">
        <f>IF(A1282=მონაცემები!A1341,მონაცემები!F1341)</f>
        <v>0</v>
      </c>
      <c r="M1282" s="125">
        <f>IF(A1282=მონაცემები!A1341,მონაცემები!G1341)</f>
        <v>0</v>
      </c>
      <c r="N1282" s="198">
        <f t="shared" si="39"/>
        <v>0</v>
      </c>
      <c r="O1282" s="199"/>
      <c r="P1282" s="195">
        <f>IF(A1282=მონაცემები!A1341,მონაცემები!I1341)</f>
        <v>0</v>
      </c>
      <c r="Q1282" s="196"/>
      <c r="R1282" s="196"/>
      <c r="S1282" s="196"/>
      <c r="T1282" s="196"/>
      <c r="U1282" s="197"/>
      <c r="V1282" s="192">
        <f>IF(A1282=მონაცემები!A1341,მონაცემები!J1341)</f>
        <v>0</v>
      </c>
      <c r="W1282" s="193"/>
      <c r="X1282" s="194"/>
    </row>
    <row r="1283" spans="1:24">
      <c r="A1283" s="44">
        <v>1261</v>
      </c>
      <c r="B1283" s="189">
        <f>IF(A1283=მონაცემები!A1342,მონაცემები!B1342)</f>
        <v>0</v>
      </c>
      <c r="C1283" s="190"/>
      <c r="D1283" s="190"/>
      <c r="E1283" s="190"/>
      <c r="F1283" s="190"/>
      <c r="G1283" s="191"/>
      <c r="H1283" s="42">
        <f>IF(A1283=მონაცემები!A1342,მონაცემები!C1342)</f>
        <v>0</v>
      </c>
      <c r="I1283" s="43">
        <f>IF(A1283=მონაცემები!A1342,მონაცემები!D1342)</f>
        <v>0</v>
      </c>
      <c r="J1283" s="98">
        <f t="shared" si="38"/>
        <v>0</v>
      </c>
      <c r="K1283" s="126">
        <f>IF(A1283=მონაცემები!A1342,მონაცემები!H1342)</f>
        <v>0</v>
      </c>
      <c r="L1283" s="98">
        <f>IF(A1283=მონაცემები!A1342,მონაცემები!F1342)</f>
        <v>0</v>
      </c>
      <c r="M1283" s="125">
        <f>IF(A1283=მონაცემები!A1342,მონაცემები!G1342)</f>
        <v>0</v>
      </c>
      <c r="N1283" s="198">
        <f t="shared" si="39"/>
        <v>0</v>
      </c>
      <c r="O1283" s="199"/>
      <c r="P1283" s="195">
        <f>IF(A1283=მონაცემები!A1342,მონაცემები!I1342)</f>
        <v>0</v>
      </c>
      <c r="Q1283" s="196"/>
      <c r="R1283" s="196"/>
      <c r="S1283" s="196"/>
      <c r="T1283" s="196"/>
      <c r="U1283" s="197"/>
      <c r="V1283" s="192">
        <f>IF(A1283=მონაცემები!A1342,მონაცემები!J1342)</f>
        <v>0</v>
      </c>
      <c r="W1283" s="193"/>
      <c r="X1283" s="194"/>
    </row>
    <row r="1284" spans="1:24">
      <c r="A1284" s="44">
        <v>1262</v>
      </c>
      <c r="B1284" s="189">
        <f>IF(A1284=მონაცემები!A1343,მონაცემები!B1343)</f>
        <v>0</v>
      </c>
      <c r="C1284" s="190"/>
      <c r="D1284" s="190"/>
      <c r="E1284" s="190"/>
      <c r="F1284" s="190"/>
      <c r="G1284" s="191"/>
      <c r="H1284" s="42">
        <f>IF(A1284=მონაცემები!A1343,მონაცემები!C1343)</f>
        <v>0</v>
      </c>
      <c r="I1284" s="43">
        <f>IF(A1284=მონაცემები!A1343,მონაცემები!D1343)</f>
        <v>0</v>
      </c>
      <c r="J1284" s="98">
        <f t="shared" si="38"/>
        <v>0</v>
      </c>
      <c r="K1284" s="126">
        <f>IF(A1284=მონაცემები!A1343,მონაცემები!H1343)</f>
        <v>0</v>
      </c>
      <c r="L1284" s="98">
        <f>IF(A1284=მონაცემები!A1343,მონაცემები!F1343)</f>
        <v>0</v>
      </c>
      <c r="M1284" s="125">
        <f>IF(A1284=მონაცემები!A1343,მონაცემები!G1343)</f>
        <v>0</v>
      </c>
      <c r="N1284" s="198">
        <f t="shared" si="39"/>
        <v>0</v>
      </c>
      <c r="O1284" s="199"/>
      <c r="P1284" s="195">
        <f>IF(A1284=მონაცემები!A1343,მონაცემები!I1343)</f>
        <v>0</v>
      </c>
      <c r="Q1284" s="196"/>
      <c r="R1284" s="196"/>
      <c r="S1284" s="196"/>
      <c r="T1284" s="196"/>
      <c r="U1284" s="197"/>
      <c r="V1284" s="192">
        <f>IF(A1284=მონაცემები!A1343,მონაცემები!J1343)</f>
        <v>0</v>
      </c>
      <c r="W1284" s="193"/>
      <c r="X1284" s="194"/>
    </row>
    <row r="1285" spans="1:24">
      <c r="A1285" s="44">
        <v>1263</v>
      </c>
      <c r="B1285" s="189">
        <f>IF(A1285=მონაცემები!A1344,მონაცემები!B1344)</f>
        <v>0</v>
      </c>
      <c r="C1285" s="190"/>
      <c r="D1285" s="190"/>
      <c r="E1285" s="190"/>
      <c r="F1285" s="190"/>
      <c r="G1285" s="191"/>
      <c r="H1285" s="42">
        <f>IF(A1285=მონაცემები!A1344,მონაცემები!C1344)</f>
        <v>0</v>
      </c>
      <c r="I1285" s="43">
        <f>IF(A1285=მონაცემები!A1344,მონაცემები!D1344)</f>
        <v>0</v>
      </c>
      <c r="J1285" s="98">
        <f t="shared" si="38"/>
        <v>0</v>
      </c>
      <c r="K1285" s="126">
        <f>IF(A1285=მონაცემები!A1344,მონაცემები!H1344)</f>
        <v>0</v>
      </c>
      <c r="L1285" s="98">
        <f>IF(A1285=მონაცემები!A1344,მონაცემები!F1344)</f>
        <v>0</v>
      </c>
      <c r="M1285" s="125">
        <f>IF(A1285=მონაცემები!A1344,მონაცემები!G1344)</f>
        <v>0</v>
      </c>
      <c r="N1285" s="198">
        <f t="shared" si="39"/>
        <v>0</v>
      </c>
      <c r="O1285" s="199"/>
      <c r="P1285" s="195">
        <f>IF(A1285=მონაცემები!A1344,მონაცემები!I1344)</f>
        <v>0</v>
      </c>
      <c r="Q1285" s="196"/>
      <c r="R1285" s="196"/>
      <c r="S1285" s="196"/>
      <c r="T1285" s="196"/>
      <c r="U1285" s="197"/>
      <c r="V1285" s="192">
        <f>IF(A1285=მონაცემები!A1344,მონაცემები!J1344)</f>
        <v>0</v>
      </c>
      <c r="W1285" s="193"/>
      <c r="X1285" s="194"/>
    </row>
    <row r="1286" spans="1:24">
      <c r="A1286" s="44">
        <v>1264</v>
      </c>
      <c r="B1286" s="189">
        <f>IF(A1286=მონაცემები!A1345,მონაცემები!B1345)</f>
        <v>0</v>
      </c>
      <c r="C1286" s="190"/>
      <c r="D1286" s="190"/>
      <c r="E1286" s="190"/>
      <c r="F1286" s="190"/>
      <c r="G1286" s="191"/>
      <c r="H1286" s="42">
        <f>IF(A1286=მონაცემები!A1345,მონაცემები!C1345)</f>
        <v>0</v>
      </c>
      <c r="I1286" s="43">
        <f>IF(A1286=მონაცემები!A1345,მონაცემები!D1345)</f>
        <v>0</v>
      </c>
      <c r="J1286" s="98">
        <f t="shared" si="38"/>
        <v>0</v>
      </c>
      <c r="K1286" s="126">
        <f>IF(A1286=მონაცემები!A1345,მონაცემები!H1345)</f>
        <v>0</v>
      </c>
      <c r="L1286" s="98">
        <f>IF(A1286=მონაცემები!A1345,მონაცემები!F1345)</f>
        <v>0</v>
      </c>
      <c r="M1286" s="125">
        <f>IF(A1286=მონაცემები!A1345,მონაცემები!G1345)</f>
        <v>0</v>
      </c>
      <c r="N1286" s="198">
        <f t="shared" si="39"/>
        <v>0</v>
      </c>
      <c r="O1286" s="199"/>
      <c r="P1286" s="195">
        <f>IF(A1286=მონაცემები!A1345,მონაცემები!I1345)</f>
        <v>0</v>
      </c>
      <c r="Q1286" s="196"/>
      <c r="R1286" s="196"/>
      <c r="S1286" s="196"/>
      <c r="T1286" s="196"/>
      <c r="U1286" s="197"/>
      <c r="V1286" s="192">
        <f>IF(A1286=მონაცემები!A1345,მონაცემები!J1345)</f>
        <v>0</v>
      </c>
      <c r="W1286" s="193"/>
      <c r="X1286" s="194"/>
    </row>
    <row r="1287" spans="1:24">
      <c r="A1287" s="44">
        <v>1265</v>
      </c>
      <c r="B1287" s="189">
        <f>IF(A1287=მონაცემები!A1346,მონაცემები!B1346)</f>
        <v>0</v>
      </c>
      <c r="C1287" s="190"/>
      <c r="D1287" s="190"/>
      <c r="E1287" s="190"/>
      <c r="F1287" s="190"/>
      <c r="G1287" s="191"/>
      <c r="H1287" s="42">
        <f>IF(A1287=მონაცემები!A1346,მონაცემები!C1346)</f>
        <v>0</v>
      </c>
      <c r="I1287" s="43">
        <f>IF(A1287=მონაცემები!A1346,მონაცემები!D1346)</f>
        <v>0</v>
      </c>
      <c r="J1287" s="98">
        <f t="shared" si="38"/>
        <v>0</v>
      </c>
      <c r="K1287" s="126">
        <f>IF(A1287=მონაცემები!A1346,მონაცემები!H1346)</f>
        <v>0</v>
      </c>
      <c r="L1287" s="98">
        <f>IF(A1287=მონაცემები!A1346,მონაცემები!F1346)</f>
        <v>0</v>
      </c>
      <c r="M1287" s="125">
        <f>IF(A1287=მონაცემები!A1346,მონაცემები!G1346)</f>
        <v>0</v>
      </c>
      <c r="N1287" s="198">
        <f t="shared" si="39"/>
        <v>0</v>
      </c>
      <c r="O1287" s="199"/>
      <c r="P1287" s="195">
        <f>IF(A1287=მონაცემები!A1346,მონაცემები!I1346)</f>
        <v>0</v>
      </c>
      <c r="Q1287" s="196"/>
      <c r="R1287" s="196"/>
      <c r="S1287" s="196"/>
      <c r="T1287" s="196"/>
      <c r="U1287" s="197"/>
      <c r="V1287" s="192">
        <f>IF(A1287=მონაცემები!A1346,მონაცემები!J1346)</f>
        <v>0</v>
      </c>
      <c r="W1287" s="193"/>
      <c r="X1287" s="194"/>
    </row>
    <row r="1288" spans="1:24">
      <c r="A1288" s="44">
        <v>1266</v>
      </c>
      <c r="B1288" s="189">
        <f>IF(A1288=მონაცემები!A1347,მონაცემები!B1347)</f>
        <v>0</v>
      </c>
      <c r="C1288" s="190"/>
      <c r="D1288" s="190"/>
      <c r="E1288" s="190"/>
      <c r="F1288" s="190"/>
      <c r="G1288" s="191"/>
      <c r="H1288" s="42">
        <f>IF(A1288=მონაცემები!A1347,მონაცემები!C1347)</f>
        <v>0</v>
      </c>
      <c r="I1288" s="43">
        <f>IF(A1288=მონაცემები!A1347,მონაცემები!D1347)</f>
        <v>0</v>
      </c>
      <c r="J1288" s="98">
        <f t="shared" si="38"/>
        <v>0</v>
      </c>
      <c r="K1288" s="126">
        <f>IF(A1288=მონაცემები!A1347,მონაცემები!H1347)</f>
        <v>0</v>
      </c>
      <c r="L1288" s="98">
        <f>IF(A1288=მონაცემები!A1347,მონაცემები!F1347)</f>
        <v>0</v>
      </c>
      <c r="M1288" s="125">
        <f>IF(A1288=მონაცემები!A1347,მონაცემები!G1347)</f>
        <v>0</v>
      </c>
      <c r="N1288" s="198">
        <f t="shared" si="39"/>
        <v>0</v>
      </c>
      <c r="O1288" s="199"/>
      <c r="P1288" s="195">
        <f>IF(A1288=მონაცემები!A1347,მონაცემები!I1347)</f>
        <v>0</v>
      </c>
      <c r="Q1288" s="196"/>
      <c r="R1288" s="196"/>
      <c r="S1288" s="196"/>
      <c r="T1288" s="196"/>
      <c r="U1288" s="197"/>
      <c r="V1288" s="192">
        <f>IF(A1288=მონაცემები!A1347,მონაცემები!J1347)</f>
        <v>0</v>
      </c>
      <c r="W1288" s="193"/>
      <c r="X1288" s="194"/>
    </row>
    <row r="1289" spans="1:24">
      <c r="A1289" s="44">
        <v>1267</v>
      </c>
      <c r="B1289" s="189">
        <f>IF(A1289=მონაცემები!A1348,მონაცემები!B1348)</f>
        <v>0</v>
      </c>
      <c r="C1289" s="190"/>
      <c r="D1289" s="190"/>
      <c r="E1289" s="190"/>
      <c r="F1289" s="190"/>
      <c r="G1289" s="191"/>
      <c r="H1289" s="42">
        <f>IF(A1289=მონაცემები!A1348,მონაცემები!C1348)</f>
        <v>0</v>
      </c>
      <c r="I1289" s="43">
        <f>IF(A1289=მონაცემები!A1348,მონაცემები!D1348)</f>
        <v>0</v>
      </c>
      <c r="J1289" s="98">
        <f t="shared" si="38"/>
        <v>0</v>
      </c>
      <c r="K1289" s="126">
        <f>IF(A1289=მონაცემები!A1348,მონაცემები!H1348)</f>
        <v>0</v>
      </c>
      <c r="L1289" s="98">
        <f>IF(A1289=მონაცემები!A1348,მონაცემები!F1348)</f>
        <v>0</v>
      </c>
      <c r="M1289" s="125">
        <f>IF(A1289=მონაცემები!A1348,მონაცემები!G1348)</f>
        <v>0</v>
      </c>
      <c r="N1289" s="198">
        <f t="shared" si="39"/>
        <v>0</v>
      </c>
      <c r="O1289" s="199"/>
      <c r="P1289" s="195">
        <f>IF(A1289=მონაცემები!A1348,მონაცემები!I1348)</f>
        <v>0</v>
      </c>
      <c r="Q1289" s="196"/>
      <c r="R1289" s="196"/>
      <c r="S1289" s="196"/>
      <c r="T1289" s="196"/>
      <c r="U1289" s="197"/>
      <c r="V1289" s="192">
        <f>IF(A1289=მონაცემები!A1348,მონაცემები!J1348)</f>
        <v>0</v>
      </c>
      <c r="W1289" s="193"/>
      <c r="X1289" s="194"/>
    </row>
    <row r="1290" spans="1:24">
      <c r="A1290" s="44">
        <v>1268</v>
      </c>
      <c r="B1290" s="189">
        <f>IF(A1290=მონაცემები!A1349,მონაცემები!B1349)</f>
        <v>0</v>
      </c>
      <c r="C1290" s="190"/>
      <c r="D1290" s="190"/>
      <c r="E1290" s="190"/>
      <c r="F1290" s="190"/>
      <c r="G1290" s="191"/>
      <c r="H1290" s="42">
        <f>IF(A1290=მონაცემები!A1349,მონაცემები!C1349)</f>
        <v>0</v>
      </c>
      <c r="I1290" s="43">
        <f>IF(A1290=მონაცემები!A1349,მონაცემები!D1349)</f>
        <v>0</v>
      </c>
      <c r="J1290" s="98">
        <f t="shared" si="38"/>
        <v>0</v>
      </c>
      <c r="K1290" s="126">
        <f>IF(A1290=მონაცემები!A1349,მონაცემები!H1349)</f>
        <v>0</v>
      </c>
      <c r="L1290" s="98">
        <f>IF(A1290=მონაცემები!A1349,მონაცემები!F1349)</f>
        <v>0</v>
      </c>
      <c r="M1290" s="125">
        <f>IF(A1290=მონაცემები!A1349,მონაცემები!G1349)</f>
        <v>0</v>
      </c>
      <c r="N1290" s="198">
        <f t="shared" si="39"/>
        <v>0</v>
      </c>
      <c r="O1290" s="199"/>
      <c r="P1290" s="195">
        <f>IF(A1290=მონაცემები!A1349,მონაცემები!I1349)</f>
        <v>0</v>
      </c>
      <c r="Q1290" s="196"/>
      <c r="R1290" s="196"/>
      <c r="S1290" s="196"/>
      <c r="T1290" s="196"/>
      <c r="U1290" s="197"/>
      <c r="V1290" s="192">
        <f>IF(A1290=მონაცემები!A1349,მონაცემები!J1349)</f>
        <v>0</v>
      </c>
      <c r="W1290" s="193"/>
      <c r="X1290" s="194"/>
    </row>
    <row r="1291" spans="1:24">
      <c r="A1291" s="44">
        <v>1269</v>
      </c>
      <c r="B1291" s="189">
        <f>IF(A1291=მონაცემები!A1350,მონაცემები!B1350)</f>
        <v>0</v>
      </c>
      <c r="C1291" s="190"/>
      <c r="D1291" s="190"/>
      <c r="E1291" s="190"/>
      <c r="F1291" s="190"/>
      <c r="G1291" s="191"/>
      <c r="H1291" s="42">
        <f>IF(A1291=მონაცემები!A1350,მონაცემები!C1350)</f>
        <v>0</v>
      </c>
      <c r="I1291" s="43">
        <f>IF(A1291=მონაცემები!A1350,მონაცემები!D1350)</f>
        <v>0</v>
      </c>
      <c r="J1291" s="98">
        <f t="shared" si="38"/>
        <v>0</v>
      </c>
      <c r="K1291" s="126">
        <f>IF(A1291=მონაცემები!A1350,მონაცემები!H1350)</f>
        <v>0</v>
      </c>
      <c r="L1291" s="98">
        <f>IF(A1291=მონაცემები!A1350,მონაცემები!F1350)</f>
        <v>0</v>
      </c>
      <c r="M1291" s="125">
        <f>IF(A1291=მონაცემები!A1350,მონაცემები!G1350)</f>
        <v>0</v>
      </c>
      <c r="N1291" s="198">
        <f t="shared" si="39"/>
        <v>0</v>
      </c>
      <c r="O1291" s="199"/>
      <c r="P1291" s="195">
        <f>IF(A1291=მონაცემები!A1350,მონაცემები!I1350)</f>
        <v>0</v>
      </c>
      <c r="Q1291" s="196"/>
      <c r="R1291" s="196"/>
      <c r="S1291" s="196"/>
      <c r="T1291" s="196"/>
      <c r="U1291" s="197"/>
      <c r="V1291" s="192">
        <f>IF(A1291=მონაცემები!A1350,მონაცემები!J1350)</f>
        <v>0</v>
      </c>
      <c r="W1291" s="193"/>
      <c r="X1291" s="194"/>
    </row>
    <row r="1292" spans="1:24">
      <c r="A1292" s="44">
        <v>1270</v>
      </c>
      <c r="B1292" s="189">
        <f>IF(A1292=მონაცემები!A1351,მონაცემები!B1351)</f>
        <v>0</v>
      </c>
      <c r="C1292" s="190"/>
      <c r="D1292" s="190"/>
      <c r="E1292" s="190"/>
      <c r="F1292" s="190"/>
      <c r="G1292" s="191"/>
      <c r="H1292" s="42">
        <f>IF(A1292=მონაცემები!A1351,მონაცემები!C1351)</f>
        <v>0</v>
      </c>
      <c r="I1292" s="43">
        <f>IF(A1292=მონაცემები!A1351,მონაცემები!D1351)</f>
        <v>0</v>
      </c>
      <c r="J1292" s="98">
        <f t="shared" si="38"/>
        <v>0</v>
      </c>
      <c r="K1292" s="126">
        <f>IF(A1292=მონაცემები!A1351,მონაცემები!H1351)</f>
        <v>0</v>
      </c>
      <c r="L1292" s="98">
        <f>IF(A1292=მონაცემები!A1351,მონაცემები!F1351)</f>
        <v>0</v>
      </c>
      <c r="M1292" s="125">
        <f>IF(A1292=მონაცემები!A1351,მონაცემები!G1351)</f>
        <v>0</v>
      </c>
      <c r="N1292" s="198">
        <f t="shared" si="39"/>
        <v>0</v>
      </c>
      <c r="O1292" s="199"/>
      <c r="P1292" s="195">
        <f>IF(A1292=მონაცემები!A1351,მონაცემები!I1351)</f>
        <v>0</v>
      </c>
      <c r="Q1292" s="196"/>
      <c r="R1292" s="196"/>
      <c r="S1292" s="196"/>
      <c r="T1292" s="196"/>
      <c r="U1292" s="197"/>
      <c r="V1292" s="192">
        <f>IF(A1292=მონაცემები!A1351,მონაცემები!J1351)</f>
        <v>0</v>
      </c>
      <c r="W1292" s="193"/>
      <c r="X1292" s="194"/>
    </row>
    <row r="1293" spans="1:24">
      <c r="A1293" s="44">
        <v>1271</v>
      </c>
      <c r="B1293" s="189">
        <f>IF(A1293=მონაცემები!A1352,მონაცემები!B1352)</f>
        <v>0</v>
      </c>
      <c r="C1293" s="190"/>
      <c r="D1293" s="190"/>
      <c r="E1293" s="190"/>
      <c r="F1293" s="190"/>
      <c r="G1293" s="191"/>
      <c r="H1293" s="42">
        <f>IF(A1293=მონაცემები!A1352,მონაცემები!C1352)</f>
        <v>0</v>
      </c>
      <c r="I1293" s="43">
        <f>IF(A1293=მონაცემები!A1352,მონაცემები!D1352)</f>
        <v>0</v>
      </c>
      <c r="J1293" s="98">
        <f t="shared" si="38"/>
        <v>0</v>
      </c>
      <c r="K1293" s="126">
        <f>IF(A1293=მონაცემები!A1352,მონაცემები!H1352)</f>
        <v>0</v>
      </c>
      <c r="L1293" s="98">
        <f>IF(A1293=მონაცემები!A1352,მონაცემები!F1352)</f>
        <v>0</v>
      </c>
      <c r="M1293" s="125">
        <f>IF(A1293=მონაცემები!A1352,მონაცემები!G1352)</f>
        <v>0</v>
      </c>
      <c r="N1293" s="198">
        <f t="shared" si="39"/>
        <v>0</v>
      </c>
      <c r="O1293" s="199"/>
      <c r="P1293" s="195">
        <f>IF(A1293=მონაცემები!A1352,მონაცემები!I1352)</f>
        <v>0</v>
      </c>
      <c r="Q1293" s="196"/>
      <c r="R1293" s="196"/>
      <c r="S1293" s="196"/>
      <c r="T1293" s="196"/>
      <c r="U1293" s="197"/>
      <c r="V1293" s="192">
        <f>IF(A1293=მონაცემები!A1352,მონაცემები!J1352)</f>
        <v>0</v>
      </c>
      <c r="W1293" s="193"/>
      <c r="X1293" s="194"/>
    </row>
    <row r="1294" spans="1:24">
      <c r="A1294" s="44">
        <v>1272</v>
      </c>
      <c r="B1294" s="189">
        <f>IF(A1294=მონაცემები!A1353,მონაცემები!B1353)</f>
        <v>0</v>
      </c>
      <c r="C1294" s="190"/>
      <c r="D1294" s="190"/>
      <c r="E1294" s="190"/>
      <c r="F1294" s="190"/>
      <c r="G1294" s="191"/>
      <c r="H1294" s="42">
        <f>IF(A1294=მონაცემები!A1353,მონაცემები!C1353)</f>
        <v>0</v>
      </c>
      <c r="I1294" s="43">
        <f>IF(A1294=მონაცემები!A1353,მონაცემები!D1353)</f>
        <v>0</v>
      </c>
      <c r="J1294" s="98">
        <f t="shared" si="38"/>
        <v>0</v>
      </c>
      <c r="K1294" s="126">
        <f>IF(A1294=მონაცემები!A1353,მონაცემები!H1353)</f>
        <v>0</v>
      </c>
      <c r="L1294" s="98">
        <f>IF(A1294=მონაცემები!A1353,მონაცემები!F1353)</f>
        <v>0</v>
      </c>
      <c r="M1294" s="125">
        <f>IF(A1294=მონაცემები!A1353,მონაცემები!G1353)</f>
        <v>0</v>
      </c>
      <c r="N1294" s="198">
        <f t="shared" si="39"/>
        <v>0</v>
      </c>
      <c r="O1294" s="199"/>
      <c r="P1294" s="195">
        <f>IF(A1294=მონაცემები!A1353,მონაცემები!I1353)</f>
        <v>0</v>
      </c>
      <c r="Q1294" s="196"/>
      <c r="R1294" s="196"/>
      <c r="S1294" s="196"/>
      <c r="T1294" s="196"/>
      <c r="U1294" s="197"/>
      <c r="V1294" s="192">
        <f>IF(A1294=მონაცემები!A1353,მონაცემები!J1353)</f>
        <v>0</v>
      </c>
      <c r="W1294" s="193"/>
      <c r="X1294" s="194"/>
    </row>
    <row r="1295" spans="1:24">
      <c r="A1295" s="44">
        <v>1273</v>
      </c>
      <c r="B1295" s="189">
        <f>IF(A1295=მონაცემები!A1354,მონაცემები!B1354)</f>
        <v>0</v>
      </c>
      <c r="C1295" s="190"/>
      <c r="D1295" s="190"/>
      <c r="E1295" s="190"/>
      <c r="F1295" s="190"/>
      <c r="G1295" s="191"/>
      <c r="H1295" s="42">
        <f>IF(A1295=მონაცემები!A1354,მონაცემები!C1354)</f>
        <v>0</v>
      </c>
      <c r="I1295" s="43">
        <f>IF(A1295=მონაცემები!A1354,მონაცემები!D1354)</f>
        <v>0</v>
      </c>
      <c r="J1295" s="98">
        <f t="shared" si="38"/>
        <v>0</v>
      </c>
      <c r="K1295" s="126">
        <f>IF(A1295=მონაცემები!A1354,მონაცემები!H1354)</f>
        <v>0</v>
      </c>
      <c r="L1295" s="98">
        <f>IF(A1295=მონაცემები!A1354,მონაცემები!F1354)</f>
        <v>0</v>
      </c>
      <c r="M1295" s="125">
        <f>IF(A1295=მონაცემები!A1354,მონაცემები!G1354)</f>
        <v>0</v>
      </c>
      <c r="N1295" s="198">
        <f t="shared" si="39"/>
        <v>0</v>
      </c>
      <c r="O1295" s="199"/>
      <c r="P1295" s="195">
        <f>IF(A1295=მონაცემები!A1354,მონაცემები!I1354)</f>
        <v>0</v>
      </c>
      <c r="Q1295" s="196"/>
      <c r="R1295" s="196"/>
      <c r="S1295" s="196"/>
      <c r="T1295" s="196"/>
      <c r="U1295" s="197"/>
      <c r="V1295" s="192">
        <f>IF(A1295=მონაცემები!A1354,მონაცემები!J1354)</f>
        <v>0</v>
      </c>
      <c r="W1295" s="193"/>
      <c r="X1295" s="194"/>
    </row>
    <row r="1296" spans="1:24">
      <c r="A1296" s="44">
        <v>1274</v>
      </c>
      <c r="B1296" s="189">
        <f>IF(A1296=მონაცემები!A1355,მონაცემები!B1355)</f>
        <v>0</v>
      </c>
      <c r="C1296" s="190"/>
      <c r="D1296" s="190"/>
      <c r="E1296" s="190"/>
      <c r="F1296" s="190"/>
      <c r="G1296" s="191"/>
      <c r="H1296" s="42">
        <f>IF(A1296=მონაცემები!A1355,მონაცემები!C1355)</f>
        <v>0</v>
      </c>
      <c r="I1296" s="43">
        <f>IF(A1296=მონაცემები!A1355,მონაცემები!D1355)</f>
        <v>0</v>
      </c>
      <c r="J1296" s="98">
        <f t="shared" si="38"/>
        <v>0</v>
      </c>
      <c r="K1296" s="126">
        <f>IF(A1296=მონაცემები!A1355,მონაცემები!H1355)</f>
        <v>0</v>
      </c>
      <c r="L1296" s="98">
        <f>IF(A1296=მონაცემები!A1355,მონაცემები!F1355)</f>
        <v>0</v>
      </c>
      <c r="M1296" s="125">
        <f>IF(A1296=მონაცემები!A1355,მონაცემები!G1355)</f>
        <v>0</v>
      </c>
      <c r="N1296" s="198">
        <f t="shared" si="39"/>
        <v>0</v>
      </c>
      <c r="O1296" s="199"/>
      <c r="P1296" s="195">
        <f>IF(A1296=მონაცემები!A1355,მონაცემები!I1355)</f>
        <v>0</v>
      </c>
      <c r="Q1296" s="196"/>
      <c r="R1296" s="196"/>
      <c r="S1296" s="196"/>
      <c r="T1296" s="196"/>
      <c r="U1296" s="197"/>
      <c r="V1296" s="192">
        <f>IF(A1296=მონაცემები!A1355,მონაცემები!J1355)</f>
        <v>0</v>
      </c>
      <c r="W1296" s="193"/>
      <c r="X1296" s="194"/>
    </row>
    <row r="1297" spans="1:24">
      <c r="A1297" s="44">
        <v>1275</v>
      </c>
      <c r="B1297" s="189">
        <f>IF(A1297=მონაცემები!A1356,მონაცემები!B1356)</f>
        <v>0</v>
      </c>
      <c r="C1297" s="190"/>
      <c r="D1297" s="190"/>
      <c r="E1297" s="190"/>
      <c r="F1297" s="190"/>
      <c r="G1297" s="191"/>
      <c r="H1297" s="42">
        <f>IF(A1297=მონაცემები!A1356,მონაცემები!C1356)</f>
        <v>0</v>
      </c>
      <c r="I1297" s="43">
        <f>IF(A1297=მონაცემები!A1356,მონაცემები!D1356)</f>
        <v>0</v>
      </c>
      <c r="J1297" s="98">
        <f t="shared" si="38"/>
        <v>0</v>
      </c>
      <c r="K1297" s="126">
        <f>IF(A1297=მონაცემები!A1356,მონაცემები!H1356)</f>
        <v>0</v>
      </c>
      <c r="L1297" s="98">
        <f>IF(A1297=მონაცემები!A1356,მონაცემები!F1356)</f>
        <v>0</v>
      </c>
      <c r="M1297" s="125">
        <f>IF(A1297=მონაცემები!A1356,მონაცემები!G1356)</f>
        <v>0</v>
      </c>
      <c r="N1297" s="198">
        <f t="shared" si="39"/>
        <v>0</v>
      </c>
      <c r="O1297" s="199"/>
      <c r="P1297" s="195">
        <f>IF(A1297=მონაცემები!A1356,მონაცემები!I1356)</f>
        <v>0</v>
      </c>
      <c r="Q1297" s="196"/>
      <c r="R1297" s="196"/>
      <c r="S1297" s="196"/>
      <c r="T1297" s="196"/>
      <c r="U1297" s="197"/>
      <c r="V1297" s="192">
        <f>IF(A1297=მონაცემები!A1356,მონაცემები!J1356)</f>
        <v>0</v>
      </c>
      <c r="W1297" s="193"/>
      <c r="X1297" s="194"/>
    </row>
    <row r="1298" spans="1:24">
      <c r="A1298" s="44">
        <v>1276</v>
      </c>
      <c r="B1298" s="189">
        <f>IF(A1298=მონაცემები!A1357,მონაცემები!B1357)</f>
        <v>0</v>
      </c>
      <c r="C1298" s="190"/>
      <c r="D1298" s="190"/>
      <c r="E1298" s="190"/>
      <c r="F1298" s="190"/>
      <c r="G1298" s="191"/>
      <c r="H1298" s="42">
        <f>IF(A1298=მონაცემები!A1357,მონაცემები!C1357)</f>
        <v>0</v>
      </c>
      <c r="I1298" s="43">
        <f>IF(A1298=მონაცემები!A1357,მონაცემები!D1357)</f>
        <v>0</v>
      </c>
      <c r="J1298" s="98">
        <f t="shared" si="38"/>
        <v>0</v>
      </c>
      <c r="K1298" s="126">
        <f>IF(A1298=მონაცემები!A1357,მონაცემები!H1357)</f>
        <v>0</v>
      </c>
      <c r="L1298" s="98">
        <f>IF(A1298=მონაცემები!A1357,მონაცემები!F1357)</f>
        <v>0</v>
      </c>
      <c r="M1298" s="125">
        <f>IF(A1298=მონაცემები!A1357,მონაცემები!G1357)</f>
        <v>0</v>
      </c>
      <c r="N1298" s="198">
        <f t="shared" si="39"/>
        <v>0</v>
      </c>
      <c r="O1298" s="199"/>
      <c r="P1298" s="195">
        <f>IF(A1298=მონაცემები!A1357,მონაცემები!I1357)</f>
        <v>0</v>
      </c>
      <c r="Q1298" s="196"/>
      <c r="R1298" s="196"/>
      <c r="S1298" s="196"/>
      <c r="T1298" s="196"/>
      <c r="U1298" s="197"/>
      <c r="V1298" s="192">
        <f>IF(A1298=მონაცემები!A1357,მონაცემები!J1357)</f>
        <v>0</v>
      </c>
      <c r="W1298" s="193"/>
      <c r="X1298" s="194"/>
    </row>
    <row r="1299" spans="1:24">
      <c r="A1299" s="44">
        <v>1277</v>
      </c>
      <c r="B1299" s="189">
        <f>IF(A1299=მონაცემები!A1358,მონაცემები!B1358)</f>
        <v>0</v>
      </c>
      <c r="C1299" s="190"/>
      <c r="D1299" s="190"/>
      <c r="E1299" s="190"/>
      <c r="F1299" s="190"/>
      <c r="G1299" s="191"/>
      <c r="H1299" s="42">
        <f>IF(A1299=მონაცემები!A1358,მონაცემები!C1358)</f>
        <v>0</v>
      </c>
      <c r="I1299" s="43">
        <f>IF(A1299=მონაცემები!A1358,მონაცემები!D1358)</f>
        <v>0</v>
      </c>
      <c r="J1299" s="98">
        <f t="shared" si="38"/>
        <v>0</v>
      </c>
      <c r="K1299" s="126">
        <f>IF(A1299=მონაცემები!A1358,მონაცემები!H1358)</f>
        <v>0</v>
      </c>
      <c r="L1299" s="98">
        <f>IF(A1299=მონაცემები!A1358,მონაცემები!F1358)</f>
        <v>0</v>
      </c>
      <c r="M1299" s="125">
        <f>IF(A1299=მონაცემები!A1358,მონაცემები!G1358)</f>
        <v>0</v>
      </c>
      <c r="N1299" s="198">
        <f t="shared" si="39"/>
        <v>0</v>
      </c>
      <c r="O1299" s="199"/>
      <c r="P1299" s="195">
        <f>IF(A1299=მონაცემები!A1358,მონაცემები!I1358)</f>
        <v>0</v>
      </c>
      <c r="Q1299" s="196"/>
      <c r="R1299" s="196"/>
      <c r="S1299" s="196"/>
      <c r="T1299" s="196"/>
      <c r="U1299" s="197"/>
      <c r="V1299" s="192">
        <f>IF(A1299=მონაცემები!A1358,მონაცემები!J1358)</f>
        <v>0</v>
      </c>
      <c r="W1299" s="193"/>
      <c r="X1299" s="194"/>
    </row>
    <row r="1300" spans="1:24">
      <c r="A1300" s="44">
        <v>1278</v>
      </c>
      <c r="B1300" s="189">
        <f>IF(A1300=მონაცემები!A1359,მონაცემები!B1359)</f>
        <v>0</v>
      </c>
      <c r="C1300" s="190"/>
      <c r="D1300" s="190"/>
      <c r="E1300" s="190"/>
      <c r="F1300" s="190"/>
      <c r="G1300" s="191"/>
      <c r="H1300" s="42">
        <f>IF(A1300=მონაცემები!A1359,მონაცემები!C1359)</f>
        <v>0</v>
      </c>
      <c r="I1300" s="43">
        <f>IF(A1300=მონაცემები!A1359,მონაცემები!D1359)</f>
        <v>0</v>
      </c>
      <c r="J1300" s="98">
        <f t="shared" si="38"/>
        <v>0</v>
      </c>
      <c r="K1300" s="126">
        <f>IF(A1300=მონაცემები!A1359,მონაცემები!H1359)</f>
        <v>0</v>
      </c>
      <c r="L1300" s="98">
        <f>IF(A1300=მონაცემები!A1359,მონაცემები!F1359)</f>
        <v>0</v>
      </c>
      <c r="M1300" s="125">
        <f>IF(A1300=მონაცემები!A1359,მონაცემები!G1359)</f>
        <v>0</v>
      </c>
      <c r="N1300" s="198">
        <f t="shared" si="39"/>
        <v>0</v>
      </c>
      <c r="O1300" s="199"/>
      <c r="P1300" s="195">
        <f>IF(A1300=მონაცემები!A1359,მონაცემები!I1359)</f>
        <v>0</v>
      </c>
      <c r="Q1300" s="196"/>
      <c r="R1300" s="196"/>
      <c r="S1300" s="196"/>
      <c r="T1300" s="196"/>
      <c r="U1300" s="197"/>
      <c r="V1300" s="192">
        <f>IF(A1300=მონაცემები!A1359,მონაცემები!J1359)</f>
        <v>0</v>
      </c>
      <c r="W1300" s="193"/>
      <c r="X1300" s="194"/>
    </row>
    <row r="1301" spans="1:24">
      <c r="A1301" s="44">
        <v>1279</v>
      </c>
      <c r="B1301" s="189">
        <f>IF(A1301=მონაცემები!A1360,მონაცემები!B1360)</f>
        <v>0</v>
      </c>
      <c r="C1301" s="190"/>
      <c r="D1301" s="190"/>
      <c r="E1301" s="190"/>
      <c r="F1301" s="190"/>
      <c r="G1301" s="191"/>
      <c r="H1301" s="42">
        <f>IF(A1301=მონაცემები!A1360,მონაცემები!C1360)</f>
        <v>0</v>
      </c>
      <c r="I1301" s="43">
        <f>IF(A1301=მონაცემები!A1360,მონაცემები!D1360)</f>
        <v>0</v>
      </c>
      <c r="J1301" s="98">
        <f t="shared" si="38"/>
        <v>0</v>
      </c>
      <c r="K1301" s="126">
        <f>IF(A1301=მონაცემები!A1360,მონაცემები!H1360)</f>
        <v>0</v>
      </c>
      <c r="L1301" s="98">
        <f>IF(A1301=მონაცემები!A1360,მონაცემები!F1360)</f>
        <v>0</v>
      </c>
      <c r="M1301" s="125">
        <f>IF(A1301=მონაცემები!A1360,მონაცემები!G1360)</f>
        <v>0</v>
      </c>
      <c r="N1301" s="198">
        <f t="shared" si="39"/>
        <v>0</v>
      </c>
      <c r="O1301" s="199"/>
      <c r="P1301" s="195">
        <f>IF(A1301=მონაცემები!A1360,მონაცემები!I1360)</f>
        <v>0</v>
      </c>
      <c r="Q1301" s="196"/>
      <c r="R1301" s="196"/>
      <c r="S1301" s="196"/>
      <c r="T1301" s="196"/>
      <c r="U1301" s="197"/>
      <c r="V1301" s="192">
        <f>IF(A1301=მონაცემები!A1360,მონაცემები!J1360)</f>
        <v>0</v>
      </c>
      <c r="W1301" s="193"/>
      <c r="X1301" s="194"/>
    </row>
    <row r="1302" spans="1:24">
      <c r="A1302" s="44">
        <v>1280</v>
      </c>
      <c r="B1302" s="189">
        <f>IF(A1302=მონაცემები!A1361,მონაცემები!B1361)</f>
        <v>0</v>
      </c>
      <c r="C1302" s="190"/>
      <c r="D1302" s="190"/>
      <c r="E1302" s="190"/>
      <c r="F1302" s="190"/>
      <c r="G1302" s="191"/>
      <c r="H1302" s="42">
        <f>IF(A1302=მონაცემები!A1361,მონაცემები!C1361)</f>
        <v>0</v>
      </c>
      <c r="I1302" s="43">
        <f>IF(A1302=მონაცემები!A1361,მონაცემები!D1361)</f>
        <v>0</v>
      </c>
      <c r="J1302" s="98">
        <f t="shared" si="38"/>
        <v>0</v>
      </c>
      <c r="K1302" s="126">
        <f>IF(A1302=მონაცემები!A1361,მონაცემები!H1361)</f>
        <v>0</v>
      </c>
      <c r="L1302" s="98">
        <f>IF(A1302=მონაცემები!A1361,მონაცემები!F1361)</f>
        <v>0</v>
      </c>
      <c r="M1302" s="125">
        <f>IF(A1302=მონაცემები!A1361,მონაცემები!G1361)</f>
        <v>0</v>
      </c>
      <c r="N1302" s="198">
        <f t="shared" si="39"/>
        <v>0</v>
      </c>
      <c r="O1302" s="199"/>
      <c r="P1302" s="195">
        <f>IF(A1302=მონაცემები!A1361,მონაცემები!I1361)</f>
        <v>0</v>
      </c>
      <c r="Q1302" s="196"/>
      <c r="R1302" s="196"/>
      <c r="S1302" s="196"/>
      <c r="T1302" s="196"/>
      <c r="U1302" s="197"/>
      <c r="V1302" s="192">
        <f>IF(A1302=მონაცემები!A1361,მონაცემები!J1361)</f>
        <v>0</v>
      </c>
      <c r="W1302" s="193"/>
      <c r="X1302" s="194"/>
    </row>
    <row r="1303" spans="1:24">
      <c r="A1303" s="44">
        <v>1281</v>
      </c>
      <c r="B1303" s="189">
        <f>IF(A1303=მონაცემები!A1362,მონაცემები!B1362)</f>
        <v>0</v>
      </c>
      <c r="C1303" s="190"/>
      <c r="D1303" s="190"/>
      <c r="E1303" s="190"/>
      <c r="F1303" s="190"/>
      <c r="G1303" s="191"/>
      <c r="H1303" s="42">
        <f>IF(A1303=მონაცემები!A1362,მონაცემები!C1362)</f>
        <v>0</v>
      </c>
      <c r="I1303" s="43">
        <f>IF(A1303=მონაცემები!A1362,მონაცემები!D1362)</f>
        <v>0</v>
      </c>
      <c r="J1303" s="98">
        <f t="shared" si="38"/>
        <v>0</v>
      </c>
      <c r="K1303" s="126">
        <f>IF(A1303=მონაცემები!A1362,მონაცემები!H1362)</f>
        <v>0</v>
      </c>
      <c r="L1303" s="98">
        <f>IF(A1303=მონაცემები!A1362,მონაცემები!F1362)</f>
        <v>0</v>
      </c>
      <c r="M1303" s="125">
        <f>IF(A1303=მონაცემები!A1362,მონაცემები!G1362)</f>
        <v>0</v>
      </c>
      <c r="N1303" s="198">
        <f t="shared" si="39"/>
        <v>0</v>
      </c>
      <c r="O1303" s="199"/>
      <c r="P1303" s="195">
        <f>IF(A1303=მონაცემები!A1362,მონაცემები!I1362)</f>
        <v>0</v>
      </c>
      <c r="Q1303" s="196"/>
      <c r="R1303" s="196"/>
      <c r="S1303" s="196"/>
      <c r="T1303" s="196"/>
      <c r="U1303" s="197"/>
      <c r="V1303" s="192">
        <f>IF(A1303=მონაცემები!A1362,მონაცემები!J1362)</f>
        <v>0</v>
      </c>
      <c r="W1303" s="193"/>
      <c r="X1303" s="194"/>
    </row>
    <row r="1304" spans="1:24">
      <c r="A1304" s="44">
        <v>1282</v>
      </c>
      <c r="B1304" s="189">
        <f>IF(A1304=მონაცემები!A1363,მონაცემები!B1363)</f>
        <v>0</v>
      </c>
      <c r="C1304" s="190"/>
      <c r="D1304" s="190"/>
      <c r="E1304" s="190"/>
      <c r="F1304" s="190"/>
      <c r="G1304" s="191"/>
      <c r="H1304" s="42">
        <f>IF(A1304=მონაცემები!A1363,მონაცემები!C1363)</f>
        <v>0</v>
      </c>
      <c r="I1304" s="43">
        <f>IF(A1304=მონაცემები!A1363,მონაცემები!D1363)</f>
        <v>0</v>
      </c>
      <c r="J1304" s="98">
        <f t="shared" ref="J1304:J1367" si="40">L1304+M1304</f>
        <v>0</v>
      </c>
      <c r="K1304" s="126">
        <f>IF(A1304=მონაცემები!A1363,მონაცემები!H1363)</f>
        <v>0</v>
      </c>
      <c r="L1304" s="98">
        <f>IF(A1304=მონაცემები!A1363,მონაცემები!F1363)</f>
        <v>0</v>
      </c>
      <c r="M1304" s="125">
        <f>IF(A1304=მონაცემები!A1363,მონაცემები!G1363)</f>
        <v>0</v>
      </c>
      <c r="N1304" s="198">
        <f t="shared" ref="N1304:N1367" si="41">J1304+K1304</f>
        <v>0</v>
      </c>
      <c r="O1304" s="199"/>
      <c r="P1304" s="195">
        <f>IF(A1304=მონაცემები!A1363,მონაცემები!I1363)</f>
        <v>0</v>
      </c>
      <c r="Q1304" s="196"/>
      <c r="R1304" s="196"/>
      <c r="S1304" s="196"/>
      <c r="T1304" s="196"/>
      <c r="U1304" s="197"/>
      <c r="V1304" s="192">
        <f>IF(A1304=მონაცემები!A1363,მონაცემები!J1363)</f>
        <v>0</v>
      </c>
      <c r="W1304" s="193"/>
      <c r="X1304" s="194"/>
    </row>
    <row r="1305" spans="1:24">
      <c r="A1305" s="44">
        <v>1283</v>
      </c>
      <c r="B1305" s="189">
        <f>IF(A1305=მონაცემები!A1364,მონაცემები!B1364)</f>
        <v>0</v>
      </c>
      <c r="C1305" s="190"/>
      <c r="D1305" s="190"/>
      <c r="E1305" s="190"/>
      <c r="F1305" s="190"/>
      <c r="G1305" s="191"/>
      <c r="H1305" s="42">
        <f>IF(A1305=მონაცემები!A1364,მონაცემები!C1364)</f>
        <v>0</v>
      </c>
      <c r="I1305" s="43">
        <f>IF(A1305=მონაცემები!A1364,მონაცემები!D1364)</f>
        <v>0</v>
      </c>
      <c r="J1305" s="98">
        <f t="shared" si="40"/>
        <v>0</v>
      </c>
      <c r="K1305" s="126">
        <f>IF(A1305=მონაცემები!A1364,მონაცემები!H1364)</f>
        <v>0</v>
      </c>
      <c r="L1305" s="98">
        <f>IF(A1305=მონაცემები!A1364,მონაცემები!F1364)</f>
        <v>0</v>
      </c>
      <c r="M1305" s="125">
        <f>IF(A1305=მონაცემები!A1364,მონაცემები!G1364)</f>
        <v>0</v>
      </c>
      <c r="N1305" s="198">
        <f t="shared" si="41"/>
        <v>0</v>
      </c>
      <c r="O1305" s="199"/>
      <c r="P1305" s="195">
        <f>IF(A1305=მონაცემები!A1364,მონაცემები!I1364)</f>
        <v>0</v>
      </c>
      <c r="Q1305" s="196"/>
      <c r="R1305" s="196"/>
      <c r="S1305" s="196"/>
      <c r="T1305" s="196"/>
      <c r="U1305" s="197"/>
      <c r="V1305" s="192">
        <f>IF(A1305=მონაცემები!A1364,მონაცემები!J1364)</f>
        <v>0</v>
      </c>
      <c r="W1305" s="193"/>
      <c r="X1305" s="194"/>
    </row>
    <row r="1306" spans="1:24">
      <c r="A1306" s="44">
        <v>1284</v>
      </c>
      <c r="B1306" s="189">
        <f>IF(A1306=მონაცემები!A1365,მონაცემები!B1365)</f>
        <v>0</v>
      </c>
      <c r="C1306" s="190"/>
      <c r="D1306" s="190"/>
      <c r="E1306" s="190"/>
      <c r="F1306" s="190"/>
      <c r="G1306" s="191"/>
      <c r="H1306" s="42">
        <f>IF(A1306=მონაცემები!A1365,მონაცემები!C1365)</f>
        <v>0</v>
      </c>
      <c r="I1306" s="43">
        <f>IF(A1306=მონაცემები!A1365,მონაცემები!D1365)</f>
        <v>0</v>
      </c>
      <c r="J1306" s="98">
        <f t="shared" si="40"/>
        <v>0</v>
      </c>
      <c r="K1306" s="126">
        <f>IF(A1306=მონაცემები!A1365,მონაცემები!H1365)</f>
        <v>0</v>
      </c>
      <c r="L1306" s="98">
        <f>IF(A1306=მონაცემები!A1365,მონაცემები!F1365)</f>
        <v>0</v>
      </c>
      <c r="M1306" s="125">
        <f>IF(A1306=მონაცემები!A1365,მონაცემები!G1365)</f>
        <v>0</v>
      </c>
      <c r="N1306" s="198">
        <f t="shared" si="41"/>
        <v>0</v>
      </c>
      <c r="O1306" s="199"/>
      <c r="P1306" s="195">
        <f>IF(A1306=მონაცემები!A1365,მონაცემები!I1365)</f>
        <v>0</v>
      </c>
      <c r="Q1306" s="196"/>
      <c r="R1306" s="196"/>
      <c r="S1306" s="196"/>
      <c r="T1306" s="196"/>
      <c r="U1306" s="197"/>
      <c r="V1306" s="192">
        <f>IF(A1306=მონაცემები!A1365,მონაცემები!J1365)</f>
        <v>0</v>
      </c>
      <c r="W1306" s="193"/>
      <c r="X1306" s="194"/>
    </row>
    <row r="1307" spans="1:24">
      <c r="A1307" s="44">
        <v>1285</v>
      </c>
      <c r="B1307" s="189">
        <f>IF(A1307=მონაცემები!A1366,მონაცემები!B1366)</f>
        <v>0</v>
      </c>
      <c r="C1307" s="190"/>
      <c r="D1307" s="190"/>
      <c r="E1307" s="190"/>
      <c r="F1307" s="190"/>
      <c r="G1307" s="191"/>
      <c r="H1307" s="42">
        <f>IF(A1307=მონაცემები!A1366,მონაცემები!C1366)</f>
        <v>0</v>
      </c>
      <c r="I1307" s="43">
        <f>IF(A1307=მონაცემები!A1366,მონაცემები!D1366)</f>
        <v>0</v>
      </c>
      <c r="J1307" s="98">
        <f t="shared" si="40"/>
        <v>0</v>
      </c>
      <c r="K1307" s="126">
        <f>IF(A1307=მონაცემები!A1366,მონაცემები!H1366)</f>
        <v>0</v>
      </c>
      <c r="L1307" s="98">
        <f>IF(A1307=მონაცემები!A1366,მონაცემები!F1366)</f>
        <v>0</v>
      </c>
      <c r="M1307" s="125">
        <f>IF(A1307=მონაცემები!A1366,მონაცემები!G1366)</f>
        <v>0</v>
      </c>
      <c r="N1307" s="198">
        <f t="shared" si="41"/>
        <v>0</v>
      </c>
      <c r="O1307" s="199"/>
      <c r="P1307" s="195">
        <f>IF(A1307=მონაცემები!A1366,მონაცემები!I1366)</f>
        <v>0</v>
      </c>
      <c r="Q1307" s="196"/>
      <c r="R1307" s="196"/>
      <c r="S1307" s="196"/>
      <c r="T1307" s="196"/>
      <c r="U1307" s="197"/>
      <c r="V1307" s="192">
        <f>IF(A1307=მონაცემები!A1366,მონაცემები!J1366)</f>
        <v>0</v>
      </c>
      <c r="W1307" s="193"/>
      <c r="X1307" s="194"/>
    </row>
    <row r="1308" spans="1:24">
      <c r="A1308" s="44">
        <v>1286</v>
      </c>
      <c r="B1308" s="189">
        <f>IF(A1308=მონაცემები!A1367,მონაცემები!B1367)</f>
        <v>0</v>
      </c>
      <c r="C1308" s="190"/>
      <c r="D1308" s="190"/>
      <c r="E1308" s="190"/>
      <c r="F1308" s="190"/>
      <c r="G1308" s="191"/>
      <c r="H1308" s="42">
        <f>IF(A1308=მონაცემები!A1367,მონაცემები!C1367)</f>
        <v>0</v>
      </c>
      <c r="I1308" s="43">
        <f>IF(A1308=მონაცემები!A1367,მონაცემები!D1367)</f>
        <v>0</v>
      </c>
      <c r="J1308" s="98">
        <f t="shared" si="40"/>
        <v>0</v>
      </c>
      <c r="K1308" s="126">
        <f>IF(A1308=მონაცემები!A1367,მონაცემები!H1367)</f>
        <v>0</v>
      </c>
      <c r="L1308" s="98">
        <f>IF(A1308=მონაცემები!A1367,მონაცემები!F1367)</f>
        <v>0</v>
      </c>
      <c r="M1308" s="125">
        <f>IF(A1308=მონაცემები!A1367,მონაცემები!G1367)</f>
        <v>0</v>
      </c>
      <c r="N1308" s="198">
        <f t="shared" si="41"/>
        <v>0</v>
      </c>
      <c r="O1308" s="199"/>
      <c r="P1308" s="195">
        <f>IF(A1308=მონაცემები!A1367,მონაცემები!I1367)</f>
        <v>0</v>
      </c>
      <c r="Q1308" s="196"/>
      <c r="R1308" s="196"/>
      <c r="S1308" s="196"/>
      <c r="T1308" s="196"/>
      <c r="U1308" s="197"/>
      <c r="V1308" s="192">
        <f>IF(A1308=მონაცემები!A1367,მონაცემები!J1367)</f>
        <v>0</v>
      </c>
      <c r="W1308" s="193"/>
      <c r="X1308" s="194"/>
    </row>
    <row r="1309" spans="1:24">
      <c r="A1309" s="44">
        <v>1287</v>
      </c>
      <c r="B1309" s="189">
        <f>IF(A1309=მონაცემები!A1368,მონაცემები!B1368)</f>
        <v>0</v>
      </c>
      <c r="C1309" s="190"/>
      <c r="D1309" s="190"/>
      <c r="E1309" s="190"/>
      <c r="F1309" s="190"/>
      <c r="G1309" s="191"/>
      <c r="H1309" s="42">
        <f>IF(A1309=მონაცემები!A1368,მონაცემები!C1368)</f>
        <v>0</v>
      </c>
      <c r="I1309" s="43">
        <f>IF(A1309=მონაცემები!A1368,მონაცემები!D1368)</f>
        <v>0</v>
      </c>
      <c r="J1309" s="98">
        <f t="shared" si="40"/>
        <v>0</v>
      </c>
      <c r="K1309" s="126">
        <f>IF(A1309=მონაცემები!A1368,მონაცემები!H1368)</f>
        <v>0</v>
      </c>
      <c r="L1309" s="98">
        <f>IF(A1309=მონაცემები!A1368,მონაცემები!F1368)</f>
        <v>0</v>
      </c>
      <c r="M1309" s="125">
        <f>IF(A1309=მონაცემები!A1368,მონაცემები!G1368)</f>
        <v>0</v>
      </c>
      <c r="N1309" s="198">
        <f t="shared" si="41"/>
        <v>0</v>
      </c>
      <c r="O1309" s="199"/>
      <c r="P1309" s="195">
        <f>IF(A1309=მონაცემები!A1368,მონაცემები!I1368)</f>
        <v>0</v>
      </c>
      <c r="Q1309" s="196"/>
      <c r="R1309" s="196"/>
      <c r="S1309" s="196"/>
      <c r="T1309" s="196"/>
      <c r="U1309" s="197"/>
      <c r="V1309" s="192">
        <f>IF(A1309=მონაცემები!A1368,მონაცემები!J1368)</f>
        <v>0</v>
      </c>
      <c r="W1309" s="193"/>
      <c r="X1309" s="194"/>
    </row>
    <row r="1310" spans="1:24">
      <c r="A1310" s="44">
        <v>1288</v>
      </c>
      <c r="B1310" s="189">
        <f>IF(A1310=მონაცემები!A1369,მონაცემები!B1369)</f>
        <v>0</v>
      </c>
      <c r="C1310" s="190"/>
      <c r="D1310" s="190"/>
      <c r="E1310" s="190"/>
      <c r="F1310" s="190"/>
      <c r="G1310" s="191"/>
      <c r="H1310" s="42">
        <f>IF(A1310=მონაცემები!A1369,მონაცემები!C1369)</f>
        <v>0</v>
      </c>
      <c r="I1310" s="43">
        <f>IF(A1310=მონაცემები!A1369,მონაცემები!D1369)</f>
        <v>0</v>
      </c>
      <c r="J1310" s="98">
        <f t="shared" si="40"/>
        <v>0</v>
      </c>
      <c r="K1310" s="126">
        <f>IF(A1310=მონაცემები!A1369,მონაცემები!H1369)</f>
        <v>0</v>
      </c>
      <c r="L1310" s="98">
        <f>IF(A1310=მონაცემები!A1369,მონაცემები!F1369)</f>
        <v>0</v>
      </c>
      <c r="M1310" s="125">
        <f>IF(A1310=მონაცემები!A1369,მონაცემები!G1369)</f>
        <v>0</v>
      </c>
      <c r="N1310" s="198">
        <f t="shared" si="41"/>
        <v>0</v>
      </c>
      <c r="O1310" s="199"/>
      <c r="P1310" s="195">
        <f>IF(A1310=მონაცემები!A1369,მონაცემები!I1369)</f>
        <v>0</v>
      </c>
      <c r="Q1310" s="196"/>
      <c r="R1310" s="196"/>
      <c r="S1310" s="196"/>
      <c r="T1310" s="196"/>
      <c r="U1310" s="197"/>
      <c r="V1310" s="192">
        <f>IF(A1310=მონაცემები!A1369,მონაცემები!J1369)</f>
        <v>0</v>
      </c>
      <c r="W1310" s="193"/>
      <c r="X1310" s="194"/>
    </row>
    <row r="1311" spans="1:24">
      <c r="A1311" s="44">
        <v>1289</v>
      </c>
      <c r="B1311" s="189">
        <f>IF(A1311=მონაცემები!A1370,მონაცემები!B1370)</f>
        <v>0</v>
      </c>
      <c r="C1311" s="190"/>
      <c r="D1311" s="190"/>
      <c r="E1311" s="190"/>
      <c r="F1311" s="190"/>
      <c r="G1311" s="191"/>
      <c r="H1311" s="42">
        <f>IF(A1311=მონაცემები!A1370,მონაცემები!C1370)</f>
        <v>0</v>
      </c>
      <c r="I1311" s="43">
        <f>IF(A1311=მონაცემები!A1370,მონაცემები!D1370)</f>
        <v>0</v>
      </c>
      <c r="J1311" s="98">
        <f t="shared" si="40"/>
        <v>0</v>
      </c>
      <c r="K1311" s="126">
        <f>IF(A1311=მონაცემები!A1370,მონაცემები!H1370)</f>
        <v>0</v>
      </c>
      <c r="L1311" s="98">
        <f>IF(A1311=მონაცემები!A1370,მონაცემები!F1370)</f>
        <v>0</v>
      </c>
      <c r="M1311" s="125">
        <f>IF(A1311=მონაცემები!A1370,მონაცემები!G1370)</f>
        <v>0</v>
      </c>
      <c r="N1311" s="198">
        <f t="shared" si="41"/>
        <v>0</v>
      </c>
      <c r="O1311" s="199"/>
      <c r="P1311" s="195">
        <f>IF(A1311=მონაცემები!A1370,მონაცემები!I1370)</f>
        <v>0</v>
      </c>
      <c r="Q1311" s="196"/>
      <c r="R1311" s="196"/>
      <c r="S1311" s="196"/>
      <c r="T1311" s="196"/>
      <c r="U1311" s="197"/>
      <c r="V1311" s="192">
        <f>IF(A1311=მონაცემები!A1370,მონაცემები!J1370)</f>
        <v>0</v>
      </c>
      <c r="W1311" s="193"/>
      <c r="X1311" s="194"/>
    </row>
    <row r="1312" spans="1:24">
      <c r="A1312" s="44">
        <v>1290</v>
      </c>
      <c r="B1312" s="189">
        <f>IF(A1312=მონაცემები!A1371,მონაცემები!B1371)</f>
        <v>0</v>
      </c>
      <c r="C1312" s="190"/>
      <c r="D1312" s="190"/>
      <c r="E1312" s="190"/>
      <c r="F1312" s="190"/>
      <c r="G1312" s="191"/>
      <c r="H1312" s="42">
        <f>IF(A1312=მონაცემები!A1371,მონაცემები!C1371)</f>
        <v>0</v>
      </c>
      <c r="I1312" s="43">
        <f>IF(A1312=მონაცემები!A1371,მონაცემები!D1371)</f>
        <v>0</v>
      </c>
      <c r="J1312" s="98">
        <f t="shared" si="40"/>
        <v>0</v>
      </c>
      <c r="K1312" s="126">
        <f>IF(A1312=მონაცემები!A1371,მონაცემები!H1371)</f>
        <v>0</v>
      </c>
      <c r="L1312" s="98">
        <f>IF(A1312=მონაცემები!A1371,მონაცემები!F1371)</f>
        <v>0</v>
      </c>
      <c r="M1312" s="125">
        <f>IF(A1312=მონაცემები!A1371,მონაცემები!G1371)</f>
        <v>0</v>
      </c>
      <c r="N1312" s="198">
        <f t="shared" si="41"/>
        <v>0</v>
      </c>
      <c r="O1312" s="199"/>
      <c r="P1312" s="195">
        <f>IF(A1312=მონაცემები!A1371,მონაცემები!I1371)</f>
        <v>0</v>
      </c>
      <c r="Q1312" s="196"/>
      <c r="R1312" s="196"/>
      <c r="S1312" s="196"/>
      <c r="T1312" s="196"/>
      <c r="U1312" s="197"/>
      <c r="V1312" s="192">
        <f>IF(A1312=მონაცემები!A1371,მონაცემები!J1371)</f>
        <v>0</v>
      </c>
      <c r="W1312" s="193"/>
      <c r="X1312" s="194"/>
    </row>
    <row r="1313" spans="1:24">
      <c r="A1313" s="44">
        <v>1291</v>
      </c>
      <c r="B1313" s="189">
        <f>IF(A1313=მონაცემები!A1372,მონაცემები!B1372)</f>
        <v>0</v>
      </c>
      <c r="C1313" s="190"/>
      <c r="D1313" s="190"/>
      <c r="E1313" s="190"/>
      <c r="F1313" s="190"/>
      <c r="G1313" s="191"/>
      <c r="H1313" s="42">
        <f>IF(A1313=მონაცემები!A1372,მონაცემები!C1372)</f>
        <v>0</v>
      </c>
      <c r="I1313" s="43">
        <f>IF(A1313=მონაცემები!A1372,მონაცემები!D1372)</f>
        <v>0</v>
      </c>
      <c r="J1313" s="98">
        <f t="shared" si="40"/>
        <v>0</v>
      </c>
      <c r="K1313" s="126">
        <f>IF(A1313=მონაცემები!A1372,მონაცემები!H1372)</f>
        <v>0</v>
      </c>
      <c r="L1313" s="98">
        <f>IF(A1313=მონაცემები!A1372,მონაცემები!F1372)</f>
        <v>0</v>
      </c>
      <c r="M1313" s="125">
        <f>IF(A1313=მონაცემები!A1372,მონაცემები!G1372)</f>
        <v>0</v>
      </c>
      <c r="N1313" s="198">
        <f t="shared" si="41"/>
        <v>0</v>
      </c>
      <c r="O1313" s="199"/>
      <c r="P1313" s="195">
        <f>IF(A1313=მონაცემები!A1372,მონაცემები!I1372)</f>
        <v>0</v>
      </c>
      <c r="Q1313" s="196"/>
      <c r="R1313" s="196"/>
      <c r="S1313" s="196"/>
      <c r="T1313" s="196"/>
      <c r="U1313" s="197"/>
      <c r="V1313" s="192">
        <f>IF(A1313=მონაცემები!A1372,მონაცემები!J1372)</f>
        <v>0</v>
      </c>
      <c r="W1313" s="193"/>
      <c r="X1313" s="194"/>
    </row>
    <row r="1314" spans="1:24">
      <c r="A1314" s="44">
        <v>1292</v>
      </c>
      <c r="B1314" s="189">
        <f>IF(A1314=მონაცემები!A1373,მონაცემები!B1373)</f>
        <v>0</v>
      </c>
      <c r="C1314" s="190"/>
      <c r="D1314" s="190"/>
      <c r="E1314" s="190"/>
      <c r="F1314" s="190"/>
      <c r="G1314" s="191"/>
      <c r="H1314" s="42">
        <f>IF(A1314=მონაცემები!A1373,მონაცემები!C1373)</f>
        <v>0</v>
      </c>
      <c r="I1314" s="43">
        <f>IF(A1314=მონაცემები!A1373,მონაცემები!D1373)</f>
        <v>0</v>
      </c>
      <c r="J1314" s="98">
        <f t="shared" si="40"/>
        <v>0</v>
      </c>
      <c r="K1314" s="126">
        <f>IF(A1314=მონაცემები!A1373,მონაცემები!H1373)</f>
        <v>0</v>
      </c>
      <c r="L1314" s="98">
        <f>IF(A1314=მონაცემები!A1373,მონაცემები!F1373)</f>
        <v>0</v>
      </c>
      <c r="M1314" s="125">
        <f>IF(A1314=მონაცემები!A1373,მონაცემები!G1373)</f>
        <v>0</v>
      </c>
      <c r="N1314" s="198">
        <f t="shared" si="41"/>
        <v>0</v>
      </c>
      <c r="O1314" s="199"/>
      <c r="P1314" s="195">
        <f>IF(A1314=მონაცემები!A1373,მონაცემები!I1373)</f>
        <v>0</v>
      </c>
      <c r="Q1314" s="196"/>
      <c r="R1314" s="196"/>
      <c r="S1314" s="196"/>
      <c r="T1314" s="196"/>
      <c r="U1314" s="197"/>
      <c r="V1314" s="192">
        <f>IF(A1314=მონაცემები!A1373,მონაცემები!J1373)</f>
        <v>0</v>
      </c>
      <c r="W1314" s="193"/>
      <c r="X1314" s="194"/>
    </row>
    <row r="1315" spans="1:24">
      <c r="A1315" s="44">
        <v>1293</v>
      </c>
      <c r="B1315" s="189">
        <f>IF(A1315=მონაცემები!A1374,მონაცემები!B1374)</f>
        <v>0</v>
      </c>
      <c r="C1315" s="190"/>
      <c r="D1315" s="190"/>
      <c r="E1315" s="190"/>
      <c r="F1315" s="190"/>
      <c r="G1315" s="191"/>
      <c r="H1315" s="42">
        <f>IF(A1315=მონაცემები!A1374,მონაცემები!C1374)</f>
        <v>0</v>
      </c>
      <c r="I1315" s="43">
        <f>IF(A1315=მონაცემები!A1374,მონაცემები!D1374)</f>
        <v>0</v>
      </c>
      <c r="J1315" s="98">
        <f t="shared" si="40"/>
        <v>0</v>
      </c>
      <c r="K1315" s="126">
        <f>IF(A1315=მონაცემები!A1374,მონაცემები!H1374)</f>
        <v>0</v>
      </c>
      <c r="L1315" s="98">
        <f>IF(A1315=მონაცემები!A1374,მონაცემები!F1374)</f>
        <v>0</v>
      </c>
      <c r="M1315" s="125">
        <f>IF(A1315=მონაცემები!A1374,მონაცემები!G1374)</f>
        <v>0</v>
      </c>
      <c r="N1315" s="198">
        <f t="shared" si="41"/>
        <v>0</v>
      </c>
      <c r="O1315" s="199"/>
      <c r="P1315" s="195">
        <f>IF(A1315=მონაცემები!A1374,მონაცემები!I1374)</f>
        <v>0</v>
      </c>
      <c r="Q1315" s="196"/>
      <c r="R1315" s="196"/>
      <c r="S1315" s="196"/>
      <c r="T1315" s="196"/>
      <c r="U1315" s="197"/>
      <c r="V1315" s="192">
        <f>IF(A1315=მონაცემები!A1374,მონაცემები!J1374)</f>
        <v>0</v>
      </c>
      <c r="W1315" s="193"/>
      <c r="X1315" s="194"/>
    </row>
    <row r="1316" spans="1:24">
      <c r="A1316" s="44">
        <v>1294</v>
      </c>
      <c r="B1316" s="189">
        <f>IF(A1316=მონაცემები!A1375,მონაცემები!B1375)</f>
        <v>0</v>
      </c>
      <c r="C1316" s="190"/>
      <c r="D1316" s="190"/>
      <c r="E1316" s="190"/>
      <c r="F1316" s="190"/>
      <c r="G1316" s="191"/>
      <c r="H1316" s="42">
        <f>IF(A1316=მონაცემები!A1375,მონაცემები!C1375)</f>
        <v>0</v>
      </c>
      <c r="I1316" s="43">
        <f>IF(A1316=მონაცემები!A1375,მონაცემები!D1375)</f>
        <v>0</v>
      </c>
      <c r="J1316" s="98">
        <f t="shared" si="40"/>
        <v>0</v>
      </c>
      <c r="K1316" s="126">
        <f>IF(A1316=მონაცემები!A1375,მონაცემები!H1375)</f>
        <v>0</v>
      </c>
      <c r="L1316" s="98">
        <f>IF(A1316=მონაცემები!A1375,მონაცემები!F1375)</f>
        <v>0</v>
      </c>
      <c r="M1316" s="125">
        <f>IF(A1316=მონაცემები!A1375,მონაცემები!G1375)</f>
        <v>0</v>
      </c>
      <c r="N1316" s="198">
        <f t="shared" si="41"/>
        <v>0</v>
      </c>
      <c r="O1316" s="199"/>
      <c r="P1316" s="195">
        <f>IF(A1316=მონაცემები!A1375,მონაცემები!I1375)</f>
        <v>0</v>
      </c>
      <c r="Q1316" s="196"/>
      <c r="R1316" s="196"/>
      <c r="S1316" s="196"/>
      <c r="T1316" s="196"/>
      <c r="U1316" s="197"/>
      <c r="V1316" s="192">
        <f>IF(A1316=მონაცემები!A1375,მონაცემები!J1375)</f>
        <v>0</v>
      </c>
      <c r="W1316" s="193"/>
      <c r="X1316" s="194"/>
    </row>
    <row r="1317" spans="1:24">
      <c r="A1317" s="44">
        <v>1295</v>
      </c>
      <c r="B1317" s="189">
        <f>IF(A1317=მონაცემები!A1376,მონაცემები!B1376)</f>
        <v>0</v>
      </c>
      <c r="C1317" s="190"/>
      <c r="D1317" s="190"/>
      <c r="E1317" s="190"/>
      <c r="F1317" s="190"/>
      <c r="G1317" s="191"/>
      <c r="H1317" s="42">
        <f>IF(A1317=მონაცემები!A1376,მონაცემები!C1376)</f>
        <v>0</v>
      </c>
      <c r="I1317" s="43">
        <f>IF(A1317=მონაცემები!A1376,მონაცემები!D1376)</f>
        <v>0</v>
      </c>
      <c r="J1317" s="98">
        <f t="shared" si="40"/>
        <v>0</v>
      </c>
      <c r="K1317" s="126">
        <f>IF(A1317=მონაცემები!A1376,მონაცემები!H1376)</f>
        <v>0</v>
      </c>
      <c r="L1317" s="98">
        <f>IF(A1317=მონაცემები!A1376,მონაცემები!F1376)</f>
        <v>0</v>
      </c>
      <c r="M1317" s="125">
        <f>IF(A1317=მონაცემები!A1376,მონაცემები!G1376)</f>
        <v>0</v>
      </c>
      <c r="N1317" s="198">
        <f t="shared" si="41"/>
        <v>0</v>
      </c>
      <c r="O1317" s="199"/>
      <c r="P1317" s="195">
        <f>IF(A1317=მონაცემები!A1376,მონაცემები!I1376)</f>
        <v>0</v>
      </c>
      <c r="Q1317" s="196"/>
      <c r="R1317" s="196"/>
      <c r="S1317" s="196"/>
      <c r="T1317" s="196"/>
      <c r="U1317" s="197"/>
      <c r="V1317" s="192">
        <f>IF(A1317=მონაცემები!A1376,მონაცემები!J1376)</f>
        <v>0</v>
      </c>
      <c r="W1317" s="193"/>
      <c r="X1317" s="194"/>
    </row>
    <row r="1318" spans="1:24">
      <c r="A1318" s="44">
        <v>1296</v>
      </c>
      <c r="B1318" s="189">
        <f>IF(A1318=მონაცემები!A1377,მონაცემები!B1377)</f>
        <v>0</v>
      </c>
      <c r="C1318" s="190"/>
      <c r="D1318" s="190"/>
      <c r="E1318" s="190"/>
      <c r="F1318" s="190"/>
      <c r="G1318" s="191"/>
      <c r="H1318" s="42">
        <f>IF(A1318=მონაცემები!A1377,მონაცემები!C1377)</f>
        <v>0</v>
      </c>
      <c r="I1318" s="43">
        <f>IF(A1318=მონაცემები!A1377,მონაცემები!D1377)</f>
        <v>0</v>
      </c>
      <c r="J1318" s="98">
        <f t="shared" si="40"/>
        <v>0</v>
      </c>
      <c r="K1318" s="126">
        <f>IF(A1318=მონაცემები!A1377,მონაცემები!H1377)</f>
        <v>0</v>
      </c>
      <c r="L1318" s="98">
        <f>IF(A1318=მონაცემები!A1377,მონაცემები!F1377)</f>
        <v>0</v>
      </c>
      <c r="M1318" s="125">
        <f>IF(A1318=მონაცემები!A1377,მონაცემები!G1377)</f>
        <v>0</v>
      </c>
      <c r="N1318" s="198">
        <f t="shared" si="41"/>
        <v>0</v>
      </c>
      <c r="O1318" s="199"/>
      <c r="P1318" s="195">
        <f>IF(A1318=მონაცემები!A1377,მონაცემები!I1377)</f>
        <v>0</v>
      </c>
      <c r="Q1318" s="196"/>
      <c r="R1318" s="196"/>
      <c r="S1318" s="196"/>
      <c r="T1318" s="196"/>
      <c r="U1318" s="197"/>
      <c r="V1318" s="192">
        <f>IF(A1318=მონაცემები!A1377,მონაცემები!J1377)</f>
        <v>0</v>
      </c>
      <c r="W1318" s="193"/>
      <c r="X1318" s="194"/>
    </row>
    <row r="1319" spans="1:24">
      <c r="A1319" s="44">
        <v>1297</v>
      </c>
      <c r="B1319" s="189">
        <f>IF(A1319=მონაცემები!A1378,მონაცემები!B1378)</f>
        <v>0</v>
      </c>
      <c r="C1319" s="190"/>
      <c r="D1319" s="190"/>
      <c r="E1319" s="190"/>
      <c r="F1319" s="190"/>
      <c r="G1319" s="191"/>
      <c r="H1319" s="42">
        <f>IF(A1319=მონაცემები!A1378,მონაცემები!C1378)</f>
        <v>0</v>
      </c>
      <c r="I1319" s="43">
        <f>IF(A1319=მონაცემები!A1378,მონაცემები!D1378)</f>
        <v>0</v>
      </c>
      <c r="J1319" s="98">
        <f t="shared" si="40"/>
        <v>0</v>
      </c>
      <c r="K1319" s="126">
        <f>IF(A1319=მონაცემები!A1378,მონაცემები!H1378)</f>
        <v>0</v>
      </c>
      <c r="L1319" s="98">
        <f>IF(A1319=მონაცემები!A1378,მონაცემები!F1378)</f>
        <v>0</v>
      </c>
      <c r="M1319" s="125">
        <f>IF(A1319=მონაცემები!A1378,მონაცემები!G1378)</f>
        <v>0</v>
      </c>
      <c r="N1319" s="198">
        <f t="shared" si="41"/>
        <v>0</v>
      </c>
      <c r="O1319" s="199"/>
      <c r="P1319" s="195">
        <f>IF(A1319=მონაცემები!A1378,მონაცემები!I1378)</f>
        <v>0</v>
      </c>
      <c r="Q1319" s="196"/>
      <c r="R1319" s="196"/>
      <c r="S1319" s="196"/>
      <c r="T1319" s="196"/>
      <c r="U1319" s="197"/>
      <c r="V1319" s="192">
        <f>IF(A1319=მონაცემები!A1378,მონაცემები!J1378)</f>
        <v>0</v>
      </c>
      <c r="W1319" s="193"/>
      <c r="X1319" s="194"/>
    </row>
    <row r="1320" spans="1:24">
      <c r="A1320" s="44">
        <v>1298</v>
      </c>
      <c r="B1320" s="189">
        <f>IF(A1320=მონაცემები!A1379,მონაცემები!B1379)</f>
        <v>0</v>
      </c>
      <c r="C1320" s="190"/>
      <c r="D1320" s="190"/>
      <c r="E1320" s="190"/>
      <c r="F1320" s="190"/>
      <c r="G1320" s="191"/>
      <c r="H1320" s="42">
        <f>IF(A1320=მონაცემები!A1379,მონაცემები!C1379)</f>
        <v>0</v>
      </c>
      <c r="I1320" s="43">
        <f>IF(A1320=მონაცემები!A1379,მონაცემები!D1379)</f>
        <v>0</v>
      </c>
      <c r="J1320" s="98">
        <f t="shared" si="40"/>
        <v>0</v>
      </c>
      <c r="K1320" s="126">
        <f>IF(A1320=მონაცემები!A1379,მონაცემები!H1379)</f>
        <v>0</v>
      </c>
      <c r="L1320" s="98">
        <f>IF(A1320=მონაცემები!A1379,მონაცემები!F1379)</f>
        <v>0</v>
      </c>
      <c r="M1320" s="125">
        <f>IF(A1320=მონაცემები!A1379,მონაცემები!G1379)</f>
        <v>0</v>
      </c>
      <c r="N1320" s="198">
        <f t="shared" si="41"/>
        <v>0</v>
      </c>
      <c r="O1320" s="199"/>
      <c r="P1320" s="195">
        <f>IF(A1320=მონაცემები!A1379,მონაცემები!I1379)</f>
        <v>0</v>
      </c>
      <c r="Q1320" s="196"/>
      <c r="R1320" s="196"/>
      <c r="S1320" s="196"/>
      <c r="T1320" s="196"/>
      <c r="U1320" s="197"/>
      <c r="V1320" s="192">
        <f>IF(A1320=მონაცემები!A1379,მონაცემები!J1379)</f>
        <v>0</v>
      </c>
      <c r="W1320" s="193"/>
      <c r="X1320" s="194"/>
    </row>
    <row r="1321" spans="1:24">
      <c r="A1321" s="44">
        <v>1299</v>
      </c>
      <c r="B1321" s="189">
        <f>IF(A1321=მონაცემები!A1380,მონაცემები!B1380)</f>
        <v>0</v>
      </c>
      <c r="C1321" s="190"/>
      <c r="D1321" s="190"/>
      <c r="E1321" s="190"/>
      <c r="F1321" s="190"/>
      <c r="G1321" s="191"/>
      <c r="H1321" s="42">
        <f>IF(A1321=მონაცემები!A1380,მონაცემები!C1380)</f>
        <v>0</v>
      </c>
      <c r="I1321" s="43">
        <f>IF(A1321=მონაცემები!A1380,მონაცემები!D1380)</f>
        <v>0</v>
      </c>
      <c r="J1321" s="98">
        <f t="shared" si="40"/>
        <v>0</v>
      </c>
      <c r="K1321" s="126">
        <f>IF(A1321=მონაცემები!A1380,მონაცემები!H1380)</f>
        <v>0</v>
      </c>
      <c r="L1321" s="98">
        <f>IF(A1321=მონაცემები!A1380,მონაცემები!F1380)</f>
        <v>0</v>
      </c>
      <c r="M1321" s="125">
        <f>IF(A1321=მონაცემები!A1380,მონაცემები!G1380)</f>
        <v>0</v>
      </c>
      <c r="N1321" s="198">
        <f t="shared" si="41"/>
        <v>0</v>
      </c>
      <c r="O1321" s="199"/>
      <c r="P1321" s="195">
        <f>IF(A1321=მონაცემები!A1380,მონაცემები!I1380)</f>
        <v>0</v>
      </c>
      <c r="Q1321" s="196"/>
      <c r="R1321" s="196"/>
      <c r="S1321" s="196"/>
      <c r="T1321" s="196"/>
      <c r="U1321" s="197"/>
      <c r="V1321" s="192">
        <f>IF(A1321=მონაცემები!A1380,მონაცემები!J1380)</f>
        <v>0</v>
      </c>
      <c r="W1321" s="193"/>
      <c r="X1321" s="194"/>
    </row>
    <row r="1322" spans="1:24">
      <c r="A1322" s="44">
        <v>1300</v>
      </c>
      <c r="B1322" s="189">
        <f>IF(A1322=მონაცემები!A1381,მონაცემები!B1381)</f>
        <v>0</v>
      </c>
      <c r="C1322" s="190"/>
      <c r="D1322" s="190"/>
      <c r="E1322" s="190"/>
      <c r="F1322" s="190"/>
      <c r="G1322" s="191"/>
      <c r="H1322" s="42">
        <f>IF(A1322=მონაცემები!A1381,მონაცემები!C1381)</f>
        <v>0</v>
      </c>
      <c r="I1322" s="43">
        <f>IF(A1322=მონაცემები!A1381,მონაცემები!D1381)</f>
        <v>0</v>
      </c>
      <c r="J1322" s="98">
        <f t="shared" si="40"/>
        <v>0</v>
      </c>
      <c r="K1322" s="126">
        <f>IF(A1322=მონაცემები!A1381,მონაცემები!H1381)</f>
        <v>0</v>
      </c>
      <c r="L1322" s="98">
        <f>IF(A1322=მონაცემები!A1381,მონაცემები!F1381)</f>
        <v>0</v>
      </c>
      <c r="M1322" s="125">
        <f>IF(A1322=მონაცემები!A1381,მონაცემები!G1381)</f>
        <v>0</v>
      </c>
      <c r="N1322" s="198">
        <f t="shared" si="41"/>
        <v>0</v>
      </c>
      <c r="O1322" s="199"/>
      <c r="P1322" s="195">
        <f>IF(A1322=მონაცემები!A1381,მონაცემები!I1381)</f>
        <v>0</v>
      </c>
      <c r="Q1322" s="196"/>
      <c r="R1322" s="196"/>
      <c r="S1322" s="196"/>
      <c r="T1322" s="196"/>
      <c r="U1322" s="197"/>
      <c r="V1322" s="192">
        <f>IF(A1322=მონაცემები!A1381,მონაცემები!J1381)</f>
        <v>0</v>
      </c>
      <c r="W1322" s="193"/>
      <c r="X1322" s="194"/>
    </row>
    <row r="1323" spans="1:24">
      <c r="A1323" s="44">
        <v>1301</v>
      </c>
      <c r="B1323" s="189">
        <f>IF(A1323=მონაცემები!A1382,მონაცემები!B1382)</f>
        <v>0</v>
      </c>
      <c r="C1323" s="190"/>
      <c r="D1323" s="190"/>
      <c r="E1323" s="190"/>
      <c r="F1323" s="190"/>
      <c r="G1323" s="191"/>
      <c r="H1323" s="42">
        <f>IF(A1323=მონაცემები!A1382,მონაცემები!C1382)</f>
        <v>0</v>
      </c>
      <c r="I1323" s="43">
        <f>IF(A1323=მონაცემები!A1382,მონაცემები!D1382)</f>
        <v>0</v>
      </c>
      <c r="J1323" s="98">
        <f t="shared" si="40"/>
        <v>0</v>
      </c>
      <c r="K1323" s="126">
        <f>IF(A1323=მონაცემები!A1382,მონაცემები!H1382)</f>
        <v>0</v>
      </c>
      <c r="L1323" s="98">
        <f>IF(A1323=მონაცემები!A1382,მონაცემები!F1382)</f>
        <v>0</v>
      </c>
      <c r="M1323" s="125">
        <f>IF(A1323=მონაცემები!A1382,მონაცემები!G1382)</f>
        <v>0</v>
      </c>
      <c r="N1323" s="198">
        <f t="shared" si="41"/>
        <v>0</v>
      </c>
      <c r="O1323" s="199"/>
      <c r="P1323" s="195">
        <f>IF(A1323=მონაცემები!A1382,მონაცემები!I1382)</f>
        <v>0</v>
      </c>
      <c r="Q1323" s="196"/>
      <c r="R1323" s="196"/>
      <c r="S1323" s="196"/>
      <c r="T1323" s="196"/>
      <c r="U1323" s="197"/>
      <c r="V1323" s="192">
        <f>IF(A1323=მონაცემები!A1382,მონაცემები!J1382)</f>
        <v>0</v>
      </c>
      <c r="W1323" s="193"/>
      <c r="X1323" s="194"/>
    </row>
    <row r="1324" spans="1:24">
      <c r="A1324" s="44">
        <v>1302</v>
      </c>
      <c r="B1324" s="189">
        <f>IF(A1324=მონაცემები!A1383,მონაცემები!B1383)</f>
        <v>0</v>
      </c>
      <c r="C1324" s="190"/>
      <c r="D1324" s="190"/>
      <c r="E1324" s="190"/>
      <c r="F1324" s="190"/>
      <c r="G1324" s="191"/>
      <c r="H1324" s="42">
        <f>IF(A1324=მონაცემები!A1383,მონაცემები!C1383)</f>
        <v>0</v>
      </c>
      <c r="I1324" s="43">
        <f>IF(A1324=მონაცემები!A1383,მონაცემები!D1383)</f>
        <v>0</v>
      </c>
      <c r="J1324" s="98">
        <f t="shared" si="40"/>
        <v>0</v>
      </c>
      <c r="K1324" s="126">
        <f>IF(A1324=მონაცემები!A1383,მონაცემები!H1383)</f>
        <v>0</v>
      </c>
      <c r="L1324" s="98">
        <f>IF(A1324=მონაცემები!A1383,მონაცემები!F1383)</f>
        <v>0</v>
      </c>
      <c r="M1324" s="125">
        <f>IF(A1324=მონაცემები!A1383,მონაცემები!G1383)</f>
        <v>0</v>
      </c>
      <c r="N1324" s="198">
        <f t="shared" si="41"/>
        <v>0</v>
      </c>
      <c r="O1324" s="199"/>
      <c r="P1324" s="195">
        <f>IF(A1324=მონაცემები!A1383,მონაცემები!I1383)</f>
        <v>0</v>
      </c>
      <c r="Q1324" s="196"/>
      <c r="R1324" s="196"/>
      <c r="S1324" s="196"/>
      <c r="T1324" s="196"/>
      <c r="U1324" s="197"/>
      <c r="V1324" s="192">
        <f>IF(A1324=მონაცემები!A1383,მონაცემები!J1383)</f>
        <v>0</v>
      </c>
      <c r="W1324" s="193"/>
      <c r="X1324" s="194"/>
    </row>
    <row r="1325" spans="1:24">
      <c r="A1325" s="44">
        <v>1303</v>
      </c>
      <c r="B1325" s="189">
        <f>IF(A1325=მონაცემები!A1384,მონაცემები!B1384)</f>
        <v>0</v>
      </c>
      <c r="C1325" s="190"/>
      <c r="D1325" s="190"/>
      <c r="E1325" s="190"/>
      <c r="F1325" s="190"/>
      <c r="G1325" s="191"/>
      <c r="H1325" s="42">
        <f>IF(A1325=მონაცემები!A1384,მონაცემები!C1384)</f>
        <v>0</v>
      </c>
      <c r="I1325" s="43">
        <f>IF(A1325=მონაცემები!A1384,მონაცემები!D1384)</f>
        <v>0</v>
      </c>
      <c r="J1325" s="98">
        <f t="shared" si="40"/>
        <v>0</v>
      </c>
      <c r="K1325" s="126">
        <f>IF(A1325=მონაცემები!A1384,მონაცემები!H1384)</f>
        <v>0</v>
      </c>
      <c r="L1325" s="98">
        <f>IF(A1325=მონაცემები!A1384,მონაცემები!F1384)</f>
        <v>0</v>
      </c>
      <c r="M1325" s="125">
        <f>IF(A1325=მონაცემები!A1384,მონაცემები!G1384)</f>
        <v>0</v>
      </c>
      <c r="N1325" s="198">
        <f t="shared" si="41"/>
        <v>0</v>
      </c>
      <c r="O1325" s="199"/>
      <c r="P1325" s="195">
        <f>IF(A1325=მონაცემები!A1384,მონაცემები!I1384)</f>
        <v>0</v>
      </c>
      <c r="Q1325" s="196"/>
      <c r="R1325" s="196"/>
      <c r="S1325" s="196"/>
      <c r="T1325" s="196"/>
      <c r="U1325" s="197"/>
      <c r="V1325" s="192">
        <f>IF(A1325=მონაცემები!A1384,მონაცემები!J1384)</f>
        <v>0</v>
      </c>
      <c r="W1325" s="193"/>
      <c r="X1325" s="194"/>
    </row>
    <row r="1326" spans="1:24">
      <c r="A1326" s="44">
        <v>1304</v>
      </c>
      <c r="B1326" s="189">
        <f>IF(A1326=მონაცემები!A1385,მონაცემები!B1385)</f>
        <v>0</v>
      </c>
      <c r="C1326" s="190"/>
      <c r="D1326" s="190"/>
      <c r="E1326" s="190"/>
      <c r="F1326" s="190"/>
      <c r="G1326" s="191"/>
      <c r="H1326" s="42">
        <f>IF(A1326=მონაცემები!A1385,მონაცემები!C1385)</f>
        <v>0</v>
      </c>
      <c r="I1326" s="43">
        <f>IF(A1326=მონაცემები!A1385,მონაცემები!D1385)</f>
        <v>0</v>
      </c>
      <c r="J1326" s="98">
        <f t="shared" si="40"/>
        <v>0</v>
      </c>
      <c r="K1326" s="126">
        <f>IF(A1326=მონაცემები!A1385,მონაცემები!H1385)</f>
        <v>0</v>
      </c>
      <c r="L1326" s="98">
        <f>IF(A1326=მონაცემები!A1385,მონაცემები!F1385)</f>
        <v>0</v>
      </c>
      <c r="M1326" s="125">
        <f>IF(A1326=მონაცემები!A1385,მონაცემები!G1385)</f>
        <v>0</v>
      </c>
      <c r="N1326" s="198">
        <f t="shared" si="41"/>
        <v>0</v>
      </c>
      <c r="O1326" s="199"/>
      <c r="P1326" s="195">
        <f>IF(A1326=მონაცემები!A1385,მონაცემები!I1385)</f>
        <v>0</v>
      </c>
      <c r="Q1326" s="196"/>
      <c r="R1326" s="196"/>
      <c r="S1326" s="196"/>
      <c r="T1326" s="196"/>
      <c r="U1326" s="197"/>
      <c r="V1326" s="192">
        <f>IF(A1326=მონაცემები!A1385,მონაცემები!J1385)</f>
        <v>0</v>
      </c>
      <c r="W1326" s="193"/>
      <c r="X1326" s="194"/>
    </row>
    <row r="1327" spans="1:24">
      <c r="A1327" s="44">
        <v>1305</v>
      </c>
      <c r="B1327" s="189">
        <f>IF(A1327=მონაცემები!A1386,მონაცემები!B1386)</f>
        <v>0</v>
      </c>
      <c r="C1327" s="190"/>
      <c r="D1327" s="190"/>
      <c r="E1327" s="190"/>
      <c r="F1327" s="190"/>
      <c r="G1327" s="191"/>
      <c r="H1327" s="42">
        <f>IF(A1327=მონაცემები!A1386,მონაცემები!C1386)</f>
        <v>0</v>
      </c>
      <c r="I1327" s="43">
        <f>IF(A1327=მონაცემები!A1386,მონაცემები!D1386)</f>
        <v>0</v>
      </c>
      <c r="J1327" s="98">
        <f t="shared" si="40"/>
        <v>0</v>
      </c>
      <c r="K1327" s="126">
        <f>IF(A1327=მონაცემები!A1386,მონაცემები!H1386)</f>
        <v>0</v>
      </c>
      <c r="L1327" s="98">
        <f>IF(A1327=მონაცემები!A1386,მონაცემები!F1386)</f>
        <v>0</v>
      </c>
      <c r="M1327" s="125">
        <f>IF(A1327=მონაცემები!A1386,მონაცემები!G1386)</f>
        <v>0</v>
      </c>
      <c r="N1327" s="198">
        <f t="shared" si="41"/>
        <v>0</v>
      </c>
      <c r="O1327" s="199"/>
      <c r="P1327" s="195">
        <f>IF(A1327=მონაცემები!A1386,მონაცემები!I1386)</f>
        <v>0</v>
      </c>
      <c r="Q1327" s="196"/>
      <c r="R1327" s="196"/>
      <c r="S1327" s="196"/>
      <c r="T1327" s="196"/>
      <c r="U1327" s="197"/>
      <c r="V1327" s="192">
        <f>IF(A1327=მონაცემები!A1386,მონაცემები!J1386)</f>
        <v>0</v>
      </c>
      <c r="W1327" s="193"/>
      <c r="X1327" s="194"/>
    </row>
    <row r="1328" spans="1:24">
      <c r="A1328" s="44">
        <v>1306</v>
      </c>
      <c r="B1328" s="189">
        <f>IF(A1328=მონაცემები!A1387,მონაცემები!B1387)</f>
        <v>0</v>
      </c>
      <c r="C1328" s="190"/>
      <c r="D1328" s="190"/>
      <c r="E1328" s="190"/>
      <c r="F1328" s="190"/>
      <c r="G1328" s="191"/>
      <c r="H1328" s="42">
        <f>IF(A1328=მონაცემები!A1387,მონაცემები!C1387)</f>
        <v>0</v>
      </c>
      <c r="I1328" s="43">
        <f>IF(A1328=მონაცემები!A1387,მონაცემები!D1387)</f>
        <v>0</v>
      </c>
      <c r="J1328" s="98">
        <f t="shared" si="40"/>
        <v>0</v>
      </c>
      <c r="K1328" s="126">
        <f>IF(A1328=მონაცემები!A1387,მონაცემები!H1387)</f>
        <v>0</v>
      </c>
      <c r="L1328" s="98">
        <f>IF(A1328=მონაცემები!A1387,მონაცემები!F1387)</f>
        <v>0</v>
      </c>
      <c r="M1328" s="125">
        <f>IF(A1328=მონაცემები!A1387,მონაცემები!G1387)</f>
        <v>0</v>
      </c>
      <c r="N1328" s="198">
        <f t="shared" si="41"/>
        <v>0</v>
      </c>
      <c r="O1328" s="199"/>
      <c r="P1328" s="195">
        <f>IF(A1328=მონაცემები!A1387,მონაცემები!I1387)</f>
        <v>0</v>
      </c>
      <c r="Q1328" s="196"/>
      <c r="R1328" s="196"/>
      <c r="S1328" s="196"/>
      <c r="T1328" s="196"/>
      <c r="U1328" s="197"/>
      <c r="V1328" s="192">
        <f>IF(A1328=მონაცემები!A1387,მონაცემები!J1387)</f>
        <v>0</v>
      </c>
      <c r="W1328" s="193"/>
      <c r="X1328" s="194"/>
    </row>
    <row r="1329" spans="1:24">
      <c r="A1329" s="44">
        <v>1307</v>
      </c>
      <c r="B1329" s="189">
        <f>IF(A1329=მონაცემები!A1388,მონაცემები!B1388)</f>
        <v>0</v>
      </c>
      <c r="C1329" s="190"/>
      <c r="D1329" s="190"/>
      <c r="E1329" s="190"/>
      <c r="F1329" s="190"/>
      <c r="G1329" s="191"/>
      <c r="H1329" s="42">
        <f>IF(A1329=მონაცემები!A1388,მონაცემები!C1388)</f>
        <v>0</v>
      </c>
      <c r="I1329" s="43">
        <f>IF(A1329=მონაცემები!A1388,მონაცემები!D1388)</f>
        <v>0</v>
      </c>
      <c r="J1329" s="98">
        <f t="shared" si="40"/>
        <v>0</v>
      </c>
      <c r="K1329" s="126">
        <f>IF(A1329=მონაცემები!A1388,მონაცემები!H1388)</f>
        <v>0</v>
      </c>
      <c r="L1329" s="98">
        <f>IF(A1329=მონაცემები!A1388,მონაცემები!F1388)</f>
        <v>0</v>
      </c>
      <c r="M1329" s="125">
        <f>IF(A1329=მონაცემები!A1388,მონაცემები!G1388)</f>
        <v>0</v>
      </c>
      <c r="N1329" s="198">
        <f t="shared" si="41"/>
        <v>0</v>
      </c>
      <c r="O1329" s="199"/>
      <c r="P1329" s="195">
        <f>IF(A1329=მონაცემები!A1388,მონაცემები!I1388)</f>
        <v>0</v>
      </c>
      <c r="Q1329" s="196"/>
      <c r="R1329" s="196"/>
      <c r="S1329" s="196"/>
      <c r="T1329" s="196"/>
      <c r="U1329" s="197"/>
      <c r="V1329" s="192">
        <f>IF(A1329=მონაცემები!A1388,მონაცემები!J1388)</f>
        <v>0</v>
      </c>
      <c r="W1329" s="193"/>
      <c r="X1329" s="194"/>
    </row>
    <row r="1330" spans="1:24">
      <c r="A1330" s="44">
        <v>1308</v>
      </c>
      <c r="B1330" s="189">
        <f>IF(A1330=მონაცემები!A1389,მონაცემები!B1389)</f>
        <v>0</v>
      </c>
      <c r="C1330" s="190"/>
      <c r="D1330" s="190"/>
      <c r="E1330" s="190"/>
      <c r="F1330" s="190"/>
      <c r="G1330" s="191"/>
      <c r="H1330" s="42">
        <f>IF(A1330=მონაცემები!A1389,მონაცემები!C1389)</f>
        <v>0</v>
      </c>
      <c r="I1330" s="43">
        <f>IF(A1330=მონაცემები!A1389,მონაცემები!D1389)</f>
        <v>0</v>
      </c>
      <c r="J1330" s="98">
        <f t="shared" si="40"/>
        <v>0</v>
      </c>
      <c r="K1330" s="126">
        <f>IF(A1330=მონაცემები!A1389,მონაცემები!H1389)</f>
        <v>0</v>
      </c>
      <c r="L1330" s="98">
        <f>IF(A1330=მონაცემები!A1389,მონაცემები!F1389)</f>
        <v>0</v>
      </c>
      <c r="M1330" s="125">
        <f>IF(A1330=მონაცემები!A1389,მონაცემები!G1389)</f>
        <v>0</v>
      </c>
      <c r="N1330" s="198">
        <f t="shared" si="41"/>
        <v>0</v>
      </c>
      <c r="O1330" s="199"/>
      <c r="P1330" s="195">
        <f>IF(A1330=მონაცემები!A1389,მონაცემები!I1389)</f>
        <v>0</v>
      </c>
      <c r="Q1330" s="196"/>
      <c r="R1330" s="196"/>
      <c r="S1330" s="196"/>
      <c r="T1330" s="196"/>
      <c r="U1330" s="197"/>
      <c r="V1330" s="192">
        <f>IF(A1330=მონაცემები!A1389,მონაცემები!J1389)</f>
        <v>0</v>
      </c>
      <c r="W1330" s="193"/>
      <c r="X1330" s="194"/>
    </row>
    <row r="1331" spans="1:24">
      <c r="A1331" s="44">
        <v>1309</v>
      </c>
      <c r="B1331" s="189">
        <f>IF(A1331=მონაცემები!A1390,მონაცემები!B1390)</f>
        <v>0</v>
      </c>
      <c r="C1331" s="190"/>
      <c r="D1331" s="190"/>
      <c r="E1331" s="190"/>
      <c r="F1331" s="190"/>
      <c r="G1331" s="191"/>
      <c r="H1331" s="42">
        <f>IF(A1331=მონაცემები!A1390,მონაცემები!C1390)</f>
        <v>0</v>
      </c>
      <c r="I1331" s="43">
        <f>IF(A1331=მონაცემები!A1390,მონაცემები!D1390)</f>
        <v>0</v>
      </c>
      <c r="J1331" s="98">
        <f t="shared" si="40"/>
        <v>0</v>
      </c>
      <c r="K1331" s="126">
        <f>IF(A1331=მონაცემები!A1390,მონაცემები!H1390)</f>
        <v>0</v>
      </c>
      <c r="L1331" s="98">
        <f>IF(A1331=მონაცემები!A1390,მონაცემები!F1390)</f>
        <v>0</v>
      </c>
      <c r="M1331" s="125">
        <f>IF(A1331=მონაცემები!A1390,მონაცემები!G1390)</f>
        <v>0</v>
      </c>
      <c r="N1331" s="198">
        <f t="shared" si="41"/>
        <v>0</v>
      </c>
      <c r="O1331" s="199"/>
      <c r="P1331" s="195">
        <f>IF(A1331=მონაცემები!A1390,მონაცემები!I1390)</f>
        <v>0</v>
      </c>
      <c r="Q1331" s="196"/>
      <c r="R1331" s="196"/>
      <c r="S1331" s="196"/>
      <c r="T1331" s="196"/>
      <c r="U1331" s="197"/>
      <c r="V1331" s="192">
        <f>IF(A1331=მონაცემები!A1390,მონაცემები!J1390)</f>
        <v>0</v>
      </c>
      <c r="W1331" s="193"/>
      <c r="X1331" s="194"/>
    </row>
    <row r="1332" spans="1:24">
      <c r="A1332" s="44">
        <v>1310</v>
      </c>
      <c r="B1332" s="189">
        <f>IF(A1332=მონაცემები!A1391,მონაცემები!B1391)</f>
        <v>0</v>
      </c>
      <c r="C1332" s="190"/>
      <c r="D1332" s="190"/>
      <c r="E1332" s="190"/>
      <c r="F1332" s="190"/>
      <c r="G1332" s="191"/>
      <c r="H1332" s="42">
        <f>IF(A1332=მონაცემები!A1391,მონაცემები!C1391)</f>
        <v>0</v>
      </c>
      <c r="I1332" s="43">
        <f>IF(A1332=მონაცემები!A1391,მონაცემები!D1391)</f>
        <v>0</v>
      </c>
      <c r="J1332" s="98">
        <f t="shared" si="40"/>
        <v>0</v>
      </c>
      <c r="K1332" s="126">
        <f>IF(A1332=მონაცემები!A1391,მონაცემები!H1391)</f>
        <v>0</v>
      </c>
      <c r="L1332" s="98">
        <f>IF(A1332=მონაცემები!A1391,მონაცემები!F1391)</f>
        <v>0</v>
      </c>
      <c r="M1332" s="125">
        <f>IF(A1332=მონაცემები!A1391,მონაცემები!G1391)</f>
        <v>0</v>
      </c>
      <c r="N1332" s="198">
        <f t="shared" si="41"/>
        <v>0</v>
      </c>
      <c r="O1332" s="199"/>
      <c r="P1332" s="195">
        <f>IF(A1332=მონაცემები!A1391,მონაცემები!I1391)</f>
        <v>0</v>
      </c>
      <c r="Q1332" s="196"/>
      <c r="R1332" s="196"/>
      <c r="S1332" s="196"/>
      <c r="T1332" s="196"/>
      <c r="U1332" s="197"/>
      <c r="V1332" s="192">
        <f>IF(A1332=მონაცემები!A1391,მონაცემები!J1391)</f>
        <v>0</v>
      </c>
      <c r="W1332" s="193"/>
      <c r="X1332" s="194"/>
    </row>
    <row r="1333" spans="1:24">
      <c r="A1333" s="44">
        <v>1311</v>
      </c>
      <c r="B1333" s="189">
        <f>IF(A1333=მონაცემები!A1392,მონაცემები!B1392)</f>
        <v>0</v>
      </c>
      <c r="C1333" s="190"/>
      <c r="D1333" s="190"/>
      <c r="E1333" s="190"/>
      <c r="F1333" s="190"/>
      <c r="G1333" s="191"/>
      <c r="H1333" s="42">
        <f>IF(A1333=მონაცემები!A1392,მონაცემები!C1392)</f>
        <v>0</v>
      </c>
      <c r="I1333" s="43">
        <f>IF(A1333=მონაცემები!A1392,მონაცემები!D1392)</f>
        <v>0</v>
      </c>
      <c r="J1333" s="98">
        <f t="shared" si="40"/>
        <v>0</v>
      </c>
      <c r="K1333" s="126">
        <f>IF(A1333=მონაცემები!A1392,მონაცემები!H1392)</f>
        <v>0</v>
      </c>
      <c r="L1333" s="98">
        <f>IF(A1333=მონაცემები!A1392,მონაცემები!F1392)</f>
        <v>0</v>
      </c>
      <c r="M1333" s="125">
        <f>IF(A1333=მონაცემები!A1392,მონაცემები!G1392)</f>
        <v>0</v>
      </c>
      <c r="N1333" s="198">
        <f t="shared" si="41"/>
        <v>0</v>
      </c>
      <c r="O1333" s="199"/>
      <c r="P1333" s="195">
        <f>IF(A1333=მონაცემები!A1392,მონაცემები!I1392)</f>
        <v>0</v>
      </c>
      <c r="Q1333" s="196"/>
      <c r="R1333" s="196"/>
      <c r="S1333" s="196"/>
      <c r="T1333" s="196"/>
      <c r="U1333" s="197"/>
      <c r="V1333" s="192">
        <f>IF(A1333=მონაცემები!A1392,მონაცემები!J1392)</f>
        <v>0</v>
      </c>
      <c r="W1333" s="193"/>
      <c r="X1333" s="194"/>
    </row>
    <row r="1334" spans="1:24">
      <c r="A1334" s="44">
        <v>1312</v>
      </c>
      <c r="B1334" s="189">
        <f>IF(A1334=მონაცემები!A1393,მონაცემები!B1393)</f>
        <v>0</v>
      </c>
      <c r="C1334" s="190"/>
      <c r="D1334" s="190"/>
      <c r="E1334" s="190"/>
      <c r="F1334" s="190"/>
      <c r="G1334" s="191"/>
      <c r="H1334" s="42">
        <f>IF(A1334=მონაცემები!A1393,მონაცემები!C1393)</f>
        <v>0</v>
      </c>
      <c r="I1334" s="43">
        <f>IF(A1334=მონაცემები!A1393,მონაცემები!D1393)</f>
        <v>0</v>
      </c>
      <c r="J1334" s="98">
        <f t="shared" si="40"/>
        <v>0</v>
      </c>
      <c r="K1334" s="126">
        <f>IF(A1334=მონაცემები!A1393,მონაცემები!H1393)</f>
        <v>0</v>
      </c>
      <c r="L1334" s="98">
        <f>IF(A1334=მონაცემები!A1393,მონაცემები!F1393)</f>
        <v>0</v>
      </c>
      <c r="M1334" s="125">
        <f>IF(A1334=მონაცემები!A1393,მონაცემები!G1393)</f>
        <v>0</v>
      </c>
      <c r="N1334" s="198">
        <f t="shared" si="41"/>
        <v>0</v>
      </c>
      <c r="O1334" s="199"/>
      <c r="P1334" s="195">
        <f>IF(A1334=მონაცემები!A1393,მონაცემები!I1393)</f>
        <v>0</v>
      </c>
      <c r="Q1334" s="196"/>
      <c r="R1334" s="196"/>
      <c r="S1334" s="196"/>
      <c r="T1334" s="196"/>
      <c r="U1334" s="197"/>
      <c r="V1334" s="192">
        <f>IF(A1334=მონაცემები!A1393,მონაცემები!J1393)</f>
        <v>0</v>
      </c>
      <c r="W1334" s="193"/>
      <c r="X1334" s="194"/>
    </row>
    <row r="1335" spans="1:24">
      <c r="A1335" s="44">
        <v>1313</v>
      </c>
      <c r="B1335" s="189">
        <f>IF(A1335=მონაცემები!A1394,მონაცემები!B1394)</f>
        <v>0</v>
      </c>
      <c r="C1335" s="190"/>
      <c r="D1335" s="190"/>
      <c r="E1335" s="190"/>
      <c r="F1335" s="190"/>
      <c r="G1335" s="191"/>
      <c r="H1335" s="42">
        <f>IF(A1335=მონაცემები!A1394,მონაცემები!C1394)</f>
        <v>0</v>
      </c>
      <c r="I1335" s="43">
        <f>IF(A1335=მონაცემები!A1394,მონაცემები!D1394)</f>
        <v>0</v>
      </c>
      <c r="J1335" s="98">
        <f t="shared" si="40"/>
        <v>0</v>
      </c>
      <c r="K1335" s="126">
        <f>IF(A1335=მონაცემები!A1394,მონაცემები!H1394)</f>
        <v>0</v>
      </c>
      <c r="L1335" s="98">
        <f>IF(A1335=მონაცემები!A1394,მონაცემები!F1394)</f>
        <v>0</v>
      </c>
      <c r="M1335" s="125">
        <f>IF(A1335=მონაცემები!A1394,მონაცემები!G1394)</f>
        <v>0</v>
      </c>
      <c r="N1335" s="198">
        <f t="shared" si="41"/>
        <v>0</v>
      </c>
      <c r="O1335" s="199"/>
      <c r="P1335" s="195">
        <f>IF(A1335=მონაცემები!A1394,მონაცემები!I1394)</f>
        <v>0</v>
      </c>
      <c r="Q1335" s="196"/>
      <c r="R1335" s="196"/>
      <c r="S1335" s="196"/>
      <c r="T1335" s="196"/>
      <c r="U1335" s="197"/>
      <c r="V1335" s="192">
        <f>IF(A1335=მონაცემები!A1394,მონაცემები!J1394)</f>
        <v>0</v>
      </c>
      <c r="W1335" s="193"/>
      <c r="X1335" s="194"/>
    </row>
    <row r="1336" spans="1:24">
      <c r="A1336" s="44">
        <v>1314</v>
      </c>
      <c r="B1336" s="189">
        <f>IF(A1336=მონაცემები!A1395,მონაცემები!B1395)</f>
        <v>0</v>
      </c>
      <c r="C1336" s="190"/>
      <c r="D1336" s="190"/>
      <c r="E1336" s="190"/>
      <c r="F1336" s="190"/>
      <c r="G1336" s="191"/>
      <c r="H1336" s="42">
        <f>IF(A1336=მონაცემები!A1395,მონაცემები!C1395)</f>
        <v>0</v>
      </c>
      <c r="I1336" s="43">
        <f>IF(A1336=მონაცემები!A1395,მონაცემები!D1395)</f>
        <v>0</v>
      </c>
      <c r="J1336" s="98">
        <f t="shared" si="40"/>
        <v>0</v>
      </c>
      <c r="K1336" s="126">
        <f>IF(A1336=მონაცემები!A1395,მონაცემები!H1395)</f>
        <v>0</v>
      </c>
      <c r="L1336" s="98">
        <f>IF(A1336=მონაცემები!A1395,მონაცემები!F1395)</f>
        <v>0</v>
      </c>
      <c r="M1336" s="125">
        <f>IF(A1336=მონაცემები!A1395,მონაცემები!G1395)</f>
        <v>0</v>
      </c>
      <c r="N1336" s="198">
        <f t="shared" si="41"/>
        <v>0</v>
      </c>
      <c r="O1336" s="199"/>
      <c r="P1336" s="195">
        <f>IF(A1336=მონაცემები!A1395,მონაცემები!I1395)</f>
        <v>0</v>
      </c>
      <c r="Q1336" s="196"/>
      <c r="R1336" s="196"/>
      <c r="S1336" s="196"/>
      <c r="T1336" s="196"/>
      <c r="U1336" s="197"/>
      <c r="V1336" s="192">
        <f>IF(A1336=მონაცემები!A1395,მონაცემები!J1395)</f>
        <v>0</v>
      </c>
      <c r="W1336" s="193"/>
      <c r="X1336" s="194"/>
    </row>
    <row r="1337" spans="1:24">
      <c r="A1337" s="44">
        <v>1315</v>
      </c>
      <c r="B1337" s="189">
        <f>IF(A1337=მონაცემები!A1396,მონაცემები!B1396)</f>
        <v>0</v>
      </c>
      <c r="C1337" s="190"/>
      <c r="D1337" s="190"/>
      <c r="E1337" s="190"/>
      <c r="F1337" s="190"/>
      <c r="G1337" s="191"/>
      <c r="H1337" s="42">
        <f>IF(A1337=მონაცემები!A1396,მონაცემები!C1396)</f>
        <v>0</v>
      </c>
      <c r="I1337" s="43">
        <f>IF(A1337=მონაცემები!A1396,მონაცემები!D1396)</f>
        <v>0</v>
      </c>
      <c r="J1337" s="98">
        <f t="shared" si="40"/>
        <v>0</v>
      </c>
      <c r="K1337" s="126">
        <f>IF(A1337=მონაცემები!A1396,მონაცემები!H1396)</f>
        <v>0</v>
      </c>
      <c r="L1337" s="98">
        <f>IF(A1337=მონაცემები!A1396,მონაცემები!F1396)</f>
        <v>0</v>
      </c>
      <c r="M1337" s="125">
        <f>IF(A1337=მონაცემები!A1396,მონაცემები!G1396)</f>
        <v>0</v>
      </c>
      <c r="N1337" s="198">
        <f t="shared" si="41"/>
        <v>0</v>
      </c>
      <c r="O1337" s="199"/>
      <c r="P1337" s="195">
        <f>IF(A1337=მონაცემები!A1396,მონაცემები!I1396)</f>
        <v>0</v>
      </c>
      <c r="Q1337" s="196"/>
      <c r="R1337" s="196"/>
      <c r="S1337" s="196"/>
      <c r="T1337" s="196"/>
      <c r="U1337" s="197"/>
      <c r="V1337" s="192">
        <f>IF(A1337=მონაცემები!A1396,მონაცემები!J1396)</f>
        <v>0</v>
      </c>
      <c r="W1337" s="193"/>
      <c r="X1337" s="194"/>
    </row>
    <row r="1338" spans="1:24">
      <c r="A1338" s="44">
        <v>1316</v>
      </c>
      <c r="B1338" s="189">
        <f>IF(A1338=მონაცემები!A1397,მონაცემები!B1397)</f>
        <v>0</v>
      </c>
      <c r="C1338" s="190"/>
      <c r="D1338" s="190"/>
      <c r="E1338" s="190"/>
      <c r="F1338" s="190"/>
      <c r="G1338" s="191"/>
      <c r="H1338" s="42">
        <f>IF(A1338=მონაცემები!A1397,მონაცემები!C1397)</f>
        <v>0</v>
      </c>
      <c r="I1338" s="43">
        <f>IF(A1338=მონაცემები!A1397,მონაცემები!D1397)</f>
        <v>0</v>
      </c>
      <c r="J1338" s="98">
        <f t="shared" si="40"/>
        <v>0</v>
      </c>
      <c r="K1338" s="126">
        <f>IF(A1338=მონაცემები!A1397,მონაცემები!H1397)</f>
        <v>0</v>
      </c>
      <c r="L1338" s="98">
        <f>IF(A1338=მონაცემები!A1397,მონაცემები!F1397)</f>
        <v>0</v>
      </c>
      <c r="M1338" s="125">
        <f>IF(A1338=მონაცემები!A1397,მონაცემები!G1397)</f>
        <v>0</v>
      </c>
      <c r="N1338" s="198">
        <f t="shared" si="41"/>
        <v>0</v>
      </c>
      <c r="O1338" s="199"/>
      <c r="P1338" s="195">
        <f>IF(A1338=მონაცემები!A1397,მონაცემები!I1397)</f>
        <v>0</v>
      </c>
      <c r="Q1338" s="196"/>
      <c r="R1338" s="196"/>
      <c r="S1338" s="196"/>
      <c r="T1338" s="196"/>
      <c r="U1338" s="197"/>
      <c r="V1338" s="192">
        <f>IF(A1338=მონაცემები!A1397,მონაცემები!J1397)</f>
        <v>0</v>
      </c>
      <c r="W1338" s="193"/>
      <c r="X1338" s="194"/>
    </row>
    <row r="1339" spans="1:24">
      <c r="A1339" s="44">
        <v>1317</v>
      </c>
      <c r="B1339" s="189">
        <f>IF(A1339=მონაცემები!A1398,მონაცემები!B1398)</f>
        <v>0</v>
      </c>
      <c r="C1339" s="190"/>
      <c r="D1339" s="190"/>
      <c r="E1339" s="190"/>
      <c r="F1339" s="190"/>
      <c r="G1339" s="191"/>
      <c r="H1339" s="42">
        <f>IF(A1339=მონაცემები!A1398,მონაცემები!C1398)</f>
        <v>0</v>
      </c>
      <c r="I1339" s="43">
        <f>IF(A1339=მონაცემები!A1398,მონაცემები!D1398)</f>
        <v>0</v>
      </c>
      <c r="J1339" s="98">
        <f t="shared" si="40"/>
        <v>0</v>
      </c>
      <c r="K1339" s="126">
        <f>IF(A1339=მონაცემები!A1398,მონაცემები!H1398)</f>
        <v>0</v>
      </c>
      <c r="L1339" s="98">
        <f>IF(A1339=მონაცემები!A1398,მონაცემები!F1398)</f>
        <v>0</v>
      </c>
      <c r="M1339" s="125">
        <f>IF(A1339=მონაცემები!A1398,მონაცემები!G1398)</f>
        <v>0</v>
      </c>
      <c r="N1339" s="198">
        <f t="shared" si="41"/>
        <v>0</v>
      </c>
      <c r="O1339" s="199"/>
      <c r="P1339" s="195">
        <f>IF(A1339=მონაცემები!A1398,მონაცემები!I1398)</f>
        <v>0</v>
      </c>
      <c r="Q1339" s="196"/>
      <c r="R1339" s="196"/>
      <c r="S1339" s="196"/>
      <c r="T1339" s="196"/>
      <c r="U1339" s="197"/>
      <c r="V1339" s="192">
        <f>IF(A1339=მონაცემები!A1398,მონაცემები!J1398)</f>
        <v>0</v>
      </c>
      <c r="W1339" s="193"/>
      <c r="X1339" s="194"/>
    </row>
    <row r="1340" spans="1:24">
      <c r="A1340" s="44">
        <v>1318</v>
      </c>
      <c r="B1340" s="189">
        <f>IF(A1340=მონაცემები!A1399,მონაცემები!B1399)</f>
        <v>0</v>
      </c>
      <c r="C1340" s="190"/>
      <c r="D1340" s="190"/>
      <c r="E1340" s="190"/>
      <c r="F1340" s="190"/>
      <c r="G1340" s="191"/>
      <c r="H1340" s="42">
        <f>IF(A1340=მონაცემები!A1399,მონაცემები!C1399)</f>
        <v>0</v>
      </c>
      <c r="I1340" s="43">
        <f>IF(A1340=მონაცემები!A1399,მონაცემები!D1399)</f>
        <v>0</v>
      </c>
      <c r="J1340" s="98">
        <f t="shared" si="40"/>
        <v>0</v>
      </c>
      <c r="K1340" s="126">
        <f>IF(A1340=მონაცემები!A1399,მონაცემები!H1399)</f>
        <v>0</v>
      </c>
      <c r="L1340" s="98">
        <f>IF(A1340=მონაცემები!A1399,მონაცემები!F1399)</f>
        <v>0</v>
      </c>
      <c r="M1340" s="125">
        <f>IF(A1340=მონაცემები!A1399,მონაცემები!G1399)</f>
        <v>0</v>
      </c>
      <c r="N1340" s="198">
        <f t="shared" si="41"/>
        <v>0</v>
      </c>
      <c r="O1340" s="199"/>
      <c r="P1340" s="195">
        <f>IF(A1340=მონაცემები!A1399,მონაცემები!I1399)</f>
        <v>0</v>
      </c>
      <c r="Q1340" s="196"/>
      <c r="R1340" s="196"/>
      <c r="S1340" s="196"/>
      <c r="T1340" s="196"/>
      <c r="U1340" s="197"/>
      <c r="V1340" s="192">
        <f>IF(A1340=მონაცემები!A1399,მონაცემები!J1399)</f>
        <v>0</v>
      </c>
      <c r="W1340" s="193"/>
      <c r="X1340" s="194"/>
    </row>
    <row r="1341" spans="1:24">
      <c r="A1341" s="44">
        <v>1319</v>
      </c>
      <c r="B1341" s="189">
        <f>IF(A1341=მონაცემები!A1400,მონაცემები!B1400)</f>
        <v>0</v>
      </c>
      <c r="C1341" s="190"/>
      <c r="D1341" s="190"/>
      <c r="E1341" s="190"/>
      <c r="F1341" s="190"/>
      <c r="G1341" s="191"/>
      <c r="H1341" s="42">
        <f>IF(A1341=მონაცემები!A1400,მონაცემები!C1400)</f>
        <v>0</v>
      </c>
      <c r="I1341" s="43">
        <f>IF(A1341=მონაცემები!A1400,მონაცემები!D1400)</f>
        <v>0</v>
      </c>
      <c r="J1341" s="98">
        <f t="shared" si="40"/>
        <v>0</v>
      </c>
      <c r="K1341" s="126">
        <f>IF(A1341=მონაცემები!A1400,მონაცემები!H1400)</f>
        <v>0</v>
      </c>
      <c r="L1341" s="98">
        <f>IF(A1341=მონაცემები!A1400,მონაცემები!F1400)</f>
        <v>0</v>
      </c>
      <c r="M1341" s="125">
        <f>IF(A1341=მონაცემები!A1400,მონაცემები!G1400)</f>
        <v>0</v>
      </c>
      <c r="N1341" s="198">
        <f t="shared" si="41"/>
        <v>0</v>
      </c>
      <c r="O1341" s="199"/>
      <c r="P1341" s="195">
        <f>IF(A1341=მონაცემები!A1400,მონაცემები!I1400)</f>
        <v>0</v>
      </c>
      <c r="Q1341" s="196"/>
      <c r="R1341" s="196"/>
      <c r="S1341" s="196"/>
      <c r="T1341" s="196"/>
      <c r="U1341" s="197"/>
      <c r="V1341" s="192">
        <f>IF(A1341=მონაცემები!A1400,მონაცემები!J1400)</f>
        <v>0</v>
      </c>
      <c r="W1341" s="193"/>
      <c r="X1341" s="194"/>
    </row>
    <row r="1342" spans="1:24">
      <c r="A1342" s="44">
        <v>1320</v>
      </c>
      <c r="B1342" s="189">
        <f>IF(A1342=მონაცემები!A1401,მონაცემები!B1401)</f>
        <v>0</v>
      </c>
      <c r="C1342" s="190"/>
      <c r="D1342" s="190"/>
      <c r="E1342" s="190"/>
      <c r="F1342" s="190"/>
      <c r="G1342" s="191"/>
      <c r="H1342" s="42">
        <f>IF(A1342=მონაცემები!A1401,მონაცემები!C1401)</f>
        <v>0</v>
      </c>
      <c r="I1342" s="43">
        <f>IF(A1342=მონაცემები!A1401,მონაცემები!D1401)</f>
        <v>0</v>
      </c>
      <c r="J1342" s="98">
        <f t="shared" si="40"/>
        <v>0</v>
      </c>
      <c r="K1342" s="126">
        <f>IF(A1342=მონაცემები!A1401,მონაცემები!H1401)</f>
        <v>0</v>
      </c>
      <c r="L1342" s="98">
        <f>IF(A1342=მონაცემები!A1401,მონაცემები!F1401)</f>
        <v>0</v>
      </c>
      <c r="M1342" s="125">
        <f>IF(A1342=მონაცემები!A1401,მონაცემები!G1401)</f>
        <v>0</v>
      </c>
      <c r="N1342" s="198">
        <f t="shared" si="41"/>
        <v>0</v>
      </c>
      <c r="O1342" s="199"/>
      <c r="P1342" s="195">
        <f>IF(A1342=მონაცემები!A1401,მონაცემები!I1401)</f>
        <v>0</v>
      </c>
      <c r="Q1342" s="196"/>
      <c r="R1342" s="196"/>
      <c r="S1342" s="196"/>
      <c r="T1342" s="196"/>
      <c r="U1342" s="197"/>
      <c r="V1342" s="192">
        <f>IF(A1342=მონაცემები!A1401,მონაცემები!J1401)</f>
        <v>0</v>
      </c>
      <c r="W1342" s="193"/>
      <c r="X1342" s="194"/>
    </row>
    <row r="1343" spans="1:24">
      <c r="A1343" s="44">
        <v>1321</v>
      </c>
      <c r="B1343" s="189">
        <f>IF(A1343=მონაცემები!A1402,მონაცემები!B1402)</f>
        <v>0</v>
      </c>
      <c r="C1343" s="190"/>
      <c r="D1343" s="190"/>
      <c r="E1343" s="190"/>
      <c r="F1343" s="190"/>
      <c r="G1343" s="191"/>
      <c r="H1343" s="42">
        <f>IF(A1343=მონაცემები!A1402,მონაცემები!C1402)</f>
        <v>0</v>
      </c>
      <c r="I1343" s="43">
        <f>IF(A1343=მონაცემები!A1402,მონაცემები!D1402)</f>
        <v>0</v>
      </c>
      <c r="J1343" s="98">
        <f t="shared" si="40"/>
        <v>0</v>
      </c>
      <c r="K1343" s="126">
        <f>IF(A1343=მონაცემები!A1402,მონაცემები!H1402)</f>
        <v>0</v>
      </c>
      <c r="L1343" s="98">
        <f>IF(A1343=მონაცემები!A1402,მონაცემები!F1402)</f>
        <v>0</v>
      </c>
      <c r="M1343" s="125">
        <f>IF(A1343=მონაცემები!A1402,მონაცემები!G1402)</f>
        <v>0</v>
      </c>
      <c r="N1343" s="198">
        <f t="shared" si="41"/>
        <v>0</v>
      </c>
      <c r="O1343" s="199"/>
      <c r="P1343" s="195">
        <f>IF(A1343=მონაცემები!A1402,მონაცემები!I1402)</f>
        <v>0</v>
      </c>
      <c r="Q1343" s="196"/>
      <c r="R1343" s="196"/>
      <c r="S1343" s="196"/>
      <c r="T1343" s="196"/>
      <c r="U1343" s="197"/>
      <c r="V1343" s="192">
        <f>IF(A1343=მონაცემები!A1402,მონაცემები!J1402)</f>
        <v>0</v>
      </c>
      <c r="W1343" s="193"/>
      <c r="X1343" s="194"/>
    </row>
    <row r="1344" spans="1:24">
      <c r="A1344" s="44">
        <v>1322</v>
      </c>
      <c r="B1344" s="189">
        <f>IF(A1344=მონაცემები!A1403,მონაცემები!B1403)</f>
        <v>0</v>
      </c>
      <c r="C1344" s="190"/>
      <c r="D1344" s="190"/>
      <c r="E1344" s="190"/>
      <c r="F1344" s="190"/>
      <c r="G1344" s="191"/>
      <c r="H1344" s="42">
        <f>IF(A1344=მონაცემები!A1403,მონაცემები!C1403)</f>
        <v>0</v>
      </c>
      <c r="I1344" s="43">
        <f>IF(A1344=მონაცემები!A1403,მონაცემები!D1403)</f>
        <v>0</v>
      </c>
      <c r="J1344" s="98">
        <f t="shared" si="40"/>
        <v>0</v>
      </c>
      <c r="K1344" s="126">
        <f>IF(A1344=მონაცემები!A1403,მონაცემები!H1403)</f>
        <v>0</v>
      </c>
      <c r="L1344" s="98">
        <f>IF(A1344=მონაცემები!A1403,მონაცემები!F1403)</f>
        <v>0</v>
      </c>
      <c r="M1344" s="125">
        <f>IF(A1344=მონაცემები!A1403,მონაცემები!G1403)</f>
        <v>0</v>
      </c>
      <c r="N1344" s="198">
        <f t="shared" si="41"/>
        <v>0</v>
      </c>
      <c r="O1344" s="199"/>
      <c r="P1344" s="195">
        <f>IF(A1344=მონაცემები!A1403,მონაცემები!I1403)</f>
        <v>0</v>
      </c>
      <c r="Q1344" s="196"/>
      <c r="R1344" s="196"/>
      <c r="S1344" s="196"/>
      <c r="T1344" s="196"/>
      <c r="U1344" s="197"/>
      <c r="V1344" s="192">
        <f>IF(A1344=მონაცემები!A1403,მონაცემები!J1403)</f>
        <v>0</v>
      </c>
      <c r="W1344" s="193"/>
      <c r="X1344" s="194"/>
    </row>
    <row r="1345" spans="1:24">
      <c r="A1345" s="44">
        <v>1323</v>
      </c>
      <c r="B1345" s="189">
        <f>IF(A1345=მონაცემები!A1404,მონაცემები!B1404)</f>
        <v>0</v>
      </c>
      <c r="C1345" s="190"/>
      <c r="D1345" s="190"/>
      <c r="E1345" s="190"/>
      <c r="F1345" s="190"/>
      <c r="G1345" s="191"/>
      <c r="H1345" s="42">
        <f>IF(A1345=მონაცემები!A1404,მონაცემები!C1404)</f>
        <v>0</v>
      </c>
      <c r="I1345" s="43">
        <f>IF(A1345=მონაცემები!A1404,მონაცემები!D1404)</f>
        <v>0</v>
      </c>
      <c r="J1345" s="98">
        <f t="shared" si="40"/>
        <v>0</v>
      </c>
      <c r="K1345" s="126">
        <f>IF(A1345=მონაცემები!A1404,მონაცემები!H1404)</f>
        <v>0</v>
      </c>
      <c r="L1345" s="98">
        <f>IF(A1345=მონაცემები!A1404,მონაცემები!F1404)</f>
        <v>0</v>
      </c>
      <c r="M1345" s="125">
        <f>IF(A1345=მონაცემები!A1404,მონაცემები!G1404)</f>
        <v>0</v>
      </c>
      <c r="N1345" s="198">
        <f t="shared" si="41"/>
        <v>0</v>
      </c>
      <c r="O1345" s="199"/>
      <c r="P1345" s="195">
        <f>IF(A1345=მონაცემები!A1404,მონაცემები!I1404)</f>
        <v>0</v>
      </c>
      <c r="Q1345" s="196"/>
      <c r="R1345" s="196"/>
      <c r="S1345" s="196"/>
      <c r="T1345" s="196"/>
      <c r="U1345" s="197"/>
      <c r="V1345" s="192">
        <f>IF(A1345=მონაცემები!A1404,მონაცემები!J1404)</f>
        <v>0</v>
      </c>
      <c r="W1345" s="193"/>
      <c r="X1345" s="194"/>
    </row>
    <row r="1346" spans="1:24">
      <c r="A1346" s="44">
        <v>1324</v>
      </c>
      <c r="B1346" s="189">
        <f>IF(A1346=მონაცემები!A1405,მონაცემები!B1405)</f>
        <v>0</v>
      </c>
      <c r="C1346" s="190"/>
      <c r="D1346" s="190"/>
      <c r="E1346" s="190"/>
      <c r="F1346" s="190"/>
      <c r="G1346" s="191"/>
      <c r="H1346" s="42">
        <f>IF(A1346=მონაცემები!A1405,მონაცემები!C1405)</f>
        <v>0</v>
      </c>
      <c r="I1346" s="43">
        <f>IF(A1346=მონაცემები!A1405,მონაცემები!D1405)</f>
        <v>0</v>
      </c>
      <c r="J1346" s="98">
        <f t="shared" si="40"/>
        <v>0</v>
      </c>
      <c r="K1346" s="126">
        <f>IF(A1346=მონაცემები!A1405,მონაცემები!H1405)</f>
        <v>0</v>
      </c>
      <c r="L1346" s="98">
        <f>IF(A1346=მონაცემები!A1405,მონაცემები!F1405)</f>
        <v>0</v>
      </c>
      <c r="M1346" s="125">
        <f>IF(A1346=მონაცემები!A1405,მონაცემები!G1405)</f>
        <v>0</v>
      </c>
      <c r="N1346" s="198">
        <f t="shared" si="41"/>
        <v>0</v>
      </c>
      <c r="O1346" s="199"/>
      <c r="P1346" s="195">
        <f>IF(A1346=მონაცემები!A1405,მონაცემები!I1405)</f>
        <v>0</v>
      </c>
      <c r="Q1346" s="196"/>
      <c r="R1346" s="196"/>
      <c r="S1346" s="196"/>
      <c r="T1346" s="196"/>
      <c r="U1346" s="197"/>
      <c r="V1346" s="192">
        <f>IF(A1346=მონაცემები!A1405,მონაცემები!J1405)</f>
        <v>0</v>
      </c>
      <c r="W1346" s="193"/>
      <c r="X1346" s="194"/>
    </row>
    <row r="1347" spans="1:24">
      <c r="A1347" s="44">
        <v>1325</v>
      </c>
      <c r="B1347" s="189">
        <f>IF(A1347=მონაცემები!A1406,მონაცემები!B1406)</f>
        <v>0</v>
      </c>
      <c r="C1347" s="190"/>
      <c r="D1347" s="190"/>
      <c r="E1347" s="190"/>
      <c r="F1347" s="190"/>
      <c r="G1347" s="191"/>
      <c r="H1347" s="42">
        <f>IF(A1347=მონაცემები!A1406,მონაცემები!C1406)</f>
        <v>0</v>
      </c>
      <c r="I1347" s="43">
        <f>IF(A1347=მონაცემები!A1406,მონაცემები!D1406)</f>
        <v>0</v>
      </c>
      <c r="J1347" s="98">
        <f t="shared" si="40"/>
        <v>0</v>
      </c>
      <c r="K1347" s="126">
        <f>IF(A1347=მონაცემები!A1406,მონაცემები!H1406)</f>
        <v>0</v>
      </c>
      <c r="L1347" s="98">
        <f>IF(A1347=მონაცემები!A1406,მონაცემები!F1406)</f>
        <v>0</v>
      </c>
      <c r="M1347" s="125">
        <f>IF(A1347=მონაცემები!A1406,მონაცემები!G1406)</f>
        <v>0</v>
      </c>
      <c r="N1347" s="198">
        <f t="shared" si="41"/>
        <v>0</v>
      </c>
      <c r="O1347" s="199"/>
      <c r="P1347" s="195">
        <f>IF(A1347=მონაცემები!A1406,მონაცემები!I1406)</f>
        <v>0</v>
      </c>
      <c r="Q1347" s="196"/>
      <c r="R1347" s="196"/>
      <c r="S1347" s="196"/>
      <c r="T1347" s="196"/>
      <c r="U1347" s="197"/>
      <c r="V1347" s="192">
        <f>IF(A1347=მონაცემები!A1406,მონაცემები!J1406)</f>
        <v>0</v>
      </c>
      <c r="W1347" s="193"/>
      <c r="X1347" s="194"/>
    </row>
    <row r="1348" spans="1:24">
      <c r="A1348" s="44">
        <v>1326</v>
      </c>
      <c r="B1348" s="189">
        <f>IF(A1348=მონაცემები!A1407,მონაცემები!B1407)</f>
        <v>0</v>
      </c>
      <c r="C1348" s="190"/>
      <c r="D1348" s="190"/>
      <c r="E1348" s="190"/>
      <c r="F1348" s="190"/>
      <c r="G1348" s="191"/>
      <c r="H1348" s="42">
        <f>IF(A1348=მონაცემები!A1407,მონაცემები!C1407)</f>
        <v>0</v>
      </c>
      <c r="I1348" s="43">
        <f>IF(A1348=მონაცემები!A1407,მონაცემები!D1407)</f>
        <v>0</v>
      </c>
      <c r="J1348" s="98">
        <f t="shared" si="40"/>
        <v>0</v>
      </c>
      <c r="K1348" s="126">
        <f>IF(A1348=მონაცემები!A1407,მონაცემები!H1407)</f>
        <v>0</v>
      </c>
      <c r="L1348" s="98">
        <f>IF(A1348=მონაცემები!A1407,მონაცემები!F1407)</f>
        <v>0</v>
      </c>
      <c r="M1348" s="125">
        <f>IF(A1348=მონაცემები!A1407,მონაცემები!G1407)</f>
        <v>0</v>
      </c>
      <c r="N1348" s="198">
        <f t="shared" si="41"/>
        <v>0</v>
      </c>
      <c r="O1348" s="199"/>
      <c r="P1348" s="195">
        <f>IF(A1348=მონაცემები!A1407,მონაცემები!I1407)</f>
        <v>0</v>
      </c>
      <c r="Q1348" s="196"/>
      <c r="R1348" s="196"/>
      <c r="S1348" s="196"/>
      <c r="T1348" s="196"/>
      <c r="U1348" s="197"/>
      <c r="V1348" s="192">
        <f>IF(A1348=მონაცემები!A1407,მონაცემები!J1407)</f>
        <v>0</v>
      </c>
      <c r="W1348" s="193"/>
      <c r="X1348" s="194"/>
    </row>
    <row r="1349" spans="1:24">
      <c r="A1349" s="44">
        <v>1327</v>
      </c>
      <c r="B1349" s="189">
        <f>IF(A1349=მონაცემები!A1408,მონაცემები!B1408)</f>
        <v>0</v>
      </c>
      <c r="C1349" s="190"/>
      <c r="D1349" s="190"/>
      <c r="E1349" s="190"/>
      <c r="F1349" s="190"/>
      <c r="G1349" s="191"/>
      <c r="H1349" s="42">
        <f>IF(A1349=მონაცემები!A1408,მონაცემები!C1408)</f>
        <v>0</v>
      </c>
      <c r="I1349" s="43">
        <f>IF(A1349=მონაცემები!A1408,მონაცემები!D1408)</f>
        <v>0</v>
      </c>
      <c r="J1349" s="98">
        <f t="shared" si="40"/>
        <v>0</v>
      </c>
      <c r="K1349" s="126">
        <f>IF(A1349=მონაცემები!A1408,მონაცემები!H1408)</f>
        <v>0</v>
      </c>
      <c r="L1349" s="98">
        <f>IF(A1349=მონაცემები!A1408,მონაცემები!F1408)</f>
        <v>0</v>
      </c>
      <c r="M1349" s="125">
        <f>IF(A1349=მონაცემები!A1408,მონაცემები!G1408)</f>
        <v>0</v>
      </c>
      <c r="N1349" s="198">
        <f t="shared" si="41"/>
        <v>0</v>
      </c>
      <c r="O1349" s="199"/>
      <c r="P1349" s="195">
        <f>IF(A1349=მონაცემები!A1408,მონაცემები!I1408)</f>
        <v>0</v>
      </c>
      <c r="Q1349" s="196"/>
      <c r="R1349" s="196"/>
      <c r="S1349" s="196"/>
      <c r="T1349" s="196"/>
      <c r="U1349" s="197"/>
      <c r="V1349" s="192">
        <f>IF(A1349=მონაცემები!A1408,მონაცემები!J1408)</f>
        <v>0</v>
      </c>
      <c r="W1349" s="193"/>
      <c r="X1349" s="194"/>
    </row>
    <row r="1350" spans="1:24">
      <c r="A1350" s="44">
        <v>1328</v>
      </c>
      <c r="B1350" s="189">
        <f>IF(A1350=მონაცემები!A1409,მონაცემები!B1409)</f>
        <v>0</v>
      </c>
      <c r="C1350" s="190"/>
      <c r="D1350" s="190"/>
      <c r="E1350" s="190"/>
      <c r="F1350" s="190"/>
      <c r="G1350" s="191"/>
      <c r="H1350" s="42">
        <f>IF(A1350=მონაცემები!A1409,მონაცემები!C1409)</f>
        <v>0</v>
      </c>
      <c r="I1350" s="43">
        <f>IF(A1350=მონაცემები!A1409,მონაცემები!D1409)</f>
        <v>0</v>
      </c>
      <c r="J1350" s="98">
        <f t="shared" si="40"/>
        <v>0</v>
      </c>
      <c r="K1350" s="126">
        <f>IF(A1350=მონაცემები!A1409,მონაცემები!H1409)</f>
        <v>0</v>
      </c>
      <c r="L1350" s="98">
        <f>IF(A1350=მონაცემები!A1409,მონაცემები!F1409)</f>
        <v>0</v>
      </c>
      <c r="M1350" s="125">
        <f>IF(A1350=მონაცემები!A1409,მონაცემები!G1409)</f>
        <v>0</v>
      </c>
      <c r="N1350" s="198">
        <f t="shared" si="41"/>
        <v>0</v>
      </c>
      <c r="O1350" s="199"/>
      <c r="P1350" s="195">
        <f>IF(A1350=მონაცემები!A1409,მონაცემები!I1409)</f>
        <v>0</v>
      </c>
      <c r="Q1350" s="196"/>
      <c r="R1350" s="196"/>
      <c r="S1350" s="196"/>
      <c r="T1350" s="196"/>
      <c r="U1350" s="197"/>
      <c r="V1350" s="192">
        <f>IF(A1350=მონაცემები!A1409,მონაცემები!J1409)</f>
        <v>0</v>
      </c>
      <c r="W1350" s="193"/>
      <c r="X1350" s="194"/>
    </row>
    <row r="1351" spans="1:24">
      <c r="A1351" s="44">
        <v>1329</v>
      </c>
      <c r="B1351" s="189">
        <f>IF(A1351=მონაცემები!A1410,მონაცემები!B1410)</f>
        <v>0</v>
      </c>
      <c r="C1351" s="190"/>
      <c r="D1351" s="190"/>
      <c r="E1351" s="190"/>
      <c r="F1351" s="190"/>
      <c r="G1351" s="191"/>
      <c r="H1351" s="42">
        <f>IF(A1351=მონაცემები!A1410,მონაცემები!C1410)</f>
        <v>0</v>
      </c>
      <c r="I1351" s="43">
        <f>IF(A1351=მონაცემები!A1410,მონაცემები!D1410)</f>
        <v>0</v>
      </c>
      <c r="J1351" s="98">
        <f t="shared" si="40"/>
        <v>0</v>
      </c>
      <c r="K1351" s="126">
        <f>IF(A1351=მონაცემები!A1410,მონაცემები!H1410)</f>
        <v>0</v>
      </c>
      <c r="L1351" s="98">
        <f>IF(A1351=მონაცემები!A1410,მონაცემები!F1410)</f>
        <v>0</v>
      </c>
      <c r="M1351" s="125">
        <f>IF(A1351=მონაცემები!A1410,მონაცემები!G1410)</f>
        <v>0</v>
      </c>
      <c r="N1351" s="198">
        <f t="shared" si="41"/>
        <v>0</v>
      </c>
      <c r="O1351" s="199"/>
      <c r="P1351" s="195">
        <f>IF(A1351=მონაცემები!A1410,მონაცემები!I1410)</f>
        <v>0</v>
      </c>
      <c r="Q1351" s="196"/>
      <c r="R1351" s="196"/>
      <c r="S1351" s="196"/>
      <c r="T1351" s="196"/>
      <c r="U1351" s="197"/>
      <c r="V1351" s="192">
        <f>IF(A1351=მონაცემები!A1410,მონაცემები!J1410)</f>
        <v>0</v>
      </c>
      <c r="W1351" s="193"/>
      <c r="X1351" s="194"/>
    </row>
    <row r="1352" spans="1:24">
      <c r="A1352" s="44">
        <v>1330</v>
      </c>
      <c r="B1352" s="189">
        <f>IF(A1352=მონაცემები!A1411,მონაცემები!B1411)</f>
        <v>0</v>
      </c>
      <c r="C1352" s="190"/>
      <c r="D1352" s="190"/>
      <c r="E1352" s="190"/>
      <c r="F1352" s="190"/>
      <c r="G1352" s="191"/>
      <c r="H1352" s="42">
        <f>IF(A1352=მონაცემები!A1411,მონაცემები!C1411)</f>
        <v>0</v>
      </c>
      <c r="I1352" s="43">
        <f>IF(A1352=მონაცემები!A1411,მონაცემები!D1411)</f>
        <v>0</v>
      </c>
      <c r="J1352" s="98">
        <f t="shared" si="40"/>
        <v>0</v>
      </c>
      <c r="K1352" s="126">
        <f>IF(A1352=მონაცემები!A1411,მონაცემები!H1411)</f>
        <v>0</v>
      </c>
      <c r="L1352" s="98">
        <f>IF(A1352=მონაცემები!A1411,მონაცემები!F1411)</f>
        <v>0</v>
      </c>
      <c r="M1352" s="125">
        <f>IF(A1352=მონაცემები!A1411,მონაცემები!G1411)</f>
        <v>0</v>
      </c>
      <c r="N1352" s="198">
        <f t="shared" si="41"/>
        <v>0</v>
      </c>
      <c r="O1352" s="199"/>
      <c r="P1352" s="195">
        <f>IF(A1352=მონაცემები!A1411,მონაცემები!I1411)</f>
        <v>0</v>
      </c>
      <c r="Q1352" s="196"/>
      <c r="R1352" s="196"/>
      <c r="S1352" s="196"/>
      <c r="T1352" s="196"/>
      <c r="U1352" s="197"/>
      <c r="V1352" s="192">
        <f>IF(A1352=მონაცემები!A1411,მონაცემები!J1411)</f>
        <v>0</v>
      </c>
      <c r="W1352" s="193"/>
      <c r="X1352" s="194"/>
    </row>
    <row r="1353" spans="1:24">
      <c r="A1353" s="44">
        <v>1331</v>
      </c>
      <c r="B1353" s="189">
        <f>IF(A1353=მონაცემები!A1412,მონაცემები!B1412)</f>
        <v>0</v>
      </c>
      <c r="C1353" s="190"/>
      <c r="D1353" s="190"/>
      <c r="E1353" s="190"/>
      <c r="F1353" s="190"/>
      <c r="G1353" s="191"/>
      <c r="H1353" s="42">
        <f>IF(A1353=მონაცემები!A1412,მონაცემები!C1412)</f>
        <v>0</v>
      </c>
      <c r="I1353" s="43">
        <f>IF(A1353=მონაცემები!A1412,მონაცემები!D1412)</f>
        <v>0</v>
      </c>
      <c r="J1353" s="98">
        <f t="shared" si="40"/>
        <v>0</v>
      </c>
      <c r="K1353" s="126">
        <f>IF(A1353=მონაცემები!A1412,მონაცემები!H1412)</f>
        <v>0</v>
      </c>
      <c r="L1353" s="98">
        <f>IF(A1353=მონაცემები!A1412,მონაცემები!F1412)</f>
        <v>0</v>
      </c>
      <c r="M1353" s="125">
        <f>IF(A1353=მონაცემები!A1412,მონაცემები!G1412)</f>
        <v>0</v>
      </c>
      <c r="N1353" s="198">
        <f t="shared" si="41"/>
        <v>0</v>
      </c>
      <c r="O1353" s="199"/>
      <c r="P1353" s="195">
        <f>IF(A1353=მონაცემები!A1412,მონაცემები!I1412)</f>
        <v>0</v>
      </c>
      <c r="Q1353" s="196"/>
      <c r="R1353" s="196"/>
      <c r="S1353" s="196"/>
      <c r="T1353" s="196"/>
      <c r="U1353" s="197"/>
      <c r="V1353" s="192">
        <f>IF(A1353=მონაცემები!A1412,მონაცემები!J1412)</f>
        <v>0</v>
      </c>
      <c r="W1353" s="193"/>
      <c r="X1353" s="194"/>
    </row>
    <row r="1354" spans="1:24">
      <c r="A1354" s="44">
        <v>1332</v>
      </c>
      <c r="B1354" s="189">
        <f>IF(A1354=მონაცემები!A1413,მონაცემები!B1413)</f>
        <v>0</v>
      </c>
      <c r="C1354" s="190"/>
      <c r="D1354" s="190"/>
      <c r="E1354" s="190"/>
      <c r="F1354" s="190"/>
      <c r="G1354" s="191"/>
      <c r="H1354" s="42">
        <f>IF(A1354=მონაცემები!A1413,მონაცემები!C1413)</f>
        <v>0</v>
      </c>
      <c r="I1354" s="43">
        <f>IF(A1354=მონაცემები!A1413,მონაცემები!D1413)</f>
        <v>0</v>
      </c>
      <c r="J1354" s="98">
        <f t="shared" si="40"/>
        <v>0</v>
      </c>
      <c r="K1354" s="126">
        <f>IF(A1354=მონაცემები!A1413,მონაცემები!H1413)</f>
        <v>0</v>
      </c>
      <c r="L1354" s="98">
        <f>IF(A1354=მონაცემები!A1413,მონაცემები!F1413)</f>
        <v>0</v>
      </c>
      <c r="M1354" s="125">
        <f>IF(A1354=მონაცემები!A1413,მონაცემები!G1413)</f>
        <v>0</v>
      </c>
      <c r="N1354" s="198">
        <f t="shared" si="41"/>
        <v>0</v>
      </c>
      <c r="O1354" s="199"/>
      <c r="P1354" s="195">
        <f>IF(A1354=მონაცემები!A1413,მონაცემები!I1413)</f>
        <v>0</v>
      </c>
      <c r="Q1354" s="196"/>
      <c r="R1354" s="196"/>
      <c r="S1354" s="196"/>
      <c r="T1354" s="196"/>
      <c r="U1354" s="197"/>
      <c r="V1354" s="192">
        <f>IF(A1354=მონაცემები!A1413,მონაცემები!J1413)</f>
        <v>0</v>
      </c>
      <c r="W1354" s="193"/>
      <c r="X1354" s="194"/>
    </row>
    <row r="1355" spans="1:24">
      <c r="A1355" s="44">
        <v>1333</v>
      </c>
      <c r="B1355" s="189">
        <f>IF(A1355=მონაცემები!A1414,მონაცემები!B1414)</f>
        <v>0</v>
      </c>
      <c r="C1355" s="190"/>
      <c r="D1355" s="190"/>
      <c r="E1355" s="190"/>
      <c r="F1355" s="190"/>
      <c r="G1355" s="191"/>
      <c r="H1355" s="42">
        <f>IF(A1355=მონაცემები!A1414,მონაცემები!C1414)</f>
        <v>0</v>
      </c>
      <c r="I1355" s="43">
        <f>IF(A1355=მონაცემები!A1414,მონაცემები!D1414)</f>
        <v>0</v>
      </c>
      <c r="J1355" s="98">
        <f t="shared" si="40"/>
        <v>0</v>
      </c>
      <c r="K1355" s="126">
        <f>IF(A1355=მონაცემები!A1414,მონაცემები!H1414)</f>
        <v>0</v>
      </c>
      <c r="L1355" s="98">
        <f>IF(A1355=მონაცემები!A1414,მონაცემები!F1414)</f>
        <v>0</v>
      </c>
      <c r="M1355" s="125">
        <f>IF(A1355=მონაცემები!A1414,მონაცემები!G1414)</f>
        <v>0</v>
      </c>
      <c r="N1355" s="198">
        <f t="shared" si="41"/>
        <v>0</v>
      </c>
      <c r="O1355" s="199"/>
      <c r="P1355" s="195">
        <f>IF(A1355=მონაცემები!A1414,მონაცემები!I1414)</f>
        <v>0</v>
      </c>
      <c r="Q1355" s="196"/>
      <c r="R1355" s="196"/>
      <c r="S1355" s="196"/>
      <c r="T1355" s="196"/>
      <c r="U1355" s="197"/>
      <c r="V1355" s="192">
        <f>IF(A1355=მონაცემები!A1414,მონაცემები!J1414)</f>
        <v>0</v>
      </c>
      <c r="W1355" s="193"/>
      <c r="X1355" s="194"/>
    </row>
    <row r="1356" spans="1:24">
      <c r="A1356" s="44">
        <v>1334</v>
      </c>
      <c r="B1356" s="189">
        <f>IF(A1356=მონაცემები!A1415,მონაცემები!B1415)</f>
        <v>0</v>
      </c>
      <c r="C1356" s="190"/>
      <c r="D1356" s="190"/>
      <c r="E1356" s="190"/>
      <c r="F1356" s="190"/>
      <c r="G1356" s="191"/>
      <c r="H1356" s="42">
        <f>IF(A1356=მონაცემები!A1415,მონაცემები!C1415)</f>
        <v>0</v>
      </c>
      <c r="I1356" s="43">
        <f>IF(A1356=მონაცემები!A1415,მონაცემები!D1415)</f>
        <v>0</v>
      </c>
      <c r="J1356" s="98">
        <f t="shared" si="40"/>
        <v>0</v>
      </c>
      <c r="K1356" s="126">
        <f>IF(A1356=მონაცემები!A1415,მონაცემები!H1415)</f>
        <v>0</v>
      </c>
      <c r="L1356" s="98">
        <f>IF(A1356=მონაცემები!A1415,მონაცემები!F1415)</f>
        <v>0</v>
      </c>
      <c r="M1356" s="125">
        <f>IF(A1356=მონაცემები!A1415,მონაცემები!G1415)</f>
        <v>0</v>
      </c>
      <c r="N1356" s="198">
        <f t="shared" si="41"/>
        <v>0</v>
      </c>
      <c r="O1356" s="199"/>
      <c r="P1356" s="195">
        <f>IF(A1356=მონაცემები!A1415,მონაცემები!I1415)</f>
        <v>0</v>
      </c>
      <c r="Q1356" s="196"/>
      <c r="R1356" s="196"/>
      <c r="S1356" s="196"/>
      <c r="T1356" s="196"/>
      <c r="U1356" s="197"/>
      <c r="V1356" s="192">
        <f>IF(A1356=მონაცემები!A1415,მონაცემები!J1415)</f>
        <v>0</v>
      </c>
      <c r="W1356" s="193"/>
      <c r="X1356" s="194"/>
    </row>
    <row r="1357" spans="1:24">
      <c r="A1357" s="44">
        <v>1335</v>
      </c>
      <c r="B1357" s="189">
        <f>IF(A1357=მონაცემები!A1416,მონაცემები!B1416)</f>
        <v>0</v>
      </c>
      <c r="C1357" s="190"/>
      <c r="D1357" s="190"/>
      <c r="E1357" s="190"/>
      <c r="F1357" s="190"/>
      <c r="G1357" s="191"/>
      <c r="H1357" s="42">
        <f>IF(A1357=მონაცემები!A1416,მონაცემები!C1416)</f>
        <v>0</v>
      </c>
      <c r="I1357" s="43">
        <f>IF(A1357=მონაცემები!A1416,მონაცემები!D1416)</f>
        <v>0</v>
      </c>
      <c r="J1357" s="98">
        <f t="shared" si="40"/>
        <v>0</v>
      </c>
      <c r="K1357" s="126">
        <f>IF(A1357=მონაცემები!A1416,მონაცემები!H1416)</f>
        <v>0</v>
      </c>
      <c r="L1357" s="98">
        <f>IF(A1357=მონაცემები!A1416,მონაცემები!F1416)</f>
        <v>0</v>
      </c>
      <c r="M1357" s="125">
        <f>IF(A1357=მონაცემები!A1416,მონაცემები!G1416)</f>
        <v>0</v>
      </c>
      <c r="N1357" s="198">
        <f t="shared" si="41"/>
        <v>0</v>
      </c>
      <c r="O1357" s="199"/>
      <c r="P1357" s="195">
        <f>IF(A1357=მონაცემები!A1416,მონაცემები!I1416)</f>
        <v>0</v>
      </c>
      <c r="Q1357" s="196"/>
      <c r="R1357" s="196"/>
      <c r="S1357" s="196"/>
      <c r="T1357" s="196"/>
      <c r="U1357" s="197"/>
      <c r="V1357" s="192">
        <f>IF(A1357=მონაცემები!A1416,მონაცემები!J1416)</f>
        <v>0</v>
      </c>
      <c r="W1357" s="193"/>
      <c r="X1357" s="194"/>
    </row>
    <row r="1358" spans="1:24">
      <c r="A1358" s="44">
        <v>1336</v>
      </c>
      <c r="B1358" s="189">
        <f>IF(A1358=მონაცემები!A1417,მონაცემები!B1417)</f>
        <v>0</v>
      </c>
      <c r="C1358" s="190"/>
      <c r="D1358" s="190"/>
      <c r="E1358" s="190"/>
      <c r="F1358" s="190"/>
      <c r="G1358" s="191"/>
      <c r="H1358" s="42">
        <f>IF(A1358=მონაცემები!A1417,მონაცემები!C1417)</f>
        <v>0</v>
      </c>
      <c r="I1358" s="43">
        <f>IF(A1358=მონაცემები!A1417,მონაცემები!D1417)</f>
        <v>0</v>
      </c>
      <c r="J1358" s="98">
        <f t="shared" si="40"/>
        <v>0</v>
      </c>
      <c r="K1358" s="126">
        <f>IF(A1358=მონაცემები!A1417,მონაცემები!H1417)</f>
        <v>0</v>
      </c>
      <c r="L1358" s="98">
        <f>IF(A1358=მონაცემები!A1417,მონაცემები!F1417)</f>
        <v>0</v>
      </c>
      <c r="M1358" s="125">
        <f>IF(A1358=მონაცემები!A1417,მონაცემები!G1417)</f>
        <v>0</v>
      </c>
      <c r="N1358" s="198">
        <f t="shared" si="41"/>
        <v>0</v>
      </c>
      <c r="O1358" s="199"/>
      <c r="P1358" s="195">
        <f>IF(A1358=მონაცემები!A1417,მონაცემები!I1417)</f>
        <v>0</v>
      </c>
      <c r="Q1358" s="196"/>
      <c r="R1358" s="196"/>
      <c r="S1358" s="196"/>
      <c r="T1358" s="196"/>
      <c r="U1358" s="197"/>
      <c r="V1358" s="192">
        <f>IF(A1358=მონაცემები!A1417,მონაცემები!J1417)</f>
        <v>0</v>
      </c>
      <c r="W1358" s="193"/>
      <c r="X1358" s="194"/>
    </row>
    <row r="1359" spans="1:24">
      <c r="A1359" s="44">
        <v>1337</v>
      </c>
      <c r="B1359" s="189">
        <f>IF(A1359=მონაცემები!A1418,მონაცემები!B1418)</f>
        <v>0</v>
      </c>
      <c r="C1359" s="190"/>
      <c r="D1359" s="190"/>
      <c r="E1359" s="190"/>
      <c r="F1359" s="190"/>
      <c r="G1359" s="191"/>
      <c r="H1359" s="42">
        <f>IF(A1359=მონაცემები!A1418,მონაცემები!C1418)</f>
        <v>0</v>
      </c>
      <c r="I1359" s="43">
        <f>IF(A1359=მონაცემები!A1418,მონაცემები!D1418)</f>
        <v>0</v>
      </c>
      <c r="J1359" s="98">
        <f t="shared" si="40"/>
        <v>0</v>
      </c>
      <c r="K1359" s="126">
        <f>IF(A1359=მონაცემები!A1418,მონაცემები!H1418)</f>
        <v>0</v>
      </c>
      <c r="L1359" s="98">
        <f>IF(A1359=მონაცემები!A1418,მონაცემები!F1418)</f>
        <v>0</v>
      </c>
      <c r="M1359" s="125">
        <f>IF(A1359=მონაცემები!A1418,მონაცემები!G1418)</f>
        <v>0</v>
      </c>
      <c r="N1359" s="198">
        <f t="shared" si="41"/>
        <v>0</v>
      </c>
      <c r="O1359" s="199"/>
      <c r="P1359" s="195">
        <f>IF(A1359=მონაცემები!A1418,მონაცემები!I1418)</f>
        <v>0</v>
      </c>
      <c r="Q1359" s="196"/>
      <c r="R1359" s="196"/>
      <c r="S1359" s="196"/>
      <c r="T1359" s="196"/>
      <c r="U1359" s="197"/>
      <c r="V1359" s="192">
        <f>IF(A1359=მონაცემები!A1418,მონაცემები!J1418)</f>
        <v>0</v>
      </c>
      <c r="W1359" s="193"/>
      <c r="X1359" s="194"/>
    </row>
    <row r="1360" spans="1:24">
      <c r="A1360" s="44">
        <v>1338</v>
      </c>
      <c r="B1360" s="189">
        <f>IF(A1360=მონაცემები!A1419,მონაცემები!B1419)</f>
        <v>0</v>
      </c>
      <c r="C1360" s="190"/>
      <c r="D1360" s="190"/>
      <c r="E1360" s="190"/>
      <c r="F1360" s="190"/>
      <c r="G1360" s="191"/>
      <c r="H1360" s="42">
        <f>IF(A1360=მონაცემები!A1419,მონაცემები!C1419)</f>
        <v>0</v>
      </c>
      <c r="I1360" s="43">
        <f>IF(A1360=მონაცემები!A1419,მონაცემები!D1419)</f>
        <v>0</v>
      </c>
      <c r="J1360" s="98">
        <f t="shared" si="40"/>
        <v>0</v>
      </c>
      <c r="K1360" s="126">
        <f>IF(A1360=მონაცემები!A1419,მონაცემები!H1419)</f>
        <v>0</v>
      </c>
      <c r="L1360" s="98">
        <f>IF(A1360=მონაცემები!A1419,მონაცემები!F1419)</f>
        <v>0</v>
      </c>
      <c r="M1360" s="125">
        <f>IF(A1360=მონაცემები!A1419,მონაცემები!G1419)</f>
        <v>0</v>
      </c>
      <c r="N1360" s="198">
        <f t="shared" si="41"/>
        <v>0</v>
      </c>
      <c r="O1360" s="199"/>
      <c r="P1360" s="195">
        <f>IF(A1360=მონაცემები!A1419,მონაცემები!I1419)</f>
        <v>0</v>
      </c>
      <c r="Q1360" s="196"/>
      <c r="R1360" s="196"/>
      <c r="S1360" s="196"/>
      <c r="T1360" s="196"/>
      <c r="U1360" s="197"/>
      <c r="V1360" s="192">
        <f>IF(A1360=მონაცემები!A1419,მონაცემები!J1419)</f>
        <v>0</v>
      </c>
      <c r="W1360" s="193"/>
      <c r="X1360" s="194"/>
    </row>
    <row r="1361" spans="1:24">
      <c r="A1361" s="44">
        <v>1339</v>
      </c>
      <c r="B1361" s="189">
        <f>IF(A1361=მონაცემები!A1420,მონაცემები!B1420)</f>
        <v>0</v>
      </c>
      <c r="C1361" s="190"/>
      <c r="D1361" s="190"/>
      <c r="E1361" s="190"/>
      <c r="F1361" s="190"/>
      <c r="G1361" s="191"/>
      <c r="H1361" s="42">
        <f>IF(A1361=მონაცემები!A1420,მონაცემები!C1420)</f>
        <v>0</v>
      </c>
      <c r="I1361" s="43">
        <f>IF(A1361=მონაცემები!A1420,მონაცემები!D1420)</f>
        <v>0</v>
      </c>
      <c r="J1361" s="98">
        <f t="shared" si="40"/>
        <v>0</v>
      </c>
      <c r="K1361" s="126">
        <f>IF(A1361=მონაცემები!A1420,მონაცემები!H1420)</f>
        <v>0</v>
      </c>
      <c r="L1361" s="98">
        <f>IF(A1361=მონაცემები!A1420,მონაცემები!F1420)</f>
        <v>0</v>
      </c>
      <c r="M1361" s="125">
        <f>IF(A1361=მონაცემები!A1420,მონაცემები!G1420)</f>
        <v>0</v>
      </c>
      <c r="N1361" s="198">
        <f t="shared" si="41"/>
        <v>0</v>
      </c>
      <c r="O1361" s="199"/>
      <c r="P1361" s="195">
        <f>IF(A1361=მონაცემები!A1420,მონაცემები!I1420)</f>
        <v>0</v>
      </c>
      <c r="Q1361" s="196"/>
      <c r="R1361" s="196"/>
      <c r="S1361" s="196"/>
      <c r="T1361" s="196"/>
      <c r="U1361" s="197"/>
      <c r="V1361" s="192">
        <f>IF(A1361=მონაცემები!A1420,მონაცემები!J1420)</f>
        <v>0</v>
      </c>
      <c r="W1361" s="193"/>
      <c r="X1361" s="194"/>
    </row>
    <row r="1362" spans="1:24">
      <c r="A1362" s="44">
        <v>1340</v>
      </c>
      <c r="B1362" s="189">
        <f>IF(A1362=მონაცემები!A1421,მონაცემები!B1421)</f>
        <v>0</v>
      </c>
      <c r="C1362" s="190"/>
      <c r="D1362" s="190"/>
      <c r="E1362" s="190"/>
      <c r="F1362" s="190"/>
      <c r="G1362" s="191"/>
      <c r="H1362" s="42">
        <f>IF(A1362=მონაცემები!A1421,მონაცემები!C1421)</f>
        <v>0</v>
      </c>
      <c r="I1362" s="43">
        <f>IF(A1362=მონაცემები!A1421,მონაცემები!D1421)</f>
        <v>0</v>
      </c>
      <c r="J1362" s="98">
        <f t="shared" si="40"/>
        <v>0</v>
      </c>
      <c r="K1362" s="126">
        <f>IF(A1362=მონაცემები!A1421,მონაცემები!H1421)</f>
        <v>0</v>
      </c>
      <c r="L1362" s="98">
        <f>IF(A1362=მონაცემები!A1421,მონაცემები!F1421)</f>
        <v>0</v>
      </c>
      <c r="M1362" s="125">
        <f>IF(A1362=მონაცემები!A1421,მონაცემები!G1421)</f>
        <v>0</v>
      </c>
      <c r="N1362" s="198">
        <f t="shared" si="41"/>
        <v>0</v>
      </c>
      <c r="O1362" s="199"/>
      <c r="P1362" s="195">
        <f>IF(A1362=მონაცემები!A1421,მონაცემები!I1421)</f>
        <v>0</v>
      </c>
      <c r="Q1362" s="196"/>
      <c r="R1362" s="196"/>
      <c r="S1362" s="196"/>
      <c r="T1362" s="196"/>
      <c r="U1362" s="197"/>
      <c r="V1362" s="192">
        <f>IF(A1362=მონაცემები!A1421,მონაცემები!J1421)</f>
        <v>0</v>
      </c>
      <c r="W1362" s="193"/>
      <c r="X1362" s="194"/>
    </row>
    <row r="1363" spans="1:24">
      <c r="A1363" s="44">
        <v>1341</v>
      </c>
      <c r="B1363" s="189">
        <f>IF(A1363=მონაცემები!A1422,მონაცემები!B1422)</f>
        <v>0</v>
      </c>
      <c r="C1363" s="190"/>
      <c r="D1363" s="190"/>
      <c r="E1363" s="190"/>
      <c r="F1363" s="190"/>
      <c r="G1363" s="191"/>
      <c r="H1363" s="42">
        <f>IF(A1363=მონაცემები!A1422,მონაცემები!C1422)</f>
        <v>0</v>
      </c>
      <c r="I1363" s="43">
        <f>IF(A1363=მონაცემები!A1422,მონაცემები!D1422)</f>
        <v>0</v>
      </c>
      <c r="J1363" s="98">
        <f t="shared" si="40"/>
        <v>0</v>
      </c>
      <c r="K1363" s="126">
        <f>IF(A1363=მონაცემები!A1422,მონაცემები!H1422)</f>
        <v>0</v>
      </c>
      <c r="L1363" s="98">
        <f>IF(A1363=მონაცემები!A1422,მონაცემები!F1422)</f>
        <v>0</v>
      </c>
      <c r="M1363" s="125">
        <f>IF(A1363=მონაცემები!A1422,მონაცემები!G1422)</f>
        <v>0</v>
      </c>
      <c r="N1363" s="198">
        <f t="shared" si="41"/>
        <v>0</v>
      </c>
      <c r="O1363" s="199"/>
      <c r="P1363" s="195">
        <f>IF(A1363=მონაცემები!A1422,მონაცემები!I1422)</f>
        <v>0</v>
      </c>
      <c r="Q1363" s="196"/>
      <c r="R1363" s="196"/>
      <c r="S1363" s="196"/>
      <c r="T1363" s="196"/>
      <c r="U1363" s="197"/>
      <c r="V1363" s="192">
        <f>IF(A1363=მონაცემები!A1422,მონაცემები!J1422)</f>
        <v>0</v>
      </c>
      <c r="W1363" s="193"/>
      <c r="X1363" s="194"/>
    </row>
    <row r="1364" spans="1:24">
      <c r="A1364" s="44">
        <v>1342</v>
      </c>
      <c r="B1364" s="189">
        <f>IF(A1364=მონაცემები!A1423,მონაცემები!B1423)</f>
        <v>0</v>
      </c>
      <c r="C1364" s="190"/>
      <c r="D1364" s="190"/>
      <c r="E1364" s="190"/>
      <c r="F1364" s="190"/>
      <c r="G1364" s="191"/>
      <c r="H1364" s="42">
        <f>IF(A1364=მონაცემები!A1423,მონაცემები!C1423)</f>
        <v>0</v>
      </c>
      <c r="I1364" s="43">
        <f>IF(A1364=მონაცემები!A1423,მონაცემები!D1423)</f>
        <v>0</v>
      </c>
      <c r="J1364" s="98">
        <f t="shared" si="40"/>
        <v>0</v>
      </c>
      <c r="K1364" s="126">
        <f>IF(A1364=მონაცემები!A1423,მონაცემები!H1423)</f>
        <v>0</v>
      </c>
      <c r="L1364" s="98">
        <f>IF(A1364=მონაცემები!A1423,მონაცემები!F1423)</f>
        <v>0</v>
      </c>
      <c r="M1364" s="125">
        <f>IF(A1364=მონაცემები!A1423,მონაცემები!G1423)</f>
        <v>0</v>
      </c>
      <c r="N1364" s="198">
        <f t="shared" si="41"/>
        <v>0</v>
      </c>
      <c r="O1364" s="199"/>
      <c r="P1364" s="195">
        <f>IF(A1364=მონაცემები!A1423,მონაცემები!I1423)</f>
        <v>0</v>
      </c>
      <c r="Q1364" s="196"/>
      <c r="R1364" s="196"/>
      <c r="S1364" s="196"/>
      <c r="T1364" s="196"/>
      <c r="U1364" s="197"/>
      <c r="V1364" s="192">
        <f>IF(A1364=მონაცემები!A1423,მონაცემები!J1423)</f>
        <v>0</v>
      </c>
      <c r="W1364" s="193"/>
      <c r="X1364" s="194"/>
    </row>
    <row r="1365" spans="1:24">
      <c r="A1365" s="44">
        <v>1343</v>
      </c>
      <c r="B1365" s="189">
        <f>IF(A1365=მონაცემები!A1424,მონაცემები!B1424)</f>
        <v>0</v>
      </c>
      <c r="C1365" s="190"/>
      <c r="D1365" s="190"/>
      <c r="E1365" s="190"/>
      <c r="F1365" s="190"/>
      <c r="G1365" s="191"/>
      <c r="H1365" s="42">
        <f>IF(A1365=მონაცემები!A1424,მონაცემები!C1424)</f>
        <v>0</v>
      </c>
      <c r="I1365" s="43">
        <f>IF(A1365=მონაცემები!A1424,მონაცემები!D1424)</f>
        <v>0</v>
      </c>
      <c r="J1365" s="98">
        <f t="shared" si="40"/>
        <v>0</v>
      </c>
      <c r="K1365" s="126">
        <f>IF(A1365=მონაცემები!A1424,მონაცემები!H1424)</f>
        <v>0</v>
      </c>
      <c r="L1365" s="98">
        <f>IF(A1365=მონაცემები!A1424,მონაცემები!F1424)</f>
        <v>0</v>
      </c>
      <c r="M1365" s="125">
        <f>IF(A1365=მონაცემები!A1424,მონაცემები!G1424)</f>
        <v>0</v>
      </c>
      <c r="N1365" s="198">
        <f t="shared" si="41"/>
        <v>0</v>
      </c>
      <c r="O1365" s="199"/>
      <c r="P1365" s="195">
        <f>IF(A1365=მონაცემები!A1424,მონაცემები!I1424)</f>
        <v>0</v>
      </c>
      <c r="Q1365" s="196"/>
      <c r="R1365" s="196"/>
      <c r="S1365" s="196"/>
      <c r="T1365" s="196"/>
      <c r="U1365" s="197"/>
      <c r="V1365" s="192">
        <f>IF(A1365=მონაცემები!A1424,მონაცემები!J1424)</f>
        <v>0</v>
      </c>
      <c r="W1365" s="193"/>
      <c r="X1365" s="194"/>
    </row>
    <row r="1366" spans="1:24">
      <c r="A1366" s="44">
        <v>1344</v>
      </c>
      <c r="B1366" s="189">
        <f>IF(A1366=მონაცემები!A1425,მონაცემები!B1425)</f>
        <v>0</v>
      </c>
      <c r="C1366" s="190"/>
      <c r="D1366" s="190"/>
      <c r="E1366" s="190"/>
      <c r="F1366" s="190"/>
      <c r="G1366" s="191"/>
      <c r="H1366" s="42">
        <f>IF(A1366=მონაცემები!A1425,მონაცემები!C1425)</f>
        <v>0</v>
      </c>
      <c r="I1366" s="43">
        <f>IF(A1366=მონაცემები!A1425,მონაცემები!D1425)</f>
        <v>0</v>
      </c>
      <c r="J1366" s="98">
        <f t="shared" si="40"/>
        <v>0</v>
      </c>
      <c r="K1366" s="126">
        <f>IF(A1366=მონაცემები!A1425,მონაცემები!H1425)</f>
        <v>0</v>
      </c>
      <c r="L1366" s="98">
        <f>IF(A1366=მონაცემები!A1425,მონაცემები!F1425)</f>
        <v>0</v>
      </c>
      <c r="M1366" s="125">
        <f>IF(A1366=მონაცემები!A1425,მონაცემები!G1425)</f>
        <v>0</v>
      </c>
      <c r="N1366" s="198">
        <f t="shared" si="41"/>
        <v>0</v>
      </c>
      <c r="O1366" s="199"/>
      <c r="P1366" s="195">
        <f>IF(A1366=მონაცემები!A1425,მონაცემები!I1425)</f>
        <v>0</v>
      </c>
      <c r="Q1366" s="196"/>
      <c r="R1366" s="196"/>
      <c r="S1366" s="196"/>
      <c r="T1366" s="196"/>
      <c r="U1366" s="197"/>
      <c r="V1366" s="192">
        <f>IF(A1366=მონაცემები!A1425,მონაცემები!J1425)</f>
        <v>0</v>
      </c>
      <c r="W1366" s="193"/>
      <c r="X1366" s="194"/>
    </row>
    <row r="1367" spans="1:24">
      <c r="A1367" s="44">
        <v>1345</v>
      </c>
      <c r="B1367" s="189">
        <f>IF(A1367=მონაცემები!A1426,მონაცემები!B1426)</f>
        <v>0</v>
      </c>
      <c r="C1367" s="190"/>
      <c r="D1367" s="190"/>
      <c r="E1367" s="190"/>
      <c r="F1367" s="190"/>
      <c r="G1367" s="191"/>
      <c r="H1367" s="42">
        <f>IF(A1367=მონაცემები!A1426,მონაცემები!C1426)</f>
        <v>0</v>
      </c>
      <c r="I1367" s="43">
        <f>IF(A1367=მონაცემები!A1426,მონაცემები!D1426)</f>
        <v>0</v>
      </c>
      <c r="J1367" s="98">
        <f t="shared" si="40"/>
        <v>0</v>
      </c>
      <c r="K1367" s="126">
        <f>IF(A1367=მონაცემები!A1426,მონაცემები!H1426)</f>
        <v>0</v>
      </c>
      <c r="L1367" s="98">
        <f>IF(A1367=მონაცემები!A1426,მონაცემები!F1426)</f>
        <v>0</v>
      </c>
      <c r="M1367" s="125">
        <f>IF(A1367=მონაცემები!A1426,მონაცემები!G1426)</f>
        <v>0</v>
      </c>
      <c r="N1367" s="198">
        <f t="shared" si="41"/>
        <v>0</v>
      </c>
      <c r="O1367" s="199"/>
      <c r="P1367" s="195">
        <f>IF(A1367=მონაცემები!A1426,მონაცემები!I1426)</f>
        <v>0</v>
      </c>
      <c r="Q1367" s="196"/>
      <c r="R1367" s="196"/>
      <c r="S1367" s="196"/>
      <c r="T1367" s="196"/>
      <c r="U1367" s="197"/>
      <c r="V1367" s="192">
        <f>IF(A1367=მონაცემები!A1426,მონაცემები!J1426)</f>
        <v>0</v>
      </c>
      <c r="W1367" s="193"/>
      <c r="X1367" s="194"/>
    </row>
    <row r="1368" spans="1:24">
      <c r="A1368" s="44">
        <v>1346</v>
      </c>
      <c r="B1368" s="189">
        <f>IF(A1368=მონაცემები!A1427,მონაცემები!B1427)</f>
        <v>0</v>
      </c>
      <c r="C1368" s="190"/>
      <c r="D1368" s="190"/>
      <c r="E1368" s="190"/>
      <c r="F1368" s="190"/>
      <c r="G1368" s="191"/>
      <c r="H1368" s="42">
        <f>IF(A1368=მონაცემები!A1427,მონაცემები!C1427)</f>
        <v>0</v>
      </c>
      <c r="I1368" s="43">
        <f>IF(A1368=მონაცემები!A1427,მონაცემები!D1427)</f>
        <v>0</v>
      </c>
      <c r="J1368" s="98">
        <f t="shared" ref="J1368:J1431" si="42">L1368+M1368</f>
        <v>0</v>
      </c>
      <c r="K1368" s="126">
        <f>IF(A1368=მონაცემები!A1427,მონაცემები!H1427)</f>
        <v>0</v>
      </c>
      <c r="L1368" s="98">
        <f>IF(A1368=მონაცემები!A1427,მონაცემები!F1427)</f>
        <v>0</v>
      </c>
      <c r="M1368" s="125">
        <f>IF(A1368=მონაცემები!A1427,მონაცემები!G1427)</f>
        <v>0</v>
      </c>
      <c r="N1368" s="198">
        <f t="shared" ref="N1368:N1431" si="43">J1368+K1368</f>
        <v>0</v>
      </c>
      <c r="O1368" s="199"/>
      <c r="P1368" s="195">
        <f>IF(A1368=მონაცემები!A1427,მონაცემები!I1427)</f>
        <v>0</v>
      </c>
      <c r="Q1368" s="196"/>
      <c r="R1368" s="196"/>
      <c r="S1368" s="196"/>
      <c r="T1368" s="196"/>
      <c r="U1368" s="197"/>
      <c r="V1368" s="192">
        <f>IF(A1368=მონაცემები!A1427,მონაცემები!J1427)</f>
        <v>0</v>
      </c>
      <c r="W1368" s="193"/>
      <c r="X1368" s="194"/>
    </row>
    <row r="1369" spans="1:24">
      <c r="A1369" s="44">
        <v>1347</v>
      </c>
      <c r="B1369" s="189">
        <f>IF(A1369=მონაცემები!A1428,მონაცემები!B1428)</f>
        <v>0</v>
      </c>
      <c r="C1369" s="190"/>
      <c r="D1369" s="190"/>
      <c r="E1369" s="190"/>
      <c r="F1369" s="190"/>
      <c r="G1369" s="191"/>
      <c r="H1369" s="42">
        <f>IF(A1369=მონაცემები!A1428,მონაცემები!C1428)</f>
        <v>0</v>
      </c>
      <c r="I1369" s="43">
        <f>IF(A1369=მონაცემები!A1428,მონაცემები!D1428)</f>
        <v>0</v>
      </c>
      <c r="J1369" s="98">
        <f t="shared" si="42"/>
        <v>0</v>
      </c>
      <c r="K1369" s="126">
        <f>IF(A1369=მონაცემები!A1428,მონაცემები!H1428)</f>
        <v>0</v>
      </c>
      <c r="L1369" s="98">
        <f>IF(A1369=მონაცემები!A1428,მონაცემები!F1428)</f>
        <v>0</v>
      </c>
      <c r="M1369" s="125">
        <f>IF(A1369=მონაცემები!A1428,მონაცემები!G1428)</f>
        <v>0</v>
      </c>
      <c r="N1369" s="198">
        <f t="shared" si="43"/>
        <v>0</v>
      </c>
      <c r="O1369" s="199"/>
      <c r="P1369" s="195">
        <f>IF(A1369=მონაცემები!A1428,მონაცემები!I1428)</f>
        <v>0</v>
      </c>
      <c r="Q1369" s="196"/>
      <c r="R1369" s="196"/>
      <c r="S1369" s="196"/>
      <c r="T1369" s="196"/>
      <c r="U1369" s="197"/>
      <c r="V1369" s="192">
        <f>IF(A1369=მონაცემები!A1428,მონაცემები!J1428)</f>
        <v>0</v>
      </c>
      <c r="W1369" s="193"/>
      <c r="X1369" s="194"/>
    </row>
    <row r="1370" spans="1:24">
      <c r="A1370" s="44">
        <v>1348</v>
      </c>
      <c r="B1370" s="189">
        <f>IF(A1370=მონაცემები!A1429,მონაცემები!B1429)</f>
        <v>0</v>
      </c>
      <c r="C1370" s="190"/>
      <c r="D1370" s="190"/>
      <c r="E1370" s="190"/>
      <c r="F1370" s="190"/>
      <c r="G1370" s="191"/>
      <c r="H1370" s="42">
        <f>IF(A1370=მონაცემები!A1429,მონაცემები!C1429)</f>
        <v>0</v>
      </c>
      <c r="I1370" s="43">
        <f>IF(A1370=მონაცემები!A1429,მონაცემები!D1429)</f>
        <v>0</v>
      </c>
      <c r="J1370" s="98">
        <f t="shared" si="42"/>
        <v>0</v>
      </c>
      <c r="K1370" s="126">
        <f>IF(A1370=მონაცემები!A1429,მონაცემები!H1429)</f>
        <v>0</v>
      </c>
      <c r="L1370" s="98">
        <f>IF(A1370=მონაცემები!A1429,მონაცემები!F1429)</f>
        <v>0</v>
      </c>
      <c r="M1370" s="125">
        <f>IF(A1370=მონაცემები!A1429,მონაცემები!G1429)</f>
        <v>0</v>
      </c>
      <c r="N1370" s="198">
        <f t="shared" si="43"/>
        <v>0</v>
      </c>
      <c r="O1370" s="199"/>
      <c r="P1370" s="195">
        <f>IF(A1370=მონაცემები!A1429,მონაცემები!I1429)</f>
        <v>0</v>
      </c>
      <c r="Q1370" s="196"/>
      <c r="R1370" s="196"/>
      <c r="S1370" s="196"/>
      <c r="T1370" s="196"/>
      <c r="U1370" s="197"/>
      <c r="V1370" s="192">
        <f>IF(A1370=მონაცემები!A1429,მონაცემები!J1429)</f>
        <v>0</v>
      </c>
      <c r="W1370" s="193"/>
      <c r="X1370" s="194"/>
    </row>
    <row r="1371" spans="1:24">
      <c r="A1371" s="44">
        <v>1349</v>
      </c>
      <c r="B1371" s="189">
        <f>IF(A1371=მონაცემები!A1430,მონაცემები!B1430)</f>
        <v>0</v>
      </c>
      <c r="C1371" s="190"/>
      <c r="D1371" s="190"/>
      <c r="E1371" s="190"/>
      <c r="F1371" s="190"/>
      <c r="G1371" s="191"/>
      <c r="H1371" s="42">
        <f>IF(A1371=მონაცემები!A1430,მონაცემები!C1430)</f>
        <v>0</v>
      </c>
      <c r="I1371" s="43">
        <f>IF(A1371=მონაცემები!A1430,მონაცემები!D1430)</f>
        <v>0</v>
      </c>
      <c r="J1371" s="98">
        <f t="shared" si="42"/>
        <v>0</v>
      </c>
      <c r="K1371" s="126">
        <f>IF(A1371=მონაცემები!A1430,მონაცემები!H1430)</f>
        <v>0</v>
      </c>
      <c r="L1371" s="98">
        <f>IF(A1371=მონაცემები!A1430,მონაცემები!F1430)</f>
        <v>0</v>
      </c>
      <c r="M1371" s="125">
        <f>IF(A1371=მონაცემები!A1430,მონაცემები!G1430)</f>
        <v>0</v>
      </c>
      <c r="N1371" s="198">
        <f t="shared" si="43"/>
        <v>0</v>
      </c>
      <c r="O1371" s="199"/>
      <c r="P1371" s="195">
        <f>IF(A1371=მონაცემები!A1430,მონაცემები!I1430)</f>
        <v>0</v>
      </c>
      <c r="Q1371" s="196"/>
      <c r="R1371" s="196"/>
      <c r="S1371" s="196"/>
      <c r="T1371" s="196"/>
      <c r="U1371" s="197"/>
      <c r="V1371" s="192">
        <f>IF(A1371=მონაცემები!A1430,მონაცემები!J1430)</f>
        <v>0</v>
      </c>
      <c r="W1371" s="193"/>
      <c r="X1371" s="194"/>
    </row>
    <row r="1372" spans="1:24">
      <c r="A1372" s="44">
        <v>1350</v>
      </c>
      <c r="B1372" s="189">
        <f>IF(A1372=მონაცემები!A1431,მონაცემები!B1431)</f>
        <v>0</v>
      </c>
      <c r="C1372" s="190"/>
      <c r="D1372" s="190"/>
      <c r="E1372" s="190"/>
      <c r="F1372" s="190"/>
      <c r="G1372" s="191"/>
      <c r="H1372" s="42">
        <f>IF(A1372=მონაცემები!A1431,მონაცემები!C1431)</f>
        <v>0</v>
      </c>
      <c r="I1372" s="43">
        <f>IF(A1372=მონაცემები!A1431,მონაცემები!D1431)</f>
        <v>0</v>
      </c>
      <c r="J1372" s="98">
        <f t="shared" si="42"/>
        <v>0</v>
      </c>
      <c r="K1372" s="126">
        <f>IF(A1372=მონაცემები!A1431,მონაცემები!H1431)</f>
        <v>0</v>
      </c>
      <c r="L1372" s="98">
        <f>IF(A1372=მონაცემები!A1431,მონაცემები!F1431)</f>
        <v>0</v>
      </c>
      <c r="M1372" s="125">
        <f>IF(A1372=მონაცემები!A1431,მონაცემები!G1431)</f>
        <v>0</v>
      </c>
      <c r="N1372" s="198">
        <f t="shared" si="43"/>
        <v>0</v>
      </c>
      <c r="O1372" s="199"/>
      <c r="P1372" s="195">
        <f>IF(A1372=მონაცემები!A1431,მონაცემები!I1431)</f>
        <v>0</v>
      </c>
      <c r="Q1372" s="196"/>
      <c r="R1372" s="196"/>
      <c r="S1372" s="196"/>
      <c r="T1372" s="196"/>
      <c r="U1372" s="197"/>
      <c r="V1372" s="192">
        <f>IF(A1372=მონაცემები!A1431,მონაცემები!J1431)</f>
        <v>0</v>
      </c>
      <c r="W1372" s="193"/>
      <c r="X1372" s="194"/>
    </row>
    <row r="1373" spans="1:24">
      <c r="A1373" s="44">
        <v>1351</v>
      </c>
      <c r="B1373" s="189">
        <f>IF(A1373=მონაცემები!A1432,მონაცემები!B1432)</f>
        <v>0</v>
      </c>
      <c r="C1373" s="190"/>
      <c r="D1373" s="190"/>
      <c r="E1373" s="190"/>
      <c r="F1373" s="190"/>
      <c r="G1373" s="191"/>
      <c r="H1373" s="42">
        <f>IF(A1373=მონაცემები!A1432,მონაცემები!C1432)</f>
        <v>0</v>
      </c>
      <c r="I1373" s="43">
        <f>IF(A1373=მონაცემები!A1432,მონაცემები!D1432)</f>
        <v>0</v>
      </c>
      <c r="J1373" s="98">
        <f t="shared" si="42"/>
        <v>0</v>
      </c>
      <c r="K1373" s="126">
        <f>IF(A1373=მონაცემები!A1432,მონაცემები!H1432)</f>
        <v>0</v>
      </c>
      <c r="L1373" s="98">
        <f>IF(A1373=მონაცემები!A1432,მონაცემები!F1432)</f>
        <v>0</v>
      </c>
      <c r="M1373" s="125">
        <f>IF(A1373=მონაცემები!A1432,მონაცემები!G1432)</f>
        <v>0</v>
      </c>
      <c r="N1373" s="198">
        <f t="shared" si="43"/>
        <v>0</v>
      </c>
      <c r="O1373" s="199"/>
      <c r="P1373" s="195">
        <f>IF(A1373=მონაცემები!A1432,მონაცემები!I1432)</f>
        <v>0</v>
      </c>
      <c r="Q1373" s="196"/>
      <c r="R1373" s="196"/>
      <c r="S1373" s="196"/>
      <c r="T1373" s="196"/>
      <c r="U1373" s="197"/>
      <c r="V1373" s="192">
        <f>IF(A1373=მონაცემები!A1432,მონაცემები!J1432)</f>
        <v>0</v>
      </c>
      <c r="W1373" s="193"/>
      <c r="X1373" s="194"/>
    </row>
    <row r="1374" spans="1:24">
      <c r="A1374" s="44">
        <v>1352</v>
      </c>
      <c r="B1374" s="189">
        <f>IF(A1374=მონაცემები!A1433,მონაცემები!B1433)</f>
        <v>0</v>
      </c>
      <c r="C1374" s="190"/>
      <c r="D1374" s="190"/>
      <c r="E1374" s="190"/>
      <c r="F1374" s="190"/>
      <c r="G1374" s="191"/>
      <c r="H1374" s="42">
        <f>IF(A1374=მონაცემები!A1433,მონაცემები!C1433)</f>
        <v>0</v>
      </c>
      <c r="I1374" s="43">
        <f>IF(A1374=მონაცემები!A1433,მონაცემები!D1433)</f>
        <v>0</v>
      </c>
      <c r="J1374" s="98">
        <f t="shared" si="42"/>
        <v>0</v>
      </c>
      <c r="K1374" s="126">
        <f>IF(A1374=მონაცემები!A1433,მონაცემები!H1433)</f>
        <v>0</v>
      </c>
      <c r="L1374" s="98">
        <f>IF(A1374=მონაცემები!A1433,მონაცემები!F1433)</f>
        <v>0</v>
      </c>
      <c r="M1374" s="125">
        <f>IF(A1374=მონაცემები!A1433,მონაცემები!G1433)</f>
        <v>0</v>
      </c>
      <c r="N1374" s="198">
        <f t="shared" si="43"/>
        <v>0</v>
      </c>
      <c r="O1374" s="199"/>
      <c r="P1374" s="195">
        <f>IF(A1374=მონაცემები!A1433,მონაცემები!I1433)</f>
        <v>0</v>
      </c>
      <c r="Q1374" s="196"/>
      <c r="R1374" s="196"/>
      <c r="S1374" s="196"/>
      <c r="T1374" s="196"/>
      <c r="U1374" s="197"/>
      <c r="V1374" s="192">
        <f>IF(A1374=მონაცემები!A1433,მონაცემები!J1433)</f>
        <v>0</v>
      </c>
      <c r="W1374" s="193"/>
      <c r="X1374" s="194"/>
    </row>
    <row r="1375" spans="1:24">
      <c r="A1375" s="44">
        <v>1353</v>
      </c>
      <c r="B1375" s="189">
        <f>IF(A1375=მონაცემები!A1434,მონაცემები!B1434)</f>
        <v>0</v>
      </c>
      <c r="C1375" s="190"/>
      <c r="D1375" s="190"/>
      <c r="E1375" s="190"/>
      <c r="F1375" s="190"/>
      <c r="G1375" s="191"/>
      <c r="H1375" s="42">
        <f>IF(A1375=მონაცემები!A1434,მონაცემები!C1434)</f>
        <v>0</v>
      </c>
      <c r="I1375" s="43">
        <f>IF(A1375=მონაცემები!A1434,მონაცემები!D1434)</f>
        <v>0</v>
      </c>
      <c r="J1375" s="98">
        <f t="shared" si="42"/>
        <v>0</v>
      </c>
      <c r="K1375" s="126">
        <f>IF(A1375=მონაცემები!A1434,მონაცემები!H1434)</f>
        <v>0</v>
      </c>
      <c r="L1375" s="98">
        <f>IF(A1375=მონაცემები!A1434,მონაცემები!F1434)</f>
        <v>0</v>
      </c>
      <c r="M1375" s="125">
        <f>IF(A1375=მონაცემები!A1434,მონაცემები!G1434)</f>
        <v>0</v>
      </c>
      <c r="N1375" s="198">
        <f t="shared" si="43"/>
        <v>0</v>
      </c>
      <c r="O1375" s="199"/>
      <c r="P1375" s="195">
        <f>IF(A1375=მონაცემები!A1434,მონაცემები!I1434)</f>
        <v>0</v>
      </c>
      <c r="Q1375" s="196"/>
      <c r="R1375" s="196"/>
      <c r="S1375" s="196"/>
      <c r="T1375" s="196"/>
      <c r="U1375" s="197"/>
      <c r="V1375" s="192">
        <f>IF(A1375=მონაცემები!A1434,მონაცემები!J1434)</f>
        <v>0</v>
      </c>
      <c r="W1375" s="193"/>
      <c r="X1375" s="194"/>
    </row>
    <row r="1376" spans="1:24">
      <c r="A1376" s="44">
        <v>1354</v>
      </c>
      <c r="B1376" s="189">
        <f>IF(A1376=მონაცემები!A1435,მონაცემები!B1435)</f>
        <v>0</v>
      </c>
      <c r="C1376" s="190"/>
      <c r="D1376" s="190"/>
      <c r="E1376" s="190"/>
      <c r="F1376" s="190"/>
      <c r="G1376" s="191"/>
      <c r="H1376" s="42">
        <f>IF(A1376=მონაცემები!A1435,მონაცემები!C1435)</f>
        <v>0</v>
      </c>
      <c r="I1376" s="43">
        <f>IF(A1376=მონაცემები!A1435,მონაცემები!D1435)</f>
        <v>0</v>
      </c>
      <c r="J1376" s="98">
        <f t="shared" si="42"/>
        <v>0</v>
      </c>
      <c r="K1376" s="126">
        <f>IF(A1376=მონაცემები!A1435,მონაცემები!H1435)</f>
        <v>0</v>
      </c>
      <c r="L1376" s="98">
        <f>IF(A1376=მონაცემები!A1435,მონაცემები!F1435)</f>
        <v>0</v>
      </c>
      <c r="M1376" s="125">
        <f>IF(A1376=მონაცემები!A1435,მონაცემები!G1435)</f>
        <v>0</v>
      </c>
      <c r="N1376" s="198">
        <f t="shared" si="43"/>
        <v>0</v>
      </c>
      <c r="O1376" s="199"/>
      <c r="P1376" s="195">
        <f>IF(A1376=მონაცემები!A1435,მონაცემები!I1435)</f>
        <v>0</v>
      </c>
      <c r="Q1376" s="196"/>
      <c r="R1376" s="196"/>
      <c r="S1376" s="196"/>
      <c r="T1376" s="196"/>
      <c r="U1376" s="197"/>
      <c r="V1376" s="192">
        <f>IF(A1376=მონაცემები!A1435,მონაცემები!J1435)</f>
        <v>0</v>
      </c>
      <c r="W1376" s="193"/>
      <c r="X1376" s="194"/>
    </row>
    <row r="1377" spans="1:24">
      <c r="A1377" s="44">
        <v>1355</v>
      </c>
      <c r="B1377" s="189">
        <f>IF(A1377=მონაცემები!A1436,მონაცემები!B1436)</f>
        <v>0</v>
      </c>
      <c r="C1377" s="190"/>
      <c r="D1377" s="190"/>
      <c r="E1377" s="190"/>
      <c r="F1377" s="190"/>
      <c r="G1377" s="191"/>
      <c r="H1377" s="42">
        <f>IF(A1377=მონაცემები!A1436,მონაცემები!C1436)</f>
        <v>0</v>
      </c>
      <c r="I1377" s="43">
        <f>IF(A1377=მონაცემები!A1436,მონაცემები!D1436)</f>
        <v>0</v>
      </c>
      <c r="J1377" s="98">
        <f t="shared" si="42"/>
        <v>0</v>
      </c>
      <c r="K1377" s="126">
        <f>IF(A1377=მონაცემები!A1436,მონაცემები!H1436)</f>
        <v>0</v>
      </c>
      <c r="L1377" s="98">
        <f>IF(A1377=მონაცემები!A1436,მონაცემები!F1436)</f>
        <v>0</v>
      </c>
      <c r="M1377" s="125">
        <f>IF(A1377=მონაცემები!A1436,მონაცემები!G1436)</f>
        <v>0</v>
      </c>
      <c r="N1377" s="198">
        <f t="shared" si="43"/>
        <v>0</v>
      </c>
      <c r="O1377" s="199"/>
      <c r="P1377" s="195">
        <f>IF(A1377=მონაცემები!A1436,მონაცემები!I1436)</f>
        <v>0</v>
      </c>
      <c r="Q1377" s="196"/>
      <c r="R1377" s="196"/>
      <c r="S1377" s="196"/>
      <c r="T1377" s="196"/>
      <c r="U1377" s="197"/>
      <c r="V1377" s="192">
        <f>IF(A1377=მონაცემები!A1436,მონაცემები!J1436)</f>
        <v>0</v>
      </c>
      <c r="W1377" s="193"/>
      <c r="X1377" s="194"/>
    </row>
    <row r="1378" spans="1:24">
      <c r="A1378" s="44">
        <v>1356</v>
      </c>
      <c r="B1378" s="189">
        <f>IF(A1378=მონაცემები!A1437,მონაცემები!B1437)</f>
        <v>0</v>
      </c>
      <c r="C1378" s="190"/>
      <c r="D1378" s="190"/>
      <c r="E1378" s="190"/>
      <c r="F1378" s="190"/>
      <c r="G1378" s="191"/>
      <c r="H1378" s="42">
        <f>IF(A1378=მონაცემები!A1437,მონაცემები!C1437)</f>
        <v>0</v>
      </c>
      <c r="I1378" s="43">
        <f>IF(A1378=მონაცემები!A1437,მონაცემები!D1437)</f>
        <v>0</v>
      </c>
      <c r="J1378" s="98">
        <f t="shared" si="42"/>
        <v>0</v>
      </c>
      <c r="K1378" s="126">
        <f>IF(A1378=მონაცემები!A1437,მონაცემები!H1437)</f>
        <v>0</v>
      </c>
      <c r="L1378" s="98">
        <f>IF(A1378=მონაცემები!A1437,მონაცემები!F1437)</f>
        <v>0</v>
      </c>
      <c r="M1378" s="125">
        <f>IF(A1378=მონაცემები!A1437,მონაცემები!G1437)</f>
        <v>0</v>
      </c>
      <c r="N1378" s="198">
        <f t="shared" si="43"/>
        <v>0</v>
      </c>
      <c r="O1378" s="199"/>
      <c r="P1378" s="195">
        <f>IF(A1378=მონაცემები!A1437,მონაცემები!I1437)</f>
        <v>0</v>
      </c>
      <c r="Q1378" s="196"/>
      <c r="R1378" s="196"/>
      <c r="S1378" s="196"/>
      <c r="T1378" s="196"/>
      <c r="U1378" s="197"/>
      <c r="V1378" s="192">
        <f>IF(A1378=მონაცემები!A1437,მონაცემები!J1437)</f>
        <v>0</v>
      </c>
      <c r="W1378" s="193"/>
      <c r="X1378" s="194"/>
    </row>
    <row r="1379" spans="1:24">
      <c r="A1379" s="44">
        <v>1357</v>
      </c>
      <c r="B1379" s="189">
        <f>IF(A1379=მონაცემები!A1438,მონაცემები!B1438)</f>
        <v>0</v>
      </c>
      <c r="C1379" s="190"/>
      <c r="D1379" s="190"/>
      <c r="E1379" s="190"/>
      <c r="F1379" s="190"/>
      <c r="G1379" s="191"/>
      <c r="H1379" s="42">
        <f>IF(A1379=მონაცემები!A1438,მონაცემები!C1438)</f>
        <v>0</v>
      </c>
      <c r="I1379" s="43">
        <f>IF(A1379=მონაცემები!A1438,მონაცემები!D1438)</f>
        <v>0</v>
      </c>
      <c r="J1379" s="98">
        <f t="shared" si="42"/>
        <v>0</v>
      </c>
      <c r="K1379" s="126">
        <f>IF(A1379=მონაცემები!A1438,მონაცემები!H1438)</f>
        <v>0</v>
      </c>
      <c r="L1379" s="98">
        <f>IF(A1379=მონაცემები!A1438,მონაცემები!F1438)</f>
        <v>0</v>
      </c>
      <c r="M1379" s="125">
        <f>IF(A1379=მონაცემები!A1438,მონაცემები!G1438)</f>
        <v>0</v>
      </c>
      <c r="N1379" s="198">
        <f t="shared" si="43"/>
        <v>0</v>
      </c>
      <c r="O1379" s="199"/>
      <c r="P1379" s="195">
        <f>IF(A1379=მონაცემები!A1438,მონაცემები!I1438)</f>
        <v>0</v>
      </c>
      <c r="Q1379" s="196"/>
      <c r="R1379" s="196"/>
      <c r="S1379" s="196"/>
      <c r="T1379" s="196"/>
      <c r="U1379" s="197"/>
      <c r="V1379" s="192">
        <f>IF(A1379=მონაცემები!A1438,მონაცემები!J1438)</f>
        <v>0</v>
      </c>
      <c r="W1379" s="193"/>
      <c r="X1379" s="194"/>
    </row>
    <row r="1380" spans="1:24">
      <c r="A1380" s="44">
        <v>1358</v>
      </c>
      <c r="B1380" s="189">
        <f>IF(A1380=მონაცემები!A1439,მონაცემები!B1439)</f>
        <v>0</v>
      </c>
      <c r="C1380" s="190"/>
      <c r="D1380" s="190"/>
      <c r="E1380" s="190"/>
      <c r="F1380" s="190"/>
      <c r="G1380" s="191"/>
      <c r="H1380" s="42">
        <f>IF(A1380=მონაცემები!A1439,მონაცემები!C1439)</f>
        <v>0</v>
      </c>
      <c r="I1380" s="43">
        <f>IF(A1380=მონაცემები!A1439,მონაცემები!D1439)</f>
        <v>0</v>
      </c>
      <c r="J1380" s="98">
        <f t="shared" si="42"/>
        <v>0</v>
      </c>
      <c r="K1380" s="126">
        <f>IF(A1380=მონაცემები!A1439,მონაცემები!H1439)</f>
        <v>0</v>
      </c>
      <c r="L1380" s="98">
        <f>IF(A1380=მონაცემები!A1439,მონაცემები!F1439)</f>
        <v>0</v>
      </c>
      <c r="M1380" s="125">
        <f>IF(A1380=მონაცემები!A1439,მონაცემები!G1439)</f>
        <v>0</v>
      </c>
      <c r="N1380" s="198">
        <f t="shared" si="43"/>
        <v>0</v>
      </c>
      <c r="O1380" s="199"/>
      <c r="P1380" s="195">
        <f>IF(A1380=მონაცემები!A1439,მონაცემები!I1439)</f>
        <v>0</v>
      </c>
      <c r="Q1380" s="196"/>
      <c r="R1380" s="196"/>
      <c r="S1380" s="196"/>
      <c r="T1380" s="196"/>
      <c r="U1380" s="197"/>
      <c r="V1380" s="192">
        <f>IF(A1380=მონაცემები!A1439,მონაცემები!J1439)</f>
        <v>0</v>
      </c>
      <c r="W1380" s="193"/>
      <c r="X1380" s="194"/>
    </row>
    <row r="1381" spans="1:24">
      <c r="A1381" s="44">
        <v>1359</v>
      </c>
      <c r="B1381" s="189">
        <f>IF(A1381=მონაცემები!A1440,მონაცემები!B1440)</f>
        <v>0</v>
      </c>
      <c r="C1381" s="190"/>
      <c r="D1381" s="190"/>
      <c r="E1381" s="190"/>
      <c r="F1381" s="190"/>
      <c r="G1381" s="191"/>
      <c r="H1381" s="42">
        <f>IF(A1381=მონაცემები!A1440,მონაცემები!C1440)</f>
        <v>0</v>
      </c>
      <c r="I1381" s="43">
        <f>IF(A1381=მონაცემები!A1440,მონაცემები!D1440)</f>
        <v>0</v>
      </c>
      <c r="J1381" s="98">
        <f t="shared" si="42"/>
        <v>0</v>
      </c>
      <c r="K1381" s="126">
        <f>IF(A1381=მონაცემები!A1440,მონაცემები!H1440)</f>
        <v>0</v>
      </c>
      <c r="L1381" s="98">
        <f>IF(A1381=მონაცემები!A1440,მონაცემები!F1440)</f>
        <v>0</v>
      </c>
      <c r="M1381" s="125">
        <f>IF(A1381=მონაცემები!A1440,მონაცემები!G1440)</f>
        <v>0</v>
      </c>
      <c r="N1381" s="198">
        <f t="shared" si="43"/>
        <v>0</v>
      </c>
      <c r="O1381" s="199"/>
      <c r="P1381" s="195">
        <f>IF(A1381=მონაცემები!A1440,მონაცემები!I1440)</f>
        <v>0</v>
      </c>
      <c r="Q1381" s="196"/>
      <c r="R1381" s="196"/>
      <c r="S1381" s="196"/>
      <c r="T1381" s="196"/>
      <c r="U1381" s="197"/>
      <c r="V1381" s="192">
        <f>IF(A1381=მონაცემები!A1440,მონაცემები!J1440)</f>
        <v>0</v>
      </c>
      <c r="W1381" s="193"/>
      <c r="X1381" s="194"/>
    </row>
    <row r="1382" spans="1:24">
      <c r="A1382" s="44">
        <v>1360</v>
      </c>
      <c r="B1382" s="189">
        <f>IF(A1382=მონაცემები!A1441,მონაცემები!B1441)</f>
        <v>0</v>
      </c>
      <c r="C1382" s="190"/>
      <c r="D1382" s="190"/>
      <c r="E1382" s="190"/>
      <c r="F1382" s="190"/>
      <c r="G1382" s="191"/>
      <c r="H1382" s="42">
        <f>IF(A1382=მონაცემები!A1441,მონაცემები!C1441)</f>
        <v>0</v>
      </c>
      <c r="I1382" s="43">
        <f>IF(A1382=მონაცემები!A1441,მონაცემები!D1441)</f>
        <v>0</v>
      </c>
      <c r="J1382" s="98">
        <f t="shared" si="42"/>
        <v>0</v>
      </c>
      <c r="K1382" s="126">
        <f>IF(A1382=მონაცემები!A1441,მონაცემები!H1441)</f>
        <v>0</v>
      </c>
      <c r="L1382" s="98">
        <f>IF(A1382=მონაცემები!A1441,მონაცემები!F1441)</f>
        <v>0</v>
      </c>
      <c r="M1382" s="125">
        <f>IF(A1382=მონაცემები!A1441,მონაცემები!G1441)</f>
        <v>0</v>
      </c>
      <c r="N1382" s="198">
        <f t="shared" si="43"/>
        <v>0</v>
      </c>
      <c r="O1382" s="199"/>
      <c r="P1382" s="195">
        <f>IF(A1382=მონაცემები!A1441,მონაცემები!I1441)</f>
        <v>0</v>
      </c>
      <c r="Q1382" s="196"/>
      <c r="R1382" s="196"/>
      <c r="S1382" s="196"/>
      <c r="T1382" s="196"/>
      <c r="U1382" s="197"/>
      <c r="V1382" s="192">
        <f>IF(A1382=მონაცემები!A1441,მონაცემები!J1441)</f>
        <v>0</v>
      </c>
      <c r="W1382" s="193"/>
      <c r="X1382" s="194"/>
    </row>
    <row r="1383" spans="1:24">
      <c r="A1383" s="44">
        <v>1361</v>
      </c>
      <c r="B1383" s="189">
        <f>IF(A1383=მონაცემები!A1442,მონაცემები!B1442)</f>
        <v>0</v>
      </c>
      <c r="C1383" s="190"/>
      <c r="D1383" s="190"/>
      <c r="E1383" s="190"/>
      <c r="F1383" s="190"/>
      <c r="G1383" s="191"/>
      <c r="H1383" s="42">
        <f>IF(A1383=მონაცემები!A1442,მონაცემები!C1442)</f>
        <v>0</v>
      </c>
      <c r="I1383" s="43">
        <f>IF(A1383=მონაცემები!A1442,მონაცემები!D1442)</f>
        <v>0</v>
      </c>
      <c r="J1383" s="98">
        <f t="shared" si="42"/>
        <v>0</v>
      </c>
      <c r="K1383" s="126">
        <f>IF(A1383=მონაცემები!A1442,მონაცემები!H1442)</f>
        <v>0</v>
      </c>
      <c r="L1383" s="98">
        <f>IF(A1383=მონაცემები!A1442,მონაცემები!F1442)</f>
        <v>0</v>
      </c>
      <c r="M1383" s="125">
        <f>IF(A1383=მონაცემები!A1442,მონაცემები!G1442)</f>
        <v>0</v>
      </c>
      <c r="N1383" s="198">
        <f t="shared" si="43"/>
        <v>0</v>
      </c>
      <c r="O1383" s="199"/>
      <c r="P1383" s="195">
        <f>IF(A1383=მონაცემები!A1442,მონაცემები!I1442)</f>
        <v>0</v>
      </c>
      <c r="Q1383" s="196"/>
      <c r="R1383" s="196"/>
      <c r="S1383" s="196"/>
      <c r="T1383" s="196"/>
      <c r="U1383" s="197"/>
      <c r="V1383" s="192">
        <f>IF(A1383=მონაცემები!A1442,მონაცემები!J1442)</f>
        <v>0</v>
      </c>
      <c r="W1383" s="193"/>
      <c r="X1383" s="194"/>
    </row>
    <row r="1384" spans="1:24">
      <c r="A1384" s="44">
        <v>1362</v>
      </c>
      <c r="B1384" s="189">
        <f>IF(A1384=მონაცემები!A1443,მონაცემები!B1443)</f>
        <v>0</v>
      </c>
      <c r="C1384" s="190"/>
      <c r="D1384" s="190"/>
      <c r="E1384" s="190"/>
      <c r="F1384" s="190"/>
      <c r="G1384" s="191"/>
      <c r="H1384" s="42">
        <f>IF(A1384=მონაცემები!A1443,მონაცემები!C1443)</f>
        <v>0</v>
      </c>
      <c r="I1384" s="43">
        <f>IF(A1384=მონაცემები!A1443,მონაცემები!D1443)</f>
        <v>0</v>
      </c>
      <c r="J1384" s="98">
        <f t="shared" si="42"/>
        <v>0</v>
      </c>
      <c r="K1384" s="126">
        <f>IF(A1384=მონაცემები!A1443,მონაცემები!H1443)</f>
        <v>0</v>
      </c>
      <c r="L1384" s="98">
        <f>IF(A1384=მონაცემები!A1443,მონაცემები!F1443)</f>
        <v>0</v>
      </c>
      <c r="M1384" s="125">
        <f>IF(A1384=მონაცემები!A1443,მონაცემები!G1443)</f>
        <v>0</v>
      </c>
      <c r="N1384" s="198">
        <f t="shared" si="43"/>
        <v>0</v>
      </c>
      <c r="O1384" s="199"/>
      <c r="P1384" s="195">
        <f>IF(A1384=მონაცემები!A1443,მონაცემები!I1443)</f>
        <v>0</v>
      </c>
      <c r="Q1384" s="196"/>
      <c r="R1384" s="196"/>
      <c r="S1384" s="196"/>
      <c r="T1384" s="196"/>
      <c r="U1384" s="197"/>
      <c r="V1384" s="192">
        <f>IF(A1384=მონაცემები!A1443,მონაცემები!J1443)</f>
        <v>0</v>
      </c>
      <c r="W1384" s="193"/>
      <c r="X1384" s="194"/>
    </row>
    <row r="1385" spans="1:24">
      <c r="A1385" s="44">
        <v>1363</v>
      </c>
      <c r="B1385" s="189">
        <f>IF(A1385=მონაცემები!A1444,მონაცემები!B1444)</f>
        <v>0</v>
      </c>
      <c r="C1385" s="190"/>
      <c r="D1385" s="190"/>
      <c r="E1385" s="190"/>
      <c r="F1385" s="190"/>
      <c r="G1385" s="191"/>
      <c r="H1385" s="42">
        <f>IF(A1385=მონაცემები!A1444,მონაცემები!C1444)</f>
        <v>0</v>
      </c>
      <c r="I1385" s="43">
        <f>IF(A1385=მონაცემები!A1444,მონაცემები!D1444)</f>
        <v>0</v>
      </c>
      <c r="J1385" s="98">
        <f t="shared" si="42"/>
        <v>0</v>
      </c>
      <c r="K1385" s="126">
        <f>IF(A1385=მონაცემები!A1444,მონაცემები!H1444)</f>
        <v>0</v>
      </c>
      <c r="L1385" s="98">
        <f>IF(A1385=მონაცემები!A1444,მონაცემები!F1444)</f>
        <v>0</v>
      </c>
      <c r="M1385" s="125">
        <f>IF(A1385=მონაცემები!A1444,მონაცემები!G1444)</f>
        <v>0</v>
      </c>
      <c r="N1385" s="198">
        <f t="shared" si="43"/>
        <v>0</v>
      </c>
      <c r="O1385" s="199"/>
      <c r="P1385" s="195">
        <f>IF(A1385=მონაცემები!A1444,მონაცემები!I1444)</f>
        <v>0</v>
      </c>
      <c r="Q1385" s="196"/>
      <c r="R1385" s="196"/>
      <c r="S1385" s="196"/>
      <c r="T1385" s="196"/>
      <c r="U1385" s="197"/>
      <c r="V1385" s="192">
        <f>IF(A1385=მონაცემები!A1444,მონაცემები!J1444)</f>
        <v>0</v>
      </c>
      <c r="W1385" s="193"/>
      <c r="X1385" s="194"/>
    </row>
    <row r="1386" spans="1:24">
      <c r="A1386" s="44">
        <v>1364</v>
      </c>
      <c r="B1386" s="189">
        <f>IF(A1386=მონაცემები!A1445,მონაცემები!B1445)</f>
        <v>0</v>
      </c>
      <c r="C1386" s="190"/>
      <c r="D1386" s="190"/>
      <c r="E1386" s="190"/>
      <c r="F1386" s="190"/>
      <c r="G1386" s="191"/>
      <c r="H1386" s="42">
        <f>IF(A1386=მონაცემები!A1445,მონაცემები!C1445)</f>
        <v>0</v>
      </c>
      <c r="I1386" s="43">
        <f>IF(A1386=მონაცემები!A1445,მონაცემები!D1445)</f>
        <v>0</v>
      </c>
      <c r="J1386" s="98">
        <f t="shared" si="42"/>
        <v>0</v>
      </c>
      <c r="K1386" s="126">
        <f>IF(A1386=მონაცემები!A1445,მონაცემები!H1445)</f>
        <v>0</v>
      </c>
      <c r="L1386" s="98">
        <f>IF(A1386=მონაცემები!A1445,მონაცემები!F1445)</f>
        <v>0</v>
      </c>
      <c r="M1386" s="125">
        <f>IF(A1386=მონაცემები!A1445,მონაცემები!G1445)</f>
        <v>0</v>
      </c>
      <c r="N1386" s="198">
        <f t="shared" si="43"/>
        <v>0</v>
      </c>
      <c r="O1386" s="199"/>
      <c r="P1386" s="195">
        <f>IF(A1386=მონაცემები!A1445,მონაცემები!I1445)</f>
        <v>0</v>
      </c>
      <c r="Q1386" s="196"/>
      <c r="R1386" s="196"/>
      <c r="S1386" s="196"/>
      <c r="T1386" s="196"/>
      <c r="U1386" s="197"/>
      <c r="V1386" s="192">
        <f>IF(A1386=მონაცემები!A1445,მონაცემები!J1445)</f>
        <v>0</v>
      </c>
      <c r="W1386" s="193"/>
      <c r="X1386" s="194"/>
    </row>
    <row r="1387" spans="1:24">
      <c r="A1387" s="44">
        <v>1365</v>
      </c>
      <c r="B1387" s="189">
        <f>IF(A1387=მონაცემები!A1446,მონაცემები!B1446)</f>
        <v>0</v>
      </c>
      <c r="C1387" s="190"/>
      <c r="D1387" s="190"/>
      <c r="E1387" s="190"/>
      <c r="F1387" s="190"/>
      <c r="G1387" s="191"/>
      <c r="H1387" s="42">
        <f>IF(A1387=მონაცემები!A1446,მონაცემები!C1446)</f>
        <v>0</v>
      </c>
      <c r="I1387" s="43">
        <f>IF(A1387=მონაცემები!A1446,მონაცემები!D1446)</f>
        <v>0</v>
      </c>
      <c r="J1387" s="98">
        <f t="shared" si="42"/>
        <v>0</v>
      </c>
      <c r="K1387" s="126">
        <f>IF(A1387=მონაცემები!A1446,მონაცემები!H1446)</f>
        <v>0</v>
      </c>
      <c r="L1387" s="98">
        <f>IF(A1387=მონაცემები!A1446,მონაცემები!F1446)</f>
        <v>0</v>
      </c>
      <c r="M1387" s="125">
        <f>IF(A1387=მონაცემები!A1446,მონაცემები!G1446)</f>
        <v>0</v>
      </c>
      <c r="N1387" s="198">
        <f t="shared" si="43"/>
        <v>0</v>
      </c>
      <c r="O1387" s="199"/>
      <c r="P1387" s="195">
        <f>IF(A1387=მონაცემები!A1446,მონაცემები!I1446)</f>
        <v>0</v>
      </c>
      <c r="Q1387" s="196"/>
      <c r="R1387" s="196"/>
      <c r="S1387" s="196"/>
      <c r="T1387" s="196"/>
      <c r="U1387" s="197"/>
      <c r="V1387" s="192">
        <f>IF(A1387=მონაცემები!A1446,მონაცემები!J1446)</f>
        <v>0</v>
      </c>
      <c r="W1387" s="193"/>
      <c r="X1387" s="194"/>
    </row>
    <row r="1388" spans="1:24">
      <c r="A1388" s="44">
        <v>1366</v>
      </c>
      <c r="B1388" s="189">
        <f>IF(A1388=მონაცემები!A1447,მონაცემები!B1447)</f>
        <v>0</v>
      </c>
      <c r="C1388" s="190"/>
      <c r="D1388" s="190"/>
      <c r="E1388" s="190"/>
      <c r="F1388" s="190"/>
      <c r="G1388" s="191"/>
      <c r="H1388" s="42">
        <f>IF(A1388=მონაცემები!A1447,მონაცემები!C1447)</f>
        <v>0</v>
      </c>
      <c r="I1388" s="43">
        <f>IF(A1388=მონაცემები!A1447,მონაცემები!D1447)</f>
        <v>0</v>
      </c>
      <c r="J1388" s="98">
        <f t="shared" si="42"/>
        <v>0</v>
      </c>
      <c r="K1388" s="126">
        <f>IF(A1388=მონაცემები!A1447,მონაცემები!H1447)</f>
        <v>0</v>
      </c>
      <c r="L1388" s="98">
        <f>IF(A1388=მონაცემები!A1447,მონაცემები!F1447)</f>
        <v>0</v>
      </c>
      <c r="M1388" s="125">
        <f>IF(A1388=მონაცემები!A1447,მონაცემები!G1447)</f>
        <v>0</v>
      </c>
      <c r="N1388" s="198">
        <f t="shared" si="43"/>
        <v>0</v>
      </c>
      <c r="O1388" s="199"/>
      <c r="P1388" s="195">
        <f>IF(A1388=მონაცემები!A1447,მონაცემები!I1447)</f>
        <v>0</v>
      </c>
      <c r="Q1388" s="196"/>
      <c r="R1388" s="196"/>
      <c r="S1388" s="196"/>
      <c r="T1388" s="196"/>
      <c r="U1388" s="197"/>
      <c r="V1388" s="192">
        <f>IF(A1388=მონაცემები!A1447,მონაცემები!J1447)</f>
        <v>0</v>
      </c>
      <c r="W1388" s="193"/>
      <c r="X1388" s="194"/>
    </row>
    <row r="1389" spans="1:24">
      <c r="A1389" s="44">
        <v>1367</v>
      </c>
      <c r="B1389" s="189">
        <f>IF(A1389=მონაცემები!A1448,მონაცემები!B1448)</f>
        <v>0</v>
      </c>
      <c r="C1389" s="190"/>
      <c r="D1389" s="190"/>
      <c r="E1389" s="190"/>
      <c r="F1389" s="190"/>
      <c r="G1389" s="191"/>
      <c r="H1389" s="42">
        <f>IF(A1389=მონაცემები!A1448,მონაცემები!C1448)</f>
        <v>0</v>
      </c>
      <c r="I1389" s="43">
        <f>IF(A1389=მონაცემები!A1448,მონაცემები!D1448)</f>
        <v>0</v>
      </c>
      <c r="J1389" s="98">
        <f t="shared" si="42"/>
        <v>0</v>
      </c>
      <c r="K1389" s="126">
        <f>IF(A1389=მონაცემები!A1448,მონაცემები!H1448)</f>
        <v>0</v>
      </c>
      <c r="L1389" s="98">
        <f>IF(A1389=მონაცემები!A1448,მონაცემები!F1448)</f>
        <v>0</v>
      </c>
      <c r="M1389" s="125">
        <f>IF(A1389=მონაცემები!A1448,მონაცემები!G1448)</f>
        <v>0</v>
      </c>
      <c r="N1389" s="198">
        <f t="shared" si="43"/>
        <v>0</v>
      </c>
      <c r="O1389" s="199"/>
      <c r="P1389" s="195">
        <f>IF(A1389=მონაცემები!A1448,მონაცემები!I1448)</f>
        <v>0</v>
      </c>
      <c r="Q1389" s="196"/>
      <c r="R1389" s="196"/>
      <c r="S1389" s="196"/>
      <c r="T1389" s="196"/>
      <c r="U1389" s="197"/>
      <c r="V1389" s="192">
        <f>IF(A1389=მონაცემები!A1448,მონაცემები!J1448)</f>
        <v>0</v>
      </c>
      <c r="W1389" s="193"/>
      <c r="X1389" s="194"/>
    </row>
    <row r="1390" spans="1:24">
      <c r="A1390" s="44">
        <v>1368</v>
      </c>
      <c r="B1390" s="189">
        <f>IF(A1390=მონაცემები!A1449,მონაცემები!B1449)</f>
        <v>0</v>
      </c>
      <c r="C1390" s="190"/>
      <c r="D1390" s="190"/>
      <c r="E1390" s="190"/>
      <c r="F1390" s="190"/>
      <c r="G1390" s="191"/>
      <c r="H1390" s="42">
        <f>IF(A1390=მონაცემები!A1449,მონაცემები!C1449)</f>
        <v>0</v>
      </c>
      <c r="I1390" s="43">
        <f>IF(A1390=მონაცემები!A1449,მონაცემები!D1449)</f>
        <v>0</v>
      </c>
      <c r="J1390" s="98">
        <f t="shared" si="42"/>
        <v>0</v>
      </c>
      <c r="K1390" s="126">
        <f>IF(A1390=მონაცემები!A1449,მონაცემები!H1449)</f>
        <v>0</v>
      </c>
      <c r="L1390" s="98">
        <f>IF(A1390=მონაცემები!A1449,მონაცემები!F1449)</f>
        <v>0</v>
      </c>
      <c r="M1390" s="125">
        <f>IF(A1390=მონაცემები!A1449,მონაცემები!G1449)</f>
        <v>0</v>
      </c>
      <c r="N1390" s="198">
        <f t="shared" si="43"/>
        <v>0</v>
      </c>
      <c r="O1390" s="199"/>
      <c r="P1390" s="195">
        <f>IF(A1390=მონაცემები!A1449,მონაცემები!I1449)</f>
        <v>0</v>
      </c>
      <c r="Q1390" s="196"/>
      <c r="R1390" s="196"/>
      <c r="S1390" s="196"/>
      <c r="T1390" s="196"/>
      <c r="U1390" s="197"/>
      <c r="V1390" s="192">
        <f>IF(A1390=მონაცემები!A1449,მონაცემები!J1449)</f>
        <v>0</v>
      </c>
      <c r="W1390" s="193"/>
      <c r="X1390" s="194"/>
    </row>
    <row r="1391" spans="1:24">
      <c r="A1391" s="44">
        <v>1369</v>
      </c>
      <c r="B1391" s="189">
        <f>IF(A1391=მონაცემები!A1450,მონაცემები!B1450)</f>
        <v>0</v>
      </c>
      <c r="C1391" s="190"/>
      <c r="D1391" s="190"/>
      <c r="E1391" s="190"/>
      <c r="F1391" s="190"/>
      <c r="G1391" s="191"/>
      <c r="H1391" s="42">
        <f>IF(A1391=მონაცემები!A1450,მონაცემები!C1450)</f>
        <v>0</v>
      </c>
      <c r="I1391" s="43">
        <f>IF(A1391=მონაცემები!A1450,მონაცემები!D1450)</f>
        <v>0</v>
      </c>
      <c r="J1391" s="98">
        <f t="shared" si="42"/>
        <v>0</v>
      </c>
      <c r="K1391" s="126">
        <f>IF(A1391=მონაცემები!A1450,მონაცემები!H1450)</f>
        <v>0</v>
      </c>
      <c r="L1391" s="98">
        <f>IF(A1391=მონაცემები!A1450,მონაცემები!F1450)</f>
        <v>0</v>
      </c>
      <c r="M1391" s="125">
        <f>IF(A1391=მონაცემები!A1450,მონაცემები!G1450)</f>
        <v>0</v>
      </c>
      <c r="N1391" s="198">
        <f t="shared" si="43"/>
        <v>0</v>
      </c>
      <c r="O1391" s="199"/>
      <c r="P1391" s="195">
        <f>IF(A1391=მონაცემები!A1450,მონაცემები!I1450)</f>
        <v>0</v>
      </c>
      <c r="Q1391" s="196"/>
      <c r="R1391" s="196"/>
      <c r="S1391" s="196"/>
      <c r="T1391" s="196"/>
      <c r="U1391" s="197"/>
      <c r="V1391" s="192">
        <f>IF(A1391=მონაცემები!A1450,მონაცემები!J1450)</f>
        <v>0</v>
      </c>
      <c r="W1391" s="193"/>
      <c r="X1391" s="194"/>
    </row>
    <row r="1392" spans="1:24">
      <c r="A1392" s="44">
        <v>1370</v>
      </c>
      <c r="B1392" s="189">
        <f>IF(A1392=მონაცემები!A1451,მონაცემები!B1451)</f>
        <v>0</v>
      </c>
      <c r="C1392" s="190"/>
      <c r="D1392" s="190"/>
      <c r="E1392" s="190"/>
      <c r="F1392" s="190"/>
      <c r="G1392" s="191"/>
      <c r="H1392" s="42">
        <f>IF(A1392=მონაცემები!A1451,მონაცემები!C1451)</f>
        <v>0</v>
      </c>
      <c r="I1392" s="43">
        <f>IF(A1392=მონაცემები!A1451,მონაცემები!D1451)</f>
        <v>0</v>
      </c>
      <c r="J1392" s="98">
        <f t="shared" si="42"/>
        <v>0</v>
      </c>
      <c r="K1392" s="126">
        <f>IF(A1392=მონაცემები!A1451,მონაცემები!H1451)</f>
        <v>0</v>
      </c>
      <c r="L1392" s="98">
        <f>IF(A1392=მონაცემები!A1451,მონაცემები!F1451)</f>
        <v>0</v>
      </c>
      <c r="M1392" s="125">
        <f>IF(A1392=მონაცემები!A1451,მონაცემები!G1451)</f>
        <v>0</v>
      </c>
      <c r="N1392" s="198">
        <f t="shared" si="43"/>
        <v>0</v>
      </c>
      <c r="O1392" s="199"/>
      <c r="P1392" s="195">
        <f>IF(A1392=მონაცემები!A1451,მონაცემები!I1451)</f>
        <v>0</v>
      </c>
      <c r="Q1392" s="196"/>
      <c r="R1392" s="196"/>
      <c r="S1392" s="196"/>
      <c r="T1392" s="196"/>
      <c r="U1392" s="197"/>
      <c r="V1392" s="192">
        <f>IF(A1392=მონაცემები!A1451,მონაცემები!J1451)</f>
        <v>0</v>
      </c>
      <c r="W1392" s="193"/>
      <c r="X1392" s="194"/>
    </row>
    <row r="1393" spans="1:24">
      <c r="A1393" s="44">
        <v>1371</v>
      </c>
      <c r="B1393" s="189">
        <f>IF(A1393=მონაცემები!A1452,მონაცემები!B1452)</f>
        <v>0</v>
      </c>
      <c r="C1393" s="190"/>
      <c r="D1393" s="190"/>
      <c r="E1393" s="190"/>
      <c r="F1393" s="190"/>
      <c r="G1393" s="191"/>
      <c r="H1393" s="42">
        <f>IF(A1393=მონაცემები!A1452,მონაცემები!C1452)</f>
        <v>0</v>
      </c>
      <c r="I1393" s="43">
        <f>IF(A1393=მონაცემები!A1452,მონაცემები!D1452)</f>
        <v>0</v>
      </c>
      <c r="J1393" s="98">
        <f t="shared" si="42"/>
        <v>0</v>
      </c>
      <c r="K1393" s="126">
        <f>IF(A1393=მონაცემები!A1452,მონაცემები!H1452)</f>
        <v>0</v>
      </c>
      <c r="L1393" s="98">
        <f>IF(A1393=მონაცემები!A1452,მონაცემები!F1452)</f>
        <v>0</v>
      </c>
      <c r="M1393" s="125">
        <f>IF(A1393=მონაცემები!A1452,მონაცემები!G1452)</f>
        <v>0</v>
      </c>
      <c r="N1393" s="198">
        <f t="shared" si="43"/>
        <v>0</v>
      </c>
      <c r="O1393" s="199"/>
      <c r="P1393" s="195">
        <f>IF(A1393=მონაცემები!A1452,მონაცემები!I1452)</f>
        <v>0</v>
      </c>
      <c r="Q1393" s="196"/>
      <c r="R1393" s="196"/>
      <c r="S1393" s="196"/>
      <c r="T1393" s="196"/>
      <c r="U1393" s="197"/>
      <c r="V1393" s="192">
        <f>IF(A1393=მონაცემები!A1452,მონაცემები!J1452)</f>
        <v>0</v>
      </c>
      <c r="W1393" s="193"/>
      <c r="X1393" s="194"/>
    </row>
    <row r="1394" spans="1:24">
      <c r="A1394" s="44">
        <v>1372</v>
      </c>
      <c r="B1394" s="189">
        <f>IF(A1394=მონაცემები!A1453,მონაცემები!B1453)</f>
        <v>0</v>
      </c>
      <c r="C1394" s="190"/>
      <c r="D1394" s="190"/>
      <c r="E1394" s="190"/>
      <c r="F1394" s="190"/>
      <c r="G1394" s="191"/>
      <c r="H1394" s="42">
        <f>IF(A1394=მონაცემები!A1453,მონაცემები!C1453)</f>
        <v>0</v>
      </c>
      <c r="I1394" s="43">
        <f>IF(A1394=მონაცემები!A1453,მონაცემები!D1453)</f>
        <v>0</v>
      </c>
      <c r="J1394" s="98">
        <f t="shared" si="42"/>
        <v>0</v>
      </c>
      <c r="K1394" s="126">
        <f>IF(A1394=მონაცემები!A1453,მონაცემები!H1453)</f>
        <v>0</v>
      </c>
      <c r="L1394" s="98">
        <f>IF(A1394=მონაცემები!A1453,მონაცემები!F1453)</f>
        <v>0</v>
      </c>
      <c r="M1394" s="125">
        <f>IF(A1394=მონაცემები!A1453,მონაცემები!G1453)</f>
        <v>0</v>
      </c>
      <c r="N1394" s="198">
        <f t="shared" si="43"/>
        <v>0</v>
      </c>
      <c r="O1394" s="199"/>
      <c r="P1394" s="195">
        <f>IF(A1394=მონაცემები!A1453,მონაცემები!I1453)</f>
        <v>0</v>
      </c>
      <c r="Q1394" s="196"/>
      <c r="R1394" s="196"/>
      <c r="S1394" s="196"/>
      <c r="T1394" s="196"/>
      <c r="U1394" s="197"/>
      <c r="V1394" s="192">
        <f>IF(A1394=მონაცემები!A1453,მონაცემები!J1453)</f>
        <v>0</v>
      </c>
      <c r="W1394" s="193"/>
      <c r="X1394" s="194"/>
    </row>
    <row r="1395" spans="1:24">
      <c r="A1395" s="44">
        <v>1373</v>
      </c>
      <c r="B1395" s="189">
        <f>IF(A1395=მონაცემები!A1454,მონაცემები!B1454)</f>
        <v>0</v>
      </c>
      <c r="C1395" s="190"/>
      <c r="D1395" s="190"/>
      <c r="E1395" s="190"/>
      <c r="F1395" s="190"/>
      <c r="G1395" s="191"/>
      <c r="H1395" s="42">
        <f>IF(A1395=მონაცემები!A1454,მონაცემები!C1454)</f>
        <v>0</v>
      </c>
      <c r="I1395" s="43">
        <f>IF(A1395=მონაცემები!A1454,მონაცემები!D1454)</f>
        <v>0</v>
      </c>
      <c r="J1395" s="98">
        <f t="shared" si="42"/>
        <v>0</v>
      </c>
      <c r="K1395" s="126">
        <f>IF(A1395=მონაცემები!A1454,მონაცემები!H1454)</f>
        <v>0</v>
      </c>
      <c r="L1395" s="98">
        <f>IF(A1395=მონაცემები!A1454,მონაცემები!F1454)</f>
        <v>0</v>
      </c>
      <c r="M1395" s="125">
        <f>IF(A1395=მონაცემები!A1454,მონაცემები!G1454)</f>
        <v>0</v>
      </c>
      <c r="N1395" s="198">
        <f t="shared" si="43"/>
        <v>0</v>
      </c>
      <c r="O1395" s="199"/>
      <c r="P1395" s="195">
        <f>IF(A1395=მონაცემები!A1454,მონაცემები!I1454)</f>
        <v>0</v>
      </c>
      <c r="Q1395" s="196"/>
      <c r="R1395" s="196"/>
      <c r="S1395" s="196"/>
      <c r="T1395" s="196"/>
      <c r="U1395" s="197"/>
      <c r="V1395" s="192">
        <f>IF(A1395=მონაცემები!A1454,მონაცემები!J1454)</f>
        <v>0</v>
      </c>
      <c r="W1395" s="193"/>
      <c r="X1395" s="194"/>
    </row>
    <row r="1396" spans="1:24">
      <c r="A1396" s="44">
        <v>1374</v>
      </c>
      <c r="B1396" s="189">
        <f>IF(A1396=მონაცემები!A1455,მონაცემები!B1455)</f>
        <v>0</v>
      </c>
      <c r="C1396" s="190"/>
      <c r="D1396" s="190"/>
      <c r="E1396" s="190"/>
      <c r="F1396" s="190"/>
      <c r="G1396" s="191"/>
      <c r="H1396" s="42">
        <f>IF(A1396=მონაცემები!A1455,მონაცემები!C1455)</f>
        <v>0</v>
      </c>
      <c r="I1396" s="43">
        <f>IF(A1396=მონაცემები!A1455,მონაცემები!D1455)</f>
        <v>0</v>
      </c>
      <c r="J1396" s="98">
        <f t="shared" si="42"/>
        <v>0</v>
      </c>
      <c r="K1396" s="126">
        <f>IF(A1396=მონაცემები!A1455,მონაცემები!H1455)</f>
        <v>0</v>
      </c>
      <c r="L1396" s="98">
        <f>IF(A1396=მონაცემები!A1455,მონაცემები!F1455)</f>
        <v>0</v>
      </c>
      <c r="M1396" s="125">
        <f>IF(A1396=მონაცემები!A1455,მონაცემები!G1455)</f>
        <v>0</v>
      </c>
      <c r="N1396" s="198">
        <f t="shared" si="43"/>
        <v>0</v>
      </c>
      <c r="O1396" s="199"/>
      <c r="P1396" s="195">
        <f>IF(A1396=მონაცემები!A1455,მონაცემები!I1455)</f>
        <v>0</v>
      </c>
      <c r="Q1396" s="196"/>
      <c r="R1396" s="196"/>
      <c r="S1396" s="196"/>
      <c r="T1396" s="196"/>
      <c r="U1396" s="197"/>
      <c r="V1396" s="192">
        <f>IF(A1396=მონაცემები!A1455,მონაცემები!J1455)</f>
        <v>0</v>
      </c>
      <c r="W1396" s="193"/>
      <c r="X1396" s="194"/>
    </row>
    <row r="1397" spans="1:24">
      <c r="A1397" s="44">
        <v>1375</v>
      </c>
      <c r="B1397" s="189">
        <f>IF(A1397=მონაცემები!A1456,მონაცემები!B1456)</f>
        <v>0</v>
      </c>
      <c r="C1397" s="190"/>
      <c r="D1397" s="190"/>
      <c r="E1397" s="190"/>
      <c r="F1397" s="190"/>
      <c r="G1397" s="191"/>
      <c r="H1397" s="42">
        <f>IF(A1397=მონაცემები!A1456,მონაცემები!C1456)</f>
        <v>0</v>
      </c>
      <c r="I1397" s="43">
        <f>IF(A1397=მონაცემები!A1456,მონაცემები!D1456)</f>
        <v>0</v>
      </c>
      <c r="J1397" s="98">
        <f t="shared" si="42"/>
        <v>0</v>
      </c>
      <c r="K1397" s="126">
        <f>IF(A1397=მონაცემები!A1456,მონაცემები!H1456)</f>
        <v>0</v>
      </c>
      <c r="L1397" s="98">
        <f>IF(A1397=მონაცემები!A1456,მონაცემები!F1456)</f>
        <v>0</v>
      </c>
      <c r="M1397" s="125">
        <f>IF(A1397=მონაცემები!A1456,მონაცემები!G1456)</f>
        <v>0</v>
      </c>
      <c r="N1397" s="198">
        <f t="shared" si="43"/>
        <v>0</v>
      </c>
      <c r="O1397" s="199"/>
      <c r="P1397" s="195">
        <f>IF(A1397=მონაცემები!A1456,მონაცემები!I1456)</f>
        <v>0</v>
      </c>
      <c r="Q1397" s="196"/>
      <c r="R1397" s="196"/>
      <c r="S1397" s="196"/>
      <c r="T1397" s="196"/>
      <c r="U1397" s="197"/>
      <c r="V1397" s="192">
        <f>IF(A1397=მონაცემები!A1456,მონაცემები!J1456)</f>
        <v>0</v>
      </c>
      <c r="W1397" s="193"/>
      <c r="X1397" s="194"/>
    </row>
    <row r="1398" spans="1:24">
      <c r="A1398" s="44">
        <v>1376</v>
      </c>
      <c r="B1398" s="189">
        <f>IF(A1398=მონაცემები!A1457,მონაცემები!B1457)</f>
        <v>0</v>
      </c>
      <c r="C1398" s="190"/>
      <c r="D1398" s="190"/>
      <c r="E1398" s="190"/>
      <c r="F1398" s="190"/>
      <c r="G1398" s="191"/>
      <c r="H1398" s="42">
        <f>IF(A1398=მონაცემები!A1457,მონაცემები!C1457)</f>
        <v>0</v>
      </c>
      <c r="I1398" s="43">
        <f>IF(A1398=მონაცემები!A1457,მონაცემები!D1457)</f>
        <v>0</v>
      </c>
      <c r="J1398" s="98">
        <f t="shared" si="42"/>
        <v>0</v>
      </c>
      <c r="K1398" s="126">
        <f>IF(A1398=მონაცემები!A1457,მონაცემები!H1457)</f>
        <v>0</v>
      </c>
      <c r="L1398" s="98">
        <f>IF(A1398=მონაცემები!A1457,მონაცემები!F1457)</f>
        <v>0</v>
      </c>
      <c r="M1398" s="125">
        <f>IF(A1398=მონაცემები!A1457,მონაცემები!G1457)</f>
        <v>0</v>
      </c>
      <c r="N1398" s="198">
        <f t="shared" si="43"/>
        <v>0</v>
      </c>
      <c r="O1398" s="199"/>
      <c r="P1398" s="195">
        <f>IF(A1398=მონაცემები!A1457,მონაცემები!I1457)</f>
        <v>0</v>
      </c>
      <c r="Q1398" s="196"/>
      <c r="R1398" s="196"/>
      <c r="S1398" s="196"/>
      <c r="T1398" s="196"/>
      <c r="U1398" s="197"/>
      <c r="V1398" s="192">
        <f>IF(A1398=მონაცემები!A1457,მონაცემები!J1457)</f>
        <v>0</v>
      </c>
      <c r="W1398" s="193"/>
      <c r="X1398" s="194"/>
    </row>
    <row r="1399" spans="1:24">
      <c r="A1399" s="44">
        <v>1377</v>
      </c>
      <c r="B1399" s="189">
        <f>IF(A1399=მონაცემები!A1458,მონაცემები!B1458)</f>
        <v>0</v>
      </c>
      <c r="C1399" s="190"/>
      <c r="D1399" s="190"/>
      <c r="E1399" s="190"/>
      <c r="F1399" s="190"/>
      <c r="G1399" s="191"/>
      <c r="H1399" s="42">
        <f>IF(A1399=მონაცემები!A1458,მონაცემები!C1458)</f>
        <v>0</v>
      </c>
      <c r="I1399" s="43">
        <f>IF(A1399=მონაცემები!A1458,მონაცემები!D1458)</f>
        <v>0</v>
      </c>
      <c r="J1399" s="98">
        <f t="shared" si="42"/>
        <v>0</v>
      </c>
      <c r="K1399" s="126">
        <f>IF(A1399=მონაცემები!A1458,მონაცემები!H1458)</f>
        <v>0</v>
      </c>
      <c r="L1399" s="98">
        <f>IF(A1399=მონაცემები!A1458,მონაცემები!F1458)</f>
        <v>0</v>
      </c>
      <c r="M1399" s="125">
        <f>IF(A1399=მონაცემები!A1458,მონაცემები!G1458)</f>
        <v>0</v>
      </c>
      <c r="N1399" s="198">
        <f t="shared" si="43"/>
        <v>0</v>
      </c>
      <c r="O1399" s="199"/>
      <c r="P1399" s="195">
        <f>IF(A1399=მონაცემები!A1458,მონაცემები!I1458)</f>
        <v>0</v>
      </c>
      <c r="Q1399" s="196"/>
      <c r="R1399" s="196"/>
      <c r="S1399" s="196"/>
      <c r="T1399" s="196"/>
      <c r="U1399" s="197"/>
      <c r="V1399" s="192">
        <f>IF(A1399=მონაცემები!A1458,მონაცემები!J1458)</f>
        <v>0</v>
      </c>
      <c r="W1399" s="193"/>
      <c r="X1399" s="194"/>
    </row>
    <row r="1400" spans="1:24">
      <c r="A1400" s="44">
        <v>1378</v>
      </c>
      <c r="B1400" s="189">
        <f>IF(A1400=მონაცემები!A1459,მონაცემები!B1459)</f>
        <v>0</v>
      </c>
      <c r="C1400" s="190"/>
      <c r="D1400" s="190"/>
      <c r="E1400" s="190"/>
      <c r="F1400" s="190"/>
      <c r="G1400" s="191"/>
      <c r="H1400" s="42">
        <f>IF(A1400=მონაცემები!A1459,მონაცემები!C1459)</f>
        <v>0</v>
      </c>
      <c r="I1400" s="43">
        <f>IF(A1400=მონაცემები!A1459,მონაცემები!D1459)</f>
        <v>0</v>
      </c>
      <c r="J1400" s="98">
        <f t="shared" si="42"/>
        <v>0</v>
      </c>
      <c r="K1400" s="126">
        <f>IF(A1400=მონაცემები!A1459,მონაცემები!H1459)</f>
        <v>0</v>
      </c>
      <c r="L1400" s="98">
        <f>IF(A1400=მონაცემები!A1459,მონაცემები!F1459)</f>
        <v>0</v>
      </c>
      <c r="M1400" s="125">
        <f>IF(A1400=მონაცემები!A1459,მონაცემები!G1459)</f>
        <v>0</v>
      </c>
      <c r="N1400" s="198">
        <f t="shared" si="43"/>
        <v>0</v>
      </c>
      <c r="O1400" s="199"/>
      <c r="P1400" s="195">
        <f>IF(A1400=მონაცემები!A1459,მონაცემები!I1459)</f>
        <v>0</v>
      </c>
      <c r="Q1400" s="196"/>
      <c r="R1400" s="196"/>
      <c r="S1400" s="196"/>
      <c r="T1400" s="196"/>
      <c r="U1400" s="197"/>
      <c r="V1400" s="192">
        <f>IF(A1400=მონაცემები!A1459,მონაცემები!J1459)</f>
        <v>0</v>
      </c>
      <c r="W1400" s="193"/>
      <c r="X1400" s="194"/>
    </row>
    <row r="1401" spans="1:24">
      <c r="A1401" s="44">
        <v>1379</v>
      </c>
      <c r="B1401" s="189">
        <f>IF(A1401=მონაცემები!A1460,მონაცემები!B1460)</f>
        <v>0</v>
      </c>
      <c r="C1401" s="190"/>
      <c r="D1401" s="190"/>
      <c r="E1401" s="190"/>
      <c r="F1401" s="190"/>
      <c r="G1401" s="191"/>
      <c r="H1401" s="42">
        <f>IF(A1401=მონაცემები!A1460,მონაცემები!C1460)</f>
        <v>0</v>
      </c>
      <c r="I1401" s="43">
        <f>IF(A1401=მონაცემები!A1460,მონაცემები!D1460)</f>
        <v>0</v>
      </c>
      <c r="J1401" s="98">
        <f t="shared" si="42"/>
        <v>0</v>
      </c>
      <c r="K1401" s="126">
        <f>IF(A1401=მონაცემები!A1460,მონაცემები!H1460)</f>
        <v>0</v>
      </c>
      <c r="L1401" s="98">
        <f>IF(A1401=მონაცემები!A1460,მონაცემები!F1460)</f>
        <v>0</v>
      </c>
      <c r="M1401" s="125">
        <f>IF(A1401=მონაცემები!A1460,მონაცემები!G1460)</f>
        <v>0</v>
      </c>
      <c r="N1401" s="198">
        <f t="shared" si="43"/>
        <v>0</v>
      </c>
      <c r="O1401" s="199"/>
      <c r="P1401" s="195">
        <f>IF(A1401=მონაცემები!A1460,მონაცემები!I1460)</f>
        <v>0</v>
      </c>
      <c r="Q1401" s="196"/>
      <c r="R1401" s="196"/>
      <c r="S1401" s="196"/>
      <c r="T1401" s="196"/>
      <c r="U1401" s="197"/>
      <c r="V1401" s="192">
        <f>IF(A1401=მონაცემები!A1460,მონაცემები!J1460)</f>
        <v>0</v>
      </c>
      <c r="W1401" s="193"/>
      <c r="X1401" s="194"/>
    </row>
    <row r="1402" spans="1:24">
      <c r="A1402" s="44">
        <v>1380</v>
      </c>
      <c r="B1402" s="189">
        <f>IF(A1402=მონაცემები!A1461,მონაცემები!B1461)</f>
        <v>0</v>
      </c>
      <c r="C1402" s="190"/>
      <c r="D1402" s="190"/>
      <c r="E1402" s="190"/>
      <c r="F1402" s="190"/>
      <c r="G1402" s="191"/>
      <c r="H1402" s="42">
        <f>IF(A1402=მონაცემები!A1461,მონაცემები!C1461)</f>
        <v>0</v>
      </c>
      <c r="I1402" s="43">
        <f>IF(A1402=მონაცემები!A1461,მონაცემები!D1461)</f>
        <v>0</v>
      </c>
      <c r="J1402" s="98">
        <f t="shared" si="42"/>
        <v>0</v>
      </c>
      <c r="K1402" s="126">
        <f>IF(A1402=მონაცემები!A1461,მონაცემები!H1461)</f>
        <v>0</v>
      </c>
      <c r="L1402" s="98">
        <f>IF(A1402=მონაცემები!A1461,მონაცემები!F1461)</f>
        <v>0</v>
      </c>
      <c r="M1402" s="125">
        <f>IF(A1402=მონაცემები!A1461,მონაცემები!G1461)</f>
        <v>0</v>
      </c>
      <c r="N1402" s="198">
        <f t="shared" si="43"/>
        <v>0</v>
      </c>
      <c r="O1402" s="199"/>
      <c r="P1402" s="195">
        <f>IF(A1402=მონაცემები!A1461,მონაცემები!I1461)</f>
        <v>0</v>
      </c>
      <c r="Q1402" s="196"/>
      <c r="R1402" s="196"/>
      <c r="S1402" s="196"/>
      <c r="T1402" s="196"/>
      <c r="U1402" s="197"/>
      <c r="V1402" s="192">
        <f>IF(A1402=მონაცემები!A1461,მონაცემები!J1461)</f>
        <v>0</v>
      </c>
      <c r="W1402" s="193"/>
      <c r="X1402" s="194"/>
    </row>
    <row r="1403" spans="1:24">
      <c r="A1403" s="44">
        <v>1381</v>
      </c>
      <c r="B1403" s="189">
        <f>IF(A1403=მონაცემები!A1462,მონაცემები!B1462)</f>
        <v>0</v>
      </c>
      <c r="C1403" s="190"/>
      <c r="D1403" s="190"/>
      <c r="E1403" s="190"/>
      <c r="F1403" s="190"/>
      <c r="G1403" s="191"/>
      <c r="H1403" s="42">
        <f>IF(A1403=მონაცემები!A1462,მონაცემები!C1462)</f>
        <v>0</v>
      </c>
      <c r="I1403" s="43">
        <f>IF(A1403=მონაცემები!A1462,მონაცემები!D1462)</f>
        <v>0</v>
      </c>
      <c r="J1403" s="98">
        <f t="shared" si="42"/>
        <v>0</v>
      </c>
      <c r="K1403" s="126">
        <f>IF(A1403=მონაცემები!A1462,მონაცემები!H1462)</f>
        <v>0</v>
      </c>
      <c r="L1403" s="98">
        <f>IF(A1403=მონაცემები!A1462,მონაცემები!F1462)</f>
        <v>0</v>
      </c>
      <c r="M1403" s="125">
        <f>IF(A1403=მონაცემები!A1462,მონაცემები!G1462)</f>
        <v>0</v>
      </c>
      <c r="N1403" s="198">
        <f t="shared" si="43"/>
        <v>0</v>
      </c>
      <c r="O1403" s="199"/>
      <c r="P1403" s="195">
        <f>IF(A1403=მონაცემები!A1462,მონაცემები!I1462)</f>
        <v>0</v>
      </c>
      <c r="Q1403" s="196"/>
      <c r="R1403" s="196"/>
      <c r="S1403" s="196"/>
      <c r="T1403" s="196"/>
      <c r="U1403" s="197"/>
      <c r="V1403" s="192">
        <f>IF(A1403=მონაცემები!A1462,მონაცემები!J1462)</f>
        <v>0</v>
      </c>
      <c r="W1403" s="193"/>
      <c r="X1403" s="194"/>
    </row>
    <row r="1404" spans="1:24">
      <c r="A1404" s="44">
        <v>1382</v>
      </c>
      <c r="B1404" s="189">
        <f>IF(A1404=მონაცემები!A1463,მონაცემები!B1463)</f>
        <v>0</v>
      </c>
      <c r="C1404" s="190"/>
      <c r="D1404" s="190"/>
      <c r="E1404" s="190"/>
      <c r="F1404" s="190"/>
      <c r="G1404" s="191"/>
      <c r="H1404" s="42">
        <f>IF(A1404=მონაცემები!A1463,მონაცემები!C1463)</f>
        <v>0</v>
      </c>
      <c r="I1404" s="43">
        <f>IF(A1404=მონაცემები!A1463,მონაცემები!D1463)</f>
        <v>0</v>
      </c>
      <c r="J1404" s="98">
        <f t="shared" si="42"/>
        <v>0</v>
      </c>
      <c r="K1404" s="126">
        <f>IF(A1404=მონაცემები!A1463,მონაცემები!H1463)</f>
        <v>0</v>
      </c>
      <c r="L1404" s="98">
        <f>IF(A1404=მონაცემები!A1463,მონაცემები!F1463)</f>
        <v>0</v>
      </c>
      <c r="M1404" s="125">
        <f>IF(A1404=მონაცემები!A1463,მონაცემები!G1463)</f>
        <v>0</v>
      </c>
      <c r="N1404" s="198">
        <f t="shared" si="43"/>
        <v>0</v>
      </c>
      <c r="O1404" s="199"/>
      <c r="P1404" s="195">
        <f>IF(A1404=მონაცემები!A1463,მონაცემები!I1463)</f>
        <v>0</v>
      </c>
      <c r="Q1404" s="196"/>
      <c r="R1404" s="196"/>
      <c r="S1404" s="196"/>
      <c r="T1404" s="196"/>
      <c r="U1404" s="197"/>
      <c r="V1404" s="192">
        <f>IF(A1404=მონაცემები!A1463,მონაცემები!J1463)</f>
        <v>0</v>
      </c>
      <c r="W1404" s="193"/>
      <c r="X1404" s="194"/>
    </row>
    <row r="1405" spans="1:24">
      <c r="A1405" s="44">
        <v>1383</v>
      </c>
      <c r="B1405" s="189">
        <f>IF(A1405=მონაცემები!A1464,მონაცემები!B1464)</f>
        <v>0</v>
      </c>
      <c r="C1405" s="190"/>
      <c r="D1405" s="190"/>
      <c r="E1405" s="190"/>
      <c r="F1405" s="190"/>
      <c r="G1405" s="191"/>
      <c r="H1405" s="42">
        <f>IF(A1405=მონაცემები!A1464,მონაცემები!C1464)</f>
        <v>0</v>
      </c>
      <c r="I1405" s="43">
        <f>IF(A1405=მონაცემები!A1464,მონაცემები!D1464)</f>
        <v>0</v>
      </c>
      <c r="J1405" s="98">
        <f t="shared" si="42"/>
        <v>0</v>
      </c>
      <c r="K1405" s="126">
        <f>IF(A1405=მონაცემები!A1464,მონაცემები!H1464)</f>
        <v>0</v>
      </c>
      <c r="L1405" s="98">
        <f>IF(A1405=მონაცემები!A1464,მონაცემები!F1464)</f>
        <v>0</v>
      </c>
      <c r="M1405" s="125">
        <f>IF(A1405=მონაცემები!A1464,მონაცემები!G1464)</f>
        <v>0</v>
      </c>
      <c r="N1405" s="198">
        <f t="shared" si="43"/>
        <v>0</v>
      </c>
      <c r="O1405" s="199"/>
      <c r="P1405" s="195">
        <f>IF(A1405=მონაცემები!A1464,მონაცემები!I1464)</f>
        <v>0</v>
      </c>
      <c r="Q1405" s="196"/>
      <c r="R1405" s="196"/>
      <c r="S1405" s="196"/>
      <c r="T1405" s="196"/>
      <c r="U1405" s="197"/>
      <c r="V1405" s="192">
        <f>IF(A1405=მონაცემები!A1464,მონაცემები!J1464)</f>
        <v>0</v>
      </c>
      <c r="W1405" s="193"/>
      <c r="X1405" s="194"/>
    </row>
    <row r="1406" spans="1:24">
      <c r="A1406" s="44">
        <v>1384</v>
      </c>
      <c r="B1406" s="189">
        <f>IF(A1406=მონაცემები!A1465,მონაცემები!B1465)</f>
        <v>0</v>
      </c>
      <c r="C1406" s="190"/>
      <c r="D1406" s="190"/>
      <c r="E1406" s="190"/>
      <c r="F1406" s="190"/>
      <c r="G1406" s="191"/>
      <c r="H1406" s="42">
        <f>IF(A1406=მონაცემები!A1465,მონაცემები!C1465)</f>
        <v>0</v>
      </c>
      <c r="I1406" s="43">
        <f>IF(A1406=მონაცემები!A1465,მონაცემები!D1465)</f>
        <v>0</v>
      </c>
      <c r="J1406" s="98">
        <f t="shared" si="42"/>
        <v>0</v>
      </c>
      <c r="K1406" s="126">
        <f>IF(A1406=მონაცემები!A1465,მონაცემები!H1465)</f>
        <v>0</v>
      </c>
      <c r="L1406" s="98">
        <f>IF(A1406=მონაცემები!A1465,მონაცემები!F1465)</f>
        <v>0</v>
      </c>
      <c r="M1406" s="125">
        <f>IF(A1406=მონაცემები!A1465,მონაცემები!G1465)</f>
        <v>0</v>
      </c>
      <c r="N1406" s="198">
        <f t="shared" si="43"/>
        <v>0</v>
      </c>
      <c r="O1406" s="199"/>
      <c r="P1406" s="195">
        <f>IF(A1406=მონაცემები!A1465,მონაცემები!I1465)</f>
        <v>0</v>
      </c>
      <c r="Q1406" s="196"/>
      <c r="R1406" s="196"/>
      <c r="S1406" s="196"/>
      <c r="T1406" s="196"/>
      <c r="U1406" s="197"/>
      <c r="V1406" s="192">
        <f>IF(A1406=მონაცემები!A1465,მონაცემები!J1465)</f>
        <v>0</v>
      </c>
      <c r="W1406" s="193"/>
      <c r="X1406" s="194"/>
    </row>
    <row r="1407" spans="1:24">
      <c r="A1407" s="44">
        <v>1385</v>
      </c>
      <c r="B1407" s="189">
        <f>IF(A1407=მონაცემები!A1466,მონაცემები!B1466)</f>
        <v>0</v>
      </c>
      <c r="C1407" s="190"/>
      <c r="D1407" s="190"/>
      <c r="E1407" s="190"/>
      <c r="F1407" s="190"/>
      <c r="G1407" s="191"/>
      <c r="H1407" s="42">
        <f>IF(A1407=მონაცემები!A1466,მონაცემები!C1466)</f>
        <v>0</v>
      </c>
      <c r="I1407" s="43">
        <f>IF(A1407=მონაცემები!A1466,მონაცემები!D1466)</f>
        <v>0</v>
      </c>
      <c r="J1407" s="98">
        <f t="shared" si="42"/>
        <v>0</v>
      </c>
      <c r="K1407" s="126">
        <f>IF(A1407=მონაცემები!A1466,მონაცემები!H1466)</f>
        <v>0</v>
      </c>
      <c r="L1407" s="98">
        <f>IF(A1407=მონაცემები!A1466,მონაცემები!F1466)</f>
        <v>0</v>
      </c>
      <c r="M1407" s="125">
        <f>IF(A1407=მონაცემები!A1466,მონაცემები!G1466)</f>
        <v>0</v>
      </c>
      <c r="N1407" s="198">
        <f t="shared" si="43"/>
        <v>0</v>
      </c>
      <c r="O1407" s="199"/>
      <c r="P1407" s="195">
        <f>IF(A1407=მონაცემები!A1466,მონაცემები!I1466)</f>
        <v>0</v>
      </c>
      <c r="Q1407" s="196"/>
      <c r="R1407" s="196"/>
      <c r="S1407" s="196"/>
      <c r="T1407" s="196"/>
      <c r="U1407" s="197"/>
      <c r="V1407" s="192">
        <f>IF(A1407=მონაცემები!A1466,მონაცემები!J1466)</f>
        <v>0</v>
      </c>
      <c r="W1407" s="193"/>
      <c r="X1407" s="194"/>
    </row>
    <row r="1408" spans="1:24">
      <c r="A1408" s="44">
        <v>1386</v>
      </c>
      <c r="B1408" s="189">
        <f>IF(A1408=მონაცემები!A1467,მონაცემები!B1467)</f>
        <v>0</v>
      </c>
      <c r="C1408" s="190"/>
      <c r="D1408" s="190"/>
      <c r="E1408" s="190"/>
      <c r="F1408" s="190"/>
      <c r="G1408" s="191"/>
      <c r="H1408" s="42">
        <f>IF(A1408=მონაცემები!A1467,მონაცემები!C1467)</f>
        <v>0</v>
      </c>
      <c r="I1408" s="43">
        <f>IF(A1408=მონაცემები!A1467,მონაცემები!D1467)</f>
        <v>0</v>
      </c>
      <c r="J1408" s="98">
        <f t="shared" si="42"/>
        <v>0</v>
      </c>
      <c r="K1408" s="126">
        <f>IF(A1408=მონაცემები!A1467,მონაცემები!H1467)</f>
        <v>0</v>
      </c>
      <c r="L1408" s="98">
        <f>IF(A1408=მონაცემები!A1467,მონაცემები!F1467)</f>
        <v>0</v>
      </c>
      <c r="M1408" s="125">
        <f>IF(A1408=მონაცემები!A1467,მონაცემები!G1467)</f>
        <v>0</v>
      </c>
      <c r="N1408" s="198">
        <f t="shared" si="43"/>
        <v>0</v>
      </c>
      <c r="O1408" s="199"/>
      <c r="P1408" s="195">
        <f>IF(A1408=მონაცემები!A1467,მონაცემები!I1467)</f>
        <v>0</v>
      </c>
      <c r="Q1408" s="196"/>
      <c r="R1408" s="196"/>
      <c r="S1408" s="196"/>
      <c r="T1408" s="196"/>
      <c r="U1408" s="197"/>
      <c r="V1408" s="192">
        <f>IF(A1408=მონაცემები!A1467,მონაცემები!J1467)</f>
        <v>0</v>
      </c>
      <c r="W1408" s="193"/>
      <c r="X1408" s="194"/>
    </row>
    <row r="1409" spans="1:24">
      <c r="A1409" s="44">
        <v>1387</v>
      </c>
      <c r="B1409" s="189">
        <f>IF(A1409=მონაცემები!A1468,მონაცემები!B1468)</f>
        <v>0</v>
      </c>
      <c r="C1409" s="190"/>
      <c r="D1409" s="190"/>
      <c r="E1409" s="190"/>
      <c r="F1409" s="190"/>
      <c r="G1409" s="191"/>
      <c r="H1409" s="42">
        <f>IF(A1409=მონაცემები!A1468,მონაცემები!C1468)</f>
        <v>0</v>
      </c>
      <c r="I1409" s="43">
        <f>IF(A1409=მონაცემები!A1468,მონაცემები!D1468)</f>
        <v>0</v>
      </c>
      <c r="J1409" s="98">
        <f t="shared" si="42"/>
        <v>0</v>
      </c>
      <c r="K1409" s="126">
        <f>IF(A1409=მონაცემები!A1468,მონაცემები!H1468)</f>
        <v>0</v>
      </c>
      <c r="L1409" s="98">
        <f>IF(A1409=მონაცემები!A1468,მონაცემები!F1468)</f>
        <v>0</v>
      </c>
      <c r="M1409" s="125">
        <f>IF(A1409=მონაცემები!A1468,მონაცემები!G1468)</f>
        <v>0</v>
      </c>
      <c r="N1409" s="198">
        <f t="shared" si="43"/>
        <v>0</v>
      </c>
      <c r="O1409" s="199"/>
      <c r="P1409" s="195">
        <f>IF(A1409=მონაცემები!A1468,მონაცემები!I1468)</f>
        <v>0</v>
      </c>
      <c r="Q1409" s="196"/>
      <c r="R1409" s="196"/>
      <c r="S1409" s="196"/>
      <c r="T1409" s="196"/>
      <c r="U1409" s="197"/>
      <c r="V1409" s="192">
        <f>IF(A1409=მონაცემები!A1468,მონაცემები!J1468)</f>
        <v>0</v>
      </c>
      <c r="W1409" s="193"/>
      <c r="X1409" s="194"/>
    </row>
    <row r="1410" spans="1:24">
      <c r="A1410" s="44">
        <v>1388</v>
      </c>
      <c r="B1410" s="189">
        <f>IF(A1410=მონაცემები!A1469,მონაცემები!B1469)</f>
        <v>0</v>
      </c>
      <c r="C1410" s="190"/>
      <c r="D1410" s="190"/>
      <c r="E1410" s="190"/>
      <c r="F1410" s="190"/>
      <c r="G1410" s="191"/>
      <c r="H1410" s="42">
        <f>IF(A1410=მონაცემები!A1469,მონაცემები!C1469)</f>
        <v>0</v>
      </c>
      <c r="I1410" s="43">
        <f>IF(A1410=მონაცემები!A1469,მონაცემები!D1469)</f>
        <v>0</v>
      </c>
      <c r="J1410" s="98">
        <f t="shared" si="42"/>
        <v>0</v>
      </c>
      <c r="K1410" s="126">
        <f>IF(A1410=მონაცემები!A1469,მონაცემები!H1469)</f>
        <v>0</v>
      </c>
      <c r="L1410" s="98">
        <f>IF(A1410=მონაცემები!A1469,მონაცემები!F1469)</f>
        <v>0</v>
      </c>
      <c r="M1410" s="125">
        <f>IF(A1410=მონაცემები!A1469,მონაცემები!G1469)</f>
        <v>0</v>
      </c>
      <c r="N1410" s="198">
        <f t="shared" si="43"/>
        <v>0</v>
      </c>
      <c r="O1410" s="199"/>
      <c r="P1410" s="195">
        <f>IF(A1410=მონაცემები!A1469,მონაცემები!I1469)</f>
        <v>0</v>
      </c>
      <c r="Q1410" s="196"/>
      <c r="R1410" s="196"/>
      <c r="S1410" s="196"/>
      <c r="T1410" s="196"/>
      <c r="U1410" s="197"/>
      <c r="V1410" s="192">
        <f>IF(A1410=მონაცემები!A1469,მონაცემები!J1469)</f>
        <v>0</v>
      </c>
      <c r="W1410" s="193"/>
      <c r="X1410" s="194"/>
    </row>
    <row r="1411" spans="1:24">
      <c r="A1411" s="44">
        <v>1389</v>
      </c>
      <c r="B1411" s="189">
        <f>IF(A1411=მონაცემები!A1470,მონაცემები!B1470)</f>
        <v>0</v>
      </c>
      <c r="C1411" s="190"/>
      <c r="D1411" s="190"/>
      <c r="E1411" s="190"/>
      <c r="F1411" s="190"/>
      <c r="G1411" s="191"/>
      <c r="H1411" s="42">
        <f>IF(A1411=მონაცემები!A1470,მონაცემები!C1470)</f>
        <v>0</v>
      </c>
      <c r="I1411" s="43">
        <f>IF(A1411=მონაცემები!A1470,მონაცემები!D1470)</f>
        <v>0</v>
      </c>
      <c r="J1411" s="98">
        <f t="shared" si="42"/>
        <v>0</v>
      </c>
      <c r="K1411" s="126">
        <f>IF(A1411=მონაცემები!A1470,მონაცემები!H1470)</f>
        <v>0</v>
      </c>
      <c r="L1411" s="98">
        <f>IF(A1411=მონაცემები!A1470,მონაცემები!F1470)</f>
        <v>0</v>
      </c>
      <c r="M1411" s="125">
        <f>IF(A1411=მონაცემები!A1470,მონაცემები!G1470)</f>
        <v>0</v>
      </c>
      <c r="N1411" s="198">
        <f t="shared" si="43"/>
        <v>0</v>
      </c>
      <c r="O1411" s="199"/>
      <c r="P1411" s="195">
        <f>IF(A1411=მონაცემები!A1470,მონაცემები!I1470)</f>
        <v>0</v>
      </c>
      <c r="Q1411" s="196"/>
      <c r="R1411" s="196"/>
      <c r="S1411" s="196"/>
      <c r="T1411" s="196"/>
      <c r="U1411" s="197"/>
      <c r="V1411" s="192">
        <f>IF(A1411=მონაცემები!A1470,მონაცემები!J1470)</f>
        <v>0</v>
      </c>
      <c r="W1411" s="193"/>
      <c r="X1411" s="194"/>
    </row>
    <row r="1412" spans="1:24">
      <c r="A1412" s="44">
        <v>1390</v>
      </c>
      <c r="B1412" s="189">
        <f>IF(A1412=მონაცემები!A1471,მონაცემები!B1471)</f>
        <v>0</v>
      </c>
      <c r="C1412" s="190"/>
      <c r="D1412" s="190"/>
      <c r="E1412" s="190"/>
      <c r="F1412" s="190"/>
      <c r="G1412" s="191"/>
      <c r="H1412" s="42">
        <f>IF(A1412=მონაცემები!A1471,მონაცემები!C1471)</f>
        <v>0</v>
      </c>
      <c r="I1412" s="43">
        <f>IF(A1412=მონაცემები!A1471,მონაცემები!D1471)</f>
        <v>0</v>
      </c>
      <c r="J1412" s="98">
        <f t="shared" si="42"/>
        <v>0</v>
      </c>
      <c r="K1412" s="126">
        <f>IF(A1412=მონაცემები!A1471,მონაცემები!H1471)</f>
        <v>0</v>
      </c>
      <c r="L1412" s="98">
        <f>IF(A1412=მონაცემები!A1471,მონაცემები!F1471)</f>
        <v>0</v>
      </c>
      <c r="M1412" s="125">
        <f>IF(A1412=მონაცემები!A1471,მონაცემები!G1471)</f>
        <v>0</v>
      </c>
      <c r="N1412" s="198">
        <f t="shared" si="43"/>
        <v>0</v>
      </c>
      <c r="O1412" s="199"/>
      <c r="P1412" s="195">
        <f>IF(A1412=მონაცემები!A1471,მონაცემები!I1471)</f>
        <v>0</v>
      </c>
      <c r="Q1412" s="196"/>
      <c r="R1412" s="196"/>
      <c r="S1412" s="196"/>
      <c r="T1412" s="196"/>
      <c r="U1412" s="197"/>
      <c r="V1412" s="192">
        <f>IF(A1412=მონაცემები!A1471,მონაცემები!J1471)</f>
        <v>0</v>
      </c>
      <c r="W1412" s="193"/>
      <c r="X1412" s="194"/>
    </row>
    <row r="1413" spans="1:24">
      <c r="A1413" s="44">
        <v>1391</v>
      </c>
      <c r="B1413" s="189">
        <f>IF(A1413=მონაცემები!A1472,მონაცემები!B1472)</f>
        <v>0</v>
      </c>
      <c r="C1413" s="190"/>
      <c r="D1413" s="190"/>
      <c r="E1413" s="190"/>
      <c r="F1413" s="190"/>
      <c r="G1413" s="191"/>
      <c r="H1413" s="42">
        <f>IF(A1413=მონაცემები!A1472,მონაცემები!C1472)</f>
        <v>0</v>
      </c>
      <c r="I1413" s="43">
        <f>IF(A1413=მონაცემები!A1472,მონაცემები!D1472)</f>
        <v>0</v>
      </c>
      <c r="J1413" s="98">
        <f t="shared" si="42"/>
        <v>0</v>
      </c>
      <c r="K1413" s="126">
        <f>IF(A1413=მონაცემები!A1472,მონაცემები!H1472)</f>
        <v>0</v>
      </c>
      <c r="L1413" s="98">
        <f>IF(A1413=მონაცემები!A1472,მონაცემები!F1472)</f>
        <v>0</v>
      </c>
      <c r="M1413" s="125">
        <f>IF(A1413=მონაცემები!A1472,მონაცემები!G1472)</f>
        <v>0</v>
      </c>
      <c r="N1413" s="198">
        <f t="shared" si="43"/>
        <v>0</v>
      </c>
      <c r="O1413" s="199"/>
      <c r="P1413" s="195">
        <f>IF(A1413=მონაცემები!A1472,მონაცემები!I1472)</f>
        <v>0</v>
      </c>
      <c r="Q1413" s="196"/>
      <c r="R1413" s="196"/>
      <c r="S1413" s="196"/>
      <c r="T1413" s="196"/>
      <c r="U1413" s="197"/>
      <c r="V1413" s="192">
        <f>IF(A1413=მონაცემები!A1472,მონაცემები!J1472)</f>
        <v>0</v>
      </c>
      <c r="W1413" s="193"/>
      <c r="X1413" s="194"/>
    </row>
    <row r="1414" spans="1:24">
      <c r="A1414" s="44">
        <v>1392</v>
      </c>
      <c r="B1414" s="189">
        <f>IF(A1414=მონაცემები!A1473,მონაცემები!B1473)</f>
        <v>0</v>
      </c>
      <c r="C1414" s="190"/>
      <c r="D1414" s="190"/>
      <c r="E1414" s="190"/>
      <c r="F1414" s="190"/>
      <c r="G1414" s="191"/>
      <c r="H1414" s="42">
        <f>IF(A1414=მონაცემები!A1473,მონაცემები!C1473)</f>
        <v>0</v>
      </c>
      <c r="I1414" s="43">
        <f>IF(A1414=მონაცემები!A1473,მონაცემები!D1473)</f>
        <v>0</v>
      </c>
      <c r="J1414" s="98">
        <f t="shared" si="42"/>
        <v>0</v>
      </c>
      <c r="K1414" s="126">
        <f>IF(A1414=მონაცემები!A1473,მონაცემები!H1473)</f>
        <v>0</v>
      </c>
      <c r="L1414" s="98">
        <f>IF(A1414=მონაცემები!A1473,მონაცემები!F1473)</f>
        <v>0</v>
      </c>
      <c r="M1414" s="125">
        <f>IF(A1414=მონაცემები!A1473,მონაცემები!G1473)</f>
        <v>0</v>
      </c>
      <c r="N1414" s="198">
        <f t="shared" si="43"/>
        <v>0</v>
      </c>
      <c r="O1414" s="199"/>
      <c r="P1414" s="195">
        <f>IF(A1414=მონაცემები!A1473,მონაცემები!I1473)</f>
        <v>0</v>
      </c>
      <c r="Q1414" s="196"/>
      <c r="R1414" s="196"/>
      <c r="S1414" s="196"/>
      <c r="T1414" s="196"/>
      <c r="U1414" s="197"/>
      <c r="V1414" s="192">
        <f>IF(A1414=მონაცემები!A1473,მონაცემები!J1473)</f>
        <v>0</v>
      </c>
      <c r="W1414" s="193"/>
      <c r="X1414" s="194"/>
    </row>
    <row r="1415" spans="1:24">
      <c r="A1415" s="44">
        <v>1393</v>
      </c>
      <c r="B1415" s="189">
        <f>IF(A1415=მონაცემები!A1474,მონაცემები!B1474)</f>
        <v>0</v>
      </c>
      <c r="C1415" s="190"/>
      <c r="D1415" s="190"/>
      <c r="E1415" s="190"/>
      <c r="F1415" s="190"/>
      <c r="G1415" s="191"/>
      <c r="H1415" s="42">
        <f>IF(A1415=მონაცემები!A1474,მონაცემები!C1474)</f>
        <v>0</v>
      </c>
      <c r="I1415" s="43">
        <f>IF(A1415=მონაცემები!A1474,მონაცემები!D1474)</f>
        <v>0</v>
      </c>
      <c r="J1415" s="98">
        <f t="shared" si="42"/>
        <v>0</v>
      </c>
      <c r="K1415" s="126">
        <f>IF(A1415=მონაცემები!A1474,მონაცემები!H1474)</f>
        <v>0</v>
      </c>
      <c r="L1415" s="98">
        <f>IF(A1415=მონაცემები!A1474,მონაცემები!F1474)</f>
        <v>0</v>
      </c>
      <c r="M1415" s="125">
        <f>IF(A1415=მონაცემები!A1474,მონაცემები!G1474)</f>
        <v>0</v>
      </c>
      <c r="N1415" s="198">
        <f t="shared" si="43"/>
        <v>0</v>
      </c>
      <c r="O1415" s="199"/>
      <c r="P1415" s="195">
        <f>IF(A1415=მონაცემები!A1474,მონაცემები!I1474)</f>
        <v>0</v>
      </c>
      <c r="Q1415" s="196"/>
      <c r="R1415" s="196"/>
      <c r="S1415" s="196"/>
      <c r="T1415" s="196"/>
      <c r="U1415" s="197"/>
      <c r="V1415" s="192">
        <f>IF(A1415=მონაცემები!A1474,მონაცემები!J1474)</f>
        <v>0</v>
      </c>
      <c r="W1415" s="193"/>
      <c r="X1415" s="194"/>
    </row>
    <row r="1416" spans="1:24">
      <c r="A1416" s="44">
        <v>1394</v>
      </c>
      <c r="B1416" s="189">
        <f>IF(A1416=მონაცემები!A1475,მონაცემები!B1475)</f>
        <v>0</v>
      </c>
      <c r="C1416" s="190"/>
      <c r="D1416" s="190"/>
      <c r="E1416" s="190"/>
      <c r="F1416" s="190"/>
      <c r="G1416" s="191"/>
      <c r="H1416" s="42">
        <f>IF(A1416=მონაცემები!A1475,მონაცემები!C1475)</f>
        <v>0</v>
      </c>
      <c r="I1416" s="43">
        <f>IF(A1416=მონაცემები!A1475,მონაცემები!D1475)</f>
        <v>0</v>
      </c>
      <c r="J1416" s="98">
        <f t="shared" si="42"/>
        <v>0</v>
      </c>
      <c r="K1416" s="126">
        <f>IF(A1416=მონაცემები!A1475,მონაცემები!H1475)</f>
        <v>0</v>
      </c>
      <c r="L1416" s="98">
        <f>IF(A1416=მონაცემები!A1475,მონაცემები!F1475)</f>
        <v>0</v>
      </c>
      <c r="M1416" s="125">
        <f>IF(A1416=მონაცემები!A1475,მონაცემები!G1475)</f>
        <v>0</v>
      </c>
      <c r="N1416" s="198">
        <f t="shared" si="43"/>
        <v>0</v>
      </c>
      <c r="O1416" s="199"/>
      <c r="P1416" s="195">
        <f>IF(A1416=მონაცემები!A1475,მონაცემები!I1475)</f>
        <v>0</v>
      </c>
      <c r="Q1416" s="196"/>
      <c r="R1416" s="196"/>
      <c r="S1416" s="196"/>
      <c r="T1416" s="196"/>
      <c r="U1416" s="197"/>
      <c r="V1416" s="192">
        <f>IF(A1416=მონაცემები!A1475,მონაცემები!J1475)</f>
        <v>0</v>
      </c>
      <c r="W1416" s="193"/>
      <c r="X1416" s="194"/>
    </row>
    <row r="1417" spans="1:24">
      <c r="A1417" s="44">
        <v>1395</v>
      </c>
      <c r="B1417" s="189">
        <f>IF(A1417=მონაცემები!A1476,მონაცემები!B1476)</f>
        <v>0</v>
      </c>
      <c r="C1417" s="190"/>
      <c r="D1417" s="190"/>
      <c r="E1417" s="190"/>
      <c r="F1417" s="190"/>
      <c r="G1417" s="191"/>
      <c r="H1417" s="42">
        <f>IF(A1417=მონაცემები!A1476,მონაცემები!C1476)</f>
        <v>0</v>
      </c>
      <c r="I1417" s="43">
        <f>IF(A1417=მონაცემები!A1476,მონაცემები!D1476)</f>
        <v>0</v>
      </c>
      <c r="J1417" s="98">
        <f t="shared" si="42"/>
        <v>0</v>
      </c>
      <c r="K1417" s="126">
        <f>IF(A1417=მონაცემები!A1476,მონაცემები!H1476)</f>
        <v>0</v>
      </c>
      <c r="L1417" s="98">
        <f>IF(A1417=მონაცემები!A1476,მონაცემები!F1476)</f>
        <v>0</v>
      </c>
      <c r="M1417" s="125">
        <f>IF(A1417=მონაცემები!A1476,მონაცემები!G1476)</f>
        <v>0</v>
      </c>
      <c r="N1417" s="198">
        <f t="shared" si="43"/>
        <v>0</v>
      </c>
      <c r="O1417" s="199"/>
      <c r="P1417" s="195">
        <f>IF(A1417=მონაცემები!A1476,მონაცემები!I1476)</f>
        <v>0</v>
      </c>
      <c r="Q1417" s="196"/>
      <c r="R1417" s="196"/>
      <c r="S1417" s="196"/>
      <c r="T1417" s="196"/>
      <c r="U1417" s="197"/>
      <c r="V1417" s="192">
        <f>IF(A1417=მონაცემები!A1476,მონაცემები!J1476)</f>
        <v>0</v>
      </c>
      <c r="W1417" s="193"/>
      <c r="X1417" s="194"/>
    </row>
    <row r="1418" spans="1:24">
      <c r="A1418" s="44">
        <v>1396</v>
      </c>
      <c r="B1418" s="189">
        <f>IF(A1418=მონაცემები!A1477,მონაცემები!B1477)</f>
        <v>0</v>
      </c>
      <c r="C1418" s="190"/>
      <c r="D1418" s="190"/>
      <c r="E1418" s="190"/>
      <c r="F1418" s="190"/>
      <c r="G1418" s="191"/>
      <c r="H1418" s="42">
        <f>IF(A1418=მონაცემები!A1477,მონაცემები!C1477)</f>
        <v>0</v>
      </c>
      <c r="I1418" s="43">
        <f>IF(A1418=მონაცემები!A1477,მონაცემები!D1477)</f>
        <v>0</v>
      </c>
      <c r="J1418" s="98">
        <f t="shared" si="42"/>
        <v>0</v>
      </c>
      <c r="K1418" s="126">
        <f>IF(A1418=მონაცემები!A1477,მონაცემები!H1477)</f>
        <v>0</v>
      </c>
      <c r="L1418" s="98">
        <f>IF(A1418=მონაცემები!A1477,მონაცემები!F1477)</f>
        <v>0</v>
      </c>
      <c r="M1418" s="125">
        <f>IF(A1418=მონაცემები!A1477,მონაცემები!G1477)</f>
        <v>0</v>
      </c>
      <c r="N1418" s="198">
        <f t="shared" si="43"/>
        <v>0</v>
      </c>
      <c r="O1418" s="199"/>
      <c r="P1418" s="195">
        <f>IF(A1418=მონაცემები!A1477,მონაცემები!I1477)</f>
        <v>0</v>
      </c>
      <c r="Q1418" s="196"/>
      <c r="R1418" s="196"/>
      <c r="S1418" s="196"/>
      <c r="T1418" s="196"/>
      <c r="U1418" s="197"/>
      <c r="V1418" s="192">
        <f>IF(A1418=მონაცემები!A1477,მონაცემები!J1477)</f>
        <v>0</v>
      </c>
      <c r="W1418" s="193"/>
      <c r="X1418" s="194"/>
    </row>
    <row r="1419" spans="1:24">
      <c r="A1419" s="44">
        <v>1397</v>
      </c>
      <c r="B1419" s="189">
        <f>IF(A1419=მონაცემები!A1478,მონაცემები!B1478)</f>
        <v>0</v>
      </c>
      <c r="C1419" s="190"/>
      <c r="D1419" s="190"/>
      <c r="E1419" s="190"/>
      <c r="F1419" s="190"/>
      <c r="G1419" s="191"/>
      <c r="H1419" s="42">
        <f>IF(A1419=მონაცემები!A1478,მონაცემები!C1478)</f>
        <v>0</v>
      </c>
      <c r="I1419" s="43">
        <f>IF(A1419=მონაცემები!A1478,მონაცემები!D1478)</f>
        <v>0</v>
      </c>
      <c r="J1419" s="98">
        <f t="shared" si="42"/>
        <v>0</v>
      </c>
      <c r="K1419" s="126">
        <f>IF(A1419=მონაცემები!A1478,მონაცემები!H1478)</f>
        <v>0</v>
      </c>
      <c r="L1419" s="98">
        <f>IF(A1419=მონაცემები!A1478,მონაცემები!F1478)</f>
        <v>0</v>
      </c>
      <c r="M1419" s="125">
        <f>IF(A1419=მონაცემები!A1478,მონაცემები!G1478)</f>
        <v>0</v>
      </c>
      <c r="N1419" s="198">
        <f t="shared" si="43"/>
        <v>0</v>
      </c>
      <c r="O1419" s="199"/>
      <c r="P1419" s="195">
        <f>IF(A1419=მონაცემები!A1478,მონაცემები!I1478)</f>
        <v>0</v>
      </c>
      <c r="Q1419" s="196"/>
      <c r="R1419" s="196"/>
      <c r="S1419" s="196"/>
      <c r="T1419" s="196"/>
      <c r="U1419" s="197"/>
      <c r="V1419" s="192">
        <f>IF(A1419=მონაცემები!A1478,მონაცემები!J1478)</f>
        <v>0</v>
      </c>
      <c r="W1419" s="193"/>
      <c r="X1419" s="194"/>
    </row>
    <row r="1420" spans="1:24">
      <c r="A1420" s="44">
        <v>1398</v>
      </c>
      <c r="B1420" s="189">
        <f>IF(A1420=მონაცემები!A1479,მონაცემები!B1479)</f>
        <v>0</v>
      </c>
      <c r="C1420" s="190"/>
      <c r="D1420" s="190"/>
      <c r="E1420" s="190"/>
      <c r="F1420" s="190"/>
      <c r="G1420" s="191"/>
      <c r="H1420" s="42">
        <f>IF(A1420=მონაცემები!A1479,მონაცემები!C1479)</f>
        <v>0</v>
      </c>
      <c r="I1420" s="43">
        <f>IF(A1420=მონაცემები!A1479,მონაცემები!D1479)</f>
        <v>0</v>
      </c>
      <c r="J1420" s="98">
        <f t="shared" si="42"/>
        <v>0</v>
      </c>
      <c r="K1420" s="126">
        <f>IF(A1420=მონაცემები!A1479,მონაცემები!H1479)</f>
        <v>0</v>
      </c>
      <c r="L1420" s="98">
        <f>IF(A1420=მონაცემები!A1479,მონაცემები!F1479)</f>
        <v>0</v>
      </c>
      <c r="M1420" s="125">
        <f>IF(A1420=მონაცემები!A1479,მონაცემები!G1479)</f>
        <v>0</v>
      </c>
      <c r="N1420" s="198">
        <f t="shared" si="43"/>
        <v>0</v>
      </c>
      <c r="O1420" s="199"/>
      <c r="P1420" s="195">
        <f>IF(A1420=მონაცემები!A1479,მონაცემები!I1479)</f>
        <v>0</v>
      </c>
      <c r="Q1420" s="196"/>
      <c r="R1420" s="196"/>
      <c r="S1420" s="196"/>
      <c r="T1420" s="196"/>
      <c r="U1420" s="197"/>
      <c r="V1420" s="192">
        <f>IF(A1420=მონაცემები!A1479,მონაცემები!J1479)</f>
        <v>0</v>
      </c>
      <c r="W1420" s="193"/>
      <c r="X1420" s="194"/>
    </row>
    <row r="1421" spans="1:24">
      <c r="A1421" s="44">
        <v>1399</v>
      </c>
      <c r="B1421" s="189">
        <f>IF(A1421=მონაცემები!A1480,მონაცემები!B1480)</f>
        <v>0</v>
      </c>
      <c r="C1421" s="190"/>
      <c r="D1421" s="190"/>
      <c r="E1421" s="190"/>
      <c r="F1421" s="190"/>
      <c r="G1421" s="191"/>
      <c r="H1421" s="42">
        <f>IF(A1421=მონაცემები!A1480,მონაცემები!C1480)</f>
        <v>0</v>
      </c>
      <c r="I1421" s="43">
        <f>IF(A1421=მონაცემები!A1480,მონაცემები!D1480)</f>
        <v>0</v>
      </c>
      <c r="J1421" s="98">
        <f t="shared" si="42"/>
        <v>0</v>
      </c>
      <c r="K1421" s="126">
        <f>IF(A1421=მონაცემები!A1480,მონაცემები!H1480)</f>
        <v>0</v>
      </c>
      <c r="L1421" s="98">
        <f>IF(A1421=მონაცემები!A1480,მონაცემები!F1480)</f>
        <v>0</v>
      </c>
      <c r="M1421" s="125">
        <f>IF(A1421=მონაცემები!A1480,მონაცემები!G1480)</f>
        <v>0</v>
      </c>
      <c r="N1421" s="198">
        <f t="shared" si="43"/>
        <v>0</v>
      </c>
      <c r="O1421" s="199"/>
      <c r="P1421" s="195">
        <f>IF(A1421=მონაცემები!A1480,მონაცემები!I1480)</f>
        <v>0</v>
      </c>
      <c r="Q1421" s="196"/>
      <c r="R1421" s="196"/>
      <c r="S1421" s="196"/>
      <c r="T1421" s="196"/>
      <c r="U1421" s="197"/>
      <c r="V1421" s="192">
        <f>IF(A1421=მონაცემები!A1480,მონაცემები!J1480)</f>
        <v>0</v>
      </c>
      <c r="W1421" s="193"/>
      <c r="X1421" s="194"/>
    </row>
    <row r="1422" spans="1:24">
      <c r="A1422" s="44">
        <v>1400</v>
      </c>
      <c r="B1422" s="189">
        <f>IF(A1422=მონაცემები!A1481,მონაცემები!B1481)</f>
        <v>0</v>
      </c>
      <c r="C1422" s="190"/>
      <c r="D1422" s="190"/>
      <c r="E1422" s="190"/>
      <c r="F1422" s="190"/>
      <c r="G1422" s="191"/>
      <c r="H1422" s="42">
        <f>IF(A1422=მონაცემები!A1481,მონაცემები!C1481)</f>
        <v>0</v>
      </c>
      <c r="I1422" s="43">
        <f>IF(A1422=მონაცემები!A1481,მონაცემები!D1481)</f>
        <v>0</v>
      </c>
      <c r="J1422" s="98">
        <f t="shared" si="42"/>
        <v>0</v>
      </c>
      <c r="K1422" s="126">
        <f>IF(A1422=მონაცემები!A1481,მონაცემები!H1481)</f>
        <v>0</v>
      </c>
      <c r="L1422" s="98">
        <f>IF(A1422=მონაცემები!A1481,მონაცემები!F1481)</f>
        <v>0</v>
      </c>
      <c r="M1422" s="125">
        <f>IF(A1422=მონაცემები!A1481,მონაცემები!G1481)</f>
        <v>0</v>
      </c>
      <c r="N1422" s="198">
        <f t="shared" si="43"/>
        <v>0</v>
      </c>
      <c r="O1422" s="199"/>
      <c r="P1422" s="195">
        <f>IF(A1422=მონაცემები!A1481,მონაცემები!I1481)</f>
        <v>0</v>
      </c>
      <c r="Q1422" s="196"/>
      <c r="R1422" s="196"/>
      <c r="S1422" s="196"/>
      <c r="T1422" s="196"/>
      <c r="U1422" s="197"/>
      <c r="V1422" s="192">
        <f>IF(A1422=მონაცემები!A1481,მონაცემები!J1481)</f>
        <v>0</v>
      </c>
      <c r="W1422" s="193"/>
      <c r="X1422" s="194"/>
    </row>
    <row r="1423" spans="1:24">
      <c r="A1423" s="44">
        <v>1401</v>
      </c>
      <c r="B1423" s="189">
        <f>IF(A1423=მონაცემები!A1482,მონაცემები!B1482)</f>
        <v>0</v>
      </c>
      <c r="C1423" s="190"/>
      <c r="D1423" s="190"/>
      <c r="E1423" s="190"/>
      <c r="F1423" s="190"/>
      <c r="G1423" s="191"/>
      <c r="H1423" s="42">
        <f>IF(A1423=მონაცემები!A1482,მონაცემები!C1482)</f>
        <v>0</v>
      </c>
      <c r="I1423" s="43">
        <f>IF(A1423=მონაცემები!A1482,მონაცემები!D1482)</f>
        <v>0</v>
      </c>
      <c r="J1423" s="98">
        <f t="shared" si="42"/>
        <v>0</v>
      </c>
      <c r="K1423" s="126">
        <f>IF(A1423=მონაცემები!A1482,მონაცემები!H1482)</f>
        <v>0</v>
      </c>
      <c r="L1423" s="98">
        <f>IF(A1423=მონაცემები!A1482,მონაცემები!F1482)</f>
        <v>0</v>
      </c>
      <c r="M1423" s="125">
        <f>IF(A1423=მონაცემები!A1482,მონაცემები!G1482)</f>
        <v>0</v>
      </c>
      <c r="N1423" s="198">
        <f t="shared" si="43"/>
        <v>0</v>
      </c>
      <c r="O1423" s="199"/>
      <c r="P1423" s="195">
        <f>IF(A1423=მონაცემები!A1482,მონაცემები!I1482)</f>
        <v>0</v>
      </c>
      <c r="Q1423" s="196"/>
      <c r="R1423" s="196"/>
      <c r="S1423" s="196"/>
      <c r="T1423" s="196"/>
      <c r="U1423" s="197"/>
      <c r="V1423" s="192">
        <f>IF(A1423=მონაცემები!A1482,მონაცემები!J1482)</f>
        <v>0</v>
      </c>
      <c r="W1423" s="193"/>
      <c r="X1423" s="194"/>
    </row>
    <row r="1424" spans="1:24">
      <c r="A1424" s="44">
        <v>1402</v>
      </c>
      <c r="B1424" s="189">
        <f>IF(A1424=მონაცემები!A1483,მონაცემები!B1483)</f>
        <v>0</v>
      </c>
      <c r="C1424" s="190"/>
      <c r="D1424" s="190"/>
      <c r="E1424" s="190"/>
      <c r="F1424" s="190"/>
      <c r="G1424" s="191"/>
      <c r="H1424" s="42">
        <f>IF(A1424=მონაცემები!A1483,მონაცემები!C1483)</f>
        <v>0</v>
      </c>
      <c r="I1424" s="43">
        <f>IF(A1424=მონაცემები!A1483,მონაცემები!D1483)</f>
        <v>0</v>
      </c>
      <c r="J1424" s="98">
        <f t="shared" si="42"/>
        <v>0</v>
      </c>
      <c r="K1424" s="126">
        <f>IF(A1424=მონაცემები!A1483,მონაცემები!H1483)</f>
        <v>0</v>
      </c>
      <c r="L1424" s="98">
        <f>IF(A1424=მონაცემები!A1483,მონაცემები!F1483)</f>
        <v>0</v>
      </c>
      <c r="M1424" s="125">
        <f>IF(A1424=მონაცემები!A1483,მონაცემები!G1483)</f>
        <v>0</v>
      </c>
      <c r="N1424" s="198">
        <f t="shared" si="43"/>
        <v>0</v>
      </c>
      <c r="O1424" s="199"/>
      <c r="P1424" s="195">
        <f>IF(A1424=მონაცემები!A1483,მონაცემები!I1483)</f>
        <v>0</v>
      </c>
      <c r="Q1424" s="196"/>
      <c r="R1424" s="196"/>
      <c r="S1424" s="196"/>
      <c r="T1424" s="196"/>
      <c r="U1424" s="197"/>
      <c r="V1424" s="192">
        <f>IF(A1424=მონაცემები!A1483,მონაცემები!J1483)</f>
        <v>0</v>
      </c>
      <c r="W1424" s="193"/>
      <c r="X1424" s="194"/>
    </row>
    <row r="1425" spans="1:24">
      <c r="A1425" s="44">
        <v>1403</v>
      </c>
      <c r="B1425" s="189">
        <f>IF(A1425=მონაცემები!A1484,მონაცემები!B1484)</f>
        <v>0</v>
      </c>
      <c r="C1425" s="190"/>
      <c r="D1425" s="190"/>
      <c r="E1425" s="190"/>
      <c r="F1425" s="190"/>
      <c r="G1425" s="191"/>
      <c r="H1425" s="42">
        <f>IF(A1425=მონაცემები!A1484,მონაცემები!C1484)</f>
        <v>0</v>
      </c>
      <c r="I1425" s="43">
        <f>IF(A1425=მონაცემები!A1484,მონაცემები!D1484)</f>
        <v>0</v>
      </c>
      <c r="J1425" s="98">
        <f t="shared" si="42"/>
        <v>0</v>
      </c>
      <c r="K1425" s="126">
        <f>IF(A1425=მონაცემები!A1484,მონაცემები!H1484)</f>
        <v>0</v>
      </c>
      <c r="L1425" s="98">
        <f>IF(A1425=მონაცემები!A1484,მონაცემები!F1484)</f>
        <v>0</v>
      </c>
      <c r="M1425" s="125">
        <f>IF(A1425=მონაცემები!A1484,მონაცემები!G1484)</f>
        <v>0</v>
      </c>
      <c r="N1425" s="198">
        <f t="shared" si="43"/>
        <v>0</v>
      </c>
      <c r="O1425" s="199"/>
      <c r="P1425" s="195">
        <f>IF(A1425=მონაცემები!A1484,მონაცემები!I1484)</f>
        <v>0</v>
      </c>
      <c r="Q1425" s="196"/>
      <c r="R1425" s="196"/>
      <c r="S1425" s="196"/>
      <c r="T1425" s="196"/>
      <c r="U1425" s="197"/>
      <c r="V1425" s="192">
        <f>IF(A1425=მონაცემები!A1484,მონაცემები!J1484)</f>
        <v>0</v>
      </c>
      <c r="W1425" s="193"/>
      <c r="X1425" s="194"/>
    </row>
    <row r="1426" spans="1:24">
      <c r="A1426" s="44">
        <v>1404</v>
      </c>
      <c r="B1426" s="189">
        <f>IF(A1426=მონაცემები!A1485,მონაცემები!B1485)</f>
        <v>0</v>
      </c>
      <c r="C1426" s="190"/>
      <c r="D1426" s="190"/>
      <c r="E1426" s="190"/>
      <c r="F1426" s="190"/>
      <c r="G1426" s="191"/>
      <c r="H1426" s="42">
        <f>IF(A1426=მონაცემები!A1485,მონაცემები!C1485)</f>
        <v>0</v>
      </c>
      <c r="I1426" s="43">
        <f>IF(A1426=მონაცემები!A1485,მონაცემები!D1485)</f>
        <v>0</v>
      </c>
      <c r="J1426" s="98">
        <f t="shared" si="42"/>
        <v>0</v>
      </c>
      <c r="K1426" s="126">
        <f>IF(A1426=მონაცემები!A1485,მონაცემები!H1485)</f>
        <v>0</v>
      </c>
      <c r="L1426" s="98">
        <f>IF(A1426=მონაცემები!A1485,მონაცემები!F1485)</f>
        <v>0</v>
      </c>
      <c r="M1426" s="125">
        <f>IF(A1426=მონაცემები!A1485,მონაცემები!G1485)</f>
        <v>0</v>
      </c>
      <c r="N1426" s="198">
        <f t="shared" si="43"/>
        <v>0</v>
      </c>
      <c r="O1426" s="199"/>
      <c r="P1426" s="195">
        <f>IF(A1426=მონაცემები!A1485,მონაცემები!I1485)</f>
        <v>0</v>
      </c>
      <c r="Q1426" s="196"/>
      <c r="R1426" s="196"/>
      <c r="S1426" s="196"/>
      <c r="T1426" s="196"/>
      <c r="U1426" s="197"/>
      <c r="V1426" s="192">
        <f>IF(A1426=მონაცემები!A1485,მონაცემები!J1485)</f>
        <v>0</v>
      </c>
      <c r="W1426" s="193"/>
      <c r="X1426" s="194"/>
    </row>
    <row r="1427" spans="1:24">
      <c r="A1427" s="44">
        <v>1405</v>
      </c>
      <c r="B1427" s="189">
        <f>IF(A1427=მონაცემები!A1486,მონაცემები!B1486)</f>
        <v>0</v>
      </c>
      <c r="C1427" s="190"/>
      <c r="D1427" s="190"/>
      <c r="E1427" s="190"/>
      <c r="F1427" s="190"/>
      <c r="G1427" s="191"/>
      <c r="H1427" s="42">
        <f>IF(A1427=მონაცემები!A1486,მონაცემები!C1486)</f>
        <v>0</v>
      </c>
      <c r="I1427" s="43">
        <f>IF(A1427=მონაცემები!A1486,მონაცემები!D1486)</f>
        <v>0</v>
      </c>
      <c r="J1427" s="98">
        <f t="shared" si="42"/>
        <v>0</v>
      </c>
      <c r="K1427" s="126">
        <f>IF(A1427=მონაცემები!A1486,მონაცემები!H1486)</f>
        <v>0</v>
      </c>
      <c r="L1427" s="98">
        <f>IF(A1427=მონაცემები!A1486,მონაცემები!F1486)</f>
        <v>0</v>
      </c>
      <c r="M1427" s="125">
        <f>IF(A1427=მონაცემები!A1486,მონაცემები!G1486)</f>
        <v>0</v>
      </c>
      <c r="N1427" s="198">
        <f t="shared" si="43"/>
        <v>0</v>
      </c>
      <c r="O1427" s="199"/>
      <c r="P1427" s="195">
        <f>IF(A1427=მონაცემები!A1486,მონაცემები!I1486)</f>
        <v>0</v>
      </c>
      <c r="Q1427" s="196"/>
      <c r="R1427" s="196"/>
      <c r="S1427" s="196"/>
      <c r="T1427" s="196"/>
      <c r="U1427" s="197"/>
      <c r="V1427" s="192">
        <f>IF(A1427=მონაცემები!A1486,მონაცემები!J1486)</f>
        <v>0</v>
      </c>
      <c r="W1427" s="193"/>
      <c r="X1427" s="194"/>
    </row>
    <row r="1428" spans="1:24">
      <c r="A1428" s="44">
        <v>1406</v>
      </c>
      <c r="B1428" s="189">
        <f>IF(A1428=მონაცემები!A1487,მონაცემები!B1487)</f>
        <v>0</v>
      </c>
      <c r="C1428" s="190"/>
      <c r="D1428" s="190"/>
      <c r="E1428" s="190"/>
      <c r="F1428" s="190"/>
      <c r="G1428" s="191"/>
      <c r="H1428" s="42">
        <f>IF(A1428=მონაცემები!A1487,მონაცემები!C1487)</f>
        <v>0</v>
      </c>
      <c r="I1428" s="43">
        <f>IF(A1428=მონაცემები!A1487,მონაცემები!D1487)</f>
        <v>0</v>
      </c>
      <c r="J1428" s="98">
        <f t="shared" si="42"/>
        <v>0</v>
      </c>
      <c r="K1428" s="126">
        <f>IF(A1428=მონაცემები!A1487,მონაცემები!H1487)</f>
        <v>0</v>
      </c>
      <c r="L1428" s="98">
        <f>IF(A1428=მონაცემები!A1487,მონაცემები!F1487)</f>
        <v>0</v>
      </c>
      <c r="M1428" s="125">
        <f>IF(A1428=მონაცემები!A1487,მონაცემები!G1487)</f>
        <v>0</v>
      </c>
      <c r="N1428" s="198">
        <f t="shared" si="43"/>
        <v>0</v>
      </c>
      <c r="O1428" s="199"/>
      <c r="P1428" s="195">
        <f>IF(A1428=მონაცემები!A1487,მონაცემები!I1487)</f>
        <v>0</v>
      </c>
      <c r="Q1428" s="196"/>
      <c r="R1428" s="196"/>
      <c r="S1428" s="196"/>
      <c r="T1428" s="196"/>
      <c r="U1428" s="197"/>
      <c r="V1428" s="192">
        <f>IF(A1428=მონაცემები!A1487,მონაცემები!J1487)</f>
        <v>0</v>
      </c>
      <c r="W1428" s="193"/>
      <c r="X1428" s="194"/>
    </row>
    <row r="1429" spans="1:24">
      <c r="A1429" s="44">
        <v>1407</v>
      </c>
      <c r="B1429" s="189">
        <f>IF(A1429=მონაცემები!A1488,მონაცემები!B1488)</f>
        <v>0</v>
      </c>
      <c r="C1429" s="190"/>
      <c r="D1429" s="190"/>
      <c r="E1429" s="190"/>
      <c r="F1429" s="190"/>
      <c r="G1429" s="191"/>
      <c r="H1429" s="42">
        <f>IF(A1429=მონაცემები!A1488,მონაცემები!C1488)</f>
        <v>0</v>
      </c>
      <c r="I1429" s="43">
        <f>IF(A1429=მონაცემები!A1488,მონაცემები!D1488)</f>
        <v>0</v>
      </c>
      <c r="J1429" s="98">
        <f t="shared" si="42"/>
        <v>0</v>
      </c>
      <c r="K1429" s="126">
        <f>IF(A1429=მონაცემები!A1488,მონაცემები!H1488)</f>
        <v>0</v>
      </c>
      <c r="L1429" s="98">
        <f>IF(A1429=მონაცემები!A1488,მონაცემები!F1488)</f>
        <v>0</v>
      </c>
      <c r="M1429" s="125">
        <f>IF(A1429=მონაცემები!A1488,მონაცემები!G1488)</f>
        <v>0</v>
      </c>
      <c r="N1429" s="198">
        <f t="shared" si="43"/>
        <v>0</v>
      </c>
      <c r="O1429" s="199"/>
      <c r="P1429" s="195">
        <f>IF(A1429=მონაცემები!A1488,მონაცემები!I1488)</f>
        <v>0</v>
      </c>
      <c r="Q1429" s="196"/>
      <c r="R1429" s="196"/>
      <c r="S1429" s="196"/>
      <c r="T1429" s="196"/>
      <c r="U1429" s="197"/>
      <c r="V1429" s="192">
        <f>IF(A1429=მონაცემები!A1488,მონაცემები!J1488)</f>
        <v>0</v>
      </c>
      <c r="W1429" s="193"/>
      <c r="X1429" s="194"/>
    </row>
    <row r="1430" spans="1:24">
      <c r="A1430" s="44">
        <v>1408</v>
      </c>
      <c r="B1430" s="189">
        <f>IF(A1430=მონაცემები!A1489,მონაცემები!B1489)</f>
        <v>0</v>
      </c>
      <c r="C1430" s="190"/>
      <c r="D1430" s="190"/>
      <c r="E1430" s="190"/>
      <c r="F1430" s="190"/>
      <c r="G1430" s="191"/>
      <c r="H1430" s="42">
        <f>IF(A1430=მონაცემები!A1489,მონაცემები!C1489)</f>
        <v>0</v>
      </c>
      <c r="I1430" s="43">
        <f>IF(A1430=მონაცემები!A1489,მონაცემები!D1489)</f>
        <v>0</v>
      </c>
      <c r="J1430" s="98">
        <f t="shared" si="42"/>
        <v>0</v>
      </c>
      <c r="K1430" s="126">
        <f>IF(A1430=მონაცემები!A1489,მონაცემები!H1489)</f>
        <v>0</v>
      </c>
      <c r="L1430" s="98">
        <f>IF(A1430=მონაცემები!A1489,მონაცემები!F1489)</f>
        <v>0</v>
      </c>
      <c r="M1430" s="125">
        <f>IF(A1430=მონაცემები!A1489,მონაცემები!G1489)</f>
        <v>0</v>
      </c>
      <c r="N1430" s="198">
        <f t="shared" si="43"/>
        <v>0</v>
      </c>
      <c r="O1430" s="199"/>
      <c r="P1430" s="195">
        <f>IF(A1430=მონაცემები!A1489,მონაცემები!I1489)</f>
        <v>0</v>
      </c>
      <c r="Q1430" s="196"/>
      <c r="R1430" s="196"/>
      <c r="S1430" s="196"/>
      <c r="T1430" s="196"/>
      <c r="U1430" s="197"/>
      <c r="V1430" s="192">
        <f>IF(A1430=მონაცემები!A1489,მონაცემები!J1489)</f>
        <v>0</v>
      </c>
      <c r="W1430" s="193"/>
      <c r="X1430" s="194"/>
    </row>
    <row r="1431" spans="1:24">
      <c r="A1431" s="44">
        <v>1409</v>
      </c>
      <c r="B1431" s="189">
        <f>IF(A1431=მონაცემები!A1490,მონაცემები!B1490)</f>
        <v>0</v>
      </c>
      <c r="C1431" s="190"/>
      <c r="D1431" s="190"/>
      <c r="E1431" s="190"/>
      <c r="F1431" s="190"/>
      <c r="G1431" s="191"/>
      <c r="H1431" s="42">
        <f>IF(A1431=მონაცემები!A1490,მონაცემები!C1490)</f>
        <v>0</v>
      </c>
      <c r="I1431" s="43">
        <f>IF(A1431=მონაცემები!A1490,მონაცემები!D1490)</f>
        <v>0</v>
      </c>
      <c r="J1431" s="98">
        <f t="shared" si="42"/>
        <v>0</v>
      </c>
      <c r="K1431" s="126">
        <f>IF(A1431=მონაცემები!A1490,მონაცემები!H1490)</f>
        <v>0</v>
      </c>
      <c r="L1431" s="98">
        <f>IF(A1431=მონაცემები!A1490,მონაცემები!F1490)</f>
        <v>0</v>
      </c>
      <c r="M1431" s="125">
        <f>IF(A1431=მონაცემები!A1490,მონაცემები!G1490)</f>
        <v>0</v>
      </c>
      <c r="N1431" s="198">
        <f t="shared" si="43"/>
        <v>0</v>
      </c>
      <c r="O1431" s="199"/>
      <c r="P1431" s="195">
        <f>IF(A1431=მონაცემები!A1490,მონაცემები!I1490)</f>
        <v>0</v>
      </c>
      <c r="Q1431" s="196"/>
      <c r="R1431" s="196"/>
      <c r="S1431" s="196"/>
      <c r="T1431" s="196"/>
      <c r="U1431" s="197"/>
      <c r="V1431" s="192">
        <f>IF(A1431=მონაცემები!A1490,მონაცემები!J1490)</f>
        <v>0</v>
      </c>
      <c r="W1431" s="193"/>
      <c r="X1431" s="194"/>
    </row>
    <row r="1432" spans="1:24">
      <c r="A1432" s="44">
        <v>1410</v>
      </c>
      <c r="B1432" s="189">
        <f>IF(A1432=მონაცემები!A1491,მონაცემები!B1491)</f>
        <v>0</v>
      </c>
      <c r="C1432" s="190"/>
      <c r="D1432" s="190"/>
      <c r="E1432" s="190"/>
      <c r="F1432" s="190"/>
      <c r="G1432" s="191"/>
      <c r="H1432" s="42">
        <f>IF(A1432=მონაცემები!A1491,მონაცემები!C1491)</f>
        <v>0</v>
      </c>
      <c r="I1432" s="43">
        <f>IF(A1432=მონაცემები!A1491,მონაცემები!D1491)</f>
        <v>0</v>
      </c>
      <c r="J1432" s="98">
        <f t="shared" ref="J1432:J1495" si="44">L1432+M1432</f>
        <v>0</v>
      </c>
      <c r="K1432" s="126">
        <f>IF(A1432=მონაცემები!A1491,მონაცემები!H1491)</f>
        <v>0</v>
      </c>
      <c r="L1432" s="98">
        <f>IF(A1432=მონაცემები!A1491,მონაცემები!F1491)</f>
        <v>0</v>
      </c>
      <c r="M1432" s="125">
        <f>IF(A1432=მონაცემები!A1491,მონაცემები!G1491)</f>
        <v>0</v>
      </c>
      <c r="N1432" s="198">
        <f t="shared" ref="N1432:N1495" si="45">J1432+K1432</f>
        <v>0</v>
      </c>
      <c r="O1432" s="199"/>
      <c r="P1432" s="195">
        <f>IF(A1432=მონაცემები!A1491,მონაცემები!I1491)</f>
        <v>0</v>
      </c>
      <c r="Q1432" s="196"/>
      <c r="R1432" s="196"/>
      <c r="S1432" s="196"/>
      <c r="T1432" s="196"/>
      <c r="U1432" s="197"/>
      <c r="V1432" s="192">
        <f>IF(A1432=მონაცემები!A1491,მონაცემები!J1491)</f>
        <v>0</v>
      </c>
      <c r="W1432" s="193"/>
      <c r="X1432" s="194"/>
    </row>
    <row r="1433" spans="1:24">
      <c r="A1433" s="44">
        <v>1411</v>
      </c>
      <c r="B1433" s="189">
        <f>IF(A1433=მონაცემები!A1492,მონაცემები!B1492)</f>
        <v>0</v>
      </c>
      <c r="C1433" s="190"/>
      <c r="D1433" s="190"/>
      <c r="E1433" s="190"/>
      <c r="F1433" s="190"/>
      <c r="G1433" s="191"/>
      <c r="H1433" s="42">
        <f>IF(A1433=მონაცემები!A1492,მონაცემები!C1492)</f>
        <v>0</v>
      </c>
      <c r="I1433" s="43">
        <f>IF(A1433=მონაცემები!A1492,მონაცემები!D1492)</f>
        <v>0</v>
      </c>
      <c r="J1433" s="98">
        <f t="shared" si="44"/>
        <v>0</v>
      </c>
      <c r="K1433" s="126">
        <f>IF(A1433=მონაცემები!A1492,მონაცემები!H1492)</f>
        <v>0</v>
      </c>
      <c r="L1433" s="98">
        <f>IF(A1433=მონაცემები!A1492,მონაცემები!F1492)</f>
        <v>0</v>
      </c>
      <c r="M1433" s="125">
        <f>IF(A1433=მონაცემები!A1492,მონაცემები!G1492)</f>
        <v>0</v>
      </c>
      <c r="N1433" s="198">
        <f t="shared" si="45"/>
        <v>0</v>
      </c>
      <c r="O1433" s="199"/>
      <c r="P1433" s="195">
        <f>IF(A1433=მონაცემები!A1492,მონაცემები!I1492)</f>
        <v>0</v>
      </c>
      <c r="Q1433" s="196"/>
      <c r="R1433" s="196"/>
      <c r="S1433" s="196"/>
      <c r="T1433" s="196"/>
      <c r="U1433" s="197"/>
      <c r="V1433" s="192">
        <f>IF(A1433=მონაცემები!A1492,მონაცემები!J1492)</f>
        <v>0</v>
      </c>
      <c r="W1433" s="193"/>
      <c r="X1433" s="194"/>
    </row>
    <row r="1434" spans="1:24">
      <c r="A1434" s="44">
        <v>1412</v>
      </c>
      <c r="B1434" s="189">
        <f>IF(A1434=მონაცემები!A1493,მონაცემები!B1493)</f>
        <v>0</v>
      </c>
      <c r="C1434" s="190"/>
      <c r="D1434" s="190"/>
      <c r="E1434" s="190"/>
      <c r="F1434" s="190"/>
      <c r="G1434" s="191"/>
      <c r="H1434" s="42">
        <f>IF(A1434=მონაცემები!A1493,მონაცემები!C1493)</f>
        <v>0</v>
      </c>
      <c r="I1434" s="43">
        <f>IF(A1434=მონაცემები!A1493,მონაცემები!D1493)</f>
        <v>0</v>
      </c>
      <c r="J1434" s="98">
        <f t="shared" si="44"/>
        <v>0</v>
      </c>
      <c r="K1434" s="126">
        <f>IF(A1434=მონაცემები!A1493,მონაცემები!H1493)</f>
        <v>0</v>
      </c>
      <c r="L1434" s="98">
        <f>IF(A1434=მონაცემები!A1493,მონაცემები!F1493)</f>
        <v>0</v>
      </c>
      <c r="M1434" s="125">
        <f>IF(A1434=მონაცემები!A1493,მონაცემები!G1493)</f>
        <v>0</v>
      </c>
      <c r="N1434" s="198">
        <f t="shared" si="45"/>
        <v>0</v>
      </c>
      <c r="O1434" s="199"/>
      <c r="P1434" s="195">
        <f>IF(A1434=მონაცემები!A1493,მონაცემები!I1493)</f>
        <v>0</v>
      </c>
      <c r="Q1434" s="196"/>
      <c r="R1434" s="196"/>
      <c r="S1434" s="196"/>
      <c r="T1434" s="196"/>
      <c r="U1434" s="197"/>
      <c r="V1434" s="192">
        <f>IF(A1434=მონაცემები!A1493,მონაცემები!J1493)</f>
        <v>0</v>
      </c>
      <c r="W1434" s="193"/>
      <c r="X1434" s="194"/>
    </row>
    <row r="1435" spans="1:24">
      <c r="A1435" s="44">
        <v>1413</v>
      </c>
      <c r="B1435" s="189">
        <f>IF(A1435=მონაცემები!A1494,მონაცემები!B1494)</f>
        <v>0</v>
      </c>
      <c r="C1435" s="190"/>
      <c r="D1435" s="190"/>
      <c r="E1435" s="190"/>
      <c r="F1435" s="190"/>
      <c r="G1435" s="191"/>
      <c r="H1435" s="42">
        <f>IF(A1435=მონაცემები!A1494,მონაცემები!C1494)</f>
        <v>0</v>
      </c>
      <c r="I1435" s="43">
        <f>IF(A1435=მონაცემები!A1494,მონაცემები!D1494)</f>
        <v>0</v>
      </c>
      <c r="J1435" s="98">
        <f t="shared" si="44"/>
        <v>0</v>
      </c>
      <c r="K1435" s="126">
        <f>IF(A1435=მონაცემები!A1494,მონაცემები!H1494)</f>
        <v>0</v>
      </c>
      <c r="L1435" s="98">
        <f>IF(A1435=მონაცემები!A1494,მონაცემები!F1494)</f>
        <v>0</v>
      </c>
      <c r="M1435" s="125">
        <f>IF(A1435=მონაცემები!A1494,მონაცემები!G1494)</f>
        <v>0</v>
      </c>
      <c r="N1435" s="198">
        <f t="shared" si="45"/>
        <v>0</v>
      </c>
      <c r="O1435" s="199"/>
      <c r="P1435" s="195">
        <f>IF(A1435=მონაცემები!A1494,მონაცემები!I1494)</f>
        <v>0</v>
      </c>
      <c r="Q1435" s="196"/>
      <c r="R1435" s="196"/>
      <c r="S1435" s="196"/>
      <c r="T1435" s="196"/>
      <c r="U1435" s="197"/>
      <c r="V1435" s="192">
        <f>IF(A1435=მონაცემები!A1494,მონაცემები!J1494)</f>
        <v>0</v>
      </c>
      <c r="W1435" s="193"/>
      <c r="X1435" s="194"/>
    </row>
    <row r="1436" spans="1:24">
      <c r="A1436" s="44">
        <v>1414</v>
      </c>
      <c r="B1436" s="189">
        <f>IF(A1436=მონაცემები!A1495,მონაცემები!B1495)</f>
        <v>0</v>
      </c>
      <c r="C1436" s="190"/>
      <c r="D1436" s="190"/>
      <c r="E1436" s="190"/>
      <c r="F1436" s="190"/>
      <c r="G1436" s="191"/>
      <c r="H1436" s="42">
        <f>IF(A1436=მონაცემები!A1495,მონაცემები!C1495)</f>
        <v>0</v>
      </c>
      <c r="I1436" s="43">
        <f>IF(A1436=მონაცემები!A1495,მონაცემები!D1495)</f>
        <v>0</v>
      </c>
      <c r="J1436" s="98">
        <f t="shared" si="44"/>
        <v>0</v>
      </c>
      <c r="K1436" s="126">
        <f>IF(A1436=მონაცემები!A1495,მონაცემები!H1495)</f>
        <v>0</v>
      </c>
      <c r="L1436" s="98">
        <f>IF(A1436=მონაცემები!A1495,მონაცემები!F1495)</f>
        <v>0</v>
      </c>
      <c r="M1436" s="125">
        <f>IF(A1436=მონაცემები!A1495,მონაცემები!G1495)</f>
        <v>0</v>
      </c>
      <c r="N1436" s="198">
        <f t="shared" si="45"/>
        <v>0</v>
      </c>
      <c r="O1436" s="199"/>
      <c r="P1436" s="195">
        <f>IF(A1436=მონაცემები!A1495,მონაცემები!I1495)</f>
        <v>0</v>
      </c>
      <c r="Q1436" s="196"/>
      <c r="R1436" s="196"/>
      <c r="S1436" s="196"/>
      <c r="T1436" s="196"/>
      <c r="U1436" s="197"/>
      <c r="V1436" s="192">
        <f>IF(A1436=მონაცემები!A1495,მონაცემები!J1495)</f>
        <v>0</v>
      </c>
      <c r="W1436" s="193"/>
      <c r="X1436" s="194"/>
    </row>
    <row r="1437" spans="1:24">
      <c r="A1437" s="44">
        <v>1415</v>
      </c>
      <c r="B1437" s="189">
        <f>IF(A1437=მონაცემები!A1496,მონაცემები!B1496)</f>
        <v>0</v>
      </c>
      <c r="C1437" s="190"/>
      <c r="D1437" s="190"/>
      <c r="E1437" s="190"/>
      <c r="F1437" s="190"/>
      <c r="G1437" s="191"/>
      <c r="H1437" s="42">
        <f>IF(A1437=მონაცემები!A1496,მონაცემები!C1496)</f>
        <v>0</v>
      </c>
      <c r="I1437" s="43">
        <f>IF(A1437=მონაცემები!A1496,მონაცემები!D1496)</f>
        <v>0</v>
      </c>
      <c r="J1437" s="98">
        <f t="shared" si="44"/>
        <v>0</v>
      </c>
      <c r="K1437" s="126">
        <f>IF(A1437=მონაცემები!A1496,მონაცემები!H1496)</f>
        <v>0</v>
      </c>
      <c r="L1437" s="98">
        <f>IF(A1437=მონაცემები!A1496,მონაცემები!F1496)</f>
        <v>0</v>
      </c>
      <c r="M1437" s="125">
        <f>IF(A1437=მონაცემები!A1496,მონაცემები!G1496)</f>
        <v>0</v>
      </c>
      <c r="N1437" s="198">
        <f t="shared" si="45"/>
        <v>0</v>
      </c>
      <c r="O1437" s="199"/>
      <c r="P1437" s="195">
        <f>IF(A1437=მონაცემები!A1496,მონაცემები!I1496)</f>
        <v>0</v>
      </c>
      <c r="Q1437" s="196"/>
      <c r="R1437" s="196"/>
      <c r="S1437" s="196"/>
      <c r="T1437" s="196"/>
      <c r="U1437" s="197"/>
      <c r="V1437" s="192">
        <f>IF(A1437=მონაცემები!A1496,მონაცემები!J1496)</f>
        <v>0</v>
      </c>
      <c r="W1437" s="193"/>
      <c r="X1437" s="194"/>
    </row>
    <row r="1438" spans="1:24">
      <c r="A1438" s="44">
        <v>1416</v>
      </c>
      <c r="B1438" s="189">
        <f>IF(A1438=მონაცემები!A1497,მონაცემები!B1497)</f>
        <v>0</v>
      </c>
      <c r="C1438" s="190"/>
      <c r="D1438" s="190"/>
      <c r="E1438" s="190"/>
      <c r="F1438" s="190"/>
      <c r="G1438" s="191"/>
      <c r="H1438" s="42">
        <f>IF(A1438=მონაცემები!A1497,მონაცემები!C1497)</f>
        <v>0</v>
      </c>
      <c r="I1438" s="43">
        <f>IF(A1438=მონაცემები!A1497,მონაცემები!D1497)</f>
        <v>0</v>
      </c>
      <c r="J1438" s="98">
        <f t="shared" si="44"/>
        <v>0</v>
      </c>
      <c r="K1438" s="126">
        <f>IF(A1438=მონაცემები!A1497,მონაცემები!H1497)</f>
        <v>0</v>
      </c>
      <c r="L1438" s="98">
        <f>IF(A1438=მონაცემები!A1497,მონაცემები!F1497)</f>
        <v>0</v>
      </c>
      <c r="M1438" s="125">
        <f>IF(A1438=მონაცემები!A1497,მონაცემები!G1497)</f>
        <v>0</v>
      </c>
      <c r="N1438" s="198">
        <f t="shared" si="45"/>
        <v>0</v>
      </c>
      <c r="O1438" s="199"/>
      <c r="P1438" s="195">
        <f>IF(A1438=მონაცემები!A1497,მონაცემები!I1497)</f>
        <v>0</v>
      </c>
      <c r="Q1438" s="196"/>
      <c r="R1438" s="196"/>
      <c r="S1438" s="196"/>
      <c r="T1438" s="196"/>
      <c r="U1438" s="197"/>
      <c r="V1438" s="192">
        <f>IF(A1438=მონაცემები!A1497,მონაცემები!J1497)</f>
        <v>0</v>
      </c>
      <c r="W1438" s="193"/>
      <c r="X1438" s="194"/>
    </row>
    <row r="1439" spans="1:24">
      <c r="A1439" s="44">
        <v>1417</v>
      </c>
      <c r="B1439" s="189">
        <f>IF(A1439=მონაცემები!A1498,მონაცემები!B1498)</f>
        <v>0</v>
      </c>
      <c r="C1439" s="190"/>
      <c r="D1439" s="190"/>
      <c r="E1439" s="190"/>
      <c r="F1439" s="190"/>
      <c r="G1439" s="191"/>
      <c r="H1439" s="42">
        <f>IF(A1439=მონაცემები!A1498,მონაცემები!C1498)</f>
        <v>0</v>
      </c>
      <c r="I1439" s="43">
        <f>IF(A1439=მონაცემები!A1498,მონაცემები!D1498)</f>
        <v>0</v>
      </c>
      <c r="J1439" s="98">
        <f t="shared" si="44"/>
        <v>0</v>
      </c>
      <c r="K1439" s="126">
        <f>IF(A1439=მონაცემები!A1498,მონაცემები!H1498)</f>
        <v>0</v>
      </c>
      <c r="L1439" s="98">
        <f>IF(A1439=მონაცემები!A1498,მონაცემები!F1498)</f>
        <v>0</v>
      </c>
      <c r="M1439" s="125">
        <f>IF(A1439=მონაცემები!A1498,მონაცემები!G1498)</f>
        <v>0</v>
      </c>
      <c r="N1439" s="198">
        <f t="shared" si="45"/>
        <v>0</v>
      </c>
      <c r="O1439" s="199"/>
      <c r="P1439" s="195">
        <f>IF(A1439=მონაცემები!A1498,მონაცემები!I1498)</f>
        <v>0</v>
      </c>
      <c r="Q1439" s="196"/>
      <c r="R1439" s="196"/>
      <c r="S1439" s="196"/>
      <c r="T1439" s="196"/>
      <c r="U1439" s="197"/>
      <c r="V1439" s="192">
        <f>IF(A1439=მონაცემები!A1498,მონაცემები!J1498)</f>
        <v>0</v>
      </c>
      <c r="W1439" s="193"/>
      <c r="X1439" s="194"/>
    </row>
    <row r="1440" spans="1:24">
      <c r="A1440" s="44">
        <v>1418</v>
      </c>
      <c r="B1440" s="189">
        <f>IF(A1440=მონაცემები!A1499,მონაცემები!B1499)</f>
        <v>0</v>
      </c>
      <c r="C1440" s="190"/>
      <c r="D1440" s="190"/>
      <c r="E1440" s="190"/>
      <c r="F1440" s="190"/>
      <c r="G1440" s="191"/>
      <c r="H1440" s="42">
        <f>IF(A1440=მონაცემები!A1499,მონაცემები!C1499)</f>
        <v>0</v>
      </c>
      <c r="I1440" s="43">
        <f>IF(A1440=მონაცემები!A1499,მონაცემები!D1499)</f>
        <v>0</v>
      </c>
      <c r="J1440" s="98">
        <f t="shared" si="44"/>
        <v>0</v>
      </c>
      <c r="K1440" s="126">
        <f>IF(A1440=მონაცემები!A1499,მონაცემები!H1499)</f>
        <v>0</v>
      </c>
      <c r="L1440" s="98">
        <f>IF(A1440=მონაცემები!A1499,მონაცემები!F1499)</f>
        <v>0</v>
      </c>
      <c r="M1440" s="125">
        <f>IF(A1440=მონაცემები!A1499,მონაცემები!G1499)</f>
        <v>0</v>
      </c>
      <c r="N1440" s="198">
        <f t="shared" si="45"/>
        <v>0</v>
      </c>
      <c r="O1440" s="199"/>
      <c r="P1440" s="195">
        <f>IF(A1440=მონაცემები!A1499,მონაცემები!I1499)</f>
        <v>0</v>
      </c>
      <c r="Q1440" s="196"/>
      <c r="R1440" s="196"/>
      <c r="S1440" s="196"/>
      <c r="T1440" s="196"/>
      <c r="U1440" s="197"/>
      <c r="V1440" s="192">
        <f>IF(A1440=მონაცემები!A1499,მონაცემები!J1499)</f>
        <v>0</v>
      </c>
      <c r="W1440" s="193"/>
      <c r="X1440" s="194"/>
    </row>
    <row r="1441" spans="1:24">
      <c r="A1441" s="44">
        <v>1419</v>
      </c>
      <c r="B1441" s="189">
        <f>IF(A1441=მონაცემები!A1500,მონაცემები!B1500)</f>
        <v>0</v>
      </c>
      <c r="C1441" s="190"/>
      <c r="D1441" s="190"/>
      <c r="E1441" s="190"/>
      <c r="F1441" s="190"/>
      <c r="G1441" s="191"/>
      <c r="H1441" s="42">
        <f>IF(A1441=მონაცემები!A1500,მონაცემები!C1500)</f>
        <v>0</v>
      </c>
      <c r="I1441" s="43">
        <f>IF(A1441=მონაცემები!A1500,მონაცემები!D1500)</f>
        <v>0</v>
      </c>
      <c r="J1441" s="98">
        <f t="shared" si="44"/>
        <v>0</v>
      </c>
      <c r="K1441" s="126">
        <f>IF(A1441=მონაცემები!A1500,მონაცემები!H1500)</f>
        <v>0</v>
      </c>
      <c r="L1441" s="98">
        <f>IF(A1441=მონაცემები!A1500,მონაცემები!F1500)</f>
        <v>0</v>
      </c>
      <c r="M1441" s="125">
        <f>IF(A1441=მონაცემები!A1500,მონაცემები!G1500)</f>
        <v>0</v>
      </c>
      <c r="N1441" s="198">
        <f t="shared" si="45"/>
        <v>0</v>
      </c>
      <c r="O1441" s="199"/>
      <c r="P1441" s="195">
        <f>IF(A1441=მონაცემები!A1500,მონაცემები!I1500)</f>
        <v>0</v>
      </c>
      <c r="Q1441" s="196"/>
      <c r="R1441" s="196"/>
      <c r="S1441" s="196"/>
      <c r="T1441" s="196"/>
      <c r="U1441" s="197"/>
      <c r="V1441" s="192">
        <f>IF(A1441=მონაცემები!A1500,მონაცემები!J1500)</f>
        <v>0</v>
      </c>
      <c r="W1441" s="193"/>
      <c r="X1441" s="194"/>
    </row>
    <row r="1442" spans="1:24">
      <c r="A1442" s="44">
        <v>1420</v>
      </c>
      <c r="B1442" s="189">
        <f>IF(A1442=მონაცემები!A1501,მონაცემები!B1501)</f>
        <v>0</v>
      </c>
      <c r="C1442" s="190"/>
      <c r="D1442" s="190"/>
      <c r="E1442" s="190"/>
      <c r="F1442" s="190"/>
      <c r="G1442" s="191"/>
      <c r="H1442" s="42">
        <f>IF(A1442=მონაცემები!A1501,მონაცემები!C1501)</f>
        <v>0</v>
      </c>
      <c r="I1442" s="43">
        <f>IF(A1442=მონაცემები!A1501,მონაცემები!D1501)</f>
        <v>0</v>
      </c>
      <c r="J1442" s="98">
        <f t="shared" si="44"/>
        <v>0</v>
      </c>
      <c r="K1442" s="126">
        <f>IF(A1442=მონაცემები!A1501,მონაცემები!H1501)</f>
        <v>0</v>
      </c>
      <c r="L1442" s="98">
        <f>IF(A1442=მონაცემები!A1501,მონაცემები!F1501)</f>
        <v>0</v>
      </c>
      <c r="M1442" s="125">
        <f>IF(A1442=მონაცემები!A1501,მონაცემები!G1501)</f>
        <v>0</v>
      </c>
      <c r="N1442" s="198">
        <f t="shared" si="45"/>
        <v>0</v>
      </c>
      <c r="O1442" s="199"/>
      <c r="P1442" s="195">
        <f>IF(A1442=მონაცემები!A1501,მონაცემები!I1501)</f>
        <v>0</v>
      </c>
      <c r="Q1442" s="196"/>
      <c r="R1442" s="196"/>
      <c r="S1442" s="196"/>
      <c r="T1442" s="196"/>
      <c r="U1442" s="197"/>
      <c r="V1442" s="192">
        <f>IF(A1442=მონაცემები!A1501,მონაცემები!J1501)</f>
        <v>0</v>
      </c>
      <c r="W1442" s="193"/>
      <c r="X1442" s="194"/>
    </row>
    <row r="1443" spans="1:24">
      <c r="A1443" s="44">
        <v>1421</v>
      </c>
      <c r="B1443" s="189">
        <f>IF(A1443=მონაცემები!A1502,მონაცემები!B1502)</f>
        <v>0</v>
      </c>
      <c r="C1443" s="190"/>
      <c r="D1443" s="190"/>
      <c r="E1443" s="190"/>
      <c r="F1443" s="190"/>
      <c r="G1443" s="191"/>
      <c r="H1443" s="42">
        <f>IF(A1443=მონაცემები!A1502,მონაცემები!C1502)</f>
        <v>0</v>
      </c>
      <c r="I1443" s="43">
        <f>IF(A1443=მონაცემები!A1502,მონაცემები!D1502)</f>
        <v>0</v>
      </c>
      <c r="J1443" s="98">
        <f t="shared" si="44"/>
        <v>0</v>
      </c>
      <c r="K1443" s="126">
        <f>IF(A1443=მონაცემები!A1502,მონაცემები!H1502)</f>
        <v>0</v>
      </c>
      <c r="L1443" s="98">
        <f>IF(A1443=მონაცემები!A1502,მონაცემები!F1502)</f>
        <v>0</v>
      </c>
      <c r="M1443" s="125">
        <f>IF(A1443=მონაცემები!A1502,მონაცემები!G1502)</f>
        <v>0</v>
      </c>
      <c r="N1443" s="198">
        <f t="shared" si="45"/>
        <v>0</v>
      </c>
      <c r="O1443" s="199"/>
      <c r="P1443" s="195">
        <f>IF(A1443=მონაცემები!A1502,მონაცემები!I1502)</f>
        <v>0</v>
      </c>
      <c r="Q1443" s="196"/>
      <c r="R1443" s="196"/>
      <c r="S1443" s="196"/>
      <c r="T1443" s="196"/>
      <c r="U1443" s="197"/>
      <c r="V1443" s="192">
        <f>IF(A1443=მონაცემები!A1502,მონაცემები!J1502)</f>
        <v>0</v>
      </c>
      <c r="W1443" s="193"/>
      <c r="X1443" s="194"/>
    </row>
    <row r="1444" spans="1:24">
      <c r="A1444" s="44">
        <v>1422</v>
      </c>
      <c r="B1444" s="189">
        <f>IF(A1444=მონაცემები!A1503,მონაცემები!B1503)</f>
        <v>0</v>
      </c>
      <c r="C1444" s="190"/>
      <c r="D1444" s="190"/>
      <c r="E1444" s="190"/>
      <c r="F1444" s="190"/>
      <c r="G1444" s="191"/>
      <c r="H1444" s="42">
        <f>IF(A1444=მონაცემები!A1503,მონაცემები!C1503)</f>
        <v>0</v>
      </c>
      <c r="I1444" s="43">
        <f>IF(A1444=მონაცემები!A1503,მონაცემები!D1503)</f>
        <v>0</v>
      </c>
      <c r="J1444" s="98">
        <f t="shared" si="44"/>
        <v>0</v>
      </c>
      <c r="K1444" s="126">
        <f>IF(A1444=მონაცემები!A1503,მონაცემები!H1503)</f>
        <v>0</v>
      </c>
      <c r="L1444" s="98">
        <f>IF(A1444=მონაცემები!A1503,მონაცემები!F1503)</f>
        <v>0</v>
      </c>
      <c r="M1444" s="125">
        <f>IF(A1444=მონაცემები!A1503,მონაცემები!G1503)</f>
        <v>0</v>
      </c>
      <c r="N1444" s="198">
        <f t="shared" si="45"/>
        <v>0</v>
      </c>
      <c r="O1444" s="199"/>
      <c r="P1444" s="195">
        <f>IF(A1444=მონაცემები!A1503,მონაცემები!I1503)</f>
        <v>0</v>
      </c>
      <c r="Q1444" s="196"/>
      <c r="R1444" s="196"/>
      <c r="S1444" s="196"/>
      <c r="T1444" s="196"/>
      <c r="U1444" s="197"/>
      <c r="V1444" s="192">
        <f>IF(A1444=მონაცემები!A1503,მონაცემები!J1503)</f>
        <v>0</v>
      </c>
      <c r="W1444" s="193"/>
      <c r="X1444" s="194"/>
    </row>
    <row r="1445" spans="1:24">
      <c r="A1445" s="44">
        <v>1423</v>
      </c>
      <c r="B1445" s="189">
        <f>IF(A1445=მონაცემები!A1504,მონაცემები!B1504)</f>
        <v>0</v>
      </c>
      <c r="C1445" s="190"/>
      <c r="D1445" s="190"/>
      <c r="E1445" s="190"/>
      <c r="F1445" s="190"/>
      <c r="G1445" s="191"/>
      <c r="H1445" s="42">
        <f>IF(A1445=მონაცემები!A1504,მონაცემები!C1504)</f>
        <v>0</v>
      </c>
      <c r="I1445" s="43">
        <f>IF(A1445=მონაცემები!A1504,მონაცემები!D1504)</f>
        <v>0</v>
      </c>
      <c r="J1445" s="98">
        <f t="shared" si="44"/>
        <v>0</v>
      </c>
      <c r="K1445" s="126">
        <f>IF(A1445=მონაცემები!A1504,მონაცემები!H1504)</f>
        <v>0</v>
      </c>
      <c r="L1445" s="98">
        <f>IF(A1445=მონაცემები!A1504,მონაცემები!F1504)</f>
        <v>0</v>
      </c>
      <c r="M1445" s="125">
        <f>IF(A1445=მონაცემები!A1504,მონაცემები!G1504)</f>
        <v>0</v>
      </c>
      <c r="N1445" s="198">
        <f t="shared" si="45"/>
        <v>0</v>
      </c>
      <c r="O1445" s="199"/>
      <c r="P1445" s="195">
        <f>IF(A1445=მონაცემები!A1504,მონაცემები!I1504)</f>
        <v>0</v>
      </c>
      <c r="Q1445" s="196"/>
      <c r="R1445" s="196"/>
      <c r="S1445" s="196"/>
      <c r="T1445" s="196"/>
      <c r="U1445" s="197"/>
      <c r="V1445" s="192">
        <f>IF(A1445=მონაცემები!A1504,მონაცემები!J1504)</f>
        <v>0</v>
      </c>
      <c r="W1445" s="193"/>
      <c r="X1445" s="194"/>
    </row>
    <row r="1446" spans="1:24">
      <c r="A1446" s="44">
        <v>1424</v>
      </c>
      <c r="B1446" s="189">
        <f>IF(A1446=მონაცემები!A1505,მონაცემები!B1505)</f>
        <v>0</v>
      </c>
      <c r="C1446" s="190"/>
      <c r="D1446" s="190"/>
      <c r="E1446" s="190"/>
      <c r="F1446" s="190"/>
      <c r="G1446" s="191"/>
      <c r="H1446" s="42">
        <f>IF(A1446=მონაცემები!A1505,მონაცემები!C1505)</f>
        <v>0</v>
      </c>
      <c r="I1446" s="43">
        <f>IF(A1446=მონაცემები!A1505,მონაცემები!D1505)</f>
        <v>0</v>
      </c>
      <c r="J1446" s="98">
        <f t="shared" si="44"/>
        <v>0</v>
      </c>
      <c r="K1446" s="126">
        <f>IF(A1446=მონაცემები!A1505,მონაცემები!H1505)</f>
        <v>0</v>
      </c>
      <c r="L1446" s="98">
        <f>IF(A1446=მონაცემები!A1505,მონაცემები!F1505)</f>
        <v>0</v>
      </c>
      <c r="M1446" s="125">
        <f>IF(A1446=მონაცემები!A1505,მონაცემები!G1505)</f>
        <v>0</v>
      </c>
      <c r="N1446" s="198">
        <f t="shared" si="45"/>
        <v>0</v>
      </c>
      <c r="O1446" s="199"/>
      <c r="P1446" s="195">
        <f>IF(A1446=მონაცემები!A1505,მონაცემები!I1505)</f>
        <v>0</v>
      </c>
      <c r="Q1446" s="196"/>
      <c r="R1446" s="196"/>
      <c r="S1446" s="196"/>
      <c r="T1446" s="196"/>
      <c r="U1446" s="197"/>
      <c r="V1446" s="192">
        <f>IF(A1446=მონაცემები!A1505,მონაცემები!J1505)</f>
        <v>0</v>
      </c>
      <c r="W1446" s="193"/>
      <c r="X1446" s="194"/>
    </row>
    <row r="1447" spans="1:24">
      <c r="A1447" s="44">
        <v>1425</v>
      </c>
      <c r="B1447" s="189">
        <f>IF(A1447=მონაცემები!A1506,მონაცემები!B1506)</f>
        <v>0</v>
      </c>
      <c r="C1447" s="190"/>
      <c r="D1447" s="190"/>
      <c r="E1447" s="190"/>
      <c r="F1447" s="190"/>
      <c r="G1447" s="191"/>
      <c r="H1447" s="42">
        <f>IF(A1447=მონაცემები!A1506,მონაცემები!C1506)</f>
        <v>0</v>
      </c>
      <c r="I1447" s="43">
        <f>IF(A1447=მონაცემები!A1506,მონაცემები!D1506)</f>
        <v>0</v>
      </c>
      <c r="J1447" s="98">
        <f t="shared" si="44"/>
        <v>0</v>
      </c>
      <c r="K1447" s="126">
        <f>IF(A1447=მონაცემები!A1506,მონაცემები!H1506)</f>
        <v>0</v>
      </c>
      <c r="L1447" s="98">
        <f>IF(A1447=მონაცემები!A1506,მონაცემები!F1506)</f>
        <v>0</v>
      </c>
      <c r="M1447" s="125">
        <f>IF(A1447=მონაცემები!A1506,მონაცემები!G1506)</f>
        <v>0</v>
      </c>
      <c r="N1447" s="198">
        <f t="shared" si="45"/>
        <v>0</v>
      </c>
      <c r="O1447" s="199"/>
      <c r="P1447" s="195">
        <f>IF(A1447=მონაცემები!A1506,მონაცემები!I1506)</f>
        <v>0</v>
      </c>
      <c r="Q1447" s="196"/>
      <c r="R1447" s="196"/>
      <c r="S1447" s="196"/>
      <c r="T1447" s="196"/>
      <c r="U1447" s="197"/>
      <c r="V1447" s="192">
        <f>IF(A1447=მონაცემები!A1506,მონაცემები!J1506)</f>
        <v>0</v>
      </c>
      <c r="W1447" s="193"/>
      <c r="X1447" s="194"/>
    </row>
    <row r="1448" spans="1:24">
      <c r="A1448" s="44">
        <v>1426</v>
      </c>
      <c r="B1448" s="189">
        <f>IF(A1448=მონაცემები!A1507,მონაცემები!B1507)</f>
        <v>0</v>
      </c>
      <c r="C1448" s="190"/>
      <c r="D1448" s="190"/>
      <c r="E1448" s="190"/>
      <c r="F1448" s="190"/>
      <c r="G1448" s="191"/>
      <c r="H1448" s="42">
        <f>IF(A1448=მონაცემები!A1507,მონაცემები!C1507)</f>
        <v>0</v>
      </c>
      <c r="I1448" s="43">
        <f>IF(A1448=მონაცემები!A1507,მონაცემები!D1507)</f>
        <v>0</v>
      </c>
      <c r="J1448" s="98">
        <f t="shared" si="44"/>
        <v>0</v>
      </c>
      <c r="K1448" s="126">
        <f>IF(A1448=მონაცემები!A1507,მონაცემები!H1507)</f>
        <v>0</v>
      </c>
      <c r="L1448" s="98">
        <f>IF(A1448=მონაცემები!A1507,მონაცემები!F1507)</f>
        <v>0</v>
      </c>
      <c r="M1448" s="125">
        <f>IF(A1448=მონაცემები!A1507,მონაცემები!G1507)</f>
        <v>0</v>
      </c>
      <c r="N1448" s="198">
        <f t="shared" si="45"/>
        <v>0</v>
      </c>
      <c r="O1448" s="199"/>
      <c r="P1448" s="195">
        <f>IF(A1448=მონაცემები!A1507,მონაცემები!I1507)</f>
        <v>0</v>
      </c>
      <c r="Q1448" s="196"/>
      <c r="R1448" s="196"/>
      <c r="S1448" s="196"/>
      <c r="T1448" s="196"/>
      <c r="U1448" s="197"/>
      <c r="V1448" s="192">
        <f>IF(A1448=მონაცემები!A1507,მონაცემები!J1507)</f>
        <v>0</v>
      </c>
      <c r="W1448" s="193"/>
      <c r="X1448" s="194"/>
    </row>
    <row r="1449" spans="1:24">
      <c r="A1449" s="44">
        <v>1427</v>
      </c>
      <c r="B1449" s="189">
        <f>IF(A1449=მონაცემები!A1508,მონაცემები!B1508)</f>
        <v>0</v>
      </c>
      <c r="C1449" s="190"/>
      <c r="D1449" s="190"/>
      <c r="E1449" s="190"/>
      <c r="F1449" s="190"/>
      <c r="G1449" s="191"/>
      <c r="H1449" s="42">
        <f>IF(A1449=მონაცემები!A1508,მონაცემები!C1508)</f>
        <v>0</v>
      </c>
      <c r="I1449" s="43">
        <f>IF(A1449=მონაცემები!A1508,მონაცემები!D1508)</f>
        <v>0</v>
      </c>
      <c r="J1449" s="98">
        <f t="shared" si="44"/>
        <v>0</v>
      </c>
      <c r="K1449" s="126">
        <f>IF(A1449=მონაცემები!A1508,მონაცემები!H1508)</f>
        <v>0</v>
      </c>
      <c r="L1449" s="98">
        <f>IF(A1449=მონაცემები!A1508,მონაცემები!F1508)</f>
        <v>0</v>
      </c>
      <c r="M1449" s="125">
        <f>IF(A1449=მონაცემები!A1508,მონაცემები!G1508)</f>
        <v>0</v>
      </c>
      <c r="N1449" s="198">
        <f t="shared" si="45"/>
        <v>0</v>
      </c>
      <c r="O1449" s="199"/>
      <c r="P1449" s="195">
        <f>IF(A1449=მონაცემები!A1508,მონაცემები!I1508)</f>
        <v>0</v>
      </c>
      <c r="Q1449" s="196"/>
      <c r="R1449" s="196"/>
      <c r="S1449" s="196"/>
      <c r="T1449" s="196"/>
      <c r="U1449" s="197"/>
      <c r="V1449" s="192">
        <f>IF(A1449=მონაცემები!A1508,მონაცემები!J1508)</f>
        <v>0</v>
      </c>
      <c r="W1449" s="193"/>
      <c r="X1449" s="194"/>
    </row>
    <row r="1450" spans="1:24">
      <c r="A1450" s="44">
        <v>1428</v>
      </c>
      <c r="B1450" s="189">
        <f>IF(A1450=მონაცემები!A1509,მონაცემები!B1509)</f>
        <v>0</v>
      </c>
      <c r="C1450" s="190"/>
      <c r="D1450" s="190"/>
      <c r="E1450" s="190"/>
      <c r="F1450" s="190"/>
      <c r="G1450" s="191"/>
      <c r="H1450" s="42">
        <f>IF(A1450=მონაცემები!A1509,მონაცემები!C1509)</f>
        <v>0</v>
      </c>
      <c r="I1450" s="43">
        <f>IF(A1450=მონაცემები!A1509,მონაცემები!D1509)</f>
        <v>0</v>
      </c>
      <c r="J1450" s="98">
        <f t="shared" si="44"/>
        <v>0</v>
      </c>
      <c r="K1450" s="126">
        <f>IF(A1450=მონაცემები!A1509,მონაცემები!H1509)</f>
        <v>0</v>
      </c>
      <c r="L1450" s="98">
        <f>IF(A1450=მონაცემები!A1509,მონაცემები!F1509)</f>
        <v>0</v>
      </c>
      <c r="M1450" s="125">
        <f>IF(A1450=მონაცემები!A1509,მონაცემები!G1509)</f>
        <v>0</v>
      </c>
      <c r="N1450" s="198">
        <f t="shared" si="45"/>
        <v>0</v>
      </c>
      <c r="O1450" s="199"/>
      <c r="P1450" s="195">
        <f>IF(A1450=მონაცემები!A1509,მონაცემები!I1509)</f>
        <v>0</v>
      </c>
      <c r="Q1450" s="196"/>
      <c r="R1450" s="196"/>
      <c r="S1450" s="196"/>
      <c r="T1450" s="196"/>
      <c r="U1450" s="197"/>
      <c r="V1450" s="192">
        <f>IF(A1450=მონაცემები!A1509,მონაცემები!J1509)</f>
        <v>0</v>
      </c>
      <c r="W1450" s="193"/>
      <c r="X1450" s="194"/>
    </row>
    <row r="1451" spans="1:24">
      <c r="A1451" s="44">
        <v>1429</v>
      </c>
      <c r="B1451" s="189">
        <f>IF(A1451=მონაცემები!A1510,მონაცემები!B1510)</f>
        <v>0</v>
      </c>
      <c r="C1451" s="190"/>
      <c r="D1451" s="190"/>
      <c r="E1451" s="190"/>
      <c r="F1451" s="190"/>
      <c r="G1451" s="191"/>
      <c r="H1451" s="42">
        <f>IF(A1451=მონაცემები!A1510,მონაცემები!C1510)</f>
        <v>0</v>
      </c>
      <c r="I1451" s="43">
        <f>IF(A1451=მონაცემები!A1510,მონაცემები!D1510)</f>
        <v>0</v>
      </c>
      <c r="J1451" s="98">
        <f t="shared" si="44"/>
        <v>0</v>
      </c>
      <c r="K1451" s="126">
        <f>IF(A1451=მონაცემები!A1510,მონაცემები!H1510)</f>
        <v>0</v>
      </c>
      <c r="L1451" s="98">
        <f>IF(A1451=მონაცემები!A1510,მონაცემები!F1510)</f>
        <v>0</v>
      </c>
      <c r="M1451" s="125">
        <f>IF(A1451=მონაცემები!A1510,მონაცემები!G1510)</f>
        <v>0</v>
      </c>
      <c r="N1451" s="198">
        <f t="shared" si="45"/>
        <v>0</v>
      </c>
      <c r="O1451" s="199"/>
      <c r="P1451" s="195">
        <f>IF(A1451=მონაცემები!A1510,მონაცემები!I1510)</f>
        <v>0</v>
      </c>
      <c r="Q1451" s="196"/>
      <c r="R1451" s="196"/>
      <c r="S1451" s="196"/>
      <c r="T1451" s="196"/>
      <c r="U1451" s="197"/>
      <c r="V1451" s="192">
        <f>IF(A1451=მონაცემები!A1510,მონაცემები!J1510)</f>
        <v>0</v>
      </c>
      <c r="W1451" s="193"/>
      <c r="X1451" s="194"/>
    </row>
    <row r="1452" spans="1:24">
      <c r="A1452" s="44">
        <v>1430</v>
      </c>
      <c r="B1452" s="189">
        <f>IF(A1452=მონაცემები!A1511,მონაცემები!B1511)</f>
        <v>0</v>
      </c>
      <c r="C1452" s="190"/>
      <c r="D1452" s="190"/>
      <c r="E1452" s="190"/>
      <c r="F1452" s="190"/>
      <c r="G1452" s="191"/>
      <c r="H1452" s="42">
        <f>IF(A1452=მონაცემები!A1511,მონაცემები!C1511)</f>
        <v>0</v>
      </c>
      <c r="I1452" s="43">
        <f>IF(A1452=მონაცემები!A1511,მონაცემები!D1511)</f>
        <v>0</v>
      </c>
      <c r="J1452" s="98">
        <f t="shared" si="44"/>
        <v>0</v>
      </c>
      <c r="K1452" s="126">
        <f>IF(A1452=მონაცემები!A1511,მონაცემები!H1511)</f>
        <v>0</v>
      </c>
      <c r="L1452" s="98">
        <f>IF(A1452=მონაცემები!A1511,მონაცემები!F1511)</f>
        <v>0</v>
      </c>
      <c r="M1452" s="125">
        <f>IF(A1452=მონაცემები!A1511,მონაცემები!G1511)</f>
        <v>0</v>
      </c>
      <c r="N1452" s="198">
        <f t="shared" si="45"/>
        <v>0</v>
      </c>
      <c r="O1452" s="199"/>
      <c r="P1452" s="195">
        <f>IF(A1452=მონაცემები!A1511,მონაცემები!I1511)</f>
        <v>0</v>
      </c>
      <c r="Q1452" s="196"/>
      <c r="R1452" s="196"/>
      <c r="S1452" s="196"/>
      <c r="T1452" s="196"/>
      <c r="U1452" s="197"/>
      <c r="V1452" s="192">
        <f>IF(A1452=მონაცემები!A1511,მონაცემები!J1511)</f>
        <v>0</v>
      </c>
      <c r="W1452" s="193"/>
      <c r="X1452" s="194"/>
    </row>
    <row r="1453" spans="1:24">
      <c r="A1453" s="44">
        <v>1431</v>
      </c>
      <c r="B1453" s="189">
        <f>IF(A1453=მონაცემები!A1512,მონაცემები!B1512)</f>
        <v>0</v>
      </c>
      <c r="C1453" s="190"/>
      <c r="D1453" s="190"/>
      <c r="E1453" s="190"/>
      <c r="F1453" s="190"/>
      <c r="G1453" s="191"/>
      <c r="H1453" s="42">
        <f>IF(A1453=მონაცემები!A1512,მონაცემები!C1512)</f>
        <v>0</v>
      </c>
      <c r="I1453" s="43">
        <f>IF(A1453=მონაცემები!A1512,მონაცემები!D1512)</f>
        <v>0</v>
      </c>
      <c r="J1453" s="98">
        <f t="shared" si="44"/>
        <v>0</v>
      </c>
      <c r="K1453" s="126">
        <f>IF(A1453=მონაცემები!A1512,მონაცემები!H1512)</f>
        <v>0</v>
      </c>
      <c r="L1453" s="98">
        <f>IF(A1453=მონაცემები!A1512,მონაცემები!F1512)</f>
        <v>0</v>
      </c>
      <c r="M1453" s="125">
        <f>IF(A1453=მონაცემები!A1512,მონაცემები!G1512)</f>
        <v>0</v>
      </c>
      <c r="N1453" s="198">
        <f t="shared" si="45"/>
        <v>0</v>
      </c>
      <c r="O1453" s="199"/>
      <c r="P1453" s="195">
        <f>IF(A1453=მონაცემები!A1512,მონაცემები!I1512)</f>
        <v>0</v>
      </c>
      <c r="Q1453" s="196"/>
      <c r="R1453" s="196"/>
      <c r="S1453" s="196"/>
      <c r="T1453" s="196"/>
      <c r="U1453" s="197"/>
      <c r="V1453" s="192">
        <f>IF(A1453=მონაცემები!A1512,მონაცემები!J1512)</f>
        <v>0</v>
      </c>
      <c r="W1453" s="193"/>
      <c r="X1453" s="194"/>
    </row>
    <row r="1454" spans="1:24">
      <c r="A1454" s="44">
        <v>1432</v>
      </c>
      <c r="B1454" s="189">
        <f>IF(A1454=მონაცემები!A1513,მონაცემები!B1513)</f>
        <v>0</v>
      </c>
      <c r="C1454" s="190"/>
      <c r="D1454" s="190"/>
      <c r="E1454" s="190"/>
      <c r="F1454" s="190"/>
      <c r="G1454" s="191"/>
      <c r="H1454" s="42">
        <f>IF(A1454=მონაცემები!A1513,მონაცემები!C1513)</f>
        <v>0</v>
      </c>
      <c r="I1454" s="43">
        <f>IF(A1454=მონაცემები!A1513,მონაცემები!D1513)</f>
        <v>0</v>
      </c>
      <c r="J1454" s="98">
        <f t="shared" si="44"/>
        <v>0</v>
      </c>
      <c r="K1454" s="126">
        <f>IF(A1454=მონაცემები!A1513,მონაცემები!H1513)</f>
        <v>0</v>
      </c>
      <c r="L1454" s="98">
        <f>IF(A1454=მონაცემები!A1513,მონაცემები!F1513)</f>
        <v>0</v>
      </c>
      <c r="M1454" s="125">
        <f>IF(A1454=მონაცემები!A1513,მონაცემები!G1513)</f>
        <v>0</v>
      </c>
      <c r="N1454" s="198">
        <f t="shared" si="45"/>
        <v>0</v>
      </c>
      <c r="O1454" s="199"/>
      <c r="P1454" s="195">
        <f>IF(A1454=მონაცემები!A1513,მონაცემები!I1513)</f>
        <v>0</v>
      </c>
      <c r="Q1454" s="196"/>
      <c r="R1454" s="196"/>
      <c r="S1454" s="196"/>
      <c r="T1454" s="196"/>
      <c r="U1454" s="197"/>
      <c r="V1454" s="192">
        <f>IF(A1454=მონაცემები!A1513,მონაცემები!J1513)</f>
        <v>0</v>
      </c>
      <c r="W1454" s="193"/>
      <c r="X1454" s="194"/>
    </row>
    <row r="1455" spans="1:24">
      <c r="A1455" s="44">
        <v>1433</v>
      </c>
      <c r="B1455" s="189">
        <f>IF(A1455=მონაცემები!A1514,მონაცემები!B1514)</f>
        <v>0</v>
      </c>
      <c r="C1455" s="190"/>
      <c r="D1455" s="190"/>
      <c r="E1455" s="190"/>
      <c r="F1455" s="190"/>
      <c r="G1455" s="191"/>
      <c r="H1455" s="42">
        <f>IF(A1455=მონაცემები!A1514,მონაცემები!C1514)</f>
        <v>0</v>
      </c>
      <c r="I1455" s="43">
        <f>IF(A1455=მონაცემები!A1514,მონაცემები!D1514)</f>
        <v>0</v>
      </c>
      <c r="J1455" s="98">
        <f t="shared" si="44"/>
        <v>0</v>
      </c>
      <c r="K1455" s="126">
        <f>IF(A1455=მონაცემები!A1514,მონაცემები!H1514)</f>
        <v>0</v>
      </c>
      <c r="L1455" s="98">
        <f>IF(A1455=მონაცემები!A1514,მონაცემები!F1514)</f>
        <v>0</v>
      </c>
      <c r="M1455" s="125">
        <f>IF(A1455=მონაცემები!A1514,მონაცემები!G1514)</f>
        <v>0</v>
      </c>
      <c r="N1455" s="198">
        <f t="shared" si="45"/>
        <v>0</v>
      </c>
      <c r="O1455" s="199"/>
      <c r="P1455" s="195">
        <f>IF(A1455=მონაცემები!A1514,მონაცემები!I1514)</f>
        <v>0</v>
      </c>
      <c r="Q1455" s="196"/>
      <c r="R1455" s="196"/>
      <c r="S1455" s="196"/>
      <c r="T1455" s="196"/>
      <c r="U1455" s="197"/>
      <c r="V1455" s="192">
        <f>IF(A1455=მონაცემები!A1514,მონაცემები!J1514)</f>
        <v>0</v>
      </c>
      <c r="W1455" s="193"/>
      <c r="X1455" s="194"/>
    </row>
    <row r="1456" spans="1:24">
      <c r="A1456" s="44">
        <v>1434</v>
      </c>
      <c r="B1456" s="189">
        <f>IF(A1456=მონაცემები!A1515,მონაცემები!B1515)</f>
        <v>0</v>
      </c>
      <c r="C1456" s="190"/>
      <c r="D1456" s="190"/>
      <c r="E1456" s="190"/>
      <c r="F1456" s="190"/>
      <c r="G1456" s="191"/>
      <c r="H1456" s="42">
        <f>IF(A1456=მონაცემები!A1515,მონაცემები!C1515)</f>
        <v>0</v>
      </c>
      <c r="I1456" s="43">
        <f>IF(A1456=მონაცემები!A1515,მონაცემები!D1515)</f>
        <v>0</v>
      </c>
      <c r="J1456" s="98">
        <f t="shared" si="44"/>
        <v>0</v>
      </c>
      <c r="K1456" s="126">
        <f>IF(A1456=მონაცემები!A1515,მონაცემები!H1515)</f>
        <v>0</v>
      </c>
      <c r="L1456" s="98">
        <f>IF(A1456=მონაცემები!A1515,მონაცემები!F1515)</f>
        <v>0</v>
      </c>
      <c r="M1456" s="125">
        <f>IF(A1456=მონაცემები!A1515,მონაცემები!G1515)</f>
        <v>0</v>
      </c>
      <c r="N1456" s="198">
        <f t="shared" si="45"/>
        <v>0</v>
      </c>
      <c r="O1456" s="199"/>
      <c r="P1456" s="195">
        <f>IF(A1456=მონაცემები!A1515,მონაცემები!I1515)</f>
        <v>0</v>
      </c>
      <c r="Q1456" s="196"/>
      <c r="R1456" s="196"/>
      <c r="S1456" s="196"/>
      <c r="T1456" s="196"/>
      <c r="U1456" s="197"/>
      <c r="V1456" s="192">
        <f>IF(A1456=მონაცემები!A1515,მონაცემები!J1515)</f>
        <v>0</v>
      </c>
      <c r="W1456" s="193"/>
      <c r="X1456" s="194"/>
    </row>
    <row r="1457" spans="1:24">
      <c r="A1457" s="44">
        <v>1435</v>
      </c>
      <c r="B1457" s="189">
        <f>IF(A1457=მონაცემები!A1516,მონაცემები!B1516)</f>
        <v>0</v>
      </c>
      <c r="C1457" s="190"/>
      <c r="D1457" s="190"/>
      <c r="E1457" s="190"/>
      <c r="F1457" s="190"/>
      <c r="G1457" s="191"/>
      <c r="H1457" s="42">
        <f>IF(A1457=მონაცემები!A1516,მონაცემები!C1516)</f>
        <v>0</v>
      </c>
      <c r="I1457" s="43">
        <f>IF(A1457=მონაცემები!A1516,მონაცემები!D1516)</f>
        <v>0</v>
      </c>
      <c r="J1457" s="98">
        <f t="shared" si="44"/>
        <v>0</v>
      </c>
      <c r="K1457" s="126">
        <f>IF(A1457=მონაცემები!A1516,მონაცემები!H1516)</f>
        <v>0</v>
      </c>
      <c r="L1457" s="98">
        <f>IF(A1457=მონაცემები!A1516,მონაცემები!F1516)</f>
        <v>0</v>
      </c>
      <c r="M1457" s="125">
        <f>IF(A1457=მონაცემები!A1516,მონაცემები!G1516)</f>
        <v>0</v>
      </c>
      <c r="N1457" s="198">
        <f t="shared" si="45"/>
        <v>0</v>
      </c>
      <c r="O1457" s="199"/>
      <c r="P1457" s="195">
        <f>IF(A1457=მონაცემები!A1516,მონაცემები!I1516)</f>
        <v>0</v>
      </c>
      <c r="Q1457" s="196"/>
      <c r="R1457" s="196"/>
      <c r="S1457" s="196"/>
      <c r="T1457" s="196"/>
      <c r="U1457" s="197"/>
      <c r="V1457" s="192">
        <f>IF(A1457=მონაცემები!A1516,მონაცემები!J1516)</f>
        <v>0</v>
      </c>
      <c r="W1457" s="193"/>
      <c r="X1457" s="194"/>
    </row>
    <row r="1458" spans="1:24">
      <c r="A1458" s="44">
        <v>1436</v>
      </c>
      <c r="B1458" s="189">
        <f>IF(A1458=მონაცემები!A1517,მონაცემები!B1517)</f>
        <v>0</v>
      </c>
      <c r="C1458" s="190"/>
      <c r="D1458" s="190"/>
      <c r="E1458" s="190"/>
      <c r="F1458" s="190"/>
      <c r="G1458" s="191"/>
      <c r="H1458" s="42">
        <f>IF(A1458=მონაცემები!A1517,მონაცემები!C1517)</f>
        <v>0</v>
      </c>
      <c r="I1458" s="43">
        <f>IF(A1458=მონაცემები!A1517,მონაცემები!D1517)</f>
        <v>0</v>
      </c>
      <c r="J1458" s="98">
        <f t="shared" si="44"/>
        <v>0</v>
      </c>
      <c r="K1458" s="126">
        <f>IF(A1458=მონაცემები!A1517,მონაცემები!H1517)</f>
        <v>0</v>
      </c>
      <c r="L1458" s="98">
        <f>IF(A1458=მონაცემები!A1517,მონაცემები!F1517)</f>
        <v>0</v>
      </c>
      <c r="M1458" s="125">
        <f>IF(A1458=მონაცემები!A1517,მონაცემები!G1517)</f>
        <v>0</v>
      </c>
      <c r="N1458" s="198">
        <f t="shared" si="45"/>
        <v>0</v>
      </c>
      <c r="O1458" s="199"/>
      <c r="P1458" s="195">
        <f>IF(A1458=მონაცემები!A1517,მონაცემები!I1517)</f>
        <v>0</v>
      </c>
      <c r="Q1458" s="196"/>
      <c r="R1458" s="196"/>
      <c r="S1458" s="196"/>
      <c r="T1458" s="196"/>
      <c r="U1458" s="197"/>
      <c r="V1458" s="192">
        <f>IF(A1458=მონაცემები!A1517,მონაცემები!J1517)</f>
        <v>0</v>
      </c>
      <c r="W1458" s="193"/>
      <c r="X1458" s="194"/>
    </row>
    <row r="1459" spans="1:24">
      <c r="A1459" s="44">
        <v>1437</v>
      </c>
      <c r="B1459" s="189">
        <f>IF(A1459=მონაცემები!A1518,მონაცემები!B1518)</f>
        <v>0</v>
      </c>
      <c r="C1459" s="190"/>
      <c r="D1459" s="190"/>
      <c r="E1459" s="190"/>
      <c r="F1459" s="190"/>
      <c r="G1459" s="191"/>
      <c r="H1459" s="42">
        <f>IF(A1459=მონაცემები!A1518,მონაცემები!C1518)</f>
        <v>0</v>
      </c>
      <c r="I1459" s="43">
        <f>IF(A1459=მონაცემები!A1518,მონაცემები!D1518)</f>
        <v>0</v>
      </c>
      <c r="J1459" s="98">
        <f t="shared" si="44"/>
        <v>0</v>
      </c>
      <c r="K1459" s="126">
        <f>IF(A1459=მონაცემები!A1518,მონაცემები!H1518)</f>
        <v>0</v>
      </c>
      <c r="L1459" s="98">
        <f>IF(A1459=მონაცემები!A1518,მონაცემები!F1518)</f>
        <v>0</v>
      </c>
      <c r="M1459" s="125">
        <f>IF(A1459=მონაცემები!A1518,მონაცემები!G1518)</f>
        <v>0</v>
      </c>
      <c r="N1459" s="198">
        <f t="shared" si="45"/>
        <v>0</v>
      </c>
      <c r="O1459" s="199"/>
      <c r="P1459" s="195">
        <f>IF(A1459=მონაცემები!A1518,მონაცემები!I1518)</f>
        <v>0</v>
      </c>
      <c r="Q1459" s="196"/>
      <c r="R1459" s="196"/>
      <c r="S1459" s="196"/>
      <c r="T1459" s="196"/>
      <c r="U1459" s="197"/>
      <c r="V1459" s="192">
        <f>IF(A1459=მონაცემები!A1518,მონაცემები!J1518)</f>
        <v>0</v>
      </c>
      <c r="W1459" s="193"/>
      <c r="X1459" s="194"/>
    </row>
    <row r="1460" spans="1:24">
      <c r="A1460" s="44">
        <v>1438</v>
      </c>
      <c r="B1460" s="189">
        <f>IF(A1460=მონაცემები!A1519,მონაცემები!B1519)</f>
        <v>0</v>
      </c>
      <c r="C1460" s="190"/>
      <c r="D1460" s="190"/>
      <c r="E1460" s="190"/>
      <c r="F1460" s="190"/>
      <c r="G1460" s="191"/>
      <c r="H1460" s="42">
        <f>IF(A1460=მონაცემები!A1519,მონაცემები!C1519)</f>
        <v>0</v>
      </c>
      <c r="I1460" s="43">
        <f>IF(A1460=მონაცემები!A1519,მონაცემები!D1519)</f>
        <v>0</v>
      </c>
      <c r="J1460" s="98">
        <f t="shared" si="44"/>
        <v>0</v>
      </c>
      <c r="K1460" s="126">
        <f>IF(A1460=მონაცემები!A1519,მონაცემები!H1519)</f>
        <v>0</v>
      </c>
      <c r="L1460" s="98">
        <f>IF(A1460=მონაცემები!A1519,მონაცემები!F1519)</f>
        <v>0</v>
      </c>
      <c r="M1460" s="125">
        <f>IF(A1460=მონაცემები!A1519,მონაცემები!G1519)</f>
        <v>0</v>
      </c>
      <c r="N1460" s="198">
        <f t="shared" si="45"/>
        <v>0</v>
      </c>
      <c r="O1460" s="199"/>
      <c r="P1460" s="195">
        <f>IF(A1460=მონაცემები!A1519,მონაცემები!I1519)</f>
        <v>0</v>
      </c>
      <c r="Q1460" s="196"/>
      <c r="R1460" s="196"/>
      <c r="S1460" s="196"/>
      <c r="T1460" s="196"/>
      <c r="U1460" s="197"/>
      <c r="V1460" s="192">
        <f>IF(A1460=მონაცემები!A1519,მონაცემები!J1519)</f>
        <v>0</v>
      </c>
      <c r="W1460" s="193"/>
      <c r="X1460" s="194"/>
    </row>
    <row r="1461" spans="1:24">
      <c r="A1461" s="44">
        <v>1439</v>
      </c>
      <c r="B1461" s="189">
        <f>IF(A1461=მონაცემები!A1520,მონაცემები!B1520)</f>
        <v>0</v>
      </c>
      <c r="C1461" s="190"/>
      <c r="D1461" s="190"/>
      <c r="E1461" s="190"/>
      <c r="F1461" s="190"/>
      <c r="G1461" s="191"/>
      <c r="H1461" s="42">
        <f>IF(A1461=მონაცემები!A1520,მონაცემები!C1520)</f>
        <v>0</v>
      </c>
      <c r="I1461" s="43">
        <f>IF(A1461=მონაცემები!A1520,მონაცემები!D1520)</f>
        <v>0</v>
      </c>
      <c r="J1461" s="98">
        <f t="shared" si="44"/>
        <v>0</v>
      </c>
      <c r="K1461" s="126">
        <f>IF(A1461=მონაცემები!A1520,მონაცემები!H1520)</f>
        <v>0</v>
      </c>
      <c r="L1461" s="98">
        <f>IF(A1461=მონაცემები!A1520,მონაცემები!F1520)</f>
        <v>0</v>
      </c>
      <c r="M1461" s="125">
        <f>IF(A1461=მონაცემები!A1520,მონაცემები!G1520)</f>
        <v>0</v>
      </c>
      <c r="N1461" s="198">
        <f t="shared" si="45"/>
        <v>0</v>
      </c>
      <c r="O1461" s="199"/>
      <c r="P1461" s="195">
        <f>IF(A1461=მონაცემები!A1520,მონაცემები!I1520)</f>
        <v>0</v>
      </c>
      <c r="Q1461" s="196"/>
      <c r="R1461" s="196"/>
      <c r="S1461" s="196"/>
      <c r="T1461" s="196"/>
      <c r="U1461" s="197"/>
      <c r="V1461" s="192">
        <f>IF(A1461=მონაცემები!A1520,მონაცემები!J1520)</f>
        <v>0</v>
      </c>
      <c r="W1461" s="193"/>
      <c r="X1461" s="194"/>
    </row>
    <row r="1462" spans="1:24">
      <c r="A1462" s="44">
        <v>1440</v>
      </c>
      <c r="B1462" s="189">
        <f>IF(A1462=მონაცემები!A1521,მონაცემები!B1521)</f>
        <v>0</v>
      </c>
      <c r="C1462" s="190"/>
      <c r="D1462" s="190"/>
      <c r="E1462" s="190"/>
      <c r="F1462" s="190"/>
      <c r="G1462" s="191"/>
      <c r="H1462" s="42">
        <f>IF(A1462=მონაცემები!A1521,მონაცემები!C1521)</f>
        <v>0</v>
      </c>
      <c r="I1462" s="43">
        <f>IF(A1462=მონაცემები!A1521,მონაცემები!D1521)</f>
        <v>0</v>
      </c>
      <c r="J1462" s="98">
        <f t="shared" si="44"/>
        <v>0</v>
      </c>
      <c r="K1462" s="126">
        <f>IF(A1462=მონაცემები!A1521,მონაცემები!H1521)</f>
        <v>0</v>
      </c>
      <c r="L1462" s="98">
        <f>IF(A1462=მონაცემები!A1521,მონაცემები!F1521)</f>
        <v>0</v>
      </c>
      <c r="M1462" s="125">
        <f>IF(A1462=მონაცემები!A1521,მონაცემები!G1521)</f>
        <v>0</v>
      </c>
      <c r="N1462" s="198">
        <f t="shared" si="45"/>
        <v>0</v>
      </c>
      <c r="O1462" s="199"/>
      <c r="P1462" s="195">
        <f>IF(A1462=მონაცემები!A1521,მონაცემები!I1521)</f>
        <v>0</v>
      </c>
      <c r="Q1462" s="196"/>
      <c r="R1462" s="196"/>
      <c r="S1462" s="196"/>
      <c r="T1462" s="196"/>
      <c r="U1462" s="197"/>
      <c r="V1462" s="192">
        <f>IF(A1462=მონაცემები!A1521,მონაცემები!J1521)</f>
        <v>0</v>
      </c>
      <c r="W1462" s="193"/>
      <c r="X1462" s="194"/>
    </row>
    <row r="1463" spans="1:24">
      <c r="A1463" s="44">
        <v>1441</v>
      </c>
      <c r="B1463" s="189">
        <f>IF(A1463=მონაცემები!A1522,მონაცემები!B1522)</f>
        <v>0</v>
      </c>
      <c r="C1463" s="190"/>
      <c r="D1463" s="190"/>
      <c r="E1463" s="190"/>
      <c r="F1463" s="190"/>
      <c r="G1463" s="191"/>
      <c r="H1463" s="42">
        <f>IF(A1463=მონაცემები!A1522,მონაცემები!C1522)</f>
        <v>0</v>
      </c>
      <c r="I1463" s="43">
        <f>IF(A1463=მონაცემები!A1522,მონაცემები!D1522)</f>
        <v>0</v>
      </c>
      <c r="J1463" s="98">
        <f t="shared" si="44"/>
        <v>0</v>
      </c>
      <c r="K1463" s="126">
        <f>IF(A1463=მონაცემები!A1522,მონაცემები!H1522)</f>
        <v>0</v>
      </c>
      <c r="L1463" s="98">
        <f>IF(A1463=მონაცემები!A1522,მონაცემები!F1522)</f>
        <v>0</v>
      </c>
      <c r="M1463" s="125">
        <f>IF(A1463=მონაცემები!A1522,მონაცემები!G1522)</f>
        <v>0</v>
      </c>
      <c r="N1463" s="198">
        <f t="shared" si="45"/>
        <v>0</v>
      </c>
      <c r="O1463" s="199"/>
      <c r="P1463" s="195">
        <f>IF(A1463=მონაცემები!A1522,მონაცემები!I1522)</f>
        <v>0</v>
      </c>
      <c r="Q1463" s="196"/>
      <c r="R1463" s="196"/>
      <c r="S1463" s="196"/>
      <c r="T1463" s="196"/>
      <c r="U1463" s="197"/>
      <c r="V1463" s="192">
        <f>IF(A1463=მონაცემები!A1522,მონაცემები!J1522)</f>
        <v>0</v>
      </c>
      <c r="W1463" s="193"/>
      <c r="X1463" s="194"/>
    </row>
    <row r="1464" spans="1:24">
      <c r="A1464" s="44">
        <v>1442</v>
      </c>
      <c r="B1464" s="189">
        <f>IF(A1464=მონაცემები!A1523,მონაცემები!B1523)</f>
        <v>0</v>
      </c>
      <c r="C1464" s="190"/>
      <c r="D1464" s="190"/>
      <c r="E1464" s="190"/>
      <c r="F1464" s="190"/>
      <c r="G1464" s="191"/>
      <c r="H1464" s="42">
        <f>IF(A1464=მონაცემები!A1523,მონაცემები!C1523)</f>
        <v>0</v>
      </c>
      <c r="I1464" s="43">
        <f>IF(A1464=მონაცემები!A1523,მონაცემები!D1523)</f>
        <v>0</v>
      </c>
      <c r="J1464" s="98">
        <f t="shared" si="44"/>
        <v>0</v>
      </c>
      <c r="K1464" s="126">
        <f>IF(A1464=მონაცემები!A1523,მონაცემები!H1523)</f>
        <v>0</v>
      </c>
      <c r="L1464" s="98">
        <f>IF(A1464=მონაცემები!A1523,მონაცემები!F1523)</f>
        <v>0</v>
      </c>
      <c r="M1464" s="125">
        <f>IF(A1464=მონაცემები!A1523,მონაცემები!G1523)</f>
        <v>0</v>
      </c>
      <c r="N1464" s="198">
        <f t="shared" si="45"/>
        <v>0</v>
      </c>
      <c r="O1464" s="199"/>
      <c r="P1464" s="195">
        <f>IF(A1464=მონაცემები!A1523,მონაცემები!I1523)</f>
        <v>0</v>
      </c>
      <c r="Q1464" s="196"/>
      <c r="R1464" s="196"/>
      <c r="S1464" s="196"/>
      <c r="T1464" s="196"/>
      <c r="U1464" s="197"/>
      <c r="V1464" s="192">
        <f>IF(A1464=მონაცემები!A1523,მონაცემები!J1523)</f>
        <v>0</v>
      </c>
      <c r="W1464" s="193"/>
      <c r="X1464" s="194"/>
    </row>
    <row r="1465" spans="1:24">
      <c r="A1465" s="44">
        <v>1443</v>
      </c>
      <c r="B1465" s="189">
        <f>IF(A1465=მონაცემები!A1524,მონაცემები!B1524)</f>
        <v>0</v>
      </c>
      <c r="C1465" s="190"/>
      <c r="D1465" s="190"/>
      <c r="E1465" s="190"/>
      <c r="F1465" s="190"/>
      <c r="G1465" s="191"/>
      <c r="H1465" s="42">
        <f>IF(A1465=მონაცემები!A1524,მონაცემები!C1524)</f>
        <v>0</v>
      </c>
      <c r="I1465" s="43">
        <f>IF(A1465=მონაცემები!A1524,მონაცემები!D1524)</f>
        <v>0</v>
      </c>
      <c r="J1465" s="98">
        <f t="shared" si="44"/>
        <v>0</v>
      </c>
      <c r="K1465" s="126">
        <f>IF(A1465=მონაცემები!A1524,მონაცემები!H1524)</f>
        <v>0</v>
      </c>
      <c r="L1465" s="98">
        <f>IF(A1465=მონაცემები!A1524,მონაცემები!F1524)</f>
        <v>0</v>
      </c>
      <c r="M1465" s="125">
        <f>IF(A1465=მონაცემები!A1524,მონაცემები!G1524)</f>
        <v>0</v>
      </c>
      <c r="N1465" s="198">
        <f t="shared" si="45"/>
        <v>0</v>
      </c>
      <c r="O1465" s="199"/>
      <c r="P1465" s="195">
        <f>IF(A1465=მონაცემები!A1524,მონაცემები!I1524)</f>
        <v>0</v>
      </c>
      <c r="Q1465" s="196"/>
      <c r="R1465" s="196"/>
      <c r="S1465" s="196"/>
      <c r="T1465" s="196"/>
      <c r="U1465" s="197"/>
      <c r="V1465" s="192">
        <f>IF(A1465=მონაცემები!A1524,მონაცემები!J1524)</f>
        <v>0</v>
      </c>
      <c r="W1465" s="193"/>
      <c r="X1465" s="194"/>
    </row>
    <row r="1466" spans="1:24">
      <c r="A1466" s="44">
        <v>1444</v>
      </c>
      <c r="B1466" s="189">
        <f>IF(A1466=მონაცემები!A1525,მონაცემები!B1525)</f>
        <v>0</v>
      </c>
      <c r="C1466" s="190"/>
      <c r="D1466" s="190"/>
      <c r="E1466" s="190"/>
      <c r="F1466" s="190"/>
      <c r="G1466" s="191"/>
      <c r="H1466" s="42">
        <f>IF(A1466=მონაცემები!A1525,მონაცემები!C1525)</f>
        <v>0</v>
      </c>
      <c r="I1466" s="43">
        <f>IF(A1466=მონაცემები!A1525,მონაცემები!D1525)</f>
        <v>0</v>
      </c>
      <c r="J1466" s="98">
        <f t="shared" si="44"/>
        <v>0</v>
      </c>
      <c r="K1466" s="126">
        <f>IF(A1466=მონაცემები!A1525,მონაცემები!H1525)</f>
        <v>0</v>
      </c>
      <c r="L1466" s="98">
        <f>IF(A1466=მონაცემები!A1525,მონაცემები!F1525)</f>
        <v>0</v>
      </c>
      <c r="M1466" s="125">
        <f>IF(A1466=მონაცემები!A1525,მონაცემები!G1525)</f>
        <v>0</v>
      </c>
      <c r="N1466" s="198">
        <f t="shared" si="45"/>
        <v>0</v>
      </c>
      <c r="O1466" s="199"/>
      <c r="P1466" s="195">
        <f>IF(A1466=მონაცემები!A1525,მონაცემები!I1525)</f>
        <v>0</v>
      </c>
      <c r="Q1466" s="196"/>
      <c r="R1466" s="196"/>
      <c r="S1466" s="196"/>
      <c r="T1466" s="196"/>
      <c r="U1466" s="197"/>
      <c r="V1466" s="192">
        <f>IF(A1466=მონაცემები!A1525,მონაცემები!J1525)</f>
        <v>0</v>
      </c>
      <c r="W1466" s="193"/>
      <c r="X1466" s="194"/>
    </row>
    <row r="1467" spans="1:24">
      <c r="A1467" s="44">
        <v>1445</v>
      </c>
      <c r="B1467" s="189">
        <f>IF(A1467=მონაცემები!A1526,მონაცემები!B1526)</f>
        <v>0</v>
      </c>
      <c r="C1467" s="190"/>
      <c r="D1467" s="190"/>
      <c r="E1467" s="190"/>
      <c r="F1467" s="190"/>
      <c r="G1467" s="191"/>
      <c r="H1467" s="42">
        <f>IF(A1467=მონაცემები!A1526,მონაცემები!C1526)</f>
        <v>0</v>
      </c>
      <c r="I1467" s="43">
        <f>IF(A1467=მონაცემები!A1526,მონაცემები!D1526)</f>
        <v>0</v>
      </c>
      <c r="J1467" s="98">
        <f t="shared" si="44"/>
        <v>0</v>
      </c>
      <c r="K1467" s="126">
        <f>IF(A1467=მონაცემები!A1526,მონაცემები!H1526)</f>
        <v>0</v>
      </c>
      <c r="L1467" s="98">
        <f>IF(A1467=მონაცემები!A1526,მონაცემები!F1526)</f>
        <v>0</v>
      </c>
      <c r="M1467" s="125">
        <f>IF(A1467=მონაცემები!A1526,მონაცემები!G1526)</f>
        <v>0</v>
      </c>
      <c r="N1467" s="198">
        <f t="shared" si="45"/>
        <v>0</v>
      </c>
      <c r="O1467" s="199"/>
      <c r="P1467" s="195">
        <f>IF(A1467=მონაცემები!A1526,მონაცემები!I1526)</f>
        <v>0</v>
      </c>
      <c r="Q1467" s="196"/>
      <c r="R1467" s="196"/>
      <c r="S1467" s="196"/>
      <c r="T1467" s="196"/>
      <c r="U1467" s="197"/>
      <c r="V1467" s="192">
        <f>IF(A1467=მონაცემები!A1526,მონაცემები!J1526)</f>
        <v>0</v>
      </c>
      <c r="W1467" s="193"/>
      <c r="X1467" s="194"/>
    </row>
    <row r="1468" spans="1:24">
      <c r="A1468" s="44">
        <v>1446</v>
      </c>
      <c r="B1468" s="189">
        <f>IF(A1468=მონაცემები!A1527,მონაცემები!B1527)</f>
        <v>0</v>
      </c>
      <c r="C1468" s="190"/>
      <c r="D1468" s="190"/>
      <c r="E1468" s="190"/>
      <c r="F1468" s="190"/>
      <c r="G1468" s="191"/>
      <c r="H1468" s="42">
        <f>IF(A1468=მონაცემები!A1527,მონაცემები!C1527)</f>
        <v>0</v>
      </c>
      <c r="I1468" s="43">
        <f>IF(A1468=მონაცემები!A1527,მონაცემები!D1527)</f>
        <v>0</v>
      </c>
      <c r="J1468" s="98">
        <f t="shared" si="44"/>
        <v>0</v>
      </c>
      <c r="K1468" s="126">
        <f>IF(A1468=მონაცემები!A1527,მონაცემები!H1527)</f>
        <v>0</v>
      </c>
      <c r="L1468" s="98">
        <f>IF(A1468=მონაცემები!A1527,მონაცემები!F1527)</f>
        <v>0</v>
      </c>
      <c r="M1468" s="125">
        <f>IF(A1468=მონაცემები!A1527,მონაცემები!G1527)</f>
        <v>0</v>
      </c>
      <c r="N1468" s="198">
        <f t="shared" si="45"/>
        <v>0</v>
      </c>
      <c r="O1468" s="199"/>
      <c r="P1468" s="195">
        <f>IF(A1468=მონაცემები!A1527,მონაცემები!I1527)</f>
        <v>0</v>
      </c>
      <c r="Q1468" s="196"/>
      <c r="R1468" s="196"/>
      <c r="S1468" s="196"/>
      <c r="T1468" s="196"/>
      <c r="U1468" s="197"/>
      <c r="V1468" s="192">
        <f>IF(A1468=მონაცემები!A1527,მონაცემები!J1527)</f>
        <v>0</v>
      </c>
      <c r="W1468" s="193"/>
      <c r="X1468" s="194"/>
    </row>
    <row r="1469" spans="1:24">
      <c r="A1469" s="44">
        <v>1447</v>
      </c>
      <c r="B1469" s="189">
        <f>IF(A1469=მონაცემები!A1528,მონაცემები!B1528)</f>
        <v>0</v>
      </c>
      <c r="C1469" s="190"/>
      <c r="D1469" s="190"/>
      <c r="E1469" s="190"/>
      <c r="F1469" s="190"/>
      <c r="G1469" s="191"/>
      <c r="H1469" s="42">
        <f>IF(A1469=მონაცემები!A1528,მონაცემები!C1528)</f>
        <v>0</v>
      </c>
      <c r="I1469" s="43">
        <f>IF(A1469=მონაცემები!A1528,მონაცემები!D1528)</f>
        <v>0</v>
      </c>
      <c r="J1469" s="98">
        <f t="shared" si="44"/>
        <v>0</v>
      </c>
      <c r="K1469" s="126">
        <f>IF(A1469=მონაცემები!A1528,მონაცემები!H1528)</f>
        <v>0</v>
      </c>
      <c r="L1469" s="98">
        <f>IF(A1469=მონაცემები!A1528,მონაცემები!F1528)</f>
        <v>0</v>
      </c>
      <c r="M1469" s="125">
        <f>IF(A1469=მონაცემები!A1528,მონაცემები!G1528)</f>
        <v>0</v>
      </c>
      <c r="N1469" s="198">
        <f t="shared" si="45"/>
        <v>0</v>
      </c>
      <c r="O1469" s="199"/>
      <c r="P1469" s="195">
        <f>IF(A1469=მონაცემები!A1528,მონაცემები!I1528)</f>
        <v>0</v>
      </c>
      <c r="Q1469" s="196"/>
      <c r="R1469" s="196"/>
      <c r="S1469" s="196"/>
      <c r="T1469" s="196"/>
      <c r="U1469" s="197"/>
      <c r="V1469" s="192">
        <f>IF(A1469=მონაცემები!A1528,მონაცემები!J1528)</f>
        <v>0</v>
      </c>
      <c r="W1469" s="193"/>
      <c r="X1469" s="194"/>
    </row>
    <row r="1470" spans="1:24">
      <c r="A1470" s="44">
        <v>1448</v>
      </c>
      <c r="B1470" s="189">
        <f>IF(A1470=მონაცემები!A1529,მონაცემები!B1529)</f>
        <v>0</v>
      </c>
      <c r="C1470" s="190"/>
      <c r="D1470" s="190"/>
      <c r="E1470" s="190"/>
      <c r="F1470" s="190"/>
      <c r="G1470" s="191"/>
      <c r="H1470" s="42">
        <f>IF(A1470=მონაცემები!A1529,მონაცემები!C1529)</f>
        <v>0</v>
      </c>
      <c r="I1470" s="43">
        <f>IF(A1470=მონაცემები!A1529,მონაცემები!D1529)</f>
        <v>0</v>
      </c>
      <c r="J1470" s="98">
        <f t="shared" si="44"/>
        <v>0</v>
      </c>
      <c r="K1470" s="126">
        <f>IF(A1470=მონაცემები!A1529,მონაცემები!H1529)</f>
        <v>0</v>
      </c>
      <c r="L1470" s="98">
        <f>IF(A1470=მონაცემები!A1529,მონაცემები!F1529)</f>
        <v>0</v>
      </c>
      <c r="M1470" s="125">
        <f>IF(A1470=მონაცემები!A1529,მონაცემები!G1529)</f>
        <v>0</v>
      </c>
      <c r="N1470" s="198">
        <f t="shared" si="45"/>
        <v>0</v>
      </c>
      <c r="O1470" s="199"/>
      <c r="P1470" s="195">
        <f>IF(A1470=მონაცემები!A1529,მონაცემები!I1529)</f>
        <v>0</v>
      </c>
      <c r="Q1470" s="196"/>
      <c r="R1470" s="196"/>
      <c r="S1470" s="196"/>
      <c r="T1470" s="196"/>
      <c r="U1470" s="197"/>
      <c r="V1470" s="192">
        <f>IF(A1470=მონაცემები!A1529,მონაცემები!J1529)</f>
        <v>0</v>
      </c>
      <c r="W1470" s="193"/>
      <c r="X1470" s="194"/>
    </row>
    <row r="1471" spans="1:24">
      <c r="A1471" s="44">
        <v>1449</v>
      </c>
      <c r="B1471" s="189">
        <f>IF(A1471=მონაცემები!A1530,მონაცემები!B1530)</f>
        <v>0</v>
      </c>
      <c r="C1471" s="190"/>
      <c r="D1471" s="190"/>
      <c r="E1471" s="190"/>
      <c r="F1471" s="190"/>
      <c r="G1471" s="191"/>
      <c r="H1471" s="42">
        <f>IF(A1471=მონაცემები!A1530,მონაცემები!C1530)</f>
        <v>0</v>
      </c>
      <c r="I1471" s="43">
        <f>IF(A1471=მონაცემები!A1530,მონაცემები!D1530)</f>
        <v>0</v>
      </c>
      <c r="J1471" s="98">
        <f t="shared" si="44"/>
        <v>0</v>
      </c>
      <c r="K1471" s="126">
        <f>IF(A1471=მონაცემები!A1530,მონაცემები!H1530)</f>
        <v>0</v>
      </c>
      <c r="L1471" s="98">
        <f>IF(A1471=მონაცემები!A1530,მონაცემები!F1530)</f>
        <v>0</v>
      </c>
      <c r="M1471" s="125">
        <f>IF(A1471=მონაცემები!A1530,მონაცემები!G1530)</f>
        <v>0</v>
      </c>
      <c r="N1471" s="198">
        <f t="shared" si="45"/>
        <v>0</v>
      </c>
      <c r="O1471" s="199"/>
      <c r="P1471" s="195">
        <f>IF(A1471=მონაცემები!A1530,მონაცემები!I1530)</f>
        <v>0</v>
      </c>
      <c r="Q1471" s="196"/>
      <c r="R1471" s="196"/>
      <c r="S1471" s="196"/>
      <c r="T1471" s="196"/>
      <c r="U1471" s="197"/>
      <c r="V1471" s="192">
        <f>IF(A1471=მონაცემები!A1530,მონაცემები!J1530)</f>
        <v>0</v>
      </c>
      <c r="W1471" s="193"/>
      <c r="X1471" s="194"/>
    </row>
    <row r="1472" spans="1:24">
      <c r="A1472" s="44">
        <v>1450</v>
      </c>
      <c r="B1472" s="189">
        <f>IF(A1472=მონაცემები!A1531,მონაცემები!B1531)</f>
        <v>0</v>
      </c>
      <c r="C1472" s="190"/>
      <c r="D1472" s="190"/>
      <c r="E1472" s="190"/>
      <c r="F1472" s="190"/>
      <c r="G1472" s="191"/>
      <c r="H1472" s="42">
        <f>IF(A1472=მონაცემები!A1531,მონაცემები!C1531)</f>
        <v>0</v>
      </c>
      <c r="I1472" s="43">
        <f>IF(A1472=მონაცემები!A1531,მონაცემები!D1531)</f>
        <v>0</v>
      </c>
      <c r="J1472" s="98">
        <f t="shared" si="44"/>
        <v>0</v>
      </c>
      <c r="K1472" s="126">
        <f>IF(A1472=მონაცემები!A1531,მონაცემები!H1531)</f>
        <v>0</v>
      </c>
      <c r="L1472" s="98">
        <f>IF(A1472=მონაცემები!A1531,მონაცემები!F1531)</f>
        <v>0</v>
      </c>
      <c r="M1472" s="125">
        <f>IF(A1472=მონაცემები!A1531,მონაცემები!G1531)</f>
        <v>0</v>
      </c>
      <c r="N1472" s="198">
        <f t="shared" si="45"/>
        <v>0</v>
      </c>
      <c r="O1472" s="199"/>
      <c r="P1472" s="195">
        <f>IF(A1472=მონაცემები!A1531,მონაცემები!I1531)</f>
        <v>0</v>
      </c>
      <c r="Q1472" s="196"/>
      <c r="R1472" s="196"/>
      <c r="S1472" s="196"/>
      <c r="T1472" s="196"/>
      <c r="U1472" s="197"/>
      <c r="V1472" s="192">
        <f>IF(A1472=მონაცემები!A1531,მონაცემები!J1531)</f>
        <v>0</v>
      </c>
      <c r="W1472" s="193"/>
      <c r="X1472" s="194"/>
    </row>
    <row r="1473" spans="1:24">
      <c r="A1473" s="44">
        <v>1451</v>
      </c>
      <c r="B1473" s="189">
        <f>IF(A1473=მონაცემები!A1532,მონაცემები!B1532)</f>
        <v>0</v>
      </c>
      <c r="C1473" s="190"/>
      <c r="D1473" s="190"/>
      <c r="E1473" s="190"/>
      <c r="F1473" s="190"/>
      <c r="G1473" s="191"/>
      <c r="H1473" s="42">
        <f>IF(A1473=მონაცემები!A1532,მონაცემები!C1532)</f>
        <v>0</v>
      </c>
      <c r="I1473" s="43">
        <f>IF(A1473=მონაცემები!A1532,მონაცემები!D1532)</f>
        <v>0</v>
      </c>
      <c r="J1473" s="98">
        <f t="shared" si="44"/>
        <v>0</v>
      </c>
      <c r="K1473" s="126">
        <f>IF(A1473=მონაცემები!A1532,მონაცემები!H1532)</f>
        <v>0</v>
      </c>
      <c r="L1473" s="98">
        <f>IF(A1473=მონაცემები!A1532,მონაცემები!F1532)</f>
        <v>0</v>
      </c>
      <c r="M1473" s="125">
        <f>IF(A1473=მონაცემები!A1532,მონაცემები!G1532)</f>
        <v>0</v>
      </c>
      <c r="N1473" s="198">
        <f t="shared" si="45"/>
        <v>0</v>
      </c>
      <c r="O1473" s="199"/>
      <c r="P1473" s="195">
        <f>IF(A1473=მონაცემები!A1532,მონაცემები!I1532)</f>
        <v>0</v>
      </c>
      <c r="Q1473" s="196"/>
      <c r="R1473" s="196"/>
      <c r="S1473" s="196"/>
      <c r="T1473" s="196"/>
      <c r="U1473" s="197"/>
      <c r="V1473" s="192">
        <f>IF(A1473=მონაცემები!A1532,მონაცემები!J1532)</f>
        <v>0</v>
      </c>
      <c r="W1473" s="193"/>
      <c r="X1473" s="194"/>
    </row>
    <row r="1474" spans="1:24">
      <c r="A1474" s="44">
        <v>1452</v>
      </c>
      <c r="B1474" s="189">
        <f>IF(A1474=მონაცემები!A1533,მონაცემები!B1533)</f>
        <v>0</v>
      </c>
      <c r="C1474" s="190"/>
      <c r="D1474" s="190"/>
      <c r="E1474" s="190"/>
      <c r="F1474" s="190"/>
      <c r="G1474" s="191"/>
      <c r="H1474" s="42">
        <f>IF(A1474=მონაცემები!A1533,მონაცემები!C1533)</f>
        <v>0</v>
      </c>
      <c r="I1474" s="43">
        <f>IF(A1474=მონაცემები!A1533,მონაცემები!D1533)</f>
        <v>0</v>
      </c>
      <c r="J1474" s="98">
        <f t="shared" si="44"/>
        <v>0</v>
      </c>
      <c r="K1474" s="126">
        <f>IF(A1474=მონაცემები!A1533,მონაცემები!H1533)</f>
        <v>0</v>
      </c>
      <c r="L1474" s="98">
        <f>IF(A1474=მონაცემები!A1533,მონაცემები!F1533)</f>
        <v>0</v>
      </c>
      <c r="M1474" s="125">
        <f>IF(A1474=მონაცემები!A1533,მონაცემები!G1533)</f>
        <v>0</v>
      </c>
      <c r="N1474" s="198">
        <f t="shared" si="45"/>
        <v>0</v>
      </c>
      <c r="O1474" s="199"/>
      <c r="P1474" s="195">
        <f>IF(A1474=მონაცემები!A1533,მონაცემები!I1533)</f>
        <v>0</v>
      </c>
      <c r="Q1474" s="196"/>
      <c r="R1474" s="196"/>
      <c r="S1474" s="196"/>
      <c r="T1474" s="196"/>
      <c r="U1474" s="197"/>
      <c r="V1474" s="192">
        <f>IF(A1474=მონაცემები!A1533,მონაცემები!J1533)</f>
        <v>0</v>
      </c>
      <c r="W1474" s="193"/>
      <c r="X1474" s="194"/>
    </row>
    <row r="1475" spans="1:24">
      <c r="A1475" s="44">
        <v>1453</v>
      </c>
      <c r="B1475" s="189">
        <f>IF(A1475=მონაცემები!A1534,მონაცემები!B1534)</f>
        <v>0</v>
      </c>
      <c r="C1475" s="190"/>
      <c r="D1475" s="190"/>
      <c r="E1475" s="190"/>
      <c r="F1475" s="190"/>
      <c r="G1475" s="191"/>
      <c r="H1475" s="42">
        <f>IF(A1475=მონაცემები!A1534,მონაცემები!C1534)</f>
        <v>0</v>
      </c>
      <c r="I1475" s="43">
        <f>IF(A1475=მონაცემები!A1534,მონაცემები!D1534)</f>
        <v>0</v>
      </c>
      <c r="J1475" s="98">
        <f t="shared" si="44"/>
        <v>0</v>
      </c>
      <c r="K1475" s="126">
        <f>IF(A1475=მონაცემები!A1534,მონაცემები!H1534)</f>
        <v>0</v>
      </c>
      <c r="L1475" s="98">
        <f>IF(A1475=მონაცემები!A1534,მონაცემები!F1534)</f>
        <v>0</v>
      </c>
      <c r="M1475" s="125">
        <f>IF(A1475=მონაცემები!A1534,მონაცემები!G1534)</f>
        <v>0</v>
      </c>
      <c r="N1475" s="198">
        <f t="shared" si="45"/>
        <v>0</v>
      </c>
      <c r="O1475" s="199"/>
      <c r="P1475" s="195">
        <f>IF(A1475=მონაცემები!A1534,მონაცემები!I1534)</f>
        <v>0</v>
      </c>
      <c r="Q1475" s="196"/>
      <c r="R1475" s="196"/>
      <c r="S1475" s="196"/>
      <c r="T1475" s="196"/>
      <c r="U1475" s="197"/>
      <c r="V1475" s="192">
        <f>IF(A1475=მონაცემები!A1534,მონაცემები!J1534)</f>
        <v>0</v>
      </c>
      <c r="W1475" s="193"/>
      <c r="X1475" s="194"/>
    </row>
    <row r="1476" spans="1:24">
      <c r="A1476" s="44">
        <v>1454</v>
      </c>
      <c r="B1476" s="189">
        <f>IF(A1476=მონაცემები!A1535,მონაცემები!B1535)</f>
        <v>0</v>
      </c>
      <c r="C1476" s="190"/>
      <c r="D1476" s="190"/>
      <c r="E1476" s="190"/>
      <c r="F1476" s="190"/>
      <c r="G1476" s="191"/>
      <c r="H1476" s="42">
        <f>IF(A1476=მონაცემები!A1535,მონაცემები!C1535)</f>
        <v>0</v>
      </c>
      <c r="I1476" s="43">
        <f>IF(A1476=მონაცემები!A1535,მონაცემები!D1535)</f>
        <v>0</v>
      </c>
      <c r="J1476" s="98">
        <f t="shared" si="44"/>
        <v>0</v>
      </c>
      <c r="K1476" s="126">
        <f>IF(A1476=მონაცემები!A1535,მონაცემები!H1535)</f>
        <v>0</v>
      </c>
      <c r="L1476" s="98">
        <f>IF(A1476=მონაცემები!A1535,მონაცემები!F1535)</f>
        <v>0</v>
      </c>
      <c r="M1476" s="125">
        <f>IF(A1476=მონაცემები!A1535,მონაცემები!G1535)</f>
        <v>0</v>
      </c>
      <c r="N1476" s="198">
        <f t="shared" si="45"/>
        <v>0</v>
      </c>
      <c r="O1476" s="199"/>
      <c r="P1476" s="195">
        <f>IF(A1476=მონაცემები!A1535,მონაცემები!I1535)</f>
        <v>0</v>
      </c>
      <c r="Q1476" s="196"/>
      <c r="R1476" s="196"/>
      <c r="S1476" s="196"/>
      <c r="T1476" s="196"/>
      <c r="U1476" s="197"/>
      <c r="V1476" s="192">
        <f>IF(A1476=მონაცემები!A1535,მონაცემები!J1535)</f>
        <v>0</v>
      </c>
      <c r="W1476" s="193"/>
      <c r="X1476" s="194"/>
    </row>
    <row r="1477" spans="1:24">
      <c r="A1477" s="44">
        <v>1455</v>
      </c>
      <c r="B1477" s="189">
        <f>IF(A1477=მონაცემები!A1536,მონაცემები!B1536)</f>
        <v>0</v>
      </c>
      <c r="C1477" s="190"/>
      <c r="D1477" s="190"/>
      <c r="E1477" s="190"/>
      <c r="F1477" s="190"/>
      <c r="G1477" s="191"/>
      <c r="H1477" s="42">
        <f>IF(A1477=მონაცემები!A1536,მონაცემები!C1536)</f>
        <v>0</v>
      </c>
      <c r="I1477" s="43">
        <f>IF(A1477=მონაცემები!A1536,მონაცემები!D1536)</f>
        <v>0</v>
      </c>
      <c r="J1477" s="98">
        <f t="shared" si="44"/>
        <v>0</v>
      </c>
      <c r="K1477" s="126">
        <f>IF(A1477=მონაცემები!A1536,მონაცემები!H1536)</f>
        <v>0</v>
      </c>
      <c r="L1477" s="98">
        <f>IF(A1477=მონაცემები!A1536,მონაცემები!F1536)</f>
        <v>0</v>
      </c>
      <c r="M1477" s="125">
        <f>IF(A1477=მონაცემები!A1536,მონაცემები!G1536)</f>
        <v>0</v>
      </c>
      <c r="N1477" s="198">
        <f t="shared" si="45"/>
        <v>0</v>
      </c>
      <c r="O1477" s="199"/>
      <c r="P1477" s="195">
        <f>IF(A1477=მონაცემები!A1536,მონაცემები!I1536)</f>
        <v>0</v>
      </c>
      <c r="Q1477" s="196"/>
      <c r="R1477" s="196"/>
      <c r="S1477" s="196"/>
      <c r="T1477" s="196"/>
      <c r="U1477" s="197"/>
      <c r="V1477" s="192">
        <f>IF(A1477=მონაცემები!A1536,მონაცემები!J1536)</f>
        <v>0</v>
      </c>
      <c r="W1477" s="193"/>
      <c r="X1477" s="194"/>
    </row>
    <row r="1478" spans="1:24">
      <c r="A1478" s="44">
        <v>1456</v>
      </c>
      <c r="B1478" s="189">
        <f>IF(A1478=მონაცემები!A1537,მონაცემები!B1537)</f>
        <v>0</v>
      </c>
      <c r="C1478" s="190"/>
      <c r="D1478" s="190"/>
      <c r="E1478" s="190"/>
      <c r="F1478" s="190"/>
      <c r="G1478" s="191"/>
      <c r="H1478" s="42">
        <f>IF(A1478=მონაცემები!A1537,მონაცემები!C1537)</f>
        <v>0</v>
      </c>
      <c r="I1478" s="43">
        <f>IF(A1478=მონაცემები!A1537,მონაცემები!D1537)</f>
        <v>0</v>
      </c>
      <c r="J1478" s="98">
        <f t="shared" si="44"/>
        <v>0</v>
      </c>
      <c r="K1478" s="126">
        <f>IF(A1478=მონაცემები!A1537,მონაცემები!H1537)</f>
        <v>0</v>
      </c>
      <c r="L1478" s="98">
        <f>IF(A1478=მონაცემები!A1537,მონაცემები!F1537)</f>
        <v>0</v>
      </c>
      <c r="M1478" s="125">
        <f>IF(A1478=მონაცემები!A1537,მონაცემები!G1537)</f>
        <v>0</v>
      </c>
      <c r="N1478" s="198">
        <f t="shared" si="45"/>
        <v>0</v>
      </c>
      <c r="O1478" s="199"/>
      <c r="P1478" s="195">
        <f>IF(A1478=მონაცემები!A1537,მონაცემები!I1537)</f>
        <v>0</v>
      </c>
      <c r="Q1478" s="196"/>
      <c r="R1478" s="196"/>
      <c r="S1478" s="196"/>
      <c r="T1478" s="196"/>
      <c r="U1478" s="197"/>
      <c r="V1478" s="192">
        <f>IF(A1478=მონაცემები!A1537,მონაცემები!J1537)</f>
        <v>0</v>
      </c>
      <c r="W1478" s="193"/>
      <c r="X1478" s="194"/>
    </row>
    <row r="1479" spans="1:24">
      <c r="A1479" s="44">
        <v>1457</v>
      </c>
      <c r="B1479" s="189">
        <f>IF(A1479=მონაცემები!A1538,მონაცემები!B1538)</f>
        <v>0</v>
      </c>
      <c r="C1479" s="190"/>
      <c r="D1479" s="190"/>
      <c r="E1479" s="190"/>
      <c r="F1479" s="190"/>
      <c r="G1479" s="191"/>
      <c r="H1479" s="42">
        <f>IF(A1479=მონაცემები!A1538,მონაცემები!C1538)</f>
        <v>0</v>
      </c>
      <c r="I1479" s="43">
        <f>IF(A1479=მონაცემები!A1538,მონაცემები!D1538)</f>
        <v>0</v>
      </c>
      <c r="J1479" s="98">
        <f t="shared" si="44"/>
        <v>0</v>
      </c>
      <c r="K1479" s="126">
        <f>IF(A1479=მონაცემები!A1538,მონაცემები!H1538)</f>
        <v>0</v>
      </c>
      <c r="L1479" s="98">
        <f>IF(A1479=მონაცემები!A1538,მონაცემები!F1538)</f>
        <v>0</v>
      </c>
      <c r="M1479" s="125">
        <f>IF(A1479=მონაცემები!A1538,მონაცემები!G1538)</f>
        <v>0</v>
      </c>
      <c r="N1479" s="198">
        <f t="shared" si="45"/>
        <v>0</v>
      </c>
      <c r="O1479" s="199"/>
      <c r="P1479" s="195">
        <f>IF(A1479=მონაცემები!A1538,მონაცემები!I1538)</f>
        <v>0</v>
      </c>
      <c r="Q1479" s="196"/>
      <c r="R1479" s="196"/>
      <c r="S1479" s="196"/>
      <c r="T1479" s="196"/>
      <c r="U1479" s="197"/>
      <c r="V1479" s="192">
        <f>IF(A1479=მონაცემები!A1538,მონაცემები!J1538)</f>
        <v>0</v>
      </c>
      <c r="W1479" s="193"/>
      <c r="X1479" s="194"/>
    </row>
    <row r="1480" spans="1:24">
      <c r="A1480" s="44">
        <v>1458</v>
      </c>
      <c r="B1480" s="189">
        <f>IF(A1480=მონაცემები!A1539,მონაცემები!B1539)</f>
        <v>0</v>
      </c>
      <c r="C1480" s="190"/>
      <c r="D1480" s="190"/>
      <c r="E1480" s="190"/>
      <c r="F1480" s="190"/>
      <c r="G1480" s="191"/>
      <c r="H1480" s="42">
        <f>IF(A1480=მონაცემები!A1539,მონაცემები!C1539)</f>
        <v>0</v>
      </c>
      <c r="I1480" s="43">
        <f>IF(A1480=მონაცემები!A1539,მონაცემები!D1539)</f>
        <v>0</v>
      </c>
      <c r="J1480" s="98">
        <f t="shared" si="44"/>
        <v>0</v>
      </c>
      <c r="K1480" s="126">
        <f>IF(A1480=მონაცემები!A1539,მონაცემები!H1539)</f>
        <v>0</v>
      </c>
      <c r="L1480" s="98">
        <f>IF(A1480=მონაცემები!A1539,მონაცემები!F1539)</f>
        <v>0</v>
      </c>
      <c r="M1480" s="125">
        <f>IF(A1480=მონაცემები!A1539,მონაცემები!G1539)</f>
        <v>0</v>
      </c>
      <c r="N1480" s="198">
        <f t="shared" si="45"/>
        <v>0</v>
      </c>
      <c r="O1480" s="199"/>
      <c r="P1480" s="195">
        <f>IF(A1480=მონაცემები!A1539,მონაცემები!I1539)</f>
        <v>0</v>
      </c>
      <c r="Q1480" s="196"/>
      <c r="R1480" s="196"/>
      <c r="S1480" s="196"/>
      <c r="T1480" s="196"/>
      <c r="U1480" s="197"/>
      <c r="V1480" s="192">
        <f>IF(A1480=მონაცემები!A1539,მონაცემები!J1539)</f>
        <v>0</v>
      </c>
      <c r="W1480" s="193"/>
      <c r="X1480" s="194"/>
    </row>
    <row r="1481" spans="1:24">
      <c r="A1481" s="44">
        <v>1459</v>
      </c>
      <c r="B1481" s="189">
        <f>IF(A1481=მონაცემები!A1540,მონაცემები!B1540)</f>
        <v>0</v>
      </c>
      <c r="C1481" s="190"/>
      <c r="D1481" s="190"/>
      <c r="E1481" s="190"/>
      <c r="F1481" s="190"/>
      <c r="G1481" s="191"/>
      <c r="H1481" s="42">
        <f>IF(A1481=მონაცემები!A1540,მონაცემები!C1540)</f>
        <v>0</v>
      </c>
      <c r="I1481" s="43">
        <f>IF(A1481=მონაცემები!A1540,მონაცემები!D1540)</f>
        <v>0</v>
      </c>
      <c r="J1481" s="98">
        <f t="shared" si="44"/>
        <v>0</v>
      </c>
      <c r="K1481" s="126">
        <f>IF(A1481=მონაცემები!A1540,მონაცემები!H1540)</f>
        <v>0</v>
      </c>
      <c r="L1481" s="98">
        <f>IF(A1481=მონაცემები!A1540,მონაცემები!F1540)</f>
        <v>0</v>
      </c>
      <c r="M1481" s="125">
        <f>IF(A1481=მონაცემები!A1540,მონაცემები!G1540)</f>
        <v>0</v>
      </c>
      <c r="N1481" s="198">
        <f t="shared" si="45"/>
        <v>0</v>
      </c>
      <c r="O1481" s="199"/>
      <c r="P1481" s="195">
        <f>IF(A1481=მონაცემები!A1540,მონაცემები!I1540)</f>
        <v>0</v>
      </c>
      <c r="Q1481" s="196"/>
      <c r="R1481" s="196"/>
      <c r="S1481" s="196"/>
      <c r="T1481" s="196"/>
      <c r="U1481" s="197"/>
      <c r="V1481" s="192">
        <f>IF(A1481=მონაცემები!A1540,მონაცემები!J1540)</f>
        <v>0</v>
      </c>
      <c r="W1481" s="193"/>
      <c r="X1481" s="194"/>
    </row>
    <row r="1482" spans="1:24">
      <c r="A1482" s="44">
        <v>1460</v>
      </c>
      <c r="B1482" s="189">
        <f>IF(A1482=მონაცემები!A1541,მონაცემები!B1541)</f>
        <v>0</v>
      </c>
      <c r="C1482" s="190"/>
      <c r="D1482" s="190"/>
      <c r="E1482" s="190"/>
      <c r="F1482" s="190"/>
      <c r="G1482" s="191"/>
      <c r="H1482" s="42">
        <f>IF(A1482=მონაცემები!A1541,მონაცემები!C1541)</f>
        <v>0</v>
      </c>
      <c r="I1482" s="43">
        <f>IF(A1482=მონაცემები!A1541,მონაცემები!D1541)</f>
        <v>0</v>
      </c>
      <c r="J1482" s="98">
        <f t="shared" si="44"/>
        <v>0</v>
      </c>
      <c r="K1482" s="126">
        <f>IF(A1482=მონაცემები!A1541,მონაცემები!H1541)</f>
        <v>0</v>
      </c>
      <c r="L1482" s="98">
        <f>IF(A1482=მონაცემები!A1541,მონაცემები!F1541)</f>
        <v>0</v>
      </c>
      <c r="M1482" s="125">
        <f>IF(A1482=მონაცემები!A1541,მონაცემები!G1541)</f>
        <v>0</v>
      </c>
      <c r="N1482" s="198">
        <f t="shared" si="45"/>
        <v>0</v>
      </c>
      <c r="O1482" s="199"/>
      <c r="P1482" s="195">
        <f>IF(A1482=მონაცემები!A1541,მონაცემები!I1541)</f>
        <v>0</v>
      </c>
      <c r="Q1482" s="196"/>
      <c r="R1482" s="196"/>
      <c r="S1482" s="196"/>
      <c r="T1482" s="196"/>
      <c r="U1482" s="197"/>
      <c r="V1482" s="192">
        <f>IF(A1482=მონაცემები!A1541,მონაცემები!J1541)</f>
        <v>0</v>
      </c>
      <c r="W1482" s="193"/>
      <c r="X1482" s="194"/>
    </row>
    <row r="1483" spans="1:24">
      <c r="A1483" s="44">
        <v>1461</v>
      </c>
      <c r="B1483" s="189">
        <f>IF(A1483=მონაცემები!A1542,მონაცემები!B1542)</f>
        <v>0</v>
      </c>
      <c r="C1483" s="190"/>
      <c r="D1483" s="190"/>
      <c r="E1483" s="190"/>
      <c r="F1483" s="190"/>
      <c r="G1483" s="191"/>
      <c r="H1483" s="42">
        <f>IF(A1483=მონაცემები!A1542,მონაცემები!C1542)</f>
        <v>0</v>
      </c>
      <c r="I1483" s="43">
        <f>IF(A1483=მონაცემები!A1542,მონაცემები!D1542)</f>
        <v>0</v>
      </c>
      <c r="J1483" s="98">
        <f t="shared" si="44"/>
        <v>0</v>
      </c>
      <c r="K1483" s="126">
        <f>IF(A1483=მონაცემები!A1542,მონაცემები!H1542)</f>
        <v>0</v>
      </c>
      <c r="L1483" s="98">
        <f>IF(A1483=მონაცემები!A1542,მონაცემები!F1542)</f>
        <v>0</v>
      </c>
      <c r="M1483" s="125">
        <f>IF(A1483=მონაცემები!A1542,მონაცემები!G1542)</f>
        <v>0</v>
      </c>
      <c r="N1483" s="198">
        <f t="shared" si="45"/>
        <v>0</v>
      </c>
      <c r="O1483" s="199"/>
      <c r="P1483" s="195">
        <f>IF(A1483=მონაცემები!A1542,მონაცემები!I1542)</f>
        <v>0</v>
      </c>
      <c r="Q1483" s="196"/>
      <c r="R1483" s="196"/>
      <c r="S1483" s="196"/>
      <c r="T1483" s="196"/>
      <c r="U1483" s="197"/>
      <c r="V1483" s="192">
        <f>IF(A1483=მონაცემები!A1542,მონაცემები!J1542)</f>
        <v>0</v>
      </c>
      <c r="W1483" s="193"/>
      <c r="X1483" s="194"/>
    </row>
    <row r="1484" spans="1:24">
      <c r="A1484" s="44">
        <v>1462</v>
      </c>
      <c r="B1484" s="189">
        <f>IF(A1484=მონაცემები!A1543,მონაცემები!B1543)</f>
        <v>0</v>
      </c>
      <c r="C1484" s="190"/>
      <c r="D1484" s="190"/>
      <c r="E1484" s="190"/>
      <c r="F1484" s="190"/>
      <c r="G1484" s="191"/>
      <c r="H1484" s="42">
        <f>IF(A1484=მონაცემები!A1543,მონაცემები!C1543)</f>
        <v>0</v>
      </c>
      <c r="I1484" s="43">
        <f>IF(A1484=მონაცემები!A1543,მონაცემები!D1543)</f>
        <v>0</v>
      </c>
      <c r="J1484" s="98">
        <f t="shared" si="44"/>
        <v>0</v>
      </c>
      <c r="K1484" s="126">
        <f>IF(A1484=მონაცემები!A1543,მონაცემები!H1543)</f>
        <v>0</v>
      </c>
      <c r="L1484" s="98">
        <f>IF(A1484=მონაცემები!A1543,მონაცემები!F1543)</f>
        <v>0</v>
      </c>
      <c r="M1484" s="125">
        <f>IF(A1484=მონაცემები!A1543,მონაცემები!G1543)</f>
        <v>0</v>
      </c>
      <c r="N1484" s="198">
        <f t="shared" si="45"/>
        <v>0</v>
      </c>
      <c r="O1484" s="199"/>
      <c r="P1484" s="195">
        <f>IF(A1484=მონაცემები!A1543,მონაცემები!I1543)</f>
        <v>0</v>
      </c>
      <c r="Q1484" s="196"/>
      <c r="R1484" s="196"/>
      <c r="S1484" s="196"/>
      <c r="T1484" s="196"/>
      <c r="U1484" s="197"/>
      <c r="V1484" s="192">
        <f>IF(A1484=მონაცემები!A1543,მონაცემები!J1543)</f>
        <v>0</v>
      </c>
      <c r="W1484" s="193"/>
      <c r="X1484" s="194"/>
    </row>
    <row r="1485" spans="1:24">
      <c r="A1485" s="44">
        <v>1463</v>
      </c>
      <c r="B1485" s="189">
        <f>IF(A1485=მონაცემები!A1544,მონაცემები!B1544)</f>
        <v>0</v>
      </c>
      <c r="C1485" s="190"/>
      <c r="D1485" s="190"/>
      <c r="E1485" s="190"/>
      <c r="F1485" s="190"/>
      <c r="G1485" s="191"/>
      <c r="H1485" s="42">
        <f>IF(A1485=მონაცემები!A1544,მონაცემები!C1544)</f>
        <v>0</v>
      </c>
      <c r="I1485" s="43">
        <f>IF(A1485=მონაცემები!A1544,მონაცემები!D1544)</f>
        <v>0</v>
      </c>
      <c r="J1485" s="98">
        <f t="shared" si="44"/>
        <v>0</v>
      </c>
      <c r="K1485" s="126">
        <f>IF(A1485=მონაცემები!A1544,მონაცემები!H1544)</f>
        <v>0</v>
      </c>
      <c r="L1485" s="98">
        <f>IF(A1485=მონაცემები!A1544,მონაცემები!F1544)</f>
        <v>0</v>
      </c>
      <c r="M1485" s="125">
        <f>IF(A1485=მონაცემები!A1544,მონაცემები!G1544)</f>
        <v>0</v>
      </c>
      <c r="N1485" s="198">
        <f t="shared" si="45"/>
        <v>0</v>
      </c>
      <c r="O1485" s="199"/>
      <c r="P1485" s="195">
        <f>IF(A1485=მონაცემები!A1544,მონაცემები!I1544)</f>
        <v>0</v>
      </c>
      <c r="Q1485" s="196"/>
      <c r="R1485" s="196"/>
      <c r="S1485" s="196"/>
      <c r="T1485" s="196"/>
      <c r="U1485" s="197"/>
      <c r="V1485" s="192">
        <f>IF(A1485=მონაცემები!A1544,მონაცემები!J1544)</f>
        <v>0</v>
      </c>
      <c r="W1485" s="193"/>
      <c r="X1485" s="194"/>
    </row>
    <row r="1486" spans="1:24">
      <c r="A1486" s="44">
        <v>1464</v>
      </c>
      <c r="B1486" s="189">
        <f>IF(A1486=მონაცემები!A1545,მონაცემები!B1545)</f>
        <v>0</v>
      </c>
      <c r="C1486" s="190"/>
      <c r="D1486" s="190"/>
      <c r="E1486" s="190"/>
      <c r="F1486" s="190"/>
      <c r="G1486" s="191"/>
      <c r="H1486" s="42">
        <f>IF(A1486=მონაცემები!A1545,მონაცემები!C1545)</f>
        <v>0</v>
      </c>
      <c r="I1486" s="43">
        <f>IF(A1486=მონაცემები!A1545,მონაცემები!D1545)</f>
        <v>0</v>
      </c>
      <c r="J1486" s="98">
        <f t="shared" si="44"/>
        <v>0</v>
      </c>
      <c r="K1486" s="126">
        <f>IF(A1486=მონაცემები!A1545,მონაცემები!H1545)</f>
        <v>0</v>
      </c>
      <c r="L1486" s="98">
        <f>IF(A1486=მონაცემები!A1545,მონაცემები!F1545)</f>
        <v>0</v>
      </c>
      <c r="M1486" s="125">
        <f>IF(A1486=მონაცემები!A1545,მონაცემები!G1545)</f>
        <v>0</v>
      </c>
      <c r="N1486" s="198">
        <f t="shared" si="45"/>
        <v>0</v>
      </c>
      <c r="O1486" s="199"/>
      <c r="P1486" s="195">
        <f>IF(A1486=მონაცემები!A1545,მონაცემები!I1545)</f>
        <v>0</v>
      </c>
      <c r="Q1486" s="196"/>
      <c r="R1486" s="196"/>
      <c r="S1486" s="196"/>
      <c r="T1486" s="196"/>
      <c r="U1486" s="197"/>
      <c r="V1486" s="192">
        <f>IF(A1486=მონაცემები!A1545,მონაცემები!J1545)</f>
        <v>0</v>
      </c>
      <c r="W1486" s="193"/>
      <c r="X1486" s="194"/>
    </row>
    <row r="1487" spans="1:24">
      <c r="A1487" s="44">
        <v>1465</v>
      </c>
      <c r="B1487" s="189">
        <f>IF(A1487=მონაცემები!A1546,მონაცემები!B1546)</f>
        <v>0</v>
      </c>
      <c r="C1487" s="190"/>
      <c r="D1487" s="190"/>
      <c r="E1487" s="190"/>
      <c r="F1487" s="190"/>
      <c r="G1487" s="191"/>
      <c r="H1487" s="42">
        <f>IF(A1487=მონაცემები!A1546,მონაცემები!C1546)</f>
        <v>0</v>
      </c>
      <c r="I1487" s="43">
        <f>IF(A1487=მონაცემები!A1546,მონაცემები!D1546)</f>
        <v>0</v>
      </c>
      <c r="J1487" s="98">
        <f t="shared" si="44"/>
        <v>0</v>
      </c>
      <c r="K1487" s="126">
        <f>IF(A1487=მონაცემები!A1546,მონაცემები!H1546)</f>
        <v>0</v>
      </c>
      <c r="L1487" s="98">
        <f>IF(A1487=მონაცემები!A1546,მონაცემები!F1546)</f>
        <v>0</v>
      </c>
      <c r="M1487" s="125">
        <f>IF(A1487=მონაცემები!A1546,მონაცემები!G1546)</f>
        <v>0</v>
      </c>
      <c r="N1487" s="198">
        <f t="shared" si="45"/>
        <v>0</v>
      </c>
      <c r="O1487" s="199"/>
      <c r="P1487" s="195">
        <f>IF(A1487=მონაცემები!A1546,მონაცემები!I1546)</f>
        <v>0</v>
      </c>
      <c r="Q1487" s="196"/>
      <c r="R1487" s="196"/>
      <c r="S1487" s="196"/>
      <c r="T1487" s="196"/>
      <c r="U1487" s="197"/>
      <c r="V1487" s="192">
        <f>IF(A1487=მონაცემები!A1546,მონაცემები!J1546)</f>
        <v>0</v>
      </c>
      <c r="W1487" s="193"/>
      <c r="X1487" s="194"/>
    </row>
    <row r="1488" spans="1:24">
      <c r="A1488" s="44">
        <v>1466</v>
      </c>
      <c r="B1488" s="189">
        <f>IF(A1488=მონაცემები!A1547,მონაცემები!B1547)</f>
        <v>0</v>
      </c>
      <c r="C1488" s="190"/>
      <c r="D1488" s="190"/>
      <c r="E1488" s="190"/>
      <c r="F1488" s="190"/>
      <c r="G1488" s="191"/>
      <c r="H1488" s="42">
        <f>IF(A1488=მონაცემები!A1547,მონაცემები!C1547)</f>
        <v>0</v>
      </c>
      <c r="I1488" s="43">
        <f>IF(A1488=მონაცემები!A1547,მონაცემები!D1547)</f>
        <v>0</v>
      </c>
      <c r="J1488" s="98">
        <f t="shared" si="44"/>
        <v>0</v>
      </c>
      <c r="K1488" s="126">
        <f>IF(A1488=მონაცემები!A1547,მონაცემები!H1547)</f>
        <v>0</v>
      </c>
      <c r="L1488" s="98">
        <f>IF(A1488=მონაცემები!A1547,მონაცემები!F1547)</f>
        <v>0</v>
      </c>
      <c r="M1488" s="125">
        <f>IF(A1488=მონაცემები!A1547,მონაცემები!G1547)</f>
        <v>0</v>
      </c>
      <c r="N1488" s="198">
        <f t="shared" si="45"/>
        <v>0</v>
      </c>
      <c r="O1488" s="199"/>
      <c r="P1488" s="195">
        <f>IF(A1488=მონაცემები!A1547,მონაცემები!I1547)</f>
        <v>0</v>
      </c>
      <c r="Q1488" s="196"/>
      <c r="R1488" s="196"/>
      <c r="S1488" s="196"/>
      <c r="T1488" s="196"/>
      <c r="U1488" s="197"/>
      <c r="V1488" s="192">
        <f>IF(A1488=მონაცემები!A1547,მონაცემები!J1547)</f>
        <v>0</v>
      </c>
      <c r="W1488" s="193"/>
      <c r="X1488" s="194"/>
    </row>
    <row r="1489" spans="1:24">
      <c r="A1489" s="44">
        <v>1467</v>
      </c>
      <c r="B1489" s="189">
        <f>IF(A1489=მონაცემები!A1548,მონაცემები!B1548)</f>
        <v>0</v>
      </c>
      <c r="C1489" s="190"/>
      <c r="D1489" s="190"/>
      <c r="E1489" s="190"/>
      <c r="F1489" s="190"/>
      <c r="G1489" s="191"/>
      <c r="H1489" s="42">
        <f>IF(A1489=მონაცემები!A1548,მონაცემები!C1548)</f>
        <v>0</v>
      </c>
      <c r="I1489" s="43">
        <f>IF(A1489=მონაცემები!A1548,მონაცემები!D1548)</f>
        <v>0</v>
      </c>
      <c r="J1489" s="98">
        <f t="shared" si="44"/>
        <v>0</v>
      </c>
      <c r="K1489" s="126">
        <f>IF(A1489=მონაცემები!A1548,მონაცემები!H1548)</f>
        <v>0</v>
      </c>
      <c r="L1489" s="98">
        <f>IF(A1489=მონაცემები!A1548,მონაცემები!F1548)</f>
        <v>0</v>
      </c>
      <c r="M1489" s="125">
        <f>IF(A1489=მონაცემები!A1548,მონაცემები!G1548)</f>
        <v>0</v>
      </c>
      <c r="N1489" s="198">
        <f t="shared" si="45"/>
        <v>0</v>
      </c>
      <c r="O1489" s="199"/>
      <c r="P1489" s="195">
        <f>IF(A1489=მონაცემები!A1548,მონაცემები!I1548)</f>
        <v>0</v>
      </c>
      <c r="Q1489" s="196"/>
      <c r="R1489" s="196"/>
      <c r="S1489" s="196"/>
      <c r="T1489" s="196"/>
      <c r="U1489" s="197"/>
      <c r="V1489" s="192">
        <f>IF(A1489=მონაცემები!A1548,მონაცემები!J1548)</f>
        <v>0</v>
      </c>
      <c r="W1489" s="193"/>
      <c r="X1489" s="194"/>
    </row>
    <row r="1490" spans="1:24">
      <c r="A1490" s="44">
        <v>1468</v>
      </c>
      <c r="B1490" s="189">
        <f>IF(A1490=მონაცემები!A1549,მონაცემები!B1549)</f>
        <v>0</v>
      </c>
      <c r="C1490" s="190"/>
      <c r="D1490" s="190"/>
      <c r="E1490" s="190"/>
      <c r="F1490" s="190"/>
      <c r="G1490" s="191"/>
      <c r="H1490" s="42">
        <f>IF(A1490=მონაცემები!A1549,მონაცემები!C1549)</f>
        <v>0</v>
      </c>
      <c r="I1490" s="43">
        <f>IF(A1490=მონაცემები!A1549,მონაცემები!D1549)</f>
        <v>0</v>
      </c>
      <c r="J1490" s="98">
        <f t="shared" si="44"/>
        <v>0</v>
      </c>
      <c r="K1490" s="126">
        <f>IF(A1490=მონაცემები!A1549,მონაცემები!H1549)</f>
        <v>0</v>
      </c>
      <c r="L1490" s="98">
        <f>IF(A1490=მონაცემები!A1549,მონაცემები!F1549)</f>
        <v>0</v>
      </c>
      <c r="M1490" s="125">
        <f>IF(A1490=მონაცემები!A1549,მონაცემები!G1549)</f>
        <v>0</v>
      </c>
      <c r="N1490" s="198">
        <f t="shared" si="45"/>
        <v>0</v>
      </c>
      <c r="O1490" s="199"/>
      <c r="P1490" s="195">
        <f>IF(A1490=მონაცემები!A1549,მონაცემები!I1549)</f>
        <v>0</v>
      </c>
      <c r="Q1490" s="196"/>
      <c r="R1490" s="196"/>
      <c r="S1490" s="196"/>
      <c r="T1490" s="196"/>
      <c r="U1490" s="197"/>
      <c r="V1490" s="192">
        <f>IF(A1490=მონაცემები!A1549,მონაცემები!J1549)</f>
        <v>0</v>
      </c>
      <c r="W1490" s="193"/>
      <c r="X1490" s="194"/>
    </row>
    <row r="1491" spans="1:24">
      <c r="A1491" s="44">
        <v>1469</v>
      </c>
      <c r="B1491" s="189">
        <f>IF(A1491=მონაცემები!A1550,მონაცემები!B1550)</f>
        <v>0</v>
      </c>
      <c r="C1491" s="190"/>
      <c r="D1491" s="190"/>
      <c r="E1491" s="190"/>
      <c r="F1491" s="190"/>
      <c r="G1491" s="191"/>
      <c r="H1491" s="42">
        <f>IF(A1491=მონაცემები!A1550,მონაცემები!C1550)</f>
        <v>0</v>
      </c>
      <c r="I1491" s="43">
        <f>IF(A1491=მონაცემები!A1550,მონაცემები!D1550)</f>
        <v>0</v>
      </c>
      <c r="J1491" s="98">
        <f t="shared" si="44"/>
        <v>0</v>
      </c>
      <c r="K1491" s="126">
        <f>IF(A1491=მონაცემები!A1550,მონაცემები!H1550)</f>
        <v>0</v>
      </c>
      <c r="L1491" s="98">
        <f>IF(A1491=მონაცემები!A1550,მონაცემები!F1550)</f>
        <v>0</v>
      </c>
      <c r="M1491" s="125">
        <f>IF(A1491=მონაცემები!A1550,მონაცემები!G1550)</f>
        <v>0</v>
      </c>
      <c r="N1491" s="198">
        <f t="shared" si="45"/>
        <v>0</v>
      </c>
      <c r="O1491" s="199"/>
      <c r="P1491" s="195">
        <f>IF(A1491=მონაცემები!A1550,მონაცემები!I1550)</f>
        <v>0</v>
      </c>
      <c r="Q1491" s="196"/>
      <c r="R1491" s="196"/>
      <c r="S1491" s="196"/>
      <c r="T1491" s="196"/>
      <c r="U1491" s="197"/>
      <c r="V1491" s="192">
        <f>IF(A1491=მონაცემები!A1550,მონაცემები!J1550)</f>
        <v>0</v>
      </c>
      <c r="W1491" s="193"/>
      <c r="X1491" s="194"/>
    </row>
    <row r="1492" spans="1:24">
      <c r="A1492" s="44">
        <v>1470</v>
      </c>
      <c r="B1492" s="189">
        <f>IF(A1492=მონაცემები!A1551,მონაცემები!B1551)</f>
        <v>0</v>
      </c>
      <c r="C1492" s="190"/>
      <c r="D1492" s="190"/>
      <c r="E1492" s="190"/>
      <c r="F1492" s="190"/>
      <c r="G1492" s="191"/>
      <c r="H1492" s="42">
        <f>IF(A1492=მონაცემები!A1551,მონაცემები!C1551)</f>
        <v>0</v>
      </c>
      <c r="I1492" s="43">
        <f>IF(A1492=მონაცემები!A1551,მონაცემები!D1551)</f>
        <v>0</v>
      </c>
      <c r="J1492" s="98">
        <f t="shared" si="44"/>
        <v>0</v>
      </c>
      <c r="K1492" s="126">
        <f>IF(A1492=მონაცემები!A1551,მონაცემები!H1551)</f>
        <v>0</v>
      </c>
      <c r="L1492" s="98">
        <f>IF(A1492=მონაცემები!A1551,მონაცემები!F1551)</f>
        <v>0</v>
      </c>
      <c r="M1492" s="125">
        <f>IF(A1492=მონაცემები!A1551,მონაცემები!G1551)</f>
        <v>0</v>
      </c>
      <c r="N1492" s="198">
        <f t="shared" si="45"/>
        <v>0</v>
      </c>
      <c r="O1492" s="199"/>
      <c r="P1492" s="195">
        <f>IF(A1492=მონაცემები!A1551,მონაცემები!I1551)</f>
        <v>0</v>
      </c>
      <c r="Q1492" s="196"/>
      <c r="R1492" s="196"/>
      <c r="S1492" s="196"/>
      <c r="T1492" s="196"/>
      <c r="U1492" s="197"/>
      <c r="V1492" s="192">
        <f>IF(A1492=მონაცემები!A1551,მონაცემები!J1551)</f>
        <v>0</v>
      </c>
      <c r="W1492" s="193"/>
      <c r="X1492" s="194"/>
    </row>
    <row r="1493" spans="1:24">
      <c r="A1493" s="44">
        <v>1471</v>
      </c>
      <c r="B1493" s="189">
        <f>IF(A1493=მონაცემები!A1552,მონაცემები!B1552)</f>
        <v>0</v>
      </c>
      <c r="C1493" s="190"/>
      <c r="D1493" s="190"/>
      <c r="E1493" s="190"/>
      <c r="F1493" s="190"/>
      <c r="G1493" s="191"/>
      <c r="H1493" s="42">
        <f>IF(A1493=მონაცემები!A1552,მონაცემები!C1552)</f>
        <v>0</v>
      </c>
      <c r="I1493" s="43">
        <f>IF(A1493=მონაცემები!A1552,მონაცემები!D1552)</f>
        <v>0</v>
      </c>
      <c r="J1493" s="98">
        <f t="shared" si="44"/>
        <v>0</v>
      </c>
      <c r="K1493" s="126">
        <f>IF(A1493=მონაცემები!A1552,მონაცემები!H1552)</f>
        <v>0</v>
      </c>
      <c r="L1493" s="98">
        <f>IF(A1493=მონაცემები!A1552,მონაცემები!F1552)</f>
        <v>0</v>
      </c>
      <c r="M1493" s="125">
        <f>IF(A1493=მონაცემები!A1552,მონაცემები!G1552)</f>
        <v>0</v>
      </c>
      <c r="N1493" s="198">
        <f t="shared" si="45"/>
        <v>0</v>
      </c>
      <c r="O1493" s="199"/>
      <c r="P1493" s="195">
        <f>IF(A1493=მონაცემები!A1552,მონაცემები!I1552)</f>
        <v>0</v>
      </c>
      <c r="Q1493" s="196"/>
      <c r="R1493" s="196"/>
      <c r="S1493" s="196"/>
      <c r="T1493" s="196"/>
      <c r="U1493" s="197"/>
      <c r="V1493" s="192">
        <f>IF(A1493=მონაცემები!A1552,მონაცემები!J1552)</f>
        <v>0</v>
      </c>
      <c r="W1493" s="193"/>
      <c r="X1493" s="194"/>
    </row>
    <row r="1494" spans="1:24">
      <c r="A1494" s="44">
        <v>1472</v>
      </c>
      <c r="B1494" s="189">
        <f>IF(A1494=მონაცემები!A1553,მონაცემები!B1553)</f>
        <v>0</v>
      </c>
      <c r="C1494" s="190"/>
      <c r="D1494" s="190"/>
      <c r="E1494" s="190"/>
      <c r="F1494" s="190"/>
      <c r="G1494" s="191"/>
      <c r="H1494" s="42">
        <f>IF(A1494=მონაცემები!A1553,მონაცემები!C1553)</f>
        <v>0</v>
      </c>
      <c r="I1494" s="43">
        <f>IF(A1494=მონაცემები!A1553,მონაცემები!D1553)</f>
        <v>0</v>
      </c>
      <c r="J1494" s="98">
        <f t="shared" si="44"/>
        <v>0</v>
      </c>
      <c r="K1494" s="126">
        <f>IF(A1494=მონაცემები!A1553,მონაცემები!H1553)</f>
        <v>0</v>
      </c>
      <c r="L1494" s="98">
        <f>IF(A1494=მონაცემები!A1553,მონაცემები!F1553)</f>
        <v>0</v>
      </c>
      <c r="M1494" s="125">
        <f>IF(A1494=მონაცემები!A1553,მონაცემები!G1553)</f>
        <v>0</v>
      </c>
      <c r="N1494" s="198">
        <f t="shared" si="45"/>
        <v>0</v>
      </c>
      <c r="O1494" s="199"/>
      <c r="P1494" s="195">
        <f>IF(A1494=მონაცემები!A1553,მონაცემები!I1553)</f>
        <v>0</v>
      </c>
      <c r="Q1494" s="196"/>
      <c r="R1494" s="196"/>
      <c r="S1494" s="196"/>
      <c r="T1494" s="196"/>
      <c r="U1494" s="197"/>
      <c r="V1494" s="192">
        <f>IF(A1494=მონაცემები!A1553,მონაცემები!J1553)</f>
        <v>0</v>
      </c>
      <c r="W1494" s="193"/>
      <c r="X1494" s="194"/>
    </row>
    <row r="1495" spans="1:24">
      <c r="A1495" s="44">
        <v>1473</v>
      </c>
      <c r="B1495" s="189">
        <f>IF(A1495=მონაცემები!A1554,მონაცემები!B1554)</f>
        <v>0</v>
      </c>
      <c r="C1495" s="190"/>
      <c r="D1495" s="190"/>
      <c r="E1495" s="190"/>
      <c r="F1495" s="190"/>
      <c r="G1495" s="191"/>
      <c r="H1495" s="42">
        <f>IF(A1495=მონაცემები!A1554,მონაცემები!C1554)</f>
        <v>0</v>
      </c>
      <c r="I1495" s="43">
        <f>IF(A1495=მონაცემები!A1554,მონაცემები!D1554)</f>
        <v>0</v>
      </c>
      <c r="J1495" s="98">
        <f t="shared" si="44"/>
        <v>0</v>
      </c>
      <c r="K1495" s="126">
        <f>IF(A1495=მონაცემები!A1554,მონაცემები!H1554)</f>
        <v>0</v>
      </c>
      <c r="L1495" s="98">
        <f>IF(A1495=მონაცემები!A1554,მონაცემები!F1554)</f>
        <v>0</v>
      </c>
      <c r="M1495" s="125">
        <f>IF(A1495=მონაცემები!A1554,მონაცემები!G1554)</f>
        <v>0</v>
      </c>
      <c r="N1495" s="198">
        <f t="shared" si="45"/>
        <v>0</v>
      </c>
      <c r="O1495" s="199"/>
      <c r="P1495" s="195">
        <f>IF(A1495=მონაცემები!A1554,მონაცემები!I1554)</f>
        <v>0</v>
      </c>
      <c r="Q1495" s="196"/>
      <c r="R1495" s="196"/>
      <c r="S1495" s="196"/>
      <c r="T1495" s="196"/>
      <c r="U1495" s="197"/>
      <c r="V1495" s="192">
        <f>IF(A1495=მონაცემები!A1554,მონაცემები!J1554)</f>
        <v>0</v>
      </c>
      <c r="W1495" s="193"/>
      <c r="X1495" s="194"/>
    </row>
    <row r="1496" spans="1:24">
      <c r="A1496" s="44">
        <v>1474</v>
      </c>
      <c r="B1496" s="189">
        <f>IF(A1496=მონაცემები!A1555,მონაცემები!B1555)</f>
        <v>0</v>
      </c>
      <c r="C1496" s="190"/>
      <c r="D1496" s="190"/>
      <c r="E1496" s="190"/>
      <c r="F1496" s="190"/>
      <c r="G1496" s="191"/>
      <c r="H1496" s="42">
        <f>IF(A1496=მონაცემები!A1555,მონაცემები!C1555)</f>
        <v>0</v>
      </c>
      <c r="I1496" s="43">
        <f>IF(A1496=მონაცემები!A1555,მონაცემები!D1555)</f>
        <v>0</v>
      </c>
      <c r="J1496" s="98">
        <f t="shared" ref="J1496:J1559" si="46">L1496+M1496</f>
        <v>0</v>
      </c>
      <c r="K1496" s="126">
        <f>IF(A1496=მონაცემები!A1555,მონაცემები!H1555)</f>
        <v>0</v>
      </c>
      <c r="L1496" s="98">
        <f>IF(A1496=მონაცემები!A1555,მონაცემები!F1555)</f>
        <v>0</v>
      </c>
      <c r="M1496" s="125">
        <f>IF(A1496=მონაცემები!A1555,მონაცემები!G1555)</f>
        <v>0</v>
      </c>
      <c r="N1496" s="198">
        <f t="shared" ref="N1496:N1559" si="47">J1496+K1496</f>
        <v>0</v>
      </c>
      <c r="O1496" s="199"/>
      <c r="P1496" s="195">
        <f>IF(A1496=მონაცემები!A1555,მონაცემები!I1555)</f>
        <v>0</v>
      </c>
      <c r="Q1496" s="196"/>
      <c r="R1496" s="196"/>
      <c r="S1496" s="196"/>
      <c r="T1496" s="196"/>
      <c r="U1496" s="197"/>
      <c r="V1496" s="192">
        <f>IF(A1496=მონაცემები!A1555,მონაცემები!J1555)</f>
        <v>0</v>
      </c>
      <c r="W1496" s="193"/>
      <c r="X1496" s="194"/>
    </row>
    <row r="1497" spans="1:24">
      <c r="A1497" s="44">
        <v>1475</v>
      </c>
      <c r="B1497" s="189">
        <f>IF(A1497=მონაცემები!A1556,მონაცემები!B1556)</f>
        <v>0</v>
      </c>
      <c r="C1497" s="190"/>
      <c r="D1497" s="190"/>
      <c r="E1497" s="190"/>
      <c r="F1497" s="190"/>
      <c r="G1497" s="191"/>
      <c r="H1497" s="42">
        <f>IF(A1497=მონაცემები!A1556,მონაცემები!C1556)</f>
        <v>0</v>
      </c>
      <c r="I1497" s="43">
        <f>IF(A1497=მონაცემები!A1556,მონაცემები!D1556)</f>
        <v>0</v>
      </c>
      <c r="J1497" s="98">
        <f t="shared" si="46"/>
        <v>0</v>
      </c>
      <c r="K1497" s="126">
        <f>IF(A1497=მონაცემები!A1556,მონაცემები!H1556)</f>
        <v>0</v>
      </c>
      <c r="L1497" s="98">
        <f>IF(A1497=მონაცემები!A1556,მონაცემები!F1556)</f>
        <v>0</v>
      </c>
      <c r="M1497" s="125">
        <f>IF(A1497=მონაცემები!A1556,მონაცემები!G1556)</f>
        <v>0</v>
      </c>
      <c r="N1497" s="198">
        <f t="shared" si="47"/>
        <v>0</v>
      </c>
      <c r="O1497" s="199"/>
      <c r="P1497" s="195">
        <f>IF(A1497=მონაცემები!A1556,მონაცემები!I1556)</f>
        <v>0</v>
      </c>
      <c r="Q1497" s="196"/>
      <c r="R1497" s="196"/>
      <c r="S1497" s="196"/>
      <c r="T1497" s="196"/>
      <c r="U1497" s="197"/>
      <c r="V1497" s="192">
        <f>IF(A1497=მონაცემები!A1556,მონაცემები!J1556)</f>
        <v>0</v>
      </c>
      <c r="W1497" s="193"/>
      <c r="X1497" s="194"/>
    </row>
    <row r="1498" spans="1:24">
      <c r="A1498" s="44">
        <v>1476</v>
      </c>
      <c r="B1498" s="189">
        <f>IF(A1498=მონაცემები!A1557,მონაცემები!B1557)</f>
        <v>0</v>
      </c>
      <c r="C1498" s="190"/>
      <c r="D1498" s="190"/>
      <c r="E1498" s="190"/>
      <c r="F1498" s="190"/>
      <c r="G1498" s="191"/>
      <c r="H1498" s="42">
        <f>IF(A1498=მონაცემები!A1557,მონაცემები!C1557)</f>
        <v>0</v>
      </c>
      <c r="I1498" s="43">
        <f>IF(A1498=მონაცემები!A1557,მონაცემები!D1557)</f>
        <v>0</v>
      </c>
      <c r="J1498" s="98">
        <f t="shared" si="46"/>
        <v>0</v>
      </c>
      <c r="K1498" s="126">
        <f>IF(A1498=მონაცემები!A1557,მონაცემები!H1557)</f>
        <v>0</v>
      </c>
      <c r="L1498" s="98">
        <f>IF(A1498=მონაცემები!A1557,მონაცემები!F1557)</f>
        <v>0</v>
      </c>
      <c r="M1498" s="125">
        <f>IF(A1498=მონაცემები!A1557,მონაცემები!G1557)</f>
        <v>0</v>
      </c>
      <c r="N1498" s="198">
        <f t="shared" si="47"/>
        <v>0</v>
      </c>
      <c r="O1498" s="199"/>
      <c r="P1498" s="195">
        <f>IF(A1498=მონაცემები!A1557,მონაცემები!I1557)</f>
        <v>0</v>
      </c>
      <c r="Q1498" s="196"/>
      <c r="R1498" s="196"/>
      <c r="S1498" s="196"/>
      <c r="T1498" s="196"/>
      <c r="U1498" s="197"/>
      <c r="V1498" s="192">
        <f>IF(A1498=მონაცემები!A1557,მონაცემები!J1557)</f>
        <v>0</v>
      </c>
      <c r="W1498" s="193"/>
      <c r="X1498" s="194"/>
    </row>
    <row r="1499" spans="1:24">
      <c r="A1499" s="44">
        <v>1477</v>
      </c>
      <c r="B1499" s="189">
        <f>IF(A1499=მონაცემები!A1558,მონაცემები!B1558)</f>
        <v>0</v>
      </c>
      <c r="C1499" s="190"/>
      <c r="D1499" s="190"/>
      <c r="E1499" s="190"/>
      <c r="F1499" s="190"/>
      <c r="G1499" s="191"/>
      <c r="H1499" s="42">
        <f>IF(A1499=მონაცემები!A1558,მონაცემები!C1558)</f>
        <v>0</v>
      </c>
      <c r="I1499" s="43">
        <f>IF(A1499=მონაცემები!A1558,მონაცემები!D1558)</f>
        <v>0</v>
      </c>
      <c r="J1499" s="98">
        <f t="shared" si="46"/>
        <v>0</v>
      </c>
      <c r="K1499" s="126">
        <f>IF(A1499=მონაცემები!A1558,მონაცემები!H1558)</f>
        <v>0</v>
      </c>
      <c r="L1499" s="98">
        <f>IF(A1499=მონაცემები!A1558,მონაცემები!F1558)</f>
        <v>0</v>
      </c>
      <c r="M1499" s="125">
        <f>IF(A1499=მონაცემები!A1558,მონაცემები!G1558)</f>
        <v>0</v>
      </c>
      <c r="N1499" s="198">
        <f t="shared" si="47"/>
        <v>0</v>
      </c>
      <c r="O1499" s="199"/>
      <c r="P1499" s="195">
        <f>IF(A1499=მონაცემები!A1558,მონაცემები!I1558)</f>
        <v>0</v>
      </c>
      <c r="Q1499" s="196"/>
      <c r="R1499" s="196"/>
      <c r="S1499" s="196"/>
      <c r="T1499" s="196"/>
      <c r="U1499" s="197"/>
      <c r="V1499" s="192">
        <f>IF(A1499=მონაცემები!A1558,მონაცემები!J1558)</f>
        <v>0</v>
      </c>
      <c r="W1499" s="193"/>
      <c r="X1499" s="194"/>
    </row>
    <row r="1500" spans="1:24">
      <c r="A1500" s="44">
        <v>1478</v>
      </c>
      <c r="B1500" s="189">
        <f>IF(A1500=მონაცემები!A1559,მონაცემები!B1559)</f>
        <v>0</v>
      </c>
      <c r="C1500" s="190"/>
      <c r="D1500" s="190"/>
      <c r="E1500" s="190"/>
      <c r="F1500" s="190"/>
      <c r="G1500" s="191"/>
      <c r="H1500" s="42">
        <f>IF(A1500=მონაცემები!A1559,მონაცემები!C1559)</f>
        <v>0</v>
      </c>
      <c r="I1500" s="43">
        <f>IF(A1500=მონაცემები!A1559,მონაცემები!D1559)</f>
        <v>0</v>
      </c>
      <c r="J1500" s="98">
        <f t="shared" si="46"/>
        <v>0</v>
      </c>
      <c r="K1500" s="126">
        <f>IF(A1500=მონაცემები!A1559,მონაცემები!H1559)</f>
        <v>0</v>
      </c>
      <c r="L1500" s="98">
        <f>IF(A1500=მონაცემები!A1559,მონაცემები!F1559)</f>
        <v>0</v>
      </c>
      <c r="M1500" s="125">
        <f>IF(A1500=მონაცემები!A1559,მონაცემები!G1559)</f>
        <v>0</v>
      </c>
      <c r="N1500" s="198">
        <f t="shared" si="47"/>
        <v>0</v>
      </c>
      <c r="O1500" s="199"/>
      <c r="P1500" s="195">
        <f>IF(A1500=მონაცემები!A1559,მონაცემები!I1559)</f>
        <v>0</v>
      </c>
      <c r="Q1500" s="196"/>
      <c r="R1500" s="196"/>
      <c r="S1500" s="196"/>
      <c r="T1500" s="196"/>
      <c r="U1500" s="197"/>
      <c r="V1500" s="192">
        <f>IF(A1500=მონაცემები!A1559,მონაცემები!J1559)</f>
        <v>0</v>
      </c>
      <c r="W1500" s="193"/>
      <c r="X1500" s="194"/>
    </row>
    <row r="1501" spans="1:24">
      <c r="A1501" s="44">
        <v>1479</v>
      </c>
      <c r="B1501" s="189">
        <f>IF(A1501=მონაცემები!A1560,მონაცემები!B1560)</f>
        <v>0</v>
      </c>
      <c r="C1501" s="190"/>
      <c r="D1501" s="190"/>
      <c r="E1501" s="190"/>
      <c r="F1501" s="190"/>
      <c r="G1501" s="191"/>
      <c r="H1501" s="42">
        <f>IF(A1501=მონაცემები!A1560,მონაცემები!C1560)</f>
        <v>0</v>
      </c>
      <c r="I1501" s="43">
        <f>IF(A1501=მონაცემები!A1560,მონაცემები!D1560)</f>
        <v>0</v>
      </c>
      <c r="J1501" s="98">
        <f t="shared" si="46"/>
        <v>0</v>
      </c>
      <c r="K1501" s="126">
        <f>IF(A1501=მონაცემები!A1560,მონაცემები!H1560)</f>
        <v>0</v>
      </c>
      <c r="L1501" s="98">
        <f>IF(A1501=მონაცემები!A1560,მონაცემები!F1560)</f>
        <v>0</v>
      </c>
      <c r="M1501" s="125">
        <f>IF(A1501=მონაცემები!A1560,მონაცემები!G1560)</f>
        <v>0</v>
      </c>
      <c r="N1501" s="198">
        <f t="shared" si="47"/>
        <v>0</v>
      </c>
      <c r="O1501" s="199"/>
      <c r="P1501" s="195">
        <f>IF(A1501=მონაცემები!A1560,მონაცემები!I1560)</f>
        <v>0</v>
      </c>
      <c r="Q1501" s="196"/>
      <c r="R1501" s="196"/>
      <c r="S1501" s="196"/>
      <c r="T1501" s="196"/>
      <c r="U1501" s="197"/>
      <c r="V1501" s="192">
        <f>IF(A1501=მონაცემები!A1560,მონაცემები!J1560)</f>
        <v>0</v>
      </c>
      <c r="W1501" s="193"/>
      <c r="X1501" s="194"/>
    </row>
    <row r="1502" spans="1:24">
      <c r="A1502" s="44">
        <v>1480</v>
      </c>
      <c r="B1502" s="189">
        <f>IF(A1502=მონაცემები!A1561,მონაცემები!B1561)</f>
        <v>0</v>
      </c>
      <c r="C1502" s="190"/>
      <c r="D1502" s="190"/>
      <c r="E1502" s="190"/>
      <c r="F1502" s="190"/>
      <c r="G1502" s="191"/>
      <c r="H1502" s="42">
        <f>IF(A1502=მონაცემები!A1561,მონაცემები!C1561)</f>
        <v>0</v>
      </c>
      <c r="I1502" s="43">
        <f>IF(A1502=მონაცემები!A1561,მონაცემები!D1561)</f>
        <v>0</v>
      </c>
      <c r="J1502" s="98">
        <f t="shared" si="46"/>
        <v>0</v>
      </c>
      <c r="K1502" s="126">
        <f>IF(A1502=მონაცემები!A1561,მონაცემები!H1561)</f>
        <v>0</v>
      </c>
      <c r="L1502" s="98">
        <f>IF(A1502=მონაცემები!A1561,მონაცემები!F1561)</f>
        <v>0</v>
      </c>
      <c r="M1502" s="125">
        <f>IF(A1502=მონაცემები!A1561,მონაცემები!G1561)</f>
        <v>0</v>
      </c>
      <c r="N1502" s="198">
        <f t="shared" si="47"/>
        <v>0</v>
      </c>
      <c r="O1502" s="199"/>
      <c r="P1502" s="195">
        <f>IF(A1502=მონაცემები!A1561,მონაცემები!I1561)</f>
        <v>0</v>
      </c>
      <c r="Q1502" s="196"/>
      <c r="R1502" s="196"/>
      <c r="S1502" s="196"/>
      <c r="T1502" s="196"/>
      <c r="U1502" s="197"/>
      <c r="V1502" s="192">
        <f>IF(A1502=მონაცემები!A1561,მონაცემები!J1561)</f>
        <v>0</v>
      </c>
      <c r="W1502" s="193"/>
      <c r="X1502" s="194"/>
    </row>
    <row r="1503" spans="1:24">
      <c r="A1503" s="44">
        <v>1481</v>
      </c>
      <c r="B1503" s="189">
        <f>IF(A1503=მონაცემები!A1562,მონაცემები!B1562)</f>
        <v>0</v>
      </c>
      <c r="C1503" s="190"/>
      <c r="D1503" s="190"/>
      <c r="E1503" s="190"/>
      <c r="F1503" s="190"/>
      <c r="G1503" s="191"/>
      <c r="H1503" s="42">
        <f>IF(A1503=მონაცემები!A1562,მონაცემები!C1562)</f>
        <v>0</v>
      </c>
      <c r="I1503" s="43">
        <f>IF(A1503=მონაცემები!A1562,მონაცემები!D1562)</f>
        <v>0</v>
      </c>
      <c r="J1503" s="98">
        <f t="shared" si="46"/>
        <v>0</v>
      </c>
      <c r="K1503" s="126">
        <f>IF(A1503=მონაცემები!A1562,მონაცემები!H1562)</f>
        <v>0</v>
      </c>
      <c r="L1503" s="98">
        <f>IF(A1503=მონაცემები!A1562,მონაცემები!F1562)</f>
        <v>0</v>
      </c>
      <c r="M1503" s="125">
        <f>IF(A1503=მონაცემები!A1562,მონაცემები!G1562)</f>
        <v>0</v>
      </c>
      <c r="N1503" s="198">
        <f t="shared" si="47"/>
        <v>0</v>
      </c>
      <c r="O1503" s="199"/>
      <c r="P1503" s="195">
        <f>IF(A1503=მონაცემები!A1562,მონაცემები!I1562)</f>
        <v>0</v>
      </c>
      <c r="Q1503" s="196"/>
      <c r="R1503" s="196"/>
      <c r="S1503" s="196"/>
      <c r="T1503" s="196"/>
      <c r="U1503" s="197"/>
      <c r="V1503" s="192">
        <f>IF(A1503=მონაცემები!A1562,მონაცემები!J1562)</f>
        <v>0</v>
      </c>
      <c r="W1503" s="193"/>
      <c r="X1503" s="194"/>
    </row>
    <row r="1504" spans="1:24">
      <c r="A1504" s="44">
        <v>1482</v>
      </c>
      <c r="B1504" s="189">
        <f>IF(A1504=მონაცემები!A1563,მონაცემები!B1563)</f>
        <v>0</v>
      </c>
      <c r="C1504" s="190"/>
      <c r="D1504" s="190"/>
      <c r="E1504" s="190"/>
      <c r="F1504" s="190"/>
      <c r="G1504" s="191"/>
      <c r="H1504" s="42">
        <f>IF(A1504=მონაცემები!A1563,მონაცემები!C1563)</f>
        <v>0</v>
      </c>
      <c r="I1504" s="43">
        <f>IF(A1504=მონაცემები!A1563,მონაცემები!D1563)</f>
        <v>0</v>
      </c>
      <c r="J1504" s="98">
        <f t="shared" si="46"/>
        <v>0</v>
      </c>
      <c r="K1504" s="126">
        <f>IF(A1504=მონაცემები!A1563,მონაცემები!H1563)</f>
        <v>0</v>
      </c>
      <c r="L1504" s="98">
        <f>IF(A1504=მონაცემები!A1563,მონაცემები!F1563)</f>
        <v>0</v>
      </c>
      <c r="M1504" s="125">
        <f>IF(A1504=მონაცემები!A1563,მონაცემები!G1563)</f>
        <v>0</v>
      </c>
      <c r="N1504" s="198">
        <f t="shared" si="47"/>
        <v>0</v>
      </c>
      <c r="O1504" s="199"/>
      <c r="P1504" s="195">
        <f>IF(A1504=მონაცემები!A1563,მონაცემები!I1563)</f>
        <v>0</v>
      </c>
      <c r="Q1504" s="196"/>
      <c r="R1504" s="196"/>
      <c r="S1504" s="196"/>
      <c r="T1504" s="196"/>
      <c r="U1504" s="197"/>
      <c r="V1504" s="192">
        <f>IF(A1504=მონაცემები!A1563,მონაცემები!J1563)</f>
        <v>0</v>
      </c>
      <c r="W1504" s="193"/>
      <c r="X1504" s="194"/>
    </row>
    <row r="1505" spans="1:24">
      <c r="A1505" s="44">
        <v>1483</v>
      </c>
      <c r="B1505" s="189">
        <f>IF(A1505=მონაცემები!A1564,მონაცემები!B1564)</f>
        <v>0</v>
      </c>
      <c r="C1505" s="190"/>
      <c r="D1505" s="190"/>
      <c r="E1505" s="190"/>
      <c r="F1505" s="190"/>
      <c r="G1505" s="191"/>
      <c r="H1505" s="42">
        <f>IF(A1505=მონაცემები!A1564,მონაცემები!C1564)</f>
        <v>0</v>
      </c>
      <c r="I1505" s="43">
        <f>IF(A1505=მონაცემები!A1564,მონაცემები!D1564)</f>
        <v>0</v>
      </c>
      <c r="J1505" s="98">
        <f t="shared" si="46"/>
        <v>0</v>
      </c>
      <c r="K1505" s="126">
        <f>IF(A1505=მონაცემები!A1564,მონაცემები!H1564)</f>
        <v>0</v>
      </c>
      <c r="L1505" s="98">
        <f>IF(A1505=მონაცემები!A1564,მონაცემები!F1564)</f>
        <v>0</v>
      </c>
      <c r="M1505" s="125">
        <f>IF(A1505=მონაცემები!A1564,მონაცემები!G1564)</f>
        <v>0</v>
      </c>
      <c r="N1505" s="198">
        <f t="shared" si="47"/>
        <v>0</v>
      </c>
      <c r="O1505" s="199"/>
      <c r="P1505" s="195">
        <f>IF(A1505=მონაცემები!A1564,მონაცემები!I1564)</f>
        <v>0</v>
      </c>
      <c r="Q1505" s="196"/>
      <c r="R1505" s="196"/>
      <c r="S1505" s="196"/>
      <c r="T1505" s="196"/>
      <c r="U1505" s="197"/>
      <c r="V1505" s="192">
        <f>IF(A1505=მონაცემები!A1564,მონაცემები!J1564)</f>
        <v>0</v>
      </c>
      <c r="W1505" s="193"/>
      <c r="X1505" s="194"/>
    </row>
    <row r="1506" spans="1:24">
      <c r="A1506" s="44">
        <v>1484</v>
      </c>
      <c r="B1506" s="189">
        <f>IF(A1506=მონაცემები!A1565,მონაცემები!B1565)</f>
        <v>0</v>
      </c>
      <c r="C1506" s="190"/>
      <c r="D1506" s="190"/>
      <c r="E1506" s="190"/>
      <c r="F1506" s="190"/>
      <c r="G1506" s="191"/>
      <c r="H1506" s="42">
        <f>IF(A1506=მონაცემები!A1565,მონაცემები!C1565)</f>
        <v>0</v>
      </c>
      <c r="I1506" s="43">
        <f>IF(A1506=მონაცემები!A1565,მონაცემები!D1565)</f>
        <v>0</v>
      </c>
      <c r="J1506" s="98">
        <f t="shared" si="46"/>
        <v>0</v>
      </c>
      <c r="K1506" s="126">
        <f>IF(A1506=მონაცემები!A1565,მონაცემები!H1565)</f>
        <v>0</v>
      </c>
      <c r="L1506" s="98">
        <f>IF(A1506=მონაცემები!A1565,მონაცემები!F1565)</f>
        <v>0</v>
      </c>
      <c r="M1506" s="125">
        <f>IF(A1506=მონაცემები!A1565,მონაცემები!G1565)</f>
        <v>0</v>
      </c>
      <c r="N1506" s="198">
        <f t="shared" si="47"/>
        <v>0</v>
      </c>
      <c r="O1506" s="199"/>
      <c r="P1506" s="195">
        <f>IF(A1506=მონაცემები!A1565,მონაცემები!I1565)</f>
        <v>0</v>
      </c>
      <c r="Q1506" s="196"/>
      <c r="R1506" s="196"/>
      <c r="S1506" s="196"/>
      <c r="T1506" s="196"/>
      <c r="U1506" s="197"/>
      <c r="V1506" s="192">
        <f>IF(A1506=მონაცემები!A1565,მონაცემები!J1565)</f>
        <v>0</v>
      </c>
      <c r="W1506" s="193"/>
      <c r="X1506" s="194"/>
    </row>
    <row r="1507" spans="1:24">
      <c r="A1507" s="44">
        <v>1485</v>
      </c>
      <c r="B1507" s="189">
        <f>IF(A1507=მონაცემები!A1566,მონაცემები!B1566)</f>
        <v>0</v>
      </c>
      <c r="C1507" s="190"/>
      <c r="D1507" s="190"/>
      <c r="E1507" s="190"/>
      <c r="F1507" s="190"/>
      <c r="G1507" s="191"/>
      <c r="H1507" s="42">
        <f>IF(A1507=მონაცემები!A1566,მონაცემები!C1566)</f>
        <v>0</v>
      </c>
      <c r="I1507" s="43">
        <f>IF(A1507=მონაცემები!A1566,მონაცემები!D1566)</f>
        <v>0</v>
      </c>
      <c r="J1507" s="98">
        <f t="shared" si="46"/>
        <v>0</v>
      </c>
      <c r="K1507" s="126">
        <f>IF(A1507=მონაცემები!A1566,მონაცემები!H1566)</f>
        <v>0</v>
      </c>
      <c r="L1507" s="98">
        <f>IF(A1507=მონაცემები!A1566,მონაცემები!F1566)</f>
        <v>0</v>
      </c>
      <c r="M1507" s="125">
        <f>IF(A1507=მონაცემები!A1566,მონაცემები!G1566)</f>
        <v>0</v>
      </c>
      <c r="N1507" s="198">
        <f t="shared" si="47"/>
        <v>0</v>
      </c>
      <c r="O1507" s="199"/>
      <c r="P1507" s="195">
        <f>IF(A1507=მონაცემები!A1566,მონაცემები!I1566)</f>
        <v>0</v>
      </c>
      <c r="Q1507" s="196"/>
      <c r="R1507" s="196"/>
      <c r="S1507" s="196"/>
      <c r="T1507" s="196"/>
      <c r="U1507" s="197"/>
      <c r="V1507" s="192">
        <f>IF(A1507=მონაცემები!A1566,მონაცემები!J1566)</f>
        <v>0</v>
      </c>
      <c r="W1507" s="193"/>
      <c r="X1507" s="194"/>
    </row>
    <row r="1508" spans="1:24">
      <c r="A1508" s="44">
        <v>1486</v>
      </c>
      <c r="B1508" s="189">
        <f>IF(A1508=მონაცემები!A1567,მონაცემები!B1567)</f>
        <v>0</v>
      </c>
      <c r="C1508" s="190"/>
      <c r="D1508" s="190"/>
      <c r="E1508" s="190"/>
      <c r="F1508" s="190"/>
      <c r="G1508" s="191"/>
      <c r="H1508" s="42">
        <f>IF(A1508=მონაცემები!A1567,მონაცემები!C1567)</f>
        <v>0</v>
      </c>
      <c r="I1508" s="43">
        <f>IF(A1508=მონაცემები!A1567,მონაცემები!D1567)</f>
        <v>0</v>
      </c>
      <c r="J1508" s="98">
        <f t="shared" si="46"/>
        <v>0</v>
      </c>
      <c r="K1508" s="126">
        <f>IF(A1508=მონაცემები!A1567,მონაცემები!H1567)</f>
        <v>0</v>
      </c>
      <c r="L1508" s="98">
        <f>IF(A1508=მონაცემები!A1567,მონაცემები!F1567)</f>
        <v>0</v>
      </c>
      <c r="M1508" s="125">
        <f>IF(A1508=მონაცემები!A1567,მონაცემები!G1567)</f>
        <v>0</v>
      </c>
      <c r="N1508" s="198">
        <f t="shared" si="47"/>
        <v>0</v>
      </c>
      <c r="O1508" s="199"/>
      <c r="P1508" s="195">
        <f>IF(A1508=მონაცემები!A1567,მონაცემები!I1567)</f>
        <v>0</v>
      </c>
      <c r="Q1508" s="196"/>
      <c r="R1508" s="196"/>
      <c r="S1508" s="196"/>
      <c r="T1508" s="196"/>
      <c r="U1508" s="197"/>
      <c r="V1508" s="192">
        <f>IF(A1508=მონაცემები!A1567,მონაცემები!J1567)</f>
        <v>0</v>
      </c>
      <c r="W1508" s="193"/>
      <c r="X1508" s="194"/>
    </row>
    <row r="1509" spans="1:24">
      <c r="A1509" s="44">
        <v>1487</v>
      </c>
      <c r="B1509" s="189">
        <f>IF(A1509=მონაცემები!A1568,მონაცემები!B1568)</f>
        <v>0</v>
      </c>
      <c r="C1509" s="190"/>
      <c r="D1509" s="190"/>
      <c r="E1509" s="190"/>
      <c r="F1509" s="190"/>
      <c r="G1509" s="191"/>
      <c r="H1509" s="42">
        <f>IF(A1509=მონაცემები!A1568,მონაცემები!C1568)</f>
        <v>0</v>
      </c>
      <c r="I1509" s="43">
        <f>IF(A1509=მონაცემები!A1568,მონაცემები!D1568)</f>
        <v>0</v>
      </c>
      <c r="J1509" s="98">
        <f t="shared" si="46"/>
        <v>0</v>
      </c>
      <c r="K1509" s="126">
        <f>IF(A1509=მონაცემები!A1568,მონაცემები!H1568)</f>
        <v>0</v>
      </c>
      <c r="L1509" s="98">
        <f>IF(A1509=მონაცემები!A1568,მონაცემები!F1568)</f>
        <v>0</v>
      </c>
      <c r="M1509" s="125">
        <f>IF(A1509=მონაცემები!A1568,მონაცემები!G1568)</f>
        <v>0</v>
      </c>
      <c r="N1509" s="198">
        <f t="shared" si="47"/>
        <v>0</v>
      </c>
      <c r="O1509" s="199"/>
      <c r="P1509" s="195">
        <f>IF(A1509=მონაცემები!A1568,მონაცემები!I1568)</f>
        <v>0</v>
      </c>
      <c r="Q1509" s="196"/>
      <c r="R1509" s="196"/>
      <c r="S1509" s="196"/>
      <c r="T1509" s="196"/>
      <c r="U1509" s="197"/>
      <c r="V1509" s="192">
        <f>IF(A1509=მონაცემები!A1568,მონაცემები!J1568)</f>
        <v>0</v>
      </c>
      <c r="W1509" s="193"/>
      <c r="X1509" s="194"/>
    </row>
    <row r="1510" spans="1:24">
      <c r="A1510" s="44">
        <v>1488</v>
      </c>
      <c r="B1510" s="189">
        <f>IF(A1510=მონაცემები!A1569,მონაცემები!B1569)</f>
        <v>0</v>
      </c>
      <c r="C1510" s="190"/>
      <c r="D1510" s="190"/>
      <c r="E1510" s="190"/>
      <c r="F1510" s="190"/>
      <c r="G1510" s="191"/>
      <c r="H1510" s="42">
        <f>IF(A1510=მონაცემები!A1569,მონაცემები!C1569)</f>
        <v>0</v>
      </c>
      <c r="I1510" s="43">
        <f>IF(A1510=მონაცემები!A1569,მონაცემები!D1569)</f>
        <v>0</v>
      </c>
      <c r="J1510" s="98">
        <f t="shared" si="46"/>
        <v>0</v>
      </c>
      <c r="K1510" s="126">
        <f>IF(A1510=მონაცემები!A1569,მონაცემები!H1569)</f>
        <v>0</v>
      </c>
      <c r="L1510" s="98">
        <f>IF(A1510=მონაცემები!A1569,მონაცემები!F1569)</f>
        <v>0</v>
      </c>
      <c r="M1510" s="125">
        <f>IF(A1510=მონაცემები!A1569,მონაცემები!G1569)</f>
        <v>0</v>
      </c>
      <c r="N1510" s="198">
        <f t="shared" si="47"/>
        <v>0</v>
      </c>
      <c r="O1510" s="199"/>
      <c r="P1510" s="195">
        <f>IF(A1510=მონაცემები!A1569,მონაცემები!I1569)</f>
        <v>0</v>
      </c>
      <c r="Q1510" s="196"/>
      <c r="R1510" s="196"/>
      <c r="S1510" s="196"/>
      <c r="T1510" s="196"/>
      <c r="U1510" s="197"/>
      <c r="V1510" s="192">
        <f>IF(A1510=მონაცემები!A1569,მონაცემები!J1569)</f>
        <v>0</v>
      </c>
      <c r="W1510" s="193"/>
      <c r="X1510" s="194"/>
    </row>
    <row r="1511" spans="1:24">
      <c r="A1511" s="44">
        <v>1489</v>
      </c>
      <c r="B1511" s="189">
        <f>IF(A1511=მონაცემები!A1570,მონაცემები!B1570)</f>
        <v>0</v>
      </c>
      <c r="C1511" s="190"/>
      <c r="D1511" s="190"/>
      <c r="E1511" s="190"/>
      <c r="F1511" s="190"/>
      <c r="G1511" s="191"/>
      <c r="H1511" s="42">
        <f>IF(A1511=მონაცემები!A1570,მონაცემები!C1570)</f>
        <v>0</v>
      </c>
      <c r="I1511" s="43">
        <f>IF(A1511=მონაცემები!A1570,მონაცემები!D1570)</f>
        <v>0</v>
      </c>
      <c r="J1511" s="98">
        <f t="shared" si="46"/>
        <v>0</v>
      </c>
      <c r="K1511" s="126">
        <f>IF(A1511=მონაცემები!A1570,მონაცემები!H1570)</f>
        <v>0</v>
      </c>
      <c r="L1511" s="98">
        <f>IF(A1511=მონაცემები!A1570,მონაცემები!F1570)</f>
        <v>0</v>
      </c>
      <c r="M1511" s="125">
        <f>IF(A1511=მონაცემები!A1570,მონაცემები!G1570)</f>
        <v>0</v>
      </c>
      <c r="N1511" s="198">
        <f t="shared" si="47"/>
        <v>0</v>
      </c>
      <c r="O1511" s="199"/>
      <c r="P1511" s="195">
        <f>IF(A1511=მონაცემები!A1570,მონაცემები!I1570)</f>
        <v>0</v>
      </c>
      <c r="Q1511" s="196"/>
      <c r="R1511" s="196"/>
      <c r="S1511" s="196"/>
      <c r="T1511" s="196"/>
      <c r="U1511" s="197"/>
      <c r="V1511" s="192">
        <f>IF(A1511=მონაცემები!A1570,მონაცემები!J1570)</f>
        <v>0</v>
      </c>
      <c r="W1511" s="193"/>
      <c r="X1511" s="194"/>
    </row>
    <row r="1512" spans="1:24">
      <c r="A1512" s="44">
        <v>1490</v>
      </c>
      <c r="B1512" s="189">
        <f>IF(A1512=მონაცემები!A1571,მონაცემები!B1571)</f>
        <v>0</v>
      </c>
      <c r="C1512" s="190"/>
      <c r="D1512" s="190"/>
      <c r="E1512" s="190"/>
      <c r="F1512" s="190"/>
      <c r="G1512" s="191"/>
      <c r="H1512" s="42">
        <f>IF(A1512=მონაცემები!A1571,მონაცემები!C1571)</f>
        <v>0</v>
      </c>
      <c r="I1512" s="43">
        <f>IF(A1512=მონაცემები!A1571,მონაცემები!D1571)</f>
        <v>0</v>
      </c>
      <c r="J1512" s="98">
        <f t="shared" si="46"/>
        <v>0</v>
      </c>
      <c r="K1512" s="126">
        <f>IF(A1512=მონაცემები!A1571,მონაცემები!H1571)</f>
        <v>0</v>
      </c>
      <c r="L1512" s="98">
        <f>IF(A1512=მონაცემები!A1571,მონაცემები!F1571)</f>
        <v>0</v>
      </c>
      <c r="M1512" s="125">
        <f>IF(A1512=მონაცემები!A1571,მონაცემები!G1571)</f>
        <v>0</v>
      </c>
      <c r="N1512" s="198">
        <f t="shared" si="47"/>
        <v>0</v>
      </c>
      <c r="O1512" s="199"/>
      <c r="P1512" s="195">
        <f>IF(A1512=მონაცემები!A1571,მონაცემები!I1571)</f>
        <v>0</v>
      </c>
      <c r="Q1512" s="196"/>
      <c r="R1512" s="196"/>
      <c r="S1512" s="196"/>
      <c r="T1512" s="196"/>
      <c r="U1512" s="197"/>
      <c r="V1512" s="192">
        <f>IF(A1512=მონაცემები!A1571,მონაცემები!J1571)</f>
        <v>0</v>
      </c>
      <c r="W1512" s="193"/>
      <c r="X1512" s="194"/>
    </row>
    <row r="1513" spans="1:24">
      <c r="A1513" s="44">
        <v>1491</v>
      </c>
      <c r="B1513" s="189">
        <f>IF(A1513=მონაცემები!A1572,მონაცემები!B1572)</f>
        <v>0</v>
      </c>
      <c r="C1513" s="190"/>
      <c r="D1513" s="190"/>
      <c r="E1513" s="190"/>
      <c r="F1513" s="190"/>
      <c r="G1513" s="191"/>
      <c r="H1513" s="42">
        <f>IF(A1513=მონაცემები!A1572,მონაცემები!C1572)</f>
        <v>0</v>
      </c>
      <c r="I1513" s="43">
        <f>IF(A1513=მონაცემები!A1572,მონაცემები!D1572)</f>
        <v>0</v>
      </c>
      <c r="J1513" s="98">
        <f t="shared" si="46"/>
        <v>0</v>
      </c>
      <c r="K1513" s="126">
        <f>IF(A1513=მონაცემები!A1572,მონაცემები!H1572)</f>
        <v>0</v>
      </c>
      <c r="L1513" s="98">
        <f>IF(A1513=მონაცემები!A1572,მონაცემები!F1572)</f>
        <v>0</v>
      </c>
      <c r="M1513" s="125">
        <f>IF(A1513=მონაცემები!A1572,მონაცემები!G1572)</f>
        <v>0</v>
      </c>
      <c r="N1513" s="198">
        <f t="shared" si="47"/>
        <v>0</v>
      </c>
      <c r="O1513" s="199"/>
      <c r="P1513" s="195">
        <f>IF(A1513=მონაცემები!A1572,მონაცემები!I1572)</f>
        <v>0</v>
      </c>
      <c r="Q1513" s="196"/>
      <c r="R1513" s="196"/>
      <c r="S1513" s="196"/>
      <c r="T1513" s="196"/>
      <c r="U1513" s="197"/>
      <c r="V1513" s="192">
        <f>IF(A1513=მონაცემები!A1572,მონაცემები!J1572)</f>
        <v>0</v>
      </c>
      <c r="W1513" s="193"/>
      <c r="X1513" s="194"/>
    </row>
    <row r="1514" spans="1:24">
      <c r="A1514" s="44">
        <v>1492</v>
      </c>
      <c r="B1514" s="189">
        <f>IF(A1514=მონაცემები!A1573,მონაცემები!B1573)</f>
        <v>0</v>
      </c>
      <c r="C1514" s="190"/>
      <c r="D1514" s="190"/>
      <c r="E1514" s="190"/>
      <c r="F1514" s="190"/>
      <c r="G1514" s="191"/>
      <c r="H1514" s="42">
        <f>IF(A1514=მონაცემები!A1573,მონაცემები!C1573)</f>
        <v>0</v>
      </c>
      <c r="I1514" s="43">
        <f>IF(A1514=მონაცემები!A1573,მონაცემები!D1573)</f>
        <v>0</v>
      </c>
      <c r="J1514" s="98">
        <f t="shared" si="46"/>
        <v>0</v>
      </c>
      <c r="K1514" s="126">
        <f>IF(A1514=მონაცემები!A1573,მონაცემები!H1573)</f>
        <v>0</v>
      </c>
      <c r="L1514" s="98">
        <f>IF(A1514=მონაცემები!A1573,მონაცემები!F1573)</f>
        <v>0</v>
      </c>
      <c r="M1514" s="125">
        <f>IF(A1514=მონაცემები!A1573,მონაცემები!G1573)</f>
        <v>0</v>
      </c>
      <c r="N1514" s="198">
        <f t="shared" si="47"/>
        <v>0</v>
      </c>
      <c r="O1514" s="199"/>
      <c r="P1514" s="195">
        <f>IF(A1514=მონაცემები!A1573,მონაცემები!I1573)</f>
        <v>0</v>
      </c>
      <c r="Q1514" s="196"/>
      <c r="R1514" s="196"/>
      <c r="S1514" s="196"/>
      <c r="T1514" s="196"/>
      <c r="U1514" s="197"/>
      <c r="V1514" s="192">
        <f>IF(A1514=მონაცემები!A1573,მონაცემები!J1573)</f>
        <v>0</v>
      </c>
      <c r="W1514" s="193"/>
      <c r="X1514" s="194"/>
    </row>
    <row r="1515" spans="1:24">
      <c r="A1515" s="44">
        <v>1493</v>
      </c>
      <c r="B1515" s="189">
        <f>IF(A1515=მონაცემები!A1574,მონაცემები!B1574)</f>
        <v>0</v>
      </c>
      <c r="C1515" s="190"/>
      <c r="D1515" s="190"/>
      <c r="E1515" s="190"/>
      <c r="F1515" s="190"/>
      <c r="G1515" s="191"/>
      <c r="H1515" s="42">
        <f>IF(A1515=მონაცემები!A1574,მონაცემები!C1574)</f>
        <v>0</v>
      </c>
      <c r="I1515" s="43">
        <f>IF(A1515=მონაცემები!A1574,მონაცემები!D1574)</f>
        <v>0</v>
      </c>
      <c r="J1515" s="98">
        <f t="shared" si="46"/>
        <v>0</v>
      </c>
      <c r="K1515" s="126">
        <f>IF(A1515=მონაცემები!A1574,მონაცემები!H1574)</f>
        <v>0</v>
      </c>
      <c r="L1515" s="98">
        <f>IF(A1515=მონაცემები!A1574,მონაცემები!F1574)</f>
        <v>0</v>
      </c>
      <c r="M1515" s="125">
        <f>IF(A1515=მონაცემები!A1574,მონაცემები!G1574)</f>
        <v>0</v>
      </c>
      <c r="N1515" s="198">
        <f t="shared" si="47"/>
        <v>0</v>
      </c>
      <c r="O1515" s="199"/>
      <c r="P1515" s="195">
        <f>IF(A1515=მონაცემები!A1574,მონაცემები!I1574)</f>
        <v>0</v>
      </c>
      <c r="Q1515" s="196"/>
      <c r="R1515" s="196"/>
      <c r="S1515" s="196"/>
      <c r="T1515" s="196"/>
      <c r="U1515" s="197"/>
      <c r="V1515" s="192">
        <f>IF(A1515=მონაცემები!A1574,მონაცემები!J1574)</f>
        <v>0</v>
      </c>
      <c r="W1515" s="193"/>
      <c r="X1515" s="194"/>
    </row>
    <row r="1516" spans="1:24">
      <c r="A1516" s="44">
        <v>1494</v>
      </c>
      <c r="B1516" s="189">
        <f>IF(A1516=მონაცემები!A1575,მონაცემები!B1575)</f>
        <v>0</v>
      </c>
      <c r="C1516" s="190"/>
      <c r="D1516" s="190"/>
      <c r="E1516" s="190"/>
      <c r="F1516" s="190"/>
      <c r="G1516" s="191"/>
      <c r="H1516" s="42">
        <f>IF(A1516=მონაცემები!A1575,მონაცემები!C1575)</f>
        <v>0</v>
      </c>
      <c r="I1516" s="43">
        <f>IF(A1516=მონაცემები!A1575,მონაცემები!D1575)</f>
        <v>0</v>
      </c>
      <c r="J1516" s="98">
        <f t="shared" si="46"/>
        <v>0</v>
      </c>
      <c r="K1516" s="126">
        <f>IF(A1516=მონაცემები!A1575,მონაცემები!H1575)</f>
        <v>0</v>
      </c>
      <c r="L1516" s="98">
        <f>IF(A1516=მონაცემები!A1575,მონაცემები!F1575)</f>
        <v>0</v>
      </c>
      <c r="M1516" s="125">
        <f>IF(A1516=მონაცემები!A1575,მონაცემები!G1575)</f>
        <v>0</v>
      </c>
      <c r="N1516" s="198">
        <f t="shared" si="47"/>
        <v>0</v>
      </c>
      <c r="O1516" s="199"/>
      <c r="P1516" s="195">
        <f>IF(A1516=მონაცემები!A1575,მონაცემები!I1575)</f>
        <v>0</v>
      </c>
      <c r="Q1516" s="196"/>
      <c r="R1516" s="196"/>
      <c r="S1516" s="196"/>
      <c r="T1516" s="196"/>
      <c r="U1516" s="197"/>
      <c r="V1516" s="192">
        <f>IF(A1516=მონაცემები!A1575,მონაცემები!J1575)</f>
        <v>0</v>
      </c>
      <c r="W1516" s="193"/>
      <c r="X1516" s="194"/>
    </row>
    <row r="1517" spans="1:24">
      <c r="A1517" s="44">
        <v>1495</v>
      </c>
      <c r="B1517" s="189">
        <f>IF(A1517=მონაცემები!A1576,მონაცემები!B1576)</f>
        <v>0</v>
      </c>
      <c r="C1517" s="190"/>
      <c r="D1517" s="190"/>
      <c r="E1517" s="190"/>
      <c r="F1517" s="190"/>
      <c r="G1517" s="191"/>
      <c r="H1517" s="42">
        <f>IF(A1517=მონაცემები!A1576,მონაცემები!C1576)</f>
        <v>0</v>
      </c>
      <c r="I1517" s="43">
        <f>IF(A1517=მონაცემები!A1576,მონაცემები!D1576)</f>
        <v>0</v>
      </c>
      <c r="J1517" s="98">
        <f t="shared" si="46"/>
        <v>0</v>
      </c>
      <c r="K1517" s="126">
        <f>IF(A1517=მონაცემები!A1576,მონაცემები!H1576)</f>
        <v>0</v>
      </c>
      <c r="L1517" s="98">
        <f>IF(A1517=მონაცემები!A1576,მონაცემები!F1576)</f>
        <v>0</v>
      </c>
      <c r="M1517" s="125">
        <f>IF(A1517=მონაცემები!A1576,მონაცემები!G1576)</f>
        <v>0</v>
      </c>
      <c r="N1517" s="198">
        <f t="shared" si="47"/>
        <v>0</v>
      </c>
      <c r="O1517" s="199"/>
      <c r="P1517" s="195">
        <f>IF(A1517=მონაცემები!A1576,მონაცემები!I1576)</f>
        <v>0</v>
      </c>
      <c r="Q1517" s="196"/>
      <c r="R1517" s="196"/>
      <c r="S1517" s="196"/>
      <c r="T1517" s="196"/>
      <c r="U1517" s="197"/>
      <c r="V1517" s="192">
        <f>IF(A1517=მონაცემები!A1576,მონაცემები!J1576)</f>
        <v>0</v>
      </c>
      <c r="W1517" s="193"/>
      <c r="X1517" s="194"/>
    </row>
    <row r="1518" spans="1:24">
      <c r="A1518" s="44">
        <v>1496</v>
      </c>
      <c r="B1518" s="189">
        <f>IF(A1518=მონაცემები!A1577,მონაცემები!B1577)</f>
        <v>0</v>
      </c>
      <c r="C1518" s="190"/>
      <c r="D1518" s="190"/>
      <c r="E1518" s="190"/>
      <c r="F1518" s="190"/>
      <c r="G1518" s="191"/>
      <c r="H1518" s="42">
        <f>IF(A1518=მონაცემები!A1577,მონაცემები!C1577)</f>
        <v>0</v>
      </c>
      <c r="I1518" s="43">
        <f>IF(A1518=მონაცემები!A1577,მონაცემები!D1577)</f>
        <v>0</v>
      </c>
      <c r="J1518" s="98">
        <f t="shared" si="46"/>
        <v>0</v>
      </c>
      <c r="K1518" s="126">
        <f>IF(A1518=მონაცემები!A1577,მონაცემები!H1577)</f>
        <v>0</v>
      </c>
      <c r="L1518" s="98">
        <f>IF(A1518=მონაცემები!A1577,მონაცემები!F1577)</f>
        <v>0</v>
      </c>
      <c r="M1518" s="125">
        <f>IF(A1518=მონაცემები!A1577,მონაცემები!G1577)</f>
        <v>0</v>
      </c>
      <c r="N1518" s="198">
        <f t="shared" si="47"/>
        <v>0</v>
      </c>
      <c r="O1518" s="199"/>
      <c r="P1518" s="195">
        <f>IF(A1518=მონაცემები!A1577,მონაცემები!I1577)</f>
        <v>0</v>
      </c>
      <c r="Q1518" s="196"/>
      <c r="R1518" s="196"/>
      <c r="S1518" s="196"/>
      <c r="T1518" s="196"/>
      <c r="U1518" s="197"/>
      <c r="V1518" s="192">
        <f>IF(A1518=მონაცემები!A1577,მონაცემები!J1577)</f>
        <v>0</v>
      </c>
      <c r="W1518" s="193"/>
      <c r="X1518" s="194"/>
    </row>
    <row r="1519" spans="1:24">
      <c r="A1519" s="44">
        <v>1497</v>
      </c>
      <c r="B1519" s="189">
        <f>IF(A1519=მონაცემები!A1578,მონაცემები!B1578)</f>
        <v>0</v>
      </c>
      <c r="C1519" s="190"/>
      <c r="D1519" s="190"/>
      <c r="E1519" s="190"/>
      <c r="F1519" s="190"/>
      <c r="G1519" s="191"/>
      <c r="H1519" s="42">
        <f>IF(A1519=მონაცემები!A1578,მონაცემები!C1578)</f>
        <v>0</v>
      </c>
      <c r="I1519" s="43">
        <f>IF(A1519=მონაცემები!A1578,მონაცემები!D1578)</f>
        <v>0</v>
      </c>
      <c r="J1519" s="98">
        <f t="shared" si="46"/>
        <v>0</v>
      </c>
      <c r="K1519" s="126">
        <f>IF(A1519=მონაცემები!A1578,მონაცემები!H1578)</f>
        <v>0</v>
      </c>
      <c r="L1519" s="98">
        <f>IF(A1519=მონაცემები!A1578,მონაცემები!F1578)</f>
        <v>0</v>
      </c>
      <c r="M1519" s="125">
        <f>IF(A1519=მონაცემები!A1578,მონაცემები!G1578)</f>
        <v>0</v>
      </c>
      <c r="N1519" s="198">
        <f t="shared" si="47"/>
        <v>0</v>
      </c>
      <c r="O1519" s="199"/>
      <c r="P1519" s="195">
        <f>IF(A1519=მონაცემები!A1578,მონაცემები!I1578)</f>
        <v>0</v>
      </c>
      <c r="Q1519" s="196"/>
      <c r="R1519" s="196"/>
      <c r="S1519" s="196"/>
      <c r="T1519" s="196"/>
      <c r="U1519" s="197"/>
      <c r="V1519" s="192">
        <f>IF(A1519=მონაცემები!A1578,მონაცემები!J1578)</f>
        <v>0</v>
      </c>
      <c r="W1519" s="193"/>
      <c r="X1519" s="194"/>
    </row>
    <row r="1520" spans="1:24">
      <c r="A1520" s="44">
        <v>1498</v>
      </c>
      <c r="B1520" s="189">
        <f>IF(A1520=მონაცემები!A1579,მონაცემები!B1579)</f>
        <v>0</v>
      </c>
      <c r="C1520" s="190"/>
      <c r="D1520" s="190"/>
      <c r="E1520" s="190"/>
      <c r="F1520" s="190"/>
      <c r="G1520" s="191"/>
      <c r="H1520" s="42">
        <f>IF(A1520=მონაცემები!A1579,მონაცემები!C1579)</f>
        <v>0</v>
      </c>
      <c r="I1520" s="43">
        <f>IF(A1520=მონაცემები!A1579,მონაცემები!D1579)</f>
        <v>0</v>
      </c>
      <c r="J1520" s="98">
        <f t="shared" si="46"/>
        <v>0</v>
      </c>
      <c r="K1520" s="126">
        <f>IF(A1520=მონაცემები!A1579,მონაცემები!H1579)</f>
        <v>0</v>
      </c>
      <c r="L1520" s="98">
        <f>IF(A1520=მონაცემები!A1579,მონაცემები!F1579)</f>
        <v>0</v>
      </c>
      <c r="M1520" s="125">
        <f>IF(A1520=მონაცემები!A1579,მონაცემები!G1579)</f>
        <v>0</v>
      </c>
      <c r="N1520" s="198">
        <f t="shared" si="47"/>
        <v>0</v>
      </c>
      <c r="O1520" s="199"/>
      <c r="P1520" s="195">
        <f>IF(A1520=მონაცემები!A1579,მონაცემები!I1579)</f>
        <v>0</v>
      </c>
      <c r="Q1520" s="196"/>
      <c r="R1520" s="196"/>
      <c r="S1520" s="196"/>
      <c r="T1520" s="196"/>
      <c r="U1520" s="197"/>
      <c r="V1520" s="192">
        <f>IF(A1520=მონაცემები!A1579,მონაცემები!J1579)</f>
        <v>0</v>
      </c>
      <c r="W1520" s="193"/>
      <c r="X1520" s="194"/>
    </row>
    <row r="1521" spans="1:24">
      <c r="A1521" s="44">
        <v>1499</v>
      </c>
      <c r="B1521" s="189">
        <f>IF(A1521=მონაცემები!A1580,მონაცემები!B1580)</f>
        <v>0</v>
      </c>
      <c r="C1521" s="190"/>
      <c r="D1521" s="190"/>
      <c r="E1521" s="190"/>
      <c r="F1521" s="190"/>
      <c r="G1521" s="191"/>
      <c r="H1521" s="42">
        <f>IF(A1521=მონაცემები!A1580,მონაცემები!C1580)</f>
        <v>0</v>
      </c>
      <c r="I1521" s="43">
        <f>IF(A1521=მონაცემები!A1580,მონაცემები!D1580)</f>
        <v>0</v>
      </c>
      <c r="J1521" s="98">
        <f t="shared" si="46"/>
        <v>0</v>
      </c>
      <c r="K1521" s="126">
        <f>IF(A1521=მონაცემები!A1580,მონაცემები!H1580)</f>
        <v>0</v>
      </c>
      <c r="L1521" s="98">
        <f>IF(A1521=მონაცემები!A1580,მონაცემები!F1580)</f>
        <v>0</v>
      </c>
      <c r="M1521" s="125">
        <f>IF(A1521=მონაცემები!A1580,მონაცემები!G1580)</f>
        <v>0</v>
      </c>
      <c r="N1521" s="198">
        <f t="shared" si="47"/>
        <v>0</v>
      </c>
      <c r="O1521" s="199"/>
      <c r="P1521" s="195">
        <f>IF(A1521=მონაცემები!A1580,მონაცემები!I1580)</f>
        <v>0</v>
      </c>
      <c r="Q1521" s="196"/>
      <c r="R1521" s="196"/>
      <c r="S1521" s="196"/>
      <c r="T1521" s="196"/>
      <c r="U1521" s="197"/>
      <c r="V1521" s="192">
        <f>IF(A1521=მონაცემები!A1580,მონაცემები!J1580)</f>
        <v>0</v>
      </c>
      <c r="W1521" s="193"/>
      <c r="X1521" s="194"/>
    </row>
    <row r="1522" spans="1:24">
      <c r="A1522" s="44">
        <v>1500</v>
      </c>
      <c r="B1522" s="189">
        <f>IF(A1522=მონაცემები!A1581,მონაცემები!B1581)</f>
        <v>0</v>
      </c>
      <c r="C1522" s="190"/>
      <c r="D1522" s="190"/>
      <c r="E1522" s="190"/>
      <c r="F1522" s="190"/>
      <c r="G1522" s="191"/>
      <c r="H1522" s="42">
        <f>IF(A1522=მონაცემები!A1581,მონაცემები!C1581)</f>
        <v>0</v>
      </c>
      <c r="I1522" s="43">
        <f>IF(A1522=მონაცემები!A1581,მონაცემები!D1581)</f>
        <v>0</v>
      </c>
      <c r="J1522" s="98">
        <f t="shared" si="46"/>
        <v>0</v>
      </c>
      <c r="K1522" s="126">
        <f>IF(A1522=მონაცემები!A1581,მონაცემები!H1581)</f>
        <v>0</v>
      </c>
      <c r="L1522" s="98">
        <f>IF(A1522=მონაცემები!A1581,მონაცემები!F1581)</f>
        <v>0</v>
      </c>
      <c r="M1522" s="125">
        <f>IF(A1522=მონაცემები!A1581,მონაცემები!G1581)</f>
        <v>0</v>
      </c>
      <c r="N1522" s="198">
        <f t="shared" si="47"/>
        <v>0</v>
      </c>
      <c r="O1522" s="199"/>
      <c r="P1522" s="195">
        <f>IF(A1522=მონაცემები!A1581,მონაცემები!I1581)</f>
        <v>0</v>
      </c>
      <c r="Q1522" s="196"/>
      <c r="R1522" s="196"/>
      <c r="S1522" s="196"/>
      <c r="T1522" s="196"/>
      <c r="U1522" s="197"/>
      <c r="V1522" s="192">
        <f>IF(A1522=მონაცემები!A1581,მონაცემები!J1581)</f>
        <v>0</v>
      </c>
      <c r="W1522" s="193"/>
      <c r="X1522" s="194"/>
    </row>
    <row r="1523" spans="1:24">
      <c r="A1523" s="44">
        <v>1501</v>
      </c>
      <c r="B1523" s="189">
        <f>IF(A1523=მონაცემები!A1582,მონაცემები!B1582)</f>
        <v>0</v>
      </c>
      <c r="C1523" s="190"/>
      <c r="D1523" s="190"/>
      <c r="E1523" s="190"/>
      <c r="F1523" s="190"/>
      <c r="G1523" s="191"/>
      <c r="H1523" s="42">
        <f>IF(A1523=მონაცემები!A1582,მონაცემები!C1582)</f>
        <v>0</v>
      </c>
      <c r="I1523" s="43">
        <f>IF(A1523=მონაცემები!A1582,მონაცემები!D1582)</f>
        <v>0</v>
      </c>
      <c r="J1523" s="98">
        <f t="shared" si="46"/>
        <v>0</v>
      </c>
      <c r="K1523" s="126">
        <f>IF(A1523=მონაცემები!A1582,მონაცემები!H1582)</f>
        <v>0</v>
      </c>
      <c r="L1523" s="98">
        <f>IF(A1523=მონაცემები!A1582,მონაცემები!F1582)</f>
        <v>0</v>
      </c>
      <c r="M1523" s="125">
        <f>IF(A1523=მონაცემები!A1582,მონაცემები!G1582)</f>
        <v>0</v>
      </c>
      <c r="N1523" s="198">
        <f t="shared" si="47"/>
        <v>0</v>
      </c>
      <c r="O1523" s="199"/>
      <c r="P1523" s="195">
        <f>IF(A1523=მონაცემები!A1582,მონაცემები!I1582)</f>
        <v>0</v>
      </c>
      <c r="Q1523" s="196"/>
      <c r="R1523" s="196"/>
      <c r="S1523" s="196"/>
      <c r="T1523" s="196"/>
      <c r="U1523" s="197"/>
      <c r="V1523" s="192">
        <f>IF(A1523=მონაცემები!A1582,მონაცემები!J1582)</f>
        <v>0</v>
      </c>
      <c r="W1523" s="193"/>
      <c r="X1523" s="194"/>
    </row>
    <row r="1524" spans="1:24">
      <c r="A1524" s="44">
        <v>1502</v>
      </c>
      <c r="B1524" s="189">
        <f>IF(A1524=მონაცემები!A1583,მონაცემები!B1583)</f>
        <v>0</v>
      </c>
      <c r="C1524" s="190"/>
      <c r="D1524" s="190"/>
      <c r="E1524" s="190"/>
      <c r="F1524" s="190"/>
      <c r="G1524" s="191"/>
      <c r="H1524" s="42">
        <f>IF(A1524=მონაცემები!A1583,მონაცემები!C1583)</f>
        <v>0</v>
      </c>
      <c r="I1524" s="43">
        <f>IF(A1524=მონაცემები!A1583,მონაცემები!D1583)</f>
        <v>0</v>
      </c>
      <c r="J1524" s="98">
        <f t="shared" si="46"/>
        <v>0</v>
      </c>
      <c r="K1524" s="126">
        <f>IF(A1524=მონაცემები!A1583,მონაცემები!H1583)</f>
        <v>0</v>
      </c>
      <c r="L1524" s="98">
        <f>IF(A1524=მონაცემები!A1583,მონაცემები!F1583)</f>
        <v>0</v>
      </c>
      <c r="M1524" s="125">
        <f>IF(A1524=მონაცემები!A1583,მონაცემები!G1583)</f>
        <v>0</v>
      </c>
      <c r="N1524" s="198">
        <f t="shared" si="47"/>
        <v>0</v>
      </c>
      <c r="O1524" s="199"/>
      <c r="P1524" s="195">
        <f>IF(A1524=მონაცემები!A1583,მონაცემები!I1583)</f>
        <v>0</v>
      </c>
      <c r="Q1524" s="196"/>
      <c r="R1524" s="196"/>
      <c r="S1524" s="196"/>
      <c r="T1524" s="196"/>
      <c r="U1524" s="197"/>
      <c r="V1524" s="192">
        <f>IF(A1524=მონაცემები!A1583,მონაცემები!J1583)</f>
        <v>0</v>
      </c>
      <c r="W1524" s="193"/>
      <c r="X1524" s="194"/>
    </row>
    <row r="1525" spans="1:24">
      <c r="A1525" s="44">
        <v>1503</v>
      </c>
      <c r="B1525" s="189">
        <f>IF(A1525=მონაცემები!A1584,მონაცემები!B1584)</f>
        <v>0</v>
      </c>
      <c r="C1525" s="190"/>
      <c r="D1525" s="190"/>
      <c r="E1525" s="190"/>
      <c r="F1525" s="190"/>
      <c r="G1525" s="191"/>
      <c r="H1525" s="42">
        <f>IF(A1525=მონაცემები!A1584,მონაცემები!C1584)</f>
        <v>0</v>
      </c>
      <c r="I1525" s="43">
        <f>IF(A1525=მონაცემები!A1584,მონაცემები!D1584)</f>
        <v>0</v>
      </c>
      <c r="J1525" s="98">
        <f t="shared" si="46"/>
        <v>0</v>
      </c>
      <c r="K1525" s="126">
        <f>IF(A1525=მონაცემები!A1584,მონაცემები!H1584)</f>
        <v>0</v>
      </c>
      <c r="L1525" s="98">
        <f>IF(A1525=მონაცემები!A1584,მონაცემები!F1584)</f>
        <v>0</v>
      </c>
      <c r="M1525" s="125">
        <f>IF(A1525=მონაცემები!A1584,მონაცემები!G1584)</f>
        <v>0</v>
      </c>
      <c r="N1525" s="198">
        <f t="shared" si="47"/>
        <v>0</v>
      </c>
      <c r="O1525" s="199"/>
      <c r="P1525" s="195">
        <f>IF(A1525=მონაცემები!A1584,მონაცემები!I1584)</f>
        <v>0</v>
      </c>
      <c r="Q1525" s="196"/>
      <c r="R1525" s="196"/>
      <c r="S1525" s="196"/>
      <c r="T1525" s="196"/>
      <c r="U1525" s="197"/>
      <c r="V1525" s="192">
        <f>IF(A1525=მონაცემები!A1584,მონაცემები!J1584)</f>
        <v>0</v>
      </c>
      <c r="W1525" s="193"/>
      <c r="X1525" s="194"/>
    </row>
    <row r="1526" spans="1:24">
      <c r="A1526" s="44">
        <v>1504</v>
      </c>
      <c r="B1526" s="189">
        <f>IF(A1526=მონაცემები!A1585,მონაცემები!B1585)</f>
        <v>0</v>
      </c>
      <c r="C1526" s="190"/>
      <c r="D1526" s="190"/>
      <c r="E1526" s="190"/>
      <c r="F1526" s="190"/>
      <c r="G1526" s="191"/>
      <c r="H1526" s="42">
        <f>IF(A1526=მონაცემები!A1585,მონაცემები!C1585)</f>
        <v>0</v>
      </c>
      <c r="I1526" s="43">
        <f>IF(A1526=მონაცემები!A1585,მონაცემები!D1585)</f>
        <v>0</v>
      </c>
      <c r="J1526" s="98">
        <f t="shared" si="46"/>
        <v>0</v>
      </c>
      <c r="K1526" s="126">
        <f>IF(A1526=მონაცემები!A1585,მონაცემები!H1585)</f>
        <v>0</v>
      </c>
      <c r="L1526" s="98">
        <f>IF(A1526=მონაცემები!A1585,მონაცემები!F1585)</f>
        <v>0</v>
      </c>
      <c r="M1526" s="125">
        <f>IF(A1526=მონაცემები!A1585,მონაცემები!G1585)</f>
        <v>0</v>
      </c>
      <c r="N1526" s="198">
        <f t="shared" si="47"/>
        <v>0</v>
      </c>
      <c r="O1526" s="199"/>
      <c r="P1526" s="195">
        <f>IF(A1526=მონაცემები!A1585,მონაცემები!I1585)</f>
        <v>0</v>
      </c>
      <c r="Q1526" s="196"/>
      <c r="R1526" s="196"/>
      <c r="S1526" s="196"/>
      <c r="T1526" s="196"/>
      <c r="U1526" s="197"/>
      <c r="V1526" s="192">
        <f>IF(A1526=მონაცემები!A1585,მონაცემები!J1585)</f>
        <v>0</v>
      </c>
      <c r="W1526" s="193"/>
      <c r="X1526" s="194"/>
    </row>
    <row r="1527" spans="1:24">
      <c r="A1527" s="44">
        <v>1505</v>
      </c>
      <c r="B1527" s="189">
        <f>IF(A1527=მონაცემები!A1586,მონაცემები!B1586)</f>
        <v>0</v>
      </c>
      <c r="C1527" s="190"/>
      <c r="D1527" s="190"/>
      <c r="E1527" s="190"/>
      <c r="F1527" s="190"/>
      <c r="G1527" s="191"/>
      <c r="H1527" s="42">
        <f>IF(A1527=მონაცემები!A1586,მონაცემები!C1586)</f>
        <v>0</v>
      </c>
      <c r="I1527" s="43">
        <f>IF(A1527=მონაცემები!A1586,მონაცემები!D1586)</f>
        <v>0</v>
      </c>
      <c r="J1527" s="98">
        <f t="shared" si="46"/>
        <v>0</v>
      </c>
      <c r="K1527" s="126">
        <f>IF(A1527=მონაცემები!A1586,მონაცემები!H1586)</f>
        <v>0</v>
      </c>
      <c r="L1527" s="98">
        <f>IF(A1527=მონაცემები!A1586,მონაცემები!F1586)</f>
        <v>0</v>
      </c>
      <c r="M1527" s="125">
        <f>IF(A1527=მონაცემები!A1586,მონაცემები!G1586)</f>
        <v>0</v>
      </c>
      <c r="N1527" s="198">
        <f t="shared" si="47"/>
        <v>0</v>
      </c>
      <c r="O1527" s="199"/>
      <c r="P1527" s="195">
        <f>IF(A1527=მონაცემები!A1586,მონაცემები!I1586)</f>
        <v>0</v>
      </c>
      <c r="Q1527" s="196"/>
      <c r="R1527" s="196"/>
      <c r="S1527" s="196"/>
      <c r="T1527" s="196"/>
      <c r="U1527" s="197"/>
      <c r="V1527" s="192">
        <f>IF(A1527=მონაცემები!A1586,მონაცემები!J1586)</f>
        <v>0</v>
      </c>
      <c r="W1527" s="193"/>
      <c r="X1527" s="194"/>
    </row>
    <row r="1528" spans="1:24">
      <c r="A1528" s="44">
        <v>1506</v>
      </c>
      <c r="B1528" s="189">
        <f>IF(A1528=მონაცემები!A1587,მონაცემები!B1587)</f>
        <v>0</v>
      </c>
      <c r="C1528" s="190"/>
      <c r="D1528" s="190"/>
      <c r="E1528" s="190"/>
      <c r="F1528" s="190"/>
      <c r="G1528" s="191"/>
      <c r="H1528" s="42">
        <f>IF(A1528=მონაცემები!A1587,მონაცემები!C1587)</f>
        <v>0</v>
      </c>
      <c r="I1528" s="43">
        <f>IF(A1528=მონაცემები!A1587,მონაცემები!D1587)</f>
        <v>0</v>
      </c>
      <c r="J1528" s="98">
        <f t="shared" si="46"/>
        <v>0</v>
      </c>
      <c r="K1528" s="126">
        <f>IF(A1528=მონაცემები!A1587,მონაცემები!H1587)</f>
        <v>0</v>
      </c>
      <c r="L1528" s="98">
        <f>IF(A1528=მონაცემები!A1587,მონაცემები!F1587)</f>
        <v>0</v>
      </c>
      <c r="M1528" s="125">
        <f>IF(A1528=მონაცემები!A1587,მონაცემები!G1587)</f>
        <v>0</v>
      </c>
      <c r="N1528" s="198">
        <f t="shared" si="47"/>
        <v>0</v>
      </c>
      <c r="O1528" s="199"/>
      <c r="P1528" s="195">
        <f>IF(A1528=მონაცემები!A1587,მონაცემები!I1587)</f>
        <v>0</v>
      </c>
      <c r="Q1528" s="196"/>
      <c r="R1528" s="196"/>
      <c r="S1528" s="196"/>
      <c r="T1528" s="196"/>
      <c r="U1528" s="197"/>
      <c r="V1528" s="192">
        <f>IF(A1528=მონაცემები!A1587,მონაცემები!J1587)</f>
        <v>0</v>
      </c>
      <c r="W1528" s="193"/>
      <c r="X1528" s="194"/>
    </row>
    <row r="1529" spans="1:24">
      <c r="A1529" s="44">
        <v>1507</v>
      </c>
      <c r="B1529" s="189">
        <f>IF(A1529=მონაცემები!A1588,მონაცემები!B1588)</f>
        <v>0</v>
      </c>
      <c r="C1529" s="190"/>
      <c r="D1529" s="190"/>
      <c r="E1529" s="190"/>
      <c r="F1529" s="190"/>
      <c r="G1529" s="191"/>
      <c r="H1529" s="42">
        <f>IF(A1529=მონაცემები!A1588,მონაცემები!C1588)</f>
        <v>0</v>
      </c>
      <c r="I1529" s="43">
        <f>IF(A1529=მონაცემები!A1588,მონაცემები!D1588)</f>
        <v>0</v>
      </c>
      <c r="J1529" s="98">
        <f t="shared" si="46"/>
        <v>0</v>
      </c>
      <c r="K1529" s="126">
        <f>IF(A1529=მონაცემები!A1588,მონაცემები!H1588)</f>
        <v>0</v>
      </c>
      <c r="L1529" s="98">
        <f>IF(A1529=მონაცემები!A1588,მონაცემები!F1588)</f>
        <v>0</v>
      </c>
      <c r="M1529" s="125">
        <f>IF(A1529=მონაცემები!A1588,მონაცემები!G1588)</f>
        <v>0</v>
      </c>
      <c r="N1529" s="198">
        <f t="shared" si="47"/>
        <v>0</v>
      </c>
      <c r="O1529" s="199"/>
      <c r="P1529" s="195">
        <f>IF(A1529=მონაცემები!A1588,მონაცემები!I1588)</f>
        <v>0</v>
      </c>
      <c r="Q1529" s="196"/>
      <c r="R1529" s="196"/>
      <c r="S1529" s="196"/>
      <c r="T1529" s="196"/>
      <c r="U1529" s="197"/>
      <c r="V1529" s="192">
        <f>IF(A1529=მონაცემები!A1588,მონაცემები!J1588)</f>
        <v>0</v>
      </c>
      <c r="W1529" s="193"/>
      <c r="X1529" s="194"/>
    </row>
    <row r="1530" spans="1:24">
      <c r="A1530" s="44">
        <v>1508</v>
      </c>
      <c r="B1530" s="189">
        <f>IF(A1530=მონაცემები!A1589,მონაცემები!B1589)</f>
        <v>0</v>
      </c>
      <c r="C1530" s="190"/>
      <c r="D1530" s="190"/>
      <c r="E1530" s="190"/>
      <c r="F1530" s="190"/>
      <c r="G1530" s="191"/>
      <c r="H1530" s="42">
        <f>IF(A1530=მონაცემები!A1589,მონაცემები!C1589)</f>
        <v>0</v>
      </c>
      <c r="I1530" s="43">
        <f>IF(A1530=მონაცემები!A1589,მონაცემები!D1589)</f>
        <v>0</v>
      </c>
      <c r="J1530" s="98">
        <f t="shared" si="46"/>
        <v>0</v>
      </c>
      <c r="K1530" s="126">
        <f>IF(A1530=მონაცემები!A1589,მონაცემები!H1589)</f>
        <v>0</v>
      </c>
      <c r="L1530" s="98">
        <f>IF(A1530=მონაცემები!A1589,მონაცემები!F1589)</f>
        <v>0</v>
      </c>
      <c r="M1530" s="125">
        <f>IF(A1530=მონაცემები!A1589,მონაცემები!G1589)</f>
        <v>0</v>
      </c>
      <c r="N1530" s="198">
        <f t="shared" si="47"/>
        <v>0</v>
      </c>
      <c r="O1530" s="199"/>
      <c r="P1530" s="195">
        <f>IF(A1530=მონაცემები!A1589,მონაცემები!I1589)</f>
        <v>0</v>
      </c>
      <c r="Q1530" s="196"/>
      <c r="R1530" s="196"/>
      <c r="S1530" s="196"/>
      <c r="T1530" s="196"/>
      <c r="U1530" s="197"/>
      <c r="V1530" s="192">
        <f>IF(A1530=მონაცემები!A1589,მონაცემები!J1589)</f>
        <v>0</v>
      </c>
      <c r="W1530" s="193"/>
      <c r="X1530" s="194"/>
    </row>
    <row r="1531" spans="1:24">
      <c r="A1531" s="44">
        <v>1509</v>
      </c>
      <c r="B1531" s="189">
        <f>IF(A1531=მონაცემები!A1590,მონაცემები!B1590)</f>
        <v>0</v>
      </c>
      <c r="C1531" s="190"/>
      <c r="D1531" s="190"/>
      <c r="E1531" s="190"/>
      <c r="F1531" s="190"/>
      <c r="G1531" s="191"/>
      <c r="H1531" s="42">
        <f>IF(A1531=მონაცემები!A1590,მონაცემები!C1590)</f>
        <v>0</v>
      </c>
      <c r="I1531" s="43">
        <f>IF(A1531=მონაცემები!A1590,მონაცემები!D1590)</f>
        <v>0</v>
      </c>
      <c r="J1531" s="98">
        <f t="shared" si="46"/>
        <v>0</v>
      </c>
      <c r="K1531" s="126">
        <f>IF(A1531=მონაცემები!A1590,მონაცემები!H1590)</f>
        <v>0</v>
      </c>
      <c r="L1531" s="98">
        <f>IF(A1531=მონაცემები!A1590,მონაცემები!F1590)</f>
        <v>0</v>
      </c>
      <c r="M1531" s="125">
        <f>IF(A1531=მონაცემები!A1590,მონაცემები!G1590)</f>
        <v>0</v>
      </c>
      <c r="N1531" s="198">
        <f t="shared" si="47"/>
        <v>0</v>
      </c>
      <c r="O1531" s="199"/>
      <c r="P1531" s="195">
        <f>IF(A1531=მონაცემები!A1590,მონაცემები!I1590)</f>
        <v>0</v>
      </c>
      <c r="Q1531" s="196"/>
      <c r="R1531" s="196"/>
      <c r="S1531" s="196"/>
      <c r="T1531" s="196"/>
      <c r="U1531" s="197"/>
      <c r="V1531" s="192">
        <f>IF(A1531=მონაცემები!A1590,მონაცემები!J1590)</f>
        <v>0</v>
      </c>
      <c r="W1531" s="193"/>
      <c r="X1531" s="194"/>
    </row>
    <row r="1532" spans="1:24">
      <c r="A1532" s="44">
        <v>1510</v>
      </c>
      <c r="B1532" s="189">
        <f>IF(A1532=მონაცემები!A1591,მონაცემები!B1591)</f>
        <v>0</v>
      </c>
      <c r="C1532" s="190"/>
      <c r="D1532" s="190"/>
      <c r="E1532" s="190"/>
      <c r="F1532" s="190"/>
      <c r="G1532" s="191"/>
      <c r="H1532" s="42">
        <f>IF(A1532=მონაცემები!A1591,მონაცემები!C1591)</f>
        <v>0</v>
      </c>
      <c r="I1532" s="43">
        <f>IF(A1532=მონაცემები!A1591,მონაცემები!D1591)</f>
        <v>0</v>
      </c>
      <c r="J1532" s="98">
        <f t="shared" si="46"/>
        <v>0</v>
      </c>
      <c r="K1532" s="126">
        <f>IF(A1532=მონაცემები!A1591,მონაცემები!H1591)</f>
        <v>0</v>
      </c>
      <c r="L1532" s="98">
        <f>IF(A1532=მონაცემები!A1591,მონაცემები!F1591)</f>
        <v>0</v>
      </c>
      <c r="M1532" s="125">
        <f>IF(A1532=მონაცემები!A1591,მონაცემები!G1591)</f>
        <v>0</v>
      </c>
      <c r="N1532" s="198">
        <f t="shared" si="47"/>
        <v>0</v>
      </c>
      <c r="O1532" s="199"/>
      <c r="P1532" s="195">
        <f>IF(A1532=მონაცემები!A1591,მონაცემები!I1591)</f>
        <v>0</v>
      </c>
      <c r="Q1532" s="196"/>
      <c r="R1532" s="196"/>
      <c r="S1532" s="196"/>
      <c r="T1532" s="196"/>
      <c r="U1532" s="197"/>
      <c r="V1532" s="192">
        <f>IF(A1532=მონაცემები!A1591,მონაცემები!J1591)</f>
        <v>0</v>
      </c>
      <c r="W1532" s="193"/>
      <c r="X1532" s="194"/>
    </row>
    <row r="1533" spans="1:24">
      <c r="A1533" s="44">
        <v>1511</v>
      </c>
      <c r="B1533" s="189">
        <f>IF(A1533=მონაცემები!A1592,მონაცემები!B1592)</f>
        <v>0</v>
      </c>
      <c r="C1533" s="190"/>
      <c r="D1533" s="190"/>
      <c r="E1533" s="190"/>
      <c r="F1533" s="190"/>
      <c r="G1533" s="191"/>
      <c r="H1533" s="42">
        <f>IF(A1533=მონაცემები!A1592,მონაცემები!C1592)</f>
        <v>0</v>
      </c>
      <c r="I1533" s="43">
        <f>IF(A1533=მონაცემები!A1592,მონაცემები!D1592)</f>
        <v>0</v>
      </c>
      <c r="J1533" s="98">
        <f t="shared" si="46"/>
        <v>0</v>
      </c>
      <c r="K1533" s="126">
        <f>IF(A1533=მონაცემები!A1592,მონაცემები!H1592)</f>
        <v>0</v>
      </c>
      <c r="L1533" s="98">
        <f>IF(A1533=მონაცემები!A1592,მონაცემები!F1592)</f>
        <v>0</v>
      </c>
      <c r="M1533" s="125">
        <f>IF(A1533=მონაცემები!A1592,მონაცემები!G1592)</f>
        <v>0</v>
      </c>
      <c r="N1533" s="198">
        <f t="shared" si="47"/>
        <v>0</v>
      </c>
      <c r="O1533" s="199"/>
      <c r="P1533" s="195">
        <f>IF(A1533=მონაცემები!A1592,მონაცემები!I1592)</f>
        <v>0</v>
      </c>
      <c r="Q1533" s="196"/>
      <c r="R1533" s="196"/>
      <c r="S1533" s="196"/>
      <c r="T1533" s="196"/>
      <c r="U1533" s="197"/>
      <c r="V1533" s="192">
        <f>IF(A1533=მონაცემები!A1592,მონაცემები!J1592)</f>
        <v>0</v>
      </c>
      <c r="W1533" s="193"/>
      <c r="X1533" s="194"/>
    </row>
    <row r="1534" spans="1:24">
      <c r="A1534" s="44">
        <v>1512</v>
      </c>
      <c r="B1534" s="189">
        <f>IF(A1534=მონაცემები!A1593,მონაცემები!B1593)</f>
        <v>0</v>
      </c>
      <c r="C1534" s="190"/>
      <c r="D1534" s="190"/>
      <c r="E1534" s="190"/>
      <c r="F1534" s="190"/>
      <c r="G1534" s="191"/>
      <c r="H1534" s="42">
        <f>IF(A1534=მონაცემები!A1593,მონაცემები!C1593)</f>
        <v>0</v>
      </c>
      <c r="I1534" s="43">
        <f>IF(A1534=მონაცემები!A1593,მონაცემები!D1593)</f>
        <v>0</v>
      </c>
      <c r="J1534" s="98">
        <f t="shared" si="46"/>
        <v>0</v>
      </c>
      <c r="K1534" s="126">
        <f>IF(A1534=მონაცემები!A1593,მონაცემები!H1593)</f>
        <v>0</v>
      </c>
      <c r="L1534" s="98">
        <f>IF(A1534=მონაცემები!A1593,მონაცემები!F1593)</f>
        <v>0</v>
      </c>
      <c r="M1534" s="125">
        <f>IF(A1534=მონაცემები!A1593,მონაცემები!G1593)</f>
        <v>0</v>
      </c>
      <c r="N1534" s="198">
        <f t="shared" si="47"/>
        <v>0</v>
      </c>
      <c r="O1534" s="199"/>
      <c r="P1534" s="195">
        <f>IF(A1534=მონაცემები!A1593,მონაცემები!I1593)</f>
        <v>0</v>
      </c>
      <c r="Q1534" s="196"/>
      <c r="R1534" s="196"/>
      <c r="S1534" s="196"/>
      <c r="T1534" s="196"/>
      <c r="U1534" s="197"/>
      <c r="V1534" s="192">
        <f>IF(A1534=მონაცემები!A1593,მონაცემები!J1593)</f>
        <v>0</v>
      </c>
      <c r="W1534" s="193"/>
      <c r="X1534" s="194"/>
    </row>
    <row r="1535" spans="1:24">
      <c r="A1535" s="44">
        <v>1513</v>
      </c>
      <c r="B1535" s="189">
        <f>IF(A1535=მონაცემები!A1594,მონაცემები!B1594)</f>
        <v>0</v>
      </c>
      <c r="C1535" s="190"/>
      <c r="D1535" s="190"/>
      <c r="E1535" s="190"/>
      <c r="F1535" s="190"/>
      <c r="G1535" s="191"/>
      <c r="H1535" s="42">
        <f>IF(A1535=მონაცემები!A1594,მონაცემები!C1594)</f>
        <v>0</v>
      </c>
      <c r="I1535" s="43">
        <f>IF(A1535=მონაცემები!A1594,მონაცემები!D1594)</f>
        <v>0</v>
      </c>
      <c r="J1535" s="98">
        <f t="shared" si="46"/>
        <v>0</v>
      </c>
      <c r="K1535" s="126">
        <f>IF(A1535=მონაცემები!A1594,მონაცემები!H1594)</f>
        <v>0</v>
      </c>
      <c r="L1535" s="98">
        <f>IF(A1535=მონაცემები!A1594,მონაცემები!F1594)</f>
        <v>0</v>
      </c>
      <c r="M1535" s="125">
        <f>IF(A1535=მონაცემები!A1594,მონაცემები!G1594)</f>
        <v>0</v>
      </c>
      <c r="N1535" s="198">
        <f t="shared" si="47"/>
        <v>0</v>
      </c>
      <c r="O1535" s="199"/>
      <c r="P1535" s="195">
        <f>IF(A1535=მონაცემები!A1594,მონაცემები!I1594)</f>
        <v>0</v>
      </c>
      <c r="Q1535" s="196"/>
      <c r="R1535" s="196"/>
      <c r="S1535" s="196"/>
      <c r="T1535" s="196"/>
      <c r="U1535" s="197"/>
      <c r="V1535" s="192">
        <f>IF(A1535=მონაცემები!A1594,მონაცემები!J1594)</f>
        <v>0</v>
      </c>
      <c r="W1535" s="193"/>
      <c r="X1535" s="194"/>
    </row>
    <row r="1536" spans="1:24">
      <c r="A1536" s="44">
        <v>1514</v>
      </c>
      <c r="B1536" s="189">
        <f>IF(A1536=მონაცემები!A1595,მონაცემები!B1595)</f>
        <v>0</v>
      </c>
      <c r="C1536" s="190"/>
      <c r="D1536" s="190"/>
      <c r="E1536" s="190"/>
      <c r="F1536" s="190"/>
      <c r="G1536" s="191"/>
      <c r="H1536" s="42">
        <f>IF(A1536=მონაცემები!A1595,მონაცემები!C1595)</f>
        <v>0</v>
      </c>
      <c r="I1536" s="43">
        <f>IF(A1536=მონაცემები!A1595,მონაცემები!D1595)</f>
        <v>0</v>
      </c>
      <c r="J1536" s="98">
        <f t="shared" si="46"/>
        <v>0</v>
      </c>
      <c r="K1536" s="126">
        <f>IF(A1536=მონაცემები!A1595,მონაცემები!H1595)</f>
        <v>0</v>
      </c>
      <c r="L1536" s="98">
        <f>IF(A1536=მონაცემები!A1595,მონაცემები!F1595)</f>
        <v>0</v>
      </c>
      <c r="M1536" s="125">
        <f>IF(A1536=მონაცემები!A1595,მონაცემები!G1595)</f>
        <v>0</v>
      </c>
      <c r="N1536" s="198">
        <f t="shared" si="47"/>
        <v>0</v>
      </c>
      <c r="O1536" s="199"/>
      <c r="P1536" s="195">
        <f>IF(A1536=მონაცემები!A1595,მონაცემები!I1595)</f>
        <v>0</v>
      </c>
      <c r="Q1536" s="196"/>
      <c r="R1536" s="196"/>
      <c r="S1536" s="196"/>
      <c r="T1536" s="196"/>
      <c r="U1536" s="197"/>
      <c r="V1536" s="192">
        <f>IF(A1536=მონაცემები!A1595,მონაცემები!J1595)</f>
        <v>0</v>
      </c>
      <c r="W1536" s="193"/>
      <c r="X1536" s="194"/>
    </row>
    <row r="1537" spans="1:24">
      <c r="A1537" s="44">
        <v>1515</v>
      </c>
      <c r="B1537" s="189">
        <f>IF(A1537=მონაცემები!A1596,მონაცემები!B1596)</f>
        <v>0</v>
      </c>
      <c r="C1537" s="190"/>
      <c r="D1537" s="190"/>
      <c r="E1537" s="190"/>
      <c r="F1537" s="190"/>
      <c r="G1537" s="191"/>
      <c r="H1537" s="42">
        <f>IF(A1537=მონაცემები!A1596,მონაცემები!C1596)</f>
        <v>0</v>
      </c>
      <c r="I1537" s="43">
        <f>IF(A1537=მონაცემები!A1596,მონაცემები!D1596)</f>
        <v>0</v>
      </c>
      <c r="J1537" s="98">
        <f t="shared" si="46"/>
        <v>0</v>
      </c>
      <c r="K1537" s="126">
        <f>IF(A1537=მონაცემები!A1596,მონაცემები!H1596)</f>
        <v>0</v>
      </c>
      <c r="L1537" s="98">
        <f>IF(A1537=მონაცემები!A1596,მონაცემები!F1596)</f>
        <v>0</v>
      </c>
      <c r="M1537" s="125">
        <f>IF(A1537=მონაცემები!A1596,მონაცემები!G1596)</f>
        <v>0</v>
      </c>
      <c r="N1537" s="198">
        <f t="shared" si="47"/>
        <v>0</v>
      </c>
      <c r="O1537" s="199"/>
      <c r="P1537" s="195">
        <f>IF(A1537=მონაცემები!A1596,მონაცემები!I1596)</f>
        <v>0</v>
      </c>
      <c r="Q1537" s="196"/>
      <c r="R1537" s="196"/>
      <c r="S1537" s="196"/>
      <c r="T1537" s="196"/>
      <c r="U1537" s="197"/>
      <c r="V1537" s="192">
        <f>IF(A1537=მონაცემები!A1596,მონაცემები!J1596)</f>
        <v>0</v>
      </c>
      <c r="W1537" s="193"/>
      <c r="X1537" s="194"/>
    </row>
    <row r="1538" spans="1:24">
      <c r="A1538" s="44">
        <v>1516</v>
      </c>
      <c r="B1538" s="189">
        <f>IF(A1538=მონაცემები!A1597,მონაცემები!B1597)</f>
        <v>0</v>
      </c>
      <c r="C1538" s="190"/>
      <c r="D1538" s="190"/>
      <c r="E1538" s="190"/>
      <c r="F1538" s="190"/>
      <c r="G1538" s="191"/>
      <c r="H1538" s="42">
        <f>IF(A1538=მონაცემები!A1597,მონაცემები!C1597)</f>
        <v>0</v>
      </c>
      <c r="I1538" s="43">
        <f>IF(A1538=მონაცემები!A1597,მონაცემები!D1597)</f>
        <v>0</v>
      </c>
      <c r="J1538" s="98">
        <f t="shared" si="46"/>
        <v>0</v>
      </c>
      <c r="K1538" s="126">
        <f>IF(A1538=მონაცემები!A1597,მონაცემები!H1597)</f>
        <v>0</v>
      </c>
      <c r="L1538" s="98">
        <f>IF(A1538=მონაცემები!A1597,მონაცემები!F1597)</f>
        <v>0</v>
      </c>
      <c r="M1538" s="125">
        <f>IF(A1538=მონაცემები!A1597,მონაცემები!G1597)</f>
        <v>0</v>
      </c>
      <c r="N1538" s="198">
        <f t="shared" si="47"/>
        <v>0</v>
      </c>
      <c r="O1538" s="199"/>
      <c r="P1538" s="195">
        <f>IF(A1538=მონაცემები!A1597,მონაცემები!I1597)</f>
        <v>0</v>
      </c>
      <c r="Q1538" s="196"/>
      <c r="R1538" s="196"/>
      <c r="S1538" s="196"/>
      <c r="T1538" s="196"/>
      <c r="U1538" s="197"/>
      <c r="V1538" s="192">
        <f>IF(A1538=მონაცემები!A1597,მონაცემები!J1597)</f>
        <v>0</v>
      </c>
      <c r="W1538" s="193"/>
      <c r="X1538" s="194"/>
    </row>
    <row r="1539" spans="1:24">
      <c r="A1539" s="44">
        <v>1517</v>
      </c>
      <c r="B1539" s="189">
        <f>IF(A1539=მონაცემები!A1598,მონაცემები!B1598)</f>
        <v>0</v>
      </c>
      <c r="C1539" s="190"/>
      <c r="D1539" s="190"/>
      <c r="E1539" s="190"/>
      <c r="F1539" s="190"/>
      <c r="G1539" s="191"/>
      <c r="H1539" s="42">
        <f>IF(A1539=მონაცემები!A1598,მონაცემები!C1598)</f>
        <v>0</v>
      </c>
      <c r="I1539" s="43">
        <f>IF(A1539=მონაცემები!A1598,მონაცემები!D1598)</f>
        <v>0</v>
      </c>
      <c r="J1539" s="98">
        <f t="shared" si="46"/>
        <v>0</v>
      </c>
      <c r="K1539" s="126">
        <f>IF(A1539=მონაცემები!A1598,მონაცემები!H1598)</f>
        <v>0</v>
      </c>
      <c r="L1539" s="98">
        <f>IF(A1539=მონაცემები!A1598,მონაცემები!F1598)</f>
        <v>0</v>
      </c>
      <c r="M1539" s="125">
        <f>IF(A1539=მონაცემები!A1598,მონაცემები!G1598)</f>
        <v>0</v>
      </c>
      <c r="N1539" s="198">
        <f t="shared" si="47"/>
        <v>0</v>
      </c>
      <c r="O1539" s="199"/>
      <c r="P1539" s="195">
        <f>IF(A1539=მონაცემები!A1598,მონაცემები!I1598)</f>
        <v>0</v>
      </c>
      <c r="Q1539" s="196"/>
      <c r="R1539" s="196"/>
      <c r="S1539" s="196"/>
      <c r="T1539" s="196"/>
      <c r="U1539" s="197"/>
      <c r="V1539" s="192">
        <f>IF(A1539=მონაცემები!A1598,მონაცემები!J1598)</f>
        <v>0</v>
      </c>
      <c r="W1539" s="193"/>
      <c r="X1539" s="194"/>
    </row>
    <row r="1540" spans="1:24">
      <c r="A1540" s="44">
        <v>1518</v>
      </c>
      <c r="B1540" s="189">
        <f>IF(A1540=მონაცემები!A1599,მონაცემები!B1599)</f>
        <v>0</v>
      </c>
      <c r="C1540" s="190"/>
      <c r="D1540" s="190"/>
      <c r="E1540" s="190"/>
      <c r="F1540" s="190"/>
      <c r="G1540" s="191"/>
      <c r="H1540" s="42">
        <f>IF(A1540=მონაცემები!A1599,მონაცემები!C1599)</f>
        <v>0</v>
      </c>
      <c r="I1540" s="43">
        <f>IF(A1540=მონაცემები!A1599,მონაცემები!D1599)</f>
        <v>0</v>
      </c>
      <c r="J1540" s="98">
        <f t="shared" si="46"/>
        <v>0</v>
      </c>
      <c r="K1540" s="126">
        <f>IF(A1540=მონაცემები!A1599,მონაცემები!H1599)</f>
        <v>0</v>
      </c>
      <c r="L1540" s="98">
        <f>IF(A1540=მონაცემები!A1599,მონაცემები!F1599)</f>
        <v>0</v>
      </c>
      <c r="M1540" s="125">
        <f>IF(A1540=მონაცემები!A1599,მონაცემები!G1599)</f>
        <v>0</v>
      </c>
      <c r="N1540" s="198">
        <f t="shared" si="47"/>
        <v>0</v>
      </c>
      <c r="O1540" s="199"/>
      <c r="P1540" s="195">
        <f>IF(A1540=მონაცემები!A1599,მონაცემები!I1599)</f>
        <v>0</v>
      </c>
      <c r="Q1540" s="196"/>
      <c r="R1540" s="196"/>
      <c r="S1540" s="196"/>
      <c r="T1540" s="196"/>
      <c r="U1540" s="197"/>
      <c r="V1540" s="192">
        <f>IF(A1540=მონაცემები!A1599,მონაცემები!J1599)</f>
        <v>0</v>
      </c>
      <c r="W1540" s="193"/>
      <c r="X1540" s="194"/>
    </row>
    <row r="1541" spans="1:24">
      <c r="A1541" s="44">
        <v>1519</v>
      </c>
      <c r="B1541" s="189">
        <f>IF(A1541=მონაცემები!A1600,მონაცემები!B1600)</f>
        <v>0</v>
      </c>
      <c r="C1541" s="190"/>
      <c r="D1541" s="190"/>
      <c r="E1541" s="190"/>
      <c r="F1541" s="190"/>
      <c r="G1541" s="191"/>
      <c r="H1541" s="42">
        <f>IF(A1541=მონაცემები!A1600,მონაცემები!C1600)</f>
        <v>0</v>
      </c>
      <c r="I1541" s="43">
        <f>IF(A1541=მონაცემები!A1600,მონაცემები!D1600)</f>
        <v>0</v>
      </c>
      <c r="J1541" s="98">
        <f t="shared" si="46"/>
        <v>0</v>
      </c>
      <c r="K1541" s="126">
        <f>IF(A1541=მონაცემები!A1600,მონაცემები!H1600)</f>
        <v>0</v>
      </c>
      <c r="L1541" s="98">
        <f>IF(A1541=მონაცემები!A1600,მონაცემები!F1600)</f>
        <v>0</v>
      </c>
      <c r="M1541" s="125">
        <f>IF(A1541=მონაცემები!A1600,მონაცემები!G1600)</f>
        <v>0</v>
      </c>
      <c r="N1541" s="198">
        <f t="shared" si="47"/>
        <v>0</v>
      </c>
      <c r="O1541" s="199"/>
      <c r="P1541" s="195">
        <f>IF(A1541=მონაცემები!A1600,მონაცემები!I1600)</f>
        <v>0</v>
      </c>
      <c r="Q1541" s="196"/>
      <c r="R1541" s="196"/>
      <c r="S1541" s="196"/>
      <c r="T1541" s="196"/>
      <c r="U1541" s="197"/>
      <c r="V1541" s="192">
        <f>IF(A1541=მონაცემები!A1600,მონაცემები!J1600)</f>
        <v>0</v>
      </c>
      <c r="W1541" s="193"/>
      <c r="X1541" s="194"/>
    </row>
    <row r="1542" spans="1:24">
      <c r="A1542" s="44">
        <v>1520</v>
      </c>
      <c r="B1542" s="189">
        <f>IF(A1542=მონაცემები!A1601,მონაცემები!B1601)</f>
        <v>0</v>
      </c>
      <c r="C1542" s="190"/>
      <c r="D1542" s="190"/>
      <c r="E1542" s="190"/>
      <c r="F1542" s="190"/>
      <c r="G1542" s="191"/>
      <c r="H1542" s="42">
        <f>IF(A1542=მონაცემები!A1601,მონაცემები!C1601)</f>
        <v>0</v>
      </c>
      <c r="I1542" s="43">
        <f>IF(A1542=მონაცემები!A1601,მონაცემები!D1601)</f>
        <v>0</v>
      </c>
      <c r="J1542" s="98">
        <f t="shared" si="46"/>
        <v>0</v>
      </c>
      <c r="K1542" s="126">
        <f>IF(A1542=მონაცემები!A1601,მონაცემები!H1601)</f>
        <v>0</v>
      </c>
      <c r="L1542" s="98">
        <f>IF(A1542=მონაცემები!A1601,მონაცემები!F1601)</f>
        <v>0</v>
      </c>
      <c r="M1542" s="125">
        <f>IF(A1542=მონაცემები!A1601,მონაცემები!G1601)</f>
        <v>0</v>
      </c>
      <c r="N1542" s="198">
        <f t="shared" si="47"/>
        <v>0</v>
      </c>
      <c r="O1542" s="199"/>
      <c r="P1542" s="195">
        <f>IF(A1542=მონაცემები!A1601,მონაცემები!I1601)</f>
        <v>0</v>
      </c>
      <c r="Q1542" s="196"/>
      <c r="R1542" s="196"/>
      <c r="S1542" s="196"/>
      <c r="T1542" s="196"/>
      <c r="U1542" s="197"/>
      <c r="V1542" s="192">
        <f>IF(A1542=მონაცემები!A1601,მონაცემები!J1601)</f>
        <v>0</v>
      </c>
      <c r="W1542" s="193"/>
      <c r="X1542" s="194"/>
    </row>
    <row r="1543" spans="1:24">
      <c r="A1543" s="44">
        <v>1521</v>
      </c>
      <c r="B1543" s="189">
        <f>IF(A1543=მონაცემები!A1602,მონაცემები!B1602)</f>
        <v>0</v>
      </c>
      <c r="C1543" s="190"/>
      <c r="D1543" s="190"/>
      <c r="E1543" s="190"/>
      <c r="F1543" s="190"/>
      <c r="G1543" s="191"/>
      <c r="H1543" s="42">
        <f>IF(A1543=მონაცემები!A1602,მონაცემები!C1602)</f>
        <v>0</v>
      </c>
      <c r="I1543" s="43">
        <f>IF(A1543=მონაცემები!A1602,მონაცემები!D1602)</f>
        <v>0</v>
      </c>
      <c r="J1543" s="98">
        <f t="shared" si="46"/>
        <v>0</v>
      </c>
      <c r="K1543" s="126">
        <f>IF(A1543=მონაცემები!A1602,მონაცემები!H1602)</f>
        <v>0</v>
      </c>
      <c r="L1543" s="98">
        <f>IF(A1543=მონაცემები!A1602,მონაცემები!F1602)</f>
        <v>0</v>
      </c>
      <c r="M1543" s="125">
        <f>IF(A1543=მონაცემები!A1602,მონაცემები!G1602)</f>
        <v>0</v>
      </c>
      <c r="N1543" s="198">
        <f t="shared" si="47"/>
        <v>0</v>
      </c>
      <c r="O1543" s="199"/>
      <c r="P1543" s="195">
        <f>IF(A1543=მონაცემები!A1602,მონაცემები!I1602)</f>
        <v>0</v>
      </c>
      <c r="Q1543" s="196"/>
      <c r="R1543" s="196"/>
      <c r="S1543" s="196"/>
      <c r="T1543" s="196"/>
      <c r="U1543" s="197"/>
      <c r="V1543" s="192">
        <f>IF(A1543=მონაცემები!A1602,მონაცემები!J1602)</f>
        <v>0</v>
      </c>
      <c r="W1543" s="193"/>
      <c r="X1543" s="194"/>
    </row>
    <row r="1544" spans="1:24">
      <c r="A1544" s="44">
        <v>1522</v>
      </c>
      <c r="B1544" s="189">
        <f>IF(A1544=მონაცემები!A1603,მონაცემები!B1603)</f>
        <v>0</v>
      </c>
      <c r="C1544" s="190"/>
      <c r="D1544" s="190"/>
      <c r="E1544" s="190"/>
      <c r="F1544" s="190"/>
      <c r="G1544" s="191"/>
      <c r="H1544" s="42">
        <f>IF(A1544=მონაცემები!A1603,მონაცემები!C1603)</f>
        <v>0</v>
      </c>
      <c r="I1544" s="43">
        <f>IF(A1544=მონაცემები!A1603,მონაცემები!D1603)</f>
        <v>0</v>
      </c>
      <c r="J1544" s="98">
        <f t="shared" si="46"/>
        <v>0</v>
      </c>
      <c r="K1544" s="126">
        <f>IF(A1544=მონაცემები!A1603,მონაცემები!H1603)</f>
        <v>0</v>
      </c>
      <c r="L1544" s="98">
        <f>IF(A1544=მონაცემები!A1603,მონაცემები!F1603)</f>
        <v>0</v>
      </c>
      <c r="M1544" s="125">
        <f>IF(A1544=მონაცემები!A1603,მონაცემები!G1603)</f>
        <v>0</v>
      </c>
      <c r="N1544" s="198">
        <f t="shared" si="47"/>
        <v>0</v>
      </c>
      <c r="O1544" s="199"/>
      <c r="P1544" s="195">
        <f>IF(A1544=მონაცემები!A1603,მონაცემები!I1603)</f>
        <v>0</v>
      </c>
      <c r="Q1544" s="196"/>
      <c r="R1544" s="196"/>
      <c r="S1544" s="196"/>
      <c r="T1544" s="196"/>
      <c r="U1544" s="197"/>
      <c r="V1544" s="192">
        <f>IF(A1544=მონაცემები!A1603,მონაცემები!J1603)</f>
        <v>0</v>
      </c>
      <c r="W1544" s="193"/>
      <c r="X1544" s="194"/>
    </row>
    <row r="1545" spans="1:24">
      <c r="A1545" s="44">
        <v>1523</v>
      </c>
      <c r="B1545" s="189">
        <f>IF(A1545=მონაცემები!A1604,მონაცემები!B1604)</f>
        <v>0</v>
      </c>
      <c r="C1545" s="190"/>
      <c r="D1545" s="190"/>
      <c r="E1545" s="190"/>
      <c r="F1545" s="190"/>
      <c r="G1545" s="191"/>
      <c r="H1545" s="42">
        <f>IF(A1545=მონაცემები!A1604,მონაცემები!C1604)</f>
        <v>0</v>
      </c>
      <c r="I1545" s="43">
        <f>IF(A1545=მონაცემები!A1604,მონაცემები!D1604)</f>
        <v>0</v>
      </c>
      <c r="J1545" s="98">
        <f t="shared" si="46"/>
        <v>0</v>
      </c>
      <c r="K1545" s="126">
        <f>IF(A1545=მონაცემები!A1604,მონაცემები!H1604)</f>
        <v>0</v>
      </c>
      <c r="L1545" s="98">
        <f>IF(A1545=მონაცემები!A1604,მონაცემები!F1604)</f>
        <v>0</v>
      </c>
      <c r="M1545" s="125">
        <f>IF(A1545=მონაცემები!A1604,მონაცემები!G1604)</f>
        <v>0</v>
      </c>
      <c r="N1545" s="198">
        <f t="shared" si="47"/>
        <v>0</v>
      </c>
      <c r="O1545" s="199"/>
      <c r="P1545" s="195">
        <f>IF(A1545=მონაცემები!A1604,მონაცემები!I1604)</f>
        <v>0</v>
      </c>
      <c r="Q1545" s="196"/>
      <c r="R1545" s="196"/>
      <c r="S1545" s="196"/>
      <c r="T1545" s="196"/>
      <c r="U1545" s="197"/>
      <c r="V1545" s="192">
        <f>IF(A1545=მონაცემები!A1604,მონაცემები!J1604)</f>
        <v>0</v>
      </c>
      <c r="W1545" s="193"/>
      <c r="X1545" s="194"/>
    </row>
    <row r="1546" spans="1:24">
      <c r="A1546" s="44">
        <v>1524</v>
      </c>
      <c r="B1546" s="189">
        <f>IF(A1546=მონაცემები!A1605,მონაცემები!B1605)</f>
        <v>0</v>
      </c>
      <c r="C1546" s="190"/>
      <c r="D1546" s="190"/>
      <c r="E1546" s="190"/>
      <c r="F1546" s="190"/>
      <c r="G1546" s="191"/>
      <c r="H1546" s="42">
        <f>IF(A1546=მონაცემები!A1605,მონაცემები!C1605)</f>
        <v>0</v>
      </c>
      <c r="I1546" s="43">
        <f>IF(A1546=მონაცემები!A1605,მონაცემები!D1605)</f>
        <v>0</v>
      </c>
      <c r="J1546" s="98">
        <f t="shared" si="46"/>
        <v>0</v>
      </c>
      <c r="K1546" s="126">
        <f>IF(A1546=მონაცემები!A1605,მონაცემები!H1605)</f>
        <v>0</v>
      </c>
      <c r="L1546" s="98">
        <f>IF(A1546=მონაცემები!A1605,მონაცემები!F1605)</f>
        <v>0</v>
      </c>
      <c r="M1546" s="125">
        <f>IF(A1546=მონაცემები!A1605,მონაცემები!G1605)</f>
        <v>0</v>
      </c>
      <c r="N1546" s="198">
        <f t="shared" si="47"/>
        <v>0</v>
      </c>
      <c r="O1546" s="199"/>
      <c r="P1546" s="195">
        <f>IF(A1546=მონაცემები!A1605,მონაცემები!I1605)</f>
        <v>0</v>
      </c>
      <c r="Q1546" s="196"/>
      <c r="R1546" s="196"/>
      <c r="S1546" s="196"/>
      <c r="T1546" s="196"/>
      <c r="U1546" s="197"/>
      <c r="V1546" s="192">
        <f>IF(A1546=მონაცემები!A1605,მონაცემები!J1605)</f>
        <v>0</v>
      </c>
      <c r="W1546" s="193"/>
      <c r="X1546" s="194"/>
    </row>
    <row r="1547" spans="1:24">
      <c r="A1547" s="44">
        <v>1525</v>
      </c>
      <c r="B1547" s="189">
        <f>IF(A1547=მონაცემები!A1606,მონაცემები!B1606)</f>
        <v>0</v>
      </c>
      <c r="C1547" s="190"/>
      <c r="D1547" s="190"/>
      <c r="E1547" s="190"/>
      <c r="F1547" s="190"/>
      <c r="G1547" s="191"/>
      <c r="H1547" s="42">
        <f>IF(A1547=მონაცემები!A1606,მონაცემები!C1606)</f>
        <v>0</v>
      </c>
      <c r="I1547" s="43">
        <f>IF(A1547=მონაცემები!A1606,მონაცემები!D1606)</f>
        <v>0</v>
      </c>
      <c r="J1547" s="98">
        <f t="shared" si="46"/>
        <v>0</v>
      </c>
      <c r="K1547" s="126">
        <f>IF(A1547=მონაცემები!A1606,მონაცემები!H1606)</f>
        <v>0</v>
      </c>
      <c r="L1547" s="98">
        <f>IF(A1547=მონაცემები!A1606,მონაცემები!F1606)</f>
        <v>0</v>
      </c>
      <c r="M1547" s="125">
        <f>IF(A1547=მონაცემები!A1606,მონაცემები!G1606)</f>
        <v>0</v>
      </c>
      <c r="N1547" s="198">
        <f t="shared" si="47"/>
        <v>0</v>
      </c>
      <c r="O1547" s="199"/>
      <c r="P1547" s="195">
        <f>IF(A1547=მონაცემები!A1606,მონაცემები!I1606)</f>
        <v>0</v>
      </c>
      <c r="Q1547" s="196"/>
      <c r="R1547" s="196"/>
      <c r="S1547" s="196"/>
      <c r="T1547" s="196"/>
      <c r="U1547" s="197"/>
      <c r="V1547" s="192">
        <f>IF(A1547=მონაცემები!A1606,მონაცემები!J1606)</f>
        <v>0</v>
      </c>
      <c r="W1547" s="193"/>
      <c r="X1547" s="194"/>
    </row>
    <row r="1548" spans="1:24">
      <c r="A1548" s="44">
        <v>1526</v>
      </c>
      <c r="B1548" s="189">
        <f>IF(A1548=მონაცემები!A1607,მონაცემები!B1607)</f>
        <v>0</v>
      </c>
      <c r="C1548" s="190"/>
      <c r="D1548" s="190"/>
      <c r="E1548" s="190"/>
      <c r="F1548" s="190"/>
      <c r="G1548" s="191"/>
      <c r="H1548" s="42">
        <f>IF(A1548=მონაცემები!A1607,მონაცემები!C1607)</f>
        <v>0</v>
      </c>
      <c r="I1548" s="43">
        <f>IF(A1548=მონაცემები!A1607,მონაცემები!D1607)</f>
        <v>0</v>
      </c>
      <c r="J1548" s="98">
        <f t="shared" si="46"/>
        <v>0</v>
      </c>
      <c r="K1548" s="126">
        <f>IF(A1548=მონაცემები!A1607,მონაცემები!H1607)</f>
        <v>0</v>
      </c>
      <c r="L1548" s="98">
        <f>IF(A1548=მონაცემები!A1607,მონაცემები!F1607)</f>
        <v>0</v>
      </c>
      <c r="M1548" s="125">
        <f>IF(A1548=მონაცემები!A1607,მონაცემები!G1607)</f>
        <v>0</v>
      </c>
      <c r="N1548" s="198">
        <f t="shared" si="47"/>
        <v>0</v>
      </c>
      <c r="O1548" s="199"/>
      <c r="P1548" s="195">
        <f>IF(A1548=მონაცემები!A1607,მონაცემები!I1607)</f>
        <v>0</v>
      </c>
      <c r="Q1548" s="196"/>
      <c r="R1548" s="196"/>
      <c r="S1548" s="196"/>
      <c r="T1548" s="196"/>
      <c r="U1548" s="197"/>
      <c r="V1548" s="192">
        <f>IF(A1548=მონაცემები!A1607,მონაცემები!J1607)</f>
        <v>0</v>
      </c>
      <c r="W1548" s="193"/>
      <c r="X1548" s="194"/>
    </row>
    <row r="1549" spans="1:24">
      <c r="A1549" s="44">
        <v>1527</v>
      </c>
      <c r="B1549" s="189">
        <f>IF(A1549=მონაცემები!A1608,მონაცემები!B1608)</f>
        <v>0</v>
      </c>
      <c r="C1549" s="190"/>
      <c r="D1549" s="190"/>
      <c r="E1549" s="190"/>
      <c r="F1549" s="190"/>
      <c r="G1549" s="191"/>
      <c r="H1549" s="42">
        <f>IF(A1549=მონაცემები!A1608,მონაცემები!C1608)</f>
        <v>0</v>
      </c>
      <c r="I1549" s="43">
        <f>IF(A1549=მონაცემები!A1608,მონაცემები!D1608)</f>
        <v>0</v>
      </c>
      <c r="J1549" s="98">
        <f t="shared" si="46"/>
        <v>0</v>
      </c>
      <c r="K1549" s="126">
        <f>IF(A1549=მონაცემები!A1608,მონაცემები!H1608)</f>
        <v>0</v>
      </c>
      <c r="L1549" s="98">
        <f>IF(A1549=მონაცემები!A1608,მონაცემები!F1608)</f>
        <v>0</v>
      </c>
      <c r="M1549" s="125">
        <f>IF(A1549=მონაცემები!A1608,მონაცემები!G1608)</f>
        <v>0</v>
      </c>
      <c r="N1549" s="198">
        <f t="shared" si="47"/>
        <v>0</v>
      </c>
      <c r="O1549" s="199"/>
      <c r="P1549" s="195">
        <f>IF(A1549=მონაცემები!A1608,მონაცემები!I1608)</f>
        <v>0</v>
      </c>
      <c r="Q1549" s="196"/>
      <c r="R1549" s="196"/>
      <c r="S1549" s="196"/>
      <c r="T1549" s="196"/>
      <c r="U1549" s="197"/>
      <c r="V1549" s="192">
        <f>IF(A1549=მონაცემები!A1608,მონაცემები!J1608)</f>
        <v>0</v>
      </c>
      <c r="W1549" s="193"/>
      <c r="X1549" s="194"/>
    </row>
    <row r="1550" spans="1:24">
      <c r="A1550" s="44">
        <v>1528</v>
      </c>
      <c r="B1550" s="189">
        <f>IF(A1550=მონაცემები!A1609,მონაცემები!B1609)</f>
        <v>0</v>
      </c>
      <c r="C1550" s="190"/>
      <c r="D1550" s="190"/>
      <c r="E1550" s="190"/>
      <c r="F1550" s="190"/>
      <c r="G1550" s="191"/>
      <c r="H1550" s="42">
        <f>IF(A1550=მონაცემები!A1609,მონაცემები!C1609)</f>
        <v>0</v>
      </c>
      <c r="I1550" s="43">
        <f>IF(A1550=მონაცემები!A1609,მონაცემები!D1609)</f>
        <v>0</v>
      </c>
      <c r="J1550" s="98">
        <f t="shared" si="46"/>
        <v>0</v>
      </c>
      <c r="K1550" s="126">
        <f>IF(A1550=მონაცემები!A1609,მონაცემები!H1609)</f>
        <v>0</v>
      </c>
      <c r="L1550" s="98">
        <f>IF(A1550=მონაცემები!A1609,მონაცემები!F1609)</f>
        <v>0</v>
      </c>
      <c r="M1550" s="125">
        <f>IF(A1550=მონაცემები!A1609,მონაცემები!G1609)</f>
        <v>0</v>
      </c>
      <c r="N1550" s="198">
        <f t="shared" si="47"/>
        <v>0</v>
      </c>
      <c r="O1550" s="199"/>
      <c r="P1550" s="195">
        <f>IF(A1550=მონაცემები!A1609,მონაცემები!I1609)</f>
        <v>0</v>
      </c>
      <c r="Q1550" s="196"/>
      <c r="R1550" s="196"/>
      <c r="S1550" s="196"/>
      <c r="T1550" s="196"/>
      <c r="U1550" s="197"/>
      <c r="V1550" s="192">
        <f>IF(A1550=მონაცემები!A1609,მონაცემები!J1609)</f>
        <v>0</v>
      </c>
      <c r="W1550" s="193"/>
      <c r="X1550" s="194"/>
    </row>
    <row r="1551" spans="1:24">
      <c r="A1551" s="44">
        <v>1529</v>
      </c>
      <c r="B1551" s="189">
        <f>IF(A1551=მონაცემები!A1610,მონაცემები!B1610)</f>
        <v>0</v>
      </c>
      <c r="C1551" s="190"/>
      <c r="D1551" s="190"/>
      <c r="E1551" s="190"/>
      <c r="F1551" s="190"/>
      <c r="G1551" s="191"/>
      <c r="H1551" s="42">
        <f>IF(A1551=მონაცემები!A1610,მონაცემები!C1610)</f>
        <v>0</v>
      </c>
      <c r="I1551" s="43">
        <f>IF(A1551=მონაცემები!A1610,მონაცემები!D1610)</f>
        <v>0</v>
      </c>
      <c r="J1551" s="98">
        <f t="shared" si="46"/>
        <v>0</v>
      </c>
      <c r="K1551" s="126">
        <f>IF(A1551=მონაცემები!A1610,მონაცემები!H1610)</f>
        <v>0</v>
      </c>
      <c r="L1551" s="98">
        <f>IF(A1551=მონაცემები!A1610,მონაცემები!F1610)</f>
        <v>0</v>
      </c>
      <c r="M1551" s="125">
        <f>IF(A1551=მონაცემები!A1610,მონაცემები!G1610)</f>
        <v>0</v>
      </c>
      <c r="N1551" s="198">
        <f t="shared" si="47"/>
        <v>0</v>
      </c>
      <c r="O1551" s="199"/>
      <c r="P1551" s="195">
        <f>IF(A1551=მონაცემები!A1610,მონაცემები!I1610)</f>
        <v>0</v>
      </c>
      <c r="Q1551" s="196"/>
      <c r="R1551" s="196"/>
      <c r="S1551" s="196"/>
      <c r="T1551" s="196"/>
      <c r="U1551" s="197"/>
      <c r="V1551" s="192">
        <f>IF(A1551=მონაცემები!A1610,მონაცემები!J1610)</f>
        <v>0</v>
      </c>
      <c r="W1551" s="193"/>
      <c r="X1551" s="194"/>
    </row>
    <row r="1552" spans="1:24">
      <c r="A1552" s="44">
        <v>1530</v>
      </c>
      <c r="B1552" s="189">
        <f>IF(A1552=მონაცემები!A1611,მონაცემები!B1611)</f>
        <v>0</v>
      </c>
      <c r="C1552" s="190"/>
      <c r="D1552" s="190"/>
      <c r="E1552" s="190"/>
      <c r="F1552" s="190"/>
      <c r="G1552" s="191"/>
      <c r="H1552" s="42">
        <f>IF(A1552=მონაცემები!A1611,მონაცემები!C1611)</f>
        <v>0</v>
      </c>
      <c r="I1552" s="43">
        <f>IF(A1552=მონაცემები!A1611,მონაცემები!D1611)</f>
        <v>0</v>
      </c>
      <c r="J1552" s="98">
        <f t="shared" si="46"/>
        <v>0</v>
      </c>
      <c r="K1552" s="126">
        <f>IF(A1552=მონაცემები!A1611,მონაცემები!H1611)</f>
        <v>0</v>
      </c>
      <c r="L1552" s="98">
        <f>IF(A1552=მონაცემები!A1611,მონაცემები!F1611)</f>
        <v>0</v>
      </c>
      <c r="M1552" s="125">
        <f>IF(A1552=მონაცემები!A1611,მონაცემები!G1611)</f>
        <v>0</v>
      </c>
      <c r="N1552" s="198">
        <f t="shared" si="47"/>
        <v>0</v>
      </c>
      <c r="O1552" s="199"/>
      <c r="P1552" s="195">
        <f>IF(A1552=მონაცემები!A1611,მონაცემები!I1611)</f>
        <v>0</v>
      </c>
      <c r="Q1552" s="196"/>
      <c r="R1552" s="196"/>
      <c r="S1552" s="196"/>
      <c r="T1552" s="196"/>
      <c r="U1552" s="197"/>
      <c r="V1552" s="192">
        <f>IF(A1552=მონაცემები!A1611,მონაცემები!J1611)</f>
        <v>0</v>
      </c>
      <c r="W1552" s="193"/>
      <c r="X1552" s="194"/>
    </row>
    <row r="1553" spans="1:24">
      <c r="A1553" s="44">
        <v>1531</v>
      </c>
      <c r="B1553" s="189">
        <f>IF(A1553=მონაცემები!A1612,მონაცემები!B1612)</f>
        <v>0</v>
      </c>
      <c r="C1553" s="190"/>
      <c r="D1553" s="190"/>
      <c r="E1553" s="190"/>
      <c r="F1553" s="190"/>
      <c r="G1553" s="191"/>
      <c r="H1553" s="42">
        <f>IF(A1553=მონაცემები!A1612,მონაცემები!C1612)</f>
        <v>0</v>
      </c>
      <c r="I1553" s="43">
        <f>IF(A1553=მონაცემები!A1612,მონაცემები!D1612)</f>
        <v>0</v>
      </c>
      <c r="J1553" s="98">
        <f t="shared" si="46"/>
        <v>0</v>
      </c>
      <c r="K1553" s="126">
        <f>IF(A1553=მონაცემები!A1612,მონაცემები!H1612)</f>
        <v>0</v>
      </c>
      <c r="L1553" s="98">
        <f>IF(A1553=მონაცემები!A1612,მონაცემები!F1612)</f>
        <v>0</v>
      </c>
      <c r="M1553" s="125">
        <f>IF(A1553=მონაცემები!A1612,მონაცემები!G1612)</f>
        <v>0</v>
      </c>
      <c r="N1553" s="198">
        <f t="shared" si="47"/>
        <v>0</v>
      </c>
      <c r="O1553" s="199"/>
      <c r="P1553" s="195">
        <f>IF(A1553=მონაცემები!A1612,მონაცემები!I1612)</f>
        <v>0</v>
      </c>
      <c r="Q1553" s="196"/>
      <c r="R1553" s="196"/>
      <c r="S1553" s="196"/>
      <c r="T1553" s="196"/>
      <c r="U1553" s="197"/>
      <c r="V1553" s="192">
        <f>IF(A1553=მონაცემები!A1612,მონაცემები!J1612)</f>
        <v>0</v>
      </c>
      <c r="W1553" s="193"/>
      <c r="X1553" s="194"/>
    </row>
    <row r="1554" spans="1:24">
      <c r="A1554" s="44">
        <v>1532</v>
      </c>
      <c r="B1554" s="189">
        <f>IF(A1554=მონაცემები!A1613,მონაცემები!B1613)</f>
        <v>0</v>
      </c>
      <c r="C1554" s="190"/>
      <c r="D1554" s="190"/>
      <c r="E1554" s="190"/>
      <c r="F1554" s="190"/>
      <c r="G1554" s="191"/>
      <c r="H1554" s="42">
        <f>IF(A1554=მონაცემები!A1613,მონაცემები!C1613)</f>
        <v>0</v>
      </c>
      <c r="I1554" s="43">
        <f>IF(A1554=მონაცემები!A1613,მონაცემები!D1613)</f>
        <v>0</v>
      </c>
      <c r="J1554" s="98">
        <f t="shared" si="46"/>
        <v>0</v>
      </c>
      <c r="K1554" s="126">
        <f>IF(A1554=მონაცემები!A1613,მონაცემები!H1613)</f>
        <v>0</v>
      </c>
      <c r="L1554" s="98">
        <f>IF(A1554=მონაცემები!A1613,მონაცემები!F1613)</f>
        <v>0</v>
      </c>
      <c r="M1554" s="125">
        <f>IF(A1554=მონაცემები!A1613,მონაცემები!G1613)</f>
        <v>0</v>
      </c>
      <c r="N1554" s="198">
        <f t="shared" si="47"/>
        <v>0</v>
      </c>
      <c r="O1554" s="199"/>
      <c r="P1554" s="195">
        <f>IF(A1554=მონაცემები!A1613,მონაცემები!I1613)</f>
        <v>0</v>
      </c>
      <c r="Q1554" s="196"/>
      <c r="R1554" s="196"/>
      <c r="S1554" s="196"/>
      <c r="T1554" s="196"/>
      <c r="U1554" s="197"/>
      <c r="V1554" s="192">
        <f>IF(A1554=მონაცემები!A1613,მონაცემები!J1613)</f>
        <v>0</v>
      </c>
      <c r="W1554" s="193"/>
      <c r="X1554" s="194"/>
    </row>
    <row r="1555" spans="1:24">
      <c r="A1555" s="44">
        <v>1533</v>
      </c>
      <c r="B1555" s="189">
        <f>IF(A1555=მონაცემები!A1614,მონაცემები!B1614)</f>
        <v>0</v>
      </c>
      <c r="C1555" s="190"/>
      <c r="D1555" s="190"/>
      <c r="E1555" s="190"/>
      <c r="F1555" s="190"/>
      <c r="G1555" s="191"/>
      <c r="H1555" s="42">
        <f>IF(A1555=მონაცემები!A1614,მონაცემები!C1614)</f>
        <v>0</v>
      </c>
      <c r="I1555" s="43">
        <f>IF(A1555=მონაცემები!A1614,მონაცემები!D1614)</f>
        <v>0</v>
      </c>
      <c r="J1555" s="98">
        <f t="shared" si="46"/>
        <v>0</v>
      </c>
      <c r="K1555" s="126">
        <f>IF(A1555=მონაცემები!A1614,მონაცემები!H1614)</f>
        <v>0</v>
      </c>
      <c r="L1555" s="98">
        <f>IF(A1555=მონაცემები!A1614,მონაცემები!F1614)</f>
        <v>0</v>
      </c>
      <c r="M1555" s="125">
        <f>IF(A1555=მონაცემები!A1614,მონაცემები!G1614)</f>
        <v>0</v>
      </c>
      <c r="N1555" s="198">
        <f t="shared" si="47"/>
        <v>0</v>
      </c>
      <c r="O1555" s="199"/>
      <c r="P1555" s="195">
        <f>IF(A1555=მონაცემები!A1614,მონაცემები!I1614)</f>
        <v>0</v>
      </c>
      <c r="Q1555" s="196"/>
      <c r="R1555" s="196"/>
      <c r="S1555" s="196"/>
      <c r="T1555" s="196"/>
      <c r="U1555" s="197"/>
      <c r="V1555" s="192">
        <f>IF(A1555=მონაცემები!A1614,მონაცემები!J1614)</f>
        <v>0</v>
      </c>
      <c r="W1555" s="193"/>
      <c r="X1555" s="194"/>
    </row>
    <row r="1556" spans="1:24">
      <c r="A1556" s="44">
        <v>1534</v>
      </c>
      <c r="B1556" s="189">
        <f>IF(A1556=მონაცემები!A1615,მონაცემები!B1615)</f>
        <v>0</v>
      </c>
      <c r="C1556" s="190"/>
      <c r="D1556" s="190"/>
      <c r="E1556" s="190"/>
      <c r="F1556" s="190"/>
      <c r="G1556" s="191"/>
      <c r="H1556" s="42">
        <f>IF(A1556=მონაცემები!A1615,მონაცემები!C1615)</f>
        <v>0</v>
      </c>
      <c r="I1556" s="43">
        <f>IF(A1556=მონაცემები!A1615,მონაცემები!D1615)</f>
        <v>0</v>
      </c>
      <c r="J1556" s="98">
        <f t="shared" si="46"/>
        <v>0</v>
      </c>
      <c r="K1556" s="126">
        <f>IF(A1556=მონაცემები!A1615,მონაცემები!H1615)</f>
        <v>0</v>
      </c>
      <c r="L1556" s="98">
        <f>IF(A1556=მონაცემები!A1615,მონაცემები!F1615)</f>
        <v>0</v>
      </c>
      <c r="M1556" s="125">
        <f>IF(A1556=მონაცემები!A1615,მონაცემები!G1615)</f>
        <v>0</v>
      </c>
      <c r="N1556" s="198">
        <f t="shared" si="47"/>
        <v>0</v>
      </c>
      <c r="O1556" s="199"/>
      <c r="P1556" s="195">
        <f>IF(A1556=მონაცემები!A1615,მონაცემები!I1615)</f>
        <v>0</v>
      </c>
      <c r="Q1556" s="196"/>
      <c r="R1556" s="196"/>
      <c r="S1556" s="196"/>
      <c r="T1556" s="196"/>
      <c r="U1556" s="197"/>
      <c r="V1556" s="192">
        <f>IF(A1556=მონაცემები!A1615,მონაცემები!J1615)</f>
        <v>0</v>
      </c>
      <c r="W1556" s="193"/>
      <c r="X1556" s="194"/>
    </row>
    <row r="1557" spans="1:24">
      <c r="A1557" s="44">
        <v>1535</v>
      </c>
      <c r="B1557" s="189">
        <f>IF(A1557=მონაცემები!A1616,მონაცემები!B1616)</f>
        <v>0</v>
      </c>
      <c r="C1557" s="190"/>
      <c r="D1557" s="190"/>
      <c r="E1557" s="190"/>
      <c r="F1557" s="190"/>
      <c r="G1557" s="191"/>
      <c r="H1557" s="42">
        <f>IF(A1557=მონაცემები!A1616,მონაცემები!C1616)</f>
        <v>0</v>
      </c>
      <c r="I1557" s="43">
        <f>IF(A1557=მონაცემები!A1616,მონაცემები!D1616)</f>
        <v>0</v>
      </c>
      <c r="J1557" s="98">
        <f t="shared" si="46"/>
        <v>0</v>
      </c>
      <c r="K1557" s="126">
        <f>IF(A1557=მონაცემები!A1616,მონაცემები!H1616)</f>
        <v>0</v>
      </c>
      <c r="L1557" s="98">
        <f>IF(A1557=მონაცემები!A1616,მონაცემები!F1616)</f>
        <v>0</v>
      </c>
      <c r="M1557" s="125">
        <f>IF(A1557=მონაცემები!A1616,მონაცემები!G1616)</f>
        <v>0</v>
      </c>
      <c r="N1557" s="198">
        <f t="shared" si="47"/>
        <v>0</v>
      </c>
      <c r="O1557" s="199"/>
      <c r="P1557" s="195">
        <f>IF(A1557=მონაცემები!A1616,მონაცემები!I1616)</f>
        <v>0</v>
      </c>
      <c r="Q1557" s="196"/>
      <c r="R1557" s="196"/>
      <c r="S1557" s="196"/>
      <c r="T1557" s="196"/>
      <c r="U1557" s="197"/>
      <c r="V1557" s="192">
        <f>IF(A1557=მონაცემები!A1616,მონაცემები!J1616)</f>
        <v>0</v>
      </c>
      <c r="W1557" s="193"/>
      <c r="X1557" s="194"/>
    </row>
    <row r="1558" spans="1:24">
      <c r="A1558" s="44">
        <v>1536</v>
      </c>
      <c r="B1558" s="189">
        <f>IF(A1558=მონაცემები!A1617,მონაცემები!B1617)</f>
        <v>0</v>
      </c>
      <c r="C1558" s="190"/>
      <c r="D1558" s="190"/>
      <c r="E1558" s="190"/>
      <c r="F1558" s="190"/>
      <c r="G1558" s="191"/>
      <c r="H1558" s="42">
        <f>IF(A1558=მონაცემები!A1617,მონაცემები!C1617)</f>
        <v>0</v>
      </c>
      <c r="I1558" s="43">
        <f>IF(A1558=მონაცემები!A1617,მონაცემები!D1617)</f>
        <v>0</v>
      </c>
      <c r="J1558" s="98">
        <f t="shared" si="46"/>
        <v>0</v>
      </c>
      <c r="K1558" s="126">
        <f>IF(A1558=მონაცემები!A1617,მონაცემები!H1617)</f>
        <v>0</v>
      </c>
      <c r="L1558" s="98">
        <f>IF(A1558=მონაცემები!A1617,მონაცემები!F1617)</f>
        <v>0</v>
      </c>
      <c r="M1558" s="125">
        <f>IF(A1558=მონაცემები!A1617,მონაცემები!G1617)</f>
        <v>0</v>
      </c>
      <c r="N1558" s="198">
        <f t="shared" si="47"/>
        <v>0</v>
      </c>
      <c r="O1558" s="199"/>
      <c r="P1558" s="195">
        <f>IF(A1558=მონაცემები!A1617,მონაცემები!I1617)</f>
        <v>0</v>
      </c>
      <c r="Q1558" s="196"/>
      <c r="R1558" s="196"/>
      <c r="S1558" s="196"/>
      <c r="T1558" s="196"/>
      <c r="U1558" s="197"/>
      <c r="V1558" s="192">
        <f>IF(A1558=მონაცემები!A1617,მონაცემები!J1617)</f>
        <v>0</v>
      </c>
      <c r="W1558" s="193"/>
      <c r="X1558" s="194"/>
    </row>
    <row r="1559" spans="1:24">
      <c r="A1559" s="44">
        <v>1537</v>
      </c>
      <c r="B1559" s="189">
        <f>IF(A1559=მონაცემები!A1618,მონაცემები!B1618)</f>
        <v>0</v>
      </c>
      <c r="C1559" s="190"/>
      <c r="D1559" s="190"/>
      <c r="E1559" s="190"/>
      <c r="F1559" s="190"/>
      <c r="G1559" s="191"/>
      <c r="H1559" s="42">
        <f>IF(A1559=მონაცემები!A1618,მონაცემები!C1618)</f>
        <v>0</v>
      </c>
      <c r="I1559" s="43">
        <f>IF(A1559=მონაცემები!A1618,მონაცემები!D1618)</f>
        <v>0</v>
      </c>
      <c r="J1559" s="98">
        <f t="shared" si="46"/>
        <v>0</v>
      </c>
      <c r="K1559" s="126">
        <f>IF(A1559=მონაცემები!A1618,მონაცემები!H1618)</f>
        <v>0</v>
      </c>
      <c r="L1559" s="98">
        <f>IF(A1559=მონაცემები!A1618,მონაცემები!F1618)</f>
        <v>0</v>
      </c>
      <c r="M1559" s="125">
        <f>IF(A1559=მონაცემები!A1618,მონაცემები!G1618)</f>
        <v>0</v>
      </c>
      <c r="N1559" s="198">
        <f t="shared" si="47"/>
        <v>0</v>
      </c>
      <c r="O1559" s="199"/>
      <c r="P1559" s="195">
        <f>IF(A1559=მონაცემები!A1618,მონაცემები!I1618)</f>
        <v>0</v>
      </c>
      <c r="Q1559" s="196"/>
      <c r="R1559" s="196"/>
      <c r="S1559" s="196"/>
      <c r="T1559" s="196"/>
      <c r="U1559" s="197"/>
      <c r="V1559" s="192">
        <f>IF(A1559=მონაცემები!A1618,მონაცემები!J1618)</f>
        <v>0</v>
      </c>
      <c r="W1559" s="193"/>
      <c r="X1559" s="194"/>
    </row>
    <row r="1560" spans="1:24">
      <c r="A1560" s="44">
        <v>1538</v>
      </c>
      <c r="B1560" s="189">
        <f>IF(A1560=მონაცემები!A1619,მონაცემები!B1619)</f>
        <v>0</v>
      </c>
      <c r="C1560" s="190"/>
      <c r="D1560" s="190"/>
      <c r="E1560" s="190"/>
      <c r="F1560" s="190"/>
      <c r="G1560" s="191"/>
      <c r="H1560" s="42">
        <f>IF(A1560=მონაცემები!A1619,მონაცემები!C1619)</f>
        <v>0</v>
      </c>
      <c r="I1560" s="43">
        <f>IF(A1560=მონაცემები!A1619,მონაცემები!D1619)</f>
        <v>0</v>
      </c>
      <c r="J1560" s="98">
        <f t="shared" ref="J1560:J1623" si="48">L1560+M1560</f>
        <v>0</v>
      </c>
      <c r="K1560" s="126">
        <f>IF(A1560=მონაცემები!A1619,მონაცემები!H1619)</f>
        <v>0</v>
      </c>
      <c r="L1560" s="98">
        <f>IF(A1560=მონაცემები!A1619,მონაცემები!F1619)</f>
        <v>0</v>
      </c>
      <c r="M1560" s="125">
        <f>IF(A1560=მონაცემები!A1619,მონაცემები!G1619)</f>
        <v>0</v>
      </c>
      <c r="N1560" s="198">
        <f t="shared" ref="N1560:N1623" si="49">J1560+K1560</f>
        <v>0</v>
      </c>
      <c r="O1560" s="199"/>
      <c r="P1560" s="195">
        <f>IF(A1560=მონაცემები!A1619,მონაცემები!I1619)</f>
        <v>0</v>
      </c>
      <c r="Q1560" s="196"/>
      <c r="R1560" s="196"/>
      <c r="S1560" s="196"/>
      <c r="T1560" s="196"/>
      <c r="U1560" s="197"/>
      <c r="V1560" s="192">
        <f>IF(A1560=მონაცემები!A1619,მონაცემები!J1619)</f>
        <v>0</v>
      </c>
      <c r="W1560" s="193"/>
      <c r="X1560" s="194"/>
    </row>
    <row r="1561" spans="1:24">
      <c r="A1561" s="44">
        <v>1539</v>
      </c>
      <c r="B1561" s="189">
        <f>IF(A1561=მონაცემები!A1620,მონაცემები!B1620)</f>
        <v>0</v>
      </c>
      <c r="C1561" s="190"/>
      <c r="D1561" s="190"/>
      <c r="E1561" s="190"/>
      <c r="F1561" s="190"/>
      <c r="G1561" s="191"/>
      <c r="H1561" s="42">
        <f>IF(A1561=მონაცემები!A1620,მონაცემები!C1620)</f>
        <v>0</v>
      </c>
      <c r="I1561" s="43">
        <f>IF(A1561=მონაცემები!A1620,მონაცემები!D1620)</f>
        <v>0</v>
      </c>
      <c r="J1561" s="98">
        <f t="shared" si="48"/>
        <v>0</v>
      </c>
      <c r="K1561" s="126">
        <f>IF(A1561=მონაცემები!A1620,მონაცემები!H1620)</f>
        <v>0</v>
      </c>
      <c r="L1561" s="98">
        <f>IF(A1561=მონაცემები!A1620,მონაცემები!F1620)</f>
        <v>0</v>
      </c>
      <c r="M1561" s="125">
        <f>IF(A1561=მონაცემები!A1620,მონაცემები!G1620)</f>
        <v>0</v>
      </c>
      <c r="N1561" s="198">
        <f t="shared" si="49"/>
        <v>0</v>
      </c>
      <c r="O1561" s="199"/>
      <c r="P1561" s="195">
        <f>IF(A1561=მონაცემები!A1620,მონაცემები!I1620)</f>
        <v>0</v>
      </c>
      <c r="Q1561" s="196"/>
      <c r="R1561" s="196"/>
      <c r="S1561" s="196"/>
      <c r="T1561" s="196"/>
      <c r="U1561" s="197"/>
      <c r="V1561" s="192">
        <f>IF(A1561=მონაცემები!A1620,მონაცემები!J1620)</f>
        <v>0</v>
      </c>
      <c r="W1561" s="193"/>
      <c r="X1561" s="194"/>
    </row>
    <row r="1562" spans="1:24">
      <c r="A1562" s="44">
        <v>1540</v>
      </c>
      <c r="B1562" s="189">
        <f>IF(A1562=მონაცემები!A1621,მონაცემები!B1621)</f>
        <v>0</v>
      </c>
      <c r="C1562" s="190"/>
      <c r="D1562" s="190"/>
      <c r="E1562" s="190"/>
      <c r="F1562" s="190"/>
      <c r="G1562" s="191"/>
      <c r="H1562" s="42">
        <f>IF(A1562=მონაცემები!A1621,მონაცემები!C1621)</f>
        <v>0</v>
      </c>
      <c r="I1562" s="43">
        <f>IF(A1562=მონაცემები!A1621,მონაცემები!D1621)</f>
        <v>0</v>
      </c>
      <c r="J1562" s="98">
        <f t="shared" si="48"/>
        <v>0</v>
      </c>
      <c r="K1562" s="126">
        <f>IF(A1562=მონაცემები!A1621,მონაცემები!H1621)</f>
        <v>0</v>
      </c>
      <c r="L1562" s="98">
        <f>IF(A1562=მონაცემები!A1621,მონაცემები!F1621)</f>
        <v>0</v>
      </c>
      <c r="M1562" s="125">
        <f>IF(A1562=მონაცემები!A1621,მონაცემები!G1621)</f>
        <v>0</v>
      </c>
      <c r="N1562" s="198">
        <f t="shared" si="49"/>
        <v>0</v>
      </c>
      <c r="O1562" s="199"/>
      <c r="P1562" s="195">
        <f>IF(A1562=მონაცემები!A1621,მონაცემები!I1621)</f>
        <v>0</v>
      </c>
      <c r="Q1562" s="196"/>
      <c r="R1562" s="196"/>
      <c r="S1562" s="196"/>
      <c r="T1562" s="196"/>
      <c r="U1562" s="197"/>
      <c r="V1562" s="192">
        <f>IF(A1562=მონაცემები!A1621,მონაცემები!J1621)</f>
        <v>0</v>
      </c>
      <c r="W1562" s="193"/>
      <c r="X1562" s="194"/>
    </row>
    <row r="1563" spans="1:24">
      <c r="A1563" s="44">
        <v>1541</v>
      </c>
      <c r="B1563" s="189">
        <f>IF(A1563=მონაცემები!A1622,მონაცემები!B1622)</f>
        <v>0</v>
      </c>
      <c r="C1563" s="190"/>
      <c r="D1563" s="190"/>
      <c r="E1563" s="190"/>
      <c r="F1563" s="190"/>
      <c r="G1563" s="191"/>
      <c r="H1563" s="42">
        <f>IF(A1563=მონაცემები!A1622,მონაცემები!C1622)</f>
        <v>0</v>
      </c>
      <c r="I1563" s="43">
        <f>IF(A1563=მონაცემები!A1622,მონაცემები!D1622)</f>
        <v>0</v>
      </c>
      <c r="J1563" s="98">
        <f t="shared" si="48"/>
        <v>0</v>
      </c>
      <c r="K1563" s="126">
        <f>IF(A1563=მონაცემები!A1622,მონაცემები!H1622)</f>
        <v>0</v>
      </c>
      <c r="L1563" s="98">
        <f>IF(A1563=მონაცემები!A1622,მონაცემები!F1622)</f>
        <v>0</v>
      </c>
      <c r="M1563" s="125">
        <f>IF(A1563=მონაცემები!A1622,მონაცემები!G1622)</f>
        <v>0</v>
      </c>
      <c r="N1563" s="198">
        <f t="shared" si="49"/>
        <v>0</v>
      </c>
      <c r="O1563" s="199"/>
      <c r="P1563" s="195">
        <f>IF(A1563=მონაცემები!A1622,მონაცემები!I1622)</f>
        <v>0</v>
      </c>
      <c r="Q1563" s="196"/>
      <c r="R1563" s="196"/>
      <c r="S1563" s="196"/>
      <c r="T1563" s="196"/>
      <c r="U1563" s="197"/>
      <c r="V1563" s="192">
        <f>IF(A1563=მონაცემები!A1622,მონაცემები!J1622)</f>
        <v>0</v>
      </c>
      <c r="W1563" s="193"/>
      <c r="X1563" s="194"/>
    </row>
    <row r="1564" spans="1:24">
      <c r="A1564" s="44">
        <v>1542</v>
      </c>
      <c r="B1564" s="189">
        <f>IF(A1564=მონაცემები!A1623,მონაცემები!B1623)</f>
        <v>0</v>
      </c>
      <c r="C1564" s="190"/>
      <c r="D1564" s="190"/>
      <c r="E1564" s="190"/>
      <c r="F1564" s="190"/>
      <c r="G1564" s="191"/>
      <c r="H1564" s="42">
        <f>IF(A1564=მონაცემები!A1623,მონაცემები!C1623)</f>
        <v>0</v>
      </c>
      <c r="I1564" s="43">
        <f>IF(A1564=მონაცემები!A1623,მონაცემები!D1623)</f>
        <v>0</v>
      </c>
      <c r="J1564" s="98">
        <f t="shared" si="48"/>
        <v>0</v>
      </c>
      <c r="K1564" s="126">
        <f>IF(A1564=მონაცემები!A1623,მონაცემები!H1623)</f>
        <v>0</v>
      </c>
      <c r="L1564" s="98">
        <f>IF(A1564=მონაცემები!A1623,მონაცემები!F1623)</f>
        <v>0</v>
      </c>
      <c r="M1564" s="125">
        <f>IF(A1564=მონაცემები!A1623,მონაცემები!G1623)</f>
        <v>0</v>
      </c>
      <c r="N1564" s="198">
        <f t="shared" si="49"/>
        <v>0</v>
      </c>
      <c r="O1564" s="199"/>
      <c r="P1564" s="195">
        <f>IF(A1564=მონაცემები!A1623,მონაცემები!I1623)</f>
        <v>0</v>
      </c>
      <c r="Q1564" s="196"/>
      <c r="R1564" s="196"/>
      <c r="S1564" s="196"/>
      <c r="T1564" s="196"/>
      <c r="U1564" s="197"/>
      <c r="V1564" s="192">
        <f>IF(A1564=მონაცემები!A1623,მონაცემები!J1623)</f>
        <v>0</v>
      </c>
      <c r="W1564" s="193"/>
      <c r="X1564" s="194"/>
    </row>
    <row r="1565" spans="1:24">
      <c r="A1565" s="44">
        <v>1543</v>
      </c>
      <c r="B1565" s="189">
        <f>IF(A1565=მონაცემები!A1624,მონაცემები!B1624)</f>
        <v>0</v>
      </c>
      <c r="C1565" s="190"/>
      <c r="D1565" s="190"/>
      <c r="E1565" s="190"/>
      <c r="F1565" s="190"/>
      <c r="G1565" s="191"/>
      <c r="H1565" s="42">
        <f>IF(A1565=მონაცემები!A1624,მონაცემები!C1624)</f>
        <v>0</v>
      </c>
      <c r="I1565" s="43">
        <f>IF(A1565=მონაცემები!A1624,მონაცემები!D1624)</f>
        <v>0</v>
      </c>
      <c r="J1565" s="98">
        <f t="shared" si="48"/>
        <v>0</v>
      </c>
      <c r="K1565" s="126">
        <f>IF(A1565=მონაცემები!A1624,მონაცემები!H1624)</f>
        <v>0</v>
      </c>
      <c r="L1565" s="98">
        <f>IF(A1565=მონაცემები!A1624,მონაცემები!F1624)</f>
        <v>0</v>
      </c>
      <c r="M1565" s="125">
        <f>IF(A1565=მონაცემები!A1624,მონაცემები!G1624)</f>
        <v>0</v>
      </c>
      <c r="N1565" s="198">
        <f t="shared" si="49"/>
        <v>0</v>
      </c>
      <c r="O1565" s="199"/>
      <c r="P1565" s="195">
        <f>IF(A1565=მონაცემები!A1624,მონაცემები!I1624)</f>
        <v>0</v>
      </c>
      <c r="Q1565" s="196"/>
      <c r="R1565" s="196"/>
      <c r="S1565" s="196"/>
      <c r="T1565" s="196"/>
      <c r="U1565" s="197"/>
      <c r="V1565" s="192">
        <f>IF(A1565=მონაცემები!A1624,მონაცემები!J1624)</f>
        <v>0</v>
      </c>
      <c r="W1565" s="193"/>
      <c r="X1565" s="194"/>
    </row>
    <row r="1566" spans="1:24">
      <c r="A1566" s="44">
        <v>1544</v>
      </c>
      <c r="B1566" s="189">
        <f>IF(A1566=მონაცემები!A1625,მონაცემები!B1625)</f>
        <v>0</v>
      </c>
      <c r="C1566" s="190"/>
      <c r="D1566" s="190"/>
      <c r="E1566" s="190"/>
      <c r="F1566" s="190"/>
      <c r="G1566" s="191"/>
      <c r="H1566" s="42">
        <f>IF(A1566=მონაცემები!A1625,მონაცემები!C1625)</f>
        <v>0</v>
      </c>
      <c r="I1566" s="43">
        <f>IF(A1566=მონაცემები!A1625,მონაცემები!D1625)</f>
        <v>0</v>
      </c>
      <c r="J1566" s="98">
        <f t="shared" si="48"/>
        <v>0</v>
      </c>
      <c r="K1566" s="126">
        <f>IF(A1566=მონაცემები!A1625,მონაცემები!H1625)</f>
        <v>0</v>
      </c>
      <c r="L1566" s="98">
        <f>IF(A1566=მონაცემები!A1625,მონაცემები!F1625)</f>
        <v>0</v>
      </c>
      <c r="M1566" s="125">
        <f>IF(A1566=მონაცემები!A1625,მონაცემები!G1625)</f>
        <v>0</v>
      </c>
      <c r="N1566" s="198">
        <f t="shared" si="49"/>
        <v>0</v>
      </c>
      <c r="O1566" s="199"/>
      <c r="P1566" s="195">
        <f>IF(A1566=მონაცემები!A1625,მონაცემები!I1625)</f>
        <v>0</v>
      </c>
      <c r="Q1566" s="196"/>
      <c r="R1566" s="196"/>
      <c r="S1566" s="196"/>
      <c r="T1566" s="196"/>
      <c r="U1566" s="197"/>
      <c r="V1566" s="192">
        <f>IF(A1566=მონაცემები!A1625,მონაცემები!J1625)</f>
        <v>0</v>
      </c>
      <c r="W1566" s="193"/>
      <c r="X1566" s="194"/>
    </row>
    <row r="1567" spans="1:24">
      <c r="A1567" s="44">
        <v>1545</v>
      </c>
      <c r="B1567" s="189">
        <f>IF(A1567=მონაცემები!A1626,მონაცემები!B1626)</f>
        <v>0</v>
      </c>
      <c r="C1567" s="190"/>
      <c r="D1567" s="190"/>
      <c r="E1567" s="190"/>
      <c r="F1567" s="190"/>
      <c r="G1567" s="191"/>
      <c r="H1567" s="42">
        <f>IF(A1567=მონაცემები!A1626,მონაცემები!C1626)</f>
        <v>0</v>
      </c>
      <c r="I1567" s="43">
        <f>IF(A1567=მონაცემები!A1626,მონაცემები!D1626)</f>
        <v>0</v>
      </c>
      <c r="J1567" s="98">
        <f t="shared" si="48"/>
        <v>0</v>
      </c>
      <c r="K1567" s="126">
        <f>IF(A1567=მონაცემები!A1626,მონაცემები!H1626)</f>
        <v>0</v>
      </c>
      <c r="L1567" s="98">
        <f>IF(A1567=მონაცემები!A1626,მონაცემები!F1626)</f>
        <v>0</v>
      </c>
      <c r="M1567" s="125">
        <f>IF(A1567=მონაცემები!A1626,მონაცემები!G1626)</f>
        <v>0</v>
      </c>
      <c r="N1567" s="198">
        <f t="shared" si="49"/>
        <v>0</v>
      </c>
      <c r="O1567" s="199"/>
      <c r="P1567" s="195">
        <f>IF(A1567=მონაცემები!A1626,მონაცემები!I1626)</f>
        <v>0</v>
      </c>
      <c r="Q1567" s="196"/>
      <c r="R1567" s="196"/>
      <c r="S1567" s="196"/>
      <c r="T1567" s="196"/>
      <c r="U1567" s="197"/>
      <c r="V1567" s="192">
        <f>IF(A1567=მონაცემები!A1626,მონაცემები!J1626)</f>
        <v>0</v>
      </c>
      <c r="W1567" s="193"/>
      <c r="X1567" s="194"/>
    </row>
    <row r="1568" spans="1:24">
      <c r="A1568" s="44">
        <v>1546</v>
      </c>
      <c r="B1568" s="189">
        <f>IF(A1568=მონაცემები!A1627,მონაცემები!B1627)</f>
        <v>0</v>
      </c>
      <c r="C1568" s="190"/>
      <c r="D1568" s="190"/>
      <c r="E1568" s="190"/>
      <c r="F1568" s="190"/>
      <c r="G1568" s="191"/>
      <c r="H1568" s="42">
        <f>IF(A1568=მონაცემები!A1627,მონაცემები!C1627)</f>
        <v>0</v>
      </c>
      <c r="I1568" s="43">
        <f>IF(A1568=მონაცემები!A1627,მონაცემები!D1627)</f>
        <v>0</v>
      </c>
      <c r="J1568" s="98">
        <f t="shared" si="48"/>
        <v>0</v>
      </c>
      <c r="K1568" s="126">
        <f>IF(A1568=მონაცემები!A1627,მონაცემები!H1627)</f>
        <v>0</v>
      </c>
      <c r="L1568" s="98">
        <f>IF(A1568=მონაცემები!A1627,მონაცემები!F1627)</f>
        <v>0</v>
      </c>
      <c r="M1568" s="125">
        <f>IF(A1568=მონაცემები!A1627,მონაცემები!G1627)</f>
        <v>0</v>
      </c>
      <c r="N1568" s="198">
        <f t="shared" si="49"/>
        <v>0</v>
      </c>
      <c r="O1568" s="199"/>
      <c r="P1568" s="195">
        <f>IF(A1568=მონაცემები!A1627,მონაცემები!I1627)</f>
        <v>0</v>
      </c>
      <c r="Q1568" s="196"/>
      <c r="R1568" s="196"/>
      <c r="S1568" s="196"/>
      <c r="T1568" s="196"/>
      <c r="U1568" s="197"/>
      <c r="V1568" s="192">
        <f>IF(A1568=მონაცემები!A1627,მონაცემები!J1627)</f>
        <v>0</v>
      </c>
      <c r="W1568" s="193"/>
      <c r="X1568" s="194"/>
    </row>
    <row r="1569" spans="1:24">
      <c r="A1569" s="44">
        <v>1547</v>
      </c>
      <c r="B1569" s="189">
        <f>IF(A1569=მონაცემები!A1628,მონაცემები!B1628)</f>
        <v>0</v>
      </c>
      <c r="C1569" s="190"/>
      <c r="D1569" s="190"/>
      <c r="E1569" s="190"/>
      <c r="F1569" s="190"/>
      <c r="G1569" s="191"/>
      <c r="H1569" s="42">
        <f>IF(A1569=მონაცემები!A1628,მონაცემები!C1628)</f>
        <v>0</v>
      </c>
      <c r="I1569" s="43">
        <f>IF(A1569=მონაცემები!A1628,მონაცემები!D1628)</f>
        <v>0</v>
      </c>
      <c r="J1569" s="98">
        <f t="shared" si="48"/>
        <v>0</v>
      </c>
      <c r="K1569" s="126">
        <f>IF(A1569=მონაცემები!A1628,მონაცემები!H1628)</f>
        <v>0</v>
      </c>
      <c r="L1569" s="98">
        <f>IF(A1569=მონაცემები!A1628,მონაცემები!F1628)</f>
        <v>0</v>
      </c>
      <c r="M1569" s="125">
        <f>IF(A1569=მონაცემები!A1628,მონაცემები!G1628)</f>
        <v>0</v>
      </c>
      <c r="N1569" s="198">
        <f t="shared" si="49"/>
        <v>0</v>
      </c>
      <c r="O1569" s="199"/>
      <c r="P1569" s="195">
        <f>IF(A1569=მონაცემები!A1628,მონაცემები!I1628)</f>
        <v>0</v>
      </c>
      <c r="Q1569" s="196"/>
      <c r="R1569" s="196"/>
      <c r="S1569" s="196"/>
      <c r="T1569" s="196"/>
      <c r="U1569" s="197"/>
      <c r="V1569" s="192">
        <f>IF(A1569=მონაცემები!A1628,მონაცემები!J1628)</f>
        <v>0</v>
      </c>
      <c r="W1569" s="193"/>
      <c r="X1569" s="194"/>
    </row>
    <row r="1570" spans="1:24">
      <c r="A1570" s="44">
        <v>1548</v>
      </c>
      <c r="B1570" s="189">
        <f>IF(A1570=მონაცემები!A1629,მონაცემები!B1629)</f>
        <v>0</v>
      </c>
      <c r="C1570" s="190"/>
      <c r="D1570" s="190"/>
      <c r="E1570" s="190"/>
      <c r="F1570" s="190"/>
      <c r="G1570" s="191"/>
      <c r="H1570" s="42">
        <f>IF(A1570=მონაცემები!A1629,მონაცემები!C1629)</f>
        <v>0</v>
      </c>
      <c r="I1570" s="43">
        <f>IF(A1570=მონაცემები!A1629,მონაცემები!D1629)</f>
        <v>0</v>
      </c>
      <c r="J1570" s="98">
        <f t="shared" si="48"/>
        <v>0</v>
      </c>
      <c r="K1570" s="126">
        <f>IF(A1570=მონაცემები!A1629,მონაცემები!H1629)</f>
        <v>0</v>
      </c>
      <c r="L1570" s="98">
        <f>IF(A1570=მონაცემები!A1629,მონაცემები!F1629)</f>
        <v>0</v>
      </c>
      <c r="M1570" s="125">
        <f>IF(A1570=მონაცემები!A1629,მონაცემები!G1629)</f>
        <v>0</v>
      </c>
      <c r="N1570" s="198">
        <f t="shared" si="49"/>
        <v>0</v>
      </c>
      <c r="O1570" s="199"/>
      <c r="P1570" s="195">
        <f>IF(A1570=მონაცემები!A1629,მონაცემები!I1629)</f>
        <v>0</v>
      </c>
      <c r="Q1570" s="196"/>
      <c r="R1570" s="196"/>
      <c r="S1570" s="196"/>
      <c r="T1570" s="196"/>
      <c r="U1570" s="197"/>
      <c r="V1570" s="192">
        <f>IF(A1570=მონაცემები!A1629,მონაცემები!J1629)</f>
        <v>0</v>
      </c>
      <c r="W1570" s="193"/>
      <c r="X1570" s="194"/>
    </row>
    <row r="1571" spans="1:24">
      <c r="A1571" s="44">
        <v>1549</v>
      </c>
      <c r="B1571" s="189">
        <f>IF(A1571=მონაცემები!A1630,მონაცემები!B1630)</f>
        <v>0</v>
      </c>
      <c r="C1571" s="190"/>
      <c r="D1571" s="190"/>
      <c r="E1571" s="190"/>
      <c r="F1571" s="190"/>
      <c r="G1571" s="191"/>
      <c r="H1571" s="42">
        <f>IF(A1571=მონაცემები!A1630,მონაცემები!C1630)</f>
        <v>0</v>
      </c>
      <c r="I1571" s="43">
        <f>IF(A1571=მონაცემები!A1630,მონაცემები!D1630)</f>
        <v>0</v>
      </c>
      <c r="J1571" s="98">
        <f t="shared" si="48"/>
        <v>0</v>
      </c>
      <c r="K1571" s="126">
        <f>IF(A1571=მონაცემები!A1630,მონაცემები!H1630)</f>
        <v>0</v>
      </c>
      <c r="L1571" s="98">
        <f>IF(A1571=მონაცემები!A1630,მონაცემები!F1630)</f>
        <v>0</v>
      </c>
      <c r="M1571" s="125">
        <f>IF(A1571=მონაცემები!A1630,მონაცემები!G1630)</f>
        <v>0</v>
      </c>
      <c r="N1571" s="198">
        <f t="shared" si="49"/>
        <v>0</v>
      </c>
      <c r="O1571" s="199"/>
      <c r="P1571" s="195">
        <f>IF(A1571=მონაცემები!A1630,მონაცემები!I1630)</f>
        <v>0</v>
      </c>
      <c r="Q1571" s="196"/>
      <c r="R1571" s="196"/>
      <c r="S1571" s="196"/>
      <c r="T1571" s="196"/>
      <c r="U1571" s="197"/>
      <c r="V1571" s="192">
        <f>IF(A1571=მონაცემები!A1630,მონაცემები!J1630)</f>
        <v>0</v>
      </c>
      <c r="W1571" s="193"/>
      <c r="X1571" s="194"/>
    </row>
    <row r="1572" spans="1:24">
      <c r="A1572" s="44">
        <v>1550</v>
      </c>
      <c r="B1572" s="189">
        <f>IF(A1572=მონაცემები!A1631,მონაცემები!B1631)</f>
        <v>0</v>
      </c>
      <c r="C1572" s="190"/>
      <c r="D1572" s="190"/>
      <c r="E1572" s="190"/>
      <c r="F1572" s="190"/>
      <c r="G1572" s="191"/>
      <c r="H1572" s="42">
        <f>IF(A1572=მონაცემები!A1631,მონაცემები!C1631)</f>
        <v>0</v>
      </c>
      <c r="I1572" s="43">
        <f>IF(A1572=მონაცემები!A1631,მონაცემები!D1631)</f>
        <v>0</v>
      </c>
      <c r="J1572" s="98">
        <f t="shared" si="48"/>
        <v>0</v>
      </c>
      <c r="K1572" s="126">
        <f>IF(A1572=მონაცემები!A1631,მონაცემები!H1631)</f>
        <v>0</v>
      </c>
      <c r="L1572" s="98">
        <f>IF(A1572=მონაცემები!A1631,მონაცემები!F1631)</f>
        <v>0</v>
      </c>
      <c r="M1572" s="125">
        <f>IF(A1572=მონაცემები!A1631,მონაცემები!G1631)</f>
        <v>0</v>
      </c>
      <c r="N1572" s="198">
        <f t="shared" si="49"/>
        <v>0</v>
      </c>
      <c r="O1572" s="199"/>
      <c r="P1572" s="195">
        <f>IF(A1572=მონაცემები!A1631,მონაცემები!I1631)</f>
        <v>0</v>
      </c>
      <c r="Q1572" s="196"/>
      <c r="R1572" s="196"/>
      <c r="S1572" s="196"/>
      <c r="T1572" s="196"/>
      <c r="U1572" s="197"/>
      <c r="V1572" s="192">
        <f>IF(A1572=მონაცემები!A1631,მონაცემები!J1631)</f>
        <v>0</v>
      </c>
      <c r="W1572" s="193"/>
      <c r="X1572" s="194"/>
    </row>
    <row r="1573" spans="1:24">
      <c r="A1573" s="44">
        <v>1551</v>
      </c>
      <c r="B1573" s="189">
        <f>IF(A1573=მონაცემები!A1632,მონაცემები!B1632)</f>
        <v>0</v>
      </c>
      <c r="C1573" s="190"/>
      <c r="D1573" s="190"/>
      <c r="E1573" s="190"/>
      <c r="F1573" s="190"/>
      <c r="G1573" s="191"/>
      <c r="H1573" s="42">
        <f>IF(A1573=მონაცემები!A1632,მონაცემები!C1632)</f>
        <v>0</v>
      </c>
      <c r="I1573" s="43">
        <f>IF(A1573=მონაცემები!A1632,მონაცემები!D1632)</f>
        <v>0</v>
      </c>
      <c r="J1573" s="98">
        <f t="shared" si="48"/>
        <v>0</v>
      </c>
      <c r="K1573" s="126">
        <f>IF(A1573=მონაცემები!A1632,მონაცემები!H1632)</f>
        <v>0</v>
      </c>
      <c r="L1573" s="98">
        <f>IF(A1573=მონაცემები!A1632,მონაცემები!F1632)</f>
        <v>0</v>
      </c>
      <c r="M1573" s="125">
        <f>IF(A1573=მონაცემები!A1632,მონაცემები!G1632)</f>
        <v>0</v>
      </c>
      <c r="N1573" s="198">
        <f t="shared" si="49"/>
        <v>0</v>
      </c>
      <c r="O1573" s="199"/>
      <c r="P1573" s="195">
        <f>IF(A1573=მონაცემები!A1632,მონაცემები!I1632)</f>
        <v>0</v>
      </c>
      <c r="Q1573" s="196"/>
      <c r="R1573" s="196"/>
      <c r="S1573" s="196"/>
      <c r="T1573" s="196"/>
      <c r="U1573" s="197"/>
      <c r="V1573" s="192">
        <f>IF(A1573=მონაცემები!A1632,მონაცემები!J1632)</f>
        <v>0</v>
      </c>
      <c r="W1573" s="193"/>
      <c r="X1573" s="194"/>
    </row>
    <row r="1574" spans="1:24">
      <c r="A1574" s="44">
        <v>1552</v>
      </c>
      <c r="B1574" s="189">
        <f>IF(A1574=მონაცემები!A1633,მონაცემები!B1633)</f>
        <v>0</v>
      </c>
      <c r="C1574" s="190"/>
      <c r="D1574" s="190"/>
      <c r="E1574" s="190"/>
      <c r="F1574" s="190"/>
      <c r="G1574" s="191"/>
      <c r="H1574" s="42">
        <f>IF(A1574=მონაცემები!A1633,მონაცემები!C1633)</f>
        <v>0</v>
      </c>
      <c r="I1574" s="43">
        <f>IF(A1574=მონაცემები!A1633,მონაცემები!D1633)</f>
        <v>0</v>
      </c>
      <c r="J1574" s="98">
        <f t="shared" si="48"/>
        <v>0</v>
      </c>
      <c r="K1574" s="126">
        <f>IF(A1574=მონაცემები!A1633,მონაცემები!H1633)</f>
        <v>0</v>
      </c>
      <c r="L1574" s="98">
        <f>IF(A1574=მონაცემები!A1633,მონაცემები!F1633)</f>
        <v>0</v>
      </c>
      <c r="M1574" s="125">
        <f>IF(A1574=მონაცემები!A1633,მონაცემები!G1633)</f>
        <v>0</v>
      </c>
      <c r="N1574" s="198">
        <f t="shared" si="49"/>
        <v>0</v>
      </c>
      <c r="O1574" s="199"/>
      <c r="P1574" s="195">
        <f>IF(A1574=მონაცემები!A1633,მონაცემები!I1633)</f>
        <v>0</v>
      </c>
      <c r="Q1574" s="196"/>
      <c r="R1574" s="196"/>
      <c r="S1574" s="196"/>
      <c r="T1574" s="196"/>
      <c r="U1574" s="197"/>
      <c r="V1574" s="192">
        <f>IF(A1574=მონაცემები!A1633,მონაცემები!J1633)</f>
        <v>0</v>
      </c>
      <c r="W1574" s="193"/>
      <c r="X1574" s="194"/>
    </row>
    <row r="1575" spans="1:24">
      <c r="A1575" s="44">
        <v>1553</v>
      </c>
      <c r="B1575" s="189">
        <f>IF(A1575=მონაცემები!A1634,მონაცემები!B1634)</f>
        <v>0</v>
      </c>
      <c r="C1575" s="190"/>
      <c r="D1575" s="190"/>
      <c r="E1575" s="190"/>
      <c r="F1575" s="190"/>
      <c r="G1575" s="191"/>
      <c r="H1575" s="42">
        <f>IF(A1575=მონაცემები!A1634,მონაცემები!C1634)</f>
        <v>0</v>
      </c>
      <c r="I1575" s="43">
        <f>IF(A1575=მონაცემები!A1634,მონაცემები!D1634)</f>
        <v>0</v>
      </c>
      <c r="J1575" s="98">
        <f t="shared" si="48"/>
        <v>0</v>
      </c>
      <c r="K1575" s="126">
        <f>IF(A1575=მონაცემები!A1634,მონაცემები!H1634)</f>
        <v>0</v>
      </c>
      <c r="L1575" s="98">
        <f>IF(A1575=მონაცემები!A1634,მონაცემები!F1634)</f>
        <v>0</v>
      </c>
      <c r="M1575" s="125">
        <f>IF(A1575=მონაცემები!A1634,მონაცემები!G1634)</f>
        <v>0</v>
      </c>
      <c r="N1575" s="198">
        <f t="shared" si="49"/>
        <v>0</v>
      </c>
      <c r="O1575" s="199"/>
      <c r="P1575" s="195">
        <f>IF(A1575=მონაცემები!A1634,მონაცემები!I1634)</f>
        <v>0</v>
      </c>
      <c r="Q1575" s="196"/>
      <c r="R1575" s="196"/>
      <c r="S1575" s="196"/>
      <c r="T1575" s="196"/>
      <c r="U1575" s="197"/>
      <c r="V1575" s="192">
        <f>IF(A1575=მონაცემები!A1634,მონაცემები!J1634)</f>
        <v>0</v>
      </c>
      <c r="W1575" s="193"/>
      <c r="X1575" s="194"/>
    </row>
    <row r="1576" spans="1:24">
      <c r="A1576" s="44">
        <v>1554</v>
      </c>
      <c r="B1576" s="189">
        <f>IF(A1576=მონაცემები!A1635,მონაცემები!B1635)</f>
        <v>0</v>
      </c>
      <c r="C1576" s="190"/>
      <c r="D1576" s="190"/>
      <c r="E1576" s="190"/>
      <c r="F1576" s="190"/>
      <c r="G1576" s="191"/>
      <c r="H1576" s="42">
        <f>IF(A1576=მონაცემები!A1635,მონაცემები!C1635)</f>
        <v>0</v>
      </c>
      <c r="I1576" s="43">
        <f>IF(A1576=მონაცემები!A1635,მონაცემები!D1635)</f>
        <v>0</v>
      </c>
      <c r="J1576" s="98">
        <f t="shared" si="48"/>
        <v>0</v>
      </c>
      <c r="K1576" s="126">
        <f>IF(A1576=მონაცემები!A1635,მონაცემები!H1635)</f>
        <v>0</v>
      </c>
      <c r="L1576" s="98">
        <f>IF(A1576=მონაცემები!A1635,მონაცემები!F1635)</f>
        <v>0</v>
      </c>
      <c r="M1576" s="125">
        <f>IF(A1576=მონაცემები!A1635,მონაცემები!G1635)</f>
        <v>0</v>
      </c>
      <c r="N1576" s="198">
        <f t="shared" si="49"/>
        <v>0</v>
      </c>
      <c r="O1576" s="199"/>
      <c r="P1576" s="195">
        <f>IF(A1576=მონაცემები!A1635,მონაცემები!I1635)</f>
        <v>0</v>
      </c>
      <c r="Q1576" s="196"/>
      <c r="R1576" s="196"/>
      <c r="S1576" s="196"/>
      <c r="T1576" s="196"/>
      <c r="U1576" s="197"/>
      <c r="V1576" s="192">
        <f>IF(A1576=მონაცემები!A1635,მონაცემები!J1635)</f>
        <v>0</v>
      </c>
      <c r="W1576" s="193"/>
      <c r="X1576" s="194"/>
    </row>
    <row r="1577" spans="1:24">
      <c r="A1577" s="44">
        <v>1555</v>
      </c>
      <c r="B1577" s="189">
        <f>IF(A1577=მონაცემები!A1636,მონაცემები!B1636)</f>
        <v>0</v>
      </c>
      <c r="C1577" s="190"/>
      <c r="D1577" s="190"/>
      <c r="E1577" s="190"/>
      <c r="F1577" s="190"/>
      <c r="G1577" s="191"/>
      <c r="H1577" s="42">
        <f>IF(A1577=მონაცემები!A1636,მონაცემები!C1636)</f>
        <v>0</v>
      </c>
      <c r="I1577" s="43">
        <f>IF(A1577=მონაცემები!A1636,მონაცემები!D1636)</f>
        <v>0</v>
      </c>
      <c r="J1577" s="98">
        <f t="shared" si="48"/>
        <v>0</v>
      </c>
      <c r="K1577" s="126">
        <f>IF(A1577=მონაცემები!A1636,მონაცემები!H1636)</f>
        <v>0</v>
      </c>
      <c r="L1577" s="98">
        <f>IF(A1577=მონაცემები!A1636,მონაცემები!F1636)</f>
        <v>0</v>
      </c>
      <c r="M1577" s="125">
        <f>IF(A1577=მონაცემები!A1636,მონაცემები!G1636)</f>
        <v>0</v>
      </c>
      <c r="N1577" s="198">
        <f t="shared" si="49"/>
        <v>0</v>
      </c>
      <c r="O1577" s="199"/>
      <c r="P1577" s="195">
        <f>IF(A1577=მონაცემები!A1636,მონაცემები!I1636)</f>
        <v>0</v>
      </c>
      <c r="Q1577" s="196"/>
      <c r="R1577" s="196"/>
      <c r="S1577" s="196"/>
      <c r="T1577" s="196"/>
      <c r="U1577" s="197"/>
      <c r="V1577" s="192">
        <f>IF(A1577=მონაცემები!A1636,მონაცემები!J1636)</f>
        <v>0</v>
      </c>
      <c r="W1577" s="193"/>
      <c r="X1577" s="194"/>
    </row>
    <row r="1578" spans="1:24">
      <c r="A1578" s="44">
        <v>1556</v>
      </c>
      <c r="B1578" s="189">
        <f>IF(A1578=მონაცემები!A1637,მონაცემები!B1637)</f>
        <v>0</v>
      </c>
      <c r="C1578" s="190"/>
      <c r="D1578" s="190"/>
      <c r="E1578" s="190"/>
      <c r="F1578" s="190"/>
      <c r="G1578" s="191"/>
      <c r="H1578" s="42">
        <f>IF(A1578=მონაცემები!A1637,მონაცემები!C1637)</f>
        <v>0</v>
      </c>
      <c r="I1578" s="43">
        <f>IF(A1578=მონაცემები!A1637,მონაცემები!D1637)</f>
        <v>0</v>
      </c>
      <c r="J1578" s="98">
        <f t="shared" si="48"/>
        <v>0</v>
      </c>
      <c r="K1578" s="126">
        <f>IF(A1578=მონაცემები!A1637,მონაცემები!H1637)</f>
        <v>0</v>
      </c>
      <c r="L1578" s="98">
        <f>IF(A1578=მონაცემები!A1637,მონაცემები!F1637)</f>
        <v>0</v>
      </c>
      <c r="M1578" s="125">
        <f>IF(A1578=მონაცემები!A1637,მონაცემები!G1637)</f>
        <v>0</v>
      </c>
      <c r="N1578" s="198">
        <f t="shared" si="49"/>
        <v>0</v>
      </c>
      <c r="O1578" s="199"/>
      <c r="P1578" s="195">
        <f>IF(A1578=მონაცემები!A1637,მონაცემები!I1637)</f>
        <v>0</v>
      </c>
      <c r="Q1578" s="196"/>
      <c r="R1578" s="196"/>
      <c r="S1578" s="196"/>
      <c r="T1578" s="196"/>
      <c r="U1578" s="197"/>
      <c r="V1578" s="192">
        <f>IF(A1578=მონაცემები!A1637,მონაცემები!J1637)</f>
        <v>0</v>
      </c>
      <c r="W1578" s="193"/>
      <c r="X1578" s="194"/>
    </row>
    <row r="1579" spans="1:24">
      <c r="A1579" s="44">
        <v>1557</v>
      </c>
      <c r="B1579" s="189">
        <f>IF(A1579=მონაცემები!A1638,მონაცემები!B1638)</f>
        <v>0</v>
      </c>
      <c r="C1579" s="190"/>
      <c r="D1579" s="190"/>
      <c r="E1579" s="190"/>
      <c r="F1579" s="190"/>
      <c r="G1579" s="191"/>
      <c r="H1579" s="42">
        <f>IF(A1579=მონაცემები!A1638,მონაცემები!C1638)</f>
        <v>0</v>
      </c>
      <c r="I1579" s="43">
        <f>IF(A1579=მონაცემები!A1638,მონაცემები!D1638)</f>
        <v>0</v>
      </c>
      <c r="J1579" s="98">
        <f t="shared" si="48"/>
        <v>0</v>
      </c>
      <c r="K1579" s="126">
        <f>IF(A1579=მონაცემები!A1638,მონაცემები!H1638)</f>
        <v>0</v>
      </c>
      <c r="L1579" s="98">
        <f>IF(A1579=მონაცემები!A1638,მონაცემები!F1638)</f>
        <v>0</v>
      </c>
      <c r="M1579" s="125">
        <f>IF(A1579=მონაცემები!A1638,მონაცემები!G1638)</f>
        <v>0</v>
      </c>
      <c r="N1579" s="198">
        <f t="shared" si="49"/>
        <v>0</v>
      </c>
      <c r="O1579" s="199"/>
      <c r="P1579" s="195">
        <f>IF(A1579=მონაცემები!A1638,მონაცემები!I1638)</f>
        <v>0</v>
      </c>
      <c r="Q1579" s="196"/>
      <c r="R1579" s="196"/>
      <c r="S1579" s="196"/>
      <c r="T1579" s="196"/>
      <c r="U1579" s="197"/>
      <c r="V1579" s="192">
        <f>IF(A1579=მონაცემები!A1638,მონაცემები!J1638)</f>
        <v>0</v>
      </c>
      <c r="W1579" s="193"/>
      <c r="X1579" s="194"/>
    </row>
    <row r="1580" spans="1:24">
      <c r="A1580" s="44">
        <v>1558</v>
      </c>
      <c r="B1580" s="189">
        <f>IF(A1580=მონაცემები!A1639,მონაცემები!B1639)</f>
        <v>0</v>
      </c>
      <c r="C1580" s="190"/>
      <c r="D1580" s="190"/>
      <c r="E1580" s="190"/>
      <c r="F1580" s="190"/>
      <c r="G1580" s="191"/>
      <c r="H1580" s="42">
        <f>IF(A1580=მონაცემები!A1639,მონაცემები!C1639)</f>
        <v>0</v>
      </c>
      <c r="I1580" s="43">
        <f>IF(A1580=მონაცემები!A1639,მონაცემები!D1639)</f>
        <v>0</v>
      </c>
      <c r="J1580" s="98">
        <f t="shared" si="48"/>
        <v>0</v>
      </c>
      <c r="K1580" s="126">
        <f>IF(A1580=მონაცემები!A1639,მონაცემები!H1639)</f>
        <v>0</v>
      </c>
      <c r="L1580" s="98">
        <f>IF(A1580=მონაცემები!A1639,მონაცემები!F1639)</f>
        <v>0</v>
      </c>
      <c r="M1580" s="125">
        <f>IF(A1580=მონაცემები!A1639,მონაცემები!G1639)</f>
        <v>0</v>
      </c>
      <c r="N1580" s="198">
        <f t="shared" si="49"/>
        <v>0</v>
      </c>
      <c r="O1580" s="199"/>
      <c r="P1580" s="195">
        <f>IF(A1580=მონაცემები!A1639,მონაცემები!I1639)</f>
        <v>0</v>
      </c>
      <c r="Q1580" s="196"/>
      <c r="R1580" s="196"/>
      <c r="S1580" s="196"/>
      <c r="T1580" s="196"/>
      <c r="U1580" s="197"/>
      <c r="V1580" s="192">
        <f>IF(A1580=მონაცემები!A1639,მონაცემები!J1639)</f>
        <v>0</v>
      </c>
      <c r="W1580" s="193"/>
      <c r="X1580" s="194"/>
    </row>
    <row r="1581" spans="1:24">
      <c r="A1581" s="44">
        <v>1559</v>
      </c>
      <c r="B1581" s="189">
        <f>IF(A1581=მონაცემები!A1640,მონაცემები!B1640)</f>
        <v>0</v>
      </c>
      <c r="C1581" s="190"/>
      <c r="D1581" s="190"/>
      <c r="E1581" s="190"/>
      <c r="F1581" s="190"/>
      <c r="G1581" s="191"/>
      <c r="H1581" s="42">
        <f>IF(A1581=მონაცემები!A1640,მონაცემები!C1640)</f>
        <v>0</v>
      </c>
      <c r="I1581" s="43">
        <f>IF(A1581=მონაცემები!A1640,მონაცემები!D1640)</f>
        <v>0</v>
      </c>
      <c r="J1581" s="98">
        <f t="shared" si="48"/>
        <v>0</v>
      </c>
      <c r="K1581" s="126">
        <f>IF(A1581=მონაცემები!A1640,მონაცემები!H1640)</f>
        <v>0</v>
      </c>
      <c r="L1581" s="98">
        <f>IF(A1581=მონაცემები!A1640,მონაცემები!F1640)</f>
        <v>0</v>
      </c>
      <c r="M1581" s="125">
        <f>IF(A1581=მონაცემები!A1640,მონაცემები!G1640)</f>
        <v>0</v>
      </c>
      <c r="N1581" s="198">
        <f t="shared" si="49"/>
        <v>0</v>
      </c>
      <c r="O1581" s="199"/>
      <c r="P1581" s="195">
        <f>IF(A1581=მონაცემები!A1640,მონაცემები!I1640)</f>
        <v>0</v>
      </c>
      <c r="Q1581" s="196"/>
      <c r="R1581" s="196"/>
      <c r="S1581" s="196"/>
      <c r="T1581" s="196"/>
      <c r="U1581" s="197"/>
      <c r="V1581" s="192">
        <f>IF(A1581=მონაცემები!A1640,მონაცემები!J1640)</f>
        <v>0</v>
      </c>
      <c r="W1581" s="193"/>
      <c r="X1581" s="194"/>
    </row>
    <row r="1582" spans="1:24">
      <c r="A1582" s="44">
        <v>1560</v>
      </c>
      <c r="B1582" s="189">
        <f>IF(A1582=მონაცემები!A1641,მონაცემები!B1641)</f>
        <v>0</v>
      </c>
      <c r="C1582" s="190"/>
      <c r="D1582" s="190"/>
      <c r="E1582" s="190"/>
      <c r="F1582" s="190"/>
      <c r="G1582" s="191"/>
      <c r="H1582" s="42">
        <f>IF(A1582=მონაცემები!A1641,მონაცემები!C1641)</f>
        <v>0</v>
      </c>
      <c r="I1582" s="43">
        <f>IF(A1582=მონაცემები!A1641,მონაცემები!D1641)</f>
        <v>0</v>
      </c>
      <c r="J1582" s="98">
        <f t="shared" si="48"/>
        <v>0</v>
      </c>
      <c r="K1582" s="126">
        <f>IF(A1582=მონაცემები!A1641,მონაცემები!H1641)</f>
        <v>0</v>
      </c>
      <c r="L1582" s="98">
        <f>IF(A1582=მონაცემები!A1641,მონაცემები!F1641)</f>
        <v>0</v>
      </c>
      <c r="M1582" s="125">
        <f>IF(A1582=მონაცემები!A1641,მონაცემები!G1641)</f>
        <v>0</v>
      </c>
      <c r="N1582" s="198">
        <f t="shared" si="49"/>
        <v>0</v>
      </c>
      <c r="O1582" s="199"/>
      <c r="P1582" s="195">
        <f>IF(A1582=მონაცემები!A1641,მონაცემები!I1641)</f>
        <v>0</v>
      </c>
      <c r="Q1582" s="196"/>
      <c r="R1582" s="196"/>
      <c r="S1582" s="196"/>
      <c r="T1582" s="196"/>
      <c r="U1582" s="197"/>
      <c r="V1582" s="192">
        <f>IF(A1582=მონაცემები!A1641,მონაცემები!J1641)</f>
        <v>0</v>
      </c>
      <c r="W1582" s="193"/>
      <c r="X1582" s="194"/>
    </row>
    <row r="1583" spans="1:24">
      <c r="A1583" s="44">
        <v>1561</v>
      </c>
      <c r="B1583" s="189">
        <f>IF(A1583=მონაცემები!A1642,მონაცემები!B1642)</f>
        <v>0</v>
      </c>
      <c r="C1583" s="190"/>
      <c r="D1583" s="190"/>
      <c r="E1583" s="190"/>
      <c r="F1583" s="190"/>
      <c r="G1583" s="191"/>
      <c r="H1583" s="42">
        <f>IF(A1583=მონაცემები!A1642,მონაცემები!C1642)</f>
        <v>0</v>
      </c>
      <c r="I1583" s="43">
        <f>IF(A1583=მონაცემები!A1642,მონაცემები!D1642)</f>
        <v>0</v>
      </c>
      <c r="J1583" s="98">
        <f t="shared" si="48"/>
        <v>0</v>
      </c>
      <c r="K1583" s="126">
        <f>IF(A1583=მონაცემები!A1642,მონაცემები!H1642)</f>
        <v>0</v>
      </c>
      <c r="L1583" s="98">
        <f>IF(A1583=მონაცემები!A1642,მონაცემები!F1642)</f>
        <v>0</v>
      </c>
      <c r="M1583" s="125">
        <f>IF(A1583=მონაცემები!A1642,მონაცემები!G1642)</f>
        <v>0</v>
      </c>
      <c r="N1583" s="198">
        <f t="shared" si="49"/>
        <v>0</v>
      </c>
      <c r="O1583" s="199"/>
      <c r="P1583" s="195">
        <f>IF(A1583=მონაცემები!A1642,მონაცემები!I1642)</f>
        <v>0</v>
      </c>
      <c r="Q1583" s="196"/>
      <c r="R1583" s="196"/>
      <c r="S1583" s="196"/>
      <c r="T1583" s="196"/>
      <c r="U1583" s="197"/>
      <c r="V1583" s="192">
        <f>IF(A1583=მონაცემები!A1642,მონაცემები!J1642)</f>
        <v>0</v>
      </c>
      <c r="W1583" s="193"/>
      <c r="X1583" s="194"/>
    </row>
    <row r="1584" spans="1:24">
      <c r="A1584" s="44">
        <v>1562</v>
      </c>
      <c r="B1584" s="189">
        <f>IF(A1584=მონაცემები!A1643,მონაცემები!B1643)</f>
        <v>0</v>
      </c>
      <c r="C1584" s="190"/>
      <c r="D1584" s="190"/>
      <c r="E1584" s="190"/>
      <c r="F1584" s="190"/>
      <c r="G1584" s="191"/>
      <c r="H1584" s="42">
        <f>IF(A1584=მონაცემები!A1643,მონაცემები!C1643)</f>
        <v>0</v>
      </c>
      <c r="I1584" s="43">
        <f>IF(A1584=მონაცემები!A1643,მონაცემები!D1643)</f>
        <v>0</v>
      </c>
      <c r="J1584" s="98">
        <f t="shared" si="48"/>
        <v>0</v>
      </c>
      <c r="K1584" s="126">
        <f>IF(A1584=მონაცემები!A1643,მონაცემები!H1643)</f>
        <v>0</v>
      </c>
      <c r="L1584" s="98">
        <f>IF(A1584=მონაცემები!A1643,მონაცემები!F1643)</f>
        <v>0</v>
      </c>
      <c r="M1584" s="125">
        <f>IF(A1584=მონაცემები!A1643,მონაცემები!G1643)</f>
        <v>0</v>
      </c>
      <c r="N1584" s="198">
        <f t="shared" si="49"/>
        <v>0</v>
      </c>
      <c r="O1584" s="199"/>
      <c r="P1584" s="195">
        <f>IF(A1584=მონაცემები!A1643,მონაცემები!I1643)</f>
        <v>0</v>
      </c>
      <c r="Q1584" s="196"/>
      <c r="R1584" s="196"/>
      <c r="S1584" s="196"/>
      <c r="T1584" s="196"/>
      <c r="U1584" s="197"/>
      <c r="V1584" s="192">
        <f>IF(A1584=მონაცემები!A1643,მონაცემები!J1643)</f>
        <v>0</v>
      </c>
      <c r="W1584" s="193"/>
      <c r="X1584" s="194"/>
    </row>
    <row r="1585" spans="1:24">
      <c r="A1585" s="44">
        <v>1563</v>
      </c>
      <c r="B1585" s="189">
        <f>IF(A1585=მონაცემები!A1644,მონაცემები!B1644)</f>
        <v>0</v>
      </c>
      <c r="C1585" s="190"/>
      <c r="D1585" s="190"/>
      <c r="E1585" s="190"/>
      <c r="F1585" s="190"/>
      <c r="G1585" s="191"/>
      <c r="H1585" s="42">
        <f>IF(A1585=მონაცემები!A1644,მონაცემები!C1644)</f>
        <v>0</v>
      </c>
      <c r="I1585" s="43">
        <f>IF(A1585=მონაცემები!A1644,მონაცემები!D1644)</f>
        <v>0</v>
      </c>
      <c r="J1585" s="98">
        <f t="shared" si="48"/>
        <v>0</v>
      </c>
      <c r="K1585" s="126">
        <f>IF(A1585=მონაცემები!A1644,მონაცემები!H1644)</f>
        <v>0</v>
      </c>
      <c r="L1585" s="98">
        <f>IF(A1585=მონაცემები!A1644,მონაცემები!F1644)</f>
        <v>0</v>
      </c>
      <c r="M1585" s="125">
        <f>IF(A1585=მონაცემები!A1644,მონაცემები!G1644)</f>
        <v>0</v>
      </c>
      <c r="N1585" s="198">
        <f t="shared" si="49"/>
        <v>0</v>
      </c>
      <c r="O1585" s="199"/>
      <c r="P1585" s="195">
        <f>IF(A1585=მონაცემები!A1644,მონაცემები!I1644)</f>
        <v>0</v>
      </c>
      <c r="Q1585" s="196"/>
      <c r="R1585" s="196"/>
      <c r="S1585" s="196"/>
      <c r="T1585" s="196"/>
      <c r="U1585" s="197"/>
      <c r="V1585" s="192">
        <f>IF(A1585=მონაცემები!A1644,მონაცემები!J1644)</f>
        <v>0</v>
      </c>
      <c r="W1585" s="193"/>
      <c r="X1585" s="194"/>
    </row>
    <row r="1586" spans="1:24">
      <c r="A1586" s="44">
        <v>1564</v>
      </c>
      <c r="B1586" s="189">
        <f>IF(A1586=მონაცემები!A1645,მონაცემები!B1645)</f>
        <v>0</v>
      </c>
      <c r="C1586" s="190"/>
      <c r="D1586" s="190"/>
      <c r="E1586" s="190"/>
      <c r="F1586" s="190"/>
      <c r="G1586" s="191"/>
      <c r="H1586" s="42">
        <f>IF(A1586=მონაცემები!A1645,მონაცემები!C1645)</f>
        <v>0</v>
      </c>
      <c r="I1586" s="43">
        <f>IF(A1586=მონაცემები!A1645,მონაცემები!D1645)</f>
        <v>0</v>
      </c>
      <c r="J1586" s="98">
        <f t="shared" si="48"/>
        <v>0</v>
      </c>
      <c r="K1586" s="126">
        <f>IF(A1586=მონაცემები!A1645,მონაცემები!H1645)</f>
        <v>0</v>
      </c>
      <c r="L1586" s="98">
        <f>IF(A1586=მონაცემები!A1645,მონაცემები!F1645)</f>
        <v>0</v>
      </c>
      <c r="M1586" s="125">
        <f>IF(A1586=მონაცემები!A1645,მონაცემები!G1645)</f>
        <v>0</v>
      </c>
      <c r="N1586" s="198">
        <f t="shared" si="49"/>
        <v>0</v>
      </c>
      <c r="O1586" s="199"/>
      <c r="P1586" s="195">
        <f>IF(A1586=მონაცემები!A1645,მონაცემები!I1645)</f>
        <v>0</v>
      </c>
      <c r="Q1586" s="196"/>
      <c r="R1586" s="196"/>
      <c r="S1586" s="196"/>
      <c r="T1586" s="196"/>
      <c r="U1586" s="197"/>
      <c r="V1586" s="192">
        <f>IF(A1586=მონაცემები!A1645,მონაცემები!J1645)</f>
        <v>0</v>
      </c>
      <c r="W1586" s="193"/>
      <c r="X1586" s="194"/>
    </row>
    <row r="1587" spans="1:24">
      <c r="A1587" s="44">
        <v>1565</v>
      </c>
      <c r="B1587" s="189">
        <f>IF(A1587=მონაცემები!A1646,მონაცემები!B1646)</f>
        <v>0</v>
      </c>
      <c r="C1587" s="190"/>
      <c r="D1587" s="190"/>
      <c r="E1587" s="190"/>
      <c r="F1587" s="190"/>
      <c r="G1587" s="191"/>
      <c r="H1587" s="42">
        <f>IF(A1587=მონაცემები!A1646,მონაცემები!C1646)</f>
        <v>0</v>
      </c>
      <c r="I1587" s="43">
        <f>IF(A1587=მონაცემები!A1646,მონაცემები!D1646)</f>
        <v>0</v>
      </c>
      <c r="J1587" s="98">
        <f t="shared" si="48"/>
        <v>0</v>
      </c>
      <c r="K1587" s="126">
        <f>IF(A1587=მონაცემები!A1646,მონაცემები!H1646)</f>
        <v>0</v>
      </c>
      <c r="L1587" s="98">
        <f>IF(A1587=მონაცემები!A1646,მონაცემები!F1646)</f>
        <v>0</v>
      </c>
      <c r="M1587" s="125">
        <f>IF(A1587=მონაცემები!A1646,მონაცემები!G1646)</f>
        <v>0</v>
      </c>
      <c r="N1587" s="198">
        <f t="shared" si="49"/>
        <v>0</v>
      </c>
      <c r="O1587" s="199"/>
      <c r="P1587" s="195">
        <f>IF(A1587=მონაცემები!A1646,მონაცემები!I1646)</f>
        <v>0</v>
      </c>
      <c r="Q1587" s="196"/>
      <c r="R1587" s="196"/>
      <c r="S1587" s="196"/>
      <c r="T1587" s="196"/>
      <c r="U1587" s="197"/>
      <c r="V1587" s="192">
        <f>IF(A1587=მონაცემები!A1646,მონაცემები!J1646)</f>
        <v>0</v>
      </c>
      <c r="W1587" s="193"/>
      <c r="X1587" s="194"/>
    </row>
    <row r="1588" spans="1:24">
      <c r="A1588" s="44">
        <v>1566</v>
      </c>
      <c r="B1588" s="189">
        <f>IF(A1588=მონაცემები!A1647,მონაცემები!B1647)</f>
        <v>0</v>
      </c>
      <c r="C1588" s="190"/>
      <c r="D1588" s="190"/>
      <c r="E1588" s="190"/>
      <c r="F1588" s="190"/>
      <c r="G1588" s="191"/>
      <c r="H1588" s="42">
        <f>IF(A1588=მონაცემები!A1647,მონაცემები!C1647)</f>
        <v>0</v>
      </c>
      <c r="I1588" s="43">
        <f>IF(A1588=მონაცემები!A1647,მონაცემები!D1647)</f>
        <v>0</v>
      </c>
      <c r="J1588" s="98">
        <f t="shared" si="48"/>
        <v>0</v>
      </c>
      <c r="K1588" s="126">
        <f>IF(A1588=მონაცემები!A1647,მონაცემები!H1647)</f>
        <v>0</v>
      </c>
      <c r="L1588" s="98">
        <f>IF(A1588=მონაცემები!A1647,მონაცემები!F1647)</f>
        <v>0</v>
      </c>
      <c r="M1588" s="125">
        <f>IF(A1588=მონაცემები!A1647,მონაცემები!G1647)</f>
        <v>0</v>
      </c>
      <c r="N1588" s="198">
        <f t="shared" si="49"/>
        <v>0</v>
      </c>
      <c r="O1588" s="199"/>
      <c r="P1588" s="195">
        <f>IF(A1588=მონაცემები!A1647,მონაცემები!I1647)</f>
        <v>0</v>
      </c>
      <c r="Q1588" s="196"/>
      <c r="R1588" s="196"/>
      <c r="S1588" s="196"/>
      <c r="T1588" s="196"/>
      <c r="U1588" s="197"/>
      <c r="V1588" s="192">
        <f>IF(A1588=მონაცემები!A1647,მონაცემები!J1647)</f>
        <v>0</v>
      </c>
      <c r="W1588" s="193"/>
      <c r="X1588" s="194"/>
    </row>
    <row r="1589" spans="1:24">
      <c r="A1589" s="44">
        <v>1567</v>
      </c>
      <c r="B1589" s="189">
        <f>IF(A1589=მონაცემები!A1648,მონაცემები!B1648)</f>
        <v>0</v>
      </c>
      <c r="C1589" s="190"/>
      <c r="D1589" s="190"/>
      <c r="E1589" s="190"/>
      <c r="F1589" s="190"/>
      <c r="G1589" s="191"/>
      <c r="H1589" s="42">
        <f>IF(A1589=მონაცემები!A1648,მონაცემები!C1648)</f>
        <v>0</v>
      </c>
      <c r="I1589" s="43">
        <f>IF(A1589=მონაცემები!A1648,მონაცემები!D1648)</f>
        <v>0</v>
      </c>
      <c r="J1589" s="98">
        <f t="shared" si="48"/>
        <v>0</v>
      </c>
      <c r="K1589" s="126">
        <f>IF(A1589=მონაცემები!A1648,მონაცემები!H1648)</f>
        <v>0</v>
      </c>
      <c r="L1589" s="98">
        <f>IF(A1589=მონაცემები!A1648,მონაცემები!F1648)</f>
        <v>0</v>
      </c>
      <c r="M1589" s="125">
        <f>IF(A1589=მონაცემები!A1648,მონაცემები!G1648)</f>
        <v>0</v>
      </c>
      <c r="N1589" s="198">
        <f t="shared" si="49"/>
        <v>0</v>
      </c>
      <c r="O1589" s="199"/>
      <c r="P1589" s="195">
        <f>IF(A1589=მონაცემები!A1648,მონაცემები!I1648)</f>
        <v>0</v>
      </c>
      <c r="Q1589" s="196"/>
      <c r="R1589" s="196"/>
      <c r="S1589" s="196"/>
      <c r="T1589" s="196"/>
      <c r="U1589" s="197"/>
      <c r="V1589" s="192">
        <f>IF(A1589=მონაცემები!A1648,მონაცემები!J1648)</f>
        <v>0</v>
      </c>
      <c r="W1589" s="193"/>
      <c r="X1589" s="194"/>
    </row>
    <row r="1590" spans="1:24">
      <c r="A1590" s="44">
        <v>1568</v>
      </c>
      <c r="B1590" s="189">
        <f>IF(A1590=მონაცემები!A1649,მონაცემები!B1649)</f>
        <v>0</v>
      </c>
      <c r="C1590" s="190"/>
      <c r="D1590" s="190"/>
      <c r="E1590" s="190"/>
      <c r="F1590" s="190"/>
      <c r="G1590" s="191"/>
      <c r="H1590" s="42">
        <f>IF(A1590=მონაცემები!A1649,მონაცემები!C1649)</f>
        <v>0</v>
      </c>
      <c r="I1590" s="43">
        <f>IF(A1590=მონაცემები!A1649,მონაცემები!D1649)</f>
        <v>0</v>
      </c>
      <c r="J1590" s="98">
        <f t="shared" si="48"/>
        <v>0</v>
      </c>
      <c r="K1590" s="126">
        <f>IF(A1590=მონაცემები!A1649,მონაცემები!H1649)</f>
        <v>0</v>
      </c>
      <c r="L1590" s="98">
        <f>IF(A1590=მონაცემები!A1649,მონაცემები!F1649)</f>
        <v>0</v>
      </c>
      <c r="M1590" s="125">
        <f>IF(A1590=მონაცემები!A1649,მონაცემები!G1649)</f>
        <v>0</v>
      </c>
      <c r="N1590" s="198">
        <f t="shared" si="49"/>
        <v>0</v>
      </c>
      <c r="O1590" s="199"/>
      <c r="P1590" s="195">
        <f>IF(A1590=მონაცემები!A1649,მონაცემები!I1649)</f>
        <v>0</v>
      </c>
      <c r="Q1590" s="196"/>
      <c r="R1590" s="196"/>
      <c r="S1590" s="196"/>
      <c r="T1590" s="196"/>
      <c r="U1590" s="197"/>
      <c r="V1590" s="192">
        <f>IF(A1590=მონაცემები!A1649,მონაცემები!J1649)</f>
        <v>0</v>
      </c>
      <c r="W1590" s="193"/>
      <c r="X1590" s="194"/>
    </row>
    <row r="1591" spans="1:24">
      <c r="A1591" s="44">
        <v>1569</v>
      </c>
      <c r="B1591" s="189">
        <f>IF(A1591=მონაცემები!A1650,მონაცემები!B1650)</f>
        <v>0</v>
      </c>
      <c r="C1591" s="190"/>
      <c r="D1591" s="190"/>
      <c r="E1591" s="190"/>
      <c r="F1591" s="190"/>
      <c r="G1591" s="191"/>
      <c r="H1591" s="42">
        <f>IF(A1591=მონაცემები!A1650,მონაცემები!C1650)</f>
        <v>0</v>
      </c>
      <c r="I1591" s="43">
        <f>IF(A1591=მონაცემები!A1650,მონაცემები!D1650)</f>
        <v>0</v>
      </c>
      <c r="J1591" s="98">
        <f t="shared" si="48"/>
        <v>0</v>
      </c>
      <c r="K1591" s="126">
        <f>IF(A1591=მონაცემები!A1650,მონაცემები!H1650)</f>
        <v>0</v>
      </c>
      <c r="L1591" s="98">
        <f>IF(A1591=მონაცემები!A1650,მონაცემები!F1650)</f>
        <v>0</v>
      </c>
      <c r="M1591" s="125">
        <f>IF(A1591=მონაცემები!A1650,მონაცემები!G1650)</f>
        <v>0</v>
      </c>
      <c r="N1591" s="198">
        <f t="shared" si="49"/>
        <v>0</v>
      </c>
      <c r="O1591" s="199"/>
      <c r="P1591" s="195">
        <f>IF(A1591=მონაცემები!A1650,მონაცემები!I1650)</f>
        <v>0</v>
      </c>
      <c r="Q1591" s="196"/>
      <c r="R1591" s="196"/>
      <c r="S1591" s="196"/>
      <c r="T1591" s="196"/>
      <c r="U1591" s="197"/>
      <c r="V1591" s="192">
        <f>IF(A1591=მონაცემები!A1650,მონაცემები!J1650)</f>
        <v>0</v>
      </c>
      <c r="W1591" s="193"/>
      <c r="X1591" s="194"/>
    </row>
    <row r="1592" spans="1:24">
      <c r="A1592" s="44">
        <v>1570</v>
      </c>
      <c r="B1592" s="189">
        <f>IF(A1592=მონაცემები!A1651,მონაცემები!B1651)</f>
        <v>0</v>
      </c>
      <c r="C1592" s="190"/>
      <c r="D1592" s="190"/>
      <c r="E1592" s="190"/>
      <c r="F1592" s="190"/>
      <c r="G1592" s="191"/>
      <c r="H1592" s="42">
        <f>IF(A1592=მონაცემები!A1651,მონაცემები!C1651)</f>
        <v>0</v>
      </c>
      <c r="I1592" s="43">
        <f>IF(A1592=მონაცემები!A1651,მონაცემები!D1651)</f>
        <v>0</v>
      </c>
      <c r="J1592" s="98">
        <f t="shared" si="48"/>
        <v>0</v>
      </c>
      <c r="K1592" s="126">
        <f>IF(A1592=მონაცემები!A1651,მონაცემები!H1651)</f>
        <v>0</v>
      </c>
      <c r="L1592" s="98">
        <f>IF(A1592=მონაცემები!A1651,მონაცემები!F1651)</f>
        <v>0</v>
      </c>
      <c r="M1592" s="125">
        <f>IF(A1592=მონაცემები!A1651,მონაცემები!G1651)</f>
        <v>0</v>
      </c>
      <c r="N1592" s="198">
        <f t="shared" si="49"/>
        <v>0</v>
      </c>
      <c r="O1592" s="199"/>
      <c r="P1592" s="195">
        <f>IF(A1592=მონაცემები!A1651,მონაცემები!I1651)</f>
        <v>0</v>
      </c>
      <c r="Q1592" s="196"/>
      <c r="R1592" s="196"/>
      <c r="S1592" s="196"/>
      <c r="T1592" s="196"/>
      <c r="U1592" s="197"/>
      <c r="V1592" s="192">
        <f>IF(A1592=მონაცემები!A1651,მონაცემები!J1651)</f>
        <v>0</v>
      </c>
      <c r="W1592" s="193"/>
      <c r="X1592" s="194"/>
    </row>
    <row r="1593" spans="1:24">
      <c r="A1593" s="44">
        <v>1571</v>
      </c>
      <c r="B1593" s="189">
        <f>IF(A1593=მონაცემები!A1652,მონაცემები!B1652)</f>
        <v>0</v>
      </c>
      <c r="C1593" s="190"/>
      <c r="D1593" s="190"/>
      <c r="E1593" s="190"/>
      <c r="F1593" s="190"/>
      <c r="G1593" s="191"/>
      <c r="H1593" s="42">
        <f>IF(A1593=მონაცემები!A1652,მონაცემები!C1652)</f>
        <v>0</v>
      </c>
      <c r="I1593" s="43">
        <f>IF(A1593=მონაცემები!A1652,მონაცემები!D1652)</f>
        <v>0</v>
      </c>
      <c r="J1593" s="98">
        <f t="shared" si="48"/>
        <v>0</v>
      </c>
      <c r="K1593" s="126">
        <f>IF(A1593=მონაცემები!A1652,მონაცემები!H1652)</f>
        <v>0</v>
      </c>
      <c r="L1593" s="98">
        <f>IF(A1593=მონაცემები!A1652,მონაცემები!F1652)</f>
        <v>0</v>
      </c>
      <c r="M1593" s="125">
        <f>IF(A1593=მონაცემები!A1652,მონაცემები!G1652)</f>
        <v>0</v>
      </c>
      <c r="N1593" s="198">
        <f t="shared" si="49"/>
        <v>0</v>
      </c>
      <c r="O1593" s="199"/>
      <c r="P1593" s="195">
        <f>IF(A1593=მონაცემები!A1652,მონაცემები!I1652)</f>
        <v>0</v>
      </c>
      <c r="Q1593" s="196"/>
      <c r="R1593" s="196"/>
      <c r="S1593" s="196"/>
      <c r="T1593" s="196"/>
      <c r="U1593" s="197"/>
      <c r="V1593" s="192">
        <f>IF(A1593=მონაცემები!A1652,მონაცემები!J1652)</f>
        <v>0</v>
      </c>
      <c r="W1593" s="193"/>
      <c r="X1593" s="194"/>
    </row>
    <row r="1594" spans="1:24">
      <c r="A1594" s="44">
        <v>1572</v>
      </c>
      <c r="B1594" s="189">
        <f>IF(A1594=მონაცემები!A1653,მონაცემები!B1653)</f>
        <v>0</v>
      </c>
      <c r="C1594" s="190"/>
      <c r="D1594" s="190"/>
      <c r="E1594" s="190"/>
      <c r="F1594" s="190"/>
      <c r="G1594" s="191"/>
      <c r="H1594" s="42">
        <f>IF(A1594=მონაცემები!A1653,მონაცემები!C1653)</f>
        <v>0</v>
      </c>
      <c r="I1594" s="43">
        <f>IF(A1594=მონაცემები!A1653,მონაცემები!D1653)</f>
        <v>0</v>
      </c>
      <c r="J1594" s="98">
        <f t="shared" si="48"/>
        <v>0</v>
      </c>
      <c r="K1594" s="126">
        <f>IF(A1594=მონაცემები!A1653,მონაცემები!H1653)</f>
        <v>0</v>
      </c>
      <c r="L1594" s="98">
        <f>IF(A1594=მონაცემები!A1653,მონაცემები!F1653)</f>
        <v>0</v>
      </c>
      <c r="M1594" s="125">
        <f>IF(A1594=მონაცემები!A1653,მონაცემები!G1653)</f>
        <v>0</v>
      </c>
      <c r="N1594" s="198">
        <f t="shared" si="49"/>
        <v>0</v>
      </c>
      <c r="O1594" s="199"/>
      <c r="P1594" s="195">
        <f>IF(A1594=მონაცემები!A1653,მონაცემები!I1653)</f>
        <v>0</v>
      </c>
      <c r="Q1594" s="196"/>
      <c r="R1594" s="196"/>
      <c r="S1594" s="196"/>
      <c r="T1594" s="196"/>
      <c r="U1594" s="197"/>
      <c r="V1594" s="192">
        <f>IF(A1594=მონაცემები!A1653,მონაცემები!J1653)</f>
        <v>0</v>
      </c>
      <c r="W1594" s="193"/>
      <c r="X1594" s="194"/>
    </row>
    <row r="1595" spans="1:24">
      <c r="A1595" s="44">
        <v>1573</v>
      </c>
      <c r="B1595" s="189">
        <f>IF(A1595=მონაცემები!A1654,მონაცემები!B1654)</f>
        <v>0</v>
      </c>
      <c r="C1595" s="190"/>
      <c r="D1595" s="190"/>
      <c r="E1595" s="190"/>
      <c r="F1595" s="190"/>
      <c r="G1595" s="191"/>
      <c r="H1595" s="42">
        <f>IF(A1595=მონაცემები!A1654,მონაცემები!C1654)</f>
        <v>0</v>
      </c>
      <c r="I1595" s="43">
        <f>IF(A1595=მონაცემები!A1654,მონაცემები!D1654)</f>
        <v>0</v>
      </c>
      <c r="J1595" s="98">
        <f t="shared" si="48"/>
        <v>0</v>
      </c>
      <c r="K1595" s="126">
        <f>IF(A1595=მონაცემები!A1654,მონაცემები!H1654)</f>
        <v>0</v>
      </c>
      <c r="L1595" s="98">
        <f>IF(A1595=მონაცემები!A1654,მონაცემები!F1654)</f>
        <v>0</v>
      </c>
      <c r="M1595" s="125">
        <f>IF(A1595=მონაცემები!A1654,მონაცემები!G1654)</f>
        <v>0</v>
      </c>
      <c r="N1595" s="198">
        <f t="shared" si="49"/>
        <v>0</v>
      </c>
      <c r="O1595" s="199"/>
      <c r="P1595" s="195">
        <f>IF(A1595=მონაცემები!A1654,მონაცემები!I1654)</f>
        <v>0</v>
      </c>
      <c r="Q1595" s="196"/>
      <c r="R1595" s="196"/>
      <c r="S1595" s="196"/>
      <c r="T1595" s="196"/>
      <c r="U1595" s="197"/>
      <c r="V1595" s="192">
        <f>IF(A1595=მონაცემები!A1654,მონაცემები!J1654)</f>
        <v>0</v>
      </c>
      <c r="W1595" s="193"/>
      <c r="X1595" s="194"/>
    </row>
    <row r="1596" spans="1:24">
      <c r="A1596" s="44">
        <v>1574</v>
      </c>
      <c r="B1596" s="189">
        <f>IF(A1596=მონაცემები!A1655,მონაცემები!B1655)</f>
        <v>0</v>
      </c>
      <c r="C1596" s="190"/>
      <c r="D1596" s="190"/>
      <c r="E1596" s="190"/>
      <c r="F1596" s="190"/>
      <c r="G1596" s="191"/>
      <c r="H1596" s="42">
        <f>IF(A1596=მონაცემები!A1655,მონაცემები!C1655)</f>
        <v>0</v>
      </c>
      <c r="I1596" s="43">
        <f>IF(A1596=მონაცემები!A1655,მონაცემები!D1655)</f>
        <v>0</v>
      </c>
      <c r="J1596" s="98">
        <f t="shared" si="48"/>
        <v>0</v>
      </c>
      <c r="K1596" s="126">
        <f>IF(A1596=მონაცემები!A1655,მონაცემები!H1655)</f>
        <v>0</v>
      </c>
      <c r="L1596" s="98">
        <f>IF(A1596=მონაცემები!A1655,მონაცემები!F1655)</f>
        <v>0</v>
      </c>
      <c r="M1596" s="125">
        <f>IF(A1596=მონაცემები!A1655,მონაცემები!G1655)</f>
        <v>0</v>
      </c>
      <c r="N1596" s="198">
        <f t="shared" si="49"/>
        <v>0</v>
      </c>
      <c r="O1596" s="199"/>
      <c r="P1596" s="195">
        <f>IF(A1596=მონაცემები!A1655,მონაცემები!I1655)</f>
        <v>0</v>
      </c>
      <c r="Q1596" s="196"/>
      <c r="R1596" s="196"/>
      <c r="S1596" s="196"/>
      <c r="T1596" s="196"/>
      <c r="U1596" s="197"/>
      <c r="V1596" s="192">
        <f>IF(A1596=მონაცემები!A1655,მონაცემები!J1655)</f>
        <v>0</v>
      </c>
      <c r="W1596" s="193"/>
      <c r="X1596" s="194"/>
    </row>
    <row r="1597" spans="1:24">
      <c r="A1597" s="44">
        <v>1575</v>
      </c>
      <c r="B1597" s="189">
        <f>IF(A1597=მონაცემები!A1656,მონაცემები!B1656)</f>
        <v>0</v>
      </c>
      <c r="C1597" s="190"/>
      <c r="D1597" s="190"/>
      <c r="E1597" s="190"/>
      <c r="F1597" s="190"/>
      <c r="G1597" s="191"/>
      <c r="H1597" s="42">
        <f>IF(A1597=მონაცემები!A1656,მონაცემები!C1656)</f>
        <v>0</v>
      </c>
      <c r="I1597" s="43">
        <f>IF(A1597=მონაცემები!A1656,მონაცემები!D1656)</f>
        <v>0</v>
      </c>
      <c r="J1597" s="98">
        <f t="shared" si="48"/>
        <v>0</v>
      </c>
      <c r="K1597" s="126">
        <f>IF(A1597=მონაცემები!A1656,მონაცემები!H1656)</f>
        <v>0</v>
      </c>
      <c r="L1597" s="98">
        <f>IF(A1597=მონაცემები!A1656,მონაცემები!F1656)</f>
        <v>0</v>
      </c>
      <c r="M1597" s="125">
        <f>IF(A1597=მონაცემები!A1656,მონაცემები!G1656)</f>
        <v>0</v>
      </c>
      <c r="N1597" s="198">
        <f t="shared" si="49"/>
        <v>0</v>
      </c>
      <c r="O1597" s="199"/>
      <c r="P1597" s="195">
        <f>IF(A1597=მონაცემები!A1656,მონაცემები!I1656)</f>
        <v>0</v>
      </c>
      <c r="Q1597" s="196"/>
      <c r="R1597" s="196"/>
      <c r="S1597" s="196"/>
      <c r="T1597" s="196"/>
      <c r="U1597" s="197"/>
      <c r="V1597" s="192">
        <f>IF(A1597=მონაცემები!A1656,მონაცემები!J1656)</f>
        <v>0</v>
      </c>
      <c r="W1597" s="193"/>
      <c r="X1597" s="194"/>
    </row>
    <row r="1598" spans="1:24">
      <c r="A1598" s="44">
        <v>1576</v>
      </c>
      <c r="B1598" s="189">
        <f>IF(A1598=მონაცემები!A1657,მონაცემები!B1657)</f>
        <v>0</v>
      </c>
      <c r="C1598" s="190"/>
      <c r="D1598" s="190"/>
      <c r="E1598" s="190"/>
      <c r="F1598" s="190"/>
      <c r="G1598" s="191"/>
      <c r="H1598" s="42">
        <f>IF(A1598=მონაცემები!A1657,მონაცემები!C1657)</f>
        <v>0</v>
      </c>
      <c r="I1598" s="43">
        <f>IF(A1598=მონაცემები!A1657,მონაცემები!D1657)</f>
        <v>0</v>
      </c>
      <c r="J1598" s="98">
        <f t="shared" si="48"/>
        <v>0</v>
      </c>
      <c r="K1598" s="126">
        <f>IF(A1598=მონაცემები!A1657,მონაცემები!H1657)</f>
        <v>0</v>
      </c>
      <c r="L1598" s="98">
        <f>IF(A1598=მონაცემები!A1657,მონაცემები!F1657)</f>
        <v>0</v>
      </c>
      <c r="M1598" s="125">
        <f>IF(A1598=მონაცემები!A1657,მონაცემები!G1657)</f>
        <v>0</v>
      </c>
      <c r="N1598" s="198">
        <f t="shared" si="49"/>
        <v>0</v>
      </c>
      <c r="O1598" s="199"/>
      <c r="P1598" s="195">
        <f>IF(A1598=მონაცემები!A1657,მონაცემები!I1657)</f>
        <v>0</v>
      </c>
      <c r="Q1598" s="196"/>
      <c r="R1598" s="196"/>
      <c r="S1598" s="196"/>
      <c r="T1598" s="196"/>
      <c r="U1598" s="197"/>
      <c r="V1598" s="192">
        <f>IF(A1598=მონაცემები!A1657,მონაცემები!J1657)</f>
        <v>0</v>
      </c>
      <c r="W1598" s="193"/>
      <c r="X1598" s="194"/>
    </row>
    <row r="1599" spans="1:24">
      <c r="A1599" s="44">
        <v>1577</v>
      </c>
      <c r="B1599" s="189">
        <f>IF(A1599=მონაცემები!A1658,მონაცემები!B1658)</f>
        <v>0</v>
      </c>
      <c r="C1599" s="190"/>
      <c r="D1599" s="190"/>
      <c r="E1599" s="190"/>
      <c r="F1599" s="190"/>
      <c r="G1599" s="191"/>
      <c r="H1599" s="42">
        <f>IF(A1599=მონაცემები!A1658,მონაცემები!C1658)</f>
        <v>0</v>
      </c>
      <c r="I1599" s="43">
        <f>IF(A1599=მონაცემები!A1658,მონაცემები!D1658)</f>
        <v>0</v>
      </c>
      <c r="J1599" s="98">
        <f t="shared" si="48"/>
        <v>0</v>
      </c>
      <c r="K1599" s="126">
        <f>IF(A1599=მონაცემები!A1658,მონაცემები!H1658)</f>
        <v>0</v>
      </c>
      <c r="L1599" s="98">
        <f>IF(A1599=მონაცემები!A1658,მონაცემები!F1658)</f>
        <v>0</v>
      </c>
      <c r="M1599" s="125">
        <f>IF(A1599=მონაცემები!A1658,მონაცემები!G1658)</f>
        <v>0</v>
      </c>
      <c r="N1599" s="198">
        <f t="shared" si="49"/>
        <v>0</v>
      </c>
      <c r="O1599" s="199"/>
      <c r="P1599" s="195">
        <f>IF(A1599=მონაცემები!A1658,მონაცემები!I1658)</f>
        <v>0</v>
      </c>
      <c r="Q1599" s="196"/>
      <c r="R1599" s="196"/>
      <c r="S1599" s="196"/>
      <c r="T1599" s="196"/>
      <c r="U1599" s="197"/>
      <c r="V1599" s="192">
        <f>IF(A1599=მონაცემები!A1658,მონაცემები!J1658)</f>
        <v>0</v>
      </c>
      <c r="W1599" s="193"/>
      <c r="X1599" s="194"/>
    </row>
    <row r="1600" spans="1:24">
      <c r="A1600" s="44">
        <v>1578</v>
      </c>
      <c r="B1600" s="189">
        <f>IF(A1600=მონაცემები!A1659,მონაცემები!B1659)</f>
        <v>0</v>
      </c>
      <c r="C1600" s="190"/>
      <c r="D1600" s="190"/>
      <c r="E1600" s="190"/>
      <c r="F1600" s="190"/>
      <c r="G1600" s="191"/>
      <c r="H1600" s="42">
        <f>IF(A1600=მონაცემები!A1659,მონაცემები!C1659)</f>
        <v>0</v>
      </c>
      <c r="I1600" s="43">
        <f>IF(A1600=მონაცემები!A1659,მონაცემები!D1659)</f>
        <v>0</v>
      </c>
      <c r="J1600" s="98">
        <f t="shared" si="48"/>
        <v>0</v>
      </c>
      <c r="K1600" s="126">
        <f>IF(A1600=მონაცემები!A1659,მონაცემები!H1659)</f>
        <v>0</v>
      </c>
      <c r="L1600" s="98">
        <f>IF(A1600=მონაცემები!A1659,მონაცემები!F1659)</f>
        <v>0</v>
      </c>
      <c r="M1600" s="125">
        <f>IF(A1600=მონაცემები!A1659,მონაცემები!G1659)</f>
        <v>0</v>
      </c>
      <c r="N1600" s="198">
        <f t="shared" si="49"/>
        <v>0</v>
      </c>
      <c r="O1600" s="199"/>
      <c r="P1600" s="195">
        <f>IF(A1600=მონაცემები!A1659,მონაცემები!I1659)</f>
        <v>0</v>
      </c>
      <c r="Q1600" s="196"/>
      <c r="R1600" s="196"/>
      <c r="S1600" s="196"/>
      <c r="T1600" s="196"/>
      <c r="U1600" s="197"/>
      <c r="V1600" s="192">
        <f>IF(A1600=მონაცემები!A1659,მონაცემები!J1659)</f>
        <v>0</v>
      </c>
      <c r="W1600" s="193"/>
      <c r="X1600" s="194"/>
    </row>
    <row r="1601" spans="1:24">
      <c r="A1601" s="44">
        <v>1579</v>
      </c>
      <c r="B1601" s="189">
        <f>IF(A1601=მონაცემები!A1660,მონაცემები!B1660)</f>
        <v>0</v>
      </c>
      <c r="C1601" s="190"/>
      <c r="D1601" s="190"/>
      <c r="E1601" s="190"/>
      <c r="F1601" s="190"/>
      <c r="G1601" s="191"/>
      <c r="H1601" s="42">
        <f>IF(A1601=მონაცემები!A1660,მონაცემები!C1660)</f>
        <v>0</v>
      </c>
      <c r="I1601" s="43">
        <f>IF(A1601=მონაცემები!A1660,მონაცემები!D1660)</f>
        <v>0</v>
      </c>
      <c r="J1601" s="98">
        <f t="shared" si="48"/>
        <v>0</v>
      </c>
      <c r="K1601" s="126">
        <f>IF(A1601=მონაცემები!A1660,მონაცემები!H1660)</f>
        <v>0</v>
      </c>
      <c r="L1601" s="98">
        <f>IF(A1601=მონაცემები!A1660,მონაცემები!F1660)</f>
        <v>0</v>
      </c>
      <c r="M1601" s="125">
        <f>IF(A1601=მონაცემები!A1660,მონაცემები!G1660)</f>
        <v>0</v>
      </c>
      <c r="N1601" s="198">
        <f t="shared" si="49"/>
        <v>0</v>
      </c>
      <c r="O1601" s="199"/>
      <c r="P1601" s="195">
        <f>IF(A1601=მონაცემები!A1660,მონაცემები!I1660)</f>
        <v>0</v>
      </c>
      <c r="Q1601" s="196"/>
      <c r="R1601" s="196"/>
      <c r="S1601" s="196"/>
      <c r="T1601" s="196"/>
      <c r="U1601" s="197"/>
      <c r="V1601" s="192">
        <f>IF(A1601=მონაცემები!A1660,მონაცემები!J1660)</f>
        <v>0</v>
      </c>
      <c r="W1601" s="193"/>
      <c r="X1601" s="194"/>
    </row>
    <row r="1602" spans="1:24">
      <c r="A1602" s="44">
        <v>1580</v>
      </c>
      <c r="B1602" s="189">
        <f>IF(A1602=მონაცემები!A1661,მონაცემები!B1661)</f>
        <v>0</v>
      </c>
      <c r="C1602" s="190"/>
      <c r="D1602" s="190"/>
      <c r="E1602" s="190"/>
      <c r="F1602" s="190"/>
      <c r="G1602" s="191"/>
      <c r="H1602" s="42">
        <f>IF(A1602=მონაცემები!A1661,მონაცემები!C1661)</f>
        <v>0</v>
      </c>
      <c r="I1602" s="43">
        <f>IF(A1602=მონაცემები!A1661,მონაცემები!D1661)</f>
        <v>0</v>
      </c>
      <c r="J1602" s="98">
        <f t="shared" si="48"/>
        <v>0</v>
      </c>
      <c r="K1602" s="126">
        <f>IF(A1602=მონაცემები!A1661,მონაცემები!H1661)</f>
        <v>0</v>
      </c>
      <c r="L1602" s="98">
        <f>IF(A1602=მონაცემები!A1661,მონაცემები!F1661)</f>
        <v>0</v>
      </c>
      <c r="M1602" s="125">
        <f>IF(A1602=მონაცემები!A1661,მონაცემები!G1661)</f>
        <v>0</v>
      </c>
      <c r="N1602" s="198">
        <f t="shared" si="49"/>
        <v>0</v>
      </c>
      <c r="O1602" s="199"/>
      <c r="P1602" s="195">
        <f>IF(A1602=მონაცემები!A1661,მონაცემები!I1661)</f>
        <v>0</v>
      </c>
      <c r="Q1602" s="196"/>
      <c r="R1602" s="196"/>
      <c r="S1602" s="196"/>
      <c r="T1602" s="196"/>
      <c r="U1602" s="197"/>
      <c r="V1602" s="192">
        <f>IF(A1602=მონაცემები!A1661,მონაცემები!J1661)</f>
        <v>0</v>
      </c>
      <c r="W1602" s="193"/>
      <c r="X1602" s="194"/>
    </row>
    <row r="1603" spans="1:24">
      <c r="A1603" s="44">
        <v>1581</v>
      </c>
      <c r="B1603" s="189">
        <f>IF(A1603=მონაცემები!A1662,მონაცემები!B1662)</f>
        <v>0</v>
      </c>
      <c r="C1603" s="190"/>
      <c r="D1603" s="190"/>
      <c r="E1603" s="190"/>
      <c r="F1603" s="190"/>
      <c r="G1603" s="191"/>
      <c r="H1603" s="42">
        <f>IF(A1603=მონაცემები!A1662,მონაცემები!C1662)</f>
        <v>0</v>
      </c>
      <c r="I1603" s="43">
        <f>IF(A1603=მონაცემები!A1662,მონაცემები!D1662)</f>
        <v>0</v>
      </c>
      <c r="J1603" s="98">
        <f t="shared" si="48"/>
        <v>0</v>
      </c>
      <c r="K1603" s="126">
        <f>IF(A1603=მონაცემები!A1662,მონაცემები!H1662)</f>
        <v>0</v>
      </c>
      <c r="L1603" s="98">
        <f>IF(A1603=მონაცემები!A1662,მონაცემები!F1662)</f>
        <v>0</v>
      </c>
      <c r="M1603" s="125">
        <f>IF(A1603=მონაცემები!A1662,მონაცემები!G1662)</f>
        <v>0</v>
      </c>
      <c r="N1603" s="198">
        <f t="shared" si="49"/>
        <v>0</v>
      </c>
      <c r="O1603" s="199"/>
      <c r="P1603" s="195">
        <f>IF(A1603=მონაცემები!A1662,მონაცემები!I1662)</f>
        <v>0</v>
      </c>
      <c r="Q1603" s="196"/>
      <c r="R1603" s="196"/>
      <c r="S1603" s="196"/>
      <c r="T1603" s="196"/>
      <c r="U1603" s="197"/>
      <c r="V1603" s="192">
        <f>IF(A1603=მონაცემები!A1662,მონაცემები!J1662)</f>
        <v>0</v>
      </c>
      <c r="W1603" s="193"/>
      <c r="X1603" s="194"/>
    </row>
    <row r="1604" spans="1:24">
      <c r="A1604" s="44">
        <v>1582</v>
      </c>
      <c r="B1604" s="189">
        <f>IF(A1604=მონაცემები!A1663,მონაცემები!B1663)</f>
        <v>0</v>
      </c>
      <c r="C1604" s="190"/>
      <c r="D1604" s="190"/>
      <c r="E1604" s="190"/>
      <c r="F1604" s="190"/>
      <c r="G1604" s="191"/>
      <c r="H1604" s="42">
        <f>IF(A1604=მონაცემები!A1663,მონაცემები!C1663)</f>
        <v>0</v>
      </c>
      <c r="I1604" s="43">
        <f>IF(A1604=მონაცემები!A1663,მონაცემები!D1663)</f>
        <v>0</v>
      </c>
      <c r="J1604" s="98">
        <f t="shared" si="48"/>
        <v>0</v>
      </c>
      <c r="K1604" s="126">
        <f>IF(A1604=მონაცემები!A1663,მონაცემები!H1663)</f>
        <v>0</v>
      </c>
      <c r="L1604" s="98">
        <f>IF(A1604=მონაცემები!A1663,მონაცემები!F1663)</f>
        <v>0</v>
      </c>
      <c r="M1604" s="125">
        <f>IF(A1604=მონაცემები!A1663,მონაცემები!G1663)</f>
        <v>0</v>
      </c>
      <c r="N1604" s="198">
        <f t="shared" si="49"/>
        <v>0</v>
      </c>
      <c r="O1604" s="199"/>
      <c r="P1604" s="195">
        <f>IF(A1604=მონაცემები!A1663,მონაცემები!I1663)</f>
        <v>0</v>
      </c>
      <c r="Q1604" s="196"/>
      <c r="R1604" s="196"/>
      <c r="S1604" s="196"/>
      <c r="T1604" s="196"/>
      <c r="U1604" s="197"/>
      <c r="V1604" s="192">
        <f>IF(A1604=მონაცემები!A1663,მონაცემები!J1663)</f>
        <v>0</v>
      </c>
      <c r="W1604" s="193"/>
      <c r="X1604" s="194"/>
    </row>
    <row r="1605" spans="1:24">
      <c r="A1605" s="44">
        <v>1583</v>
      </c>
      <c r="B1605" s="189">
        <f>IF(A1605=მონაცემები!A1664,მონაცემები!B1664)</f>
        <v>0</v>
      </c>
      <c r="C1605" s="190"/>
      <c r="D1605" s="190"/>
      <c r="E1605" s="190"/>
      <c r="F1605" s="190"/>
      <c r="G1605" s="191"/>
      <c r="H1605" s="42">
        <f>IF(A1605=მონაცემები!A1664,მონაცემები!C1664)</f>
        <v>0</v>
      </c>
      <c r="I1605" s="43">
        <f>IF(A1605=მონაცემები!A1664,მონაცემები!D1664)</f>
        <v>0</v>
      </c>
      <c r="J1605" s="98">
        <f t="shared" si="48"/>
        <v>0</v>
      </c>
      <c r="K1605" s="126">
        <f>IF(A1605=მონაცემები!A1664,მონაცემები!H1664)</f>
        <v>0</v>
      </c>
      <c r="L1605" s="98">
        <f>IF(A1605=მონაცემები!A1664,მონაცემები!F1664)</f>
        <v>0</v>
      </c>
      <c r="M1605" s="125">
        <f>IF(A1605=მონაცემები!A1664,მონაცემები!G1664)</f>
        <v>0</v>
      </c>
      <c r="N1605" s="198">
        <f t="shared" si="49"/>
        <v>0</v>
      </c>
      <c r="O1605" s="199"/>
      <c r="P1605" s="195">
        <f>IF(A1605=მონაცემები!A1664,მონაცემები!I1664)</f>
        <v>0</v>
      </c>
      <c r="Q1605" s="196"/>
      <c r="R1605" s="196"/>
      <c r="S1605" s="196"/>
      <c r="T1605" s="196"/>
      <c r="U1605" s="197"/>
      <c r="V1605" s="192">
        <f>IF(A1605=მონაცემები!A1664,მონაცემები!J1664)</f>
        <v>0</v>
      </c>
      <c r="W1605" s="193"/>
      <c r="X1605" s="194"/>
    </row>
    <row r="1606" spans="1:24">
      <c r="A1606" s="44">
        <v>1584</v>
      </c>
      <c r="B1606" s="189">
        <f>IF(A1606=მონაცემები!A1665,მონაცემები!B1665)</f>
        <v>0</v>
      </c>
      <c r="C1606" s="190"/>
      <c r="D1606" s="190"/>
      <c r="E1606" s="190"/>
      <c r="F1606" s="190"/>
      <c r="G1606" s="191"/>
      <c r="H1606" s="42">
        <f>IF(A1606=მონაცემები!A1665,მონაცემები!C1665)</f>
        <v>0</v>
      </c>
      <c r="I1606" s="43">
        <f>IF(A1606=მონაცემები!A1665,მონაცემები!D1665)</f>
        <v>0</v>
      </c>
      <c r="J1606" s="98">
        <f t="shared" si="48"/>
        <v>0</v>
      </c>
      <c r="K1606" s="126">
        <f>IF(A1606=მონაცემები!A1665,მონაცემები!H1665)</f>
        <v>0</v>
      </c>
      <c r="L1606" s="98">
        <f>IF(A1606=მონაცემები!A1665,მონაცემები!F1665)</f>
        <v>0</v>
      </c>
      <c r="M1606" s="125">
        <f>IF(A1606=მონაცემები!A1665,მონაცემები!G1665)</f>
        <v>0</v>
      </c>
      <c r="N1606" s="198">
        <f t="shared" si="49"/>
        <v>0</v>
      </c>
      <c r="O1606" s="199"/>
      <c r="P1606" s="195">
        <f>IF(A1606=მონაცემები!A1665,მონაცემები!I1665)</f>
        <v>0</v>
      </c>
      <c r="Q1606" s="196"/>
      <c r="R1606" s="196"/>
      <c r="S1606" s="196"/>
      <c r="T1606" s="196"/>
      <c r="U1606" s="197"/>
      <c r="V1606" s="192">
        <f>IF(A1606=მონაცემები!A1665,მონაცემები!J1665)</f>
        <v>0</v>
      </c>
      <c r="W1606" s="193"/>
      <c r="X1606" s="194"/>
    </row>
    <row r="1607" spans="1:24">
      <c r="A1607" s="44">
        <v>1585</v>
      </c>
      <c r="B1607" s="189">
        <f>IF(A1607=მონაცემები!A1666,მონაცემები!B1666)</f>
        <v>0</v>
      </c>
      <c r="C1607" s="190"/>
      <c r="D1607" s="190"/>
      <c r="E1607" s="190"/>
      <c r="F1607" s="190"/>
      <c r="G1607" s="191"/>
      <c r="H1607" s="42">
        <f>IF(A1607=მონაცემები!A1666,მონაცემები!C1666)</f>
        <v>0</v>
      </c>
      <c r="I1607" s="43">
        <f>IF(A1607=მონაცემები!A1666,მონაცემები!D1666)</f>
        <v>0</v>
      </c>
      <c r="J1607" s="98">
        <f t="shared" si="48"/>
        <v>0</v>
      </c>
      <c r="K1607" s="126">
        <f>IF(A1607=მონაცემები!A1666,მონაცემები!H1666)</f>
        <v>0</v>
      </c>
      <c r="L1607" s="98">
        <f>IF(A1607=მონაცემები!A1666,მონაცემები!F1666)</f>
        <v>0</v>
      </c>
      <c r="M1607" s="125">
        <f>IF(A1607=მონაცემები!A1666,მონაცემები!G1666)</f>
        <v>0</v>
      </c>
      <c r="N1607" s="198">
        <f t="shared" si="49"/>
        <v>0</v>
      </c>
      <c r="O1607" s="199"/>
      <c r="P1607" s="195">
        <f>IF(A1607=მონაცემები!A1666,მონაცემები!I1666)</f>
        <v>0</v>
      </c>
      <c r="Q1607" s="196"/>
      <c r="R1607" s="196"/>
      <c r="S1607" s="196"/>
      <c r="T1607" s="196"/>
      <c r="U1607" s="197"/>
      <c r="V1607" s="192">
        <f>IF(A1607=მონაცემები!A1666,მონაცემები!J1666)</f>
        <v>0</v>
      </c>
      <c r="W1607" s="193"/>
      <c r="X1607" s="194"/>
    </row>
    <row r="1608" spans="1:24">
      <c r="A1608" s="44">
        <v>1586</v>
      </c>
      <c r="B1608" s="189">
        <f>IF(A1608=მონაცემები!A1667,მონაცემები!B1667)</f>
        <v>0</v>
      </c>
      <c r="C1608" s="190"/>
      <c r="D1608" s="190"/>
      <c r="E1608" s="190"/>
      <c r="F1608" s="190"/>
      <c r="G1608" s="191"/>
      <c r="H1608" s="42">
        <f>IF(A1608=მონაცემები!A1667,მონაცემები!C1667)</f>
        <v>0</v>
      </c>
      <c r="I1608" s="43">
        <f>IF(A1608=მონაცემები!A1667,მონაცემები!D1667)</f>
        <v>0</v>
      </c>
      <c r="J1608" s="98">
        <f t="shared" si="48"/>
        <v>0</v>
      </c>
      <c r="K1608" s="126">
        <f>IF(A1608=მონაცემები!A1667,მონაცემები!H1667)</f>
        <v>0</v>
      </c>
      <c r="L1608" s="98">
        <f>IF(A1608=მონაცემები!A1667,მონაცემები!F1667)</f>
        <v>0</v>
      </c>
      <c r="M1608" s="125">
        <f>IF(A1608=მონაცემები!A1667,მონაცემები!G1667)</f>
        <v>0</v>
      </c>
      <c r="N1608" s="198">
        <f t="shared" si="49"/>
        <v>0</v>
      </c>
      <c r="O1608" s="199"/>
      <c r="P1608" s="195">
        <f>IF(A1608=მონაცემები!A1667,მონაცემები!I1667)</f>
        <v>0</v>
      </c>
      <c r="Q1608" s="196"/>
      <c r="R1608" s="196"/>
      <c r="S1608" s="196"/>
      <c r="T1608" s="196"/>
      <c r="U1608" s="197"/>
      <c r="V1608" s="192">
        <f>IF(A1608=მონაცემები!A1667,მონაცემები!J1667)</f>
        <v>0</v>
      </c>
      <c r="W1608" s="193"/>
      <c r="X1608" s="194"/>
    </row>
    <row r="1609" spans="1:24">
      <c r="A1609" s="44">
        <v>1587</v>
      </c>
      <c r="B1609" s="189">
        <f>IF(A1609=მონაცემები!A1668,მონაცემები!B1668)</f>
        <v>0</v>
      </c>
      <c r="C1609" s="190"/>
      <c r="D1609" s="190"/>
      <c r="E1609" s="190"/>
      <c r="F1609" s="190"/>
      <c r="G1609" s="191"/>
      <c r="H1609" s="42">
        <f>IF(A1609=მონაცემები!A1668,მონაცემები!C1668)</f>
        <v>0</v>
      </c>
      <c r="I1609" s="43">
        <f>IF(A1609=მონაცემები!A1668,მონაცემები!D1668)</f>
        <v>0</v>
      </c>
      <c r="J1609" s="98">
        <f t="shared" si="48"/>
        <v>0</v>
      </c>
      <c r="K1609" s="126">
        <f>IF(A1609=მონაცემები!A1668,მონაცემები!H1668)</f>
        <v>0</v>
      </c>
      <c r="L1609" s="98">
        <f>IF(A1609=მონაცემები!A1668,მონაცემები!F1668)</f>
        <v>0</v>
      </c>
      <c r="M1609" s="125">
        <f>IF(A1609=მონაცემები!A1668,მონაცემები!G1668)</f>
        <v>0</v>
      </c>
      <c r="N1609" s="198">
        <f t="shared" si="49"/>
        <v>0</v>
      </c>
      <c r="O1609" s="199"/>
      <c r="P1609" s="195">
        <f>IF(A1609=მონაცემები!A1668,მონაცემები!I1668)</f>
        <v>0</v>
      </c>
      <c r="Q1609" s="196"/>
      <c r="R1609" s="196"/>
      <c r="S1609" s="196"/>
      <c r="T1609" s="196"/>
      <c r="U1609" s="197"/>
      <c r="V1609" s="192">
        <f>IF(A1609=მონაცემები!A1668,მონაცემები!J1668)</f>
        <v>0</v>
      </c>
      <c r="W1609" s="193"/>
      <c r="X1609" s="194"/>
    </row>
    <row r="1610" spans="1:24">
      <c r="A1610" s="44">
        <v>1588</v>
      </c>
      <c r="B1610" s="189">
        <f>IF(A1610=მონაცემები!A1669,მონაცემები!B1669)</f>
        <v>0</v>
      </c>
      <c r="C1610" s="190"/>
      <c r="D1610" s="190"/>
      <c r="E1610" s="190"/>
      <c r="F1610" s="190"/>
      <c r="G1610" s="191"/>
      <c r="H1610" s="42">
        <f>IF(A1610=მონაცემები!A1669,მონაცემები!C1669)</f>
        <v>0</v>
      </c>
      <c r="I1610" s="43">
        <f>IF(A1610=მონაცემები!A1669,მონაცემები!D1669)</f>
        <v>0</v>
      </c>
      <c r="J1610" s="98">
        <f t="shared" si="48"/>
        <v>0</v>
      </c>
      <c r="K1610" s="126">
        <f>IF(A1610=მონაცემები!A1669,მონაცემები!H1669)</f>
        <v>0</v>
      </c>
      <c r="L1610" s="98">
        <f>IF(A1610=მონაცემები!A1669,მონაცემები!F1669)</f>
        <v>0</v>
      </c>
      <c r="M1610" s="125">
        <f>IF(A1610=მონაცემები!A1669,მონაცემები!G1669)</f>
        <v>0</v>
      </c>
      <c r="N1610" s="198">
        <f t="shared" si="49"/>
        <v>0</v>
      </c>
      <c r="O1610" s="199"/>
      <c r="P1610" s="195">
        <f>IF(A1610=მონაცემები!A1669,მონაცემები!I1669)</f>
        <v>0</v>
      </c>
      <c r="Q1610" s="196"/>
      <c r="R1610" s="196"/>
      <c r="S1610" s="196"/>
      <c r="T1610" s="196"/>
      <c r="U1610" s="197"/>
      <c r="V1610" s="192">
        <f>IF(A1610=მონაცემები!A1669,მონაცემები!J1669)</f>
        <v>0</v>
      </c>
      <c r="W1610" s="193"/>
      <c r="X1610" s="194"/>
    </row>
    <row r="1611" spans="1:24">
      <c r="A1611" s="44">
        <v>1589</v>
      </c>
      <c r="B1611" s="189">
        <f>IF(A1611=მონაცემები!A1670,მონაცემები!B1670)</f>
        <v>0</v>
      </c>
      <c r="C1611" s="190"/>
      <c r="D1611" s="190"/>
      <c r="E1611" s="190"/>
      <c r="F1611" s="190"/>
      <c r="G1611" s="191"/>
      <c r="H1611" s="42">
        <f>IF(A1611=მონაცემები!A1670,მონაცემები!C1670)</f>
        <v>0</v>
      </c>
      <c r="I1611" s="43">
        <f>IF(A1611=მონაცემები!A1670,მონაცემები!D1670)</f>
        <v>0</v>
      </c>
      <c r="J1611" s="98">
        <f t="shared" si="48"/>
        <v>0</v>
      </c>
      <c r="K1611" s="126">
        <f>IF(A1611=მონაცემები!A1670,მონაცემები!H1670)</f>
        <v>0</v>
      </c>
      <c r="L1611" s="98">
        <f>IF(A1611=მონაცემები!A1670,მონაცემები!F1670)</f>
        <v>0</v>
      </c>
      <c r="M1611" s="125">
        <f>IF(A1611=მონაცემები!A1670,მონაცემები!G1670)</f>
        <v>0</v>
      </c>
      <c r="N1611" s="198">
        <f t="shared" si="49"/>
        <v>0</v>
      </c>
      <c r="O1611" s="199"/>
      <c r="P1611" s="195">
        <f>IF(A1611=მონაცემები!A1670,მონაცემები!I1670)</f>
        <v>0</v>
      </c>
      <c r="Q1611" s="196"/>
      <c r="R1611" s="196"/>
      <c r="S1611" s="196"/>
      <c r="T1611" s="196"/>
      <c r="U1611" s="197"/>
      <c r="V1611" s="192">
        <f>IF(A1611=მონაცემები!A1670,მონაცემები!J1670)</f>
        <v>0</v>
      </c>
      <c r="W1611" s="193"/>
      <c r="X1611" s="194"/>
    </row>
    <row r="1612" spans="1:24">
      <c r="A1612" s="44">
        <v>1590</v>
      </c>
      <c r="B1612" s="189">
        <f>IF(A1612=მონაცემები!A1671,მონაცემები!B1671)</f>
        <v>0</v>
      </c>
      <c r="C1612" s="190"/>
      <c r="D1612" s="190"/>
      <c r="E1612" s="190"/>
      <c r="F1612" s="190"/>
      <c r="G1612" s="191"/>
      <c r="H1612" s="42">
        <f>IF(A1612=მონაცემები!A1671,მონაცემები!C1671)</f>
        <v>0</v>
      </c>
      <c r="I1612" s="43">
        <f>IF(A1612=მონაცემები!A1671,მონაცემები!D1671)</f>
        <v>0</v>
      </c>
      <c r="J1612" s="98">
        <f t="shared" si="48"/>
        <v>0</v>
      </c>
      <c r="K1612" s="126">
        <f>IF(A1612=მონაცემები!A1671,მონაცემები!H1671)</f>
        <v>0</v>
      </c>
      <c r="L1612" s="98">
        <f>IF(A1612=მონაცემები!A1671,მონაცემები!F1671)</f>
        <v>0</v>
      </c>
      <c r="M1612" s="125">
        <f>IF(A1612=მონაცემები!A1671,მონაცემები!G1671)</f>
        <v>0</v>
      </c>
      <c r="N1612" s="198">
        <f t="shared" si="49"/>
        <v>0</v>
      </c>
      <c r="O1612" s="199"/>
      <c r="P1612" s="195">
        <f>IF(A1612=მონაცემები!A1671,მონაცემები!I1671)</f>
        <v>0</v>
      </c>
      <c r="Q1612" s="196"/>
      <c r="R1612" s="196"/>
      <c r="S1612" s="196"/>
      <c r="T1612" s="196"/>
      <c r="U1612" s="197"/>
      <c r="V1612" s="192">
        <f>IF(A1612=მონაცემები!A1671,მონაცემები!J1671)</f>
        <v>0</v>
      </c>
      <c r="W1612" s="193"/>
      <c r="X1612" s="194"/>
    </row>
    <row r="1613" spans="1:24">
      <c r="A1613" s="44">
        <v>1591</v>
      </c>
      <c r="B1613" s="189">
        <f>IF(A1613=მონაცემები!A1672,მონაცემები!B1672)</f>
        <v>0</v>
      </c>
      <c r="C1613" s="190"/>
      <c r="D1613" s="190"/>
      <c r="E1613" s="190"/>
      <c r="F1613" s="190"/>
      <c r="G1613" s="191"/>
      <c r="H1613" s="42">
        <f>IF(A1613=მონაცემები!A1672,მონაცემები!C1672)</f>
        <v>0</v>
      </c>
      <c r="I1613" s="43">
        <f>IF(A1613=მონაცემები!A1672,მონაცემები!D1672)</f>
        <v>0</v>
      </c>
      <c r="J1613" s="98">
        <f t="shared" si="48"/>
        <v>0</v>
      </c>
      <c r="K1613" s="126">
        <f>IF(A1613=მონაცემები!A1672,მონაცემები!H1672)</f>
        <v>0</v>
      </c>
      <c r="L1613" s="98">
        <f>IF(A1613=მონაცემები!A1672,მონაცემები!F1672)</f>
        <v>0</v>
      </c>
      <c r="M1613" s="125">
        <f>IF(A1613=მონაცემები!A1672,მონაცემები!G1672)</f>
        <v>0</v>
      </c>
      <c r="N1613" s="198">
        <f t="shared" si="49"/>
        <v>0</v>
      </c>
      <c r="O1613" s="199"/>
      <c r="P1613" s="195">
        <f>IF(A1613=მონაცემები!A1672,მონაცემები!I1672)</f>
        <v>0</v>
      </c>
      <c r="Q1613" s="196"/>
      <c r="R1613" s="196"/>
      <c r="S1613" s="196"/>
      <c r="T1613" s="196"/>
      <c r="U1613" s="197"/>
      <c r="V1613" s="192">
        <f>IF(A1613=მონაცემები!A1672,მონაცემები!J1672)</f>
        <v>0</v>
      </c>
      <c r="W1613" s="193"/>
      <c r="X1613" s="194"/>
    </row>
    <row r="1614" spans="1:24">
      <c r="A1614" s="44">
        <v>1592</v>
      </c>
      <c r="B1614" s="189">
        <f>IF(A1614=მონაცემები!A1673,მონაცემები!B1673)</f>
        <v>0</v>
      </c>
      <c r="C1614" s="190"/>
      <c r="D1614" s="190"/>
      <c r="E1614" s="190"/>
      <c r="F1614" s="190"/>
      <c r="G1614" s="191"/>
      <c r="H1614" s="42">
        <f>IF(A1614=მონაცემები!A1673,მონაცემები!C1673)</f>
        <v>0</v>
      </c>
      <c r="I1614" s="43">
        <f>IF(A1614=მონაცემები!A1673,მონაცემები!D1673)</f>
        <v>0</v>
      </c>
      <c r="J1614" s="98">
        <f t="shared" si="48"/>
        <v>0</v>
      </c>
      <c r="K1614" s="126">
        <f>IF(A1614=მონაცემები!A1673,მონაცემები!H1673)</f>
        <v>0</v>
      </c>
      <c r="L1614" s="98">
        <f>IF(A1614=მონაცემები!A1673,მონაცემები!F1673)</f>
        <v>0</v>
      </c>
      <c r="M1614" s="125">
        <f>IF(A1614=მონაცემები!A1673,მონაცემები!G1673)</f>
        <v>0</v>
      </c>
      <c r="N1614" s="198">
        <f t="shared" si="49"/>
        <v>0</v>
      </c>
      <c r="O1614" s="199"/>
      <c r="P1614" s="195">
        <f>IF(A1614=მონაცემები!A1673,მონაცემები!I1673)</f>
        <v>0</v>
      </c>
      <c r="Q1614" s="196"/>
      <c r="R1614" s="196"/>
      <c r="S1614" s="196"/>
      <c r="T1614" s="196"/>
      <c r="U1614" s="197"/>
      <c r="V1614" s="192">
        <f>IF(A1614=მონაცემები!A1673,მონაცემები!J1673)</f>
        <v>0</v>
      </c>
      <c r="W1614" s="193"/>
      <c r="X1614" s="194"/>
    </row>
    <row r="1615" spans="1:24">
      <c r="A1615" s="44">
        <v>1593</v>
      </c>
      <c r="B1615" s="189">
        <f>IF(A1615=მონაცემები!A1674,მონაცემები!B1674)</f>
        <v>0</v>
      </c>
      <c r="C1615" s="190"/>
      <c r="D1615" s="190"/>
      <c r="E1615" s="190"/>
      <c r="F1615" s="190"/>
      <c r="G1615" s="191"/>
      <c r="H1615" s="42">
        <f>IF(A1615=მონაცემები!A1674,მონაცემები!C1674)</f>
        <v>0</v>
      </c>
      <c r="I1615" s="43">
        <f>IF(A1615=მონაცემები!A1674,მონაცემები!D1674)</f>
        <v>0</v>
      </c>
      <c r="J1615" s="98">
        <f t="shared" si="48"/>
        <v>0</v>
      </c>
      <c r="K1615" s="126">
        <f>IF(A1615=მონაცემები!A1674,მონაცემები!H1674)</f>
        <v>0</v>
      </c>
      <c r="L1615" s="98">
        <f>IF(A1615=მონაცემები!A1674,მონაცემები!F1674)</f>
        <v>0</v>
      </c>
      <c r="M1615" s="125">
        <f>IF(A1615=მონაცემები!A1674,მონაცემები!G1674)</f>
        <v>0</v>
      </c>
      <c r="N1615" s="198">
        <f t="shared" si="49"/>
        <v>0</v>
      </c>
      <c r="O1615" s="199"/>
      <c r="P1615" s="195">
        <f>IF(A1615=მონაცემები!A1674,მონაცემები!I1674)</f>
        <v>0</v>
      </c>
      <c r="Q1615" s="196"/>
      <c r="R1615" s="196"/>
      <c r="S1615" s="196"/>
      <c r="T1615" s="196"/>
      <c r="U1615" s="197"/>
      <c r="V1615" s="192">
        <f>IF(A1615=მონაცემები!A1674,მონაცემები!J1674)</f>
        <v>0</v>
      </c>
      <c r="W1615" s="193"/>
      <c r="X1615" s="194"/>
    </row>
    <row r="1616" spans="1:24">
      <c r="A1616" s="44">
        <v>1594</v>
      </c>
      <c r="B1616" s="189">
        <f>IF(A1616=მონაცემები!A1675,მონაცემები!B1675)</f>
        <v>0</v>
      </c>
      <c r="C1616" s="190"/>
      <c r="D1616" s="190"/>
      <c r="E1616" s="190"/>
      <c r="F1616" s="190"/>
      <c r="G1616" s="191"/>
      <c r="H1616" s="42">
        <f>IF(A1616=მონაცემები!A1675,მონაცემები!C1675)</f>
        <v>0</v>
      </c>
      <c r="I1616" s="43">
        <f>IF(A1616=მონაცემები!A1675,მონაცემები!D1675)</f>
        <v>0</v>
      </c>
      <c r="J1616" s="98">
        <f t="shared" si="48"/>
        <v>0</v>
      </c>
      <c r="K1616" s="126">
        <f>IF(A1616=მონაცემები!A1675,მონაცემები!H1675)</f>
        <v>0</v>
      </c>
      <c r="L1616" s="98">
        <f>IF(A1616=მონაცემები!A1675,მონაცემები!F1675)</f>
        <v>0</v>
      </c>
      <c r="M1616" s="125">
        <f>IF(A1616=მონაცემები!A1675,მონაცემები!G1675)</f>
        <v>0</v>
      </c>
      <c r="N1616" s="198">
        <f t="shared" si="49"/>
        <v>0</v>
      </c>
      <c r="O1616" s="199"/>
      <c r="P1616" s="195">
        <f>IF(A1616=მონაცემები!A1675,მონაცემები!I1675)</f>
        <v>0</v>
      </c>
      <c r="Q1616" s="196"/>
      <c r="R1616" s="196"/>
      <c r="S1616" s="196"/>
      <c r="T1616" s="196"/>
      <c r="U1616" s="197"/>
      <c r="V1616" s="192">
        <f>IF(A1616=მონაცემები!A1675,მონაცემები!J1675)</f>
        <v>0</v>
      </c>
      <c r="W1616" s="193"/>
      <c r="X1616" s="194"/>
    </row>
    <row r="1617" spans="1:24">
      <c r="A1617" s="44">
        <v>1595</v>
      </c>
      <c r="B1617" s="189">
        <f>IF(A1617=მონაცემები!A1676,მონაცემები!B1676)</f>
        <v>0</v>
      </c>
      <c r="C1617" s="190"/>
      <c r="D1617" s="190"/>
      <c r="E1617" s="190"/>
      <c r="F1617" s="190"/>
      <c r="G1617" s="191"/>
      <c r="H1617" s="42">
        <f>IF(A1617=მონაცემები!A1676,მონაცემები!C1676)</f>
        <v>0</v>
      </c>
      <c r="I1617" s="43">
        <f>IF(A1617=მონაცემები!A1676,მონაცემები!D1676)</f>
        <v>0</v>
      </c>
      <c r="J1617" s="98">
        <f t="shared" si="48"/>
        <v>0</v>
      </c>
      <c r="K1617" s="126">
        <f>IF(A1617=მონაცემები!A1676,მონაცემები!H1676)</f>
        <v>0</v>
      </c>
      <c r="L1617" s="98">
        <f>IF(A1617=მონაცემები!A1676,მონაცემები!F1676)</f>
        <v>0</v>
      </c>
      <c r="M1617" s="125">
        <f>IF(A1617=მონაცემები!A1676,მონაცემები!G1676)</f>
        <v>0</v>
      </c>
      <c r="N1617" s="198">
        <f t="shared" si="49"/>
        <v>0</v>
      </c>
      <c r="O1617" s="199"/>
      <c r="P1617" s="195">
        <f>IF(A1617=მონაცემები!A1676,მონაცემები!I1676)</f>
        <v>0</v>
      </c>
      <c r="Q1617" s="196"/>
      <c r="R1617" s="196"/>
      <c r="S1617" s="196"/>
      <c r="T1617" s="196"/>
      <c r="U1617" s="197"/>
      <c r="V1617" s="192">
        <f>IF(A1617=მონაცემები!A1676,მონაცემები!J1676)</f>
        <v>0</v>
      </c>
      <c r="W1617" s="193"/>
      <c r="X1617" s="194"/>
    </row>
    <row r="1618" spans="1:24">
      <c r="A1618" s="44">
        <v>1596</v>
      </c>
      <c r="B1618" s="189">
        <f>IF(A1618=მონაცემები!A1677,მონაცემები!B1677)</f>
        <v>0</v>
      </c>
      <c r="C1618" s="190"/>
      <c r="D1618" s="190"/>
      <c r="E1618" s="190"/>
      <c r="F1618" s="190"/>
      <c r="G1618" s="191"/>
      <c r="H1618" s="42">
        <f>IF(A1618=მონაცემები!A1677,მონაცემები!C1677)</f>
        <v>0</v>
      </c>
      <c r="I1618" s="43">
        <f>IF(A1618=მონაცემები!A1677,მონაცემები!D1677)</f>
        <v>0</v>
      </c>
      <c r="J1618" s="98">
        <f t="shared" si="48"/>
        <v>0</v>
      </c>
      <c r="K1618" s="126">
        <f>IF(A1618=მონაცემები!A1677,მონაცემები!H1677)</f>
        <v>0</v>
      </c>
      <c r="L1618" s="98">
        <f>IF(A1618=მონაცემები!A1677,მონაცემები!F1677)</f>
        <v>0</v>
      </c>
      <c r="M1618" s="125">
        <f>IF(A1618=მონაცემები!A1677,მონაცემები!G1677)</f>
        <v>0</v>
      </c>
      <c r="N1618" s="198">
        <f t="shared" si="49"/>
        <v>0</v>
      </c>
      <c r="O1618" s="199"/>
      <c r="P1618" s="195">
        <f>IF(A1618=მონაცემები!A1677,მონაცემები!I1677)</f>
        <v>0</v>
      </c>
      <c r="Q1618" s="196"/>
      <c r="R1618" s="196"/>
      <c r="S1618" s="196"/>
      <c r="T1618" s="196"/>
      <c r="U1618" s="197"/>
      <c r="V1618" s="192">
        <f>IF(A1618=მონაცემები!A1677,მონაცემები!J1677)</f>
        <v>0</v>
      </c>
      <c r="W1618" s="193"/>
      <c r="X1618" s="194"/>
    </row>
    <row r="1619" spans="1:24">
      <c r="A1619" s="44">
        <v>1597</v>
      </c>
      <c r="B1619" s="189">
        <f>IF(A1619=მონაცემები!A1678,მონაცემები!B1678)</f>
        <v>0</v>
      </c>
      <c r="C1619" s="190"/>
      <c r="D1619" s="190"/>
      <c r="E1619" s="190"/>
      <c r="F1619" s="190"/>
      <c r="G1619" s="191"/>
      <c r="H1619" s="42">
        <f>IF(A1619=მონაცემები!A1678,მონაცემები!C1678)</f>
        <v>0</v>
      </c>
      <c r="I1619" s="43">
        <f>IF(A1619=მონაცემები!A1678,მონაცემები!D1678)</f>
        <v>0</v>
      </c>
      <c r="J1619" s="98">
        <f t="shared" si="48"/>
        <v>0</v>
      </c>
      <c r="K1619" s="126">
        <f>IF(A1619=მონაცემები!A1678,მონაცემები!H1678)</f>
        <v>0</v>
      </c>
      <c r="L1619" s="98">
        <f>IF(A1619=მონაცემები!A1678,მონაცემები!F1678)</f>
        <v>0</v>
      </c>
      <c r="M1619" s="125">
        <f>IF(A1619=მონაცემები!A1678,მონაცემები!G1678)</f>
        <v>0</v>
      </c>
      <c r="N1619" s="198">
        <f t="shared" si="49"/>
        <v>0</v>
      </c>
      <c r="O1619" s="199"/>
      <c r="P1619" s="195">
        <f>IF(A1619=მონაცემები!A1678,მონაცემები!I1678)</f>
        <v>0</v>
      </c>
      <c r="Q1619" s="196"/>
      <c r="R1619" s="196"/>
      <c r="S1619" s="196"/>
      <c r="T1619" s="196"/>
      <c r="U1619" s="197"/>
      <c r="V1619" s="192">
        <f>IF(A1619=მონაცემები!A1678,მონაცემები!J1678)</f>
        <v>0</v>
      </c>
      <c r="W1619" s="193"/>
      <c r="X1619" s="194"/>
    </row>
    <row r="1620" spans="1:24">
      <c r="A1620" s="44">
        <v>1598</v>
      </c>
      <c r="B1620" s="189">
        <f>IF(A1620=მონაცემები!A1679,მონაცემები!B1679)</f>
        <v>0</v>
      </c>
      <c r="C1620" s="190"/>
      <c r="D1620" s="190"/>
      <c r="E1620" s="190"/>
      <c r="F1620" s="190"/>
      <c r="G1620" s="191"/>
      <c r="H1620" s="42">
        <f>IF(A1620=მონაცემები!A1679,მონაცემები!C1679)</f>
        <v>0</v>
      </c>
      <c r="I1620" s="43">
        <f>IF(A1620=მონაცემები!A1679,მონაცემები!D1679)</f>
        <v>0</v>
      </c>
      <c r="J1620" s="98">
        <f t="shared" si="48"/>
        <v>0</v>
      </c>
      <c r="K1620" s="126">
        <f>IF(A1620=მონაცემები!A1679,მონაცემები!H1679)</f>
        <v>0</v>
      </c>
      <c r="L1620" s="98">
        <f>IF(A1620=მონაცემები!A1679,მონაცემები!F1679)</f>
        <v>0</v>
      </c>
      <c r="M1620" s="125">
        <f>IF(A1620=მონაცემები!A1679,მონაცემები!G1679)</f>
        <v>0</v>
      </c>
      <c r="N1620" s="198">
        <f t="shared" si="49"/>
        <v>0</v>
      </c>
      <c r="O1620" s="199"/>
      <c r="P1620" s="195">
        <f>IF(A1620=მონაცემები!A1679,მონაცემები!I1679)</f>
        <v>0</v>
      </c>
      <c r="Q1620" s="196"/>
      <c r="R1620" s="196"/>
      <c r="S1620" s="196"/>
      <c r="T1620" s="196"/>
      <c r="U1620" s="197"/>
      <c r="V1620" s="192">
        <f>IF(A1620=მონაცემები!A1679,მონაცემები!J1679)</f>
        <v>0</v>
      </c>
      <c r="W1620" s="193"/>
      <c r="X1620" s="194"/>
    </row>
    <row r="1621" spans="1:24">
      <c r="A1621" s="44">
        <v>1599</v>
      </c>
      <c r="B1621" s="189">
        <f>IF(A1621=მონაცემები!A1680,მონაცემები!B1680)</f>
        <v>0</v>
      </c>
      <c r="C1621" s="190"/>
      <c r="D1621" s="190"/>
      <c r="E1621" s="190"/>
      <c r="F1621" s="190"/>
      <c r="G1621" s="191"/>
      <c r="H1621" s="42">
        <f>IF(A1621=მონაცემები!A1680,მონაცემები!C1680)</f>
        <v>0</v>
      </c>
      <c r="I1621" s="43">
        <f>IF(A1621=მონაცემები!A1680,მონაცემები!D1680)</f>
        <v>0</v>
      </c>
      <c r="J1621" s="98">
        <f t="shared" si="48"/>
        <v>0</v>
      </c>
      <c r="K1621" s="126">
        <f>IF(A1621=მონაცემები!A1680,მონაცემები!H1680)</f>
        <v>0</v>
      </c>
      <c r="L1621" s="98">
        <f>IF(A1621=მონაცემები!A1680,მონაცემები!F1680)</f>
        <v>0</v>
      </c>
      <c r="M1621" s="125">
        <f>IF(A1621=მონაცემები!A1680,მონაცემები!G1680)</f>
        <v>0</v>
      </c>
      <c r="N1621" s="198">
        <f t="shared" si="49"/>
        <v>0</v>
      </c>
      <c r="O1621" s="199"/>
      <c r="P1621" s="195">
        <f>IF(A1621=მონაცემები!A1680,მონაცემები!I1680)</f>
        <v>0</v>
      </c>
      <c r="Q1621" s="196"/>
      <c r="R1621" s="196"/>
      <c r="S1621" s="196"/>
      <c r="T1621" s="196"/>
      <c r="U1621" s="197"/>
      <c r="V1621" s="192">
        <f>IF(A1621=მონაცემები!A1680,მონაცემები!J1680)</f>
        <v>0</v>
      </c>
      <c r="W1621" s="193"/>
      <c r="X1621" s="194"/>
    </row>
    <row r="1622" spans="1:24">
      <c r="A1622" s="44">
        <v>1600</v>
      </c>
      <c r="B1622" s="189">
        <f>IF(A1622=მონაცემები!A1681,მონაცემები!B1681)</f>
        <v>0</v>
      </c>
      <c r="C1622" s="190"/>
      <c r="D1622" s="190"/>
      <c r="E1622" s="190"/>
      <c r="F1622" s="190"/>
      <c r="G1622" s="191"/>
      <c r="H1622" s="42">
        <f>IF(A1622=მონაცემები!A1681,მონაცემები!C1681)</f>
        <v>0</v>
      </c>
      <c r="I1622" s="43">
        <f>IF(A1622=მონაცემები!A1681,მონაცემები!D1681)</f>
        <v>0</v>
      </c>
      <c r="J1622" s="98">
        <f t="shared" si="48"/>
        <v>0</v>
      </c>
      <c r="K1622" s="126">
        <f>IF(A1622=მონაცემები!A1681,მონაცემები!H1681)</f>
        <v>0</v>
      </c>
      <c r="L1622" s="98">
        <f>IF(A1622=მონაცემები!A1681,მონაცემები!F1681)</f>
        <v>0</v>
      </c>
      <c r="M1622" s="125">
        <f>IF(A1622=მონაცემები!A1681,მონაცემები!G1681)</f>
        <v>0</v>
      </c>
      <c r="N1622" s="198">
        <f t="shared" si="49"/>
        <v>0</v>
      </c>
      <c r="O1622" s="199"/>
      <c r="P1622" s="195">
        <f>IF(A1622=მონაცემები!A1681,მონაცემები!I1681)</f>
        <v>0</v>
      </c>
      <c r="Q1622" s="196"/>
      <c r="R1622" s="196"/>
      <c r="S1622" s="196"/>
      <c r="T1622" s="196"/>
      <c r="U1622" s="197"/>
      <c r="V1622" s="192">
        <f>IF(A1622=მონაცემები!A1681,მონაცემები!J1681)</f>
        <v>0</v>
      </c>
      <c r="W1622" s="193"/>
      <c r="X1622" s="194"/>
    </row>
    <row r="1623" spans="1:24">
      <c r="A1623" s="44">
        <v>1601</v>
      </c>
      <c r="B1623" s="189">
        <f>IF(A1623=მონაცემები!A1682,მონაცემები!B1682)</f>
        <v>0</v>
      </c>
      <c r="C1623" s="190"/>
      <c r="D1623" s="190"/>
      <c r="E1623" s="190"/>
      <c r="F1623" s="190"/>
      <c r="G1623" s="191"/>
      <c r="H1623" s="42">
        <f>IF(A1623=მონაცემები!A1682,მონაცემები!C1682)</f>
        <v>0</v>
      </c>
      <c r="I1623" s="43">
        <f>IF(A1623=მონაცემები!A1682,მონაცემები!D1682)</f>
        <v>0</v>
      </c>
      <c r="J1623" s="98">
        <f t="shared" si="48"/>
        <v>0</v>
      </c>
      <c r="K1623" s="126">
        <f>IF(A1623=მონაცემები!A1682,მონაცემები!H1682)</f>
        <v>0</v>
      </c>
      <c r="L1623" s="98">
        <f>IF(A1623=მონაცემები!A1682,მონაცემები!F1682)</f>
        <v>0</v>
      </c>
      <c r="M1623" s="125">
        <f>IF(A1623=მონაცემები!A1682,მონაცემები!G1682)</f>
        <v>0</v>
      </c>
      <c r="N1623" s="198">
        <f t="shared" si="49"/>
        <v>0</v>
      </c>
      <c r="O1623" s="199"/>
      <c r="P1623" s="195">
        <f>IF(A1623=მონაცემები!A1682,მონაცემები!I1682)</f>
        <v>0</v>
      </c>
      <c r="Q1623" s="196"/>
      <c r="R1623" s="196"/>
      <c r="S1623" s="196"/>
      <c r="T1623" s="196"/>
      <c r="U1623" s="197"/>
      <c r="V1623" s="192">
        <f>IF(A1623=მონაცემები!A1682,მონაცემები!J1682)</f>
        <v>0</v>
      </c>
      <c r="W1623" s="193"/>
      <c r="X1623" s="194"/>
    </row>
    <row r="1624" spans="1:24">
      <c r="A1624" s="44">
        <v>1602</v>
      </c>
      <c r="B1624" s="189">
        <f>IF(A1624=მონაცემები!A1683,მონაცემები!B1683)</f>
        <v>0</v>
      </c>
      <c r="C1624" s="190"/>
      <c r="D1624" s="190"/>
      <c r="E1624" s="190"/>
      <c r="F1624" s="190"/>
      <c r="G1624" s="191"/>
      <c r="H1624" s="42">
        <f>IF(A1624=მონაცემები!A1683,მონაცემები!C1683)</f>
        <v>0</v>
      </c>
      <c r="I1624" s="43">
        <f>IF(A1624=მონაცემები!A1683,მონაცემები!D1683)</f>
        <v>0</v>
      </c>
      <c r="J1624" s="98">
        <f t="shared" ref="J1624:J1687" si="50">L1624+M1624</f>
        <v>0</v>
      </c>
      <c r="K1624" s="126">
        <f>IF(A1624=მონაცემები!A1683,მონაცემები!H1683)</f>
        <v>0</v>
      </c>
      <c r="L1624" s="98">
        <f>IF(A1624=მონაცემები!A1683,მონაცემები!F1683)</f>
        <v>0</v>
      </c>
      <c r="M1624" s="125">
        <f>IF(A1624=მონაცემები!A1683,მონაცემები!G1683)</f>
        <v>0</v>
      </c>
      <c r="N1624" s="198">
        <f t="shared" ref="N1624:N1687" si="51">J1624+K1624</f>
        <v>0</v>
      </c>
      <c r="O1624" s="199"/>
      <c r="P1624" s="195">
        <f>IF(A1624=მონაცემები!A1683,მონაცემები!I1683)</f>
        <v>0</v>
      </c>
      <c r="Q1624" s="196"/>
      <c r="R1624" s="196"/>
      <c r="S1624" s="196"/>
      <c r="T1624" s="196"/>
      <c r="U1624" s="197"/>
      <c r="V1624" s="192">
        <f>IF(A1624=მონაცემები!A1683,მონაცემები!J1683)</f>
        <v>0</v>
      </c>
      <c r="W1624" s="193"/>
      <c r="X1624" s="194"/>
    </row>
    <row r="1625" spans="1:24">
      <c r="A1625" s="44">
        <v>1603</v>
      </c>
      <c r="B1625" s="189">
        <f>IF(A1625=მონაცემები!A1684,მონაცემები!B1684)</f>
        <v>0</v>
      </c>
      <c r="C1625" s="190"/>
      <c r="D1625" s="190"/>
      <c r="E1625" s="190"/>
      <c r="F1625" s="190"/>
      <c r="G1625" s="191"/>
      <c r="H1625" s="42">
        <f>IF(A1625=მონაცემები!A1684,მონაცემები!C1684)</f>
        <v>0</v>
      </c>
      <c r="I1625" s="43">
        <f>IF(A1625=მონაცემები!A1684,მონაცემები!D1684)</f>
        <v>0</v>
      </c>
      <c r="J1625" s="98">
        <f t="shared" si="50"/>
        <v>0</v>
      </c>
      <c r="K1625" s="126">
        <f>IF(A1625=მონაცემები!A1684,მონაცემები!H1684)</f>
        <v>0</v>
      </c>
      <c r="L1625" s="98">
        <f>IF(A1625=მონაცემები!A1684,მონაცემები!F1684)</f>
        <v>0</v>
      </c>
      <c r="M1625" s="125">
        <f>IF(A1625=მონაცემები!A1684,მონაცემები!G1684)</f>
        <v>0</v>
      </c>
      <c r="N1625" s="198">
        <f t="shared" si="51"/>
        <v>0</v>
      </c>
      <c r="O1625" s="199"/>
      <c r="P1625" s="195">
        <f>IF(A1625=მონაცემები!A1684,მონაცემები!I1684)</f>
        <v>0</v>
      </c>
      <c r="Q1625" s="196"/>
      <c r="R1625" s="196"/>
      <c r="S1625" s="196"/>
      <c r="T1625" s="196"/>
      <c r="U1625" s="197"/>
      <c r="V1625" s="192">
        <f>IF(A1625=მონაცემები!A1684,მონაცემები!J1684)</f>
        <v>0</v>
      </c>
      <c r="W1625" s="193"/>
      <c r="X1625" s="194"/>
    </row>
    <row r="1626" spans="1:24">
      <c r="A1626" s="44">
        <v>1604</v>
      </c>
      <c r="B1626" s="189">
        <f>IF(A1626=მონაცემები!A1685,მონაცემები!B1685)</f>
        <v>0</v>
      </c>
      <c r="C1626" s="190"/>
      <c r="D1626" s="190"/>
      <c r="E1626" s="190"/>
      <c r="F1626" s="190"/>
      <c r="G1626" s="191"/>
      <c r="H1626" s="42">
        <f>IF(A1626=მონაცემები!A1685,მონაცემები!C1685)</f>
        <v>0</v>
      </c>
      <c r="I1626" s="43">
        <f>IF(A1626=მონაცემები!A1685,მონაცემები!D1685)</f>
        <v>0</v>
      </c>
      <c r="J1626" s="98">
        <f t="shared" si="50"/>
        <v>0</v>
      </c>
      <c r="K1626" s="126">
        <f>IF(A1626=მონაცემები!A1685,მონაცემები!H1685)</f>
        <v>0</v>
      </c>
      <c r="L1626" s="98">
        <f>IF(A1626=მონაცემები!A1685,მონაცემები!F1685)</f>
        <v>0</v>
      </c>
      <c r="M1626" s="125">
        <f>IF(A1626=მონაცემები!A1685,მონაცემები!G1685)</f>
        <v>0</v>
      </c>
      <c r="N1626" s="198">
        <f t="shared" si="51"/>
        <v>0</v>
      </c>
      <c r="O1626" s="199"/>
      <c r="P1626" s="195">
        <f>IF(A1626=მონაცემები!A1685,მონაცემები!I1685)</f>
        <v>0</v>
      </c>
      <c r="Q1626" s="196"/>
      <c r="R1626" s="196"/>
      <c r="S1626" s="196"/>
      <c r="T1626" s="196"/>
      <c r="U1626" s="197"/>
      <c r="V1626" s="192">
        <f>IF(A1626=მონაცემები!A1685,მონაცემები!J1685)</f>
        <v>0</v>
      </c>
      <c r="W1626" s="193"/>
      <c r="X1626" s="194"/>
    </row>
    <row r="1627" spans="1:24">
      <c r="A1627" s="44">
        <v>1605</v>
      </c>
      <c r="B1627" s="189">
        <f>IF(A1627=მონაცემები!A1686,მონაცემები!B1686)</f>
        <v>0</v>
      </c>
      <c r="C1627" s="190"/>
      <c r="D1627" s="190"/>
      <c r="E1627" s="190"/>
      <c r="F1627" s="190"/>
      <c r="G1627" s="191"/>
      <c r="H1627" s="42">
        <f>IF(A1627=მონაცემები!A1686,მონაცემები!C1686)</f>
        <v>0</v>
      </c>
      <c r="I1627" s="43">
        <f>IF(A1627=მონაცემები!A1686,მონაცემები!D1686)</f>
        <v>0</v>
      </c>
      <c r="J1627" s="98">
        <f t="shared" si="50"/>
        <v>0</v>
      </c>
      <c r="K1627" s="126">
        <f>IF(A1627=მონაცემები!A1686,მონაცემები!H1686)</f>
        <v>0</v>
      </c>
      <c r="L1627" s="98">
        <f>IF(A1627=მონაცემები!A1686,მონაცემები!F1686)</f>
        <v>0</v>
      </c>
      <c r="M1627" s="125">
        <f>IF(A1627=მონაცემები!A1686,მონაცემები!G1686)</f>
        <v>0</v>
      </c>
      <c r="N1627" s="198">
        <f t="shared" si="51"/>
        <v>0</v>
      </c>
      <c r="O1627" s="199"/>
      <c r="P1627" s="195">
        <f>IF(A1627=მონაცემები!A1686,მონაცემები!I1686)</f>
        <v>0</v>
      </c>
      <c r="Q1627" s="196"/>
      <c r="R1627" s="196"/>
      <c r="S1627" s="196"/>
      <c r="T1627" s="196"/>
      <c r="U1627" s="197"/>
      <c r="V1627" s="192">
        <f>IF(A1627=მონაცემები!A1686,მონაცემები!J1686)</f>
        <v>0</v>
      </c>
      <c r="W1627" s="193"/>
      <c r="X1627" s="194"/>
    </row>
    <row r="1628" spans="1:24">
      <c r="A1628" s="44">
        <v>1606</v>
      </c>
      <c r="B1628" s="189">
        <f>IF(A1628=მონაცემები!A1687,მონაცემები!B1687)</f>
        <v>0</v>
      </c>
      <c r="C1628" s="190"/>
      <c r="D1628" s="190"/>
      <c r="E1628" s="190"/>
      <c r="F1628" s="190"/>
      <c r="G1628" s="191"/>
      <c r="H1628" s="42">
        <f>IF(A1628=მონაცემები!A1687,მონაცემები!C1687)</f>
        <v>0</v>
      </c>
      <c r="I1628" s="43">
        <f>IF(A1628=მონაცემები!A1687,მონაცემები!D1687)</f>
        <v>0</v>
      </c>
      <c r="J1628" s="98">
        <f t="shared" si="50"/>
        <v>0</v>
      </c>
      <c r="K1628" s="126">
        <f>IF(A1628=მონაცემები!A1687,მონაცემები!H1687)</f>
        <v>0</v>
      </c>
      <c r="L1628" s="98">
        <f>IF(A1628=მონაცემები!A1687,მონაცემები!F1687)</f>
        <v>0</v>
      </c>
      <c r="M1628" s="125">
        <f>IF(A1628=მონაცემები!A1687,მონაცემები!G1687)</f>
        <v>0</v>
      </c>
      <c r="N1628" s="198">
        <f t="shared" si="51"/>
        <v>0</v>
      </c>
      <c r="O1628" s="199"/>
      <c r="P1628" s="195">
        <f>IF(A1628=მონაცემები!A1687,მონაცემები!I1687)</f>
        <v>0</v>
      </c>
      <c r="Q1628" s="196"/>
      <c r="R1628" s="196"/>
      <c r="S1628" s="196"/>
      <c r="T1628" s="196"/>
      <c r="U1628" s="197"/>
      <c r="V1628" s="192">
        <f>IF(A1628=მონაცემები!A1687,მონაცემები!J1687)</f>
        <v>0</v>
      </c>
      <c r="W1628" s="193"/>
      <c r="X1628" s="194"/>
    </row>
    <row r="1629" spans="1:24">
      <c r="A1629" s="44">
        <v>1607</v>
      </c>
      <c r="B1629" s="189">
        <f>IF(A1629=მონაცემები!A1688,მონაცემები!B1688)</f>
        <v>0</v>
      </c>
      <c r="C1629" s="190"/>
      <c r="D1629" s="190"/>
      <c r="E1629" s="190"/>
      <c r="F1629" s="190"/>
      <c r="G1629" s="191"/>
      <c r="H1629" s="42">
        <f>IF(A1629=მონაცემები!A1688,მონაცემები!C1688)</f>
        <v>0</v>
      </c>
      <c r="I1629" s="43">
        <f>IF(A1629=მონაცემები!A1688,მონაცემები!D1688)</f>
        <v>0</v>
      </c>
      <c r="J1629" s="98">
        <f t="shared" si="50"/>
        <v>0</v>
      </c>
      <c r="K1629" s="126">
        <f>IF(A1629=მონაცემები!A1688,მონაცემები!H1688)</f>
        <v>0</v>
      </c>
      <c r="L1629" s="98">
        <f>IF(A1629=მონაცემები!A1688,მონაცემები!F1688)</f>
        <v>0</v>
      </c>
      <c r="M1629" s="125">
        <f>IF(A1629=მონაცემები!A1688,მონაცემები!G1688)</f>
        <v>0</v>
      </c>
      <c r="N1629" s="198">
        <f t="shared" si="51"/>
        <v>0</v>
      </c>
      <c r="O1629" s="199"/>
      <c r="P1629" s="195">
        <f>IF(A1629=მონაცემები!A1688,მონაცემები!I1688)</f>
        <v>0</v>
      </c>
      <c r="Q1629" s="196"/>
      <c r="R1629" s="196"/>
      <c r="S1629" s="196"/>
      <c r="T1629" s="196"/>
      <c r="U1629" s="197"/>
      <c r="V1629" s="192">
        <f>IF(A1629=მონაცემები!A1688,მონაცემები!J1688)</f>
        <v>0</v>
      </c>
      <c r="W1629" s="193"/>
      <c r="X1629" s="194"/>
    </row>
    <row r="1630" spans="1:24">
      <c r="A1630" s="44">
        <v>1608</v>
      </c>
      <c r="B1630" s="189">
        <f>IF(A1630=მონაცემები!A1689,მონაცემები!B1689)</f>
        <v>0</v>
      </c>
      <c r="C1630" s="190"/>
      <c r="D1630" s="190"/>
      <c r="E1630" s="190"/>
      <c r="F1630" s="190"/>
      <c r="G1630" s="191"/>
      <c r="H1630" s="42">
        <f>IF(A1630=მონაცემები!A1689,მონაცემები!C1689)</f>
        <v>0</v>
      </c>
      <c r="I1630" s="43">
        <f>IF(A1630=მონაცემები!A1689,მონაცემები!D1689)</f>
        <v>0</v>
      </c>
      <c r="J1630" s="98">
        <f t="shared" si="50"/>
        <v>0</v>
      </c>
      <c r="K1630" s="126">
        <f>IF(A1630=მონაცემები!A1689,მონაცემები!H1689)</f>
        <v>0</v>
      </c>
      <c r="L1630" s="98">
        <f>IF(A1630=მონაცემები!A1689,მონაცემები!F1689)</f>
        <v>0</v>
      </c>
      <c r="M1630" s="125">
        <f>IF(A1630=მონაცემები!A1689,მონაცემები!G1689)</f>
        <v>0</v>
      </c>
      <c r="N1630" s="198">
        <f t="shared" si="51"/>
        <v>0</v>
      </c>
      <c r="O1630" s="199"/>
      <c r="P1630" s="195">
        <f>IF(A1630=მონაცემები!A1689,მონაცემები!I1689)</f>
        <v>0</v>
      </c>
      <c r="Q1630" s="196"/>
      <c r="R1630" s="196"/>
      <c r="S1630" s="196"/>
      <c r="T1630" s="196"/>
      <c r="U1630" s="197"/>
      <c r="V1630" s="192">
        <f>IF(A1630=მონაცემები!A1689,მონაცემები!J1689)</f>
        <v>0</v>
      </c>
      <c r="W1630" s="193"/>
      <c r="X1630" s="194"/>
    </row>
    <row r="1631" spans="1:24">
      <c r="A1631" s="44">
        <v>1609</v>
      </c>
      <c r="B1631" s="189">
        <f>IF(A1631=მონაცემები!A1690,მონაცემები!B1690)</f>
        <v>0</v>
      </c>
      <c r="C1631" s="190"/>
      <c r="D1631" s="190"/>
      <c r="E1631" s="190"/>
      <c r="F1631" s="190"/>
      <c r="G1631" s="191"/>
      <c r="H1631" s="42">
        <f>IF(A1631=მონაცემები!A1690,მონაცემები!C1690)</f>
        <v>0</v>
      </c>
      <c r="I1631" s="43">
        <f>IF(A1631=მონაცემები!A1690,მონაცემები!D1690)</f>
        <v>0</v>
      </c>
      <c r="J1631" s="98">
        <f t="shared" si="50"/>
        <v>0</v>
      </c>
      <c r="K1631" s="126">
        <f>IF(A1631=მონაცემები!A1690,მონაცემები!H1690)</f>
        <v>0</v>
      </c>
      <c r="L1631" s="98">
        <f>IF(A1631=მონაცემები!A1690,მონაცემები!F1690)</f>
        <v>0</v>
      </c>
      <c r="M1631" s="125">
        <f>IF(A1631=მონაცემები!A1690,მონაცემები!G1690)</f>
        <v>0</v>
      </c>
      <c r="N1631" s="198">
        <f t="shared" si="51"/>
        <v>0</v>
      </c>
      <c r="O1631" s="199"/>
      <c r="P1631" s="195">
        <f>IF(A1631=მონაცემები!A1690,მონაცემები!I1690)</f>
        <v>0</v>
      </c>
      <c r="Q1631" s="196"/>
      <c r="R1631" s="196"/>
      <c r="S1631" s="196"/>
      <c r="T1631" s="196"/>
      <c r="U1631" s="197"/>
      <c r="V1631" s="192">
        <f>IF(A1631=მონაცემები!A1690,მონაცემები!J1690)</f>
        <v>0</v>
      </c>
      <c r="W1631" s="193"/>
      <c r="X1631" s="194"/>
    </row>
    <row r="1632" spans="1:24">
      <c r="A1632" s="44">
        <v>1610</v>
      </c>
      <c r="B1632" s="189">
        <f>IF(A1632=მონაცემები!A1691,მონაცემები!B1691)</f>
        <v>0</v>
      </c>
      <c r="C1632" s="190"/>
      <c r="D1632" s="190"/>
      <c r="E1632" s="190"/>
      <c r="F1632" s="190"/>
      <c r="G1632" s="191"/>
      <c r="H1632" s="42">
        <f>IF(A1632=მონაცემები!A1691,მონაცემები!C1691)</f>
        <v>0</v>
      </c>
      <c r="I1632" s="43">
        <f>IF(A1632=მონაცემები!A1691,მონაცემები!D1691)</f>
        <v>0</v>
      </c>
      <c r="J1632" s="98">
        <f t="shared" si="50"/>
        <v>0</v>
      </c>
      <c r="K1632" s="126">
        <f>IF(A1632=მონაცემები!A1691,მონაცემები!H1691)</f>
        <v>0</v>
      </c>
      <c r="L1632" s="98">
        <f>IF(A1632=მონაცემები!A1691,მონაცემები!F1691)</f>
        <v>0</v>
      </c>
      <c r="M1632" s="125">
        <f>IF(A1632=მონაცემები!A1691,მონაცემები!G1691)</f>
        <v>0</v>
      </c>
      <c r="N1632" s="198">
        <f t="shared" si="51"/>
        <v>0</v>
      </c>
      <c r="O1632" s="199"/>
      <c r="P1632" s="195">
        <f>IF(A1632=მონაცემები!A1691,მონაცემები!I1691)</f>
        <v>0</v>
      </c>
      <c r="Q1632" s="196"/>
      <c r="R1632" s="196"/>
      <c r="S1632" s="196"/>
      <c r="T1632" s="196"/>
      <c r="U1632" s="197"/>
      <c r="V1632" s="192">
        <f>IF(A1632=მონაცემები!A1691,მონაცემები!J1691)</f>
        <v>0</v>
      </c>
      <c r="W1632" s="193"/>
      <c r="X1632" s="194"/>
    </row>
    <row r="1633" spans="1:24">
      <c r="A1633" s="44">
        <v>1611</v>
      </c>
      <c r="B1633" s="189">
        <f>IF(A1633=მონაცემები!A1692,მონაცემები!B1692)</f>
        <v>0</v>
      </c>
      <c r="C1633" s="190"/>
      <c r="D1633" s="190"/>
      <c r="E1633" s="190"/>
      <c r="F1633" s="190"/>
      <c r="G1633" s="191"/>
      <c r="H1633" s="42">
        <f>IF(A1633=მონაცემები!A1692,მონაცემები!C1692)</f>
        <v>0</v>
      </c>
      <c r="I1633" s="43">
        <f>IF(A1633=მონაცემები!A1692,მონაცემები!D1692)</f>
        <v>0</v>
      </c>
      <c r="J1633" s="98">
        <f t="shared" si="50"/>
        <v>0</v>
      </c>
      <c r="K1633" s="126">
        <f>IF(A1633=მონაცემები!A1692,მონაცემები!H1692)</f>
        <v>0</v>
      </c>
      <c r="L1633" s="98">
        <f>IF(A1633=მონაცემები!A1692,მონაცემები!F1692)</f>
        <v>0</v>
      </c>
      <c r="M1633" s="125">
        <f>IF(A1633=მონაცემები!A1692,მონაცემები!G1692)</f>
        <v>0</v>
      </c>
      <c r="N1633" s="198">
        <f t="shared" si="51"/>
        <v>0</v>
      </c>
      <c r="O1633" s="199"/>
      <c r="P1633" s="195">
        <f>IF(A1633=მონაცემები!A1692,მონაცემები!I1692)</f>
        <v>0</v>
      </c>
      <c r="Q1633" s="196"/>
      <c r="R1633" s="196"/>
      <c r="S1633" s="196"/>
      <c r="T1633" s="196"/>
      <c r="U1633" s="197"/>
      <c r="V1633" s="192">
        <f>IF(A1633=მონაცემები!A1692,მონაცემები!J1692)</f>
        <v>0</v>
      </c>
      <c r="W1633" s="193"/>
      <c r="X1633" s="194"/>
    </row>
    <row r="1634" spans="1:24">
      <c r="A1634" s="44">
        <v>1612</v>
      </c>
      <c r="B1634" s="189">
        <f>IF(A1634=მონაცემები!A1693,მონაცემები!B1693)</f>
        <v>0</v>
      </c>
      <c r="C1634" s="190"/>
      <c r="D1634" s="190"/>
      <c r="E1634" s="190"/>
      <c r="F1634" s="190"/>
      <c r="G1634" s="191"/>
      <c r="H1634" s="42">
        <f>IF(A1634=მონაცემები!A1693,მონაცემები!C1693)</f>
        <v>0</v>
      </c>
      <c r="I1634" s="43">
        <f>IF(A1634=მონაცემები!A1693,მონაცემები!D1693)</f>
        <v>0</v>
      </c>
      <c r="J1634" s="98">
        <f t="shared" si="50"/>
        <v>0</v>
      </c>
      <c r="K1634" s="126">
        <f>IF(A1634=მონაცემები!A1693,მონაცემები!H1693)</f>
        <v>0</v>
      </c>
      <c r="L1634" s="98">
        <f>IF(A1634=მონაცემები!A1693,მონაცემები!F1693)</f>
        <v>0</v>
      </c>
      <c r="M1634" s="125">
        <f>IF(A1634=მონაცემები!A1693,მონაცემები!G1693)</f>
        <v>0</v>
      </c>
      <c r="N1634" s="198">
        <f t="shared" si="51"/>
        <v>0</v>
      </c>
      <c r="O1634" s="199"/>
      <c r="P1634" s="195">
        <f>IF(A1634=მონაცემები!A1693,მონაცემები!I1693)</f>
        <v>0</v>
      </c>
      <c r="Q1634" s="196"/>
      <c r="R1634" s="196"/>
      <c r="S1634" s="196"/>
      <c r="T1634" s="196"/>
      <c r="U1634" s="197"/>
      <c r="V1634" s="192">
        <f>IF(A1634=მონაცემები!A1693,მონაცემები!J1693)</f>
        <v>0</v>
      </c>
      <c r="W1634" s="193"/>
      <c r="X1634" s="194"/>
    </row>
    <row r="1635" spans="1:24">
      <c r="A1635" s="44">
        <v>1613</v>
      </c>
      <c r="B1635" s="189">
        <f>IF(A1635=მონაცემები!A1694,მონაცემები!B1694)</f>
        <v>0</v>
      </c>
      <c r="C1635" s="190"/>
      <c r="D1635" s="190"/>
      <c r="E1635" s="190"/>
      <c r="F1635" s="190"/>
      <c r="G1635" s="191"/>
      <c r="H1635" s="42">
        <f>IF(A1635=მონაცემები!A1694,მონაცემები!C1694)</f>
        <v>0</v>
      </c>
      <c r="I1635" s="43">
        <f>IF(A1635=მონაცემები!A1694,მონაცემები!D1694)</f>
        <v>0</v>
      </c>
      <c r="J1635" s="98">
        <f t="shared" si="50"/>
        <v>0</v>
      </c>
      <c r="K1635" s="126">
        <f>IF(A1635=მონაცემები!A1694,მონაცემები!H1694)</f>
        <v>0</v>
      </c>
      <c r="L1635" s="98">
        <f>IF(A1635=მონაცემები!A1694,მონაცემები!F1694)</f>
        <v>0</v>
      </c>
      <c r="M1635" s="125">
        <f>IF(A1635=მონაცემები!A1694,მონაცემები!G1694)</f>
        <v>0</v>
      </c>
      <c r="N1635" s="198">
        <f t="shared" si="51"/>
        <v>0</v>
      </c>
      <c r="O1635" s="199"/>
      <c r="P1635" s="195">
        <f>IF(A1635=მონაცემები!A1694,მონაცემები!I1694)</f>
        <v>0</v>
      </c>
      <c r="Q1635" s="196"/>
      <c r="R1635" s="196"/>
      <c r="S1635" s="196"/>
      <c r="T1635" s="196"/>
      <c r="U1635" s="197"/>
      <c r="V1635" s="192">
        <f>IF(A1635=მონაცემები!A1694,მონაცემები!J1694)</f>
        <v>0</v>
      </c>
      <c r="W1635" s="193"/>
      <c r="X1635" s="194"/>
    </row>
    <row r="1636" spans="1:24">
      <c r="A1636" s="44">
        <v>1614</v>
      </c>
      <c r="B1636" s="189">
        <f>IF(A1636=მონაცემები!A1695,მონაცემები!B1695)</f>
        <v>0</v>
      </c>
      <c r="C1636" s="190"/>
      <c r="D1636" s="190"/>
      <c r="E1636" s="190"/>
      <c r="F1636" s="190"/>
      <c r="G1636" s="191"/>
      <c r="H1636" s="42">
        <f>IF(A1636=მონაცემები!A1695,მონაცემები!C1695)</f>
        <v>0</v>
      </c>
      <c r="I1636" s="43">
        <f>IF(A1636=მონაცემები!A1695,მონაცემები!D1695)</f>
        <v>0</v>
      </c>
      <c r="J1636" s="98">
        <f t="shared" si="50"/>
        <v>0</v>
      </c>
      <c r="K1636" s="126">
        <f>IF(A1636=მონაცემები!A1695,მონაცემები!H1695)</f>
        <v>0</v>
      </c>
      <c r="L1636" s="98">
        <f>IF(A1636=მონაცემები!A1695,მონაცემები!F1695)</f>
        <v>0</v>
      </c>
      <c r="M1636" s="125">
        <f>IF(A1636=მონაცემები!A1695,მონაცემები!G1695)</f>
        <v>0</v>
      </c>
      <c r="N1636" s="198">
        <f t="shared" si="51"/>
        <v>0</v>
      </c>
      <c r="O1636" s="199"/>
      <c r="P1636" s="195">
        <f>IF(A1636=მონაცემები!A1695,მონაცემები!I1695)</f>
        <v>0</v>
      </c>
      <c r="Q1636" s="196"/>
      <c r="R1636" s="196"/>
      <c r="S1636" s="196"/>
      <c r="T1636" s="196"/>
      <c r="U1636" s="197"/>
      <c r="V1636" s="192">
        <f>IF(A1636=მონაცემები!A1695,მონაცემები!J1695)</f>
        <v>0</v>
      </c>
      <c r="W1636" s="193"/>
      <c r="X1636" s="194"/>
    </row>
    <row r="1637" spans="1:24">
      <c r="A1637" s="44">
        <v>1615</v>
      </c>
      <c r="B1637" s="189">
        <f>IF(A1637=მონაცემები!A1696,მონაცემები!B1696)</f>
        <v>0</v>
      </c>
      <c r="C1637" s="190"/>
      <c r="D1637" s="190"/>
      <c r="E1637" s="190"/>
      <c r="F1637" s="190"/>
      <c r="G1637" s="191"/>
      <c r="H1637" s="42">
        <f>IF(A1637=მონაცემები!A1696,მონაცემები!C1696)</f>
        <v>0</v>
      </c>
      <c r="I1637" s="43">
        <f>IF(A1637=მონაცემები!A1696,მონაცემები!D1696)</f>
        <v>0</v>
      </c>
      <c r="J1637" s="98">
        <f t="shared" si="50"/>
        <v>0</v>
      </c>
      <c r="K1637" s="126">
        <f>IF(A1637=მონაცემები!A1696,მონაცემები!H1696)</f>
        <v>0</v>
      </c>
      <c r="L1637" s="98">
        <f>IF(A1637=მონაცემები!A1696,მონაცემები!F1696)</f>
        <v>0</v>
      </c>
      <c r="M1637" s="125">
        <f>IF(A1637=მონაცემები!A1696,მონაცემები!G1696)</f>
        <v>0</v>
      </c>
      <c r="N1637" s="198">
        <f t="shared" si="51"/>
        <v>0</v>
      </c>
      <c r="O1637" s="199"/>
      <c r="P1637" s="195">
        <f>IF(A1637=მონაცემები!A1696,მონაცემები!I1696)</f>
        <v>0</v>
      </c>
      <c r="Q1637" s="196"/>
      <c r="R1637" s="196"/>
      <c r="S1637" s="196"/>
      <c r="T1637" s="196"/>
      <c r="U1637" s="197"/>
      <c r="V1637" s="192">
        <f>IF(A1637=მონაცემები!A1696,მონაცემები!J1696)</f>
        <v>0</v>
      </c>
      <c r="W1637" s="193"/>
      <c r="X1637" s="194"/>
    </row>
    <row r="1638" spans="1:24">
      <c r="A1638" s="44">
        <v>1616</v>
      </c>
      <c r="B1638" s="189">
        <f>IF(A1638=მონაცემები!A1697,მონაცემები!B1697)</f>
        <v>0</v>
      </c>
      <c r="C1638" s="190"/>
      <c r="D1638" s="190"/>
      <c r="E1638" s="190"/>
      <c r="F1638" s="190"/>
      <c r="G1638" s="191"/>
      <c r="H1638" s="42">
        <f>IF(A1638=მონაცემები!A1697,მონაცემები!C1697)</f>
        <v>0</v>
      </c>
      <c r="I1638" s="43">
        <f>IF(A1638=მონაცემები!A1697,მონაცემები!D1697)</f>
        <v>0</v>
      </c>
      <c r="J1638" s="98">
        <f t="shared" si="50"/>
        <v>0</v>
      </c>
      <c r="K1638" s="126">
        <f>IF(A1638=მონაცემები!A1697,მონაცემები!H1697)</f>
        <v>0</v>
      </c>
      <c r="L1638" s="98">
        <f>IF(A1638=მონაცემები!A1697,მონაცემები!F1697)</f>
        <v>0</v>
      </c>
      <c r="M1638" s="125">
        <f>IF(A1638=მონაცემები!A1697,მონაცემები!G1697)</f>
        <v>0</v>
      </c>
      <c r="N1638" s="198">
        <f t="shared" si="51"/>
        <v>0</v>
      </c>
      <c r="O1638" s="199"/>
      <c r="P1638" s="195">
        <f>IF(A1638=მონაცემები!A1697,მონაცემები!I1697)</f>
        <v>0</v>
      </c>
      <c r="Q1638" s="196"/>
      <c r="R1638" s="196"/>
      <c r="S1638" s="196"/>
      <c r="T1638" s="196"/>
      <c r="U1638" s="197"/>
      <c r="V1638" s="192">
        <f>IF(A1638=მონაცემები!A1697,მონაცემები!J1697)</f>
        <v>0</v>
      </c>
      <c r="W1638" s="193"/>
      <c r="X1638" s="194"/>
    </row>
    <row r="1639" spans="1:24">
      <c r="A1639" s="44">
        <v>1617</v>
      </c>
      <c r="B1639" s="189">
        <f>IF(A1639=მონაცემები!A1698,მონაცემები!B1698)</f>
        <v>0</v>
      </c>
      <c r="C1639" s="190"/>
      <c r="D1639" s="190"/>
      <c r="E1639" s="190"/>
      <c r="F1639" s="190"/>
      <c r="G1639" s="191"/>
      <c r="H1639" s="42">
        <f>IF(A1639=მონაცემები!A1698,მონაცემები!C1698)</f>
        <v>0</v>
      </c>
      <c r="I1639" s="43">
        <f>IF(A1639=მონაცემები!A1698,მონაცემები!D1698)</f>
        <v>0</v>
      </c>
      <c r="J1639" s="98">
        <f t="shared" si="50"/>
        <v>0</v>
      </c>
      <c r="K1639" s="126">
        <f>IF(A1639=მონაცემები!A1698,მონაცემები!H1698)</f>
        <v>0</v>
      </c>
      <c r="L1639" s="98">
        <f>IF(A1639=მონაცემები!A1698,მონაცემები!F1698)</f>
        <v>0</v>
      </c>
      <c r="M1639" s="125">
        <f>IF(A1639=მონაცემები!A1698,მონაცემები!G1698)</f>
        <v>0</v>
      </c>
      <c r="N1639" s="198">
        <f t="shared" si="51"/>
        <v>0</v>
      </c>
      <c r="O1639" s="199"/>
      <c r="P1639" s="195">
        <f>IF(A1639=მონაცემები!A1698,მონაცემები!I1698)</f>
        <v>0</v>
      </c>
      <c r="Q1639" s="196"/>
      <c r="R1639" s="196"/>
      <c r="S1639" s="196"/>
      <c r="T1639" s="196"/>
      <c r="U1639" s="197"/>
      <c r="V1639" s="192">
        <f>IF(A1639=მონაცემები!A1698,მონაცემები!J1698)</f>
        <v>0</v>
      </c>
      <c r="W1639" s="193"/>
      <c r="X1639" s="194"/>
    </row>
    <row r="1640" spans="1:24">
      <c r="A1640" s="44">
        <v>1618</v>
      </c>
      <c r="B1640" s="189">
        <f>IF(A1640=მონაცემები!A1699,მონაცემები!B1699)</f>
        <v>0</v>
      </c>
      <c r="C1640" s="190"/>
      <c r="D1640" s="190"/>
      <c r="E1640" s="190"/>
      <c r="F1640" s="190"/>
      <c r="G1640" s="191"/>
      <c r="H1640" s="42">
        <f>IF(A1640=მონაცემები!A1699,მონაცემები!C1699)</f>
        <v>0</v>
      </c>
      <c r="I1640" s="43">
        <f>IF(A1640=მონაცემები!A1699,მონაცემები!D1699)</f>
        <v>0</v>
      </c>
      <c r="J1640" s="98">
        <f t="shared" si="50"/>
        <v>0</v>
      </c>
      <c r="K1640" s="126">
        <f>IF(A1640=მონაცემები!A1699,მონაცემები!H1699)</f>
        <v>0</v>
      </c>
      <c r="L1640" s="98">
        <f>IF(A1640=მონაცემები!A1699,მონაცემები!F1699)</f>
        <v>0</v>
      </c>
      <c r="M1640" s="125">
        <f>IF(A1640=მონაცემები!A1699,მონაცემები!G1699)</f>
        <v>0</v>
      </c>
      <c r="N1640" s="198">
        <f t="shared" si="51"/>
        <v>0</v>
      </c>
      <c r="O1640" s="199"/>
      <c r="P1640" s="195">
        <f>IF(A1640=მონაცემები!A1699,მონაცემები!I1699)</f>
        <v>0</v>
      </c>
      <c r="Q1640" s="196"/>
      <c r="R1640" s="196"/>
      <c r="S1640" s="196"/>
      <c r="T1640" s="196"/>
      <c r="U1640" s="197"/>
      <c r="V1640" s="192">
        <f>IF(A1640=მონაცემები!A1699,მონაცემები!J1699)</f>
        <v>0</v>
      </c>
      <c r="W1640" s="193"/>
      <c r="X1640" s="194"/>
    </row>
    <row r="1641" spans="1:24">
      <c r="A1641" s="44">
        <v>1619</v>
      </c>
      <c r="B1641" s="189">
        <f>IF(A1641=მონაცემები!A1700,მონაცემები!B1700)</f>
        <v>0</v>
      </c>
      <c r="C1641" s="190"/>
      <c r="D1641" s="190"/>
      <c r="E1641" s="190"/>
      <c r="F1641" s="190"/>
      <c r="G1641" s="191"/>
      <c r="H1641" s="42">
        <f>IF(A1641=მონაცემები!A1700,მონაცემები!C1700)</f>
        <v>0</v>
      </c>
      <c r="I1641" s="43">
        <f>IF(A1641=მონაცემები!A1700,მონაცემები!D1700)</f>
        <v>0</v>
      </c>
      <c r="J1641" s="98">
        <f t="shared" si="50"/>
        <v>0</v>
      </c>
      <c r="K1641" s="126">
        <f>IF(A1641=მონაცემები!A1700,მონაცემები!H1700)</f>
        <v>0</v>
      </c>
      <c r="L1641" s="98">
        <f>IF(A1641=მონაცემები!A1700,მონაცემები!F1700)</f>
        <v>0</v>
      </c>
      <c r="M1641" s="125">
        <f>IF(A1641=მონაცემები!A1700,მონაცემები!G1700)</f>
        <v>0</v>
      </c>
      <c r="N1641" s="198">
        <f t="shared" si="51"/>
        <v>0</v>
      </c>
      <c r="O1641" s="199"/>
      <c r="P1641" s="195">
        <f>IF(A1641=მონაცემები!A1700,მონაცემები!I1700)</f>
        <v>0</v>
      </c>
      <c r="Q1641" s="196"/>
      <c r="R1641" s="196"/>
      <c r="S1641" s="196"/>
      <c r="T1641" s="196"/>
      <c r="U1641" s="197"/>
      <c r="V1641" s="192">
        <f>IF(A1641=მონაცემები!A1700,მონაცემები!J1700)</f>
        <v>0</v>
      </c>
      <c r="W1641" s="193"/>
      <c r="X1641" s="194"/>
    </row>
    <row r="1642" spans="1:24">
      <c r="A1642" s="44">
        <v>1620</v>
      </c>
      <c r="B1642" s="189">
        <f>IF(A1642=მონაცემები!A1701,მონაცემები!B1701)</f>
        <v>0</v>
      </c>
      <c r="C1642" s="190"/>
      <c r="D1642" s="190"/>
      <c r="E1642" s="190"/>
      <c r="F1642" s="190"/>
      <c r="G1642" s="191"/>
      <c r="H1642" s="42">
        <f>IF(A1642=მონაცემები!A1701,მონაცემები!C1701)</f>
        <v>0</v>
      </c>
      <c r="I1642" s="43">
        <f>IF(A1642=მონაცემები!A1701,მონაცემები!D1701)</f>
        <v>0</v>
      </c>
      <c r="J1642" s="98">
        <f t="shared" si="50"/>
        <v>0</v>
      </c>
      <c r="K1642" s="126">
        <f>IF(A1642=მონაცემები!A1701,მონაცემები!H1701)</f>
        <v>0</v>
      </c>
      <c r="L1642" s="98">
        <f>IF(A1642=მონაცემები!A1701,მონაცემები!F1701)</f>
        <v>0</v>
      </c>
      <c r="M1642" s="125">
        <f>IF(A1642=მონაცემები!A1701,მონაცემები!G1701)</f>
        <v>0</v>
      </c>
      <c r="N1642" s="198">
        <f t="shared" si="51"/>
        <v>0</v>
      </c>
      <c r="O1642" s="199"/>
      <c r="P1642" s="195">
        <f>IF(A1642=მონაცემები!A1701,მონაცემები!I1701)</f>
        <v>0</v>
      </c>
      <c r="Q1642" s="196"/>
      <c r="R1642" s="196"/>
      <c r="S1642" s="196"/>
      <c r="T1642" s="196"/>
      <c r="U1642" s="197"/>
      <c r="V1642" s="192">
        <f>IF(A1642=მონაცემები!A1701,მონაცემები!J1701)</f>
        <v>0</v>
      </c>
      <c r="W1642" s="193"/>
      <c r="X1642" s="194"/>
    </row>
    <row r="1643" spans="1:24">
      <c r="A1643" s="44">
        <v>1621</v>
      </c>
      <c r="B1643" s="189">
        <f>IF(A1643=მონაცემები!A1702,მონაცემები!B1702)</f>
        <v>0</v>
      </c>
      <c r="C1643" s="190"/>
      <c r="D1643" s="190"/>
      <c r="E1643" s="190"/>
      <c r="F1643" s="190"/>
      <c r="G1643" s="191"/>
      <c r="H1643" s="42">
        <f>IF(A1643=მონაცემები!A1702,მონაცემები!C1702)</f>
        <v>0</v>
      </c>
      <c r="I1643" s="43">
        <f>IF(A1643=მონაცემები!A1702,მონაცემები!D1702)</f>
        <v>0</v>
      </c>
      <c r="J1643" s="98">
        <f t="shared" si="50"/>
        <v>0</v>
      </c>
      <c r="K1643" s="126">
        <f>IF(A1643=მონაცემები!A1702,მონაცემები!H1702)</f>
        <v>0</v>
      </c>
      <c r="L1643" s="98">
        <f>IF(A1643=მონაცემები!A1702,მონაცემები!F1702)</f>
        <v>0</v>
      </c>
      <c r="M1643" s="125">
        <f>IF(A1643=მონაცემები!A1702,მონაცემები!G1702)</f>
        <v>0</v>
      </c>
      <c r="N1643" s="198">
        <f t="shared" si="51"/>
        <v>0</v>
      </c>
      <c r="O1643" s="199"/>
      <c r="P1643" s="195">
        <f>IF(A1643=მონაცემები!A1702,მონაცემები!I1702)</f>
        <v>0</v>
      </c>
      <c r="Q1643" s="196"/>
      <c r="R1643" s="196"/>
      <c r="S1643" s="196"/>
      <c r="T1643" s="196"/>
      <c r="U1643" s="197"/>
      <c r="V1643" s="192">
        <f>IF(A1643=მონაცემები!A1702,მონაცემები!J1702)</f>
        <v>0</v>
      </c>
      <c r="W1643" s="193"/>
      <c r="X1643" s="194"/>
    </row>
    <row r="1644" spans="1:24">
      <c r="A1644" s="44">
        <v>1622</v>
      </c>
      <c r="B1644" s="189">
        <f>IF(A1644=მონაცემები!A1703,მონაცემები!B1703)</f>
        <v>0</v>
      </c>
      <c r="C1644" s="190"/>
      <c r="D1644" s="190"/>
      <c r="E1644" s="190"/>
      <c r="F1644" s="190"/>
      <c r="G1644" s="191"/>
      <c r="H1644" s="42">
        <f>IF(A1644=მონაცემები!A1703,მონაცემები!C1703)</f>
        <v>0</v>
      </c>
      <c r="I1644" s="43">
        <f>IF(A1644=მონაცემები!A1703,მონაცემები!D1703)</f>
        <v>0</v>
      </c>
      <c r="J1644" s="98">
        <f t="shared" si="50"/>
        <v>0</v>
      </c>
      <c r="K1644" s="126">
        <f>IF(A1644=მონაცემები!A1703,მონაცემები!H1703)</f>
        <v>0</v>
      </c>
      <c r="L1644" s="98">
        <f>IF(A1644=მონაცემები!A1703,მონაცემები!F1703)</f>
        <v>0</v>
      </c>
      <c r="M1644" s="125">
        <f>IF(A1644=მონაცემები!A1703,მონაცემები!G1703)</f>
        <v>0</v>
      </c>
      <c r="N1644" s="198">
        <f t="shared" si="51"/>
        <v>0</v>
      </c>
      <c r="O1644" s="199"/>
      <c r="P1644" s="195">
        <f>IF(A1644=მონაცემები!A1703,მონაცემები!I1703)</f>
        <v>0</v>
      </c>
      <c r="Q1644" s="196"/>
      <c r="R1644" s="196"/>
      <c r="S1644" s="196"/>
      <c r="T1644" s="196"/>
      <c r="U1644" s="197"/>
      <c r="V1644" s="192">
        <f>IF(A1644=მონაცემები!A1703,მონაცემები!J1703)</f>
        <v>0</v>
      </c>
      <c r="W1644" s="193"/>
      <c r="X1644" s="194"/>
    </row>
    <row r="1645" spans="1:24">
      <c r="A1645" s="44">
        <v>1623</v>
      </c>
      <c r="B1645" s="189">
        <f>IF(A1645=მონაცემები!A1704,მონაცემები!B1704)</f>
        <v>0</v>
      </c>
      <c r="C1645" s="190"/>
      <c r="D1645" s="190"/>
      <c r="E1645" s="190"/>
      <c r="F1645" s="190"/>
      <c r="G1645" s="191"/>
      <c r="H1645" s="42">
        <f>IF(A1645=მონაცემები!A1704,მონაცემები!C1704)</f>
        <v>0</v>
      </c>
      <c r="I1645" s="43">
        <f>IF(A1645=მონაცემები!A1704,მონაცემები!D1704)</f>
        <v>0</v>
      </c>
      <c r="J1645" s="98">
        <f t="shared" si="50"/>
        <v>0</v>
      </c>
      <c r="K1645" s="126">
        <f>IF(A1645=მონაცემები!A1704,მონაცემები!H1704)</f>
        <v>0</v>
      </c>
      <c r="L1645" s="98">
        <f>IF(A1645=მონაცემები!A1704,მონაცემები!F1704)</f>
        <v>0</v>
      </c>
      <c r="M1645" s="125">
        <f>IF(A1645=მონაცემები!A1704,მონაცემები!G1704)</f>
        <v>0</v>
      </c>
      <c r="N1645" s="198">
        <f t="shared" si="51"/>
        <v>0</v>
      </c>
      <c r="O1645" s="199"/>
      <c r="P1645" s="195">
        <f>IF(A1645=მონაცემები!A1704,მონაცემები!I1704)</f>
        <v>0</v>
      </c>
      <c r="Q1645" s="196"/>
      <c r="R1645" s="196"/>
      <c r="S1645" s="196"/>
      <c r="T1645" s="196"/>
      <c r="U1645" s="197"/>
      <c r="V1645" s="192">
        <f>IF(A1645=მონაცემები!A1704,მონაცემები!J1704)</f>
        <v>0</v>
      </c>
      <c r="W1645" s="193"/>
      <c r="X1645" s="194"/>
    </row>
    <row r="1646" spans="1:24">
      <c r="A1646" s="44">
        <v>1624</v>
      </c>
      <c r="B1646" s="189">
        <f>IF(A1646=მონაცემები!A1705,მონაცემები!B1705)</f>
        <v>0</v>
      </c>
      <c r="C1646" s="190"/>
      <c r="D1646" s="190"/>
      <c r="E1646" s="190"/>
      <c r="F1646" s="190"/>
      <c r="G1646" s="191"/>
      <c r="H1646" s="42">
        <f>IF(A1646=მონაცემები!A1705,მონაცემები!C1705)</f>
        <v>0</v>
      </c>
      <c r="I1646" s="43">
        <f>IF(A1646=მონაცემები!A1705,მონაცემები!D1705)</f>
        <v>0</v>
      </c>
      <c r="J1646" s="98">
        <f t="shared" si="50"/>
        <v>0</v>
      </c>
      <c r="K1646" s="126">
        <f>IF(A1646=მონაცემები!A1705,მონაცემები!H1705)</f>
        <v>0</v>
      </c>
      <c r="L1646" s="98">
        <f>IF(A1646=მონაცემები!A1705,მონაცემები!F1705)</f>
        <v>0</v>
      </c>
      <c r="M1646" s="125">
        <f>IF(A1646=მონაცემები!A1705,მონაცემები!G1705)</f>
        <v>0</v>
      </c>
      <c r="N1646" s="198">
        <f t="shared" si="51"/>
        <v>0</v>
      </c>
      <c r="O1646" s="199"/>
      <c r="P1646" s="195">
        <f>IF(A1646=მონაცემები!A1705,მონაცემები!I1705)</f>
        <v>0</v>
      </c>
      <c r="Q1646" s="196"/>
      <c r="R1646" s="196"/>
      <c r="S1646" s="196"/>
      <c r="T1646" s="196"/>
      <c r="U1646" s="197"/>
      <c r="V1646" s="192">
        <f>IF(A1646=მონაცემები!A1705,მონაცემები!J1705)</f>
        <v>0</v>
      </c>
      <c r="W1646" s="193"/>
      <c r="X1646" s="194"/>
    </row>
    <row r="1647" spans="1:24">
      <c r="A1647" s="44">
        <v>1625</v>
      </c>
      <c r="B1647" s="189">
        <f>IF(A1647=მონაცემები!A1706,მონაცემები!B1706)</f>
        <v>0</v>
      </c>
      <c r="C1647" s="190"/>
      <c r="D1647" s="190"/>
      <c r="E1647" s="190"/>
      <c r="F1647" s="190"/>
      <c r="G1647" s="191"/>
      <c r="H1647" s="42">
        <f>IF(A1647=მონაცემები!A1706,მონაცემები!C1706)</f>
        <v>0</v>
      </c>
      <c r="I1647" s="43">
        <f>IF(A1647=მონაცემები!A1706,მონაცემები!D1706)</f>
        <v>0</v>
      </c>
      <c r="J1647" s="98">
        <f t="shared" si="50"/>
        <v>0</v>
      </c>
      <c r="K1647" s="126">
        <f>IF(A1647=მონაცემები!A1706,მონაცემები!H1706)</f>
        <v>0</v>
      </c>
      <c r="L1647" s="98">
        <f>IF(A1647=მონაცემები!A1706,მონაცემები!F1706)</f>
        <v>0</v>
      </c>
      <c r="M1647" s="125">
        <f>IF(A1647=მონაცემები!A1706,მონაცემები!G1706)</f>
        <v>0</v>
      </c>
      <c r="N1647" s="198">
        <f t="shared" si="51"/>
        <v>0</v>
      </c>
      <c r="O1647" s="199"/>
      <c r="P1647" s="195">
        <f>IF(A1647=მონაცემები!A1706,მონაცემები!I1706)</f>
        <v>0</v>
      </c>
      <c r="Q1647" s="196"/>
      <c r="R1647" s="196"/>
      <c r="S1647" s="196"/>
      <c r="T1647" s="196"/>
      <c r="U1647" s="197"/>
      <c r="V1647" s="192">
        <f>IF(A1647=მონაცემები!A1706,მონაცემები!J1706)</f>
        <v>0</v>
      </c>
      <c r="W1647" s="193"/>
      <c r="X1647" s="194"/>
    </row>
    <row r="1648" spans="1:24">
      <c r="A1648" s="44">
        <v>1626</v>
      </c>
      <c r="B1648" s="189">
        <f>IF(A1648=მონაცემები!A1707,მონაცემები!B1707)</f>
        <v>0</v>
      </c>
      <c r="C1648" s="190"/>
      <c r="D1648" s="190"/>
      <c r="E1648" s="190"/>
      <c r="F1648" s="190"/>
      <c r="G1648" s="191"/>
      <c r="H1648" s="42">
        <f>IF(A1648=მონაცემები!A1707,მონაცემები!C1707)</f>
        <v>0</v>
      </c>
      <c r="I1648" s="43">
        <f>IF(A1648=მონაცემები!A1707,მონაცემები!D1707)</f>
        <v>0</v>
      </c>
      <c r="J1648" s="98">
        <f t="shared" si="50"/>
        <v>0</v>
      </c>
      <c r="K1648" s="126">
        <f>IF(A1648=მონაცემები!A1707,მონაცემები!H1707)</f>
        <v>0</v>
      </c>
      <c r="L1648" s="98">
        <f>IF(A1648=მონაცემები!A1707,მონაცემები!F1707)</f>
        <v>0</v>
      </c>
      <c r="M1648" s="125">
        <f>IF(A1648=მონაცემები!A1707,მონაცემები!G1707)</f>
        <v>0</v>
      </c>
      <c r="N1648" s="198">
        <f t="shared" si="51"/>
        <v>0</v>
      </c>
      <c r="O1648" s="199"/>
      <c r="P1648" s="195">
        <f>IF(A1648=მონაცემები!A1707,მონაცემები!I1707)</f>
        <v>0</v>
      </c>
      <c r="Q1648" s="196"/>
      <c r="R1648" s="196"/>
      <c r="S1648" s="196"/>
      <c r="T1648" s="196"/>
      <c r="U1648" s="197"/>
      <c r="V1648" s="192">
        <f>IF(A1648=მონაცემები!A1707,მონაცემები!J1707)</f>
        <v>0</v>
      </c>
      <c r="W1648" s="193"/>
      <c r="X1648" s="194"/>
    </row>
    <row r="1649" spans="1:24">
      <c r="A1649" s="44">
        <v>1627</v>
      </c>
      <c r="B1649" s="189">
        <f>IF(A1649=მონაცემები!A1708,მონაცემები!B1708)</f>
        <v>0</v>
      </c>
      <c r="C1649" s="190"/>
      <c r="D1649" s="190"/>
      <c r="E1649" s="190"/>
      <c r="F1649" s="190"/>
      <c r="G1649" s="191"/>
      <c r="H1649" s="42">
        <f>IF(A1649=მონაცემები!A1708,მონაცემები!C1708)</f>
        <v>0</v>
      </c>
      <c r="I1649" s="43">
        <f>IF(A1649=მონაცემები!A1708,მონაცემები!D1708)</f>
        <v>0</v>
      </c>
      <c r="J1649" s="98">
        <f t="shared" si="50"/>
        <v>0</v>
      </c>
      <c r="K1649" s="126">
        <f>IF(A1649=მონაცემები!A1708,მონაცემები!H1708)</f>
        <v>0</v>
      </c>
      <c r="L1649" s="98">
        <f>IF(A1649=მონაცემები!A1708,მონაცემები!F1708)</f>
        <v>0</v>
      </c>
      <c r="M1649" s="125">
        <f>IF(A1649=მონაცემები!A1708,მონაცემები!G1708)</f>
        <v>0</v>
      </c>
      <c r="N1649" s="198">
        <f t="shared" si="51"/>
        <v>0</v>
      </c>
      <c r="O1649" s="199"/>
      <c r="P1649" s="195">
        <f>IF(A1649=მონაცემები!A1708,მონაცემები!I1708)</f>
        <v>0</v>
      </c>
      <c r="Q1649" s="196"/>
      <c r="R1649" s="196"/>
      <c r="S1649" s="196"/>
      <c r="T1649" s="196"/>
      <c r="U1649" s="197"/>
      <c r="V1649" s="192">
        <f>IF(A1649=მონაცემები!A1708,მონაცემები!J1708)</f>
        <v>0</v>
      </c>
      <c r="W1649" s="193"/>
      <c r="X1649" s="194"/>
    </row>
    <row r="1650" spans="1:24">
      <c r="A1650" s="44">
        <v>1628</v>
      </c>
      <c r="B1650" s="189">
        <f>IF(A1650=მონაცემები!A1709,მონაცემები!B1709)</f>
        <v>0</v>
      </c>
      <c r="C1650" s="190"/>
      <c r="D1650" s="190"/>
      <c r="E1650" s="190"/>
      <c r="F1650" s="190"/>
      <c r="G1650" s="191"/>
      <c r="H1650" s="42">
        <f>IF(A1650=მონაცემები!A1709,მონაცემები!C1709)</f>
        <v>0</v>
      </c>
      <c r="I1650" s="43">
        <f>IF(A1650=მონაცემები!A1709,მონაცემები!D1709)</f>
        <v>0</v>
      </c>
      <c r="J1650" s="98">
        <f t="shared" si="50"/>
        <v>0</v>
      </c>
      <c r="K1650" s="126">
        <f>IF(A1650=მონაცემები!A1709,მონაცემები!H1709)</f>
        <v>0</v>
      </c>
      <c r="L1650" s="98">
        <f>IF(A1650=მონაცემები!A1709,მონაცემები!F1709)</f>
        <v>0</v>
      </c>
      <c r="M1650" s="125">
        <f>IF(A1650=მონაცემები!A1709,მონაცემები!G1709)</f>
        <v>0</v>
      </c>
      <c r="N1650" s="198">
        <f t="shared" si="51"/>
        <v>0</v>
      </c>
      <c r="O1650" s="199"/>
      <c r="P1650" s="195">
        <f>IF(A1650=მონაცემები!A1709,მონაცემები!I1709)</f>
        <v>0</v>
      </c>
      <c r="Q1650" s="196"/>
      <c r="R1650" s="196"/>
      <c r="S1650" s="196"/>
      <c r="T1650" s="196"/>
      <c r="U1650" s="197"/>
      <c r="V1650" s="192">
        <f>IF(A1650=მონაცემები!A1709,მონაცემები!J1709)</f>
        <v>0</v>
      </c>
      <c r="W1650" s="193"/>
      <c r="X1650" s="194"/>
    </row>
    <row r="1651" spans="1:24">
      <c r="A1651" s="44">
        <v>1629</v>
      </c>
      <c r="B1651" s="189">
        <f>IF(A1651=მონაცემები!A1710,მონაცემები!B1710)</f>
        <v>0</v>
      </c>
      <c r="C1651" s="190"/>
      <c r="D1651" s="190"/>
      <c r="E1651" s="190"/>
      <c r="F1651" s="190"/>
      <c r="G1651" s="191"/>
      <c r="H1651" s="42">
        <f>IF(A1651=მონაცემები!A1710,მონაცემები!C1710)</f>
        <v>0</v>
      </c>
      <c r="I1651" s="43">
        <f>IF(A1651=მონაცემები!A1710,მონაცემები!D1710)</f>
        <v>0</v>
      </c>
      <c r="J1651" s="98">
        <f t="shared" si="50"/>
        <v>0</v>
      </c>
      <c r="K1651" s="126">
        <f>IF(A1651=მონაცემები!A1710,მონაცემები!H1710)</f>
        <v>0</v>
      </c>
      <c r="L1651" s="98">
        <f>IF(A1651=მონაცემები!A1710,მონაცემები!F1710)</f>
        <v>0</v>
      </c>
      <c r="M1651" s="125">
        <f>IF(A1651=მონაცემები!A1710,მონაცემები!G1710)</f>
        <v>0</v>
      </c>
      <c r="N1651" s="198">
        <f t="shared" si="51"/>
        <v>0</v>
      </c>
      <c r="O1651" s="199"/>
      <c r="P1651" s="195">
        <f>IF(A1651=მონაცემები!A1710,მონაცემები!I1710)</f>
        <v>0</v>
      </c>
      <c r="Q1651" s="196"/>
      <c r="R1651" s="196"/>
      <c r="S1651" s="196"/>
      <c r="T1651" s="196"/>
      <c r="U1651" s="197"/>
      <c r="V1651" s="192">
        <f>IF(A1651=მონაცემები!A1710,მონაცემები!J1710)</f>
        <v>0</v>
      </c>
      <c r="W1651" s="193"/>
      <c r="X1651" s="194"/>
    </row>
    <row r="1652" spans="1:24">
      <c r="A1652" s="44">
        <v>1630</v>
      </c>
      <c r="B1652" s="189">
        <f>IF(A1652=მონაცემები!A1711,მონაცემები!B1711)</f>
        <v>0</v>
      </c>
      <c r="C1652" s="190"/>
      <c r="D1652" s="190"/>
      <c r="E1652" s="190"/>
      <c r="F1652" s="190"/>
      <c r="G1652" s="191"/>
      <c r="H1652" s="42">
        <f>IF(A1652=მონაცემები!A1711,მონაცემები!C1711)</f>
        <v>0</v>
      </c>
      <c r="I1652" s="43">
        <f>IF(A1652=მონაცემები!A1711,მონაცემები!D1711)</f>
        <v>0</v>
      </c>
      <c r="J1652" s="98">
        <f t="shared" si="50"/>
        <v>0</v>
      </c>
      <c r="K1652" s="126">
        <f>IF(A1652=მონაცემები!A1711,მონაცემები!H1711)</f>
        <v>0</v>
      </c>
      <c r="L1652" s="98">
        <f>IF(A1652=მონაცემები!A1711,მონაცემები!F1711)</f>
        <v>0</v>
      </c>
      <c r="M1652" s="125">
        <f>IF(A1652=მონაცემები!A1711,მონაცემები!G1711)</f>
        <v>0</v>
      </c>
      <c r="N1652" s="198">
        <f t="shared" si="51"/>
        <v>0</v>
      </c>
      <c r="O1652" s="199"/>
      <c r="P1652" s="195">
        <f>IF(A1652=მონაცემები!A1711,მონაცემები!I1711)</f>
        <v>0</v>
      </c>
      <c r="Q1652" s="196"/>
      <c r="R1652" s="196"/>
      <c r="S1652" s="196"/>
      <c r="T1652" s="196"/>
      <c r="U1652" s="197"/>
      <c r="V1652" s="192">
        <f>IF(A1652=მონაცემები!A1711,მონაცემები!J1711)</f>
        <v>0</v>
      </c>
      <c r="W1652" s="193"/>
      <c r="X1652" s="194"/>
    </row>
    <row r="1653" spans="1:24">
      <c r="A1653" s="44">
        <v>1631</v>
      </c>
      <c r="B1653" s="189">
        <f>IF(A1653=მონაცემები!A1712,მონაცემები!B1712)</f>
        <v>0</v>
      </c>
      <c r="C1653" s="190"/>
      <c r="D1653" s="190"/>
      <c r="E1653" s="190"/>
      <c r="F1653" s="190"/>
      <c r="G1653" s="191"/>
      <c r="H1653" s="42">
        <f>IF(A1653=მონაცემები!A1712,მონაცემები!C1712)</f>
        <v>0</v>
      </c>
      <c r="I1653" s="43">
        <f>IF(A1653=მონაცემები!A1712,მონაცემები!D1712)</f>
        <v>0</v>
      </c>
      <c r="J1653" s="98">
        <f t="shared" si="50"/>
        <v>0</v>
      </c>
      <c r="K1653" s="126">
        <f>IF(A1653=მონაცემები!A1712,მონაცემები!H1712)</f>
        <v>0</v>
      </c>
      <c r="L1653" s="98">
        <f>IF(A1653=მონაცემები!A1712,მონაცემები!F1712)</f>
        <v>0</v>
      </c>
      <c r="M1653" s="125">
        <f>IF(A1653=მონაცემები!A1712,მონაცემები!G1712)</f>
        <v>0</v>
      </c>
      <c r="N1653" s="198">
        <f t="shared" si="51"/>
        <v>0</v>
      </c>
      <c r="O1653" s="199"/>
      <c r="P1653" s="195">
        <f>IF(A1653=მონაცემები!A1712,მონაცემები!I1712)</f>
        <v>0</v>
      </c>
      <c r="Q1653" s="196"/>
      <c r="R1653" s="196"/>
      <c r="S1653" s="196"/>
      <c r="T1653" s="196"/>
      <c r="U1653" s="197"/>
      <c r="V1653" s="192">
        <f>IF(A1653=მონაცემები!A1712,მონაცემები!J1712)</f>
        <v>0</v>
      </c>
      <c r="W1653" s="193"/>
      <c r="X1653" s="194"/>
    </row>
    <row r="1654" spans="1:24">
      <c r="A1654" s="44">
        <v>1632</v>
      </c>
      <c r="B1654" s="189">
        <f>IF(A1654=მონაცემები!A1713,მონაცემები!B1713)</f>
        <v>0</v>
      </c>
      <c r="C1654" s="190"/>
      <c r="D1654" s="190"/>
      <c r="E1654" s="190"/>
      <c r="F1654" s="190"/>
      <c r="G1654" s="191"/>
      <c r="H1654" s="42">
        <f>IF(A1654=მონაცემები!A1713,მონაცემები!C1713)</f>
        <v>0</v>
      </c>
      <c r="I1654" s="43">
        <f>IF(A1654=მონაცემები!A1713,მონაცემები!D1713)</f>
        <v>0</v>
      </c>
      <c r="J1654" s="98">
        <f t="shared" si="50"/>
        <v>0</v>
      </c>
      <c r="K1654" s="126">
        <f>IF(A1654=მონაცემები!A1713,მონაცემები!H1713)</f>
        <v>0</v>
      </c>
      <c r="L1654" s="98">
        <f>IF(A1654=მონაცემები!A1713,მონაცემები!F1713)</f>
        <v>0</v>
      </c>
      <c r="M1654" s="125">
        <f>IF(A1654=მონაცემები!A1713,მონაცემები!G1713)</f>
        <v>0</v>
      </c>
      <c r="N1654" s="198">
        <f t="shared" si="51"/>
        <v>0</v>
      </c>
      <c r="O1654" s="199"/>
      <c r="P1654" s="195">
        <f>IF(A1654=მონაცემები!A1713,მონაცემები!I1713)</f>
        <v>0</v>
      </c>
      <c r="Q1654" s="196"/>
      <c r="R1654" s="196"/>
      <c r="S1654" s="196"/>
      <c r="T1654" s="196"/>
      <c r="U1654" s="197"/>
      <c r="V1654" s="192">
        <f>IF(A1654=მონაცემები!A1713,მონაცემები!J1713)</f>
        <v>0</v>
      </c>
      <c r="W1654" s="193"/>
      <c r="X1654" s="194"/>
    </row>
    <row r="1655" spans="1:24">
      <c r="A1655" s="44">
        <v>1633</v>
      </c>
      <c r="B1655" s="189">
        <f>IF(A1655=მონაცემები!A1714,მონაცემები!B1714)</f>
        <v>0</v>
      </c>
      <c r="C1655" s="190"/>
      <c r="D1655" s="190"/>
      <c r="E1655" s="190"/>
      <c r="F1655" s="190"/>
      <c r="G1655" s="191"/>
      <c r="H1655" s="42">
        <f>IF(A1655=მონაცემები!A1714,მონაცემები!C1714)</f>
        <v>0</v>
      </c>
      <c r="I1655" s="43">
        <f>IF(A1655=მონაცემები!A1714,მონაცემები!D1714)</f>
        <v>0</v>
      </c>
      <c r="J1655" s="98">
        <f t="shared" si="50"/>
        <v>0</v>
      </c>
      <c r="K1655" s="126">
        <f>IF(A1655=მონაცემები!A1714,მონაცემები!H1714)</f>
        <v>0</v>
      </c>
      <c r="L1655" s="98">
        <f>IF(A1655=მონაცემები!A1714,მონაცემები!F1714)</f>
        <v>0</v>
      </c>
      <c r="M1655" s="125">
        <f>IF(A1655=მონაცემები!A1714,მონაცემები!G1714)</f>
        <v>0</v>
      </c>
      <c r="N1655" s="198">
        <f t="shared" si="51"/>
        <v>0</v>
      </c>
      <c r="O1655" s="199"/>
      <c r="P1655" s="195">
        <f>IF(A1655=მონაცემები!A1714,მონაცემები!I1714)</f>
        <v>0</v>
      </c>
      <c r="Q1655" s="196"/>
      <c r="R1655" s="196"/>
      <c r="S1655" s="196"/>
      <c r="T1655" s="196"/>
      <c r="U1655" s="197"/>
      <c r="V1655" s="192">
        <f>IF(A1655=მონაცემები!A1714,მონაცემები!J1714)</f>
        <v>0</v>
      </c>
      <c r="W1655" s="193"/>
      <c r="X1655" s="194"/>
    </row>
    <row r="1656" spans="1:24">
      <c r="A1656" s="44">
        <v>1634</v>
      </c>
      <c r="B1656" s="189">
        <f>IF(A1656=მონაცემები!A1715,მონაცემები!B1715)</f>
        <v>0</v>
      </c>
      <c r="C1656" s="190"/>
      <c r="D1656" s="190"/>
      <c r="E1656" s="190"/>
      <c r="F1656" s="190"/>
      <c r="G1656" s="191"/>
      <c r="H1656" s="42">
        <f>IF(A1656=მონაცემები!A1715,მონაცემები!C1715)</f>
        <v>0</v>
      </c>
      <c r="I1656" s="43">
        <f>IF(A1656=მონაცემები!A1715,მონაცემები!D1715)</f>
        <v>0</v>
      </c>
      <c r="J1656" s="98">
        <f t="shared" si="50"/>
        <v>0</v>
      </c>
      <c r="K1656" s="126">
        <f>IF(A1656=მონაცემები!A1715,მონაცემები!H1715)</f>
        <v>0</v>
      </c>
      <c r="L1656" s="98">
        <f>IF(A1656=მონაცემები!A1715,მონაცემები!F1715)</f>
        <v>0</v>
      </c>
      <c r="M1656" s="125">
        <f>IF(A1656=მონაცემები!A1715,მონაცემები!G1715)</f>
        <v>0</v>
      </c>
      <c r="N1656" s="198">
        <f t="shared" si="51"/>
        <v>0</v>
      </c>
      <c r="O1656" s="199"/>
      <c r="P1656" s="195">
        <f>IF(A1656=მონაცემები!A1715,მონაცემები!I1715)</f>
        <v>0</v>
      </c>
      <c r="Q1656" s="196"/>
      <c r="R1656" s="196"/>
      <c r="S1656" s="196"/>
      <c r="T1656" s="196"/>
      <c r="U1656" s="197"/>
      <c r="V1656" s="192">
        <f>IF(A1656=მონაცემები!A1715,მონაცემები!J1715)</f>
        <v>0</v>
      </c>
      <c r="W1656" s="193"/>
      <c r="X1656" s="194"/>
    </row>
    <row r="1657" spans="1:24">
      <c r="A1657" s="44">
        <v>1635</v>
      </c>
      <c r="B1657" s="189">
        <f>IF(A1657=მონაცემები!A1716,მონაცემები!B1716)</f>
        <v>0</v>
      </c>
      <c r="C1657" s="190"/>
      <c r="D1657" s="190"/>
      <c r="E1657" s="190"/>
      <c r="F1657" s="190"/>
      <c r="G1657" s="191"/>
      <c r="H1657" s="42">
        <f>IF(A1657=მონაცემები!A1716,მონაცემები!C1716)</f>
        <v>0</v>
      </c>
      <c r="I1657" s="43">
        <f>IF(A1657=მონაცემები!A1716,მონაცემები!D1716)</f>
        <v>0</v>
      </c>
      <c r="J1657" s="98">
        <f t="shared" si="50"/>
        <v>0</v>
      </c>
      <c r="K1657" s="126">
        <f>IF(A1657=მონაცემები!A1716,მონაცემები!H1716)</f>
        <v>0</v>
      </c>
      <c r="L1657" s="98">
        <f>IF(A1657=მონაცემები!A1716,მონაცემები!F1716)</f>
        <v>0</v>
      </c>
      <c r="M1657" s="125">
        <f>IF(A1657=მონაცემები!A1716,მონაცემები!G1716)</f>
        <v>0</v>
      </c>
      <c r="N1657" s="198">
        <f t="shared" si="51"/>
        <v>0</v>
      </c>
      <c r="O1657" s="199"/>
      <c r="P1657" s="195">
        <f>IF(A1657=მონაცემები!A1716,მონაცემები!I1716)</f>
        <v>0</v>
      </c>
      <c r="Q1657" s="196"/>
      <c r="R1657" s="196"/>
      <c r="S1657" s="196"/>
      <c r="T1657" s="196"/>
      <c r="U1657" s="197"/>
      <c r="V1657" s="192">
        <f>IF(A1657=მონაცემები!A1716,მონაცემები!J1716)</f>
        <v>0</v>
      </c>
      <c r="W1657" s="193"/>
      <c r="X1657" s="194"/>
    </row>
    <row r="1658" spans="1:24">
      <c r="A1658" s="44">
        <v>1636</v>
      </c>
      <c r="B1658" s="189">
        <f>IF(A1658=მონაცემები!A1717,მონაცემები!B1717)</f>
        <v>0</v>
      </c>
      <c r="C1658" s="190"/>
      <c r="D1658" s="190"/>
      <c r="E1658" s="190"/>
      <c r="F1658" s="190"/>
      <c r="G1658" s="191"/>
      <c r="H1658" s="42">
        <f>IF(A1658=მონაცემები!A1717,მონაცემები!C1717)</f>
        <v>0</v>
      </c>
      <c r="I1658" s="43">
        <f>IF(A1658=მონაცემები!A1717,მონაცემები!D1717)</f>
        <v>0</v>
      </c>
      <c r="J1658" s="98">
        <f t="shared" si="50"/>
        <v>0</v>
      </c>
      <c r="K1658" s="126">
        <f>IF(A1658=მონაცემები!A1717,მონაცემები!H1717)</f>
        <v>0</v>
      </c>
      <c r="L1658" s="98">
        <f>IF(A1658=მონაცემები!A1717,მონაცემები!F1717)</f>
        <v>0</v>
      </c>
      <c r="M1658" s="125">
        <f>IF(A1658=მონაცემები!A1717,მონაცემები!G1717)</f>
        <v>0</v>
      </c>
      <c r="N1658" s="198">
        <f t="shared" si="51"/>
        <v>0</v>
      </c>
      <c r="O1658" s="199"/>
      <c r="P1658" s="195">
        <f>IF(A1658=მონაცემები!A1717,მონაცემები!I1717)</f>
        <v>0</v>
      </c>
      <c r="Q1658" s="196"/>
      <c r="R1658" s="196"/>
      <c r="S1658" s="196"/>
      <c r="T1658" s="196"/>
      <c r="U1658" s="197"/>
      <c r="V1658" s="192">
        <f>IF(A1658=მონაცემები!A1717,მონაცემები!J1717)</f>
        <v>0</v>
      </c>
      <c r="W1658" s="193"/>
      <c r="X1658" s="194"/>
    </row>
    <row r="1659" spans="1:24">
      <c r="A1659" s="44">
        <v>1637</v>
      </c>
      <c r="B1659" s="189">
        <f>IF(A1659=მონაცემები!A1718,მონაცემები!B1718)</f>
        <v>0</v>
      </c>
      <c r="C1659" s="190"/>
      <c r="D1659" s="190"/>
      <c r="E1659" s="190"/>
      <c r="F1659" s="190"/>
      <c r="G1659" s="191"/>
      <c r="H1659" s="42">
        <f>IF(A1659=მონაცემები!A1718,მონაცემები!C1718)</f>
        <v>0</v>
      </c>
      <c r="I1659" s="43">
        <f>IF(A1659=მონაცემები!A1718,მონაცემები!D1718)</f>
        <v>0</v>
      </c>
      <c r="J1659" s="98">
        <f t="shared" si="50"/>
        <v>0</v>
      </c>
      <c r="K1659" s="126">
        <f>IF(A1659=მონაცემები!A1718,მონაცემები!H1718)</f>
        <v>0</v>
      </c>
      <c r="L1659" s="98">
        <f>IF(A1659=მონაცემები!A1718,მონაცემები!F1718)</f>
        <v>0</v>
      </c>
      <c r="M1659" s="125">
        <f>IF(A1659=მონაცემები!A1718,მონაცემები!G1718)</f>
        <v>0</v>
      </c>
      <c r="N1659" s="198">
        <f t="shared" si="51"/>
        <v>0</v>
      </c>
      <c r="O1659" s="199"/>
      <c r="P1659" s="195">
        <f>IF(A1659=მონაცემები!A1718,მონაცემები!I1718)</f>
        <v>0</v>
      </c>
      <c r="Q1659" s="196"/>
      <c r="R1659" s="196"/>
      <c r="S1659" s="196"/>
      <c r="T1659" s="196"/>
      <c r="U1659" s="197"/>
      <c r="V1659" s="192">
        <f>IF(A1659=მონაცემები!A1718,მონაცემები!J1718)</f>
        <v>0</v>
      </c>
      <c r="W1659" s="193"/>
      <c r="X1659" s="194"/>
    </row>
    <row r="1660" spans="1:24">
      <c r="A1660" s="44">
        <v>1638</v>
      </c>
      <c r="B1660" s="189">
        <f>IF(A1660=მონაცემები!A1719,მონაცემები!B1719)</f>
        <v>0</v>
      </c>
      <c r="C1660" s="190"/>
      <c r="D1660" s="190"/>
      <c r="E1660" s="190"/>
      <c r="F1660" s="190"/>
      <c r="G1660" s="191"/>
      <c r="H1660" s="42">
        <f>IF(A1660=მონაცემები!A1719,მონაცემები!C1719)</f>
        <v>0</v>
      </c>
      <c r="I1660" s="43">
        <f>IF(A1660=მონაცემები!A1719,მონაცემები!D1719)</f>
        <v>0</v>
      </c>
      <c r="J1660" s="98">
        <f t="shared" si="50"/>
        <v>0</v>
      </c>
      <c r="K1660" s="126">
        <f>IF(A1660=მონაცემები!A1719,მონაცემები!H1719)</f>
        <v>0</v>
      </c>
      <c r="L1660" s="98">
        <f>IF(A1660=მონაცემები!A1719,მონაცემები!F1719)</f>
        <v>0</v>
      </c>
      <c r="M1660" s="125">
        <f>IF(A1660=მონაცემები!A1719,მონაცემები!G1719)</f>
        <v>0</v>
      </c>
      <c r="N1660" s="198">
        <f t="shared" si="51"/>
        <v>0</v>
      </c>
      <c r="O1660" s="199"/>
      <c r="P1660" s="195">
        <f>IF(A1660=მონაცემები!A1719,მონაცემები!I1719)</f>
        <v>0</v>
      </c>
      <c r="Q1660" s="196"/>
      <c r="R1660" s="196"/>
      <c r="S1660" s="196"/>
      <c r="T1660" s="196"/>
      <c r="U1660" s="197"/>
      <c r="V1660" s="192">
        <f>IF(A1660=მონაცემები!A1719,მონაცემები!J1719)</f>
        <v>0</v>
      </c>
      <c r="W1660" s="193"/>
      <c r="X1660" s="194"/>
    </row>
    <row r="1661" spans="1:24">
      <c r="A1661" s="44">
        <v>1639</v>
      </c>
      <c r="B1661" s="189">
        <f>IF(A1661=მონაცემები!A1720,მონაცემები!B1720)</f>
        <v>0</v>
      </c>
      <c r="C1661" s="190"/>
      <c r="D1661" s="190"/>
      <c r="E1661" s="190"/>
      <c r="F1661" s="190"/>
      <c r="G1661" s="191"/>
      <c r="H1661" s="42">
        <f>IF(A1661=მონაცემები!A1720,მონაცემები!C1720)</f>
        <v>0</v>
      </c>
      <c r="I1661" s="43">
        <f>IF(A1661=მონაცემები!A1720,მონაცემები!D1720)</f>
        <v>0</v>
      </c>
      <c r="J1661" s="98">
        <f t="shared" si="50"/>
        <v>0</v>
      </c>
      <c r="K1661" s="126">
        <f>IF(A1661=მონაცემები!A1720,მონაცემები!H1720)</f>
        <v>0</v>
      </c>
      <c r="L1661" s="98">
        <f>IF(A1661=მონაცემები!A1720,მონაცემები!F1720)</f>
        <v>0</v>
      </c>
      <c r="M1661" s="125">
        <f>IF(A1661=მონაცემები!A1720,მონაცემები!G1720)</f>
        <v>0</v>
      </c>
      <c r="N1661" s="198">
        <f t="shared" si="51"/>
        <v>0</v>
      </c>
      <c r="O1661" s="199"/>
      <c r="P1661" s="195">
        <f>IF(A1661=მონაცემები!A1720,მონაცემები!I1720)</f>
        <v>0</v>
      </c>
      <c r="Q1661" s="196"/>
      <c r="R1661" s="196"/>
      <c r="S1661" s="196"/>
      <c r="T1661" s="196"/>
      <c r="U1661" s="197"/>
      <c r="V1661" s="192">
        <f>IF(A1661=მონაცემები!A1720,მონაცემები!J1720)</f>
        <v>0</v>
      </c>
      <c r="W1661" s="193"/>
      <c r="X1661" s="194"/>
    </row>
    <row r="1662" spans="1:24">
      <c r="A1662" s="44">
        <v>1640</v>
      </c>
      <c r="B1662" s="189">
        <f>IF(A1662=მონაცემები!A1721,მონაცემები!B1721)</f>
        <v>0</v>
      </c>
      <c r="C1662" s="190"/>
      <c r="D1662" s="190"/>
      <c r="E1662" s="190"/>
      <c r="F1662" s="190"/>
      <c r="G1662" s="191"/>
      <c r="H1662" s="42">
        <f>IF(A1662=მონაცემები!A1721,მონაცემები!C1721)</f>
        <v>0</v>
      </c>
      <c r="I1662" s="43">
        <f>IF(A1662=მონაცემები!A1721,მონაცემები!D1721)</f>
        <v>0</v>
      </c>
      <c r="J1662" s="98">
        <f t="shared" si="50"/>
        <v>0</v>
      </c>
      <c r="K1662" s="126">
        <f>IF(A1662=მონაცემები!A1721,მონაცემები!H1721)</f>
        <v>0</v>
      </c>
      <c r="L1662" s="98">
        <f>IF(A1662=მონაცემები!A1721,მონაცემები!F1721)</f>
        <v>0</v>
      </c>
      <c r="M1662" s="125">
        <f>IF(A1662=მონაცემები!A1721,მონაცემები!G1721)</f>
        <v>0</v>
      </c>
      <c r="N1662" s="198">
        <f t="shared" si="51"/>
        <v>0</v>
      </c>
      <c r="O1662" s="199"/>
      <c r="P1662" s="195">
        <f>IF(A1662=მონაცემები!A1721,მონაცემები!I1721)</f>
        <v>0</v>
      </c>
      <c r="Q1662" s="196"/>
      <c r="R1662" s="196"/>
      <c r="S1662" s="196"/>
      <c r="T1662" s="196"/>
      <c r="U1662" s="197"/>
      <c r="V1662" s="192">
        <f>IF(A1662=მონაცემები!A1721,მონაცემები!J1721)</f>
        <v>0</v>
      </c>
      <c r="W1662" s="193"/>
      <c r="X1662" s="194"/>
    </row>
    <row r="1663" spans="1:24">
      <c r="A1663" s="44">
        <v>1641</v>
      </c>
      <c r="B1663" s="189">
        <f>IF(A1663=მონაცემები!A1722,მონაცემები!B1722)</f>
        <v>0</v>
      </c>
      <c r="C1663" s="190"/>
      <c r="D1663" s="190"/>
      <c r="E1663" s="190"/>
      <c r="F1663" s="190"/>
      <c r="G1663" s="191"/>
      <c r="H1663" s="42">
        <f>IF(A1663=მონაცემები!A1722,მონაცემები!C1722)</f>
        <v>0</v>
      </c>
      <c r="I1663" s="43">
        <f>IF(A1663=მონაცემები!A1722,მონაცემები!D1722)</f>
        <v>0</v>
      </c>
      <c r="J1663" s="98">
        <f t="shared" si="50"/>
        <v>0</v>
      </c>
      <c r="K1663" s="126">
        <f>IF(A1663=მონაცემები!A1722,მონაცემები!H1722)</f>
        <v>0</v>
      </c>
      <c r="L1663" s="98">
        <f>IF(A1663=მონაცემები!A1722,მონაცემები!F1722)</f>
        <v>0</v>
      </c>
      <c r="M1663" s="125">
        <f>IF(A1663=მონაცემები!A1722,მონაცემები!G1722)</f>
        <v>0</v>
      </c>
      <c r="N1663" s="198">
        <f t="shared" si="51"/>
        <v>0</v>
      </c>
      <c r="O1663" s="199"/>
      <c r="P1663" s="195">
        <f>IF(A1663=მონაცემები!A1722,მონაცემები!I1722)</f>
        <v>0</v>
      </c>
      <c r="Q1663" s="196"/>
      <c r="R1663" s="196"/>
      <c r="S1663" s="196"/>
      <c r="T1663" s="196"/>
      <c r="U1663" s="197"/>
      <c r="V1663" s="192">
        <f>IF(A1663=მონაცემები!A1722,მონაცემები!J1722)</f>
        <v>0</v>
      </c>
      <c r="W1663" s="193"/>
      <c r="X1663" s="194"/>
    </row>
    <row r="1664" spans="1:24">
      <c r="A1664" s="44">
        <v>1642</v>
      </c>
      <c r="B1664" s="189">
        <f>IF(A1664=მონაცემები!A1723,მონაცემები!B1723)</f>
        <v>0</v>
      </c>
      <c r="C1664" s="190"/>
      <c r="D1664" s="190"/>
      <c r="E1664" s="190"/>
      <c r="F1664" s="190"/>
      <c r="G1664" s="191"/>
      <c r="H1664" s="42">
        <f>IF(A1664=მონაცემები!A1723,მონაცემები!C1723)</f>
        <v>0</v>
      </c>
      <c r="I1664" s="43">
        <f>IF(A1664=მონაცემები!A1723,მონაცემები!D1723)</f>
        <v>0</v>
      </c>
      <c r="J1664" s="98">
        <f t="shared" si="50"/>
        <v>0</v>
      </c>
      <c r="K1664" s="126">
        <f>IF(A1664=მონაცემები!A1723,მონაცემები!H1723)</f>
        <v>0</v>
      </c>
      <c r="L1664" s="98">
        <f>IF(A1664=მონაცემები!A1723,მონაცემები!F1723)</f>
        <v>0</v>
      </c>
      <c r="M1664" s="125">
        <f>IF(A1664=მონაცემები!A1723,მონაცემები!G1723)</f>
        <v>0</v>
      </c>
      <c r="N1664" s="198">
        <f t="shared" si="51"/>
        <v>0</v>
      </c>
      <c r="O1664" s="199"/>
      <c r="P1664" s="195">
        <f>IF(A1664=მონაცემები!A1723,მონაცემები!I1723)</f>
        <v>0</v>
      </c>
      <c r="Q1664" s="196"/>
      <c r="R1664" s="196"/>
      <c r="S1664" s="196"/>
      <c r="T1664" s="196"/>
      <c r="U1664" s="197"/>
      <c r="V1664" s="192">
        <f>IF(A1664=მონაცემები!A1723,მონაცემები!J1723)</f>
        <v>0</v>
      </c>
      <c r="W1664" s="193"/>
      <c r="X1664" s="194"/>
    </row>
    <row r="1665" spans="1:24">
      <c r="A1665" s="44">
        <v>1643</v>
      </c>
      <c r="B1665" s="189">
        <f>IF(A1665=მონაცემები!A1724,მონაცემები!B1724)</f>
        <v>0</v>
      </c>
      <c r="C1665" s="190"/>
      <c r="D1665" s="190"/>
      <c r="E1665" s="190"/>
      <c r="F1665" s="190"/>
      <c r="G1665" s="191"/>
      <c r="H1665" s="42">
        <f>IF(A1665=მონაცემები!A1724,მონაცემები!C1724)</f>
        <v>0</v>
      </c>
      <c r="I1665" s="43">
        <f>IF(A1665=მონაცემები!A1724,მონაცემები!D1724)</f>
        <v>0</v>
      </c>
      <c r="J1665" s="98">
        <f t="shared" si="50"/>
        <v>0</v>
      </c>
      <c r="K1665" s="126">
        <f>IF(A1665=მონაცემები!A1724,მონაცემები!H1724)</f>
        <v>0</v>
      </c>
      <c r="L1665" s="98">
        <f>IF(A1665=მონაცემები!A1724,მონაცემები!F1724)</f>
        <v>0</v>
      </c>
      <c r="M1665" s="125">
        <f>IF(A1665=მონაცემები!A1724,მონაცემები!G1724)</f>
        <v>0</v>
      </c>
      <c r="N1665" s="198">
        <f t="shared" si="51"/>
        <v>0</v>
      </c>
      <c r="O1665" s="199"/>
      <c r="P1665" s="195">
        <f>IF(A1665=მონაცემები!A1724,მონაცემები!I1724)</f>
        <v>0</v>
      </c>
      <c r="Q1665" s="196"/>
      <c r="R1665" s="196"/>
      <c r="S1665" s="196"/>
      <c r="T1665" s="196"/>
      <c r="U1665" s="197"/>
      <c r="V1665" s="192">
        <f>IF(A1665=მონაცემები!A1724,მონაცემები!J1724)</f>
        <v>0</v>
      </c>
      <c r="W1665" s="193"/>
      <c r="X1665" s="194"/>
    </row>
    <row r="1666" spans="1:24">
      <c r="A1666" s="44">
        <v>1644</v>
      </c>
      <c r="B1666" s="189">
        <f>IF(A1666=მონაცემები!A1725,მონაცემები!B1725)</f>
        <v>0</v>
      </c>
      <c r="C1666" s="190"/>
      <c r="D1666" s="190"/>
      <c r="E1666" s="190"/>
      <c r="F1666" s="190"/>
      <c r="G1666" s="191"/>
      <c r="H1666" s="42">
        <f>IF(A1666=მონაცემები!A1725,მონაცემები!C1725)</f>
        <v>0</v>
      </c>
      <c r="I1666" s="43">
        <f>IF(A1666=მონაცემები!A1725,მონაცემები!D1725)</f>
        <v>0</v>
      </c>
      <c r="J1666" s="98">
        <f t="shared" si="50"/>
        <v>0</v>
      </c>
      <c r="K1666" s="126">
        <f>IF(A1666=მონაცემები!A1725,მონაცემები!H1725)</f>
        <v>0</v>
      </c>
      <c r="L1666" s="98">
        <f>IF(A1666=მონაცემები!A1725,მონაცემები!F1725)</f>
        <v>0</v>
      </c>
      <c r="M1666" s="125">
        <f>IF(A1666=მონაცემები!A1725,მონაცემები!G1725)</f>
        <v>0</v>
      </c>
      <c r="N1666" s="198">
        <f t="shared" si="51"/>
        <v>0</v>
      </c>
      <c r="O1666" s="199"/>
      <c r="P1666" s="195">
        <f>IF(A1666=მონაცემები!A1725,მონაცემები!I1725)</f>
        <v>0</v>
      </c>
      <c r="Q1666" s="196"/>
      <c r="R1666" s="196"/>
      <c r="S1666" s="196"/>
      <c r="T1666" s="196"/>
      <c r="U1666" s="197"/>
      <c r="V1666" s="192">
        <f>IF(A1666=მონაცემები!A1725,მონაცემები!J1725)</f>
        <v>0</v>
      </c>
      <c r="W1666" s="193"/>
      <c r="X1666" s="194"/>
    </row>
    <row r="1667" spans="1:24">
      <c r="A1667" s="44">
        <v>1645</v>
      </c>
      <c r="B1667" s="189">
        <f>IF(A1667=მონაცემები!A1726,მონაცემები!B1726)</f>
        <v>0</v>
      </c>
      <c r="C1667" s="190"/>
      <c r="D1667" s="190"/>
      <c r="E1667" s="190"/>
      <c r="F1667" s="190"/>
      <c r="G1667" s="191"/>
      <c r="H1667" s="42">
        <f>IF(A1667=მონაცემები!A1726,მონაცემები!C1726)</f>
        <v>0</v>
      </c>
      <c r="I1667" s="43">
        <f>IF(A1667=მონაცემები!A1726,მონაცემები!D1726)</f>
        <v>0</v>
      </c>
      <c r="J1667" s="98">
        <f t="shared" si="50"/>
        <v>0</v>
      </c>
      <c r="K1667" s="126">
        <f>IF(A1667=მონაცემები!A1726,მონაცემები!H1726)</f>
        <v>0</v>
      </c>
      <c r="L1667" s="98">
        <f>IF(A1667=მონაცემები!A1726,მონაცემები!F1726)</f>
        <v>0</v>
      </c>
      <c r="M1667" s="125">
        <f>IF(A1667=მონაცემები!A1726,მონაცემები!G1726)</f>
        <v>0</v>
      </c>
      <c r="N1667" s="198">
        <f t="shared" si="51"/>
        <v>0</v>
      </c>
      <c r="O1667" s="199"/>
      <c r="P1667" s="195">
        <f>IF(A1667=მონაცემები!A1726,მონაცემები!I1726)</f>
        <v>0</v>
      </c>
      <c r="Q1667" s="196"/>
      <c r="R1667" s="196"/>
      <c r="S1667" s="196"/>
      <c r="T1667" s="196"/>
      <c r="U1667" s="197"/>
      <c r="V1667" s="192">
        <f>IF(A1667=მონაცემები!A1726,მონაცემები!J1726)</f>
        <v>0</v>
      </c>
      <c r="W1667" s="193"/>
      <c r="X1667" s="194"/>
    </row>
    <row r="1668" spans="1:24">
      <c r="A1668" s="44">
        <v>1646</v>
      </c>
      <c r="B1668" s="189">
        <f>IF(A1668=მონაცემები!A1727,მონაცემები!B1727)</f>
        <v>0</v>
      </c>
      <c r="C1668" s="190"/>
      <c r="D1668" s="190"/>
      <c r="E1668" s="190"/>
      <c r="F1668" s="190"/>
      <c r="G1668" s="191"/>
      <c r="H1668" s="42">
        <f>IF(A1668=მონაცემები!A1727,მონაცემები!C1727)</f>
        <v>0</v>
      </c>
      <c r="I1668" s="43">
        <f>IF(A1668=მონაცემები!A1727,მონაცემები!D1727)</f>
        <v>0</v>
      </c>
      <c r="J1668" s="98">
        <f t="shared" si="50"/>
        <v>0</v>
      </c>
      <c r="K1668" s="126">
        <f>IF(A1668=მონაცემები!A1727,მონაცემები!H1727)</f>
        <v>0</v>
      </c>
      <c r="L1668" s="98">
        <f>IF(A1668=მონაცემები!A1727,მონაცემები!F1727)</f>
        <v>0</v>
      </c>
      <c r="M1668" s="125">
        <f>IF(A1668=მონაცემები!A1727,მონაცემები!G1727)</f>
        <v>0</v>
      </c>
      <c r="N1668" s="198">
        <f t="shared" si="51"/>
        <v>0</v>
      </c>
      <c r="O1668" s="199"/>
      <c r="P1668" s="195">
        <f>IF(A1668=მონაცემები!A1727,მონაცემები!I1727)</f>
        <v>0</v>
      </c>
      <c r="Q1668" s="196"/>
      <c r="R1668" s="196"/>
      <c r="S1668" s="196"/>
      <c r="T1668" s="196"/>
      <c r="U1668" s="197"/>
      <c r="V1668" s="192">
        <f>IF(A1668=მონაცემები!A1727,მონაცემები!J1727)</f>
        <v>0</v>
      </c>
      <c r="W1668" s="193"/>
      <c r="X1668" s="194"/>
    </row>
    <row r="1669" spans="1:24">
      <c r="A1669" s="44">
        <v>1647</v>
      </c>
      <c r="B1669" s="189">
        <f>IF(A1669=მონაცემები!A1728,მონაცემები!B1728)</f>
        <v>0</v>
      </c>
      <c r="C1669" s="190"/>
      <c r="D1669" s="190"/>
      <c r="E1669" s="190"/>
      <c r="F1669" s="190"/>
      <c r="G1669" s="191"/>
      <c r="H1669" s="42">
        <f>IF(A1669=მონაცემები!A1728,მონაცემები!C1728)</f>
        <v>0</v>
      </c>
      <c r="I1669" s="43">
        <f>IF(A1669=მონაცემები!A1728,მონაცემები!D1728)</f>
        <v>0</v>
      </c>
      <c r="J1669" s="98">
        <f t="shared" si="50"/>
        <v>0</v>
      </c>
      <c r="K1669" s="126">
        <f>IF(A1669=მონაცემები!A1728,მონაცემები!H1728)</f>
        <v>0</v>
      </c>
      <c r="L1669" s="98">
        <f>IF(A1669=მონაცემები!A1728,მონაცემები!F1728)</f>
        <v>0</v>
      </c>
      <c r="M1669" s="125">
        <f>IF(A1669=მონაცემები!A1728,მონაცემები!G1728)</f>
        <v>0</v>
      </c>
      <c r="N1669" s="198">
        <f t="shared" si="51"/>
        <v>0</v>
      </c>
      <c r="O1669" s="199"/>
      <c r="P1669" s="195">
        <f>IF(A1669=მონაცემები!A1728,მონაცემები!I1728)</f>
        <v>0</v>
      </c>
      <c r="Q1669" s="196"/>
      <c r="R1669" s="196"/>
      <c r="S1669" s="196"/>
      <c r="T1669" s="196"/>
      <c r="U1669" s="197"/>
      <c r="V1669" s="192">
        <f>IF(A1669=მონაცემები!A1728,მონაცემები!J1728)</f>
        <v>0</v>
      </c>
      <c r="W1669" s="193"/>
      <c r="X1669" s="194"/>
    </row>
    <row r="1670" spans="1:24">
      <c r="A1670" s="44">
        <v>1648</v>
      </c>
      <c r="B1670" s="189">
        <f>IF(A1670=მონაცემები!A1729,მონაცემები!B1729)</f>
        <v>0</v>
      </c>
      <c r="C1670" s="190"/>
      <c r="D1670" s="190"/>
      <c r="E1670" s="190"/>
      <c r="F1670" s="190"/>
      <c r="G1670" s="191"/>
      <c r="H1670" s="42">
        <f>IF(A1670=მონაცემები!A1729,მონაცემები!C1729)</f>
        <v>0</v>
      </c>
      <c r="I1670" s="43">
        <f>IF(A1670=მონაცემები!A1729,მონაცემები!D1729)</f>
        <v>0</v>
      </c>
      <c r="J1670" s="98">
        <f t="shared" si="50"/>
        <v>0</v>
      </c>
      <c r="K1670" s="126">
        <f>IF(A1670=მონაცემები!A1729,მონაცემები!H1729)</f>
        <v>0</v>
      </c>
      <c r="L1670" s="98">
        <f>IF(A1670=მონაცემები!A1729,მონაცემები!F1729)</f>
        <v>0</v>
      </c>
      <c r="M1670" s="125">
        <f>IF(A1670=მონაცემები!A1729,მონაცემები!G1729)</f>
        <v>0</v>
      </c>
      <c r="N1670" s="198">
        <f t="shared" si="51"/>
        <v>0</v>
      </c>
      <c r="O1670" s="199"/>
      <c r="P1670" s="195">
        <f>IF(A1670=მონაცემები!A1729,მონაცემები!I1729)</f>
        <v>0</v>
      </c>
      <c r="Q1670" s="196"/>
      <c r="R1670" s="196"/>
      <c r="S1670" s="196"/>
      <c r="T1670" s="196"/>
      <c r="U1670" s="197"/>
      <c r="V1670" s="192">
        <f>IF(A1670=მონაცემები!A1729,მონაცემები!J1729)</f>
        <v>0</v>
      </c>
      <c r="W1670" s="193"/>
      <c r="X1670" s="194"/>
    </row>
    <row r="1671" spans="1:24">
      <c r="A1671" s="44">
        <v>1649</v>
      </c>
      <c r="B1671" s="189">
        <f>IF(A1671=მონაცემები!A1730,მონაცემები!B1730)</f>
        <v>0</v>
      </c>
      <c r="C1671" s="190"/>
      <c r="D1671" s="190"/>
      <c r="E1671" s="190"/>
      <c r="F1671" s="190"/>
      <c r="G1671" s="191"/>
      <c r="H1671" s="42">
        <f>IF(A1671=მონაცემები!A1730,მონაცემები!C1730)</f>
        <v>0</v>
      </c>
      <c r="I1671" s="43">
        <f>IF(A1671=მონაცემები!A1730,მონაცემები!D1730)</f>
        <v>0</v>
      </c>
      <c r="J1671" s="98">
        <f t="shared" si="50"/>
        <v>0</v>
      </c>
      <c r="K1671" s="126">
        <f>IF(A1671=მონაცემები!A1730,მონაცემები!H1730)</f>
        <v>0</v>
      </c>
      <c r="L1671" s="98">
        <f>IF(A1671=მონაცემები!A1730,მონაცემები!F1730)</f>
        <v>0</v>
      </c>
      <c r="M1671" s="125">
        <f>IF(A1671=მონაცემები!A1730,მონაცემები!G1730)</f>
        <v>0</v>
      </c>
      <c r="N1671" s="198">
        <f t="shared" si="51"/>
        <v>0</v>
      </c>
      <c r="O1671" s="199"/>
      <c r="P1671" s="195">
        <f>IF(A1671=მონაცემები!A1730,მონაცემები!I1730)</f>
        <v>0</v>
      </c>
      <c r="Q1671" s="196"/>
      <c r="R1671" s="196"/>
      <c r="S1671" s="196"/>
      <c r="T1671" s="196"/>
      <c r="U1671" s="197"/>
      <c r="V1671" s="192">
        <f>IF(A1671=მონაცემები!A1730,მონაცემები!J1730)</f>
        <v>0</v>
      </c>
      <c r="W1671" s="193"/>
      <c r="X1671" s="194"/>
    </row>
    <row r="1672" spans="1:24">
      <c r="A1672" s="44">
        <v>1650</v>
      </c>
      <c r="B1672" s="189">
        <f>IF(A1672=მონაცემები!A1731,მონაცემები!B1731)</f>
        <v>0</v>
      </c>
      <c r="C1672" s="190"/>
      <c r="D1672" s="190"/>
      <c r="E1672" s="190"/>
      <c r="F1672" s="190"/>
      <c r="G1672" s="191"/>
      <c r="H1672" s="42">
        <f>IF(A1672=მონაცემები!A1731,მონაცემები!C1731)</f>
        <v>0</v>
      </c>
      <c r="I1672" s="43">
        <f>IF(A1672=მონაცემები!A1731,მონაცემები!D1731)</f>
        <v>0</v>
      </c>
      <c r="J1672" s="98">
        <f t="shared" si="50"/>
        <v>0</v>
      </c>
      <c r="K1672" s="126">
        <f>IF(A1672=მონაცემები!A1731,მონაცემები!H1731)</f>
        <v>0</v>
      </c>
      <c r="L1672" s="98">
        <f>IF(A1672=მონაცემები!A1731,მონაცემები!F1731)</f>
        <v>0</v>
      </c>
      <c r="M1672" s="125">
        <f>IF(A1672=მონაცემები!A1731,მონაცემები!G1731)</f>
        <v>0</v>
      </c>
      <c r="N1672" s="198">
        <f t="shared" si="51"/>
        <v>0</v>
      </c>
      <c r="O1672" s="199"/>
      <c r="P1672" s="195">
        <f>IF(A1672=მონაცემები!A1731,მონაცემები!I1731)</f>
        <v>0</v>
      </c>
      <c r="Q1672" s="196"/>
      <c r="R1672" s="196"/>
      <c r="S1672" s="196"/>
      <c r="T1672" s="196"/>
      <c r="U1672" s="197"/>
      <c r="V1672" s="192">
        <f>IF(A1672=მონაცემები!A1731,მონაცემები!J1731)</f>
        <v>0</v>
      </c>
      <c r="W1672" s="193"/>
      <c r="X1672" s="194"/>
    </row>
    <row r="1673" spans="1:24">
      <c r="A1673" s="44">
        <v>1651</v>
      </c>
      <c r="B1673" s="189">
        <f>IF(A1673=მონაცემები!A1732,მონაცემები!B1732)</f>
        <v>0</v>
      </c>
      <c r="C1673" s="190"/>
      <c r="D1673" s="190"/>
      <c r="E1673" s="190"/>
      <c r="F1673" s="190"/>
      <c r="G1673" s="191"/>
      <c r="H1673" s="42">
        <f>IF(A1673=მონაცემები!A1732,მონაცემები!C1732)</f>
        <v>0</v>
      </c>
      <c r="I1673" s="43">
        <f>IF(A1673=მონაცემები!A1732,მონაცემები!D1732)</f>
        <v>0</v>
      </c>
      <c r="J1673" s="98">
        <f t="shared" si="50"/>
        <v>0</v>
      </c>
      <c r="K1673" s="126">
        <f>IF(A1673=მონაცემები!A1732,მონაცემები!H1732)</f>
        <v>0</v>
      </c>
      <c r="L1673" s="98">
        <f>IF(A1673=მონაცემები!A1732,მონაცემები!F1732)</f>
        <v>0</v>
      </c>
      <c r="M1673" s="125">
        <f>IF(A1673=მონაცემები!A1732,მონაცემები!G1732)</f>
        <v>0</v>
      </c>
      <c r="N1673" s="198">
        <f t="shared" si="51"/>
        <v>0</v>
      </c>
      <c r="O1673" s="199"/>
      <c r="P1673" s="195">
        <f>IF(A1673=მონაცემები!A1732,მონაცემები!I1732)</f>
        <v>0</v>
      </c>
      <c r="Q1673" s="196"/>
      <c r="R1673" s="196"/>
      <c r="S1673" s="196"/>
      <c r="T1673" s="196"/>
      <c r="U1673" s="197"/>
      <c r="V1673" s="192">
        <f>IF(A1673=მონაცემები!A1732,მონაცემები!J1732)</f>
        <v>0</v>
      </c>
      <c r="W1673" s="193"/>
      <c r="X1673" s="194"/>
    </row>
    <row r="1674" spans="1:24">
      <c r="A1674" s="44">
        <v>1652</v>
      </c>
      <c r="B1674" s="189">
        <f>IF(A1674=მონაცემები!A1733,მონაცემები!B1733)</f>
        <v>0</v>
      </c>
      <c r="C1674" s="190"/>
      <c r="D1674" s="190"/>
      <c r="E1674" s="190"/>
      <c r="F1674" s="190"/>
      <c r="G1674" s="191"/>
      <c r="H1674" s="42">
        <f>IF(A1674=მონაცემები!A1733,მონაცემები!C1733)</f>
        <v>0</v>
      </c>
      <c r="I1674" s="43">
        <f>IF(A1674=მონაცემები!A1733,მონაცემები!D1733)</f>
        <v>0</v>
      </c>
      <c r="J1674" s="98">
        <f t="shared" si="50"/>
        <v>0</v>
      </c>
      <c r="K1674" s="126">
        <f>IF(A1674=მონაცემები!A1733,მონაცემები!H1733)</f>
        <v>0</v>
      </c>
      <c r="L1674" s="98">
        <f>IF(A1674=მონაცემები!A1733,მონაცემები!F1733)</f>
        <v>0</v>
      </c>
      <c r="M1674" s="125">
        <f>IF(A1674=მონაცემები!A1733,მონაცემები!G1733)</f>
        <v>0</v>
      </c>
      <c r="N1674" s="198">
        <f t="shared" si="51"/>
        <v>0</v>
      </c>
      <c r="O1674" s="199"/>
      <c r="P1674" s="195">
        <f>IF(A1674=მონაცემები!A1733,მონაცემები!I1733)</f>
        <v>0</v>
      </c>
      <c r="Q1674" s="196"/>
      <c r="R1674" s="196"/>
      <c r="S1674" s="196"/>
      <c r="T1674" s="196"/>
      <c r="U1674" s="197"/>
      <c r="V1674" s="192">
        <f>IF(A1674=მონაცემები!A1733,მონაცემები!J1733)</f>
        <v>0</v>
      </c>
      <c r="W1674" s="193"/>
      <c r="X1674" s="194"/>
    </row>
    <row r="1675" spans="1:24">
      <c r="A1675" s="44">
        <v>1653</v>
      </c>
      <c r="B1675" s="189">
        <f>IF(A1675=მონაცემები!A1734,მონაცემები!B1734)</f>
        <v>0</v>
      </c>
      <c r="C1675" s="190"/>
      <c r="D1675" s="190"/>
      <c r="E1675" s="190"/>
      <c r="F1675" s="190"/>
      <c r="G1675" s="191"/>
      <c r="H1675" s="42">
        <f>IF(A1675=მონაცემები!A1734,მონაცემები!C1734)</f>
        <v>0</v>
      </c>
      <c r="I1675" s="43">
        <f>IF(A1675=მონაცემები!A1734,მონაცემები!D1734)</f>
        <v>0</v>
      </c>
      <c r="J1675" s="98">
        <f t="shared" si="50"/>
        <v>0</v>
      </c>
      <c r="K1675" s="126">
        <f>IF(A1675=მონაცემები!A1734,მონაცემები!H1734)</f>
        <v>0</v>
      </c>
      <c r="L1675" s="98">
        <f>IF(A1675=მონაცემები!A1734,მონაცემები!F1734)</f>
        <v>0</v>
      </c>
      <c r="M1675" s="125">
        <f>IF(A1675=მონაცემები!A1734,მონაცემები!G1734)</f>
        <v>0</v>
      </c>
      <c r="N1675" s="198">
        <f t="shared" si="51"/>
        <v>0</v>
      </c>
      <c r="O1675" s="199"/>
      <c r="P1675" s="195">
        <f>IF(A1675=მონაცემები!A1734,მონაცემები!I1734)</f>
        <v>0</v>
      </c>
      <c r="Q1675" s="196"/>
      <c r="R1675" s="196"/>
      <c r="S1675" s="196"/>
      <c r="T1675" s="196"/>
      <c r="U1675" s="197"/>
      <c r="V1675" s="192">
        <f>IF(A1675=მონაცემები!A1734,მონაცემები!J1734)</f>
        <v>0</v>
      </c>
      <c r="W1675" s="193"/>
      <c r="X1675" s="194"/>
    </row>
    <row r="1676" spans="1:24">
      <c r="A1676" s="44">
        <v>1654</v>
      </c>
      <c r="B1676" s="189">
        <f>IF(A1676=მონაცემები!A1735,მონაცემები!B1735)</f>
        <v>0</v>
      </c>
      <c r="C1676" s="190"/>
      <c r="D1676" s="190"/>
      <c r="E1676" s="190"/>
      <c r="F1676" s="190"/>
      <c r="G1676" s="191"/>
      <c r="H1676" s="42">
        <f>IF(A1676=მონაცემები!A1735,მონაცემები!C1735)</f>
        <v>0</v>
      </c>
      <c r="I1676" s="43">
        <f>IF(A1676=მონაცემები!A1735,მონაცემები!D1735)</f>
        <v>0</v>
      </c>
      <c r="J1676" s="98">
        <f t="shared" si="50"/>
        <v>0</v>
      </c>
      <c r="K1676" s="126">
        <f>IF(A1676=მონაცემები!A1735,მონაცემები!H1735)</f>
        <v>0</v>
      </c>
      <c r="L1676" s="98">
        <f>IF(A1676=მონაცემები!A1735,მონაცემები!F1735)</f>
        <v>0</v>
      </c>
      <c r="M1676" s="125">
        <f>IF(A1676=მონაცემები!A1735,მონაცემები!G1735)</f>
        <v>0</v>
      </c>
      <c r="N1676" s="198">
        <f t="shared" si="51"/>
        <v>0</v>
      </c>
      <c r="O1676" s="199"/>
      <c r="P1676" s="195">
        <f>IF(A1676=მონაცემები!A1735,მონაცემები!I1735)</f>
        <v>0</v>
      </c>
      <c r="Q1676" s="196"/>
      <c r="R1676" s="196"/>
      <c r="S1676" s="196"/>
      <c r="T1676" s="196"/>
      <c r="U1676" s="197"/>
      <c r="V1676" s="192">
        <f>IF(A1676=მონაცემები!A1735,მონაცემები!J1735)</f>
        <v>0</v>
      </c>
      <c r="W1676" s="193"/>
      <c r="X1676" s="194"/>
    </row>
    <row r="1677" spans="1:24">
      <c r="A1677" s="44">
        <v>1655</v>
      </c>
      <c r="B1677" s="189">
        <f>IF(A1677=მონაცემები!A1736,მონაცემები!B1736)</f>
        <v>0</v>
      </c>
      <c r="C1677" s="190"/>
      <c r="D1677" s="190"/>
      <c r="E1677" s="190"/>
      <c r="F1677" s="190"/>
      <c r="G1677" s="191"/>
      <c r="H1677" s="42">
        <f>IF(A1677=მონაცემები!A1736,მონაცემები!C1736)</f>
        <v>0</v>
      </c>
      <c r="I1677" s="43">
        <f>IF(A1677=მონაცემები!A1736,მონაცემები!D1736)</f>
        <v>0</v>
      </c>
      <c r="J1677" s="98">
        <f t="shared" si="50"/>
        <v>0</v>
      </c>
      <c r="K1677" s="126">
        <f>IF(A1677=მონაცემები!A1736,მონაცემები!H1736)</f>
        <v>0</v>
      </c>
      <c r="L1677" s="98">
        <f>IF(A1677=მონაცემები!A1736,მონაცემები!F1736)</f>
        <v>0</v>
      </c>
      <c r="M1677" s="125">
        <f>IF(A1677=მონაცემები!A1736,მონაცემები!G1736)</f>
        <v>0</v>
      </c>
      <c r="N1677" s="198">
        <f t="shared" si="51"/>
        <v>0</v>
      </c>
      <c r="O1677" s="199"/>
      <c r="P1677" s="195">
        <f>IF(A1677=მონაცემები!A1736,მონაცემები!I1736)</f>
        <v>0</v>
      </c>
      <c r="Q1677" s="196"/>
      <c r="R1677" s="196"/>
      <c r="S1677" s="196"/>
      <c r="T1677" s="196"/>
      <c r="U1677" s="197"/>
      <c r="V1677" s="192">
        <f>IF(A1677=მონაცემები!A1736,მონაცემები!J1736)</f>
        <v>0</v>
      </c>
      <c r="W1677" s="193"/>
      <c r="X1677" s="194"/>
    </row>
    <row r="1678" spans="1:24">
      <c r="A1678" s="44">
        <v>1656</v>
      </c>
      <c r="B1678" s="189">
        <f>IF(A1678=მონაცემები!A1737,მონაცემები!B1737)</f>
        <v>0</v>
      </c>
      <c r="C1678" s="190"/>
      <c r="D1678" s="190"/>
      <c r="E1678" s="190"/>
      <c r="F1678" s="190"/>
      <c r="G1678" s="191"/>
      <c r="H1678" s="42">
        <f>IF(A1678=მონაცემები!A1737,მონაცემები!C1737)</f>
        <v>0</v>
      </c>
      <c r="I1678" s="43">
        <f>IF(A1678=მონაცემები!A1737,მონაცემები!D1737)</f>
        <v>0</v>
      </c>
      <c r="J1678" s="98">
        <f t="shared" si="50"/>
        <v>0</v>
      </c>
      <c r="K1678" s="126">
        <f>IF(A1678=მონაცემები!A1737,მონაცემები!H1737)</f>
        <v>0</v>
      </c>
      <c r="L1678" s="98">
        <f>IF(A1678=მონაცემები!A1737,მონაცემები!F1737)</f>
        <v>0</v>
      </c>
      <c r="M1678" s="125">
        <f>IF(A1678=მონაცემები!A1737,მონაცემები!G1737)</f>
        <v>0</v>
      </c>
      <c r="N1678" s="198">
        <f t="shared" si="51"/>
        <v>0</v>
      </c>
      <c r="O1678" s="199"/>
      <c r="P1678" s="195">
        <f>IF(A1678=მონაცემები!A1737,მონაცემები!I1737)</f>
        <v>0</v>
      </c>
      <c r="Q1678" s="196"/>
      <c r="R1678" s="196"/>
      <c r="S1678" s="196"/>
      <c r="T1678" s="196"/>
      <c r="U1678" s="197"/>
      <c r="V1678" s="192">
        <f>IF(A1678=მონაცემები!A1737,მონაცემები!J1737)</f>
        <v>0</v>
      </c>
      <c r="W1678" s="193"/>
      <c r="X1678" s="194"/>
    </row>
    <row r="1679" spans="1:24">
      <c r="A1679" s="44">
        <v>1657</v>
      </c>
      <c r="B1679" s="189">
        <f>IF(A1679=მონაცემები!A1738,მონაცემები!B1738)</f>
        <v>0</v>
      </c>
      <c r="C1679" s="190"/>
      <c r="D1679" s="190"/>
      <c r="E1679" s="190"/>
      <c r="F1679" s="190"/>
      <c r="G1679" s="191"/>
      <c r="H1679" s="42">
        <f>IF(A1679=მონაცემები!A1738,მონაცემები!C1738)</f>
        <v>0</v>
      </c>
      <c r="I1679" s="43">
        <f>IF(A1679=მონაცემები!A1738,მონაცემები!D1738)</f>
        <v>0</v>
      </c>
      <c r="J1679" s="98">
        <f t="shared" si="50"/>
        <v>0</v>
      </c>
      <c r="K1679" s="126">
        <f>IF(A1679=მონაცემები!A1738,მონაცემები!H1738)</f>
        <v>0</v>
      </c>
      <c r="L1679" s="98">
        <f>IF(A1679=მონაცემები!A1738,მონაცემები!F1738)</f>
        <v>0</v>
      </c>
      <c r="M1679" s="125">
        <f>IF(A1679=მონაცემები!A1738,მონაცემები!G1738)</f>
        <v>0</v>
      </c>
      <c r="N1679" s="198">
        <f t="shared" si="51"/>
        <v>0</v>
      </c>
      <c r="O1679" s="199"/>
      <c r="P1679" s="195">
        <f>IF(A1679=მონაცემები!A1738,მონაცემები!I1738)</f>
        <v>0</v>
      </c>
      <c r="Q1679" s="196"/>
      <c r="R1679" s="196"/>
      <c r="S1679" s="196"/>
      <c r="T1679" s="196"/>
      <c r="U1679" s="197"/>
      <c r="V1679" s="192">
        <f>IF(A1679=მონაცემები!A1738,მონაცემები!J1738)</f>
        <v>0</v>
      </c>
      <c r="W1679" s="193"/>
      <c r="X1679" s="194"/>
    </row>
    <row r="1680" spans="1:24">
      <c r="A1680" s="44">
        <v>1658</v>
      </c>
      <c r="B1680" s="189">
        <f>IF(A1680=მონაცემები!A1739,მონაცემები!B1739)</f>
        <v>0</v>
      </c>
      <c r="C1680" s="190"/>
      <c r="D1680" s="190"/>
      <c r="E1680" s="190"/>
      <c r="F1680" s="190"/>
      <c r="G1680" s="191"/>
      <c r="H1680" s="42">
        <f>IF(A1680=მონაცემები!A1739,მონაცემები!C1739)</f>
        <v>0</v>
      </c>
      <c r="I1680" s="43">
        <f>IF(A1680=მონაცემები!A1739,მონაცემები!D1739)</f>
        <v>0</v>
      </c>
      <c r="J1680" s="98">
        <f t="shared" si="50"/>
        <v>0</v>
      </c>
      <c r="K1680" s="126">
        <f>IF(A1680=მონაცემები!A1739,მონაცემები!H1739)</f>
        <v>0</v>
      </c>
      <c r="L1680" s="98">
        <f>IF(A1680=მონაცემები!A1739,მონაცემები!F1739)</f>
        <v>0</v>
      </c>
      <c r="M1680" s="125">
        <f>IF(A1680=მონაცემები!A1739,მონაცემები!G1739)</f>
        <v>0</v>
      </c>
      <c r="N1680" s="198">
        <f t="shared" si="51"/>
        <v>0</v>
      </c>
      <c r="O1680" s="199"/>
      <c r="P1680" s="195">
        <f>IF(A1680=მონაცემები!A1739,მონაცემები!I1739)</f>
        <v>0</v>
      </c>
      <c r="Q1680" s="196"/>
      <c r="R1680" s="196"/>
      <c r="S1680" s="196"/>
      <c r="T1680" s="196"/>
      <c r="U1680" s="197"/>
      <c r="V1680" s="192">
        <f>IF(A1680=მონაცემები!A1739,მონაცემები!J1739)</f>
        <v>0</v>
      </c>
      <c r="W1680" s="193"/>
      <c r="X1680" s="194"/>
    </row>
    <row r="1681" spans="1:24">
      <c r="A1681" s="44">
        <v>1659</v>
      </c>
      <c r="B1681" s="189">
        <f>IF(A1681=მონაცემები!A1740,მონაცემები!B1740)</f>
        <v>0</v>
      </c>
      <c r="C1681" s="190"/>
      <c r="D1681" s="190"/>
      <c r="E1681" s="190"/>
      <c r="F1681" s="190"/>
      <c r="G1681" s="191"/>
      <c r="H1681" s="42">
        <f>IF(A1681=მონაცემები!A1740,მონაცემები!C1740)</f>
        <v>0</v>
      </c>
      <c r="I1681" s="43">
        <f>IF(A1681=მონაცემები!A1740,მონაცემები!D1740)</f>
        <v>0</v>
      </c>
      <c r="J1681" s="98">
        <f t="shared" si="50"/>
        <v>0</v>
      </c>
      <c r="K1681" s="126">
        <f>IF(A1681=მონაცემები!A1740,მონაცემები!H1740)</f>
        <v>0</v>
      </c>
      <c r="L1681" s="98">
        <f>IF(A1681=მონაცემები!A1740,მონაცემები!F1740)</f>
        <v>0</v>
      </c>
      <c r="M1681" s="125">
        <f>IF(A1681=მონაცემები!A1740,მონაცემები!G1740)</f>
        <v>0</v>
      </c>
      <c r="N1681" s="198">
        <f t="shared" si="51"/>
        <v>0</v>
      </c>
      <c r="O1681" s="199"/>
      <c r="P1681" s="195">
        <f>IF(A1681=მონაცემები!A1740,მონაცემები!I1740)</f>
        <v>0</v>
      </c>
      <c r="Q1681" s="196"/>
      <c r="R1681" s="196"/>
      <c r="S1681" s="196"/>
      <c r="T1681" s="196"/>
      <c r="U1681" s="197"/>
      <c r="V1681" s="192">
        <f>IF(A1681=მონაცემები!A1740,მონაცემები!J1740)</f>
        <v>0</v>
      </c>
      <c r="W1681" s="193"/>
      <c r="X1681" s="194"/>
    </row>
    <row r="1682" spans="1:24">
      <c r="A1682" s="44">
        <v>1660</v>
      </c>
      <c r="B1682" s="189">
        <f>IF(A1682=მონაცემები!A1741,მონაცემები!B1741)</f>
        <v>0</v>
      </c>
      <c r="C1682" s="190"/>
      <c r="D1682" s="190"/>
      <c r="E1682" s="190"/>
      <c r="F1682" s="190"/>
      <c r="G1682" s="191"/>
      <c r="H1682" s="42">
        <f>IF(A1682=მონაცემები!A1741,მონაცემები!C1741)</f>
        <v>0</v>
      </c>
      <c r="I1682" s="43">
        <f>IF(A1682=მონაცემები!A1741,მონაცემები!D1741)</f>
        <v>0</v>
      </c>
      <c r="J1682" s="98">
        <f t="shared" si="50"/>
        <v>0</v>
      </c>
      <c r="K1682" s="126">
        <f>IF(A1682=მონაცემები!A1741,მონაცემები!H1741)</f>
        <v>0</v>
      </c>
      <c r="L1682" s="98">
        <f>IF(A1682=მონაცემები!A1741,მონაცემები!F1741)</f>
        <v>0</v>
      </c>
      <c r="M1682" s="125">
        <f>IF(A1682=მონაცემები!A1741,მონაცემები!G1741)</f>
        <v>0</v>
      </c>
      <c r="N1682" s="198">
        <f t="shared" si="51"/>
        <v>0</v>
      </c>
      <c r="O1682" s="199"/>
      <c r="P1682" s="195">
        <f>IF(A1682=მონაცემები!A1741,მონაცემები!I1741)</f>
        <v>0</v>
      </c>
      <c r="Q1682" s="196"/>
      <c r="R1682" s="196"/>
      <c r="S1682" s="196"/>
      <c r="T1682" s="196"/>
      <c r="U1682" s="197"/>
      <c r="V1682" s="192">
        <f>IF(A1682=მონაცემები!A1741,მონაცემები!J1741)</f>
        <v>0</v>
      </c>
      <c r="W1682" s="193"/>
      <c r="X1682" s="194"/>
    </row>
    <row r="1683" spans="1:24">
      <c r="A1683" s="44">
        <v>1661</v>
      </c>
      <c r="B1683" s="189">
        <f>IF(A1683=მონაცემები!A1742,მონაცემები!B1742)</f>
        <v>0</v>
      </c>
      <c r="C1683" s="190"/>
      <c r="D1683" s="190"/>
      <c r="E1683" s="190"/>
      <c r="F1683" s="190"/>
      <c r="G1683" s="191"/>
      <c r="H1683" s="42">
        <f>IF(A1683=მონაცემები!A1742,მონაცემები!C1742)</f>
        <v>0</v>
      </c>
      <c r="I1683" s="43">
        <f>IF(A1683=მონაცემები!A1742,მონაცემები!D1742)</f>
        <v>0</v>
      </c>
      <c r="J1683" s="98">
        <f t="shared" si="50"/>
        <v>0</v>
      </c>
      <c r="K1683" s="126">
        <f>IF(A1683=მონაცემები!A1742,მონაცემები!H1742)</f>
        <v>0</v>
      </c>
      <c r="L1683" s="98">
        <f>IF(A1683=მონაცემები!A1742,მონაცემები!F1742)</f>
        <v>0</v>
      </c>
      <c r="M1683" s="125">
        <f>IF(A1683=მონაცემები!A1742,მონაცემები!G1742)</f>
        <v>0</v>
      </c>
      <c r="N1683" s="198">
        <f t="shared" si="51"/>
        <v>0</v>
      </c>
      <c r="O1683" s="199"/>
      <c r="P1683" s="195">
        <f>IF(A1683=მონაცემები!A1742,მონაცემები!I1742)</f>
        <v>0</v>
      </c>
      <c r="Q1683" s="196"/>
      <c r="R1683" s="196"/>
      <c r="S1683" s="196"/>
      <c r="T1683" s="196"/>
      <c r="U1683" s="197"/>
      <c r="V1683" s="192">
        <f>IF(A1683=მონაცემები!A1742,მონაცემები!J1742)</f>
        <v>0</v>
      </c>
      <c r="W1683" s="193"/>
      <c r="X1683" s="194"/>
    </row>
    <row r="1684" spans="1:24">
      <c r="A1684" s="44">
        <v>1662</v>
      </c>
      <c r="B1684" s="189">
        <f>IF(A1684=მონაცემები!A1743,მონაცემები!B1743)</f>
        <v>0</v>
      </c>
      <c r="C1684" s="190"/>
      <c r="D1684" s="190"/>
      <c r="E1684" s="190"/>
      <c r="F1684" s="190"/>
      <c r="G1684" s="191"/>
      <c r="H1684" s="42">
        <f>IF(A1684=მონაცემები!A1743,მონაცემები!C1743)</f>
        <v>0</v>
      </c>
      <c r="I1684" s="43">
        <f>IF(A1684=მონაცემები!A1743,მონაცემები!D1743)</f>
        <v>0</v>
      </c>
      <c r="J1684" s="98">
        <f t="shared" si="50"/>
        <v>0</v>
      </c>
      <c r="K1684" s="126">
        <f>IF(A1684=მონაცემები!A1743,მონაცემები!H1743)</f>
        <v>0</v>
      </c>
      <c r="L1684" s="98">
        <f>IF(A1684=მონაცემები!A1743,მონაცემები!F1743)</f>
        <v>0</v>
      </c>
      <c r="M1684" s="125">
        <f>IF(A1684=მონაცემები!A1743,მონაცემები!G1743)</f>
        <v>0</v>
      </c>
      <c r="N1684" s="198">
        <f t="shared" si="51"/>
        <v>0</v>
      </c>
      <c r="O1684" s="199"/>
      <c r="P1684" s="195">
        <f>IF(A1684=მონაცემები!A1743,მონაცემები!I1743)</f>
        <v>0</v>
      </c>
      <c r="Q1684" s="196"/>
      <c r="R1684" s="196"/>
      <c r="S1684" s="196"/>
      <c r="T1684" s="196"/>
      <c r="U1684" s="197"/>
      <c r="V1684" s="192">
        <f>IF(A1684=მონაცემები!A1743,მონაცემები!J1743)</f>
        <v>0</v>
      </c>
      <c r="W1684" s="193"/>
      <c r="X1684" s="194"/>
    </row>
    <row r="1685" spans="1:24">
      <c r="A1685" s="44">
        <v>1663</v>
      </c>
      <c r="B1685" s="189">
        <f>IF(A1685=მონაცემები!A1744,მონაცემები!B1744)</f>
        <v>0</v>
      </c>
      <c r="C1685" s="190"/>
      <c r="D1685" s="190"/>
      <c r="E1685" s="190"/>
      <c r="F1685" s="190"/>
      <c r="G1685" s="191"/>
      <c r="H1685" s="42">
        <f>IF(A1685=მონაცემები!A1744,მონაცემები!C1744)</f>
        <v>0</v>
      </c>
      <c r="I1685" s="43">
        <f>IF(A1685=მონაცემები!A1744,მონაცემები!D1744)</f>
        <v>0</v>
      </c>
      <c r="J1685" s="98">
        <f t="shared" si="50"/>
        <v>0</v>
      </c>
      <c r="K1685" s="126">
        <f>IF(A1685=მონაცემები!A1744,მონაცემები!H1744)</f>
        <v>0</v>
      </c>
      <c r="L1685" s="98">
        <f>IF(A1685=მონაცემები!A1744,მონაცემები!F1744)</f>
        <v>0</v>
      </c>
      <c r="M1685" s="125">
        <f>IF(A1685=მონაცემები!A1744,მონაცემები!G1744)</f>
        <v>0</v>
      </c>
      <c r="N1685" s="198">
        <f t="shared" si="51"/>
        <v>0</v>
      </c>
      <c r="O1685" s="199"/>
      <c r="P1685" s="195">
        <f>IF(A1685=მონაცემები!A1744,მონაცემები!I1744)</f>
        <v>0</v>
      </c>
      <c r="Q1685" s="196"/>
      <c r="R1685" s="196"/>
      <c r="S1685" s="196"/>
      <c r="T1685" s="196"/>
      <c r="U1685" s="197"/>
      <c r="V1685" s="192">
        <f>IF(A1685=მონაცემები!A1744,მონაცემები!J1744)</f>
        <v>0</v>
      </c>
      <c r="W1685" s="193"/>
      <c r="X1685" s="194"/>
    </row>
    <row r="1686" spans="1:24">
      <c r="A1686" s="44">
        <v>1664</v>
      </c>
      <c r="B1686" s="189">
        <f>IF(A1686=მონაცემები!A1745,მონაცემები!B1745)</f>
        <v>0</v>
      </c>
      <c r="C1686" s="190"/>
      <c r="D1686" s="190"/>
      <c r="E1686" s="190"/>
      <c r="F1686" s="190"/>
      <c r="G1686" s="191"/>
      <c r="H1686" s="42">
        <f>IF(A1686=მონაცემები!A1745,მონაცემები!C1745)</f>
        <v>0</v>
      </c>
      <c r="I1686" s="43">
        <f>IF(A1686=მონაცემები!A1745,მონაცემები!D1745)</f>
        <v>0</v>
      </c>
      <c r="J1686" s="98">
        <f t="shared" si="50"/>
        <v>0</v>
      </c>
      <c r="K1686" s="126">
        <f>IF(A1686=მონაცემები!A1745,მონაცემები!H1745)</f>
        <v>0</v>
      </c>
      <c r="L1686" s="98">
        <f>IF(A1686=მონაცემები!A1745,მონაცემები!F1745)</f>
        <v>0</v>
      </c>
      <c r="M1686" s="125">
        <f>IF(A1686=მონაცემები!A1745,მონაცემები!G1745)</f>
        <v>0</v>
      </c>
      <c r="N1686" s="198">
        <f t="shared" si="51"/>
        <v>0</v>
      </c>
      <c r="O1686" s="199"/>
      <c r="P1686" s="195">
        <f>IF(A1686=მონაცემები!A1745,მონაცემები!I1745)</f>
        <v>0</v>
      </c>
      <c r="Q1686" s="196"/>
      <c r="R1686" s="196"/>
      <c r="S1686" s="196"/>
      <c r="T1686" s="196"/>
      <c r="U1686" s="197"/>
      <c r="V1686" s="192">
        <f>IF(A1686=მონაცემები!A1745,მონაცემები!J1745)</f>
        <v>0</v>
      </c>
      <c r="W1686" s="193"/>
      <c r="X1686" s="194"/>
    </row>
    <row r="1687" spans="1:24">
      <c r="A1687" s="44">
        <v>1665</v>
      </c>
      <c r="B1687" s="189">
        <f>IF(A1687=მონაცემები!A1746,მონაცემები!B1746)</f>
        <v>0</v>
      </c>
      <c r="C1687" s="190"/>
      <c r="D1687" s="190"/>
      <c r="E1687" s="190"/>
      <c r="F1687" s="190"/>
      <c r="G1687" s="191"/>
      <c r="H1687" s="42">
        <f>IF(A1687=მონაცემები!A1746,მონაცემები!C1746)</f>
        <v>0</v>
      </c>
      <c r="I1687" s="43">
        <f>IF(A1687=მონაცემები!A1746,მონაცემები!D1746)</f>
        <v>0</v>
      </c>
      <c r="J1687" s="98">
        <f t="shared" si="50"/>
        <v>0</v>
      </c>
      <c r="K1687" s="126">
        <f>IF(A1687=მონაცემები!A1746,მონაცემები!H1746)</f>
        <v>0</v>
      </c>
      <c r="L1687" s="98">
        <f>IF(A1687=მონაცემები!A1746,მონაცემები!F1746)</f>
        <v>0</v>
      </c>
      <c r="M1687" s="125">
        <f>IF(A1687=მონაცემები!A1746,მონაცემები!G1746)</f>
        <v>0</v>
      </c>
      <c r="N1687" s="198">
        <f t="shared" si="51"/>
        <v>0</v>
      </c>
      <c r="O1687" s="199"/>
      <c r="P1687" s="195">
        <f>IF(A1687=მონაცემები!A1746,მონაცემები!I1746)</f>
        <v>0</v>
      </c>
      <c r="Q1687" s="196"/>
      <c r="R1687" s="196"/>
      <c r="S1687" s="196"/>
      <c r="T1687" s="196"/>
      <c r="U1687" s="197"/>
      <c r="V1687" s="192">
        <f>IF(A1687=მონაცემები!A1746,მონაცემები!J1746)</f>
        <v>0</v>
      </c>
      <c r="W1687" s="193"/>
      <c r="X1687" s="194"/>
    </row>
    <row r="1688" spans="1:24">
      <c r="A1688" s="44">
        <v>1666</v>
      </c>
      <c r="B1688" s="189">
        <f>IF(A1688=მონაცემები!A1747,მონაცემები!B1747)</f>
        <v>0</v>
      </c>
      <c r="C1688" s="190"/>
      <c r="D1688" s="190"/>
      <c r="E1688" s="190"/>
      <c r="F1688" s="190"/>
      <c r="G1688" s="191"/>
      <c r="H1688" s="42">
        <f>IF(A1688=მონაცემები!A1747,მონაცემები!C1747)</f>
        <v>0</v>
      </c>
      <c r="I1688" s="43">
        <f>IF(A1688=მონაცემები!A1747,მონაცემები!D1747)</f>
        <v>0</v>
      </c>
      <c r="J1688" s="98">
        <f t="shared" ref="J1688:J1751" si="52">L1688+M1688</f>
        <v>0</v>
      </c>
      <c r="K1688" s="126">
        <f>IF(A1688=მონაცემები!A1747,მონაცემები!H1747)</f>
        <v>0</v>
      </c>
      <c r="L1688" s="98">
        <f>IF(A1688=მონაცემები!A1747,მონაცემები!F1747)</f>
        <v>0</v>
      </c>
      <c r="M1688" s="125">
        <f>IF(A1688=მონაცემები!A1747,მონაცემები!G1747)</f>
        <v>0</v>
      </c>
      <c r="N1688" s="198">
        <f t="shared" ref="N1688:N1751" si="53">J1688+K1688</f>
        <v>0</v>
      </c>
      <c r="O1688" s="199"/>
      <c r="P1688" s="195">
        <f>IF(A1688=მონაცემები!A1747,მონაცემები!I1747)</f>
        <v>0</v>
      </c>
      <c r="Q1688" s="196"/>
      <c r="R1688" s="196"/>
      <c r="S1688" s="196"/>
      <c r="T1688" s="196"/>
      <c r="U1688" s="197"/>
      <c r="V1688" s="192">
        <f>IF(A1688=მონაცემები!A1747,მონაცემები!J1747)</f>
        <v>0</v>
      </c>
      <c r="W1688" s="193"/>
      <c r="X1688" s="194"/>
    </row>
    <row r="1689" spans="1:24">
      <c r="A1689" s="44">
        <v>1667</v>
      </c>
      <c r="B1689" s="189">
        <f>IF(A1689=მონაცემები!A1748,მონაცემები!B1748)</f>
        <v>0</v>
      </c>
      <c r="C1689" s="190"/>
      <c r="D1689" s="190"/>
      <c r="E1689" s="190"/>
      <c r="F1689" s="190"/>
      <c r="G1689" s="191"/>
      <c r="H1689" s="42">
        <f>IF(A1689=მონაცემები!A1748,მონაცემები!C1748)</f>
        <v>0</v>
      </c>
      <c r="I1689" s="43">
        <f>IF(A1689=მონაცემები!A1748,მონაცემები!D1748)</f>
        <v>0</v>
      </c>
      <c r="J1689" s="98">
        <f t="shared" si="52"/>
        <v>0</v>
      </c>
      <c r="K1689" s="126">
        <f>IF(A1689=მონაცემები!A1748,მონაცემები!H1748)</f>
        <v>0</v>
      </c>
      <c r="L1689" s="98">
        <f>IF(A1689=მონაცემები!A1748,მონაცემები!F1748)</f>
        <v>0</v>
      </c>
      <c r="M1689" s="125">
        <f>IF(A1689=მონაცემები!A1748,მონაცემები!G1748)</f>
        <v>0</v>
      </c>
      <c r="N1689" s="198">
        <f t="shared" si="53"/>
        <v>0</v>
      </c>
      <c r="O1689" s="199"/>
      <c r="P1689" s="195">
        <f>IF(A1689=მონაცემები!A1748,მონაცემები!I1748)</f>
        <v>0</v>
      </c>
      <c r="Q1689" s="196"/>
      <c r="R1689" s="196"/>
      <c r="S1689" s="196"/>
      <c r="T1689" s="196"/>
      <c r="U1689" s="197"/>
      <c r="V1689" s="192">
        <f>IF(A1689=მონაცემები!A1748,მონაცემები!J1748)</f>
        <v>0</v>
      </c>
      <c r="W1689" s="193"/>
      <c r="X1689" s="194"/>
    </row>
    <row r="1690" spans="1:24">
      <c r="A1690" s="44">
        <v>1668</v>
      </c>
      <c r="B1690" s="189">
        <f>IF(A1690=მონაცემები!A1749,მონაცემები!B1749)</f>
        <v>0</v>
      </c>
      <c r="C1690" s="190"/>
      <c r="D1690" s="190"/>
      <c r="E1690" s="190"/>
      <c r="F1690" s="190"/>
      <c r="G1690" s="191"/>
      <c r="H1690" s="42">
        <f>IF(A1690=მონაცემები!A1749,მონაცემები!C1749)</f>
        <v>0</v>
      </c>
      <c r="I1690" s="43">
        <f>IF(A1690=მონაცემები!A1749,მონაცემები!D1749)</f>
        <v>0</v>
      </c>
      <c r="J1690" s="98">
        <f t="shared" si="52"/>
        <v>0</v>
      </c>
      <c r="K1690" s="126">
        <f>IF(A1690=მონაცემები!A1749,მონაცემები!H1749)</f>
        <v>0</v>
      </c>
      <c r="L1690" s="98">
        <f>IF(A1690=მონაცემები!A1749,მონაცემები!F1749)</f>
        <v>0</v>
      </c>
      <c r="M1690" s="125">
        <f>IF(A1690=მონაცემები!A1749,მონაცემები!G1749)</f>
        <v>0</v>
      </c>
      <c r="N1690" s="198">
        <f t="shared" si="53"/>
        <v>0</v>
      </c>
      <c r="O1690" s="199"/>
      <c r="P1690" s="195">
        <f>IF(A1690=მონაცემები!A1749,მონაცემები!I1749)</f>
        <v>0</v>
      </c>
      <c r="Q1690" s="196"/>
      <c r="R1690" s="196"/>
      <c r="S1690" s="196"/>
      <c r="T1690" s="196"/>
      <c r="U1690" s="197"/>
      <c r="V1690" s="192">
        <f>IF(A1690=მონაცემები!A1749,მონაცემები!J1749)</f>
        <v>0</v>
      </c>
      <c r="W1690" s="193"/>
      <c r="X1690" s="194"/>
    </row>
    <row r="1691" spans="1:24">
      <c r="A1691" s="44">
        <v>1669</v>
      </c>
      <c r="B1691" s="189">
        <f>IF(A1691=მონაცემები!A1750,მონაცემები!B1750)</f>
        <v>0</v>
      </c>
      <c r="C1691" s="190"/>
      <c r="D1691" s="190"/>
      <c r="E1691" s="190"/>
      <c r="F1691" s="190"/>
      <c r="G1691" s="191"/>
      <c r="H1691" s="42">
        <f>IF(A1691=მონაცემები!A1750,მონაცემები!C1750)</f>
        <v>0</v>
      </c>
      <c r="I1691" s="43">
        <f>IF(A1691=მონაცემები!A1750,მონაცემები!D1750)</f>
        <v>0</v>
      </c>
      <c r="J1691" s="98">
        <f t="shared" si="52"/>
        <v>0</v>
      </c>
      <c r="K1691" s="126">
        <f>IF(A1691=მონაცემები!A1750,მონაცემები!H1750)</f>
        <v>0</v>
      </c>
      <c r="L1691" s="98">
        <f>IF(A1691=მონაცემები!A1750,მონაცემები!F1750)</f>
        <v>0</v>
      </c>
      <c r="M1691" s="125">
        <f>IF(A1691=მონაცემები!A1750,მონაცემები!G1750)</f>
        <v>0</v>
      </c>
      <c r="N1691" s="198">
        <f t="shared" si="53"/>
        <v>0</v>
      </c>
      <c r="O1691" s="199"/>
      <c r="P1691" s="195">
        <f>IF(A1691=მონაცემები!A1750,მონაცემები!I1750)</f>
        <v>0</v>
      </c>
      <c r="Q1691" s="196"/>
      <c r="R1691" s="196"/>
      <c r="S1691" s="196"/>
      <c r="T1691" s="196"/>
      <c r="U1691" s="197"/>
      <c r="V1691" s="192">
        <f>IF(A1691=მონაცემები!A1750,მონაცემები!J1750)</f>
        <v>0</v>
      </c>
      <c r="W1691" s="193"/>
      <c r="X1691" s="194"/>
    </row>
    <row r="1692" spans="1:24">
      <c r="A1692" s="44">
        <v>1670</v>
      </c>
      <c r="B1692" s="189">
        <f>IF(A1692=მონაცემები!A1751,მონაცემები!B1751)</f>
        <v>0</v>
      </c>
      <c r="C1692" s="190"/>
      <c r="D1692" s="190"/>
      <c r="E1692" s="190"/>
      <c r="F1692" s="190"/>
      <c r="G1692" s="191"/>
      <c r="H1692" s="42">
        <f>IF(A1692=მონაცემები!A1751,მონაცემები!C1751)</f>
        <v>0</v>
      </c>
      <c r="I1692" s="43">
        <f>IF(A1692=მონაცემები!A1751,მონაცემები!D1751)</f>
        <v>0</v>
      </c>
      <c r="J1692" s="98">
        <f t="shared" si="52"/>
        <v>0</v>
      </c>
      <c r="K1692" s="126">
        <f>IF(A1692=მონაცემები!A1751,მონაცემები!H1751)</f>
        <v>0</v>
      </c>
      <c r="L1692" s="98">
        <f>IF(A1692=მონაცემები!A1751,მონაცემები!F1751)</f>
        <v>0</v>
      </c>
      <c r="M1692" s="125">
        <f>IF(A1692=მონაცემები!A1751,მონაცემები!G1751)</f>
        <v>0</v>
      </c>
      <c r="N1692" s="198">
        <f t="shared" si="53"/>
        <v>0</v>
      </c>
      <c r="O1692" s="199"/>
      <c r="P1692" s="195">
        <f>IF(A1692=მონაცემები!A1751,მონაცემები!I1751)</f>
        <v>0</v>
      </c>
      <c r="Q1692" s="196"/>
      <c r="R1692" s="196"/>
      <c r="S1692" s="196"/>
      <c r="T1692" s="196"/>
      <c r="U1692" s="197"/>
      <c r="V1692" s="192">
        <f>IF(A1692=მონაცემები!A1751,მონაცემები!J1751)</f>
        <v>0</v>
      </c>
      <c r="W1692" s="193"/>
      <c r="X1692" s="194"/>
    </row>
    <row r="1693" spans="1:24">
      <c r="A1693" s="44">
        <v>1671</v>
      </c>
      <c r="B1693" s="189">
        <f>IF(A1693=მონაცემები!A1752,მონაცემები!B1752)</f>
        <v>0</v>
      </c>
      <c r="C1693" s="190"/>
      <c r="D1693" s="190"/>
      <c r="E1693" s="190"/>
      <c r="F1693" s="190"/>
      <c r="G1693" s="191"/>
      <c r="H1693" s="42">
        <f>IF(A1693=მონაცემები!A1752,მონაცემები!C1752)</f>
        <v>0</v>
      </c>
      <c r="I1693" s="43">
        <f>IF(A1693=მონაცემები!A1752,მონაცემები!D1752)</f>
        <v>0</v>
      </c>
      <c r="J1693" s="98">
        <f t="shared" si="52"/>
        <v>0</v>
      </c>
      <c r="K1693" s="126">
        <f>IF(A1693=მონაცემები!A1752,მონაცემები!H1752)</f>
        <v>0</v>
      </c>
      <c r="L1693" s="98">
        <f>IF(A1693=მონაცემები!A1752,მონაცემები!F1752)</f>
        <v>0</v>
      </c>
      <c r="M1693" s="125">
        <f>IF(A1693=მონაცემები!A1752,მონაცემები!G1752)</f>
        <v>0</v>
      </c>
      <c r="N1693" s="198">
        <f t="shared" si="53"/>
        <v>0</v>
      </c>
      <c r="O1693" s="199"/>
      <c r="P1693" s="195">
        <f>IF(A1693=მონაცემები!A1752,მონაცემები!I1752)</f>
        <v>0</v>
      </c>
      <c r="Q1693" s="196"/>
      <c r="R1693" s="196"/>
      <c r="S1693" s="196"/>
      <c r="T1693" s="196"/>
      <c r="U1693" s="197"/>
      <c r="V1693" s="192">
        <f>IF(A1693=მონაცემები!A1752,მონაცემები!J1752)</f>
        <v>0</v>
      </c>
      <c r="W1693" s="193"/>
      <c r="X1693" s="194"/>
    </row>
    <row r="1694" spans="1:24">
      <c r="A1694" s="44">
        <v>1672</v>
      </c>
      <c r="B1694" s="189">
        <f>IF(A1694=მონაცემები!A1753,მონაცემები!B1753)</f>
        <v>0</v>
      </c>
      <c r="C1694" s="190"/>
      <c r="D1694" s="190"/>
      <c r="E1694" s="190"/>
      <c r="F1694" s="190"/>
      <c r="G1694" s="191"/>
      <c r="H1694" s="42">
        <f>IF(A1694=მონაცემები!A1753,მონაცემები!C1753)</f>
        <v>0</v>
      </c>
      <c r="I1694" s="43">
        <f>IF(A1694=მონაცემები!A1753,მონაცემები!D1753)</f>
        <v>0</v>
      </c>
      <c r="J1694" s="98">
        <f t="shared" si="52"/>
        <v>0</v>
      </c>
      <c r="K1694" s="126">
        <f>IF(A1694=მონაცემები!A1753,მონაცემები!H1753)</f>
        <v>0</v>
      </c>
      <c r="L1694" s="98">
        <f>IF(A1694=მონაცემები!A1753,მონაცემები!F1753)</f>
        <v>0</v>
      </c>
      <c r="M1694" s="125">
        <f>IF(A1694=მონაცემები!A1753,მონაცემები!G1753)</f>
        <v>0</v>
      </c>
      <c r="N1694" s="198">
        <f t="shared" si="53"/>
        <v>0</v>
      </c>
      <c r="O1694" s="199"/>
      <c r="P1694" s="195">
        <f>IF(A1694=მონაცემები!A1753,მონაცემები!I1753)</f>
        <v>0</v>
      </c>
      <c r="Q1694" s="196"/>
      <c r="R1694" s="196"/>
      <c r="S1694" s="196"/>
      <c r="T1694" s="196"/>
      <c r="U1694" s="197"/>
      <c r="V1694" s="192">
        <f>IF(A1694=მონაცემები!A1753,მონაცემები!J1753)</f>
        <v>0</v>
      </c>
      <c r="W1694" s="193"/>
      <c r="X1694" s="194"/>
    </row>
    <row r="1695" spans="1:24">
      <c r="A1695" s="44">
        <v>1673</v>
      </c>
      <c r="B1695" s="189">
        <f>IF(A1695=მონაცემები!A1754,მონაცემები!B1754)</f>
        <v>0</v>
      </c>
      <c r="C1695" s="190"/>
      <c r="D1695" s="190"/>
      <c r="E1695" s="190"/>
      <c r="F1695" s="190"/>
      <c r="G1695" s="191"/>
      <c r="H1695" s="42">
        <f>IF(A1695=მონაცემები!A1754,მონაცემები!C1754)</f>
        <v>0</v>
      </c>
      <c r="I1695" s="43">
        <f>IF(A1695=მონაცემები!A1754,მონაცემები!D1754)</f>
        <v>0</v>
      </c>
      <c r="J1695" s="98">
        <f t="shared" si="52"/>
        <v>0</v>
      </c>
      <c r="K1695" s="126">
        <f>IF(A1695=მონაცემები!A1754,მონაცემები!H1754)</f>
        <v>0</v>
      </c>
      <c r="L1695" s="98">
        <f>IF(A1695=მონაცემები!A1754,მონაცემები!F1754)</f>
        <v>0</v>
      </c>
      <c r="M1695" s="125">
        <f>IF(A1695=მონაცემები!A1754,მონაცემები!G1754)</f>
        <v>0</v>
      </c>
      <c r="N1695" s="198">
        <f t="shared" si="53"/>
        <v>0</v>
      </c>
      <c r="O1695" s="199"/>
      <c r="P1695" s="195">
        <f>IF(A1695=მონაცემები!A1754,მონაცემები!I1754)</f>
        <v>0</v>
      </c>
      <c r="Q1695" s="196"/>
      <c r="R1695" s="196"/>
      <c r="S1695" s="196"/>
      <c r="T1695" s="196"/>
      <c r="U1695" s="197"/>
      <c r="V1695" s="192">
        <f>IF(A1695=მონაცემები!A1754,მონაცემები!J1754)</f>
        <v>0</v>
      </c>
      <c r="W1695" s="193"/>
      <c r="X1695" s="194"/>
    </row>
    <row r="1696" spans="1:24">
      <c r="A1696" s="44">
        <v>1674</v>
      </c>
      <c r="B1696" s="189">
        <f>IF(A1696=მონაცემები!A1755,მონაცემები!B1755)</f>
        <v>0</v>
      </c>
      <c r="C1696" s="190"/>
      <c r="D1696" s="190"/>
      <c r="E1696" s="190"/>
      <c r="F1696" s="190"/>
      <c r="G1696" s="191"/>
      <c r="H1696" s="42">
        <f>IF(A1696=მონაცემები!A1755,მონაცემები!C1755)</f>
        <v>0</v>
      </c>
      <c r="I1696" s="43">
        <f>IF(A1696=მონაცემები!A1755,მონაცემები!D1755)</f>
        <v>0</v>
      </c>
      <c r="J1696" s="98">
        <f t="shared" si="52"/>
        <v>0</v>
      </c>
      <c r="K1696" s="126">
        <f>IF(A1696=მონაცემები!A1755,მონაცემები!H1755)</f>
        <v>0</v>
      </c>
      <c r="L1696" s="98">
        <f>IF(A1696=მონაცემები!A1755,მონაცემები!F1755)</f>
        <v>0</v>
      </c>
      <c r="M1696" s="125">
        <f>IF(A1696=მონაცემები!A1755,მონაცემები!G1755)</f>
        <v>0</v>
      </c>
      <c r="N1696" s="198">
        <f t="shared" si="53"/>
        <v>0</v>
      </c>
      <c r="O1696" s="199"/>
      <c r="P1696" s="195">
        <f>IF(A1696=მონაცემები!A1755,მონაცემები!I1755)</f>
        <v>0</v>
      </c>
      <c r="Q1696" s="196"/>
      <c r="R1696" s="196"/>
      <c r="S1696" s="196"/>
      <c r="T1696" s="196"/>
      <c r="U1696" s="197"/>
      <c r="V1696" s="192">
        <f>IF(A1696=მონაცემები!A1755,მონაცემები!J1755)</f>
        <v>0</v>
      </c>
      <c r="W1696" s="193"/>
      <c r="X1696" s="194"/>
    </row>
    <row r="1697" spans="1:24">
      <c r="A1697" s="44">
        <v>1675</v>
      </c>
      <c r="B1697" s="189">
        <f>IF(A1697=მონაცემები!A1756,მონაცემები!B1756)</f>
        <v>0</v>
      </c>
      <c r="C1697" s="190"/>
      <c r="D1697" s="190"/>
      <c r="E1697" s="190"/>
      <c r="F1697" s="190"/>
      <c r="G1697" s="191"/>
      <c r="H1697" s="42">
        <f>IF(A1697=მონაცემები!A1756,მონაცემები!C1756)</f>
        <v>0</v>
      </c>
      <c r="I1697" s="43">
        <f>IF(A1697=მონაცემები!A1756,მონაცემები!D1756)</f>
        <v>0</v>
      </c>
      <c r="J1697" s="98">
        <f t="shared" si="52"/>
        <v>0</v>
      </c>
      <c r="K1697" s="126">
        <f>IF(A1697=მონაცემები!A1756,მონაცემები!H1756)</f>
        <v>0</v>
      </c>
      <c r="L1697" s="98">
        <f>IF(A1697=მონაცემები!A1756,მონაცემები!F1756)</f>
        <v>0</v>
      </c>
      <c r="M1697" s="125">
        <f>IF(A1697=მონაცემები!A1756,მონაცემები!G1756)</f>
        <v>0</v>
      </c>
      <c r="N1697" s="198">
        <f t="shared" si="53"/>
        <v>0</v>
      </c>
      <c r="O1697" s="199"/>
      <c r="P1697" s="195">
        <f>IF(A1697=მონაცემები!A1756,მონაცემები!I1756)</f>
        <v>0</v>
      </c>
      <c r="Q1697" s="196"/>
      <c r="R1697" s="196"/>
      <c r="S1697" s="196"/>
      <c r="T1697" s="196"/>
      <c r="U1697" s="197"/>
      <c r="V1697" s="192">
        <f>IF(A1697=მონაცემები!A1756,მონაცემები!J1756)</f>
        <v>0</v>
      </c>
      <c r="W1697" s="193"/>
      <c r="X1697" s="194"/>
    </row>
    <row r="1698" spans="1:24">
      <c r="A1698" s="44">
        <v>1676</v>
      </c>
      <c r="B1698" s="189">
        <f>IF(A1698=მონაცემები!A1757,მონაცემები!B1757)</f>
        <v>0</v>
      </c>
      <c r="C1698" s="190"/>
      <c r="D1698" s="190"/>
      <c r="E1698" s="190"/>
      <c r="F1698" s="190"/>
      <c r="G1698" s="191"/>
      <c r="H1698" s="42">
        <f>IF(A1698=მონაცემები!A1757,მონაცემები!C1757)</f>
        <v>0</v>
      </c>
      <c r="I1698" s="43">
        <f>IF(A1698=მონაცემები!A1757,მონაცემები!D1757)</f>
        <v>0</v>
      </c>
      <c r="J1698" s="98">
        <f t="shared" si="52"/>
        <v>0</v>
      </c>
      <c r="K1698" s="126">
        <f>IF(A1698=მონაცემები!A1757,მონაცემები!H1757)</f>
        <v>0</v>
      </c>
      <c r="L1698" s="98">
        <f>IF(A1698=მონაცემები!A1757,მონაცემები!F1757)</f>
        <v>0</v>
      </c>
      <c r="M1698" s="125">
        <f>IF(A1698=მონაცემები!A1757,მონაცემები!G1757)</f>
        <v>0</v>
      </c>
      <c r="N1698" s="198">
        <f t="shared" si="53"/>
        <v>0</v>
      </c>
      <c r="O1698" s="199"/>
      <c r="P1698" s="195">
        <f>IF(A1698=მონაცემები!A1757,მონაცემები!I1757)</f>
        <v>0</v>
      </c>
      <c r="Q1698" s="196"/>
      <c r="R1698" s="196"/>
      <c r="S1698" s="196"/>
      <c r="T1698" s="196"/>
      <c r="U1698" s="197"/>
      <c r="V1698" s="192">
        <f>IF(A1698=მონაცემები!A1757,მონაცემები!J1757)</f>
        <v>0</v>
      </c>
      <c r="W1698" s="193"/>
      <c r="X1698" s="194"/>
    </row>
    <row r="1699" spans="1:24">
      <c r="A1699" s="44">
        <v>1677</v>
      </c>
      <c r="B1699" s="189">
        <f>IF(A1699=მონაცემები!A1758,მონაცემები!B1758)</f>
        <v>0</v>
      </c>
      <c r="C1699" s="190"/>
      <c r="D1699" s="190"/>
      <c r="E1699" s="190"/>
      <c r="F1699" s="190"/>
      <c r="G1699" s="191"/>
      <c r="H1699" s="42">
        <f>IF(A1699=მონაცემები!A1758,მონაცემები!C1758)</f>
        <v>0</v>
      </c>
      <c r="I1699" s="43">
        <f>IF(A1699=მონაცემები!A1758,მონაცემები!D1758)</f>
        <v>0</v>
      </c>
      <c r="J1699" s="98">
        <f t="shared" si="52"/>
        <v>0</v>
      </c>
      <c r="K1699" s="126">
        <f>IF(A1699=მონაცემები!A1758,მონაცემები!H1758)</f>
        <v>0</v>
      </c>
      <c r="L1699" s="98">
        <f>IF(A1699=მონაცემები!A1758,მონაცემები!F1758)</f>
        <v>0</v>
      </c>
      <c r="M1699" s="125">
        <f>IF(A1699=მონაცემები!A1758,მონაცემები!G1758)</f>
        <v>0</v>
      </c>
      <c r="N1699" s="198">
        <f t="shared" si="53"/>
        <v>0</v>
      </c>
      <c r="O1699" s="199"/>
      <c r="P1699" s="195">
        <f>IF(A1699=მონაცემები!A1758,მონაცემები!I1758)</f>
        <v>0</v>
      </c>
      <c r="Q1699" s="196"/>
      <c r="R1699" s="196"/>
      <c r="S1699" s="196"/>
      <c r="T1699" s="196"/>
      <c r="U1699" s="197"/>
      <c r="V1699" s="192">
        <f>IF(A1699=მონაცემები!A1758,მონაცემები!J1758)</f>
        <v>0</v>
      </c>
      <c r="W1699" s="193"/>
      <c r="X1699" s="194"/>
    </row>
    <row r="1700" spans="1:24">
      <c r="A1700" s="44">
        <v>1678</v>
      </c>
      <c r="B1700" s="189">
        <f>IF(A1700=მონაცემები!A1759,მონაცემები!B1759)</f>
        <v>0</v>
      </c>
      <c r="C1700" s="190"/>
      <c r="D1700" s="190"/>
      <c r="E1700" s="190"/>
      <c r="F1700" s="190"/>
      <c r="G1700" s="191"/>
      <c r="H1700" s="42">
        <f>IF(A1700=მონაცემები!A1759,მონაცემები!C1759)</f>
        <v>0</v>
      </c>
      <c r="I1700" s="43">
        <f>IF(A1700=მონაცემები!A1759,მონაცემები!D1759)</f>
        <v>0</v>
      </c>
      <c r="J1700" s="98">
        <f t="shared" si="52"/>
        <v>0</v>
      </c>
      <c r="K1700" s="126">
        <f>IF(A1700=მონაცემები!A1759,მონაცემები!H1759)</f>
        <v>0</v>
      </c>
      <c r="L1700" s="98">
        <f>IF(A1700=მონაცემები!A1759,მონაცემები!F1759)</f>
        <v>0</v>
      </c>
      <c r="M1700" s="125">
        <f>IF(A1700=მონაცემები!A1759,მონაცემები!G1759)</f>
        <v>0</v>
      </c>
      <c r="N1700" s="198">
        <f t="shared" si="53"/>
        <v>0</v>
      </c>
      <c r="O1700" s="199"/>
      <c r="P1700" s="195">
        <f>IF(A1700=მონაცემები!A1759,მონაცემები!I1759)</f>
        <v>0</v>
      </c>
      <c r="Q1700" s="196"/>
      <c r="R1700" s="196"/>
      <c r="S1700" s="196"/>
      <c r="T1700" s="196"/>
      <c r="U1700" s="197"/>
      <c r="V1700" s="192">
        <f>IF(A1700=მონაცემები!A1759,მონაცემები!J1759)</f>
        <v>0</v>
      </c>
      <c r="W1700" s="193"/>
      <c r="X1700" s="194"/>
    </row>
    <row r="1701" spans="1:24">
      <c r="A1701" s="44">
        <v>1679</v>
      </c>
      <c r="B1701" s="189">
        <f>IF(A1701=მონაცემები!A1760,მონაცემები!B1760)</f>
        <v>0</v>
      </c>
      <c r="C1701" s="190"/>
      <c r="D1701" s="190"/>
      <c r="E1701" s="190"/>
      <c r="F1701" s="190"/>
      <c r="G1701" s="191"/>
      <c r="H1701" s="42">
        <f>IF(A1701=მონაცემები!A1760,მონაცემები!C1760)</f>
        <v>0</v>
      </c>
      <c r="I1701" s="43">
        <f>IF(A1701=მონაცემები!A1760,მონაცემები!D1760)</f>
        <v>0</v>
      </c>
      <c r="J1701" s="98">
        <f t="shared" si="52"/>
        <v>0</v>
      </c>
      <c r="K1701" s="126">
        <f>IF(A1701=მონაცემები!A1760,მონაცემები!H1760)</f>
        <v>0</v>
      </c>
      <c r="L1701" s="98">
        <f>IF(A1701=მონაცემები!A1760,მონაცემები!F1760)</f>
        <v>0</v>
      </c>
      <c r="M1701" s="125">
        <f>IF(A1701=მონაცემები!A1760,მონაცემები!G1760)</f>
        <v>0</v>
      </c>
      <c r="N1701" s="198">
        <f t="shared" si="53"/>
        <v>0</v>
      </c>
      <c r="O1701" s="199"/>
      <c r="P1701" s="195">
        <f>IF(A1701=მონაცემები!A1760,მონაცემები!I1760)</f>
        <v>0</v>
      </c>
      <c r="Q1701" s="196"/>
      <c r="R1701" s="196"/>
      <c r="S1701" s="196"/>
      <c r="T1701" s="196"/>
      <c r="U1701" s="197"/>
      <c r="V1701" s="192">
        <f>IF(A1701=მონაცემები!A1760,მონაცემები!J1760)</f>
        <v>0</v>
      </c>
      <c r="W1701" s="193"/>
      <c r="X1701" s="194"/>
    </row>
    <row r="1702" spans="1:24">
      <c r="A1702" s="44">
        <v>1680</v>
      </c>
      <c r="B1702" s="189">
        <f>IF(A1702=მონაცემები!A1761,მონაცემები!B1761)</f>
        <v>0</v>
      </c>
      <c r="C1702" s="190"/>
      <c r="D1702" s="190"/>
      <c r="E1702" s="190"/>
      <c r="F1702" s="190"/>
      <c r="G1702" s="191"/>
      <c r="H1702" s="42">
        <f>IF(A1702=მონაცემები!A1761,მონაცემები!C1761)</f>
        <v>0</v>
      </c>
      <c r="I1702" s="43">
        <f>IF(A1702=მონაცემები!A1761,მონაცემები!D1761)</f>
        <v>0</v>
      </c>
      <c r="J1702" s="98">
        <f t="shared" si="52"/>
        <v>0</v>
      </c>
      <c r="K1702" s="126">
        <f>IF(A1702=მონაცემები!A1761,მონაცემები!H1761)</f>
        <v>0</v>
      </c>
      <c r="L1702" s="98">
        <f>IF(A1702=მონაცემები!A1761,მონაცემები!F1761)</f>
        <v>0</v>
      </c>
      <c r="M1702" s="125">
        <f>IF(A1702=მონაცემები!A1761,მონაცემები!G1761)</f>
        <v>0</v>
      </c>
      <c r="N1702" s="198">
        <f t="shared" si="53"/>
        <v>0</v>
      </c>
      <c r="O1702" s="199"/>
      <c r="P1702" s="195">
        <f>IF(A1702=მონაცემები!A1761,მონაცემები!I1761)</f>
        <v>0</v>
      </c>
      <c r="Q1702" s="196"/>
      <c r="R1702" s="196"/>
      <c r="S1702" s="196"/>
      <c r="T1702" s="196"/>
      <c r="U1702" s="197"/>
      <c r="V1702" s="192">
        <f>IF(A1702=მონაცემები!A1761,მონაცემები!J1761)</f>
        <v>0</v>
      </c>
      <c r="W1702" s="193"/>
      <c r="X1702" s="194"/>
    </row>
    <row r="1703" spans="1:24">
      <c r="A1703" s="44">
        <v>1681</v>
      </c>
      <c r="B1703" s="189">
        <f>IF(A1703=მონაცემები!A1762,მონაცემები!B1762)</f>
        <v>0</v>
      </c>
      <c r="C1703" s="190"/>
      <c r="D1703" s="190"/>
      <c r="E1703" s="190"/>
      <c r="F1703" s="190"/>
      <c r="G1703" s="191"/>
      <c r="H1703" s="42">
        <f>IF(A1703=მონაცემები!A1762,მონაცემები!C1762)</f>
        <v>0</v>
      </c>
      <c r="I1703" s="43">
        <f>IF(A1703=მონაცემები!A1762,მონაცემები!D1762)</f>
        <v>0</v>
      </c>
      <c r="J1703" s="98">
        <f t="shared" si="52"/>
        <v>0</v>
      </c>
      <c r="K1703" s="126">
        <f>IF(A1703=მონაცემები!A1762,მონაცემები!H1762)</f>
        <v>0</v>
      </c>
      <c r="L1703" s="98">
        <f>IF(A1703=მონაცემები!A1762,მონაცემები!F1762)</f>
        <v>0</v>
      </c>
      <c r="M1703" s="125">
        <f>IF(A1703=მონაცემები!A1762,მონაცემები!G1762)</f>
        <v>0</v>
      </c>
      <c r="N1703" s="198">
        <f t="shared" si="53"/>
        <v>0</v>
      </c>
      <c r="O1703" s="199"/>
      <c r="P1703" s="195">
        <f>IF(A1703=მონაცემები!A1762,მონაცემები!I1762)</f>
        <v>0</v>
      </c>
      <c r="Q1703" s="196"/>
      <c r="R1703" s="196"/>
      <c r="S1703" s="196"/>
      <c r="T1703" s="196"/>
      <c r="U1703" s="197"/>
      <c r="V1703" s="192">
        <f>IF(A1703=მონაცემები!A1762,მონაცემები!J1762)</f>
        <v>0</v>
      </c>
      <c r="W1703" s="193"/>
      <c r="X1703" s="194"/>
    </row>
    <row r="1704" spans="1:24">
      <c r="A1704" s="44">
        <v>1682</v>
      </c>
      <c r="B1704" s="189">
        <f>IF(A1704=მონაცემები!A1763,მონაცემები!B1763)</f>
        <v>0</v>
      </c>
      <c r="C1704" s="190"/>
      <c r="D1704" s="190"/>
      <c r="E1704" s="190"/>
      <c r="F1704" s="190"/>
      <c r="G1704" s="191"/>
      <c r="H1704" s="42">
        <f>IF(A1704=მონაცემები!A1763,მონაცემები!C1763)</f>
        <v>0</v>
      </c>
      <c r="I1704" s="43">
        <f>IF(A1704=მონაცემები!A1763,მონაცემები!D1763)</f>
        <v>0</v>
      </c>
      <c r="J1704" s="98">
        <f t="shared" si="52"/>
        <v>0</v>
      </c>
      <c r="K1704" s="126">
        <f>IF(A1704=მონაცემები!A1763,მონაცემები!H1763)</f>
        <v>0</v>
      </c>
      <c r="L1704" s="98">
        <f>IF(A1704=მონაცემები!A1763,მონაცემები!F1763)</f>
        <v>0</v>
      </c>
      <c r="M1704" s="125">
        <f>IF(A1704=მონაცემები!A1763,მონაცემები!G1763)</f>
        <v>0</v>
      </c>
      <c r="N1704" s="198">
        <f t="shared" si="53"/>
        <v>0</v>
      </c>
      <c r="O1704" s="199"/>
      <c r="P1704" s="195">
        <f>IF(A1704=მონაცემები!A1763,მონაცემები!I1763)</f>
        <v>0</v>
      </c>
      <c r="Q1704" s="196"/>
      <c r="R1704" s="196"/>
      <c r="S1704" s="196"/>
      <c r="T1704" s="196"/>
      <c r="U1704" s="197"/>
      <c r="V1704" s="192">
        <f>IF(A1704=მონაცემები!A1763,მონაცემები!J1763)</f>
        <v>0</v>
      </c>
      <c r="W1704" s="193"/>
      <c r="X1704" s="194"/>
    </row>
    <row r="1705" spans="1:24">
      <c r="A1705" s="44">
        <v>1683</v>
      </c>
      <c r="B1705" s="189">
        <f>IF(A1705=მონაცემები!A1764,მონაცემები!B1764)</f>
        <v>0</v>
      </c>
      <c r="C1705" s="190"/>
      <c r="D1705" s="190"/>
      <c r="E1705" s="190"/>
      <c r="F1705" s="190"/>
      <c r="G1705" s="191"/>
      <c r="H1705" s="42">
        <f>IF(A1705=მონაცემები!A1764,მონაცემები!C1764)</f>
        <v>0</v>
      </c>
      <c r="I1705" s="43">
        <f>IF(A1705=მონაცემები!A1764,მონაცემები!D1764)</f>
        <v>0</v>
      </c>
      <c r="J1705" s="98">
        <f t="shared" si="52"/>
        <v>0</v>
      </c>
      <c r="K1705" s="126">
        <f>IF(A1705=მონაცემები!A1764,მონაცემები!H1764)</f>
        <v>0</v>
      </c>
      <c r="L1705" s="98">
        <f>IF(A1705=მონაცემები!A1764,მონაცემები!F1764)</f>
        <v>0</v>
      </c>
      <c r="M1705" s="125">
        <f>IF(A1705=მონაცემები!A1764,მონაცემები!G1764)</f>
        <v>0</v>
      </c>
      <c r="N1705" s="198">
        <f t="shared" si="53"/>
        <v>0</v>
      </c>
      <c r="O1705" s="199"/>
      <c r="P1705" s="195">
        <f>IF(A1705=მონაცემები!A1764,მონაცემები!I1764)</f>
        <v>0</v>
      </c>
      <c r="Q1705" s="196"/>
      <c r="R1705" s="196"/>
      <c r="S1705" s="196"/>
      <c r="T1705" s="196"/>
      <c r="U1705" s="197"/>
      <c r="V1705" s="192">
        <f>IF(A1705=მონაცემები!A1764,მონაცემები!J1764)</f>
        <v>0</v>
      </c>
      <c r="W1705" s="193"/>
      <c r="X1705" s="194"/>
    </row>
    <row r="1706" spans="1:24">
      <c r="A1706" s="44">
        <v>1684</v>
      </c>
      <c r="B1706" s="189">
        <f>IF(A1706=მონაცემები!A1765,მონაცემები!B1765)</f>
        <v>0</v>
      </c>
      <c r="C1706" s="190"/>
      <c r="D1706" s="190"/>
      <c r="E1706" s="190"/>
      <c r="F1706" s="190"/>
      <c r="G1706" s="191"/>
      <c r="H1706" s="42">
        <f>IF(A1706=მონაცემები!A1765,მონაცემები!C1765)</f>
        <v>0</v>
      </c>
      <c r="I1706" s="43">
        <f>IF(A1706=მონაცემები!A1765,მონაცემები!D1765)</f>
        <v>0</v>
      </c>
      <c r="J1706" s="98">
        <f t="shared" si="52"/>
        <v>0</v>
      </c>
      <c r="K1706" s="126">
        <f>IF(A1706=მონაცემები!A1765,მონაცემები!H1765)</f>
        <v>0</v>
      </c>
      <c r="L1706" s="98">
        <f>IF(A1706=მონაცემები!A1765,მონაცემები!F1765)</f>
        <v>0</v>
      </c>
      <c r="M1706" s="125">
        <f>IF(A1706=მონაცემები!A1765,მონაცემები!G1765)</f>
        <v>0</v>
      </c>
      <c r="N1706" s="198">
        <f t="shared" si="53"/>
        <v>0</v>
      </c>
      <c r="O1706" s="199"/>
      <c r="P1706" s="195">
        <f>IF(A1706=მონაცემები!A1765,მონაცემები!I1765)</f>
        <v>0</v>
      </c>
      <c r="Q1706" s="196"/>
      <c r="R1706" s="196"/>
      <c r="S1706" s="196"/>
      <c r="T1706" s="196"/>
      <c r="U1706" s="197"/>
      <c r="V1706" s="192">
        <f>IF(A1706=მონაცემები!A1765,მონაცემები!J1765)</f>
        <v>0</v>
      </c>
      <c r="W1706" s="193"/>
      <c r="X1706" s="194"/>
    </row>
    <row r="1707" spans="1:24">
      <c r="A1707" s="44">
        <v>1685</v>
      </c>
      <c r="B1707" s="189">
        <f>IF(A1707=მონაცემები!A1766,მონაცემები!B1766)</f>
        <v>0</v>
      </c>
      <c r="C1707" s="190"/>
      <c r="D1707" s="190"/>
      <c r="E1707" s="190"/>
      <c r="F1707" s="190"/>
      <c r="G1707" s="191"/>
      <c r="H1707" s="42">
        <f>IF(A1707=მონაცემები!A1766,მონაცემები!C1766)</f>
        <v>0</v>
      </c>
      <c r="I1707" s="43">
        <f>IF(A1707=მონაცემები!A1766,მონაცემები!D1766)</f>
        <v>0</v>
      </c>
      <c r="J1707" s="98">
        <f t="shared" si="52"/>
        <v>0</v>
      </c>
      <c r="K1707" s="126">
        <f>IF(A1707=მონაცემები!A1766,მონაცემები!H1766)</f>
        <v>0</v>
      </c>
      <c r="L1707" s="98">
        <f>IF(A1707=მონაცემები!A1766,მონაცემები!F1766)</f>
        <v>0</v>
      </c>
      <c r="M1707" s="125">
        <f>IF(A1707=მონაცემები!A1766,მონაცემები!G1766)</f>
        <v>0</v>
      </c>
      <c r="N1707" s="198">
        <f t="shared" si="53"/>
        <v>0</v>
      </c>
      <c r="O1707" s="199"/>
      <c r="P1707" s="195">
        <f>IF(A1707=მონაცემები!A1766,მონაცემები!I1766)</f>
        <v>0</v>
      </c>
      <c r="Q1707" s="196"/>
      <c r="R1707" s="196"/>
      <c r="S1707" s="196"/>
      <c r="T1707" s="196"/>
      <c r="U1707" s="197"/>
      <c r="V1707" s="192">
        <f>IF(A1707=მონაცემები!A1766,მონაცემები!J1766)</f>
        <v>0</v>
      </c>
      <c r="W1707" s="193"/>
      <c r="X1707" s="194"/>
    </row>
    <row r="1708" spans="1:24">
      <c r="A1708" s="44">
        <v>1686</v>
      </c>
      <c r="B1708" s="189">
        <f>IF(A1708=მონაცემები!A1767,მონაცემები!B1767)</f>
        <v>0</v>
      </c>
      <c r="C1708" s="190"/>
      <c r="D1708" s="190"/>
      <c r="E1708" s="190"/>
      <c r="F1708" s="190"/>
      <c r="G1708" s="191"/>
      <c r="H1708" s="42">
        <f>IF(A1708=მონაცემები!A1767,მონაცემები!C1767)</f>
        <v>0</v>
      </c>
      <c r="I1708" s="43">
        <f>IF(A1708=მონაცემები!A1767,მონაცემები!D1767)</f>
        <v>0</v>
      </c>
      <c r="J1708" s="98">
        <f t="shared" si="52"/>
        <v>0</v>
      </c>
      <c r="K1708" s="126">
        <f>IF(A1708=მონაცემები!A1767,მონაცემები!H1767)</f>
        <v>0</v>
      </c>
      <c r="L1708" s="98">
        <f>IF(A1708=მონაცემები!A1767,მონაცემები!F1767)</f>
        <v>0</v>
      </c>
      <c r="M1708" s="125">
        <f>IF(A1708=მონაცემები!A1767,მონაცემები!G1767)</f>
        <v>0</v>
      </c>
      <c r="N1708" s="198">
        <f t="shared" si="53"/>
        <v>0</v>
      </c>
      <c r="O1708" s="199"/>
      <c r="P1708" s="195">
        <f>IF(A1708=მონაცემები!A1767,მონაცემები!I1767)</f>
        <v>0</v>
      </c>
      <c r="Q1708" s="196"/>
      <c r="R1708" s="196"/>
      <c r="S1708" s="196"/>
      <c r="T1708" s="196"/>
      <c r="U1708" s="197"/>
      <c r="V1708" s="192">
        <f>IF(A1708=მონაცემები!A1767,მონაცემები!J1767)</f>
        <v>0</v>
      </c>
      <c r="W1708" s="193"/>
      <c r="X1708" s="194"/>
    </row>
    <row r="1709" spans="1:24">
      <c r="A1709" s="44">
        <v>1687</v>
      </c>
      <c r="B1709" s="189">
        <f>IF(A1709=მონაცემები!A1768,მონაცემები!B1768)</f>
        <v>0</v>
      </c>
      <c r="C1709" s="190"/>
      <c r="D1709" s="190"/>
      <c r="E1709" s="190"/>
      <c r="F1709" s="190"/>
      <c r="G1709" s="191"/>
      <c r="H1709" s="42">
        <f>IF(A1709=მონაცემები!A1768,მონაცემები!C1768)</f>
        <v>0</v>
      </c>
      <c r="I1709" s="43">
        <f>IF(A1709=მონაცემები!A1768,მონაცემები!D1768)</f>
        <v>0</v>
      </c>
      <c r="J1709" s="98">
        <f t="shared" si="52"/>
        <v>0</v>
      </c>
      <c r="K1709" s="126">
        <f>IF(A1709=მონაცემები!A1768,მონაცემები!H1768)</f>
        <v>0</v>
      </c>
      <c r="L1709" s="98">
        <f>IF(A1709=მონაცემები!A1768,მონაცემები!F1768)</f>
        <v>0</v>
      </c>
      <c r="M1709" s="125">
        <f>IF(A1709=მონაცემები!A1768,მონაცემები!G1768)</f>
        <v>0</v>
      </c>
      <c r="N1709" s="198">
        <f t="shared" si="53"/>
        <v>0</v>
      </c>
      <c r="O1709" s="199"/>
      <c r="P1709" s="195">
        <f>IF(A1709=მონაცემები!A1768,მონაცემები!I1768)</f>
        <v>0</v>
      </c>
      <c r="Q1709" s="196"/>
      <c r="R1709" s="196"/>
      <c r="S1709" s="196"/>
      <c r="T1709" s="196"/>
      <c r="U1709" s="197"/>
      <c r="V1709" s="192">
        <f>IF(A1709=მონაცემები!A1768,მონაცემები!J1768)</f>
        <v>0</v>
      </c>
      <c r="W1709" s="193"/>
      <c r="X1709" s="194"/>
    </row>
    <row r="1710" spans="1:24">
      <c r="A1710" s="44">
        <v>1688</v>
      </c>
      <c r="B1710" s="189">
        <f>IF(A1710=მონაცემები!A1769,მონაცემები!B1769)</f>
        <v>0</v>
      </c>
      <c r="C1710" s="190"/>
      <c r="D1710" s="190"/>
      <c r="E1710" s="190"/>
      <c r="F1710" s="190"/>
      <c r="G1710" s="191"/>
      <c r="H1710" s="42">
        <f>IF(A1710=მონაცემები!A1769,მონაცემები!C1769)</f>
        <v>0</v>
      </c>
      <c r="I1710" s="43">
        <f>IF(A1710=მონაცემები!A1769,მონაცემები!D1769)</f>
        <v>0</v>
      </c>
      <c r="J1710" s="98">
        <f t="shared" si="52"/>
        <v>0</v>
      </c>
      <c r="K1710" s="126">
        <f>IF(A1710=მონაცემები!A1769,მონაცემები!H1769)</f>
        <v>0</v>
      </c>
      <c r="L1710" s="98">
        <f>IF(A1710=მონაცემები!A1769,მონაცემები!F1769)</f>
        <v>0</v>
      </c>
      <c r="M1710" s="125">
        <f>IF(A1710=მონაცემები!A1769,მონაცემები!G1769)</f>
        <v>0</v>
      </c>
      <c r="N1710" s="198">
        <f t="shared" si="53"/>
        <v>0</v>
      </c>
      <c r="O1710" s="199"/>
      <c r="P1710" s="195">
        <f>IF(A1710=მონაცემები!A1769,მონაცემები!I1769)</f>
        <v>0</v>
      </c>
      <c r="Q1710" s="196"/>
      <c r="R1710" s="196"/>
      <c r="S1710" s="196"/>
      <c r="T1710" s="196"/>
      <c r="U1710" s="197"/>
      <c r="V1710" s="192">
        <f>IF(A1710=მონაცემები!A1769,მონაცემები!J1769)</f>
        <v>0</v>
      </c>
      <c r="W1710" s="193"/>
      <c r="X1710" s="194"/>
    </row>
    <row r="1711" spans="1:24">
      <c r="A1711" s="44">
        <v>1689</v>
      </c>
      <c r="B1711" s="189">
        <f>IF(A1711=მონაცემები!A1770,მონაცემები!B1770)</f>
        <v>0</v>
      </c>
      <c r="C1711" s="190"/>
      <c r="D1711" s="190"/>
      <c r="E1711" s="190"/>
      <c r="F1711" s="190"/>
      <c r="G1711" s="191"/>
      <c r="H1711" s="42">
        <f>IF(A1711=მონაცემები!A1770,მონაცემები!C1770)</f>
        <v>0</v>
      </c>
      <c r="I1711" s="43">
        <f>IF(A1711=მონაცემები!A1770,მონაცემები!D1770)</f>
        <v>0</v>
      </c>
      <c r="J1711" s="98">
        <f t="shared" si="52"/>
        <v>0</v>
      </c>
      <c r="K1711" s="126">
        <f>IF(A1711=მონაცემები!A1770,მონაცემები!H1770)</f>
        <v>0</v>
      </c>
      <c r="L1711" s="98">
        <f>IF(A1711=მონაცემები!A1770,მონაცემები!F1770)</f>
        <v>0</v>
      </c>
      <c r="M1711" s="125">
        <f>IF(A1711=მონაცემები!A1770,მონაცემები!G1770)</f>
        <v>0</v>
      </c>
      <c r="N1711" s="198">
        <f t="shared" si="53"/>
        <v>0</v>
      </c>
      <c r="O1711" s="199"/>
      <c r="P1711" s="195">
        <f>IF(A1711=მონაცემები!A1770,მონაცემები!I1770)</f>
        <v>0</v>
      </c>
      <c r="Q1711" s="196"/>
      <c r="R1711" s="196"/>
      <c r="S1711" s="196"/>
      <c r="T1711" s="196"/>
      <c r="U1711" s="197"/>
      <c r="V1711" s="192">
        <f>IF(A1711=მონაცემები!A1770,მონაცემები!J1770)</f>
        <v>0</v>
      </c>
      <c r="W1711" s="193"/>
      <c r="X1711" s="194"/>
    </row>
    <row r="1712" spans="1:24">
      <c r="A1712" s="44">
        <v>1690</v>
      </c>
      <c r="B1712" s="189">
        <f>IF(A1712=მონაცემები!A1771,მონაცემები!B1771)</f>
        <v>0</v>
      </c>
      <c r="C1712" s="190"/>
      <c r="D1712" s="190"/>
      <c r="E1712" s="190"/>
      <c r="F1712" s="190"/>
      <c r="G1712" s="191"/>
      <c r="H1712" s="42">
        <f>IF(A1712=მონაცემები!A1771,მონაცემები!C1771)</f>
        <v>0</v>
      </c>
      <c r="I1712" s="43">
        <f>IF(A1712=მონაცემები!A1771,მონაცემები!D1771)</f>
        <v>0</v>
      </c>
      <c r="J1712" s="98">
        <f t="shared" si="52"/>
        <v>0</v>
      </c>
      <c r="K1712" s="126">
        <f>IF(A1712=მონაცემები!A1771,მონაცემები!H1771)</f>
        <v>0</v>
      </c>
      <c r="L1712" s="98">
        <f>IF(A1712=მონაცემები!A1771,მონაცემები!F1771)</f>
        <v>0</v>
      </c>
      <c r="M1712" s="125">
        <f>IF(A1712=მონაცემები!A1771,მონაცემები!G1771)</f>
        <v>0</v>
      </c>
      <c r="N1712" s="198">
        <f t="shared" si="53"/>
        <v>0</v>
      </c>
      <c r="O1712" s="199"/>
      <c r="P1712" s="195">
        <f>IF(A1712=მონაცემები!A1771,მონაცემები!I1771)</f>
        <v>0</v>
      </c>
      <c r="Q1712" s="196"/>
      <c r="R1712" s="196"/>
      <c r="S1712" s="196"/>
      <c r="T1712" s="196"/>
      <c r="U1712" s="197"/>
      <c r="V1712" s="192">
        <f>IF(A1712=მონაცემები!A1771,მონაცემები!J1771)</f>
        <v>0</v>
      </c>
      <c r="W1712" s="193"/>
      <c r="X1712" s="194"/>
    </row>
    <row r="1713" spans="1:24">
      <c r="A1713" s="44">
        <v>1691</v>
      </c>
      <c r="B1713" s="189">
        <f>IF(A1713=მონაცემები!A1772,მონაცემები!B1772)</f>
        <v>0</v>
      </c>
      <c r="C1713" s="190"/>
      <c r="D1713" s="190"/>
      <c r="E1713" s="190"/>
      <c r="F1713" s="190"/>
      <c r="G1713" s="191"/>
      <c r="H1713" s="42">
        <f>IF(A1713=მონაცემები!A1772,მონაცემები!C1772)</f>
        <v>0</v>
      </c>
      <c r="I1713" s="43">
        <f>IF(A1713=მონაცემები!A1772,მონაცემები!D1772)</f>
        <v>0</v>
      </c>
      <c r="J1713" s="98">
        <f t="shared" si="52"/>
        <v>0</v>
      </c>
      <c r="K1713" s="126">
        <f>IF(A1713=მონაცემები!A1772,მონაცემები!H1772)</f>
        <v>0</v>
      </c>
      <c r="L1713" s="98">
        <f>IF(A1713=მონაცემები!A1772,მონაცემები!F1772)</f>
        <v>0</v>
      </c>
      <c r="M1713" s="125">
        <f>IF(A1713=მონაცემები!A1772,მონაცემები!G1772)</f>
        <v>0</v>
      </c>
      <c r="N1713" s="198">
        <f t="shared" si="53"/>
        <v>0</v>
      </c>
      <c r="O1713" s="199"/>
      <c r="P1713" s="195">
        <f>IF(A1713=მონაცემები!A1772,მონაცემები!I1772)</f>
        <v>0</v>
      </c>
      <c r="Q1713" s="196"/>
      <c r="R1713" s="196"/>
      <c r="S1713" s="196"/>
      <c r="T1713" s="196"/>
      <c r="U1713" s="197"/>
      <c r="V1713" s="192">
        <f>IF(A1713=მონაცემები!A1772,მონაცემები!J1772)</f>
        <v>0</v>
      </c>
      <c r="W1713" s="193"/>
      <c r="X1713" s="194"/>
    </row>
    <row r="1714" spans="1:24">
      <c r="A1714" s="44">
        <v>1692</v>
      </c>
      <c r="B1714" s="189">
        <f>IF(A1714=მონაცემები!A1773,მონაცემები!B1773)</f>
        <v>0</v>
      </c>
      <c r="C1714" s="190"/>
      <c r="D1714" s="190"/>
      <c r="E1714" s="190"/>
      <c r="F1714" s="190"/>
      <c r="G1714" s="191"/>
      <c r="H1714" s="42">
        <f>IF(A1714=მონაცემები!A1773,მონაცემები!C1773)</f>
        <v>0</v>
      </c>
      <c r="I1714" s="43">
        <f>IF(A1714=მონაცემები!A1773,მონაცემები!D1773)</f>
        <v>0</v>
      </c>
      <c r="J1714" s="98">
        <f t="shared" si="52"/>
        <v>0</v>
      </c>
      <c r="K1714" s="126">
        <f>IF(A1714=მონაცემები!A1773,მონაცემები!H1773)</f>
        <v>0</v>
      </c>
      <c r="L1714" s="98">
        <f>IF(A1714=მონაცემები!A1773,მონაცემები!F1773)</f>
        <v>0</v>
      </c>
      <c r="M1714" s="125">
        <f>IF(A1714=მონაცემები!A1773,მონაცემები!G1773)</f>
        <v>0</v>
      </c>
      <c r="N1714" s="198">
        <f t="shared" si="53"/>
        <v>0</v>
      </c>
      <c r="O1714" s="199"/>
      <c r="P1714" s="195">
        <f>IF(A1714=მონაცემები!A1773,მონაცემები!I1773)</f>
        <v>0</v>
      </c>
      <c r="Q1714" s="196"/>
      <c r="R1714" s="196"/>
      <c r="S1714" s="196"/>
      <c r="T1714" s="196"/>
      <c r="U1714" s="197"/>
      <c r="V1714" s="192">
        <f>IF(A1714=მონაცემები!A1773,მონაცემები!J1773)</f>
        <v>0</v>
      </c>
      <c r="W1714" s="193"/>
      <c r="X1714" s="194"/>
    </row>
    <row r="1715" spans="1:24">
      <c r="A1715" s="44">
        <v>1693</v>
      </c>
      <c r="B1715" s="189">
        <f>IF(A1715=მონაცემები!A1774,მონაცემები!B1774)</f>
        <v>0</v>
      </c>
      <c r="C1715" s="190"/>
      <c r="D1715" s="190"/>
      <c r="E1715" s="190"/>
      <c r="F1715" s="190"/>
      <c r="G1715" s="191"/>
      <c r="H1715" s="42">
        <f>IF(A1715=მონაცემები!A1774,მონაცემები!C1774)</f>
        <v>0</v>
      </c>
      <c r="I1715" s="43">
        <f>IF(A1715=მონაცემები!A1774,მონაცემები!D1774)</f>
        <v>0</v>
      </c>
      <c r="J1715" s="98">
        <f t="shared" si="52"/>
        <v>0</v>
      </c>
      <c r="K1715" s="126">
        <f>IF(A1715=მონაცემები!A1774,მონაცემები!H1774)</f>
        <v>0</v>
      </c>
      <c r="L1715" s="98">
        <f>IF(A1715=მონაცემები!A1774,მონაცემები!F1774)</f>
        <v>0</v>
      </c>
      <c r="M1715" s="125">
        <f>IF(A1715=მონაცემები!A1774,მონაცემები!G1774)</f>
        <v>0</v>
      </c>
      <c r="N1715" s="198">
        <f t="shared" si="53"/>
        <v>0</v>
      </c>
      <c r="O1715" s="199"/>
      <c r="P1715" s="195">
        <f>IF(A1715=მონაცემები!A1774,მონაცემები!I1774)</f>
        <v>0</v>
      </c>
      <c r="Q1715" s="196"/>
      <c r="R1715" s="196"/>
      <c r="S1715" s="196"/>
      <c r="T1715" s="196"/>
      <c r="U1715" s="197"/>
      <c r="V1715" s="192">
        <f>IF(A1715=მონაცემები!A1774,მონაცემები!J1774)</f>
        <v>0</v>
      </c>
      <c r="W1715" s="193"/>
      <c r="X1715" s="194"/>
    </row>
    <row r="1716" spans="1:24">
      <c r="A1716" s="44">
        <v>1694</v>
      </c>
      <c r="B1716" s="189">
        <f>IF(A1716=მონაცემები!A1775,მონაცემები!B1775)</f>
        <v>0</v>
      </c>
      <c r="C1716" s="190"/>
      <c r="D1716" s="190"/>
      <c r="E1716" s="190"/>
      <c r="F1716" s="190"/>
      <c r="G1716" s="191"/>
      <c r="H1716" s="42">
        <f>IF(A1716=მონაცემები!A1775,მონაცემები!C1775)</f>
        <v>0</v>
      </c>
      <c r="I1716" s="43">
        <f>IF(A1716=მონაცემები!A1775,მონაცემები!D1775)</f>
        <v>0</v>
      </c>
      <c r="J1716" s="98">
        <f t="shared" si="52"/>
        <v>0</v>
      </c>
      <c r="K1716" s="126">
        <f>IF(A1716=მონაცემები!A1775,მონაცემები!H1775)</f>
        <v>0</v>
      </c>
      <c r="L1716" s="98">
        <f>IF(A1716=მონაცემები!A1775,მონაცემები!F1775)</f>
        <v>0</v>
      </c>
      <c r="M1716" s="125">
        <f>IF(A1716=მონაცემები!A1775,მონაცემები!G1775)</f>
        <v>0</v>
      </c>
      <c r="N1716" s="198">
        <f t="shared" si="53"/>
        <v>0</v>
      </c>
      <c r="O1716" s="199"/>
      <c r="P1716" s="195">
        <f>IF(A1716=მონაცემები!A1775,მონაცემები!I1775)</f>
        <v>0</v>
      </c>
      <c r="Q1716" s="196"/>
      <c r="R1716" s="196"/>
      <c r="S1716" s="196"/>
      <c r="T1716" s="196"/>
      <c r="U1716" s="197"/>
      <c r="V1716" s="192">
        <f>IF(A1716=მონაცემები!A1775,მონაცემები!J1775)</f>
        <v>0</v>
      </c>
      <c r="W1716" s="193"/>
      <c r="X1716" s="194"/>
    </row>
    <row r="1717" spans="1:24">
      <c r="A1717" s="44">
        <v>1695</v>
      </c>
      <c r="B1717" s="189">
        <f>IF(A1717=მონაცემები!A1776,მონაცემები!B1776)</f>
        <v>0</v>
      </c>
      <c r="C1717" s="190"/>
      <c r="D1717" s="190"/>
      <c r="E1717" s="190"/>
      <c r="F1717" s="190"/>
      <c r="G1717" s="191"/>
      <c r="H1717" s="42">
        <f>IF(A1717=მონაცემები!A1776,მონაცემები!C1776)</f>
        <v>0</v>
      </c>
      <c r="I1717" s="43">
        <f>IF(A1717=მონაცემები!A1776,მონაცემები!D1776)</f>
        <v>0</v>
      </c>
      <c r="J1717" s="98">
        <f t="shared" si="52"/>
        <v>0</v>
      </c>
      <c r="K1717" s="126">
        <f>IF(A1717=მონაცემები!A1776,მონაცემები!H1776)</f>
        <v>0</v>
      </c>
      <c r="L1717" s="98">
        <f>IF(A1717=მონაცემები!A1776,მონაცემები!F1776)</f>
        <v>0</v>
      </c>
      <c r="M1717" s="125">
        <f>IF(A1717=მონაცემები!A1776,მონაცემები!G1776)</f>
        <v>0</v>
      </c>
      <c r="N1717" s="198">
        <f t="shared" si="53"/>
        <v>0</v>
      </c>
      <c r="O1717" s="199"/>
      <c r="P1717" s="195">
        <f>IF(A1717=მონაცემები!A1776,მონაცემები!I1776)</f>
        <v>0</v>
      </c>
      <c r="Q1717" s="196"/>
      <c r="R1717" s="196"/>
      <c r="S1717" s="196"/>
      <c r="T1717" s="196"/>
      <c r="U1717" s="197"/>
      <c r="V1717" s="192">
        <f>IF(A1717=მონაცემები!A1776,მონაცემები!J1776)</f>
        <v>0</v>
      </c>
      <c r="W1717" s="193"/>
      <c r="X1717" s="194"/>
    </row>
    <row r="1718" spans="1:24">
      <c r="A1718" s="44">
        <v>1696</v>
      </c>
      <c r="B1718" s="189">
        <f>IF(A1718=მონაცემები!A1777,მონაცემები!B1777)</f>
        <v>0</v>
      </c>
      <c r="C1718" s="190"/>
      <c r="D1718" s="190"/>
      <c r="E1718" s="190"/>
      <c r="F1718" s="190"/>
      <c r="G1718" s="191"/>
      <c r="H1718" s="42">
        <f>IF(A1718=მონაცემები!A1777,მონაცემები!C1777)</f>
        <v>0</v>
      </c>
      <c r="I1718" s="43">
        <f>IF(A1718=მონაცემები!A1777,მონაცემები!D1777)</f>
        <v>0</v>
      </c>
      <c r="J1718" s="98">
        <f t="shared" si="52"/>
        <v>0</v>
      </c>
      <c r="K1718" s="126">
        <f>IF(A1718=მონაცემები!A1777,მონაცემები!H1777)</f>
        <v>0</v>
      </c>
      <c r="L1718" s="98">
        <f>IF(A1718=მონაცემები!A1777,მონაცემები!F1777)</f>
        <v>0</v>
      </c>
      <c r="M1718" s="125">
        <f>IF(A1718=მონაცემები!A1777,მონაცემები!G1777)</f>
        <v>0</v>
      </c>
      <c r="N1718" s="198">
        <f t="shared" si="53"/>
        <v>0</v>
      </c>
      <c r="O1718" s="199"/>
      <c r="P1718" s="195">
        <f>IF(A1718=მონაცემები!A1777,მონაცემები!I1777)</f>
        <v>0</v>
      </c>
      <c r="Q1718" s="196"/>
      <c r="R1718" s="196"/>
      <c r="S1718" s="196"/>
      <c r="T1718" s="196"/>
      <c r="U1718" s="197"/>
      <c r="V1718" s="192">
        <f>IF(A1718=მონაცემები!A1777,მონაცემები!J1777)</f>
        <v>0</v>
      </c>
      <c r="W1718" s="193"/>
      <c r="X1718" s="194"/>
    </row>
    <row r="1719" spans="1:24">
      <c r="A1719" s="44">
        <v>1697</v>
      </c>
      <c r="B1719" s="189">
        <f>IF(A1719=მონაცემები!A1778,მონაცემები!B1778)</f>
        <v>0</v>
      </c>
      <c r="C1719" s="190"/>
      <c r="D1719" s="190"/>
      <c r="E1719" s="190"/>
      <c r="F1719" s="190"/>
      <c r="G1719" s="191"/>
      <c r="H1719" s="42">
        <f>IF(A1719=მონაცემები!A1778,მონაცემები!C1778)</f>
        <v>0</v>
      </c>
      <c r="I1719" s="43">
        <f>IF(A1719=მონაცემები!A1778,მონაცემები!D1778)</f>
        <v>0</v>
      </c>
      <c r="J1719" s="98">
        <f t="shared" si="52"/>
        <v>0</v>
      </c>
      <c r="K1719" s="126">
        <f>IF(A1719=მონაცემები!A1778,მონაცემები!H1778)</f>
        <v>0</v>
      </c>
      <c r="L1719" s="98">
        <f>IF(A1719=მონაცემები!A1778,მონაცემები!F1778)</f>
        <v>0</v>
      </c>
      <c r="M1719" s="125">
        <f>IF(A1719=მონაცემები!A1778,მონაცემები!G1778)</f>
        <v>0</v>
      </c>
      <c r="N1719" s="198">
        <f t="shared" si="53"/>
        <v>0</v>
      </c>
      <c r="O1719" s="199"/>
      <c r="P1719" s="195">
        <f>IF(A1719=მონაცემები!A1778,მონაცემები!I1778)</f>
        <v>0</v>
      </c>
      <c r="Q1719" s="196"/>
      <c r="R1719" s="196"/>
      <c r="S1719" s="196"/>
      <c r="T1719" s="196"/>
      <c r="U1719" s="197"/>
      <c r="V1719" s="192">
        <f>IF(A1719=მონაცემები!A1778,მონაცემები!J1778)</f>
        <v>0</v>
      </c>
      <c r="W1719" s="193"/>
      <c r="X1719" s="194"/>
    </row>
    <row r="1720" spans="1:24">
      <c r="A1720" s="44">
        <v>1698</v>
      </c>
      <c r="B1720" s="189">
        <f>IF(A1720=მონაცემები!A1779,მონაცემები!B1779)</f>
        <v>0</v>
      </c>
      <c r="C1720" s="190"/>
      <c r="D1720" s="190"/>
      <c r="E1720" s="190"/>
      <c r="F1720" s="190"/>
      <c r="G1720" s="191"/>
      <c r="H1720" s="42">
        <f>IF(A1720=მონაცემები!A1779,მონაცემები!C1779)</f>
        <v>0</v>
      </c>
      <c r="I1720" s="43">
        <f>IF(A1720=მონაცემები!A1779,მონაცემები!D1779)</f>
        <v>0</v>
      </c>
      <c r="J1720" s="98">
        <f t="shared" si="52"/>
        <v>0</v>
      </c>
      <c r="K1720" s="126">
        <f>IF(A1720=მონაცემები!A1779,მონაცემები!H1779)</f>
        <v>0</v>
      </c>
      <c r="L1720" s="98">
        <f>IF(A1720=მონაცემები!A1779,მონაცემები!F1779)</f>
        <v>0</v>
      </c>
      <c r="M1720" s="125">
        <f>IF(A1720=მონაცემები!A1779,მონაცემები!G1779)</f>
        <v>0</v>
      </c>
      <c r="N1720" s="198">
        <f t="shared" si="53"/>
        <v>0</v>
      </c>
      <c r="O1720" s="199"/>
      <c r="P1720" s="195">
        <f>IF(A1720=მონაცემები!A1779,მონაცემები!I1779)</f>
        <v>0</v>
      </c>
      <c r="Q1720" s="196"/>
      <c r="R1720" s="196"/>
      <c r="S1720" s="196"/>
      <c r="T1720" s="196"/>
      <c r="U1720" s="197"/>
      <c r="V1720" s="192">
        <f>IF(A1720=მონაცემები!A1779,მონაცემები!J1779)</f>
        <v>0</v>
      </c>
      <c r="W1720" s="193"/>
      <c r="X1720" s="194"/>
    </row>
    <row r="1721" spans="1:24">
      <c r="A1721" s="44">
        <v>1699</v>
      </c>
      <c r="B1721" s="189">
        <f>IF(A1721=მონაცემები!A1780,მონაცემები!B1780)</f>
        <v>0</v>
      </c>
      <c r="C1721" s="190"/>
      <c r="D1721" s="190"/>
      <c r="E1721" s="190"/>
      <c r="F1721" s="190"/>
      <c r="G1721" s="191"/>
      <c r="H1721" s="42">
        <f>IF(A1721=მონაცემები!A1780,მონაცემები!C1780)</f>
        <v>0</v>
      </c>
      <c r="I1721" s="43">
        <f>IF(A1721=მონაცემები!A1780,მონაცემები!D1780)</f>
        <v>0</v>
      </c>
      <c r="J1721" s="98">
        <f t="shared" si="52"/>
        <v>0</v>
      </c>
      <c r="K1721" s="126">
        <f>IF(A1721=მონაცემები!A1780,მონაცემები!H1780)</f>
        <v>0</v>
      </c>
      <c r="L1721" s="98">
        <f>IF(A1721=მონაცემები!A1780,მონაცემები!F1780)</f>
        <v>0</v>
      </c>
      <c r="M1721" s="125">
        <f>IF(A1721=მონაცემები!A1780,მონაცემები!G1780)</f>
        <v>0</v>
      </c>
      <c r="N1721" s="198">
        <f t="shared" si="53"/>
        <v>0</v>
      </c>
      <c r="O1721" s="199"/>
      <c r="P1721" s="195">
        <f>IF(A1721=მონაცემები!A1780,მონაცემები!I1780)</f>
        <v>0</v>
      </c>
      <c r="Q1721" s="196"/>
      <c r="R1721" s="196"/>
      <c r="S1721" s="196"/>
      <c r="T1721" s="196"/>
      <c r="U1721" s="197"/>
      <c r="V1721" s="192">
        <f>IF(A1721=მონაცემები!A1780,მონაცემები!J1780)</f>
        <v>0</v>
      </c>
      <c r="W1721" s="193"/>
      <c r="X1721" s="194"/>
    </row>
    <row r="1722" spans="1:24">
      <c r="A1722" s="44">
        <v>1700</v>
      </c>
      <c r="B1722" s="189">
        <f>IF(A1722=მონაცემები!A1781,მონაცემები!B1781)</f>
        <v>0</v>
      </c>
      <c r="C1722" s="190"/>
      <c r="D1722" s="190"/>
      <c r="E1722" s="190"/>
      <c r="F1722" s="190"/>
      <c r="G1722" s="191"/>
      <c r="H1722" s="42">
        <f>IF(A1722=მონაცემები!A1781,მონაცემები!C1781)</f>
        <v>0</v>
      </c>
      <c r="I1722" s="43">
        <f>IF(A1722=მონაცემები!A1781,მონაცემები!D1781)</f>
        <v>0</v>
      </c>
      <c r="J1722" s="98">
        <f t="shared" si="52"/>
        <v>0</v>
      </c>
      <c r="K1722" s="126">
        <f>IF(A1722=მონაცემები!A1781,მონაცემები!H1781)</f>
        <v>0</v>
      </c>
      <c r="L1722" s="98">
        <f>IF(A1722=მონაცემები!A1781,მონაცემები!F1781)</f>
        <v>0</v>
      </c>
      <c r="M1722" s="125">
        <f>IF(A1722=მონაცემები!A1781,მონაცემები!G1781)</f>
        <v>0</v>
      </c>
      <c r="N1722" s="198">
        <f t="shared" si="53"/>
        <v>0</v>
      </c>
      <c r="O1722" s="199"/>
      <c r="P1722" s="195">
        <f>IF(A1722=მონაცემები!A1781,მონაცემები!I1781)</f>
        <v>0</v>
      </c>
      <c r="Q1722" s="196"/>
      <c r="R1722" s="196"/>
      <c r="S1722" s="196"/>
      <c r="T1722" s="196"/>
      <c r="U1722" s="197"/>
      <c r="V1722" s="192">
        <f>IF(A1722=მონაცემები!A1781,მონაცემები!J1781)</f>
        <v>0</v>
      </c>
      <c r="W1722" s="193"/>
      <c r="X1722" s="194"/>
    </row>
    <row r="1723" spans="1:24">
      <c r="A1723" s="44">
        <v>1701</v>
      </c>
      <c r="B1723" s="189">
        <f>IF(A1723=მონაცემები!A1782,მონაცემები!B1782)</f>
        <v>0</v>
      </c>
      <c r="C1723" s="190"/>
      <c r="D1723" s="190"/>
      <c r="E1723" s="190"/>
      <c r="F1723" s="190"/>
      <c r="G1723" s="191"/>
      <c r="H1723" s="42">
        <f>IF(A1723=მონაცემები!A1782,მონაცემები!C1782)</f>
        <v>0</v>
      </c>
      <c r="I1723" s="43">
        <f>IF(A1723=მონაცემები!A1782,მონაცემები!D1782)</f>
        <v>0</v>
      </c>
      <c r="J1723" s="98">
        <f t="shared" si="52"/>
        <v>0</v>
      </c>
      <c r="K1723" s="126">
        <f>IF(A1723=მონაცემები!A1782,მონაცემები!H1782)</f>
        <v>0</v>
      </c>
      <c r="L1723" s="98">
        <f>IF(A1723=მონაცემები!A1782,მონაცემები!F1782)</f>
        <v>0</v>
      </c>
      <c r="M1723" s="125">
        <f>IF(A1723=მონაცემები!A1782,მონაცემები!G1782)</f>
        <v>0</v>
      </c>
      <c r="N1723" s="198">
        <f t="shared" si="53"/>
        <v>0</v>
      </c>
      <c r="O1723" s="199"/>
      <c r="P1723" s="195">
        <f>IF(A1723=მონაცემები!A1782,მონაცემები!I1782)</f>
        <v>0</v>
      </c>
      <c r="Q1723" s="196"/>
      <c r="R1723" s="196"/>
      <c r="S1723" s="196"/>
      <c r="T1723" s="196"/>
      <c r="U1723" s="197"/>
      <c r="V1723" s="192">
        <f>IF(A1723=მონაცემები!A1782,მონაცემები!J1782)</f>
        <v>0</v>
      </c>
      <c r="W1723" s="193"/>
      <c r="X1723" s="194"/>
    </row>
    <row r="1724" spans="1:24">
      <c r="A1724" s="44">
        <v>1702</v>
      </c>
      <c r="B1724" s="189">
        <f>IF(A1724=მონაცემები!A1783,მონაცემები!B1783)</f>
        <v>0</v>
      </c>
      <c r="C1724" s="190"/>
      <c r="D1724" s="190"/>
      <c r="E1724" s="190"/>
      <c r="F1724" s="190"/>
      <c r="G1724" s="191"/>
      <c r="H1724" s="42">
        <f>IF(A1724=მონაცემები!A1783,მონაცემები!C1783)</f>
        <v>0</v>
      </c>
      <c r="I1724" s="43">
        <f>IF(A1724=მონაცემები!A1783,მონაცემები!D1783)</f>
        <v>0</v>
      </c>
      <c r="J1724" s="98">
        <f t="shared" si="52"/>
        <v>0</v>
      </c>
      <c r="K1724" s="126">
        <f>IF(A1724=მონაცემები!A1783,მონაცემები!H1783)</f>
        <v>0</v>
      </c>
      <c r="L1724" s="98">
        <f>IF(A1724=მონაცემები!A1783,მონაცემები!F1783)</f>
        <v>0</v>
      </c>
      <c r="M1724" s="125">
        <f>IF(A1724=მონაცემები!A1783,მონაცემები!G1783)</f>
        <v>0</v>
      </c>
      <c r="N1724" s="198">
        <f t="shared" si="53"/>
        <v>0</v>
      </c>
      <c r="O1724" s="199"/>
      <c r="P1724" s="195">
        <f>IF(A1724=მონაცემები!A1783,მონაცემები!I1783)</f>
        <v>0</v>
      </c>
      <c r="Q1724" s="196"/>
      <c r="R1724" s="196"/>
      <c r="S1724" s="196"/>
      <c r="T1724" s="196"/>
      <c r="U1724" s="197"/>
      <c r="V1724" s="192">
        <f>IF(A1724=მონაცემები!A1783,მონაცემები!J1783)</f>
        <v>0</v>
      </c>
      <c r="W1724" s="193"/>
      <c r="X1724" s="194"/>
    </row>
    <row r="1725" spans="1:24">
      <c r="A1725" s="44">
        <v>1703</v>
      </c>
      <c r="B1725" s="189">
        <f>IF(A1725=მონაცემები!A1784,მონაცემები!B1784)</f>
        <v>0</v>
      </c>
      <c r="C1725" s="190"/>
      <c r="D1725" s="190"/>
      <c r="E1725" s="190"/>
      <c r="F1725" s="190"/>
      <c r="G1725" s="191"/>
      <c r="H1725" s="42">
        <f>IF(A1725=მონაცემები!A1784,მონაცემები!C1784)</f>
        <v>0</v>
      </c>
      <c r="I1725" s="43">
        <f>IF(A1725=მონაცემები!A1784,მონაცემები!D1784)</f>
        <v>0</v>
      </c>
      <c r="J1725" s="98">
        <f t="shared" si="52"/>
        <v>0</v>
      </c>
      <c r="K1725" s="126">
        <f>IF(A1725=მონაცემები!A1784,მონაცემები!H1784)</f>
        <v>0</v>
      </c>
      <c r="L1725" s="98">
        <f>IF(A1725=მონაცემები!A1784,მონაცემები!F1784)</f>
        <v>0</v>
      </c>
      <c r="M1725" s="125">
        <f>IF(A1725=მონაცემები!A1784,მონაცემები!G1784)</f>
        <v>0</v>
      </c>
      <c r="N1725" s="198">
        <f t="shared" si="53"/>
        <v>0</v>
      </c>
      <c r="O1725" s="199"/>
      <c r="P1725" s="195">
        <f>IF(A1725=მონაცემები!A1784,მონაცემები!I1784)</f>
        <v>0</v>
      </c>
      <c r="Q1725" s="196"/>
      <c r="R1725" s="196"/>
      <c r="S1725" s="196"/>
      <c r="T1725" s="196"/>
      <c r="U1725" s="197"/>
      <c r="V1725" s="192">
        <f>IF(A1725=მონაცემები!A1784,მონაცემები!J1784)</f>
        <v>0</v>
      </c>
      <c r="W1725" s="193"/>
      <c r="X1725" s="194"/>
    </row>
    <row r="1726" spans="1:24">
      <c r="A1726" s="44">
        <v>1704</v>
      </c>
      <c r="B1726" s="189">
        <f>IF(A1726=მონაცემები!A1785,მონაცემები!B1785)</f>
        <v>0</v>
      </c>
      <c r="C1726" s="190"/>
      <c r="D1726" s="190"/>
      <c r="E1726" s="190"/>
      <c r="F1726" s="190"/>
      <c r="G1726" s="191"/>
      <c r="H1726" s="42">
        <f>IF(A1726=მონაცემები!A1785,მონაცემები!C1785)</f>
        <v>0</v>
      </c>
      <c r="I1726" s="43">
        <f>IF(A1726=მონაცემები!A1785,მონაცემები!D1785)</f>
        <v>0</v>
      </c>
      <c r="J1726" s="98">
        <f t="shared" si="52"/>
        <v>0</v>
      </c>
      <c r="K1726" s="126">
        <f>IF(A1726=მონაცემები!A1785,მონაცემები!H1785)</f>
        <v>0</v>
      </c>
      <c r="L1726" s="98">
        <f>IF(A1726=მონაცემები!A1785,მონაცემები!F1785)</f>
        <v>0</v>
      </c>
      <c r="M1726" s="125">
        <f>IF(A1726=მონაცემები!A1785,მონაცემები!G1785)</f>
        <v>0</v>
      </c>
      <c r="N1726" s="198">
        <f t="shared" si="53"/>
        <v>0</v>
      </c>
      <c r="O1726" s="199"/>
      <c r="P1726" s="195">
        <f>IF(A1726=მონაცემები!A1785,მონაცემები!I1785)</f>
        <v>0</v>
      </c>
      <c r="Q1726" s="196"/>
      <c r="R1726" s="196"/>
      <c r="S1726" s="196"/>
      <c r="T1726" s="196"/>
      <c r="U1726" s="197"/>
      <c r="V1726" s="192">
        <f>IF(A1726=მონაცემები!A1785,მონაცემები!J1785)</f>
        <v>0</v>
      </c>
      <c r="W1726" s="193"/>
      <c r="X1726" s="194"/>
    </row>
    <row r="1727" spans="1:24">
      <c r="A1727" s="44">
        <v>1705</v>
      </c>
      <c r="B1727" s="189">
        <f>IF(A1727=მონაცემები!A1786,მონაცემები!B1786)</f>
        <v>0</v>
      </c>
      <c r="C1727" s="190"/>
      <c r="D1727" s="190"/>
      <c r="E1727" s="190"/>
      <c r="F1727" s="190"/>
      <c r="G1727" s="191"/>
      <c r="H1727" s="42">
        <f>IF(A1727=მონაცემები!A1786,მონაცემები!C1786)</f>
        <v>0</v>
      </c>
      <c r="I1727" s="43">
        <f>IF(A1727=მონაცემები!A1786,მონაცემები!D1786)</f>
        <v>0</v>
      </c>
      <c r="J1727" s="98">
        <f t="shared" si="52"/>
        <v>0</v>
      </c>
      <c r="K1727" s="126">
        <f>IF(A1727=მონაცემები!A1786,მონაცემები!H1786)</f>
        <v>0</v>
      </c>
      <c r="L1727" s="98">
        <f>IF(A1727=მონაცემები!A1786,მონაცემები!F1786)</f>
        <v>0</v>
      </c>
      <c r="M1727" s="125">
        <f>IF(A1727=მონაცემები!A1786,მონაცემები!G1786)</f>
        <v>0</v>
      </c>
      <c r="N1727" s="198">
        <f t="shared" si="53"/>
        <v>0</v>
      </c>
      <c r="O1727" s="199"/>
      <c r="P1727" s="195">
        <f>IF(A1727=მონაცემები!A1786,მონაცემები!I1786)</f>
        <v>0</v>
      </c>
      <c r="Q1727" s="196"/>
      <c r="R1727" s="196"/>
      <c r="S1727" s="196"/>
      <c r="T1727" s="196"/>
      <c r="U1727" s="197"/>
      <c r="V1727" s="192">
        <f>IF(A1727=მონაცემები!A1786,მონაცემები!J1786)</f>
        <v>0</v>
      </c>
      <c r="W1727" s="193"/>
      <c r="X1727" s="194"/>
    </row>
    <row r="1728" spans="1:24">
      <c r="A1728" s="44">
        <v>1706</v>
      </c>
      <c r="B1728" s="189">
        <f>IF(A1728=მონაცემები!A1787,მონაცემები!B1787)</f>
        <v>0</v>
      </c>
      <c r="C1728" s="190"/>
      <c r="D1728" s="190"/>
      <c r="E1728" s="190"/>
      <c r="F1728" s="190"/>
      <c r="G1728" s="191"/>
      <c r="H1728" s="42">
        <f>IF(A1728=მონაცემები!A1787,მონაცემები!C1787)</f>
        <v>0</v>
      </c>
      <c r="I1728" s="43">
        <f>IF(A1728=მონაცემები!A1787,მონაცემები!D1787)</f>
        <v>0</v>
      </c>
      <c r="J1728" s="98">
        <f t="shared" si="52"/>
        <v>0</v>
      </c>
      <c r="K1728" s="126">
        <f>IF(A1728=მონაცემები!A1787,მონაცემები!H1787)</f>
        <v>0</v>
      </c>
      <c r="L1728" s="98">
        <f>IF(A1728=მონაცემები!A1787,მონაცემები!F1787)</f>
        <v>0</v>
      </c>
      <c r="M1728" s="125">
        <f>IF(A1728=მონაცემები!A1787,მონაცემები!G1787)</f>
        <v>0</v>
      </c>
      <c r="N1728" s="198">
        <f t="shared" si="53"/>
        <v>0</v>
      </c>
      <c r="O1728" s="199"/>
      <c r="P1728" s="195">
        <f>IF(A1728=მონაცემები!A1787,მონაცემები!I1787)</f>
        <v>0</v>
      </c>
      <c r="Q1728" s="196"/>
      <c r="R1728" s="196"/>
      <c r="S1728" s="196"/>
      <c r="T1728" s="196"/>
      <c r="U1728" s="197"/>
      <c r="V1728" s="192">
        <f>IF(A1728=მონაცემები!A1787,მონაცემები!J1787)</f>
        <v>0</v>
      </c>
      <c r="W1728" s="193"/>
      <c r="X1728" s="194"/>
    </row>
    <row r="1729" spans="1:24">
      <c r="A1729" s="44">
        <v>1707</v>
      </c>
      <c r="B1729" s="189">
        <f>IF(A1729=მონაცემები!A1788,მონაცემები!B1788)</f>
        <v>0</v>
      </c>
      <c r="C1729" s="190"/>
      <c r="D1729" s="190"/>
      <c r="E1729" s="190"/>
      <c r="F1729" s="190"/>
      <c r="G1729" s="191"/>
      <c r="H1729" s="42">
        <f>IF(A1729=მონაცემები!A1788,მონაცემები!C1788)</f>
        <v>0</v>
      </c>
      <c r="I1729" s="43">
        <f>IF(A1729=მონაცემები!A1788,მონაცემები!D1788)</f>
        <v>0</v>
      </c>
      <c r="J1729" s="98">
        <f t="shared" si="52"/>
        <v>0</v>
      </c>
      <c r="K1729" s="126">
        <f>IF(A1729=მონაცემები!A1788,მონაცემები!H1788)</f>
        <v>0</v>
      </c>
      <c r="L1729" s="98">
        <f>IF(A1729=მონაცემები!A1788,მონაცემები!F1788)</f>
        <v>0</v>
      </c>
      <c r="M1729" s="125">
        <f>IF(A1729=მონაცემები!A1788,მონაცემები!G1788)</f>
        <v>0</v>
      </c>
      <c r="N1729" s="198">
        <f t="shared" si="53"/>
        <v>0</v>
      </c>
      <c r="O1729" s="199"/>
      <c r="P1729" s="195">
        <f>IF(A1729=მონაცემები!A1788,მონაცემები!I1788)</f>
        <v>0</v>
      </c>
      <c r="Q1729" s="196"/>
      <c r="R1729" s="196"/>
      <c r="S1729" s="196"/>
      <c r="T1729" s="196"/>
      <c r="U1729" s="197"/>
      <c r="V1729" s="192">
        <f>IF(A1729=მონაცემები!A1788,მონაცემები!J1788)</f>
        <v>0</v>
      </c>
      <c r="W1729" s="193"/>
      <c r="X1729" s="194"/>
    </row>
    <row r="1730" spans="1:24">
      <c r="A1730" s="44">
        <v>1708</v>
      </c>
      <c r="B1730" s="189">
        <f>IF(A1730=მონაცემები!A1789,მონაცემები!B1789)</f>
        <v>0</v>
      </c>
      <c r="C1730" s="190"/>
      <c r="D1730" s="190"/>
      <c r="E1730" s="190"/>
      <c r="F1730" s="190"/>
      <c r="G1730" s="191"/>
      <c r="H1730" s="42">
        <f>IF(A1730=მონაცემები!A1789,მონაცემები!C1789)</f>
        <v>0</v>
      </c>
      <c r="I1730" s="43">
        <f>IF(A1730=მონაცემები!A1789,მონაცემები!D1789)</f>
        <v>0</v>
      </c>
      <c r="J1730" s="98">
        <f t="shared" si="52"/>
        <v>0</v>
      </c>
      <c r="K1730" s="126">
        <f>IF(A1730=მონაცემები!A1789,მონაცემები!H1789)</f>
        <v>0</v>
      </c>
      <c r="L1730" s="98">
        <f>IF(A1730=მონაცემები!A1789,მონაცემები!F1789)</f>
        <v>0</v>
      </c>
      <c r="M1730" s="125">
        <f>IF(A1730=მონაცემები!A1789,მონაცემები!G1789)</f>
        <v>0</v>
      </c>
      <c r="N1730" s="198">
        <f t="shared" si="53"/>
        <v>0</v>
      </c>
      <c r="O1730" s="199"/>
      <c r="P1730" s="195">
        <f>IF(A1730=მონაცემები!A1789,მონაცემები!I1789)</f>
        <v>0</v>
      </c>
      <c r="Q1730" s="196"/>
      <c r="R1730" s="196"/>
      <c r="S1730" s="196"/>
      <c r="T1730" s="196"/>
      <c r="U1730" s="197"/>
      <c r="V1730" s="192">
        <f>IF(A1730=მონაცემები!A1789,მონაცემები!J1789)</f>
        <v>0</v>
      </c>
      <c r="W1730" s="193"/>
      <c r="X1730" s="194"/>
    </row>
    <row r="1731" spans="1:24">
      <c r="A1731" s="44">
        <v>1709</v>
      </c>
      <c r="B1731" s="189">
        <f>IF(A1731=მონაცემები!A1790,მონაცემები!B1790)</f>
        <v>0</v>
      </c>
      <c r="C1731" s="190"/>
      <c r="D1731" s="190"/>
      <c r="E1731" s="190"/>
      <c r="F1731" s="190"/>
      <c r="G1731" s="191"/>
      <c r="H1731" s="42">
        <f>IF(A1731=მონაცემები!A1790,მონაცემები!C1790)</f>
        <v>0</v>
      </c>
      <c r="I1731" s="43">
        <f>IF(A1731=მონაცემები!A1790,მონაცემები!D1790)</f>
        <v>0</v>
      </c>
      <c r="J1731" s="98">
        <f t="shared" si="52"/>
        <v>0</v>
      </c>
      <c r="K1731" s="126">
        <f>IF(A1731=მონაცემები!A1790,მონაცემები!H1790)</f>
        <v>0</v>
      </c>
      <c r="L1731" s="98">
        <f>IF(A1731=მონაცემები!A1790,მონაცემები!F1790)</f>
        <v>0</v>
      </c>
      <c r="M1731" s="125">
        <f>IF(A1731=მონაცემები!A1790,მონაცემები!G1790)</f>
        <v>0</v>
      </c>
      <c r="N1731" s="198">
        <f t="shared" si="53"/>
        <v>0</v>
      </c>
      <c r="O1731" s="199"/>
      <c r="P1731" s="195">
        <f>IF(A1731=მონაცემები!A1790,მონაცემები!I1790)</f>
        <v>0</v>
      </c>
      <c r="Q1731" s="196"/>
      <c r="R1731" s="196"/>
      <c r="S1731" s="196"/>
      <c r="T1731" s="196"/>
      <c r="U1731" s="197"/>
      <c r="V1731" s="192">
        <f>IF(A1731=მონაცემები!A1790,მონაცემები!J1790)</f>
        <v>0</v>
      </c>
      <c r="W1731" s="193"/>
      <c r="X1731" s="194"/>
    </row>
    <row r="1732" spans="1:24">
      <c r="A1732" s="44">
        <v>1710</v>
      </c>
      <c r="B1732" s="189">
        <f>IF(A1732=მონაცემები!A1791,მონაცემები!B1791)</f>
        <v>0</v>
      </c>
      <c r="C1732" s="190"/>
      <c r="D1732" s="190"/>
      <c r="E1732" s="190"/>
      <c r="F1732" s="190"/>
      <c r="G1732" s="191"/>
      <c r="H1732" s="42">
        <f>IF(A1732=მონაცემები!A1791,მონაცემები!C1791)</f>
        <v>0</v>
      </c>
      <c r="I1732" s="43">
        <f>IF(A1732=მონაცემები!A1791,მონაცემები!D1791)</f>
        <v>0</v>
      </c>
      <c r="J1732" s="98">
        <f t="shared" si="52"/>
        <v>0</v>
      </c>
      <c r="K1732" s="126">
        <f>IF(A1732=მონაცემები!A1791,მონაცემები!H1791)</f>
        <v>0</v>
      </c>
      <c r="L1732" s="98">
        <f>IF(A1732=მონაცემები!A1791,მონაცემები!F1791)</f>
        <v>0</v>
      </c>
      <c r="M1732" s="125">
        <f>IF(A1732=მონაცემები!A1791,მონაცემები!G1791)</f>
        <v>0</v>
      </c>
      <c r="N1732" s="198">
        <f t="shared" si="53"/>
        <v>0</v>
      </c>
      <c r="O1732" s="199"/>
      <c r="P1732" s="195">
        <f>IF(A1732=მონაცემები!A1791,მონაცემები!I1791)</f>
        <v>0</v>
      </c>
      <c r="Q1732" s="196"/>
      <c r="R1732" s="196"/>
      <c r="S1732" s="196"/>
      <c r="T1732" s="196"/>
      <c r="U1732" s="197"/>
      <c r="V1732" s="192">
        <f>IF(A1732=მონაცემები!A1791,მონაცემები!J1791)</f>
        <v>0</v>
      </c>
      <c r="W1732" s="193"/>
      <c r="X1732" s="194"/>
    </row>
    <row r="1733" spans="1:24">
      <c r="A1733" s="44">
        <v>1711</v>
      </c>
      <c r="B1733" s="189">
        <f>IF(A1733=მონაცემები!A1792,მონაცემები!B1792)</f>
        <v>0</v>
      </c>
      <c r="C1733" s="190"/>
      <c r="D1733" s="190"/>
      <c r="E1733" s="190"/>
      <c r="F1733" s="190"/>
      <c r="G1733" s="191"/>
      <c r="H1733" s="42">
        <f>IF(A1733=მონაცემები!A1792,მონაცემები!C1792)</f>
        <v>0</v>
      </c>
      <c r="I1733" s="43">
        <f>IF(A1733=მონაცემები!A1792,მონაცემები!D1792)</f>
        <v>0</v>
      </c>
      <c r="J1733" s="98">
        <f t="shared" si="52"/>
        <v>0</v>
      </c>
      <c r="K1733" s="126">
        <f>IF(A1733=მონაცემები!A1792,მონაცემები!H1792)</f>
        <v>0</v>
      </c>
      <c r="L1733" s="98">
        <f>IF(A1733=მონაცემები!A1792,მონაცემები!F1792)</f>
        <v>0</v>
      </c>
      <c r="M1733" s="125">
        <f>IF(A1733=მონაცემები!A1792,მონაცემები!G1792)</f>
        <v>0</v>
      </c>
      <c r="N1733" s="198">
        <f t="shared" si="53"/>
        <v>0</v>
      </c>
      <c r="O1733" s="199"/>
      <c r="P1733" s="195">
        <f>IF(A1733=მონაცემები!A1792,მონაცემები!I1792)</f>
        <v>0</v>
      </c>
      <c r="Q1733" s="196"/>
      <c r="R1733" s="196"/>
      <c r="S1733" s="196"/>
      <c r="T1733" s="196"/>
      <c r="U1733" s="197"/>
      <c r="V1733" s="192">
        <f>IF(A1733=მონაცემები!A1792,მონაცემები!J1792)</f>
        <v>0</v>
      </c>
      <c r="W1733" s="193"/>
      <c r="X1733" s="194"/>
    </row>
    <row r="1734" spans="1:24">
      <c r="A1734" s="44">
        <v>1712</v>
      </c>
      <c r="B1734" s="189">
        <f>IF(A1734=მონაცემები!A1793,მონაცემები!B1793)</f>
        <v>0</v>
      </c>
      <c r="C1734" s="190"/>
      <c r="D1734" s="190"/>
      <c r="E1734" s="190"/>
      <c r="F1734" s="190"/>
      <c r="G1734" s="191"/>
      <c r="H1734" s="42">
        <f>IF(A1734=მონაცემები!A1793,მონაცემები!C1793)</f>
        <v>0</v>
      </c>
      <c r="I1734" s="43">
        <f>IF(A1734=მონაცემები!A1793,მონაცემები!D1793)</f>
        <v>0</v>
      </c>
      <c r="J1734" s="98">
        <f t="shared" si="52"/>
        <v>0</v>
      </c>
      <c r="K1734" s="126">
        <f>IF(A1734=მონაცემები!A1793,მონაცემები!H1793)</f>
        <v>0</v>
      </c>
      <c r="L1734" s="98">
        <f>IF(A1734=მონაცემები!A1793,მონაცემები!F1793)</f>
        <v>0</v>
      </c>
      <c r="M1734" s="125">
        <f>IF(A1734=მონაცემები!A1793,მონაცემები!G1793)</f>
        <v>0</v>
      </c>
      <c r="N1734" s="198">
        <f t="shared" si="53"/>
        <v>0</v>
      </c>
      <c r="O1734" s="199"/>
      <c r="P1734" s="195">
        <f>IF(A1734=მონაცემები!A1793,მონაცემები!I1793)</f>
        <v>0</v>
      </c>
      <c r="Q1734" s="196"/>
      <c r="R1734" s="196"/>
      <c r="S1734" s="196"/>
      <c r="T1734" s="196"/>
      <c r="U1734" s="197"/>
      <c r="V1734" s="192">
        <f>IF(A1734=მონაცემები!A1793,მონაცემები!J1793)</f>
        <v>0</v>
      </c>
      <c r="W1734" s="193"/>
      <c r="X1734" s="194"/>
    </row>
    <row r="1735" spans="1:24">
      <c r="A1735" s="44">
        <v>1713</v>
      </c>
      <c r="B1735" s="189">
        <f>IF(A1735=მონაცემები!A1794,მონაცემები!B1794)</f>
        <v>0</v>
      </c>
      <c r="C1735" s="190"/>
      <c r="D1735" s="190"/>
      <c r="E1735" s="190"/>
      <c r="F1735" s="190"/>
      <c r="G1735" s="191"/>
      <c r="H1735" s="42">
        <f>IF(A1735=მონაცემები!A1794,მონაცემები!C1794)</f>
        <v>0</v>
      </c>
      <c r="I1735" s="43">
        <f>IF(A1735=მონაცემები!A1794,მონაცემები!D1794)</f>
        <v>0</v>
      </c>
      <c r="J1735" s="98">
        <f t="shared" si="52"/>
        <v>0</v>
      </c>
      <c r="K1735" s="126">
        <f>IF(A1735=მონაცემები!A1794,მონაცემები!H1794)</f>
        <v>0</v>
      </c>
      <c r="L1735" s="98">
        <f>IF(A1735=მონაცემები!A1794,მონაცემები!F1794)</f>
        <v>0</v>
      </c>
      <c r="M1735" s="125">
        <f>IF(A1735=მონაცემები!A1794,მონაცემები!G1794)</f>
        <v>0</v>
      </c>
      <c r="N1735" s="198">
        <f t="shared" si="53"/>
        <v>0</v>
      </c>
      <c r="O1735" s="199"/>
      <c r="P1735" s="195">
        <f>IF(A1735=მონაცემები!A1794,მონაცემები!I1794)</f>
        <v>0</v>
      </c>
      <c r="Q1735" s="196"/>
      <c r="R1735" s="196"/>
      <c r="S1735" s="196"/>
      <c r="T1735" s="196"/>
      <c r="U1735" s="197"/>
      <c r="V1735" s="192">
        <f>IF(A1735=მონაცემები!A1794,მონაცემები!J1794)</f>
        <v>0</v>
      </c>
      <c r="W1735" s="193"/>
      <c r="X1735" s="194"/>
    </row>
    <row r="1736" spans="1:24">
      <c r="A1736" s="44">
        <v>1714</v>
      </c>
      <c r="B1736" s="189">
        <f>IF(A1736=მონაცემები!A1795,მონაცემები!B1795)</f>
        <v>0</v>
      </c>
      <c r="C1736" s="190"/>
      <c r="D1736" s="190"/>
      <c r="E1736" s="190"/>
      <c r="F1736" s="190"/>
      <c r="G1736" s="191"/>
      <c r="H1736" s="42">
        <f>IF(A1736=მონაცემები!A1795,მონაცემები!C1795)</f>
        <v>0</v>
      </c>
      <c r="I1736" s="43">
        <f>IF(A1736=მონაცემები!A1795,მონაცემები!D1795)</f>
        <v>0</v>
      </c>
      <c r="J1736" s="98">
        <f t="shared" si="52"/>
        <v>0</v>
      </c>
      <c r="K1736" s="126">
        <f>IF(A1736=მონაცემები!A1795,მონაცემები!H1795)</f>
        <v>0</v>
      </c>
      <c r="L1736" s="98">
        <f>IF(A1736=მონაცემები!A1795,მონაცემები!F1795)</f>
        <v>0</v>
      </c>
      <c r="M1736" s="125">
        <f>IF(A1736=მონაცემები!A1795,მონაცემები!G1795)</f>
        <v>0</v>
      </c>
      <c r="N1736" s="198">
        <f t="shared" si="53"/>
        <v>0</v>
      </c>
      <c r="O1736" s="199"/>
      <c r="P1736" s="195">
        <f>IF(A1736=მონაცემები!A1795,მონაცემები!I1795)</f>
        <v>0</v>
      </c>
      <c r="Q1736" s="196"/>
      <c r="R1736" s="196"/>
      <c r="S1736" s="196"/>
      <c r="T1736" s="196"/>
      <c r="U1736" s="197"/>
      <c r="V1736" s="192">
        <f>IF(A1736=მონაცემები!A1795,მონაცემები!J1795)</f>
        <v>0</v>
      </c>
      <c r="W1736" s="193"/>
      <c r="X1736" s="194"/>
    </row>
    <row r="1737" spans="1:24">
      <c r="A1737" s="44">
        <v>1715</v>
      </c>
      <c r="B1737" s="189">
        <f>IF(A1737=მონაცემები!A1796,მონაცემები!B1796)</f>
        <v>0</v>
      </c>
      <c r="C1737" s="190"/>
      <c r="D1737" s="190"/>
      <c r="E1737" s="190"/>
      <c r="F1737" s="190"/>
      <c r="G1737" s="191"/>
      <c r="H1737" s="42">
        <f>IF(A1737=მონაცემები!A1796,მონაცემები!C1796)</f>
        <v>0</v>
      </c>
      <c r="I1737" s="43">
        <f>IF(A1737=მონაცემები!A1796,მონაცემები!D1796)</f>
        <v>0</v>
      </c>
      <c r="J1737" s="98">
        <f t="shared" si="52"/>
        <v>0</v>
      </c>
      <c r="K1737" s="126">
        <f>IF(A1737=მონაცემები!A1796,მონაცემები!H1796)</f>
        <v>0</v>
      </c>
      <c r="L1737" s="98">
        <f>IF(A1737=მონაცემები!A1796,მონაცემები!F1796)</f>
        <v>0</v>
      </c>
      <c r="M1737" s="125">
        <f>IF(A1737=მონაცემები!A1796,მონაცემები!G1796)</f>
        <v>0</v>
      </c>
      <c r="N1737" s="198">
        <f t="shared" si="53"/>
        <v>0</v>
      </c>
      <c r="O1737" s="199"/>
      <c r="P1737" s="195">
        <f>IF(A1737=მონაცემები!A1796,მონაცემები!I1796)</f>
        <v>0</v>
      </c>
      <c r="Q1737" s="196"/>
      <c r="R1737" s="196"/>
      <c r="S1737" s="196"/>
      <c r="T1737" s="196"/>
      <c r="U1737" s="197"/>
      <c r="V1737" s="192">
        <f>IF(A1737=მონაცემები!A1796,მონაცემები!J1796)</f>
        <v>0</v>
      </c>
      <c r="W1737" s="193"/>
      <c r="X1737" s="194"/>
    </row>
    <row r="1738" spans="1:24">
      <c r="A1738" s="44">
        <v>1716</v>
      </c>
      <c r="B1738" s="189">
        <f>IF(A1738=მონაცემები!A1797,მონაცემები!B1797)</f>
        <v>0</v>
      </c>
      <c r="C1738" s="190"/>
      <c r="D1738" s="190"/>
      <c r="E1738" s="190"/>
      <c r="F1738" s="190"/>
      <c r="G1738" s="191"/>
      <c r="H1738" s="42">
        <f>IF(A1738=მონაცემები!A1797,მონაცემები!C1797)</f>
        <v>0</v>
      </c>
      <c r="I1738" s="43">
        <f>IF(A1738=მონაცემები!A1797,მონაცემები!D1797)</f>
        <v>0</v>
      </c>
      <c r="J1738" s="98">
        <f t="shared" si="52"/>
        <v>0</v>
      </c>
      <c r="K1738" s="126">
        <f>IF(A1738=მონაცემები!A1797,მონაცემები!H1797)</f>
        <v>0</v>
      </c>
      <c r="L1738" s="98">
        <f>IF(A1738=მონაცემები!A1797,მონაცემები!F1797)</f>
        <v>0</v>
      </c>
      <c r="M1738" s="125">
        <f>IF(A1738=მონაცემები!A1797,მონაცემები!G1797)</f>
        <v>0</v>
      </c>
      <c r="N1738" s="198">
        <f t="shared" si="53"/>
        <v>0</v>
      </c>
      <c r="O1738" s="199"/>
      <c r="P1738" s="195">
        <f>IF(A1738=მონაცემები!A1797,მონაცემები!I1797)</f>
        <v>0</v>
      </c>
      <c r="Q1738" s="196"/>
      <c r="R1738" s="196"/>
      <c r="S1738" s="196"/>
      <c r="T1738" s="196"/>
      <c r="U1738" s="197"/>
      <c r="V1738" s="192">
        <f>IF(A1738=მონაცემები!A1797,მონაცემები!J1797)</f>
        <v>0</v>
      </c>
      <c r="W1738" s="193"/>
      <c r="X1738" s="194"/>
    </row>
    <row r="1739" spans="1:24">
      <c r="A1739" s="44">
        <v>1717</v>
      </c>
      <c r="B1739" s="189">
        <f>IF(A1739=მონაცემები!A1798,მონაცემები!B1798)</f>
        <v>0</v>
      </c>
      <c r="C1739" s="190"/>
      <c r="D1739" s="190"/>
      <c r="E1739" s="190"/>
      <c r="F1739" s="190"/>
      <c r="G1739" s="191"/>
      <c r="H1739" s="42">
        <f>IF(A1739=მონაცემები!A1798,მონაცემები!C1798)</f>
        <v>0</v>
      </c>
      <c r="I1739" s="43">
        <f>IF(A1739=მონაცემები!A1798,მონაცემები!D1798)</f>
        <v>0</v>
      </c>
      <c r="J1739" s="98">
        <f t="shared" si="52"/>
        <v>0</v>
      </c>
      <c r="K1739" s="126">
        <f>IF(A1739=მონაცემები!A1798,მონაცემები!H1798)</f>
        <v>0</v>
      </c>
      <c r="L1739" s="98">
        <f>IF(A1739=მონაცემები!A1798,მონაცემები!F1798)</f>
        <v>0</v>
      </c>
      <c r="M1739" s="125">
        <f>IF(A1739=მონაცემები!A1798,მონაცემები!G1798)</f>
        <v>0</v>
      </c>
      <c r="N1739" s="198">
        <f t="shared" si="53"/>
        <v>0</v>
      </c>
      <c r="O1739" s="199"/>
      <c r="P1739" s="195">
        <f>IF(A1739=მონაცემები!A1798,მონაცემები!I1798)</f>
        <v>0</v>
      </c>
      <c r="Q1739" s="196"/>
      <c r="R1739" s="196"/>
      <c r="S1739" s="196"/>
      <c r="T1739" s="196"/>
      <c r="U1739" s="197"/>
      <c r="V1739" s="192">
        <f>IF(A1739=მონაცემები!A1798,მონაცემები!J1798)</f>
        <v>0</v>
      </c>
      <c r="W1739" s="193"/>
      <c r="X1739" s="194"/>
    </row>
    <row r="1740" spans="1:24">
      <c r="A1740" s="44">
        <v>1718</v>
      </c>
      <c r="B1740" s="189">
        <f>IF(A1740=მონაცემები!A1799,მონაცემები!B1799)</f>
        <v>0</v>
      </c>
      <c r="C1740" s="190"/>
      <c r="D1740" s="190"/>
      <c r="E1740" s="190"/>
      <c r="F1740" s="190"/>
      <c r="G1740" s="191"/>
      <c r="H1740" s="42">
        <f>IF(A1740=მონაცემები!A1799,მონაცემები!C1799)</f>
        <v>0</v>
      </c>
      <c r="I1740" s="43">
        <f>IF(A1740=მონაცემები!A1799,მონაცემები!D1799)</f>
        <v>0</v>
      </c>
      <c r="J1740" s="98">
        <f t="shared" si="52"/>
        <v>0</v>
      </c>
      <c r="K1740" s="126">
        <f>IF(A1740=მონაცემები!A1799,მონაცემები!H1799)</f>
        <v>0</v>
      </c>
      <c r="L1740" s="98">
        <f>IF(A1740=მონაცემები!A1799,მონაცემები!F1799)</f>
        <v>0</v>
      </c>
      <c r="M1740" s="125">
        <f>IF(A1740=მონაცემები!A1799,მონაცემები!G1799)</f>
        <v>0</v>
      </c>
      <c r="N1740" s="198">
        <f t="shared" si="53"/>
        <v>0</v>
      </c>
      <c r="O1740" s="199"/>
      <c r="P1740" s="195">
        <f>IF(A1740=მონაცემები!A1799,მონაცემები!I1799)</f>
        <v>0</v>
      </c>
      <c r="Q1740" s="196"/>
      <c r="R1740" s="196"/>
      <c r="S1740" s="196"/>
      <c r="T1740" s="196"/>
      <c r="U1740" s="197"/>
      <c r="V1740" s="192">
        <f>IF(A1740=მონაცემები!A1799,მონაცემები!J1799)</f>
        <v>0</v>
      </c>
      <c r="W1740" s="193"/>
      <c r="X1740" s="194"/>
    </row>
    <row r="1741" spans="1:24">
      <c r="A1741" s="44">
        <v>1719</v>
      </c>
      <c r="B1741" s="189">
        <f>IF(A1741=მონაცემები!A1800,მონაცემები!B1800)</f>
        <v>0</v>
      </c>
      <c r="C1741" s="190"/>
      <c r="D1741" s="190"/>
      <c r="E1741" s="190"/>
      <c r="F1741" s="190"/>
      <c r="G1741" s="191"/>
      <c r="H1741" s="42">
        <f>IF(A1741=მონაცემები!A1800,მონაცემები!C1800)</f>
        <v>0</v>
      </c>
      <c r="I1741" s="43">
        <f>IF(A1741=მონაცემები!A1800,მონაცემები!D1800)</f>
        <v>0</v>
      </c>
      <c r="J1741" s="98">
        <f t="shared" si="52"/>
        <v>0</v>
      </c>
      <c r="K1741" s="126">
        <f>IF(A1741=მონაცემები!A1800,მონაცემები!H1800)</f>
        <v>0</v>
      </c>
      <c r="L1741" s="98">
        <f>IF(A1741=მონაცემები!A1800,მონაცემები!F1800)</f>
        <v>0</v>
      </c>
      <c r="M1741" s="125">
        <f>IF(A1741=მონაცემები!A1800,მონაცემები!G1800)</f>
        <v>0</v>
      </c>
      <c r="N1741" s="198">
        <f t="shared" si="53"/>
        <v>0</v>
      </c>
      <c r="O1741" s="199"/>
      <c r="P1741" s="195">
        <f>IF(A1741=მონაცემები!A1800,მონაცემები!I1800)</f>
        <v>0</v>
      </c>
      <c r="Q1741" s="196"/>
      <c r="R1741" s="196"/>
      <c r="S1741" s="196"/>
      <c r="T1741" s="196"/>
      <c r="U1741" s="197"/>
      <c r="V1741" s="192">
        <f>IF(A1741=მონაცემები!A1800,მონაცემები!J1800)</f>
        <v>0</v>
      </c>
      <c r="W1741" s="193"/>
      <c r="X1741" s="194"/>
    </row>
    <row r="1742" spans="1:24">
      <c r="A1742" s="44">
        <v>1720</v>
      </c>
      <c r="B1742" s="189">
        <f>IF(A1742=მონაცემები!A1801,მონაცემები!B1801)</f>
        <v>0</v>
      </c>
      <c r="C1742" s="190"/>
      <c r="D1742" s="190"/>
      <c r="E1742" s="190"/>
      <c r="F1742" s="190"/>
      <c r="G1742" s="191"/>
      <c r="H1742" s="42">
        <f>IF(A1742=მონაცემები!A1801,მონაცემები!C1801)</f>
        <v>0</v>
      </c>
      <c r="I1742" s="43">
        <f>IF(A1742=მონაცემები!A1801,მონაცემები!D1801)</f>
        <v>0</v>
      </c>
      <c r="J1742" s="98">
        <f t="shared" si="52"/>
        <v>0</v>
      </c>
      <c r="K1742" s="126">
        <f>IF(A1742=მონაცემები!A1801,მონაცემები!H1801)</f>
        <v>0</v>
      </c>
      <c r="L1742" s="98">
        <f>IF(A1742=მონაცემები!A1801,მონაცემები!F1801)</f>
        <v>0</v>
      </c>
      <c r="M1742" s="125">
        <f>IF(A1742=მონაცემები!A1801,მონაცემები!G1801)</f>
        <v>0</v>
      </c>
      <c r="N1742" s="198">
        <f t="shared" si="53"/>
        <v>0</v>
      </c>
      <c r="O1742" s="199"/>
      <c r="P1742" s="195">
        <f>IF(A1742=მონაცემები!A1801,მონაცემები!I1801)</f>
        <v>0</v>
      </c>
      <c r="Q1742" s="196"/>
      <c r="R1742" s="196"/>
      <c r="S1742" s="196"/>
      <c r="T1742" s="196"/>
      <c r="U1742" s="197"/>
      <c r="V1742" s="192">
        <f>IF(A1742=მონაცემები!A1801,მონაცემები!J1801)</f>
        <v>0</v>
      </c>
      <c r="W1742" s="193"/>
      <c r="X1742" s="194"/>
    </row>
    <row r="1743" spans="1:24">
      <c r="A1743" s="44">
        <v>1721</v>
      </c>
      <c r="B1743" s="189">
        <f>IF(A1743=მონაცემები!A1802,მონაცემები!B1802)</f>
        <v>0</v>
      </c>
      <c r="C1743" s="190"/>
      <c r="D1743" s="190"/>
      <c r="E1743" s="190"/>
      <c r="F1743" s="190"/>
      <c r="G1743" s="191"/>
      <c r="H1743" s="42">
        <f>IF(A1743=მონაცემები!A1802,მონაცემები!C1802)</f>
        <v>0</v>
      </c>
      <c r="I1743" s="43">
        <f>IF(A1743=მონაცემები!A1802,მონაცემები!D1802)</f>
        <v>0</v>
      </c>
      <c r="J1743" s="98">
        <f t="shared" si="52"/>
        <v>0</v>
      </c>
      <c r="K1743" s="126">
        <f>IF(A1743=მონაცემები!A1802,მონაცემები!H1802)</f>
        <v>0</v>
      </c>
      <c r="L1743" s="98">
        <f>IF(A1743=მონაცემები!A1802,მონაცემები!F1802)</f>
        <v>0</v>
      </c>
      <c r="M1743" s="125">
        <f>IF(A1743=მონაცემები!A1802,მონაცემები!G1802)</f>
        <v>0</v>
      </c>
      <c r="N1743" s="198">
        <f t="shared" si="53"/>
        <v>0</v>
      </c>
      <c r="O1743" s="199"/>
      <c r="P1743" s="195">
        <f>IF(A1743=მონაცემები!A1802,მონაცემები!I1802)</f>
        <v>0</v>
      </c>
      <c r="Q1743" s="196"/>
      <c r="R1743" s="196"/>
      <c r="S1743" s="196"/>
      <c r="T1743" s="196"/>
      <c r="U1743" s="197"/>
      <c r="V1743" s="192">
        <f>IF(A1743=მონაცემები!A1802,მონაცემები!J1802)</f>
        <v>0</v>
      </c>
      <c r="W1743" s="193"/>
      <c r="X1743" s="194"/>
    </row>
    <row r="1744" spans="1:24">
      <c r="A1744" s="44">
        <v>1722</v>
      </c>
      <c r="B1744" s="189">
        <f>IF(A1744=მონაცემები!A1803,მონაცემები!B1803)</f>
        <v>0</v>
      </c>
      <c r="C1744" s="190"/>
      <c r="D1744" s="190"/>
      <c r="E1744" s="190"/>
      <c r="F1744" s="190"/>
      <c r="G1744" s="191"/>
      <c r="H1744" s="42">
        <f>IF(A1744=მონაცემები!A1803,მონაცემები!C1803)</f>
        <v>0</v>
      </c>
      <c r="I1744" s="43">
        <f>IF(A1744=მონაცემები!A1803,მონაცემები!D1803)</f>
        <v>0</v>
      </c>
      <c r="J1744" s="98">
        <f t="shared" si="52"/>
        <v>0</v>
      </c>
      <c r="K1744" s="126">
        <f>IF(A1744=მონაცემები!A1803,მონაცემები!H1803)</f>
        <v>0</v>
      </c>
      <c r="L1744" s="98">
        <f>IF(A1744=მონაცემები!A1803,მონაცემები!F1803)</f>
        <v>0</v>
      </c>
      <c r="M1744" s="125">
        <f>IF(A1744=მონაცემები!A1803,მონაცემები!G1803)</f>
        <v>0</v>
      </c>
      <c r="N1744" s="198">
        <f t="shared" si="53"/>
        <v>0</v>
      </c>
      <c r="O1744" s="199"/>
      <c r="P1744" s="195">
        <f>IF(A1744=მონაცემები!A1803,მონაცემები!I1803)</f>
        <v>0</v>
      </c>
      <c r="Q1744" s="196"/>
      <c r="R1744" s="196"/>
      <c r="S1744" s="196"/>
      <c r="T1744" s="196"/>
      <c r="U1744" s="197"/>
      <c r="V1744" s="192">
        <f>IF(A1744=მონაცემები!A1803,მონაცემები!J1803)</f>
        <v>0</v>
      </c>
      <c r="W1744" s="193"/>
      <c r="X1744" s="194"/>
    </row>
    <row r="1745" spans="1:24">
      <c r="A1745" s="44">
        <v>1723</v>
      </c>
      <c r="B1745" s="189">
        <f>IF(A1745=მონაცემები!A1804,მონაცემები!B1804)</f>
        <v>0</v>
      </c>
      <c r="C1745" s="190"/>
      <c r="D1745" s="190"/>
      <c r="E1745" s="190"/>
      <c r="F1745" s="190"/>
      <c r="G1745" s="191"/>
      <c r="H1745" s="42">
        <f>IF(A1745=მონაცემები!A1804,მონაცემები!C1804)</f>
        <v>0</v>
      </c>
      <c r="I1745" s="43">
        <f>IF(A1745=მონაცემები!A1804,მონაცემები!D1804)</f>
        <v>0</v>
      </c>
      <c r="J1745" s="98">
        <f t="shared" si="52"/>
        <v>0</v>
      </c>
      <c r="K1745" s="126">
        <f>IF(A1745=მონაცემები!A1804,მონაცემები!H1804)</f>
        <v>0</v>
      </c>
      <c r="L1745" s="98">
        <f>IF(A1745=მონაცემები!A1804,მონაცემები!F1804)</f>
        <v>0</v>
      </c>
      <c r="M1745" s="125">
        <f>IF(A1745=მონაცემები!A1804,მონაცემები!G1804)</f>
        <v>0</v>
      </c>
      <c r="N1745" s="198">
        <f t="shared" si="53"/>
        <v>0</v>
      </c>
      <c r="O1745" s="199"/>
      <c r="P1745" s="195">
        <f>IF(A1745=მონაცემები!A1804,მონაცემები!I1804)</f>
        <v>0</v>
      </c>
      <c r="Q1745" s="196"/>
      <c r="R1745" s="196"/>
      <c r="S1745" s="196"/>
      <c r="T1745" s="196"/>
      <c r="U1745" s="197"/>
      <c r="V1745" s="192">
        <f>IF(A1745=მონაცემები!A1804,მონაცემები!J1804)</f>
        <v>0</v>
      </c>
      <c r="W1745" s="193"/>
      <c r="X1745" s="194"/>
    </row>
    <row r="1746" spans="1:24">
      <c r="A1746" s="44">
        <v>1724</v>
      </c>
      <c r="B1746" s="189">
        <f>IF(A1746=მონაცემები!A1805,მონაცემები!B1805)</f>
        <v>0</v>
      </c>
      <c r="C1746" s="190"/>
      <c r="D1746" s="190"/>
      <c r="E1746" s="190"/>
      <c r="F1746" s="190"/>
      <c r="G1746" s="191"/>
      <c r="H1746" s="42">
        <f>IF(A1746=მონაცემები!A1805,მონაცემები!C1805)</f>
        <v>0</v>
      </c>
      <c r="I1746" s="43">
        <f>IF(A1746=მონაცემები!A1805,მონაცემები!D1805)</f>
        <v>0</v>
      </c>
      <c r="J1746" s="98">
        <f t="shared" si="52"/>
        <v>0</v>
      </c>
      <c r="K1746" s="126">
        <f>IF(A1746=მონაცემები!A1805,მონაცემები!H1805)</f>
        <v>0</v>
      </c>
      <c r="L1746" s="98">
        <f>IF(A1746=მონაცემები!A1805,მონაცემები!F1805)</f>
        <v>0</v>
      </c>
      <c r="M1746" s="125">
        <f>IF(A1746=მონაცემები!A1805,მონაცემები!G1805)</f>
        <v>0</v>
      </c>
      <c r="N1746" s="198">
        <f t="shared" si="53"/>
        <v>0</v>
      </c>
      <c r="O1746" s="199"/>
      <c r="P1746" s="195">
        <f>IF(A1746=მონაცემები!A1805,მონაცემები!I1805)</f>
        <v>0</v>
      </c>
      <c r="Q1746" s="196"/>
      <c r="R1746" s="196"/>
      <c r="S1746" s="196"/>
      <c r="T1746" s="196"/>
      <c r="U1746" s="197"/>
      <c r="V1746" s="192">
        <f>IF(A1746=მონაცემები!A1805,მონაცემები!J1805)</f>
        <v>0</v>
      </c>
      <c r="W1746" s="193"/>
      <c r="X1746" s="194"/>
    </row>
    <row r="1747" spans="1:24">
      <c r="A1747" s="44">
        <v>1725</v>
      </c>
      <c r="B1747" s="189">
        <f>IF(A1747=მონაცემები!A1806,მონაცემები!B1806)</f>
        <v>0</v>
      </c>
      <c r="C1747" s="190"/>
      <c r="D1747" s="190"/>
      <c r="E1747" s="190"/>
      <c r="F1747" s="190"/>
      <c r="G1747" s="191"/>
      <c r="H1747" s="42">
        <f>IF(A1747=მონაცემები!A1806,მონაცემები!C1806)</f>
        <v>0</v>
      </c>
      <c r="I1747" s="43">
        <f>IF(A1747=მონაცემები!A1806,მონაცემები!D1806)</f>
        <v>0</v>
      </c>
      <c r="J1747" s="98">
        <f t="shared" si="52"/>
        <v>0</v>
      </c>
      <c r="K1747" s="126">
        <f>IF(A1747=მონაცემები!A1806,მონაცემები!H1806)</f>
        <v>0</v>
      </c>
      <c r="L1747" s="98">
        <f>IF(A1747=მონაცემები!A1806,მონაცემები!F1806)</f>
        <v>0</v>
      </c>
      <c r="M1747" s="125">
        <f>IF(A1747=მონაცემები!A1806,მონაცემები!G1806)</f>
        <v>0</v>
      </c>
      <c r="N1747" s="198">
        <f t="shared" si="53"/>
        <v>0</v>
      </c>
      <c r="O1747" s="199"/>
      <c r="P1747" s="195">
        <f>IF(A1747=მონაცემები!A1806,მონაცემები!I1806)</f>
        <v>0</v>
      </c>
      <c r="Q1747" s="196"/>
      <c r="R1747" s="196"/>
      <c r="S1747" s="196"/>
      <c r="T1747" s="196"/>
      <c r="U1747" s="197"/>
      <c r="V1747" s="192">
        <f>IF(A1747=მონაცემები!A1806,მონაცემები!J1806)</f>
        <v>0</v>
      </c>
      <c r="W1747" s="193"/>
      <c r="X1747" s="194"/>
    </row>
    <row r="1748" spans="1:24">
      <c r="A1748" s="44">
        <v>1726</v>
      </c>
      <c r="B1748" s="189">
        <f>IF(A1748=მონაცემები!A1807,მონაცემები!B1807)</f>
        <v>0</v>
      </c>
      <c r="C1748" s="190"/>
      <c r="D1748" s="190"/>
      <c r="E1748" s="190"/>
      <c r="F1748" s="190"/>
      <c r="G1748" s="191"/>
      <c r="H1748" s="42">
        <f>IF(A1748=მონაცემები!A1807,მონაცემები!C1807)</f>
        <v>0</v>
      </c>
      <c r="I1748" s="43">
        <f>IF(A1748=მონაცემები!A1807,მონაცემები!D1807)</f>
        <v>0</v>
      </c>
      <c r="J1748" s="98">
        <f t="shared" si="52"/>
        <v>0</v>
      </c>
      <c r="K1748" s="126">
        <f>IF(A1748=მონაცემები!A1807,მონაცემები!H1807)</f>
        <v>0</v>
      </c>
      <c r="L1748" s="98">
        <f>IF(A1748=მონაცემები!A1807,მონაცემები!F1807)</f>
        <v>0</v>
      </c>
      <c r="M1748" s="125">
        <f>IF(A1748=მონაცემები!A1807,მონაცემები!G1807)</f>
        <v>0</v>
      </c>
      <c r="N1748" s="198">
        <f t="shared" si="53"/>
        <v>0</v>
      </c>
      <c r="O1748" s="199"/>
      <c r="P1748" s="195">
        <f>IF(A1748=მონაცემები!A1807,მონაცემები!I1807)</f>
        <v>0</v>
      </c>
      <c r="Q1748" s="196"/>
      <c r="R1748" s="196"/>
      <c r="S1748" s="196"/>
      <c r="T1748" s="196"/>
      <c r="U1748" s="197"/>
      <c r="V1748" s="192">
        <f>IF(A1748=მონაცემები!A1807,მონაცემები!J1807)</f>
        <v>0</v>
      </c>
      <c r="W1748" s="193"/>
      <c r="X1748" s="194"/>
    </row>
    <row r="1749" spans="1:24">
      <c r="A1749" s="44">
        <v>1727</v>
      </c>
      <c r="B1749" s="189">
        <f>IF(A1749=მონაცემები!A1808,მონაცემები!B1808)</f>
        <v>0</v>
      </c>
      <c r="C1749" s="190"/>
      <c r="D1749" s="190"/>
      <c r="E1749" s="190"/>
      <c r="F1749" s="190"/>
      <c r="G1749" s="191"/>
      <c r="H1749" s="42">
        <f>IF(A1749=მონაცემები!A1808,მონაცემები!C1808)</f>
        <v>0</v>
      </c>
      <c r="I1749" s="43">
        <f>IF(A1749=მონაცემები!A1808,მონაცემები!D1808)</f>
        <v>0</v>
      </c>
      <c r="J1749" s="98">
        <f t="shared" si="52"/>
        <v>0</v>
      </c>
      <c r="K1749" s="126">
        <f>IF(A1749=მონაცემები!A1808,მონაცემები!H1808)</f>
        <v>0</v>
      </c>
      <c r="L1749" s="98">
        <f>IF(A1749=მონაცემები!A1808,მონაცემები!F1808)</f>
        <v>0</v>
      </c>
      <c r="M1749" s="125">
        <f>IF(A1749=მონაცემები!A1808,მონაცემები!G1808)</f>
        <v>0</v>
      </c>
      <c r="N1749" s="198">
        <f t="shared" si="53"/>
        <v>0</v>
      </c>
      <c r="O1749" s="199"/>
      <c r="P1749" s="195">
        <f>IF(A1749=მონაცემები!A1808,მონაცემები!I1808)</f>
        <v>0</v>
      </c>
      <c r="Q1749" s="196"/>
      <c r="R1749" s="196"/>
      <c r="S1749" s="196"/>
      <c r="T1749" s="196"/>
      <c r="U1749" s="197"/>
      <c r="V1749" s="192">
        <f>IF(A1749=მონაცემები!A1808,მონაცემები!J1808)</f>
        <v>0</v>
      </c>
      <c r="W1749" s="193"/>
      <c r="X1749" s="194"/>
    </row>
    <row r="1750" spans="1:24">
      <c r="A1750" s="44">
        <v>1728</v>
      </c>
      <c r="B1750" s="189">
        <f>IF(A1750=მონაცემები!A1809,მონაცემები!B1809)</f>
        <v>0</v>
      </c>
      <c r="C1750" s="190"/>
      <c r="D1750" s="190"/>
      <c r="E1750" s="190"/>
      <c r="F1750" s="190"/>
      <c r="G1750" s="191"/>
      <c r="H1750" s="42">
        <f>IF(A1750=მონაცემები!A1809,მონაცემები!C1809)</f>
        <v>0</v>
      </c>
      <c r="I1750" s="43">
        <f>IF(A1750=მონაცემები!A1809,მონაცემები!D1809)</f>
        <v>0</v>
      </c>
      <c r="J1750" s="98">
        <f t="shared" si="52"/>
        <v>0</v>
      </c>
      <c r="K1750" s="126">
        <f>IF(A1750=მონაცემები!A1809,მონაცემები!H1809)</f>
        <v>0</v>
      </c>
      <c r="L1750" s="98">
        <f>IF(A1750=მონაცემები!A1809,მონაცემები!F1809)</f>
        <v>0</v>
      </c>
      <c r="M1750" s="125">
        <f>IF(A1750=მონაცემები!A1809,მონაცემები!G1809)</f>
        <v>0</v>
      </c>
      <c r="N1750" s="198">
        <f t="shared" si="53"/>
        <v>0</v>
      </c>
      <c r="O1750" s="199"/>
      <c r="P1750" s="195">
        <f>IF(A1750=მონაცემები!A1809,მონაცემები!I1809)</f>
        <v>0</v>
      </c>
      <c r="Q1750" s="196"/>
      <c r="R1750" s="196"/>
      <c r="S1750" s="196"/>
      <c r="T1750" s="196"/>
      <c r="U1750" s="197"/>
      <c r="V1750" s="192">
        <f>IF(A1750=მონაცემები!A1809,მონაცემები!J1809)</f>
        <v>0</v>
      </c>
      <c r="W1750" s="193"/>
      <c r="X1750" s="194"/>
    </row>
    <row r="1751" spans="1:24">
      <c r="A1751" s="44">
        <v>1729</v>
      </c>
      <c r="B1751" s="189">
        <f>IF(A1751=მონაცემები!A1810,მონაცემები!B1810)</f>
        <v>0</v>
      </c>
      <c r="C1751" s="190"/>
      <c r="D1751" s="190"/>
      <c r="E1751" s="190"/>
      <c r="F1751" s="190"/>
      <c r="G1751" s="191"/>
      <c r="H1751" s="42">
        <f>IF(A1751=მონაცემები!A1810,მონაცემები!C1810)</f>
        <v>0</v>
      </c>
      <c r="I1751" s="43">
        <f>IF(A1751=მონაცემები!A1810,მონაცემები!D1810)</f>
        <v>0</v>
      </c>
      <c r="J1751" s="98">
        <f t="shared" si="52"/>
        <v>0</v>
      </c>
      <c r="K1751" s="126">
        <f>IF(A1751=მონაცემები!A1810,მონაცემები!H1810)</f>
        <v>0</v>
      </c>
      <c r="L1751" s="98">
        <f>IF(A1751=მონაცემები!A1810,მონაცემები!F1810)</f>
        <v>0</v>
      </c>
      <c r="M1751" s="125">
        <f>IF(A1751=მონაცემები!A1810,მონაცემები!G1810)</f>
        <v>0</v>
      </c>
      <c r="N1751" s="198">
        <f t="shared" si="53"/>
        <v>0</v>
      </c>
      <c r="O1751" s="199"/>
      <c r="P1751" s="195">
        <f>IF(A1751=მონაცემები!A1810,მონაცემები!I1810)</f>
        <v>0</v>
      </c>
      <c r="Q1751" s="196"/>
      <c r="R1751" s="196"/>
      <c r="S1751" s="196"/>
      <c r="T1751" s="196"/>
      <c r="U1751" s="197"/>
      <c r="V1751" s="192">
        <f>IF(A1751=მონაცემები!A1810,მონაცემები!J1810)</f>
        <v>0</v>
      </c>
      <c r="W1751" s="193"/>
      <c r="X1751" s="194"/>
    </row>
    <row r="1752" spans="1:24">
      <c r="A1752" s="44">
        <v>1730</v>
      </c>
      <c r="B1752" s="189">
        <f>IF(A1752=მონაცემები!A1811,მონაცემები!B1811)</f>
        <v>0</v>
      </c>
      <c r="C1752" s="190"/>
      <c r="D1752" s="190"/>
      <c r="E1752" s="190"/>
      <c r="F1752" s="190"/>
      <c r="G1752" s="191"/>
      <c r="H1752" s="42">
        <f>IF(A1752=მონაცემები!A1811,მონაცემები!C1811)</f>
        <v>0</v>
      </c>
      <c r="I1752" s="43">
        <f>IF(A1752=მონაცემები!A1811,მონაცემები!D1811)</f>
        <v>0</v>
      </c>
      <c r="J1752" s="98">
        <f t="shared" ref="J1752:J1815" si="54">L1752+M1752</f>
        <v>0</v>
      </c>
      <c r="K1752" s="126">
        <f>IF(A1752=მონაცემები!A1811,მონაცემები!H1811)</f>
        <v>0</v>
      </c>
      <c r="L1752" s="98">
        <f>IF(A1752=მონაცემები!A1811,მონაცემები!F1811)</f>
        <v>0</v>
      </c>
      <c r="M1752" s="125">
        <f>IF(A1752=მონაცემები!A1811,მონაცემები!G1811)</f>
        <v>0</v>
      </c>
      <c r="N1752" s="198">
        <f t="shared" ref="N1752:N1815" si="55">J1752+K1752</f>
        <v>0</v>
      </c>
      <c r="O1752" s="199"/>
      <c r="P1752" s="195">
        <f>IF(A1752=მონაცემები!A1811,მონაცემები!I1811)</f>
        <v>0</v>
      </c>
      <c r="Q1752" s="196"/>
      <c r="R1752" s="196"/>
      <c r="S1752" s="196"/>
      <c r="T1752" s="196"/>
      <c r="U1752" s="197"/>
      <c r="V1752" s="192">
        <f>IF(A1752=მონაცემები!A1811,მონაცემები!J1811)</f>
        <v>0</v>
      </c>
      <c r="W1752" s="193"/>
      <c r="X1752" s="194"/>
    </row>
    <row r="1753" spans="1:24">
      <c r="A1753" s="44">
        <v>1731</v>
      </c>
      <c r="B1753" s="189">
        <f>IF(A1753=მონაცემები!A1812,მონაცემები!B1812)</f>
        <v>0</v>
      </c>
      <c r="C1753" s="190"/>
      <c r="D1753" s="190"/>
      <c r="E1753" s="190"/>
      <c r="F1753" s="190"/>
      <c r="G1753" s="191"/>
      <c r="H1753" s="42">
        <f>IF(A1753=მონაცემები!A1812,მონაცემები!C1812)</f>
        <v>0</v>
      </c>
      <c r="I1753" s="43">
        <f>IF(A1753=მონაცემები!A1812,მონაცემები!D1812)</f>
        <v>0</v>
      </c>
      <c r="J1753" s="98">
        <f t="shared" si="54"/>
        <v>0</v>
      </c>
      <c r="K1753" s="126">
        <f>IF(A1753=მონაცემები!A1812,მონაცემები!H1812)</f>
        <v>0</v>
      </c>
      <c r="L1753" s="98">
        <f>IF(A1753=მონაცემები!A1812,მონაცემები!F1812)</f>
        <v>0</v>
      </c>
      <c r="M1753" s="125">
        <f>IF(A1753=მონაცემები!A1812,მონაცემები!G1812)</f>
        <v>0</v>
      </c>
      <c r="N1753" s="198">
        <f t="shared" si="55"/>
        <v>0</v>
      </c>
      <c r="O1753" s="199"/>
      <c r="P1753" s="195">
        <f>IF(A1753=მონაცემები!A1812,მონაცემები!I1812)</f>
        <v>0</v>
      </c>
      <c r="Q1753" s="196"/>
      <c r="R1753" s="196"/>
      <c r="S1753" s="196"/>
      <c r="T1753" s="196"/>
      <c r="U1753" s="197"/>
      <c r="V1753" s="192">
        <f>IF(A1753=მონაცემები!A1812,მონაცემები!J1812)</f>
        <v>0</v>
      </c>
      <c r="W1753" s="193"/>
      <c r="X1753" s="194"/>
    </row>
    <row r="1754" spans="1:24">
      <c r="A1754" s="44">
        <v>1732</v>
      </c>
      <c r="B1754" s="189">
        <f>IF(A1754=მონაცემები!A1813,მონაცემები!B1813)</f>
        <v>0</v>
      </c>
      <c r="C1754" s="190"/>
      <c r="D1754" s="190"/>
      <c r="E1754" s="190"/>
      <c r="F1754" s="190"/>
      <c r="G1754" s="191"/>
      <c r="H1754" s="42">
        <f>IF(A1754=მონაცემები!A1813,მონაცემები!C1813)</f>
        <v>0</v>
      </c>
      <c r="I1754" s="43">
        <f>IF(A1754=მონაცემები!A1813,მონაცემები!D1813)</f>
        <v>0</v>
      </c>
      <c r="J1754" s="98">
        <f t="shared" si="54"/>
        <v>0</v>
      </c>
      <c r="K1754" s="126">
        <f>IF(A1754=მონაცემები!A1813,მონაცემები!H1813)</f>
        <v>0</v>
      </c>
      <c r="L1754" s="98">
        <f>IF(A1754=მონაცემები!A1813,მონაცემები!F1813)</f>
        <v>0</v>
      </c>
      <c r="M1754" s="125">
        <f>IF(A1754=მონაცემები!A1813,მონაცემები!G1813)</f>
        <v>0</v>
      </c>
      <c r="N1754" s="198">
        <f t="shared" si="55"/>
        <v>0</v>
      </c>
      <c r="O1754" s="199"/>
      <c r="P1754" s="195">
        <f>IF(A1754=მონაცემები!A1813,მონაცემები!I1813)</f>
        <v>0</v>
      </c>
      <c r="Q1754" s="196"/>
      <c r="R1754" s="196"/>
      <c r="S1754" s="196"/>
      <c r="T1754" s="196"/>
      <c r="U1754" s="197"/>
      <c r="V1754" s="192">
        <f>IF(A1754=მონაცემები!A1813,მონაცემები!J1813)</f>
        <v>0</v>
      </c>
      <c r="W1754" s="193"/>
      <c r="X1754" s="194"/>
    </row>
    <row r="1755" spans="1:24">
      <c r="A1755" s="44">
        <v>1733</v>
      </c>
      <c r="B1755" s="189">
        <f>IF(A1755=მონაცემები!A1814,მონაცემები!B1814)</f>
        <v>0</v>
      </c>
      <c r="C1755" s="190"/>
      <c r="D1755" s="190"/>
      <c r="E1755" s="190"/>
      <c r="F1755" s="190"/>
      <c r="G1755" s="191"/>
      <c r="H1755" s="42">
        <f>IF(A1755=მონაცემები!A1814,მონაცემები!C1814)</f>
        <v>0</v>
      </c>
      <c r="I1755" s="43">
        <f>IF(A1755=მონაცემები!A1814,მონაცემები!D1814)</f>
        <v>0</v>
      </c>
      <c r="J1755" s="98">
        <f t="shared" si="54"/>
        <v>0</v>
      </c>
      <c r="K1755" s="126">
        <f>IF(A1755=მონაცემები!A1814,მონაცემები!H1814)</f>
        <v>0</v>
      </c>
      <c r="L1755" s="98">
        <f>IF(A1755=მონაცემები!A1814,მონაცემები!F1814)</f>
        <v>0</v>
      </c>
      <c r="M1755" s="125">
        <f>IF(A1755=მონაცემები!A1814,მონაცემები!G1814)</f>
        <v>0</v>
      </c>
      <c r="N1755" s="198">
        <f t="shared" si="55"/>
        <v>0</v>
      </c>
      <c r="O1755" s="199"/>
      <c r="P1755" s="195">
        <f>IF(A1755=მონაცემები!A1814,მონაცემები!I1814)</f>
        <v>0</v>
      </c>
      <c r="Q1755" s="196"/>
      <c r="R1755" s="196"/>
      <c r="S1755" s="196"/>
      <c r="T1755" s="196"/>
      <c r="U1755" s="197"/>
      <c r="V1755" s="192">
        <f>IF(A1755=მონაცემები!A1814,მონაცემები!J1814)</f>
        <v>0</v>
      </c>
      <c r="W1755" s="193"/>
      <c r="X1755" s="194"/>
    </row>
    <row r="1756" spans="1:24">
      <c r="A1756" s="44">
        <v>1734</v>
      </c>
      <c r="B1756" s="189">
        <f>IF(A1756=მონაცემები!A1815,მონაცემები!B1815)</f>
        <v>0</v>
      </c>
      <c r="C1756" s="190"/>
      <c r="D1756" s="190"/>
      <c r="E1756" s="190"/>
      <c r="F1756" s="190"/>
      <c r="G1756" s="191"/>
      <c r="H1756" s="42">
        <f>IF(A1756=მონაცემები!A1815,მონაცემები!C1815)</f>
        <v>0</v>
      </c>
      <c r="I1756" s="43">
        <f>IF(A1756=მონაცემები!A1815,მონაცემები!D1815)</f>
        <v>0</v>
      </c>
      <c r="J1756" s="98">
        <f t="shared" si="54"/>
        <v>0</v>
      </c>
      <c r="K1756" s="126">
        <f>IF(A1756=მონაცემები!A1815,მონაცემები!H1815)</f>
        <v>0</v>
      </c>
      <c r="L1756" s="98">
        <f>IF(A1756=მონაცემები!A1815,მონაცემები!F1815)</f>
        <v>0</v>
      </c>
      <c r="M1756" s="125">
        <f>IF(A1756=მონაცემები!A1815,მონაცემები!G1815)</f>
        <v>0</v>
      </c>
      <c r="N1756" s="198">
        <f t="shared" si="55"/>
        <v>0</v>
      </c>
      <c r="O1756" s="199"/>
      <c r="P1756" s="195">
        <f>IF(A1756=მონაცემები!A1815,მონაცემები!I1815)</f>
        <v>0</v>
      </c>
      <c r="Q1756" s="196"/>
      <c r="R1756" s="196"/>
      <c r="S1756" s="196"/>
      <c r="T1756" s="196"/>
      <c r="U1756" s="197"/>
      <c r="V1756" s="192">
        <f>IF(A1756=მონაცემები!A1815,მონაცემები!J1815)</f>
        <v>0</v>
      </c>
      <c r="W1756" s="193"/>
      <c r="X1756" s="194"/>
    </row>
    <row r="1757" spans="1:24">
      <c r="A1757" s="44">
        <v>1735</v>
      </c>
      <c r="B1757" s="189">
        <f>IF(A1757=მონაცემები!A1816,მონაცემები!B1816)</f>
        <v>0</v>
      </c>
      <c r="C1757" s="190"/>
      <c r="D1757" s="190"/>
      <c r="E1757" s="190"/>
      <c r="F1757" s="190"/>
      <c r="G1757" s="191"/>
      <c r="H1757" s="42">
        <f>IF(A1757=მონაცემები!A1816,მონაცემები!C1816)</f>
        <v>0</v>
      </c>
      <c r="I1757" s="43">
        <f>IF(A1757=მონაცემები!A1816,მონაცემები!D1816)</f>
        <v>0</v>
      </c>
      <c r="J1757" s="98">
        <f t="shared" si="54"/>
        <v>0</v>
      </c>
      <c r="K1757" s="126">
        <f>IF(A1757=მონაცემები!A1816,მონაცემები!H1816)</f>
        <v>0</v>
      </c>
      <c r="L1757" s="98">
        <f>IF(A1757=მონაცემები!A1816,მონაცემები!F1816)</f>
        <v>0</v>
      </c>
      <c r="M1757" s="125">
        <f>IF(A1757=მონაცემები!A1816,მონაცემები!G1816)</f>
        <v>0</v>
      </c>
      <c r="N1757" s="198">
        <f t="shared" si="55"/>
        <v>0</v>
      </c>
      <c r="O1757" s="199"/>
      <c r="P1757" s="195">
        <f>IF(A1757=მონაცემები!A1816,მონაცემები!I1816)</f>
        <v>0</v>
      </c>
      <c r="Q1757" s="196"/>
      <c r="R1757" s="196"/>
      <c r="S1757" s="196"/>
      <c r="T1757" s="196"/>
      <c r="U1757" s="197"/>
      <c r="V1757" s="192">
        <f>IF(A1757=მონაცემები!A1816,მონაცემები!J1816)</f>
        <v>0</v>
      </c>
      <c r="W1757" s="193"/>
      <c r="X1757" s="194"/>
    </row>
    <row r="1758" spans="1:24">
      <c r="A1758" s="44">
        <v>1736</v>
      </c>
      <c r="B1758" s="189">
        <f>IF(A1758=მონაცემები!A1817,მონაცემები!B1817)</f>
        <v>0</v>
      </c>
      <c r="C1758" s="190"/>
      <c r="D1758" s="190"/>
      <c r="E1758" s="190"/>
      <c r="F1758" s="190"/>
      <c r="G1758" s="191"/>
      <c r="H1758" s="42">
        <f>IF(A1758=მონაცემები!A1817,მონაცემები!C1817)</f>
        <v>0</v>
      </c>
      <c r="I1758" s="43">
        <f>IF(A1758=მონაცემები!A1817,მონაცემები!D1817)</f>
        <v>0</v>
      </c>
      <c r="J1758" s="98">
        <f t="shared" si="54"/>
        <v>0</v>
      </c>
      <c r="K1758" s="126">
        <f>IF(A1758=მონაცემები!A1817,მონაცემები!H1817)</f>
        <v>0</v>
      </c>
      <c r="L1758" s="98">
        <f>IF(A1758=მონაცემები!A1817,მონაცემები!F1817)</f>
        <v>0</v>
      </c>
      <c r="M1758" s="125">
        <f>IF(A1758=მონაცემები!A1817,მონაცემები!G1817)</f>
        <v>0</v>
      </c>
      <c r="N1758" s="198">
        <f t="shared" si="55"/>
        <v>0</v>
      </c>
      <c r="O1758" s="199"/>
      <c r="P1758" s="195">
        <f>IF(A1758=მონაცემები!A1817,მონაცემები!I1817)</f>
        <v>0</v>
      </c>
      <c r="Q1758" s="196"/>
      <c r="R1758" s="196"/>
      <c r="S1758" s="196"/>
      <c r="T1758" s="196"/>
      <c r="U1758" s="197"/>
      <c r="V1758" s="192">
        <f>IF(A1758=მონაცემები!A1817,მონაცემები!J1817)</f>
        <v>0</v>
      </c>
      <c r="W1758" s="193"/>
      <c r="X1758" s="194"/>
    </row>
    <row r="1759" spans="1:24">
      <c r="A1759" s="44">
        <v>1737</v>
      </c>
      <c r="B1759" s="189">
        <f>IF(A1759=მონაცემები!A1818,მონაცემები!B1818)</f>
        <v>0</v>
      </c>
      <c r="C1759" s="190"/>
      <c r="D1759" s="190"/>
      <c r="E1759" s="190"/>
      <c r="F1759" s="190"/>
      <c r="G1759" s="191"/>
      <c r="H1759" s="42">
        <f>IF(A1759=მონაცემები!A1818,მონაცემები!C1818)</f>
        <v>0</v>
      </c>
      <c r="I1759" s="43">
        <f>IF(A1759=მონაცემები!A1818,მონაცემები!D1818)</f>
        <v>0</v>
      </c>
      <c r="J1759" s="98">
        <f t="shared" si="54"/>
        <v>0</v>
      </c>
      <c r="K1759" s="126">
        <f>IF(A1759=მონაცემები!A1818,მონაცემები!H1818)</f>
        <v>0</v>
      </c>
      <c r="L1759" s="98">
        <f>IF(A1759=მონაცემები!A1818,მონაცემები!F1818)</f>
        <v>0</v>
      </c>
      <c r="M1759" s="125">
        <f>IF(A1759=მონაცემები!A1818,მონაცემები!G1818)</f>
        <v>0</v>
      </c>
      <c r="N1759" s="198">
        <f t="shared" si="55"/>
        <v>0</v>
      </c>
      <c r="O1759" s="199"/>
      <c r="P1759" s="195">
        <f>IF(A1759=მონაცემები!A1818,მონაცემები!I1818)</f>
        <v>0</v>
      </c>
      <c r="Q1759" s="196"/>
      <c r="R1759" s="196"/>
      <c r="S1759" s="196"/>
      <c r="T1759" s="196"/>
      <c r="U1759" s="197"/>
      <c r="V1759" s="192">
        <f>IF(A1759=მონაცემები!A1818,მონაცემები!J1818)</f>
        <v>0</v>
      </c>
      <c r="W1759" s="193"/>
      <c r="X1759" s="194"/>
    </row>
    <row r="1760" spans="1:24">
      <c r="A1760" s="44">
        <v>1738</v>
      </c>
      <c r="B1760" s="189">
        <f>IF(A1760=მონაცემები!A1819,მონაცემები!B1819)</f>
        <v>0</v>
      </c>
      <c r="C1760" s="190"/>
      <c r="D1760" s="190"/>
      <c r="E1760" s="190"/>
      <c r="F1760" s="190"/>
      <c r="G1760" s="191"/>
      <c r="H1760" s="42">
        <f>IF(A1760=მონაცემები!A1819,მონაცემები!C1819)</f>
        <v>0</v>
      </c>
      <c r="I1760" s="43">
        <f>IF(A1760=მონაცემები!A1819,მონაცემები!D1819)</f>
        <v>0</v>
      </c>
      <c r="J1760" s="98">
        <f t="shared" si="54"/>
        <v>0</v>
      </c>
      <c r="K1760" s="126">
        <f>IF(A1760=მონაცემები!A1819,მონაცემები!H1819)</f>
        <v>0</v>
      </c>
      <c r="L1760" s="98">
        <f>IF(A1760=მონაცემები!A1819,მონაცემები!F1819)</f>
        <v>0</v>
      </c>
      <c r="M1760" s="125">
        <f>IF(A1760=მონაცემები!A1819,მონაცემები!G1819)</f>
        <v>0</v>
      </c>
      <c r="N1760" s="198">
        <f t="shared" si="55"/>
        <v>0</v>
      </c>
      <c r="O1760" s="199"/>
      <c r="P1760" s="195">
        <f>IF(A1760=მონაცემები!A1819,მონაცემები!I1819)</f>
        <v>0</v>
      </c>
      <c r="Q1760" s="196"/>
      <c r="R1760" s="196"/>
      <c r="S1760" s="196"/>
      <c r="T1760" s="196"/>
      <c r="U1760" s="197"/>
      <c r="V1760" s="192">
        <f>IF(A1760=მონაცემები!A1819,მონაცემები!J1819)</f>
        <v>0</v>
      </c>
      <c r="W1760" s="193"/>
      <c r="X1760" s="194"/>
    </row>
    <row r="1761" spans="1:24">
      <c r="A1761" s="44">
        <v>1739</v>
      </c>
      <c r="B1761" s="189">
        <f>IF(A1761=მონაცემები!A1820,მონაცემები!B1820)</f>
        <v>0</v>
      </c>
      <c r="C1761" s="190"/>
      <c r="D1761" s="190"/>
      <c r="E1761" s="190"/>
      <c r="F1761" s="190"/>
      <c r="G1761" s="191"/>
      <c r="H1761" s="42">
        <f>IF(A1761=მონაცემები!A1820,მონაცემები!C1820)</f>
        <v>0</v>
      </c>
      <c r="I1761" s="43">
        <f>IF(A1761=მონაცემები!A1820,მონაცემები!D1820)</f>
        <v>0</v>
      </c>
      <c r="J1761" s="98">
        <f t="shared" si="54"/>
        <v>0</v>
      </c>
      <c r="K1761" s="126">
        <f>IF(A1761=მონაცემები!A1820,მონაცემები!H1820)</f>
        <v>0</v>
      </c>
      <c r="L1761" s="98">
        <f>IF(A1761=მონაცემები!A1820,მონაცემები!F1820)</f>
        <v>0</v>
      </c>
      <c r="M1761" s="125">
        <f>IF(A1761=მონაცემები!A1820,მონაცემები!G1820)</f>
        <v>0</v>
      </c>
      <c r="N1761" s="198">
        <f t="shared" si="55"/>
        <v>0</v>
      </c>
      <c r="O1761" s="199"/>
      <c r="P1761" s="195">
        <f>IF(A1761=მონაცემები!A1820,მონაცემები!I1820)</f>
        <v>0</v>
      </c>
      <c r="Q1761" s="196"/>
      <c r="R1761" s="196"/>
      <c r="S1761" s="196"/>
      <c r="T1761" s="196"/>
      <c r="U1761" s="197"/>
      <c r="V1761" s="192">
        <f>IF(A1761=მონაცემები!A1820,მონაცემები!J1820)</f>
        <v>0</v>
      </c>
      <c r="W1761" s="193"/>
      <c r="X1761" s="194"/>
    </row>
    <row r="1762" spans="1:24">
      <c r="A1762" s="44">
        <v>1740</v>
      </c>
      <c r="B1762" s="189">
        <f>IF(A1762=მონაცემები!A1821,მონაცემები!B1821)</f>
        <v>0</v>
      </c>
      <c r="C1762" s="190"/>
      <c r="D1762" s="190"/>
      <c r="E1762" s="190"/>
      <c r="F1762" s="190"/>
      <c r="G1762" s="191"/>
      <c r="H1762" s="42">
        <f>IF(A1762=მონაცემები!A1821,მონაცემები!C1821)</f>
        <v>0</v>
      </c>
      <c r="I1762" s="43">
        <f>IF(A1762=მონაცემები!A1821,მონაცემები!D1821)</f>
        <v>0</v>
      </c>
      <c r="J1762" s="98">
        <f t="shared" si="54"/>
        <v>0</v>
      </c>
      <c r="K1762" s="126">
        <f>IF(A1762=მონაცემები!A1821,მონაცემები!H1821)</f>
        <v>0</v>
      </c>
      <c r="L1762" s="98">
        <f>IF(A1762=მონაცემები!A1821,მონაცემები!F1821)</f>
        <v>0</v>
      </c>
      <c r="M1762" s="125">
        <f>IF(A1762=მონაცემები!A1821,მონაცემები!G1821)</f>
        <v>0</v>
      </c>
      <c r="N1762" s="198">
        <f t="shared" si="55"/>
        <v>0</v>
      </c>
      <c r="O1762" s="199"/>
      <c r="P1762" s="195">
        <f>IF(A1762=მონაცემები!A1821,მონაცემები!I1821)</f>
        <v>0</v>
      </c>
      <c r="Q1762" s="196"/>
      <c r="R1762" s="196"/>
      <c r="S1762" s="196"/>
      <c r="T1762" s="196"/>
      <c r="U1762" s="197"/>
      <c r="V1762" s="192">
        <f>IF(A1762=მონაცემები!A1821,მონაცემები!J1821)</f>
        <v>0</v>
      </c>
      <c r="W1762" s="193"/>
      <c r="X1762" s="194"/>
    </row>
    <row r="1763" spans="1:24">
      <c r="A1763" s="44">
        <v>1741</v>
      </c>
      <c r="B1763" s="189">
        <f>IF(A1763=მონაცემები!A1822,მონაცემები!B1822)</f>
        <v>0</v>
      </c>
      <c r="C1763" s="190"/>
      <c r="D1763" s="190"/>
      <c r="E1763" s="190"/>
      <c r="F1763" s="190"/>
      <c r="G1763" s="191"/>
      <c r="H1763" s="42">
        <f>IF(A1763=მონაცემები!A1822,მონაცემები!C1822)</f>
        <v>0</v>
      </c>
      <c r="I1763" s="43">
        <f>IF(A1763=მონაცემები!A1822,მონაცემები!D1822)</f>
        <v>0</v>
      </c>
      <c r="J1763" s="98">
        <f t="shared" si="54"/>
        <v>0</v>
      </c>
      <c r="K1763" s="126">
        <f>IF(A1763=მონაცემები!A1822,მონაცემები!H1822)</f>
        <v>0</v>
      </c>
      <c r="L1763" s="98">
        <f>IF(A1763=მონაცემები!A1822,მონაცემები!F1822)</f>
        <v>0</v>
      </c>
      <c r="M1763" s="125">
        <f>IF(A1763=მონაცემები!A1822,მონაცემები!G1822)</f>
        <v>0</v>
      </c>
      <c r="N1763" s="198">
        <f t="shared" si="55"/>
        <v>0</v>
      </c>
      <c r="O1763" s="199"/>
      <c r="P1763" s="195">
        <f>IF(A1763=მონაცემები!A1822,მონაცემები!I1822)</f>
        <v>0</v>
      </c>
      <c r="Q1763" s="196"/>
      <c r="R1763" s="196"/>
      <c r="S1763" s="196"/>
      <c r="T1763" s="196"/>
      <c r="U1763" s="197"/>
      <c r="V1763" s="192">
        <f>IF(A1763=მონაცემები!A1822,მონაცემები!J1822)</f>
        <v>0</v>
      </c>
      <c r="W1763" s="193"/>
      <c r="X1763" s="194"/>
    </row>
    <row r="1764" spans="1:24">
      <c r="A1764" s="44">
        <v>1742</v>
      </c>
      <c r="B1764" s="189">
        <f>IF(A1764=მონაცემები!A1823,მონაცემები!B1823)</f>
        <v>0</v>
      </c>
      <c r="C1764" s="190"/>
      <c r="D1764" s="190"/>
      <c r="E1764" s="190"/>
      <c r="F1764" s="190"/>
      <c r="G1764" s="191"/>
      <c r="H1764" s="42">
        <f>IF(A1764=მონაცემები!A1823,მონაცემები!C1823)</f>
        <v>0</v>
      </c>
      <c r="I1764" s="43">
        <f>IF(A1764=მონაცემები!A1823,მონაცემები!D1823)</f>
        <v>0</v>
      </c>
      <c r="J1764" s="98">
        <f t="shared" si="54"/>
        <v>0</v>
      </c>
      <c r="K1764" s="126">
        <f>IF(A1764=მონაცემები!A1823,მონაცემები!H1823)</f>
        <v>0</v>
      </c>
      <c r="L1764" s="98">
        <f>IF(A1764=მონაცემები!A1823,მონაცემები!F1823)</f>
        <v>0</v>
      </c>
      <c r="M1764" s="125">
        <f>IF(A1764=მონაცემები!A1823,მონაცემები!G1823)</f>
        <v>0</v>
      </c>
      <c r="N1764" s="198">
        <f t="shared" si="55"/>
        <v>0</v>
      </c>
      <c r="O1764" s="199"/>
      <c r="P1764" s="195">
        <f>IF(A1764=მონაცემები!A1823,მონაცემები!I1823)</f>
        <v>0</v>
      </c>
      <c r="Q1764" s="196"/>
      <c r="R1764" s="196"/>
      <c r="S1764" s="196"/>
      <c r="T1764" s="196"/>
      <c r="U1764" s="197"/>
      <c r="V1764" s="192">
        <f>IF(A1764=მონაცემები!A1823,მონაცემები!J1823)</f>
        <v>0</v>
      </c>
      <c r="W1764" s="193"/>
      <c r="X1764" s="194"/>
    </row>
    <row r="1765" spans="1:24">
      <c r="A1765" s="44">
        <v>1743</v>
      </c>
      <c r="B1765" s="189">
        <f>IF(A1765=მონაცემები!A1824,მონაცემები!B1824)</f>
        <v>0</v>
      </c>
      <c r="C1765" s="190"/>
      <c r="D1765" s="190"/>
      <c r="E1765" s="190"/>
      <c r="F1765" s="190"/>
      <c r="G1765" s="191"/>
      <c r="H1765" s="42">
        <f>IF(A1765=მონაცემები!A1824,მონაცემები!C1824)</f>
        <v>0</v>
      </c>
      <c r="I1765" s="43">
        <f>IF(A1765=მონაცემები!A1824,მონაცემები!D1824)</f>
        <v>0</v>
      </c>
      <c r="J1765" s="98">
        <f t="shared" si="54"/>
        <v>0</v>
      </c>
      <c r="K1765" s="126">
        <f>IF(A1765=მონაცემები!A1824,მონაცემები!H1824)</f>
        <v>0</v>
      </c>
      <c r="L1765" s="98">
        <f>IF(A1765=მონაცემები!A1824,მონაცემები!F1824)</f>
        <v>0</v>
      </c>
      <c r="M1765" s="125">
        <f>IF(A1765=მონაცემები!A1824,მონაცემები!G1824)</f>
        <v>0</v>
      </c>
      <c r="N1765" s="198">
        <f t="shared" si="55"/>
        <v>0</v>
      </c>
      <c r="O1765" s="199"/>
      <c r="P1765" s="195">
        <f>IF(A1765=მონაცემები!A1824,მონაცემები!I1824)</f>
        <v>0</v>
      </c>
      <c r="Q1765" s="196"/>
      <c r="R1765" s="196"/>
      <c r="S1765" s="196"/>
      <c r="T1765" s="196"/>
      <c r="U1765" s="197"/>
      <c r="V1765" s="192">
        <f>IF(A1765=მონაცემები!A1824,მონაცემები!J1824)</f>
        <v>0</v>
      </c>
      <c r="W1765" s="193"/>
      <c r="X1765" s="194"/>
    </row>
    <row r="1766" spans="1:24">
      <c r="A1766" s="44">
        <v>1744</v>
      </c>
      <c r="B1766" s="189">
        <f>IF(A1766=მონაცემები!A1825,მონაცემები!B1825)</f>
        <v>0</v>
      </c>
      <c r="C1766" s="190"/>
      <c r="D1766" s="190"/>
      <c r="E1766" s="190"/>
      <c r="F1766" s="190"/>
      <c r="G1766" s="191"/>
      <c r="H1766" s="42">
        <f>IF(A1766=მონაცემები!A1825,მონაცემები!C1825)</f>
        <v>0</v>
      </c>
      <c r="I1766" s="43">
        <f>IF(A1766=მონაცემები!A1825,მონაცემები!D1825)</f>
        <v>0</v>
      </c>
      <c r="J1766" s="98">
        <f t="shared" si="54"/>
        <v>0</v>
      </c>
      <c r="K1766" s="126">
        <f>IF(A1766=მონაცემები!A1825,მონაცემები!H1825)</f>
        <v>0</v>
      </c>
      <c r="L1766" s="98">
        <f>IF(A1766=მონაცემები!A1825,მონაცემები!F1825)</f>
        <v>0</v>
      </c>
      <c r="M1766" s="125">
        <f>IF(A1766=მონაცემები!A1825,მონაცემები!G1825)</f>
        <v>0</v>
      </c>
      <c r="N1766" s="198">
        <f t="shared" si="55"/>
        <v>0</v>
      </c>
      <c r="O1766" s="199"/>
      <c r="P1766" s="195">
        <f>IF(A1766=მონაცემები!A1825,მონაცემები!I1825)</f>
        <v>0</v>
      </c>
      <c r="Q1766" s="196"/>
      <c r="R1766" s="196"/>
      <c r="S1766" s="196"/>
      <c r="T1766" s="196"/>
      <c r="U1766" s="197"/>
      <c r="V1766" s="192">
        <f>IF(A1766=მონაცემები!A1825,მონაცემები!J1825)</f>
        <v>0</v>
      </c>
      <c r="W1766" s="193"/>
      <c r="X1766" s="194"/>
    </row>
    <row r="1767" spans="1:24">
      <c r="A1767" s="44">
        <v>1745</v>
      </c>
      <c r="B1767" s="189">
        <f>IF(A1767=მონაცემები!A1826,მონაცემები!B1826)</f>
        <v>0</v>
      </c>
      <c r="C1767" s="190"/>
      <c r="D1767" s="190"/>
      <c r="E1767" s="190"/>
      <c r="F1767" s="190"/>
      <c r="G1767" s="191"/>
      <c r="H1767" s="42">
        <f>IF(A1767=მონაცემები!A1826,მონაცემები!C1826)</f>
        <v>0</v>
      </c>
      <c r="I1767" s="43">
        <f>IF(A1767=მონაცემები!A1826,მონაცემები!D1826)</f>
        <v>0</v>
      </c>
      <c r="J1767" s="98">
        <f t="shared" si="54"/>
        <v>0</v>
      </c>
      <c r="K1767" s="126">
        <f>IF(A1767=მონაცემები!A1826,მონაცემები!H1826)</f>
        <v>0</v>
      </c>
      <c r="L1767" s="98">
        <f>IF(A1767=მონაცემები!A1826,მონაცემები!F1826)</f>
        <v>0</v>
      </c>
      <c r="M1767" s="125">
        <f>IF(A1767=მონაცემები!A1826,მონაცემები!G1826)</f>
        <v>0</v>
      </c>
      <c r="N1767" s="198">
        <f t="shared" si="55"/>
        <v>0</v>
      </c>
      <c r="O1767" s="199"/>
      <c r="P1767" s="195">
        <f>IF(A1767=მონაცემები!A1826,მონაცემები!I1826)</f>
        <v>0</v>
      </c>
      <c r="Q1767" s="196"/>
      <c r="R1767" s="196"/>
      <c r="S1767" s="196"/>
      <c r="T1767" s="196"/>
      <c r="U1767" s="197"/>
      <c r="V1767" s="192">
        <f>IF(A1767=მონაცემები!A1826,მონაცემები!J1826)</f>
        <v>0</v>
      </c>
      <c r="W1767" s="193"/>
      <c r="X1767" s="194"/>
    </row>
    <row r="1768" spans="1:24">
      <c r="A1768" s="44">
        <v>1746</v>
      </c>
      <c r="B1768" s="189">
        <f>IF(A1768=მონაცემები!A1827,მონაცემები!B1827)</f>
        <v>0</v>
      </c>
      <c r="C1768" s="190"/>
      <c r="D1768" s="190"/>
      <c r="E1768" s="190"/>
      <c r="F1768" s="190"/>
      <c r="G1768" s="191"/>
      <c r="H1768" s="42">
        <f>IF(A1768=მონაცემები!A1827,მონაცემები!C1827)</f>
        <v>0</v>
      </c>
      <c r="I1768" s="43">
        <f>IF(A1768=მონაცემები!A1827,მონაცემები!D1827)</f>
        <v>0</v>
      </c>
      <c r="J1768" s="98">
        <f t="shared" si="54"/>
        <v>0</v>
      </c>
      <c r="K1768" s="126">
        <f>IF(A1768=მონაცემები!A1827,მონაცემები!H1827)</f>
        <v>0</v>
      </c>
      <c r="L1768" s="98">
        <f>IF(A1768=მონაცემები!A1827,მონაცემები!F1827)</f>
        <v>0</v>
      </c>
      <c r="M1768" s="125">
        <f>IF(A1768=მონაცემები!A1827,მონაცემები!G1827)</f>
        <v>0</v>
      </c>
      <c r="N1768" s="198">
        <f t="shared" si="55"/>
        <v>0</v>
      </c>
      <c r="O1768" s="199"/>
      <c r="P1768" s="195">
        <f>IF(A1768=მონაცემები!A1827,მონაცემები!I1827)</f>
        <v>0</v>
      </c>
      <c r="Q1768" s="196"/>
      <c r="R1768" s="196"/>
      <c r="S1768" s="196"/>
      <c r="T1768" s="196"/>
      <c r="U1768" s="197"/>
      <c r="V1768" s="192">
        <f>IF(A1768=მონაცემები!A1827,მონაცემები!J1827)</f>
        <v>0</v>
      </c>
      <c r="W1768" s="193"/>
      <c r="X1768" s="194"/>
    </row>
    <row r="1769" spans="1:24">
      <c r="A1769" s="44">
        <v>1747</v>
      </c>
      <c r="B1769" s="189">
        <f>IF(A1769=მონაცემები!A1828,მონაცემები!B1828)</f>
        <v>0</v>
      </c>
      <c r="C1769" s="190"/>
      <c r="D1769" s="190"/>
      <c r="E1769" s="190"/>
      <c r="F1769" s="190"/>
      <c r="G1769" s="191"/>
      <c r="H1769" s="42">
        <f>IF(A1769=მონაცემები!A1828,მონაცემები!C1828)</f>
        <v>0</v>
      </c>
      <c r="I1769" s="43">
        <f>IF(A1769=მონაცემები!A1828,მონაცემები!D1828)</f>
        <v>0</v>
      </c>
      <c r="J1769" s="98">
        <f t="shared" si="54"/>
        <v>0</v>
      </c>
      <c r="K1769" s="126">
        <f>IF(A1769=მონაცემები!A1828,მონაცემები!H1828)</f>
        <v>0</v>
      </c>
      <c r="L1769" s="98">
        <f>IF(A1769=მონაცემები!A1828,მონაცემები!F1828)</f>
        <v>0</v>
      </c>
      <c r="M1769" s="125">
        <f>IF(A1769=მონაცემები!A1828,მონაცემები!G1828)</f>
        <v>0</v>
      </c>
      <c r="N1769" s="198">
        <f t="shared" si="55"/>
        <v>0</v>
      </c>
      <c r="O1769" s="199"/>
      <c r="P1769" s="195">
        <f>IF(A1769=მონაცემები!A1828,მონაცემები!I1828)</f>
        <v>0</v>
      </c>
      <c r="Q1769" s="196"/>
      <c r="R1769" s="196"/>
      <c r="S1769" s="196"/>
      <c r="T1769" s="196"/>
      <c r="U1769" s="197"/>
      <c r="V1769" s="192">
        <f>IF(A1769=მონაცემები!A1828,მონაცემები!J1828)</f>
        <v>0</v>
      </c>
      <c r="W1769" s="193"/>
      <c r="X1769" s="194"/>
    </row>
    <row r="1770" spans="1:24">
      <c r="A1770" s="44">
        <v>1748</v>
      </c>
      <c r="B1770" s="189">
        <f>IF(A1770=მონაცემები!A1829,მონაცემები!B1829)</f>
        <v>0</v>
      </c>
      <c r="C1770" s="190"/>
      <c r="D1770" s="190"/>
      <c r="E1770" s="190"/>
      <c r="F1770" s="190"/>
      <c r="G1770" s="191"/>
      <c r="H1770" s="42">
        <f>IF(A1770=მონაცემები!A1829,მონაცემები!C1829)</f>
        <v>0</v>
      </c>
      <c r="I1770" s="43">
        <f>IF(A1770=მონაცემები!A1829,მონაცემები!D1829)</f>
        <v>0</v>
      </c>
      <c r="J1770" s="98">
        <f t="shared" si="54"/>
        <v>0</v>
      </c>
      <c r="K1770" s="126">
        <f>IF(A1770=მონაცემები!A1829,მონაცემები!H1829)</f>
        <v>0</v>
      </c>
      <c r="L1770" s="98">
        <f>IF(A1770=მონაცემები!A1829,მონაცემები!F1829)</f>
        <v>0</v>
      </c>
      <c r="M1770" s="125">
        <f>IF(A1770=მონაცემები!A1829,მონაცემები!G1829)</f>
        <v>0</v>
      </c>
      <c r="N1770" s="198">
        <f t="shared" si="55"/>
        <v>0</v>
      </c>
      <c r="O1770" s="199"/>
      <c r="P1770" s="195">
        <f>IF(A1770=მონაცემები!A1829,მონაცემები!I1829)</f>
        <v>0</v>
      </c>
      <c r="Q1770" s="196"/>
      <c r="R1770" s="196"/>
      <c r="S1770" s="196"/>
      <c r="T1770" s="196"/>
      <c r="U1770" s="197"/>
      <c r="V1770" s="192">
        <f>IF(A1770=მონაცემები!A1829,მონაცემები!J1829)</f>
        <v>0</v>
      </c>
      <c r="W1770" s="193"/>
      <c r="X1770" s="194"/>
    </row>
    <row r="1771" spans="1:24">
      <c r="A1771" s="44">
        <v>1749</v>
      </c>
      <c r="B1771" s="189">
        <f>IF(A1771=მონაცემები!A1830,მონაცემები!B1830)</f>
        <v>0</v>
      </c>
      <c r="C1771" s="190"/>
      <c r="D1771" s="190"/>
      <c r="E1771" s="190"/>
      <c r="F1771" s="190"/>
      <c r="G1771" s="191"/>
      <c r="H1771" s="42">
        <f>IF(A1771=მონაცემები!A1830,მონაცემები!C1830)</f>
        <v>0</v>
      </c>
      <c r="I1771" s="43">
        <f>IF(A1771=მონაცემები!A1830,მონაცემები!D1830)</f>
        <v>0</v>
      </c>
      <c r="J1771" s="98">
        <f t="shared" si="54"/>
        <v>0</v>
      </c>
      <c r="K1771" s="126">
        <f>IF(A1771=მონაცემები!A1830,მონაცემები!H1830)</f>
        <v>0</v>
      </c>
      <c r="L1771" s="98">
        <f>IF(A1771=მონაცემები!A1830,მონაცემები!F1830)</f>
        <v>0</v>
      </c>
      <c r="M1771" s="125">
        <f>IF(A1771=მონაცემები!A1830,მონაცემები!G1830)</f>
        <v>0</v>
      </c>
      <c r="N1771" s="198">
        <f t="shared" si="55"/>
        <v>0</v>
      </c>
      <c r="O1771" s="199"/>
      <c r="P1771" s="195">
        <f>IF(A1771=მონაცემები!A1830,მონაცემები!I1830)</f>
        <v>0</v>
      </c>
      <c r="Q1771" s="196"/>
      <c r="R1771" s="196"/>
      <c r="S1771" s="196"/>
      <c r="T1771" s="196"/>
      <c r="U1771" s="197"/>
      <c r="V1771" s="192">
        <f>IF(A1771=მონაცემები!A1830,მონაცემები!J1830)</f>
        <v>0</v>
      </c>
      <c r="W1771" s="193"/>
      <c r="X1771" s="194"/>
    </row>
    <row r="1772" spans="1:24">
      <c r="A1772" s="44">
        <v>1750</v>
      </c>
      <c r="B1772" s="189">
        <f>IF(A1772=მონაცემები!A1831,მონაცემები!B1831)</f>
        <v>0</v>
      </c>
      <c r="C1772" s="190"/>
      <c r="D1772" s="190"/>
      <c r="E1772" s="190"/>
      <c r="F1772" s="190"/>
      <c r="G1772" s="191"/>
      <c r="H1772" s="42">
        <f>IF(A1772=მონაცემები!A1831,მონაცემები!C1831)</f>
        <v>0</v>
      </c>
      <c r="I1772" s="43">
        <f>IF(A1772=მონაცემები!A1831,მონაცემები!D1831)</f>
        <v>0</v>
      </c>
      <c r="J1772" s="98">
        <f t="shared" si="54"/>
        <v>0</v>
      </c>
      <c r="K1772" s="126">
        <f>IF(A1772=მონაცემები!A1831,მონაცემები!H1831)</f>
        <v>0</v>
      </c>
      <c r="L1772" s="98">
        <f>IF(A1772=მონაცემები!A1831,მონაცემები!F1831)</f>
        <v>0</v>
      </c>
      <c r="M1772" s="125">
        <f>IF(A1772=მონაცემები!A1831,მონაცემები!G1831)</f>
        <v>0</v>
      </c>
      <c r="N1772" s="198">
        <f t="shared" si="55"/>
        <v>0</v>
      </c>
      <c r="O1772" s="199"/>
      <c r="P1772" s="195">
        <f>IF(A1772=მონაცემები!A1831,მონაცემები!I1831)</f>
        <v>0</v>
      </c>
      <c r="Q1772" s="196"/>
      <c r="R1772" s="196"/>
      <c r="S1772" s="196"/>
      <c r="T1772" s="196"/>
      <c r="U1772" s="197"/>
      <c r="V1772" s="192">
        <f>IF(A1772=მონაცემები!A1831,მონაცემები!J1831)</f>
        <v>0</v>
      </c>
      <c r="W1772" s="193"/>
      <c r="X1772" s="194"/>
    </row>
    <row r="1773" spans="1:24">
      <c r="A1773" s="44">
        <v>1751</v>
      </c>
      <c r="B1773" s="189">
        <f>IF(A1773=მონაცემები!A1832,მონაცემები!B1832)</f>
        <v>0</v>
      </c>
      <c r="C1773" s="190"/>
      <c r="D1773" s="190"/>
      <c r="E1773" s="190"/>
      <c r="F1773" s="190"/>
      <c r="G1773" s="191"/>
      <c r="H1773" s="42">
        <f>IF(A1773=მონაცემები!A1832,მონაცემები!C1832)</f>
        <v>0</v>
      </c>
      <c r="I1773" s="43">
        <f>IF(A1773=მონაცემები!A1832,მონაცემები!D1832)</f>
        <v>0</v>
      </c>
      <c r="J1773" s="98">
        <f t="shared" si="54"/>
        <v>0</v>
      </c>
      <c r="K1773" s="126">
        <f>IF(A1773=მონაცემები!A1832,მონაცემები!H1832)</f>
        <v>0</v>
      </c>
      <c r="L1773" s="98">
        <f>IF(A1773=მონაცემები!A1832,მონაცემები!F1832)</f>
        <v>0</v>
      </c>
      <c r="M1773" s="125">
        <f>IF(A1773=მონაცემები!A1832,მონაცემები!G1832)</f>
        <v>0</v>
      </c>
      <c r="N1773" s="198">
        <f t="shared" si="55"/>
        <v>0</v>
      </c>
      <c r="O1773" s="199"/>
      <c r="P1773" s="195">
        <f>IF(A1773=მონაცემები!A1832,მონაცემები!I1832)</f>
        <v>0</v>
      </c>
      <c r="Q1773" s="196"/>
      <c r="R1773" s="196"/>
      <c r="S1773" s="196"/>
      <c r="T1773" s="196"/>
      <c r="U1773" s="197"/>
      <c r="V1773" s="192">
        <f>IF(A1773=მონაცემები!A1832,მონაცემები!J1832)</f>
        <v>0</v>
      </c>
      <c r="W1773" s="193"/>
      <c r="X1773" s="194"/>
    </row>
    <row r="1774" spans="1:24">
      <c r="A1774" s="44">
        <v>1752</v>
      </c>
      <c r="B1774" s="189">
        <f>IF(A1774=მონაცემები!A1833,მონაცემები!B1833)</f>
        <v>0</v>
      </c>
      <c r="C1774" s="190"/>
      <c r="D1774" s="190"/>
      <c r="E1774" s="190"/>
      <c r="F1774" s="190"/>
      <c r="G1774" s="191"/>
      <c r="H1774" s="42">
        <f>IF(A1774=მონაცემები!A1833,მონაცემები!C1833)</f>
        <v>0</v>
      </c>
      <c r="I1774" s="43">
        <f>IF(A1774=მონაცემები!A1833,მონაცემები!D1833)</f>
        <v>0</v>
      </c>
      <c r="J1774" s="98">
        <f t="shared" si="54"/>
        <v>0</v>
      </c>
      <c r="K1774" s="126">
        <f>IF(A1774=მონაცემები!A1833,მონაცემები!H1833)</f>
        <v>0</v>
      </c>
      <c r="L1774" s="98">
        <f>IF(A1774=მონაცემები!A1833,მონაცემები!F1833)</f>
        <v>0</v>
      </c>
      <c r="M1774" s="125">
        <f>IF(A1774=მონაცემები!A1833,მონაცემები!G1833)</f>
        <v>0</v>
      </c>
      <c r="N1774" s="198">
        <f t="shared" si="55"/>
        <v>0</v>
      </c>
      <c r="O1774" s="199"/>
      <c r="P1774" s="195">
        <f>IF(A1774=მონაცემები!A1833,მონაცემები!I1833)</f>
        <v>0</v>
      </c>
      <c r="Q1774" s="196"/>
      <c r="R1774" s="196"/>
      <c r="S1774" s="196"/>
      <c r="T1774" s="196"/>
      <c r="U1774" s="197"/>
      <c r="V1774" s="192">
        <f>IF(A1774=მონაცემები!A1833,მონაცემები!J1833)</f>
        <v>0</v>
      </c>
      <c r="W1774" s="193"/>
      <c r="X1774" s="194"/>
    </row>
    <row r="1775" spans="1:24">
      <c r="A1775" s="44">
        <v>1753</v>
      </c>
      <c r="B1775" s="189">
        <f>IF(A1775=მონაცემები!A1834,მონაცემები!B1834)</f>
        <v>0</v>
      </c>
      <c r="C1775" s="190"/>
      <c r="D1775" s="190"/>
      <c r="E1775" s="190"/>
      <c r="F1775" s="190"/>
      <c r="G1775" s="191"/>
      <c r="H1775" s="42">
        <f>IF(A1775=მონაცემები!A1834,მონაცემები!C1834)</f>
        <v>0</v>
      </c>
      <c r="I1775" s="43">
        <f>IF(A1775=მონაცემები!A1834,მონაცემები!D1834)</f>
        <v>0</v>
      </c>
      <c r="J1775" s="98">
        <f t="shared" si="54"/>
        <v>0</v>
      </c>
      <c r="K1775" s="126">
        <f>IF(A1775=მონაცემები!A1834,მონაცემები!H1834)</f>
        <v>0</v>
      </c>
      <c r="L1775" s="98">
        <f>IF(A1775=მონაცემები!A1834,მონაცემები!F1834)</f>
        <v>0</v>
      </c>
      <c r="M1775" s="125">
        <f>IF(A1775=მონაცემები!A1834,მონაცემები!G1834)</f>
        <v>0</v>
      </c>
      <c r="N1775" s="198">
        <f t="shared" si="55"/>
        <v>0</v>
      </c>
      <c r="O1775" s="199"/>
      <c r="P1775" s="195">
        <f>IF(A1775=მონაცემები!A1834,მონაცემები!I1834)</f>
        <v>0</v>
      </c>
      <c r="Q1775" s="196"/>
      <c r="R1775" s="196"/>
      <c r="S1775" s="196"/>
      <c r="T1775" s="196"/>
      <c r="U1775" s="197"/>
      <c r="V1775" s="192">
        <f>IF(A1775=მონაცემები!A1834,მონაცემები!J1834)</f>
        <v>0</v>
      </c>
      <c r="W1775" s="193"/>
      <c r="X1775" s="194"/>
    </row>
    <row r="1776" spans="1:24">
      <c r="A1776" s="44">
        <v>1754</v>
      </c>
      <c r="B1776" s="189">
        <f>IF(A1776=მონაცემები!A1835,მონაცემები!B1835)</f>
        <v>0</v>
      </c>
      <c r="C1776" s="190"/>
      <c r="D1776" s="190"/>
      <c r="E1776" s="190"/>
      <c r="F1776" s="190"/>
      <c r="G1776" s="191"/>
      <c r="H1776" s="42">
        <f>IF(A1776=მონაცემები!A1835,მონაცემები!C1835)</f>
        <v>0</v>
      </c>
      <c r="I1776" s="43">
        <f>IF(A1776=მონაცემები!A1835,მონაცემები!D1835)</f>
        <v>0</v>
      </c>
      <c r="J1776" s="98">
        <f t="shared" si="54"/>
        <v>0</v>
      </c>
      <c r="K1776" s="126">
        <f>IF(A1776=მონაცემები!A1835,მონაცემები!H1835)</f>
        <v>0</v>
      </c>
      <c r="L1776" s="98">
        <f>IF(A1776=მონაცემები!A1835,მონაცემები!F1835)</f>
        <v>0</v>
      </c>
      <c r="M1776" s="125">
        <f>IF(A1776=მონაცემები!A1835,მონაცემები!G1835)</f>
        <v>0</v>
      </c>
      <c r="N1776" s="198">
        <f t="shared" si="55"/>
        <v>0</v>
      </c>
      <c r="O1776" s="199"/>
      <c r="P1776" s="195">
        <f>IF(A1776=მონაცემები!A1835,მონაცემები!I1835)</f>
        <v>0</v>
      </c>
      <c r="Q1776" s="196"/>
      <c r="R1776" s="196"/>
      <c r="S1776" s="196"/>
      <c r="T1776" s="196"/>
      <c r="U1776" s="197"/>
      <c r="V1776" s="192">
        <f>IF(A1776=მონაცემები!A1835,მონაცემები!J1835)</f>
        <v>0</v>
      </c>
      <c r="W1776" s="193"/>
      <c r="X1776" s="194"/>
    </row>
    <row r="1777" spans="1:24">
      <c r="A1777" s="44">
        <v>1755</v>
      </c>
      <c r="B1777" s="189">
        <f>IF(A1777=მონაცემები!A1836,მონაცემები!B1836)</f>
        <v>0</v>
      </c>
      <c r="C1777" s="190"/>
      <c r="D1777" s="190"/>
      <c r="E1777" s="190"/>
      <c r="F1777" s="190"/>
      <c r="G1777" s="191"/>
      <c r="H1777" s="42">
        <f>IF(A1777=მონაცემები!A1836,მონაცემები!C1836)</f>
        <v>0</v>
      </c>
      <c r="I1777" s="43">
        <f>IF(A1777=მონაცემები!A1836,მონაცემები!D1836)</f>
        <v>0</v>
      </c>
      <c r="J1777" s="98">
        <f t="shared" si="54"/>
        <v>0</v>
      </c>
      <c r="K1777" s="126">
        <f>IF(A1777=მონაცემები!A1836,მონაცემები!H1836)</f>
        <v>0</v>
      </c>
      <c r="L1777" s="98">
        <f>IF(A1777=მონაცემები!A1836,მონაცემები!F1836)</f>
        <v>0</v>
      </c>
      <c r="M1777" s="125">
        <f>IF(A1777=მონაცემები!A1836,მონაცემები!G1836)</f>
        <v>0</v>
      </c>
      <c r="N1777" s="198">
        <f t="shared" si="55"/>
        <v>0</v>
      </c>
      <c r="O1777" s="199"/>
      <c r="P1777" s="195">
        <f>IF(A1777=მონაცემები!A1836,მონაცემები!I1836)</f>
        <v>0</v>
      </c>
      <c r="Q1777" s="196"/>
      <c r="R1777" s="196"/>
      <c r="S1777" s="196"/>
      <c r="T1777" s="196"/>
      <c r="U1777" s="197"/>
      <c r="V1777" s="192">
        <f>IF(A1777=მონაცემები!A1836,მონაცემები!J1836)</f>
        <v>0</v>
      </c>
      <c r="W1777" s="193"/>
      <c r="X1777" s="194"/>
    </row>
    <row r="1778" spans="1:24">
      <c r="A1778" s="44">
        <v>1756</v>
      </c>
      <c r="B1778" s="189">
        <f>IF(A1778=მონაცემები!A1837,მონაცემები!B1837)</f>
        <v>0</v>
      </c>
      <c r="C1778" s="190"/>
      <c r="D1778" s="190"/>
      <c r="E1778" s="190"/>
      <c r="F1778" s="190"/>
      <c r="G1778" s="191"/>
      <c r="H1778" s="42">
        <f>IF(A1778=მონაცემები!A1837,მონაცემები!C1837)</f>
        <v>0</v>
      </c>
      <c r="I1778" s="43">
        <f>IF(A1778=მონაცემები!A1837,მონაცემები!D1837)</f>
        <v>0</v>
      </c>
      <c r="J1778" s="98">
        <f t="shared" si="54"/>
        <v>0</v>
      </c>
      <c r="K1778" s="126">
        <f>IF(A1778=მონაცემები!A1837,მონაცემები!H1837)</f>
        <v>0</v>
      </c>
      <c r="L1778" s="98">
        <f>IF(A1778=მონაცემები!A1837,მონაცემები!F1837)</f>
        <v>0</v>
      </c>
      <c r="M1778" s="125">
        <f>IF(A1778=მონაცემები!A1837,მონაცემები!G1837)</f>
        <v>0</v>
      </c>
      <c r="N1778" s="198">
        <f t="shared" si="55"/>
        <v>0</v>
      </c>
      <c r="O1778" s="199"/>
      <c r="P1778" s="195">
        <f>IF(A1778=მონაცემები!A1837,მონაცემები!I1837)</f>
        <v>0</v>
      </c>
      <c r="Q1778" s="196"/>
      <c r="R1778" s="196"/>
      <c r="S1778" s="196"/>
      <c r="T1778" s="196"/>
      <c r="U1778" s="197"/>
      <c r="V1778" s="192">
        <f>IF(A1778=მონაცემები!A1837,მონაცემები!J1837)</f>
        <v>0</v>
      </c>
      <c r="W1778" s="193"/>
      <c r="X1778" s="194"/>
    </row>
    <row r="1779" spans="1:24">
      <c r="A1779" s="44">
        <v>1757</v>
      </c>
      <c r="B1779" s="189">
        <f>IF(A1779=მონაცემები!A1838,მონაცემები!B1838)</f>
        <v>0</v>
      </c>
      <c r="C1779" s="190"/>
      <c r="D1779" s="190"/>
      <c r="E1779" s="190"/>
      <c r="F1779" s="190"/>
      <c r="G1779" s="191"/>
      <c r="H1779" s="42">
        <f>IF(A1779=მონაცემები!A1838,მონაცემები!C1838)</f>
        <v>0</v>
      </c>
      <c r="I1779" s="43">
        <f>IF(A1779=მონაცემები!A1838,მონაცემები!D1838)</f>
        <v>0</v>
      </c>
      <c r="J1779" s="98">
        <f t="shared" si="54"/>
        <v>0</v>
      </c>
      <c r="K1779" s="126">
        <f>IF(A1779=მონაცემები!A1838,მონაცემები!H1838)</f>
        <v>0</v>
      </c>
      <c r="L1779" s="98">
        <f>IF(A1779=მონაცემები!A1838,მონაცემები!F1838)</f>
        <v>0</v>
      </c>
      <c r="M1779" s="125">
        <f>IF(A1779=მონაცემები!A1838,მონაცემები!G1838)</f>
        <v>0</v>
      </c>
      <c r="N1779" s="198">
        <f t="shared" si="55"/>
        <v>0</v>
      </c>
      <c r="O1779" s="199"/>
      <c r="P1779" s="195">
        <f>IF(A1779=მონაცემები!A1838,მონაცემები!I1838)</f>
        <v>0</v>
      </c>
      <c r="Q1779" s="196"/>
      <c r="R1779" s="196"/>
      <c r="S1779" s="196"/>
      <c r="T1779" s="196"/>
      <c r="U1779" s="197"/>
      <c r="V1779" s="192">
        <f>IF(A1779=მონაცემები!A1838,მონაცემები!J1838)</f>
        <v>0</v>
      </c>
      <c r="W1779" s="193"/>
      <c r="X1779" s="194"/>
    </row>
    <row r="1780" spans="1:24">
      <c r="A1780" s="44">
        <v>1758</v>
      </c>
      <c r="B1780" s="189">
        <f>IF(A1780=მონაცემები!A1839,მონაცემები!B1839)</f>
        <v>0</v>
      </c>
      <c r="C1780" s="190"/>
      <c r="D1780" s="190"/>
      <c r="E1780" s="190"/>
      <c r="F1780" s="190"/>
      <c r="G1780" s="191"/>
      <c r="H1780" s="42">
        <f>IF(A1780=მონაცემები!A1839,მონაცემები!C1839)</f>
        <v>0</v>
      </c>
      <c r="I1780" s="43">
        <f>IF(A1780=მონაცემები!A1839,მონაცემები!D1839)</f>
        <v>0</v>
      </c>
      <c r="J1780" s="98">
        <f t="shared" si="54"/>
        <v>0</v>
      </c>
      <c r="K1780" s="126">
        <f>IF(A1780=მონაცემები!A1839,მონაცემები!H1839)</f>
        <v>0</v>
      </c>
      <c r="L1780" s="98">
        <f>IF(A1780=მონაცემები!A1839,მონაცემები!F1839)</f>
        <v>0</v>
      </c>
      <c r="M1780" s="125">
        <f>IF(A1780=მონაცემები!A1839,მონაცემები!G1839)</f>
        <v>0</v>
      </c>
      <c r="N1780" s="198">
        <f t="shared" si="55"/>
        <v>0</v>
      </c>
      <c r="O1780" s="199"/>
      <c r="P1780" s="195">
        <f>IF(A1780=მონაცემები!A1839,მონაცემები!I1839)</f>
        <v>0</v>
      </c>
      <c r="Q1780" s="196"/>
      <c r="R1780" s="196"/>
      <c r="S1780" s="196"/>
      <c r="T1780" s="196"/>
      <c r="U1780" s="197"/>
      <c r="V1780" s="192">
        <f>IF(A1780=მონაცემები!A1839,მონაცემები!J1839)</f>
        <v>0</v>
      </c>
      <c r="W1780" s="193"/>
      <c r="X1780" s="194"/>
    </row>
    <row r="1781" spans="1:24">
      <c r="A1781" s="44">
        <v>1759</v>
      </c>
      <c r="B1781" s="189">
        <f>IF(A1781=მონაცემები!A1840,მონაცემები!B1840)</f>
        <v>0</v>
      </c>
      <c r="C1781" s="190"/>
      <c r="D1781" s="190"/>
      <c r="E1781" s="190"/>
      <c r="F1781" s="190"/>
      <c r="G1781" s="191"/>
      <c r="H1781" s="42">
        <f>IF(A1781=მონაცემები!A1840,მონაცემები!C1840)</f>
        <v>0</v>
      </c>
      <c r="I1781" s="43">
        <f>IF(A1781=მონაცემები!A1840,მონაცემები!D1840)</f>
        <v>0</v>
      </c>
      <c r="J1781" s="98">
        <f t="shared" si="54"/>
        <v>0</v>
      </c>
      <c r="K1781" s="126">
        <f>IF(A1781=მონაცემები!A1840,მონაცემები!H1840)</f>
        <v>0</v>
      </c>
      <c r="L1781" s="98">
        <f>IF(A1781=მონაცემები!A1840,მონაცემები!F1840)</f>
        <v>0</v>
      </c>
      <c r="M1781" s="125">
        <f>IF(A1781=მონაცემები!A1840,მონაცემები!G1840)</f>
        <v>0</v>
      </c>
      <c r="N1781" s="198">
        <f t="shared" si="55"/>
        <v>0</v>
      </c>
      <c r="O1781" s="199"/>
      <c r="P1781" s="195">
        <f>IF(A1781=მონაცემები!A1840,მონაცემები!I1840)</f>
        <v>0</v>
      </c>
      <c r="Q1781" s="196"/>
      <c r="R1781" s="196"/>
      <c r="S1781" s="196"/>
      <c r="T1781" s="196"/>
      <c r="U1781" s="197"/>
      <c r="V1781" s="192">
        <f>IF(A1781=მონაცემები!A1840,მონაცემები!J1840)</f>
        <v>0</v>
      </c>
      <c r="W1781" s="193"/>
      <c r="X1781" s="194"/>
    </row>
    <row r="1782" spans="1:24">
      <c r="A1782" s="44">
        <v>1760</v>
      </c>
      <c r="B1782" s="189">
        <f>IF(A1782=მონაცემები!A1841,მონაცემები!B1841)</f>
        <v>0</v>
      </c>
      <c r="C1782" s="190"/>
      <c r="D1782" s="190"/>
      <c r="E1782" s="190"/>
      <c r="F1782" s="190"/>
      <c r="G1782" s="191"/>
      <c r="H1782" s="42">
        <f>IF(A1782=მონაცემები!A1841,მონაცემები!C1841)</f>
        <v>0</v>
      </c>
      <c r="I1782" s="43">
        <f>IF(A1782=მონაცემები!A1841,მონაცემები!D1841)</f>
        <v>0</v>
      </c>
      <c r="J1782" s="98">
        <f t="shared" si="54"/>
        <v>0</v>
      </c>
      <c r="K1782" s="126">
        <f>IF(A1782=მონაცემები!A1841,მონაცემები!H1841)</f>
        <v>0</v>
      </c>
      <c r="L1782" s="98">
        <f>IF(A1782=მონაცემები!A1841,მონაცემები!F1841)</f>
        <v>0</v>
      </c>
      <c r="M1782" s="125">
        <f>IF(A1782=მონაცემები!A1841,მონაცემები!G1841)</f>
        <v>0</v>
      </c>
      <c r="N1782" s="198">
        <f t="shared" si="55"/>
        <v>0</v>
      </c>
      <c r="O1782" s="199"/>
      <c r="P1782" s="195">
        <f>IF(A1782=მონაცემები!A1841,მონაცემები!I1841)</f>
        <v>0</v>
      </c>
      <c r="Q1782" s="196"/>
      <c r="R1782" s="196"/>
      <c r="S1782" s="196"/>
      <c r="T1782" s="196"/>
      <c r="U1782" s="197"/>
      <c r="V1782" s="192">
        <f>IF(A1782=მონაცემები!A1841,მონაცემები!J1841)</f>
        <v>0</v>
      </c>
      <c r="W1782" s="193"/>
      <c r="X1782" s="194"/>
    </row>
    <row r="1783" spans="1:24">
      <c r="A1783" s="44">
        <v>1761</v>
      </c>
      <c r="B1783" s="189">
        <f>IF(A1783=მონაცემები!A1842,მონაცემები!B1842)</f>
        <v>0</v>
      </c>
      <c r="C1783" s="190"/>
      <c r="D1783" s="190"/>
      <c r="E1783" s="190"/>
      <c r="F1783" s="190"/>
      <c r="G1783" s="191"/>
      <c r="H1783" s="42">
        <f>IF(A1783=მონაცემები!A1842,მონაცემები!C1842)</f>
        <v>0</v>
      </c>
      <c r="I1783" s="43">
        <f>IF(A1783=მონაცემები!A1842,მონაცემები!D1842)</f>
        <v>0</v>
      </c>
      <c r="J1783" s="98">
        <f t="shared" si="54"/>
        <v>0</v>
      </c>
      <c r="K1783" s="126">
        <f>IF(A1783=მონაცემები!A1842,მონაცემები!H1842)</f>
        <v>0</v>
      </c>
      <c r="L1783" s="98">
        <f>IF(A1783=მონაცემები!A1842,მონაცემები!F1842)</f>
        <v>0</v>
      </c>
      <c r="M1783" s="125">
        <f>IF(A1783=მონაცემები!A1842,მონაცემები!G1842)</f>
        <v>0</v>
      </c>
      <c r="N1783" s="198">
        <f t="shared" si="55"/>
        <v>0</v>
      </c>
      <c r="O1783" s="199"/>
      <c r="P1783" s="195">
        <f>IF(A1783=მონაცემები!A1842,მონაცემები!I1842)</f>
        <v>0</v>
      </c>
      <c r="Q1783" s="196"/>
      <c r="R1783" s="196"/>
      <c r="S1783" s="196"/>
      <c r="T1783" s="196"/>
      <c r="U1783" s="197"/>
      <c r="V1783" s="192">
        <f>IF(A1783=მონაცემები!A1842,მონაცემები!J1842)</f>
        <v>0</v>
      </c>
      <c r="W1783" s="193"/>
      <c r="X1783" s="194"/>
    </row>
    <row r="1784" spans="1:24">
      <c r="A1784" s="44">
        <v>1762</v>
      </c>
      <c r="B1784" s="189">
        <f>IF(A1784=მონაცემები!A1843,მონაცემები!B1843)</f>
        <v>0</v>
      </c>
      <c r="C1784" s="190"/>
      <c r="D1784" s="190"/>
      <c r="E1784" s="190"/>
      <c r="F1784" s="190"/>
      <c r="G1784" s="191"/>
      <c r="H1784" s="42">
        <f>IF(A1784=მონაცემები!A1843,მონაცემები!C1843)</f>
        <v>0</v>
      </c>
      <c r="I1784" s="43">
        <f>IF(A1784=მონაცემები!A1843,მონაცემები!D1843)</f>
        <v>0</v>
      </c>
      <c r="J1784" s="98">
        <f t="shared" si="54"/>
        <v>0</v>
      </c>
      <c r="K1784" s="126">
        <f>IF(A1784=მონაცემები!A1843,მონაცემები!H1843)</f>
        <v>0</v>
      </c>
      <c r="L1784" s="98">
        <f>IF(A1784=მონაცემები!A1843,მონაცემები!F1843)</f>
        <v>0</v>
      </c>
      <c r="M1784" s="125">
        <f>IF(A1784=მონაცემები!A1843,მონაცემები!G1843)</f>
        <v>0</v>
      </c>
      <c r="N1784" s="198">
        <f t="shared" si="55"/>
        <v>0</v>
      </c>
      <c r="O1784" s="199"/>
      <c r="P1784" s="195">
        <f>IF(A1784=მონაცემები!A1843,მონაცემები!I1843)</f>
        <v>0</v>
      </c>
      <c r="Q1784" s="196"/>
      <c r="R1784" s="196"/>
      <c r="S1784" s="196"/>
      <c r="T1784" s="196"/>
      <c r="U1784" s="197"/>
      <c r="V1784" s="192">
        <f>IF(A1784=მონაცემები!A1843,მონაცემები!J1843)</f>
        <v>0</v>
      </c>
      <c r="W1784" s="193"/>
      <c r="X1784" s="194"/>
    </row>
    <row r="1785" spans="1:24">
      <c r="A1785" s="44">
        <v>1763</v>
      </c>
      <c r="B1785" s="189">
        <f>IF(A1785=მონაცემები!A1844,მონაცემები!B1844)</f>
        <v>0</v>
      </c>
      <c r="C1785" s="190"/>
      <c r="D1785" s="190"/>
      <c r="E1785" s="190"/>
      <c r="F1785" s="190"/>
      <c r="G1785" s="191"/>
      <c r="H1785" s="42">
        <f>IF(A1785=მონაცემები!A1844,მონაცემები!C1844)</f>
        <v>0</v>
      </c>
      <c r="I1785" s="43">
        <f>IF(A1785=მონაცემები!A1844,მონაცემები!D1844)</f>
        <v>0</v>
      </c>
      <c r="J1785" s="98">
        <f t="shared" si="54"/>
        <v>0</v>
      </c>
      <c r="K1785" s="126">
        <f>IF(A1785=მონაცემები!A1844,მონაცემები!H1844)</f>
        <v>0</v>
      </c>
      <c r="L1785" s="98">
        <f>IF(A1785=მონაცემები!A1844,მონაცემები!F1844)</f>
        <v>0</v>
      </c>
      <c r="M1785" s="125">
        <f>IF(A1785=მონაცემები!A1844,მონაცემები!G1844)</f>
        <v>0</v>
      </c>
      <c r="N1785" s="198">
        <f t="shared" si="55"/>
        <v>0</v>
      </c>
      <c r="O1785" s="199"/>
      <c r="P1785" s="195">
        <f>IF(A1785=მონაცემები!A1844,მონაცემები!I1844)</f>
        <v>0</v>
      </c>
      <c r="Q1785" s="196"/>
      <c r="R1785" s="196"/>
      <c r="S1785" s="196"/>
      <c r="T1785" s="196"/>
      <c r="U1785" s="197"/>
      <c r="V1785" s="192">
        <f>IF(A1785=მონაცემები!A1844,მონაცემები!J1844)</f>
        <v>0</v>
      </c>
      <c r="W1785" s="193"/>
      <c r="X1785" s="194"/>
    </row>
    <row r="1786" spans="1:24">
      <c r="A1786" s="44">
        <v>1764</v>
      </c>
      <c r="B1786" s="189">
        <f>IF(A1786=მონაცემები!A1845,მონაცემები!B1845)</f>
        <v>0</v>
      </c>
      <c r="C1786" s="190"/>
      <c r="D1786" s="190"/>
      <c r="E1786" s="190"/>
      <c r="F1786" s="190"/>
      <c r="G1786" s="191"/>
      <c r="H1786" s="42">
        <f>IF(A1786=მონაცემები!A1845,მონაცემები!C1845)</f>
        <v>0</v>
      </c>
      <c r="I1786" s="43">
        <f>IF(A1786=მონაცემები!A1845,მონაცემები!D1845)</f>
        <v>0</v>
      </c>
      <c r="J1786" s="98">
        <f t="shared" si="54"/>
        <v>0</v>
      </c>
      <c r="K1786" s="126">
        <f>IF(A1786=მონაცემები!A1845,მონაცემები!H1845)</f>
        <v>0</v>
      </c>
      <c r="L1786" s="98">
        <f>IF(A1786=მონაცემები!A1845,მონაცემები!F1845)</f>
        <v>0</v>
      </c>
      <c r="M1786" s="125">
        <f>IF(A1786=მონაცემები!A1845,მონაცემები!G1845)</f>
        <v>0</v>
      </c>
      <c r="N1786" s="198">
        <f t="shared" si="55"/>
        <v>0</v>
      </c>
      <c r="O1786" s="199"/>
      <c r="P1786" s="195">
        <f>IF(A1786=მონაცემები!A1845,მონაცემები!I1845)</f>
        <v>0</v>
      </c>
      <c r="Q1786" s="196"/>
      <c r="R1786" s="196"/>
      <c r="S1786" s="196"/>
      <c r="T1786" s="196"/>
      <c r="U1786" s="197"/>
      <c r="V1786" s="192">
        <f>IF(A1786=მონაცემები!A1845,მონაცემები!J1845)</f>
        <v>0</v>
      </c>
      <c r="W1786" s="193"/>
      <c r="X1786" s="194"/>
    </row>
    <row r="1787" spans="1:24">
      <c r="A1787" s="44">
        <v>1765</v>
      </c>
      <c r="B1787" s="189">
        <f>IF(A1787=მონაცემები!A1846,მონაცემები!B1846)</f>
        <v>0</v>
      </c>
      <c r="C1787" s="190"/>
      <c r="D1787" s="190"/>
      <c r="E1787" s="190"/>
      <c r="F1787" s="190"/>
      <c r="G1787" s="191"/>
      <c r="H1787" s="42">
        <f>IF(A1787=მონაცემები!A1846,მონაცემები!C1846)</f>
        <v>0</v>
      </c>
      <c r="I1787" s="43">
        <f>IF(A1787=მონაცემები!A1846,მონაცემები!D1846)</f>
        <v>0</v>
      </c>
      <c r="J1787" s="98">
        <f t="shared" si="54"/>
        <v>0</v>
      </c>
      <c r="K1787" s="126">
        <f>IF(A1787=მონაცემები!A1846,მონაცემები!H1846)</f>
        <v>0</v>
      </c>
      <c r="L1787" s="98">
        <f>IF(A1787=მონაცემები!A1846,მონაცემები!F1846)</f>
        <v>0</v>
      </c>
      <c r="M1787" s="125">
        <f>IF(A1787=მონაცემები!A1846,მონაცემები!G1846)</f>
        <v>0</v>
      </c>
      <c r="N1787" s="198">
        <f t="shared" si="55"/>
        <v>0</v>
      </c>
      <c r="O1787" s="199"/>
      <c r="P1787" s="195">
        <f>IF(A1787=მონაცემები!A1846,მონაცემები!I1846)</f>
        <v>0</v>
      </c>
      <c r="Q1787" s="196"/>
      <c r="R1787" s="196"/>
      <c r="S1787" s="196"/>
      <c r="T1787" s="196"/>
      <c r="U1787" s="197"/>
      <c r="V1787" s="192">
        <f>IF(A1787=მონაცემები!A1846,მონაცემები!J1846)</f>
        <v>0</v>
      </c>
      <c r="W1787" s="193"/>
      <c r="X1787" s="194"/>
    </row>
    <row r="1788" spans="1:24">
      <c r="A1788" s="44">
        <v>1766</v>
      </c>
      <c r="B1788" s="189">
        <f>IF(A1788=მონაცემები!A1847,მონაცემები!B1847)</f>
        <v>0</v>
      </c>
      <c r="C1788" s="190"/>
      <c r="D1788" s="190"/>
      <c r="E1788" s="190"/>
      <c r="F1788" s="190"/>
      <c r="G1788" s="191"/>
      <c r="H1788" s="42">
        <f>IF(A1788=მონაცემები!A1847,მონაცემები!C1847)</f>
        <v>0</v>
      </c>
      <c r="I1788" s="43">
        <f>IF(A1788=მონაცემები!A1847,მონაცემები!D1847)</f>
        <v>0</v>
      </c>
      <c r="J1788" s="98">
        <f t="shared" si="54"/>
        <v>0</v>
      </c>
      <c r="K1788" s="126">
        <f>IF(A1788=მონაცემები!A1847,მონაცემები!H1847)</f>
        <v>0</v>
      </c>
      <c r="L1788" s="98">
        <f>IF(A1788=მონაცემები!A1847,მონაცემები!F1847)</f>
        <v>0</v>
      </c>
      <c r="M1788" s="125">
        <f>IF(A1788=მონაცემები!A1847,მონაცემები!G1847)</f>
        <v>0</v>
      </c>
      <c r="N1788" s="198">
        <f t="shared" si="55"/>
        <v>0</v>
      </c>
      <c r="O1788" s="199"/>
      <c r="P1788" s="195">
        <f>IF(A1788=მონაცემები!A1847,მონაცემები!I1847)</f>
        <v>0</v>
      </c>
      <c r="Q1788" s="196"/>
      <c r="R1788" s="196"/>
      <c r="S1788" s="196"/>
      <c r="T1788" s="196"/>
      <c r="U1788" s="197"/>
      <c r="V1788" s="192">
        <f>IF(A1788=მონაცემები!A1847,მონაცემები!J1847)</f>
        <v>0</v>
      </c>
      <c r="W1788" s="193"/>
      <c r="X1788" s="194"/>
    </row>
    <row r="1789" spans="1:24">
      <c r="A1789" s="44">
        <v>1767</v>
      </c>
      <c r="B1789" s="189">
        <f>IF(A1789=მონაცემები!A1848,მონაცემები!B1848)</f>
        <v>0</v>
      </c>
      <c r="C1789" s="190"/>
      <c r="D1789" s="190"/>
      <c r="E1789" s="190"/>
      <c r="F1789" s="190"/>
      <c r="G1789" s="191"/>
      <c r="H1789" s="42">
        <f>IF(A1789=მონაცემები!A1848,მონაცემები!C1848)</f>
        <v>0</v>
      </c>
      <c r="I1789" s="43">
        <f>IF(A1789=მონაცემები!A1848,მონაცემები!D1848)</f>
        <v>0</v>
      </c>
      <c r="J1789" s="98">
        <f t="shared" si="54"/>
        <v>0</v>
      </c>
      <c r="K1789" s="126">
        <f>IF(A1789=მონაცემები!A1848,მონაცემები!H1848)</f>
        <v>0</v>
      </c>
      <c r="L1789" s="98">
        <f>IF(A1789=მონაცემები!A1848,მონაცემები!F1848)</f>
        <v>0</v>
      </c>
      <c r="M1789" s="125">
        <f>IF(A1789=მონაცემები!A1848,მონაცემები!G1848)</f>
        <v>0</v>
      </c>
      <c r="N1789" s="198">
        <f t="shared" si="55"/>
        <v>0</v>
      </c>
      <c r="O1789" s="199"/>
      <c r="P1789" s="195">
        <f>IF(A1789=მონაცემები!A1848,მონაცემები!I1848)</f>
        <v>0</v>
      </c>
      <c r="Q1789" s="196"/>
      <c r="R1789" s="196"/>
      <c r="S1789" s="196"/>
      <c r="T1789" s="196"/>
      <c r="U1789" s="197"/>
      <c r="V1789" s="192">
        <f>IF(A1789=მონაცემები!A1848,მონაცემები!J1848)</f>
        <v>0</v>
      </c>
      <c r="W1789" s="193"/>
      <c r="X1789" s="194"/>
    </row>
    <row r="1790" spans="1:24">
      <c r="A1790" s="44">
        <v>1768</v>
      </c>
      <c r="B1790" s="189">
        <f>IF(A1790=მონაცემები!A1849,მონაცემები!B1849)</f>
        <v>0</v>
      </c>
      <c r="C1790" s="190"/>
      <c r="D1790" s="190"/>
      <c r="E1790" s="190"/>
      <c r="F1790" s="190"/>
      <c r="G1790" s="191"/>
      <c r="H1790" s="42">
        <f>IF(A1790=მონაცემები!A1849,მონაცემები!C1849)</f>
        <v>0</v>
      </c>
      <c r="I1790" s="43">
        <f>IF(A1790=მონაცემები!A1849,მონაცემები!D1849)</f>
        <v>0</v>
      </c>
      <c r="J1790" s="98">
        <f t="shared" si="54"/>
        <v>0</v>
      </c>
      <c r="K1790" s="126">
        <f>IF(A1790=მონაცემები!A1849,მონაცემები!H1849)</f>
        <v>0</v>
      </c>
      <c r="L1790" s="98">
        <f>IF(A1790=მონაცემები!A1849,მონაცემები!F1849)</f>
        <v>0</v>
      </c>
      <c r="M1790" s="125">
        <f>IF(A1790=მონაცემები!A1849,მონაცემები!G1849)</f>
        <v>0</v>
      </c>
      <c r="N1790" s="198">
        <f t="shared" si="55"/>
        <v>0</v>
      </c>
      <c r="O1790" s="199"/>
      <c r="P1790" s="195">
        <f>IF(A1790=მონაცემები!A1849,მონაცემები!I1849)</f>
        <v>0</v>
      </c>
      <c r="Q1790" s="196"/>
      <c r="R1790" s="196"/>
      <c r="S1790" s="196"/>
      <c r="T1790" s="196"/>
      <c r="U1790" s="197"/>
      <c r="V1790" s="192">
        <f>IF(A1790=მონაცემები!A1849,მონაცემები!J1849)</f>
        <v>0</v>
      </c>
      <c r="W1790" s="193"/>
      <c r="X1790" s="194"/>
    </row>
    <row r="1791" spans="1:24">
      <c r="A1791" s="44">
        <v>1769</v>
      </c>
      <c r="B1791" s="189">
        <f>IF(A1791=მონაცემები!A1850,მონაცემები!B1850)</f>
        <v>0</v>
      </c>
      <c r="C1791" s="190"/>
      <c r="D1791" s="190"/>
      <c r="E1791" s="190"/>
      <c r="F1791" s="190"/>
      <c r="G1791" s="191"/>
      <c r="H1791" s="42">
        <f>IF(A1791=მონაცემები!A1850,მონაცემები!C1850)</f>
        <v>0</v>
      </c>
      <c r="I1791" s="43">
        <f>IF(A1791=მონაცემები!A1850,მონაცემები!D1850)</f>
        <v>0</v>
      </c>
      <c r="J1791" s="98">
        <f t="shared" si="54"/>
        <v>0</v>
      </c>
      <c r="K1791" s="126">
        <f>IF(A1791=მონაცემები!A1850,მონაცემები!H1850)</f>
        <v>0</v>
      </c>
      <c r="L1791" s="98">
        <f>IF(A1791=მონაცემები!A1850,მონაცემები!F1850)</f>
        <v>0</v>
      </c>
      <c r="M1791" s="125">
        <f>IF(A1791=მონაცემები!A1850,მონაცემები!G1850)</f>
        <v>0</v>
      </c>
      <c r="N1791" s="198">
        <f t="shared" si="55"/>
        <v>0</v>
      </c>
      <c r="O1791" s="199"/>
      <c r="P1791" s="195">
        <f>IF(A1791=მონაცემები!A1850,მონაცემები!I1850)</f>
        <v>0</v>
      </c>
      <c r="Q1791" s="196"/>
      <c r="R1791" s="196"/>
      <c r="S1791" s="196"/>
      <c r="T1791" s="196"/>
      <c r="U1791" s="197"/>
      <c r="V1791" s="192">
        <f>IF(A1791=მონაცემები!A1850,მონაცემები!J1850)</f>
        <v>0</v>
      </c>
      <c r="W1791" s="193"/>
      <c r="X1791" s="194"/>
    </row>
    <row r="1792" spans="1:24">
      <c r="A1792" s="44">
        <v>1770</v>
      </c>
      <c r="B1792" s="189">
        <f>IF(A1792=მონაცემები!A1851,მონაცემები!B1851)</f>
        <v>0</v>
      </c>
      <c r="C1792" s="190"/>
      <c r="D1792" s="190"/>
      <c r="E1792" s="190"/>
      <c r="F1792" s="190"/>
      <c r="G1792" s="191"/>
      <c r="H1792" s="42">
        <f>IF(A1792=მონაცემები!A1851,მონაცემები!C1851)</f>
        <v>0</v>
      </c>
      <c r="I1792" s="43">
        <f>IF(A1792=მონაცემები!A1851,მონაცემები!D1851)</f>
        <v>0</v>
      </c>
      <c r="J1792" s="98">
        <f t="shared" si="54"/>
        <v>0</v>
      </c>
      <c r="K1792" s="126">
        <f>IF(A1792=მონაცემები!A1851,მონაცემები!H1851)</f>
        <v>0</v>
      </c>
      <c r="L1792" s="98">
        <f>IF(A1792=მონაცემები!A1851,მონაცემები!F1851)</f>
        <v>0</v>
      </c>
      <c r="M1792" s="125">
        <f>IF(A1792=მონაცემები!A1851,მონაცემები!G1851)</f>
        <v>0</v>
      </c>
      <c r="N1792" s="198">
        <f t="shared" si="55"/>
        <v>0</v>
      </c>
      <c r="O1792" s="199"/>
      <c r="P1792" s="195">
        <f>IF(A1792=მონაცემები!A1851,მონაცემები!I1851)</f>
        <v>0</v>
      </c>
      <c r="Q1792" s="196"/>
      <c r="R1792" s="196"/>
      <c r="S1792" s="196"/>
      <c r="T1792" s="196"/>
      <c r="U1792" s="197"/>
      <c r="V1792" s="192">
        <f>IF(A1792=მონაცემები!A1851,მონაცემები!J1851)</f>
        <v>0</v>
      </c>
      <c r="W1792" s="193"/>
      <c r="X1792" s="194"/>
    </row>
    <row r="1793" spans="1:24">
      <c r="A1793" s="44">
        <v>1771</v>
      </c>
      <c r="B1793" s="189">
        <f>IF(A1793=მონაცემები!A1852,მონაცემები!B1852)</f>
        <v>0</v>
      </c>
      <c r="C1793" s="190"/>
      <c r="D1793" s="190"/>
      <c r="E1793" s="190"/>
      <c r="F1793" s="190"/>
      <c r="G1793" s="191"/>
      <c r="H1793" s="42">
        <f>IF(A1793=მონაცემები!A1852,მონაცემები!C1852)</f>
        <v>0</v>
      </c>
      <c r="I1793" s="43">
        <f>IF(A1793=მონაცემები!A1852,მონაცემები!D1852)</f>
        <v>0</v>
      </c>
      <c r="J1793" s="98">
        <f t="shared" si="54"/>
        <v>0</v>
      </c>
      <c r="K1793" s="126">
        <f>IF(A1793=მონაცემები!A1852,მონაცემები!H1852)</f>
        <v>0</v>
      </c>
      <c r="L1793" s="98">
        <f>IF(A1793=მონაცემები!A1852,მონაცემები!F1852)</f>
        <v>0</v>
      </c>
      <c r="M1793" s="125">
        <f>IF(A1793=მონაცემები!A1852,მონაცემები!G1852)</f>
        <v>0</v>
      </c>
      <c r="N1793" s="198">
        <f t="shared" si="55"/>
        <v>0</v>
      </c>
      <c r="O1793" s="199"/>
      <c r="P1793" s="195">
        <f>IF(A1793=მონაცემები!A1852,მონაცემები!I1852)</f>
        <v>0</v>
      </c>
      <c r="Q1793" s="196"/>
      <c r="R1793" s="196"/>
      <c r="S1793" s="196"/>
      <c r="T1793" s="196"/>
      <c r="U1793" s="197"/>
      <c r="V1793" s="192">
        <f>IF(A1793=მონაცემები!A1852,მონაცემები!J1852)</f>
        <v>0</v>
      </c>
      <c r="W1793" s="193"/>
      <c r="X1793" s="194"/>
    </row>
    <row r="1794" spans="1:24">
      <c r="A1794" s="44">
        <v>1772</v>
      </c>
      <c r="B1794" s="189">
        <f>IF(A1794=მონაცემები!A1853,მონაცემები!B1853)</f>
        <v>0</v>
      </c>
      <c r="C1794" s="190"/>
      <c r="D1794" s="190"/>
      <c r="E1794" s="190"/>
      <c r="F1794" s="190"/>
      <c r="G1794" s="191"/>
      <c r="H1794" s="42">
        <f>IF(A1794=მონაცემები!A1853,მონაცემები!C1853)</f>
        <v>0</v>
      </c>
      <c r="I1794" s="43">
        <f>IF(A1794=მონაცემები!A1853,მონაცემები!D1853)</f>
        <v>0</v>
      </c>
      <c r="J1794" s="98">
        <f t="shared" si="54"/>
        <v>0</v>
      </c>
      <c r="K1794" s="126">
        <f>IF(A1794=მონაცემები!A1853,მონაცემები!H1853)</f>
        <v>0</v>
      </c>
      <c r="L1794" s="98">
        <f>IF(A1794=მონაცემები!A1853,მონაცემები!F1853)</f>
        <v>0</v>
      </c>
      <c r="M1794" s="125">
        <f>IF(A1794=მონაცემები!A1853,მონაცემები!G1853)</f>
        <v>0</v>
      </c>
      <c r="N1794" s="198">
        <f t="shared" si="55"/>
        <v>0</v>
      </c>
      <c r="O1794" s="199"/>
      <c r="P1794" s="195">
        <f>IF(A1794=მონაცემები!A1853,მონაცემები!I1853)</f>
        <v>0</v>
      </c>
      <c r="Q1794" s="196"/>
      <c r="R1794" s="196"/>
      <c r="S1794" s="196"/>
      <c r="T1794" s="196"/>
      <c r="U1794" s="197"/>
      <c r="V1794" s="192">
        <f>IF(A1794=მონაცემები!A1853,მონაცემები!J1853)</f>
        <v>0</v>
      </c>
      <c r="W1794" s="193"/>
      <c r="X1794" s="194"/>
    </row>
    <row r="1795" spans="1:24">
      <c r="A1795" s="44">
        <v>1773</v>
      </c>
      <c r="B1795" s="189">
        <f>IF(A1795=მონაცემები!A1854,მონაცემები!B1854)</f>
        <v>0</v>
      </c>
      <c r="C1795" s="190"/>
      <c r="D1795" s="190"/>
      <c r="E1795" s="190"/>
      <c r="F1795" s="190"/>
      <c r="G1795" s="191"/>
      <c r="H1795" s="42">
        <f>IF(A1795=მონაცემები!A1854,მონაცემები!C1854)</f>
        <v>0</v>
      </c>
      <c r="I1795" s="43">
        <f>IF(A1795=მონაცემები!A1854,მონაცემები!D1854)</f>
        <v>0</v>
      </c>
      <c r="J1795" s="98">
        <f t="shared" si="54"/>
        <v>0</v>
      </c>
      <c r="K1795" s="126">
        <f>IF(A1795=მონაცემები!A1854,მონაცემები!H1854)</f>
        <v>0</v>
      </c>
      <c r="L1795" s="98">
        <f>IF(A1795=მონაცემები!A1854,მონაცემები!F1854)</f>
        <v>0</v>
      </c>
      <c r="M1795" s="125">
        <f>IF(A1795=მონაცემები!A1854,მონაცემები!G1854)</f>
        <v>0</v>
      </c>
      <c r="N1795" s="198">
        <f t="shared" si="55"/>
        <v>0</v>
      </c>
      <c r="O1795" s="199"/>
      <c r="P1795" s="195">
        <f>IF(A1795=მონაცემები!A1854,მონაცემები!I1854)</f>
        <v>0</v>
      </c>
      <c r="Q1795" s="196"/>
      <c r="R1795" s="196"/>
      <c r="S1795" s="196"/>
      <c r="T1795" s="196"/>
      <c r="U1795" s="197"/>
      <c r="V1795" s="192">
        <f>IF(A1795=მონაცემები!A1854,მონაცემები!J1854)</f>
        <v>0</v>
      </c>
      <c r="W1795" s="193"/>
      <c r="X1795" s="194"/>
    </row>
    <row r="1796" spans="1:24">
      <c r="A1796" s="44">
        <v>1774</v>
      </c>
      <c r="B1796" s="189">
        <f>IF(A1796=მონაცემები!A1855,მონაცემები!B1855)</f>
        <v>0</v>
      </c>
      <c r="C1796" s="190"/>
      <c r="D1796" s="190"/>
      <c r="E1796" s="190"/>
      <c r="F1796" s="190"/>
      <c r="G1796" s="191"/>
      <c r="H1796" s="42">
        <f>IF(A1796=მონაცემები!A1855,მონაცემები!C1855)</f>
        <v>0</v>
      </c>
      <c r="I1796" s="43">
        <f>IF(A1796=მონაცემები!A1855,მონაცემები!D1855)</f>
        <v>0</v>
      </c>
      <c r="J1796" s="98">
        <f t="shared" si="54"/>
        <v>0</v>
      </c>
      <c r="K1796" s="126">
        <f>IF(A1796=მონაცემები!A1855,მონაცემები!H1855)</f>
        <v>0</v>
      </c>
      <c r="L1796" s="98">
        <f>IF(A1796=მონაცემები!A1855,მონაცემები!F1855)</f>
        <v>0</v>
      </c>
      <c r="M1796" s="125">
        <f>IF(A1796=მონაცემები!A1855,მონაცემები!G1855)</f>
        <v>0</v>
      </c>
      <c r="N1796" s="198">
        <f t="shared" si="55"/>
        <v>0</v>
      </c>
      <c r="O1796" s="199"/>
      <c r="P1796" s="195">
        <f>IF(A1796=მონაცემები!A1855,მონაცემები!I1855)</f>
        <v>0</v>
      </c>
      <c r="Q1796" s="196"/>
      <c r="R1796" s="196"/>
      <c r="S1796" s="196"/>
      <c r="T1796" s="196"/>
      <c r="U1796" s="197"/>
      <c r="V1796" s="192">
        <f>IF(A1796=მონაცემები!A1855,მონაცემები!J1855)</f>
        <v>0</v>
      </c>
      <c r="W1796" s="193"/>
      <c r="X1796" s="194"/>
    </row>
    <row r="1797" spans="1:24">
      <c r="A1797" s="44">
        <v>1775</v>
      </c>
      <c r="B1797" s="189">
        <f>IF(A1797=მონაცემები!A1856,მონაცემები!B1856)</f>
        <v>0</v>
      </c>
      <c r="C1797" s="190"/>
      <c r="D1797" s="190"/>
      <c r="E1797" s="190"/>
      <c r="F1797" s="190"/>
      <c r="G1797" s="191"/>
      <c r="H1797" s="42">
        <f>IF(A1797=მონაცემები!A1856,მონაცემები!C1856)</f>
        <v>0</v>
      </c>
      <c r="I1797" s="43">
        <f>IF(A1797=მონაცემები!A1856,მონაცემები!D1856)</f>
        <v>0</v>
      </c>
      <c r="J1797" s="98">
        <f t="shared" si="54"/>
        <v>0</v>
      </c>
      <c r="K1797" s="126">
        <f>IF(A1797=მონაცემები!A1856,მონაცემები!H1856)</f>
        <v>0</v>
      </c>
      <c r="L1797" s="98">
        <f>IF(A1797=მონაცემები!A1856,მონაცემები!F1856)</f>
        <v>0</v>
      </c>
      <c r="M1797" s="125">
        <f>IF(A1797=მონაცემები!A1856,მონაცემები!G1856)</f>
        <v>0</v>
      </c>
      <c r="N1797" s="198">
        <f t="shared" si="55"/>
        <v>0</v>
      </c>
      <c r="O1797" s="199"/>
      <c r="P1797" s="195">
        <f>IF(A1797=მონაცემები!A1856,მონაცემები!I1856)</f>
        <v>0</v>
      </c>
      <c r="Q1797" s="196"/>
      <c r="R1797" s="196"/>
      <c r="S1797" s="196"/>
      <c r="T1797" s="196"/>
      <c r="U1797" s="197"/>
      <c r="V1797" s="192">
        <f>IF(A1797=მონაცემები!A1856,მონაცემები!J1856)</f>
        <v>0</v>
      </c>
      <c r="W1797" s="193"/>
      <c r="X1797" s="194"/>
    </row>
    <row r="1798" spans="1:24">
      <c r="A1798" s="44">
        <v>1776</v>
      </c>
      <c r="B1798" s="189">
        <f>IF(A1798=მონაცემები!A1857,მონაცემები!B1857)</f>
        <v>0</v>
      </c>
      <c r="C1798" s="190"/>
      <c r="D1798" s="190"/>
      <c r="E1798" s="190"/>
      <c r="F1798" s="190"/>
      <c r="G1798" s="191"/>
      <c r="H1798" s="42">
        <f>IF(A1798=მონაცემები!A1857,მონაცემები!C1857)</f>
        <v>0</v>
      </c>
      <c r="I1798" s="43">
        <f>IF(A1798=მონაცემები!A1857,მონაცემები!D1857)</f>
        <v>0</v>
      </c>
      <c r="J1798" s="98">
        <f t="shared" si="54"/>
        <v>0</v>
      </c>
      <c r="K1798" s="126">
        <f>IF(A1798=მონაცემები!A1857,მონაცემები!H1857)</f>
        <v>0</v>
      </c>
      <c r="L1798" s="98">
        <f>IF(A1798=მონაცემები!A1857,მონაცემები!F1857)</f>
        <v>0</v>
      </c>
      <c r="M1798" s="125">
        <f>IF(A1798=მონაცემები!A1857,მონაცემები!G1857)</f>
        <v>0</v>
      </c>
      <c r="N1798" s="198">
        <f t="shared" si="55"/>
        <v>0</v>
      </c>
      <c r="O1798" s="199"/>
      <c r="P1798" s="195">
        <f>IF(A1798=მონაცემები!A1857,მონაცემები!I1857)</f>
        <v>0</v>
      </c>
      <c r="Q1798" s="196"/>
      <c r="R1798" s="196"/>
      <c r="S1798" s="196"/>
      <c r="T1798" s="196"/>
      <c r="U1798" s="197"/>
      <c r="V1798" s="192">
        <f>IF(A1798=მონაცემები!A1857,მონაცემები!J1857)</f>
        <v>0</v>
      </c>
      <c r="W1798" s="193"/>
      <c r="X1798" s="194"/>
    </row>
    <row r="1799" spans="1:24">
      <c r="A1799" s="44">
        <v>1777</v>
      </c>
      <c r="B1799" s="189">
        <f>IF(A1799=მონაცემები!A1858,მონაცემები!B1858)</f>
        <v>0</v>
      </c>
      <c r="C1799" s="190"/>
      <c r="D1799" s="190"/>
      <c r="E1799" s="190"/>
      <c r="F1799" s="190"/>
      <c r="G1799" s="191"/>
      <c r="H1799" s="42">
        <f>IF(A1799=მონაცემები!A1858,მონაცემები!C1858)</f>
        <v>0</v>
      </c>
      <c r="I1799" s="43">
        <f>IF(A1799=მონაცემები!A1858,მონაცემები!D1858)</f>
        <v>0</v>
      </c>
      <c r="J1799" s="98">
        <f t="shared" si="54"/>
        <v>0</v>
      </c>
      <c r="K1799" s="126">
        <f>IF(A1799=მონაცემები!A1858,მონაცემები!H1858)</f>
        <v>0</v>
      </c>
      <c r="L1799" s="98">
        <f>IF(A1799=მონაცემები!A1858,მონაცემები!F1858)</f>
        <v>0</v>
      </c>
      <c r="M1799" s="125">
        <f>IF(A1799=მონაცემები!A1858,მონაცემები!G1858)</f>
        <v>0</v>
      </c>
      <c r="N1799" s="198">
        <f t="shared" si="55"/>
        <v>0</v>
      </c>
      <c r="O1799" s="199"/>
      <c r="P1799" s="195">
        <f>IF(A1799=მონაცემები!A1858,მონაცემები!I1858)</f>
        <v>0</v>
      </c>
      <c r="Q1799" s="196"/>
      <c r="R1799" s="196"/>
      <c r="S1799" s="196"/>
      <c r="T1799" s="196"/>
      <c r="U1799" s="197"/>
      <c r="V1799" s="192">
        <f>IF(A1799=მონაცემები!A1858,მონაცემები!J1858)</f>
        <v>0</v>
      </c>
      <c r="W1799" s="193"/>
      <c r="X1799" s="194"/>
    </row>
    <row r="1800" spans="1:24">
      <c r="A1800" s="44">
        <v>1778</v>
      </c>
      <c r="B1800" s="189">
        <f>IF(A1800=მონაცემები!A1859,მონაცემები!B1859)</f>
        <v>0</v>
      </c>
      <c r="C1800" s="190"/>
      <c r="D1800" s="190"/>
      <c r="E1800" s="190"/>
      <c r="F1800" s="190"/>
      <c r="G1800" s="191"/>
      <c r="H1800" s="42">
        <f>IF(A1800=მონაცემები!A1859,მონაცემები!C1859)</f>
        <v>0</v>
      </c>
      <c r="I1800" s="43">
        <f>IF(A1800=მონაცემები!A1859,მონაცემები!D1859)</f>
        <v>0</v>
      </c>
      <c r="J1800" s="98">
        <f t="shared" si="54"/>
        <v>0</v>
      </c>
      <c r="K1800" s="126">
        <f>IF(A1800=მონაცემები!A1859,მონაცემები!H1859)</f>
        <v>0</v>
      </c>
      <c r="L1800" s="98">
        <f>IF(A1800=მონაცემები!A1859,მონაცემები!F1859)</f>
        <v>0</v>
      </c>
      <c r="M1800" s="125">
        <f>IF(A1800=მონაცემები!A1859,მონაცემები!G1859)</f>
        <v>0</v>
      </c>
      <c r="N1800" s="198">
        <f t="shared" si="55"/>
        <v>0</v>
      </c>
      <c r="O1800" s="199"/>
      <c r="P1800" s="195">
        <f>IF(A1800=მონაცემები!A1859,მონაცემები!I1859)</f>
        <v>0</v>
      </c>
      <c r="Q1800" s="196"/>
      <c r="R1800" s="196"/>
      <c r="S1800" s="196"/>
      <c r="T1800" s="196"/>
      <c r="U1800" s="197"/>
      <c r="V1800" s="192">
        <f>IF(A1800=მონაცემები!A1859,მონაცემები!J1859)</f>
        <v>0</v>
      </c>
      <c r="W1800" s="193"/>
      <c r="X1800" s="194"/>
    </row>
    <row r="1801" spans="1:24">
      <c r="A1801" s="44">
        <v>1779</v>
      </c>
      <c r="B1801" s="189">
        <f>IF(A1801=მონაცემები!A1860,მონაცემები!B1860)</f>
        <v>0</v>
      </c>
      <c r="C1801" s="190"/>
      <c r="D1801" s="190"/>
      <c r="E1801" s="190"/>
      <c r="F1801" s="190"/>
      <c r="G1801" s="191"/>
      <c r="H1801" s="42">
        <f>IF(A1801=მონაცემები!A1860,მონაცემები!C1860)</f>
        <v>0</v>
      </c>
      <c r="I1801" s="43">
        <f>IF(A1801=მონაცემები!A1860,მონაცემები!D1860)</f>
        <v>0</v>
      </c>
      <c r="J1801" s="98">
        <f t="shared" si="54"/>
        <v>0</v>
      </c>
      <c r="K1801" s="126">
        <f>IF(A1801=მონაცემები!A1860,მონაცემები!H1860)</f>
        <v>0</v>
      </c>
      <c r="L1801" s="98">
        <f>IF(A1801=მონაცემები!A1860,მონაცემები!F1860)</f>
        <v>0</v>
      </c>
      <c r="M1801" s="125">
        <f>IF(A1801=მონაცემები!A1860,მონაცემები!G1860)</f>
        <v>0</v>
      </c>
      <c r="N1801" s="198">
        <f t="shared" si="55"/>
        <v>0</v>
      </c>
      <c r="O1801" s="199"/>
      <c r="P1801" s="195">
        <f>IF(A1801=მონაცემები!A1860,მონაცემები!I1860)</f>
        <v>0</v>
      </c>
      <c r="Q1801" s="196"/>
      <c r="R1801" s="196"/>
      <c r="S1801" s="196"/>
      <c r="T1801" s="196"/>
      <c r="U1801" s="197"/>
      <c r="V1801" s="192">
        <f>IF(A1801=მონაცემები!A1860,მონაცემები!J1860)</f>
        <v>0</v>
      </c>
      <c r="W1801" s="193"/>
      <c r="X1801" s="194"/>
    </row>
    <row r="1802" spans="1:24">
      <c r="A1802" s="44">
        <v>1780</v>
      </c>
      <c r="B1802" s="189">
        <f>IF(A1802=მონაცემები!A1861,მონაცემები!B1861)</f>
        <v>0</v>
      </c>
      <c r="C1802" s="190"/>
      <c r="D1802" s="190"/>
      <c r="E1802" s="190"/>
      <c r="F1802" s="190"/>
      <c r="G1802" s="191"/>
      <c r="H1802" s="42">
        <f>IF(A1802=მონაცემები!A1861,მონაცემები!C1861)</f>
        <v>0</v>
      </c>
      <c r="I1802" s="43">
        <f>IF(A1802=მონაცემები!A1861,მონაცემები!D1861)</f>
        <v>0</v>
      </c>
      <c r="J1802" s="98">
        <f t="shared" si="54"/>
        <v>0</v>
      </c>
      <c r="K1802" s="126">
        <f>IF(A1802=მონაცემები!A1861,მონაცემები!H1861)</f>
        <v>0</v>
      </c>
      <c r="L1802" s="98">
        <f>IF(A1802=მონაცემები!A1861,მონაცემები!F1861)</f>
        <v>0</v>
      </c>
      <c r="M1802" s="125">
        <f>IF(A1802=მონაცემები!A1861,მონაცემები!G1861)</f>
        <v>0</v>
      </c>
      <c r="N1802" s="198">
        <f t="shared" si="55"/>
        <v>0</v>
      </c>
      <c r="O1802" s="199"/>
      <c r="P1802" s="195">
        <f>IF(A1802=მონაცემები!A1861,მონაცემები!I1861)</f>
        <v>0</v>
      </c>
      <c r="Q1802" s="196"/>
      <c r="R1802" s="196"/>
      <c r="S1802" s="196"/>
      <c r="T1802" s="196"/>
      <c r="U1802" s="197"/>
      <c r="V1802" s="192">
        <f>IF(A1802=მონაცემები!A1861,მონაცემები!J1861)</f>
        <v>0</v>
      </c>
      <c r="W1802" s="193"/>
      <c r="X1802" s="194"/>
    </row>
    <row r="1803" spans="1:24">
      <c r="A1803" s="44">
        <v>1781</v>
      </c>
      <c r="B1803" s="189">
        <f>IF(A1803=მონაცემები!A1862,მონაცემები!B1862)</f>
        <v>0</v>
      </c>
      <c r="C1803" s="190"/>
      <c r="D1803" s="190"/>
      <c r="E1803" s="190"/>
      <c r="F1803" s="190"/>
      <c r="G1803" s="191"/>
      <c r="H1803" s="42">
        <f>IF(A1803=მონაცემები!A1862,მონაცემები!C1862)</f>
        <v>0</v>
      </c>
      <c r="I1803" s="43">
        <f>IF(A1803=მონაცემები!A1862,მონაცემები!D1862)</f>
        <v>0</v>
      </c>
      <c r="J1803" s="98">
        <f t="shared" si="54"/>
        <v>0</v>
      </c>
      <c r="K1803" s="126">
        <f>IF(A1803=მონაცემები!A1862,მონაცემები!H1862)</f>
        <v>0</v>
      </c>
      <c r="L1803" s="98">
        <f>IF(A1803=მონაცემები!A1862,მონაცემები!F1862)</f>
        <v>0</v>
      </c>
      <c r="M1803" s="125">
        <f>IF(A1803=მონაცემები!A1862,მონაცემები!G1862)</f>
        <v>0</v>
      </c>
      <c r="N1803" s="198">
        <f t="shared" si="55"/>
        <v>0</v>
      </c>
      <c r="O1803" s="199"/>
      <c r="P1803" s="195">
        <f>IF(A1803=მონაცემები!A1862,მონაცემები!I1862)</f>
        <v>0</v>
      </c>
      <c r="Q1803" s="196"/>
      <c r="R1803" s="196"/>
      <c r="S1803" s="196"/>
      <c r="T1803" s="196"/>
      <c r="U1803" s="197"/>
      <c r="V1803" s="192">
        <f>IF(A1803=მონაცემები!A1862,მონაცემები!J1862)</f>
        <v>0</v>
      </c>
      <c r="W1803" s="193"/>
      <c r="X1803" s="194"/>
    </row>
    <row r="1804" spans="1:24">
      <c r="A1804" s="44">
        <v>1782</v>
      </c>
      <c r="B1804" s="189">
        <f>IF(A1804=მონაცემები!A1863,მონაცემები!B1863)</f>
        <v>0</v>
      </c>
      <c r="C1804" s="190"/>
      <c r="D1804" s="190"/>
      <c r="E1804" s="190"/>
      <c r="F1804" s="190"/>
      <c r="G1804" s="191"/>
      <c r="H1804" s="42">
        <f>IF(A1804=მონაცემები!A1863,მონაცემები!C1863)</f>
        <v>0</v>
      </c>
      <c r="I1804" s="43">
        <f>IF(A1804=მონაცემები!A1863,მონაცემები!D1863)</f>
        <v>0</v>
      </c>
      <c r="J1804" s="98">
        <f t="shared" si="54"/>
        <v>0</v>
      </c>
      <c r="K1804" s="126">
        <f>IF(A1804=მონაცემები!A1863,მონაცემები!H1863)</f>
        <v>0</v>
      </c>
      <c r="L1804" s="98">
        <f>IF(A1804=მონაცემები!A1863,მონაცემები!F1863)</f>
        <v>0</v>
      </c>
      <c r="M1804" s="125">
        <f>IF(A1804=მონაცემები!A1863,მონაცემები!G1863)</f>
        <v>0</v>
      </c>
      <c r="N1804" s="198">
        <f t="shared" si="55"/>
        <v>0</v>
      </c>
      <c r="O1804" s="199"/>
      <c r="P1804" s="195">
        <f>IF(A1804=მონაცემები!A1863,მონაცემები!I1863)</f>
        <v>0</v>
      </c>
      <c r="Q1804" s="196"/>
      <c r="R1804" s="196"/>
      <c r="S1804" s="196"/>
      <c r="T1804" s="196"/>
      <c r="U1804" s="197"/>
      <c r="V1804" s="192">
        <f>IF(A1804=მონაცემები!A1863,მონაცემები!J1863)</f>
        <v>0</v>
      </c>
      <c r="W1804" s="193"/>
      <c r="X1804" s="194"/>
    </row>
    <row r="1805" spans="1:24">
      <c r="A1805" s="44">
        <v>1783</v>
      </c>
      <c r="B1805" s="189">
        <f>IF(A1805=მონაცემები!A1864,მონაცემები!B1864)</f>
        <v>0</v>
      </c>
      <c r="C1805" s="190"/>
      <c r="D1805" s="190"/>
      <c r="E1805" s="190"/>
      <c r="F1805" s="190"/>
      <c r="G1805" s="191"/>
      <c r="H1805" s="42">
        <f>IF(A1805=მონაცემები!A1864,მონაცემები!C1864)</f>
        <v>0</v>
      </c>
      <c r="I1805" s="43">
        <f>IF(A1805=მონაცემები!A1864,მონაცემები!D1864)</f>
        <v>0</v>
      </c>
      <c r="J1805" s="98">
        <f t="shared" si="54"/>
        <v>0</v>
      </c>
      <c r="K1805" s="126">
        <f>IF(A1805=მონაცემები!A1864,მონაცემები!H1864)</f>
        <v>0</v>
      </c>
      <c r="L1805" s="98">
        <f>IF(A1805=მონაცემები!A1864,მონაცემები!F1864)</f>
        <v>0</v>
      </c>
      <c r="M1805" s="125">
        <f>IF(A1805=მონაცემები!A1864,მონაცემები!G1864)</f>
        <v>0</v>
      </c>
      <c r="N1805" s="198">
        <f t="shared" si="55"/>
        <v>0</v>
      </c>
      <c r="O1805" s="199"/>
      <c r="P1805" s="195">
        <f>IF(A1805=მონაცემები!A1864,მონაცემები!I1864)</f>
        <v>0</v>
      </c>
      <c r="Q1805" s="196"/>
      <c r="R1805" s="196"/>
      <c r="S1805" s="196"/>
      <c r="T1805" s="196"/>
      <c r="U1805" s="197"/>
      <c r="V1805" s="192">
        <f>IF(A1805=მონაცემები!A1864,მონაცემები!J1864)</f>
        <v>0</v>
      </c>
      <c r="W1805" s="193"/>
      <c r="X1805" s="194"/>
    </row>
    <row r="1806" spans="1:24">
      <c r="A1806" s="44">
        <v>1784</v>
      </c>
      <c r="B1806" s="189">
        <f>IF(A1806=მონაცემები!A1865,მონაცემები!B1865)</f>
        <v>0</v>
      </c>
      <c r="C1806" s="190"/>
      <c r="D1806" s="190"/>
      <c r="E1806" s="190"/>
      <c r="F1806" s="190"/>
      <c r="G1806" s="191"/>
      <c r="H1806" s="42">
        <f>IF(A1806=მონაცემები!A1865,მონაცემები!C1865)</f>
        <v>0</v>
      </c>
      <c r="I1806" s="43">
        <f>IF(A1806=მონაცემები!A1865,მონაცემები!D1865)</f>
        <v>0</v>
      </c>
      <c r="J1806" s="98">
        <f t="shared" si="54"/>
        <v>0</v>
      </c>
      <c r="K1806" s="126">
        <f>IF(A1806=მონაცემები!A1865,მონაცემები!H1865)</f>
        <v>0</v>
      </c>
      <c r="L1806" s="98">
        <f>IF(A1806=მონაცემები!A1865,მონაცემები!F1865)</f>
        <v>0</v>
      </c>
      <c r="M1806" s="125">
        <f>IF(A1806=მონაცემები!A1865,მონაცემები!G1865)</f>
        <v>0</v>
      </c>
      <c r="N1806" s="198">
        <f t="shared" si="55"/>
        <v>0</v>
      </c>
      <c r="O1806" s="199"/>
      <c r="P1806" s="195">
        <f>IF(A1806=მონაცემები!A1865,მონაცემები!I1865)</f>
        <v>0</v>
      </c>
      <c r="Q1806" s="196"/>
      <c r="R1806" s="196"/>
      <c r="S1806" s="196"/>
      <c r="T1806" s="196"/>
      <c r="U1806" s="197"/>
      <c r="V1806" s="192">
        <f>IF(A1806=მონაცემები!A1865,მონაცემები!J1865)</f>
        <v>0</v>
      </c>
      <c r="W1806" s="193"/>
      <c r="X1806" s="194"/>
    </row>
    <row r="1807" spans="1:24">
      <c r="A1807" s="44">
        <v>1785</v>
      </c>
      <c r="B1807" s="189">
        <f>IF(A1807=მონაცემები!A1866,მონაცემები!B1866)</f>
        <v>0</v>
      </c>
      <c r="C1807" s="190"/>
      <c r="D1807" s="190"/>
      <c r="E1807" s="190"/>
      <c r="F1807" s="190"/>
      <c r="G1807" s="191"/>
      <c r="H1807" s="42">
        <f>IF(A1807=მონაცემები!A1866,მონაცემები!C1866)</f>
        <v>0</v>
      </c>
      <c r="I1807" s="43">
        <f>IF(A1807=მონაცემები!A1866,მონაცემები!D1866)</f>
        <v>0</v>
      </c>
      <c r="J1807" s="98">
        <f t="shared" si="54"/>
        <v>0</v>
      </c>
      <c r="K1807" s="126">
        <f>IF(A1807=მონაცემები!A1866,მონაცემები!H1866)</f>
        <v>0</v>
      </c>
      <c r="L1807" s="98">
        <f>IF(A1807=მონაცემები!A1866,მონაცემები!F1866)</f>
        <v>0</v>
      </c>
      <c r="M1807" s="125">
        <f>IF(A1807=მონაცემები!A1866,მონაცემები!G1866)</f>
        <v>0</v>
      </c>
      <c r="N1807" s="198">
        <f t="shared" si="55"/>
        <v>0</v>
      </c>
      <c r="O1807" s="199"/>
      <c r="P1807" s="195">
        <f>IF(A1807=მონაცემები!A1866,მონაცემები!I1866)</f>
        <v>0</v>
      </c>
      <c r="Q1807" s="196"/>
      <c r="R1807" s="196"/>
      <c r="S1807" s="196"/>
      <c r="T1807" s="196"/>
      <c r="U1807" s="197"/>
      <c r="V1807" s="192">
        <f>IF(A1807=მონაცემები!A1866,მონაცემები!J1866)</f>
        <v>0</v>
      </c>
      <c r="W1807" s="193"/>
      <c r="X1807" s="194"/>
    </row>
    <row r="1808" spans="1:24">
      <c r="A1808" s="44">
        <v>1786</v>
      </c>
      <c r="B1808" s="189">
        <f>IF(A1808=მონაცემები!A1867,მონაცემები!B1867)</f>
        <v>0</v>
      </c>
      <c r="C1808" s="190"/>
      <c r="D1808" s="190"/>
      <c r="E1808" s="190"/>
      <c r="F1808" s="190"/>
      <c r="G1808" s="191"/>
      <c r="H1808" s="42">
        <f>IF(A1808=მონაცემები!A1867,მონაცემები!C1867)</f>
        <v>0</v>
      </c>
      <c r="I1808" s="43">
        <f>IF(A1808=მონაცემები!A1867,მონაცემები!D1867)</f>
        <v>0</v>
      </c>
      <c r="J1808" s="98">
        <f t="shared" si="54"/>
        <v>0</v>
      </c>
      <c r="K1808" s="126">
        <f>IF(A1808=მონაცემები!A1867,მონაცემები!H1867)</f>
        <v>0</v>
      </c>
      <c r="L1808" s="98">
        <f>IF(A1808=მონაცემები!A1867,მონაცემები!F1867)</f>
        <v>0</v>
      </c>
      <c r="M1808" s="125">
        <f>IF(A1808=მონაცემები!A1867,მონაცემები!G1867)</f>
        <v>0</v>
      </c>
      <c r="N1808" s="198">
        <f t="shared" si="55"/>
        <v>0</v>
      </c>
      <c r="O1808" s="199"/>
      <c r="P1808" s="195">
        <f>IF(A1808=მონაცემები!A1867,მონაცემები!I1867)</f>
        <v>0</v>
      </c>
      <c r="Q1808" s="196"/>
      <c r="R1808" s="196"/>
      <c r="S1808" s="196"/>
      <c r="T1808" s="196"/>
      <c r="U1808" s="197"/>
      <c r="V1808" s="192">
        <f>IF(A1808=მონაცემები!A1867,მონაცემები!J1867)</f>
        <v>0</v>
      </c>
      <c r="W1808" s="193"/>
      <c r="X1808" s="194"/>
    </row>
    <row r="1809" spans="1:24">
      <c r="A1809" s="44">
        <v>1787</v>
      </c>
      <c r="B1809" s="189">
        <f>IF(A1809=მონაცემები!A1868,მონაცემები!B1868)</f>
        <v>0</v>
      </c>
      <c r="C1809" s="190"/>
      <c r="D1809" s="190"/>
      <c r="E1809" s="190"/>
      <c r="F1809" s="190"/>
      <c r="G1809" s="191"/>
      <c r="H1809" s="42">
        <f>IF(A1809=მონაცემები!A1868,მონაცემები!C1868)</f>
        <v>0</v>
      </c>
      <c r="I1809" s="43">
        <f>IF(A1809=მონაცემები!A1868,მონაცემები!D1868)</f>
        <v>0</v>
      </c>
      <c r="J1809" s="98">
        <f t="shared" si="54"/>
        <v>0</v>
      </c>
      <c r="K1809" s="126">
        <f>IF(A1809=მონაცემები!A1868,მონაცემები!H1868)</f>
        <v>0</v>
      </c>
      <c r="L1809" s="98">
        <f>IF(A1809=მონაცემები!A1868,მონაცემები!F1868)</f>
        <v>0</v>
      </c>
      <c r="M1809" s="125">
        <f>IF(A1809=მონაცემები!A1868,მონაცემები!G1868)</f>
        <v>0</v>
      </c>
      <c r="N1809" s="198">
        <f t="shared" si="55"/>
        <v>0</v>
      </c>
      <c r="O1809" s="199"/>
      <c r="P1809" s="195">
        <f>IF(A1809=მონაცემები!A1868,მონაცემები!I1868)</f>
        <v>0</v>
      </c>
      <c r="Q1809" s="196"/>
      <c r="R1809" s="196"/>
      <c r="S1809" s="196"/>
      <c r="T1809" s="196"/>
      <c r="U1809" s="197"/>
      <c r="V1809" s="192">
        <f>IF(A1809=მონაცემები!A1868,მონაცემები!J1868)</f>
        <v>0</v>
      </c>
      <c r="W1809" s="193"/>
      <c r="X1809" s="194"/>
    </row>
    <row r="1810" spans="1:24">
      <c r="A1810" s="44">
        <v>1788</v>
      </c>
      <c r="B1810" s="189">
        <f>IF(A1810=მონაცემები!A1869,მონაცემები!B1869)</f>
        <v>0</v>
      </c>
      <c r="C1810" s="190"/>
      <c r="D1810" s="190"/>
      <c r="E1810" s="190"/>
      <c r="F1810" s="190"/>
      <c r="G1810" s="191"/>
      <c r="H1810" s="42">
        <f>IF(A1810=მონაცემები!A1869,მონაცემები!C1869)</f>
        <v>0</v>
      </c>
      <c r="I1810" s="43">
        <f>IF(A1810=მონაცემები!A1869,მონაცემები!D1869)</f>
        <v>0</v>
      </c>
      <c r="J1810" s="98">
        <f t="shared" si="54"/>
        <v>0</v>
      </c>
      <c r="K1810" s="126">
        <f>IF(A1810=მონაცემები!A1869,მონაცემები!H1869)</f>
        <v>0</v>
      </c>
      <c r="L1810" s="98">
        <f>IF(A1810=მონაცემები!A1869,მონაცემები!F1869)</f>
        <v>0</v>
      </c>
      <c r="M1810" s="125">
        <f>IF(A1810=მონაცემები!A1869,მონაცემები!G1869)</f>
        <v>0</v>
      </c>
      <c r="N1810" s="198">
        <f t="shared" si="55"/>
        <v>0</v>
      </c>
      <c r="O1810" s="199"/>
      <c r="P1810" s="195">
        <f>IF(A1810=მონაცემები!A1869,მონაცემები!I1869)</f>
        <v>0</v>
      </c>
      <c r="Q1810" s="196"/>
      <c r="R1810" s="196"/>
      <c r="S1810" s="196"/>
      <c r="T1810" s="196"/>
      <c r="U1810" s="197"/>
      <c r="V1810" s="192">
        <f>IF(A1810=მონაცემები!A1869,მონაცემები!J1869)</f>
        <v>0</v>
      </c>
      <c r="W1810" s="193"/>
      <c r="X1810" s="194"/>
    </row>
    <row r="1811" spans="1:24">
      <c r="A1811" s="44">
        <v>1789</v>
      </c>
      <c r="B1811" s="189">
        <f>IF(A1811=მონაცემები!A1870,მონაცემები!B1870)</f>
        <v>0</v>
      </c>
      <c r="C1811" s="190"/>
      <c r="D1811" s="190"/>
      <c r="E1811" s="190"/>
      <c r="F1811" s="190"/>
      <c r="G1811" s="191"/>
      <c r="H1811" s="42">
        <f>IF(A1811=მონაცემები!A1870,მონაცემები!C1870)</f>
        <v>0</v>
      </c>
      <c r="I1811" s="43">
        <f>IF(A1811=მონაცემები!A1870,მონაცემები!D1870)</f>
        <v>0</v>
      </c>
      <c r="J1811" s="98">
        <f t="shared" si="54"/>
        <v>0</v>
      </c>
      <c r="K1811" s="126">
        <f>IF(A1811=მონაცემები!A1870,მონაცემები!H1870)</f>
        <v>0</v>
      </c>
      <c r="L1811" s="98">
        <f>IF(A1811=მონაცემები!A1870,მონაცემები!F1870)</f>
        <v>0</v>
      </c>
      <c r="M1811" s="125">
        <f>IF(A1811=მონაცემები!A1870,მონაცემები!G1870)</f>
        <v>0</v>
      </c>
      <c r="N1811" s="198">
        <f t="shared" si="55"/>
        <v>0</v>
      </c>
      <c r="O1811" s="199"/>
      <c r="P1811" s="195">
        <f>IF(A1811=მონაცემები!A1870,მონაცემები!I1870)</f>
        <v>0</v>
      </c>
      <c r="Q1811" s="196"/>
      <c r="R1811" s="196"/>
      <c r="S1811" s="196"/>
      <c r="T1811" s="196"/>
      <c r="U1811" s="197"/>
      <c r="V1811" s="192">
        <f>IF(A1811=მონაცემები!A1870,მონაცემები!J1870)</f>
        <v>0</v>
      </c>
      <c r="W1811" s="193"/>
      <c r="X1811" s="194"/>
    </row>
    <row r="1812" spans="1:24">
      <c r="A1812" s="44">
        <v>1790</v>
      </c>
      <c r="B1812" s="189">
        <f>IF(A1812=მონაცემები!A1871,მონაცემები!B1871)</f>
        <v>0</v>
      </c>
      <c r="C1812" s="190"/>
      <c r="D1812" s="190"/>
      <c r="E1812" s="190"/>
      <c r="F1812" s="190"/>
      <c r="G1812" s="191"/>
      <c r="H1812" s="42">
        <f>IF(A1812=მონაცემები!A1871,მონაცემები!C1871)</f>
        <v>0</v>
      </c>
      <c r="I1812" s="43">
        <f>IF(A1812=მონაცემები!A1871,მონაცემები!D1871)</f>
        <v>0</v>
      </c>
      <c r="J1812" s="98">
        <f t="shared" si="54"/>
        <v>0</v>
      </c>
      <c r="K1812" s="126">
        <f>IF(A1812=მონაცემები!A1871,მონაცემები!H1871)</f>
        <v>0</v>
      </c>
      <c r="L1812" s="98">
        <f>IF(A1812=მონაცემები!A1871,მონაცემები!F1871)</f>
        <v>0</v>
      </c>
      <c r="M1812" s="125">
        <f>IF(A1812=მონაცემები!A1871,მონაცემები!G1871)</f>
        <v>0</v>
      </c>
      <c r="N1812" s="198">
        <f t="shared" si="55"/>
        <v>0</v>
      </c>
      <c r="O1812" s="199"/>
      <c r="P1812" s="195">
        <f>IF(A1812=მონაცემები!A1871,მონაცემები!I1871)</f>
        <v>0</v>
      </c>
      <c r="Q1812" s="196"/>
      <c r="R1812" s="196"/>
      <c r="S1812" s="196"/>
      <c r="T1812" s="196"/>
      <c r="U1812" s="197"/>
      <c r="V1812" s="192">
        <f>IF(A1812=მონაცემები!A1871,მონაცემები!J1871)</f>
        <v>0</v>
      </c>
      <c r="W1812" s="193"/>
      <c r="X1812" s="194"/>
    </row>
    <row r="1813" spans="1:24">
      <c r="A1813" s="44">
        <v>1791</v>
      </c>
      <c r="B1813" s="189">
        <f>IF(A1813=მონაცემები!A1872,მონაცემები!B1872)</f>
        <v>0</v>
      </c>
      <c r="C1813" s="190"/>
      <c r="D1813" s="190"/>
      <c r="E1813" s="190"/>
      <c r="F1813" s="190"/>
      <c r="G1813" s="191"/>
      <c r="H1813" s="42">
        <f>IF(A1813=მონაცემები!A1872,მონაცემები!C1872)</f>
        <v>0</v>
      </c>
      <c r="I1813" s="43">
        <f>IF(A1813=მონაცემები!A1872,მონაცემები!D1872)</f>
        <v>0</v>
      </c>
      <c r="J1813" s="98">
        <f t="shared" si="54"/>
        <v>0</v>
      </c>
      <c r="K1813" s="126">
        <f>IF(A1813=მონაცემები!A1872,მონაცემები!H1872)</f>
        <v>0</v>
      </c>
      <c r="L1813" s="98">
        <f>IF(A1813=მონაცემები!A1872,მონაცემები!F1872)</f>
        <v>0</v>
      </c>
      <c r="M1813" s="125">
        <f>IF(A1813=მონაცემები!A1872,მონაცემები!G1872)</f>
        <v>0</v>
      </c>
      <c r="N1813" s="198">
        <f t="shared" si="55"/>
        <v>0</v>
      </c>
      <c r="O1813" s="199"/>
      <c r="P1813" s="195">
        <f>IF(A1813=მონაცემები!A1872,მონაცემები!I1872)</f>
        <v>0</v>
      </c>
      <c r="Q1813" s="196"/>
      <c r="R1813" s="196"/>
      <c r="S1813" s="196"/>
      <c r="T1813" s="196"/>
      <c r="U1813" s="197"/>
      <c r="V1813" s="192">
        <f>IF(A1813=მონაცემები!A1872,მონაცემები!J1872)</f>
        <v>0</v>
      </c>
      <c r="W1813" s="193"/>
      <c r="X1813" s="194"/>
    </row>
    <row r="1814" spans="1:24">
      <c r="A1814" s="44">
        <v>1792</v>
      </c>
      <c r="B1814" s="189">
        <f>IF(A1814=მონაცემები!A1873,მონაცემები!B1873)</f>
        <v>0</v>
      </c>
      <c r="C1814" s="190"/>
      <c r="D1814" s="190"/>
      <c r="E1814" s="190"/>
      <c r="F1814" s="190"/>
      <c r="G1814" s="191"/>
      <c r="H1814" s="42">
        <f>IF(A1814=მონაცემები!A1873,მონაცემები!C1873)</f>
        <v>0</v>
      </c>
      <c r="I1814" s="43">
        <f>IF(A1814=მონაცემები!A1873,მონაცემები!D1873)</f>
        <v>0</v>
      </c>
      <c r="J1814" s="98">
        <f t="shared" si="54"/>
        <v>0</v>
      </c>
      <c r="K1814" s="126">
        <f>IF(A1814=მონაცემები!A1873,მონაცემები!H1873)</f>
        <v>0</v>
      </c>
      <c r="L1814" s="98">
        <f>IF(A1814=მონაცემები!A1873,მონაცემები!F1873)</f>
        <v>0</v>
      </c>
      <c r="M1814" s="125">
        <f>IF(A1814=მონაცემები!A1873,მონაცემები!G1873)</f>
        <v>0</v>
      </c>
      <c r="N1814" s="198">
        <f t="shared" si="55"/>
        <v>0</v>
      </c>
      <c r="O1814" s="199"/>
      <c r="P1814" s="195">
        <f>IF(A1814=მონაცემები!A1873,მონაცემები!I1873)</f>
        <v>0</v>
      </c>
      <c r="Q1814" s="196"/>
      <c r="R1814" s="196"/>
      <c r="S1814" s="196"/>
      <c r="T1814" s="196"/>
      <c r="U1814" s="197"/>
      <c r="V1814" s="192">
        <f>IF(A1814=მონაცემები!A1873,მონაცემები!J1873)</f>
        <v>0</v>
      </c>
      <c r="W1814" s="193"/>
      <c r="X1814" s="194"/>
    </row>
    <row r="1815" spans="1:24">
      <c r="A1815" s="44">
        <v>1793</v>
      </c>
      <c r="B1815" s="189">
        <f>IF(A1815=მონაცემები!A1874,მონაცემები!B1874)</f>
        <v>0</v>
      </c>
      <c r="C1815" s="190"/>
      <c r="D1815" s="190"/>
      <c r="E1815" s="190"/>
      <c r="F1815" s="190"/>
      <c r="G1815" s="191"/>
      <c r="H1815" s="42">
        <f>IF(A1815=მონაცემები!A1874,მონაცემები!C1874)</f>
        <v>0</v>
      </c>
      <c r="I1815" s="43">
        <f>IF(A1815=მონაცემები!A1874,მონაცემები!D1874)</f>
        <v>0</v>
      </c>
      <c r="J1815" s="98">
        <f t="shared" si="54"/>
        <v>0</v>
      </c>
      <c r="K1815" s="126">
        <f>IF(A1815=მონაცემები!A1874,მონაცემები!H1874)</f>
        <v>0</v>
      </c>
      <c r="L1815" s="98">
        <f>IF(A1815=მონაცემები!A1874,მონაცემები!F1874)</f>
        <v>0</v>
      </c>
      <c r="M1815" s="125">
        <f>IF(A1815=მონაცემები!A1874,მონაცემები!G1874)</f>
        <v>0</v>
      </c>
      <c r="N1815" s="198">
        <f t="shared" si="55"/>
        <v>0</v>
      </c>
      <c r="O1815" s="199"/>
      <c r="P1815" s="195">
        <f>IF(A1815=მონაცემები!A1874,მონაცემები!I1874)</f>
        <v>0</v>
      </c>
      <c r="Q1815" s="196"/>
      <c r="R1815" s="196"/>
      <c r="S1815" s="196"/>
      <c r="T1815" s="196"/>
      <c r="U1815" s="197"/>
      <c r="V1815" s="192">
        <f>IF(A1815=მონაცემები!A1874,მონაცემები!J1874)</f>
        <v>0</v>
      </c>
      <c r="W1815" s="193"/>
      <c r="X1815" s="194"/>
    </row>
    <row r="1816" spans="1:24">
      <c r="A1816" s="44">
        <v>1794</v>
      </c>
      <c r="B1816" s="189">
        <f>IF(A1816=მონაცემები!A1875,მონაცემები!B1875)</f>
        <v>0</v>
      </c>
      <c r="C1816" s="190"/>
      <c r="D1816" s="190"/>
      <c r="E1816" s="190"/>
      <c r="F1816" s="190"/>
      <c r="G1816" s="191"/>
      <c r="H1816" s="42">
        <f>IF(A1816=მონაცემები!A1875,მონაცემები!C1875)</f>
        <v>0</v>
      </c>
      <c r="I1816" s="43">
        <f>IF(A1816=მონაცემები!A1875,მონაცემები!D1875)</f>
        <v>0</v>
      </c>
      <c r="J1816" s="98">
        <f t="shared" ref="J1816:J1879" si="56">L1816+M1816</f>
        <v>0</v>
      </c>
      <c r="K1816" s="126">
        <f>IF(A1816=მონაცემები!A1875,მონაცემები!H1875)</f>
        <v>0</v>
      </c>
      <c r="L1816" s="98">
        <f>IF(A1816=მონაცემები!A1875,მონაცემები!F1875)</f>
        <v>0</v>
      </c>
      <c r="M1816" s="125">
        <f>IF(A1816=მონაცემები!A1875,მონაცემები!G1875)</f>
        <v>0</v>
      </c>
      <c r="N1816" s="198">
        <f t="shared" ref="N1816:N1879" si="57">J1816+K1816</f>
        <v>0</v>
      </c>
      <c r="O1816" s="199"/>
      <c r="P1816" s="195">
        <f>IF(A1816=მონაცემები!A1875,მონაცემები!I1875)</f>
        <v>0</v>
      </c>
      <c r="Q1816" s="196"/>
      <c r="R1816" s="196"/>
      <c r="S1816" s="196"/>
      <c r="T1816" s="196"/>
      <c r="U1816" s="197"/>
      <c r="V1816" s="192">
        <f>IF(A1816=მონაცემები!A1875,მონაცემები!J1875)</f>
        <v>0</v>
      </c>
      <c r="W1816" s="193"/>
      <c r="X1816" s="194"/>
    </row>
    <row r="1817" spans="1:24">
      <c r="A1817" s="44">
        <v>1795</v>
      </c>
      <c r="B1817" s="189">
        <f>IF(A1817=მონაცემები!A1876,მონაცემები!B1876)</f>
        <v>0</v>
      </c>
      <c r="C1817" s="190"/>
      <c r="D1817" s="190"/>
      <c r="E1817" s="190"/>
      <c r="F1817" s="190"/>
      <c r="G1817" s="191"/>
      <c r="H1817" s="42">
        <f>IF(A1817=მონაცემები!A1876,მონაცემები!C1876)</f>
        <v>0</v>
      </c>
      <c r="I1817" s="43">
        <f>IF(A1817=მონაცემები!A1876,მონაცემები!D1876)</f>
        <v>0</v>
      </c>
      <c r="J1817" s="98">
        <f t="shared" si="56"/>
        <v>0</v>
      </c>
      <c r="K1817" s="126">
        <f>IF(A1817=მონაცემები!A1876,მონაცემები!H1876)</f>
        <v>0</v>
      </c>
      <c r="L1817" s="98">
        <f>IF(A1817=მონაცემები!A1876,მონაცემები!F1876)</f>
        <v>0</v>
      </c>
      <c r="M1817" s="125">
        <f>IF(A1817=მონაცემები!A1876,მონაცემები!G1876)</f>
        <v>0</v>
      </c>
      <c r="N1817" s="198">
        <f t="shared" si="57"/>
        <v>0</v>
      </c>
      <c r="O1817" s="199"/>
      <c r="P1817" s="195">
        <f>IF(A1817=მონაცემები!A1876,მონაცემები!I1876)</f>
        <v>0</v>
      </c>
      <c r="Q1817" s="196"/>
      <c r="R1817" s="196"/>
      <c r="S1817" s="196"/>
      <c r="T1817" s="196"/>
      <c r="U1817" s="197"/>
      <c r="V1817" s="192">
        <f>IF(A1817=მონაცემები!A1876,მონაცემები!J1876)</f>
        <v>0</v>
      </c>
      <c r="W1817" s="193"/>
      <c r="X1817" s="194"/>
    </row>
    <row r="1818" spans="1:24">
      <c r="A1818" s="44">
        <v>1796</v>
      </c>
      <c r="B1818" s="189">
        <f>IF(A1818=მონაცემები!A1877,მონაცემები!B1877)</f>
        <v>0</v>
      </c>
      <c r="C1818" s="190"/>
      <c r="D1818" s="190"/>
      <c r="E1818" s="190"/>
      <c r="F1818" s="190"/>
      <c r="G1818" s="191"/>
      <c r="H1818" s="42">
        <f>IF(A1818=მონაცემები!A1877,მონაცემები!C1877)</f>
        <v>0</v>
      </c>
      <c r="I1818" s="43">
        <f>IF(A1818=მონაცემები!A1877,მონაცემები!D1877)</f>
        <v>0</v>
      </c>
      <c r="J1818" s="98">
        <f t="shared" si="56"/>
        <v>0</v>
      </c>
      <c r="K1818" s="126">
        <f>IF(A1818=მონაცემები!A1877,მონაცემები!H1877)</f>
        <v>0</v>
      </c>
      <c r="L1818" s="98">
        <f>IF(A1818=მონაცემები!A1877,მონაცემები!F1877)</f>
        <v>0</v>
      </c>
      <c r="M1818" s="125">
        <f>IF(A1818=მონაცემები!A1877,მონაცემები!G1877)</f>
        <v>0</v>
      </c>
      <c r="N1818" s="198">
        <f t="shared" si="57"/>
        <v>0</v>
      </c>
      <c r="O1818" s="199"/>
      <c r="P1818" s="195">
        <f>IF(A1818=მონაცემები!A1877,მონაცემები!I1877)</f>
        <v>0</v>
      </c>
      <c r="Q1818" s="196"/>
      <c r="R1818" s="196"/>
      <c r="S1818" s="196"/>
      <c r="T1818" s="196"/>
      <c r="U1818" s="197"/>
      <c r="V1818" s="192">
        <f>IF(A1818=მონაცემები!A1877,მონაცემები!J1877)</f>
        <v>0</v>
      </c>
      <c r="W1818" s="193"/>
      <c r="X1818" s="194"/>
    </row>
    <row r="1819" spans="1:24">
      <c r="A1819" s="44">
        <v>1797</v>
      </c>
      <c r="B1819" s="189">
        <f>IF(A1819=მონაცემები!A1878,მონაცემები!B1878)</f>
        <v>0</v>
      </c>
      <c r="C1819" s="190"/>
      <c r="D1819" s="190"/>
      <c r="E1819" s="190"/>
      <c r="F1819" s="190"/>
      <c r="G1819" s="191"/>
      <c r="H1819" s="42">
        <f>IF(A1819=მონაცემები!A1878,მონაცემები!C1878)</f>
        <v>0</v>
      </c>
      <c r="I1819" s="43">
        <f>IF(A1819=მონაცემები!A1878,მონაცემები!D1878)</f>
        <v>0</v>
      </c>
      <c r="J1819" s="98">
        <f t="shared" si="56"/>
        <v>0</v>
      </c>
      <c r="K1819" s="126">
        <f>IF(A1819=მონაცემები!A1878,მონაცემები!H1878)</f>
        <v>0</v>
      </c>
      <c r="L1819" s="98">
        <f>IF(A1819=მონაცემები!A1878,მონაცემები!F1878)</f>
        <v>0</v>
      </c>
      <c r="M1819" s="125">
        <f>IF(A1819=მონაცემები!A1878,მონაცემები!G1878)</f>
        <v>0</v>
      </c>
      <c r="N1819" s="198">
        <f t="shared" si="57"/>
        <v>0</v>
      </c>
      <c r="O1819" s="199"/>
      <c r="P1819" s="195">
        <f>IF(A1819=მონაცემები!A1878,მონაცემები!I1878)</f>
        <v>0</v>
      </c>
      <c r="Q1819" s="196"/>
      <c r="R1819" s="196"/>
      <c r="S1819" s="196"/>
      <c r="T1819" s="196"/>
      <c r="U1819" s="197"/>
      <c r="V1819" s="192">
        <f>IF(A1819=მონაცემები!A1878,მონაცემები!J1878)</f>
        <v>0</v>
      </c>
      <c r="W1819" s="193"/>
      <c r="X1819" s="194"/>
    </row>
    <row r="1820" spans="1:24">
      <c r="A1820" s="44">
        <v>1798</v>
      </c>
      <c r="B1820" s="189">
        <f>IF(A1820=მონაცემები!A1879,მონაცემები!B1879)</f>
        <v>0</v>
      </c>
      <c r="C1820" s="190"/>
      <c r="D1820" s="190"/>
      <c r="E1820" s="190"/>
      <c r="F1820" s="190"/>
      <c r="G1820" s="191"/>
      <c r="H1820" s="42">
        <f>IF(A1820=მონაცემები!A1879,მონაცემები!C1879)</f>
        <v>0</v>
      </c>
      <c r="I1820" s="43">
        <f>IF(A1820=მონაცემები!A1879,მონაცემები!D1879)</f>
        <v>0</v>
      </c>
      <c r="J1820" s="98">
        <f t="shared" si="56"/>
        <v>0</v>
      </c>
      <c r="K1820" s="126">
        <f>IF(A1820=მონაცემები!A1879,მონაცემები!H1879)</f>
        <v>0</v>
      </c>
      <c r="L1820" s="98">
        <f>IF(A1820=მონაცემები!A1879,მონაცემები!F1879)</f>
        <v>0</v>
      </c>
      <c r="M1820" s="125">
        <f>IF(A1820=მონაცემები!A1879,მონაცემები!G1879)</f>
        <v>0</v>
      </c>
      <c r="N1820" s="198">
        <f t="shared" si="57"/>
        <v>0</v>
      </c>
      <c r="O1820" s="199"/>
      <c r="P1820" s="195">
        <f>IF(A1820=მონაცემები!A1879,მონაცემები!I1879)</f>
        <v>0</v>
      </c>
      <c r="Q1820" s="196"/>
      <c r="R1820" s="196"/>
      <c r="S1820" s="196"/>
      <c r="T1820" s="196"/>
      <c r="U1820" s="197"/>
      <c r="V1820" s="192">
        <f>IF(A1820=მონაცემები!A1879,მონაცემები!J1879)</f>
        <v>0</v>
      </c>
      <c r="W1820" s="193"/>
      <c r="X1820" s="194"/>
    </row>
    <row r="1821" spans="1:24">
      <c r="A1821" s="44">
        <v>1799</v>
      </c>
      <c r="B1821" s="189">
        <f>IF(A1821=მონაცემები!A1880,მონაცემები!B1880)</f>
        <v>0</v>
      </c>
      <c r="C1821" s="190"/>
      <c r="D1821" s="190"/>
      <c r="E1821" s="190"/>
      <c r="F1821" s="190"/>
      <c r="G1821" s="191"/>
      <c r="H1821" s="42">
        <f>IF(A1821=მონაცემები!A1880,მონაცემები!C1880)</f>
        <v>0</v>
      </c>
      <c r="I1821" s="43">
        <f>IF(A1821=მონაცემები!A1880,მონაცემები!D1880)</f>
        <v>0</v>
      </c>
      <c r="J1821" s="98">
        <f t="shared" si="56"/>
        <v>0</v>
      </c>
      <c r="K1821" s="126">
        <f>IF(A1821=მონაცემები!A1880,მონაცემები!H1880)</f>
        <v>0</v>
      </c>
      <c r="L1821" s="98">
        <f>IF(A1821=მონაცემები!A1880,მონაცემები!F1880)</f>
        <v>0</v>
      </c>
      <c r="M1821" s="125">
        <f>IF(A1821=მონაცემები!A1880,მონაცემები!G1880)</f>
        <v>0</v>
      </c>
      <c r="N1821" s="198">
        <f t="shared" si="57"/>
        <v>0</v>
      </c>
      <c r="O1821" s="199"/>
      <c r="P1821" s="195">
        <f>IF(A1821=მონაცემები!A1880,მონაცემები!I1880)</f>
        <v>0</v>
      </c>
      <c r="Q1821" s="196"/>
      <c r="R1821" s="196"/>
      <c r="S1821" s="196"/>
      <c r="T1821" s="196"/>
      <c r="U1821" s="197"/>
      <c r="V1821" s="192">
        <f>IF(A1821=მონაცემები!A1880,მონაცემები!J1880)</f>
        <v>0</v>
      </c>
      <c r="W1821" s="193"/>
      <c r="X1821" s="194"/>
    </row>
    <row r="1822" spans="1:24">
      <c r="A1822" s="44">
        <v>1800</v>
      </c>
      <c r="B1822" s="189">
        <f>IF(A1822=მონაცემები!A1881,მონაცემები!B1881)</f>
        <v>0</v>
      </c>
      <c r="C1822" s="190"/>
      <c r="D1822" s="190"/>
      <c r="E1822" s="190"/>
      <c r="F1822" s="190"/>
      <c r="G1822" s="191"/>
      <c r="H1822" s="42">
        <f>IF(A1822=მონაცემები!A1881,მონაცემები!C1881)</f>
        <v>0</v>
      </c>
      <c r="I1822" s="43">
        <f>IF(A1822=მონაცემები!A1881,მონაცემები!D1881)</f>
        <v>0</v>
      </c>
      <c r="J1822" s="98">
        <f t="shared" si="56"/>
        <v>0</v>
      </c>
      <c r="K1822" s="126">
        <f>IF(A1822=მონაცემები!A1881,მონაცემები!H1881)</f>
        <v>0</v>
      </c>
      <c r="L1822" s="98">
        <f>IF(A1822=მონაცემები!A1881,მონაცემები!F1881)</f>
        <v>0</v>
      </c>
      <c r="M1822" s="125">
        <f>IF(A1822=მონაცემები!A1881,მონაცემები!G1881)</f>
        <v>0</v>
      </c>
      <c r="N1822" s="198">
        <f t="shared" si="57"/>
        <v>0</v>
      </c>
      <c r="O1822" s="199"/>
      <c r="P1822" s="195">
        <f>IF(A1822=მონაცემები!A1881,მონაცემები!I1881)</f>
        <v>0</v>
      </c>
      <c r="Q1822" s="196"/>
      <c r="R1822" s="196"/>
      <c r="S1822" s="196"/>
      <c r="T1822" s="196"/>
      <c r="U1822" s="197"/>
      <c r="V1822" s="192">
        <f>IF(A1822=მონაცემები!A1881,მონაცემები!J1881)</f>
        <v>0</v>
      </c>
      <c r="W1822" s="193"/>
      <c r="X1822" s="194"/>
    </row>
    <row r="1823" spans="1:24">
      <c r="A1823" s="44">
        <v>1801</v>
      </c>
      <c r="B1823" s="189">
        <f>IF(A1823=მონაცემები!A1882,მონაცემები!B1882)</f>
        <v>0</v>
      </c>
      <c r="C1823" s="190"/>
      <c r="D1823" s="190"/>
      <c r="E1823" s="190"/>
      <c r="F1823" s="190"/>
      <c r="G1823" s="191"/>
      <c r="H1823" s="42">
        <f>IF(A1823=მონაცემები!A1882,მონაცემები!C1882)</f>
        <v>0</v>
      </c>
      <c r="I1823" s="43">
        <f>IF(A1823=მონაცემები!A1882,მონაცემები!D1882)</f>
        <v>0</v>
      </c>
      <c r="J1823" s="98">
        <f t="shared" si="56"/>
        <v>0</v>
      </c>
      <c r="K1823" s="126">
        <f>IF(A1823=მონაცემები!A1882,მონაცემები!H1882)</f>
        <v>0</v>
      </c>
      <c r="L1823" s="98">
        <f>IF(A1823=მონაცემები!A1882,მონაცემები!F1882)</f>
        <v>0</v>
      </c>
      <c r="M1823" s="125">
        <f>IF(A1823=მონაცემები!A1882,მონაცემები!G1882)</f>
        <v>0</v>
      </c>
      <c r="N1823" s="198">
        <f t="shared" si="57"/>
        <v>0</v>
      </c>
      <c r="O1823" s="199"/>
      <c r="P1823" s="195">
        <f>IF(A1823=მონაცემები!A1882,მონაცემები!I1882)</f>
        <v>0</v>
      </c>
      <c r="Q1823" s="196"/>
      <c r="R1823" s="196"/>
      <c r="S1823" s="196"/>
      <c r="T1823" s="196"/>
      <c r="U1823" s="197"/>
      <c r="V1823" s="192">
        <f>IF(A1823=მონაცემები!A1882,მონაცემები!J1882)</f>
        <v>0</v>
      </c>
      <c r="W1823" s="193"/>
      <c r="X1823" s="194"/>
    </row>
    <row r="1824" spans="1:24">
      <c r="A1824" s="44">
        <v>1802</v>
      </c>
      <c r="B1824" s="189">
        <f>IF(A1824=მონაცემები!A1883,მონაცემები!B1883)</f>
        <v>0</v>
      </c>
      <c r="C1824" s="190"/>
      <c r="D1824" s="190"/>
      <c r="E1824" s="190"/>
      <c r="F1824" s="190"/>
      <c r="G1824" s="191"/>
      <c r="H1824" s="42">
        <f>IF(A1824=მონაცემები!A1883,მონაცემები!C1883)</f>
        <v>0</v>
      </c>
      <c r="I1824" s="43">
        <f>IF(A1824=მონაცემები!A1883,მონაცემები!D1883)</f>
        <v>0</v>
      </c>
      <c r="J1824" s="98">
        <f t="shared" si="56"/>
        <v>0</v>
      </c>
      <c r="K1824" s="126">
        <f>IF(A1824=მონაცემები!A1883,მონაცემები!H1883)</f>
        <v>0</v>
      </c>
      <c r="L1824" s="98">
        <f>IF(A1824=მონაცემები!A1883,მონაცემები!F1883)</f>
        <v>0</v>
      </c>
      <c r="M1824" s="125">
        <f>IF(A1824=მონაცემები!A1883,მონაცემები!G1883)</f>
        <v>0</v>
      </c>
      <c r="N1824" s="198">
        <f t="shared" si="57"/>
        <v>0</v>
      </c>
      <c r="O1824" s="199"/>
      <c r="P1824" s="195">
        <f>IF(A1824=მონაცემები!A1883,მონაცემები!I1883)</f>
        <v>0</v>
      </c>
      <c r="Q1824" s="196"/>
      <c r="R1824" s="196"/>
      <c r="S1824" s="196"/>
      <c r="T1824" s="196"/>
      <c r="U1824" s="197"/>
      <c r="V1824" s="192">
        <f>IF(A1824=მონაცემები!A1883,მონაცემები!J1883)</f>
        <v>0</v>
      </c>
      <c r="W1824" s="193"/>
      <c r="X1824" s="194"/>
    </row>
    <row r="1825" spans="1:24">
      <c r="A1825" s="44">
        <v>1803</v>
      </c>
      <c r="B1825" s="189">
        <f>IF(A1825=მონაცემები!A1884,მონაცემები!B1884)</f>
        <v>0</v>
      </c>
      <c r="C1825" s="190"/>
      <c r="D1825" s="190"/>
      <c r="E1825" s="190"/>
      <c r="F1825" s="190"/>
      <c r="G1825" s="191"/>
      <c r="H1825" s="42">
        <f>IF(A1825=მონაცემები!A1884,მონაცემები!C1884)</f>
        <v>0</v>
      </c>
      <c r="I1825" s="43">
        <f>IF(A1825=მონაცემები!A1884,მონაცემები!D1884)</f>
        <v>0</v>
      </c>
      <c r="J1825" s="98">
        <f t="shared" si="56"/>
        <v>0</v>
      </c>
      <c r="K1825" s="126">
        <f>IF(A1825=მონაცემები!A1884,მონაცემები!H1884)</f>
        <v>0</v>
      </c>
      <c r="L1825" s="98">
        <f>IF(A1825=მონაცემები!A1884,მონაცემები!F1884)</f>
        <v>0</v>
      </c>
      <c r="M1825" s="125">
        <f>IF(A1825=მონაცემები!A1884,მონაცემები!G1884)</f>
        <v>0</v>
      </c>
      <c r="N1825" s="198">
        <f t="shared" si="57"/>
        <v>0</v>
      </c>
      <c r="O1825" s="199"/>
      <c r="P1825" s="195">
        <f>IF(A1825=მონაცემები!A1884,მონაცემები!I1884)</f>
        <v>0</v>
      </c>
      <c r="Q1825" s="196"/>
      <c r="R1825" s="196"/>
      <c r="S1825" s="196"/>
      <c r="T1825" s="196"/>
      <c r="U1825" s="197"/>
      <c r="V1825" s="192">
        <f>IF(A1825=მონაცემები!A1884,მონაცემები!J1884)</f>
        <v>0</v>
      </c>
      <c r="W1825" s="193"/>
      <c r="X1825" s="194"/>
    </row>
    <row r="1826" spans="1:24">
      <c r="A1826" s="44">
        <v>1804</v>
      </c>
      <c r="B1826" s="189">
        <f>IF(A1826=მონაცემები!A1885,მონაცემები!B1885)</f>
        <v>0</v>
      </c>
      <c r="C1826" s="190"/>
      <c r="D1826" s="190"/>
      <c r="E1826" s="190"/>
      <c r="F1826" s="190"/>
      <c r="G1826" s="191"/>
      <c r="H1826" s="42">
        <f>IF(A1826=მონაცემები!A1885,მონაცემები!C1885)</f>
        <v>0</v>
      </c>
      <c r="I1826" s="43">
        <f>IF(A1826=მონაცემები!A1885,მონაცემები!D1885)</f>
        <v>0</v>
      </c>
      <c r="J1826" s="98">
        <f t="shared" si="56"/>
        <v>0</v>
      </c>
      <c r="K1826" s="126">
        <f>IF(A1826=მონაცემები!A1885,მონაცემები!H1885)</f>
        <v>0</v>
      </c>
      <c r="L1826" s="98">
        <f>IF(A1826=მონაცემები!A1885,მონაცემები!F1885)</f>
        <v>0</v>
      </c>
      <c r="M1826" s="125">
        <f>IF(A1826=მონაცემები!A1885,მონაცემები!G1885)</f>
        <v>0</v>
      </c>
      <c r="N1826" s="198">
        <f t="shared" si="57"/>
        <v>0</v>
      </c>
      <c r="O1826" s="199"/>
      <c r="P1826" s="195">
        <f>IF(A1826=მონაცემები!A1885,მონაცემები!I1885)</f>
        <v>0</v>
      </c>
      <c r="Q1826" s="196"/>
      <c r="R1826" s="196"/>
      <c r="S1826" s="196"/>
      <c r="T1826" s="196"/>
      <c r="U1826" s="197"/>
      <c r="V1826" s="192">
        <f>IF(A1826=მონაცემები!A1885,მონაცემები!J1885)</f>
        <v>0</v>
      </c>
      <c r="W1826" s="193"/>
      <c r="X1826" s="194"/>
    </row>
    <row r="1827" spans="1:24">
      <c r="A1827" s="44">
        <v>1805</v>
      </c>
      <c r="B1827" s="189">
        <f>IF(A1827=მონაცემები!A1886,მონაცემები!B1886)</f>
        <v>0</v>
      </c>
      <c r="C1827" s="190"/>
      <c r="D1827" s="190"/>
      <c r="E1827" s="190"/>
      <c r="F1827" s="190"/>
      <c r="G1827" s="191"/>
      <c r="H1827" s="42">
        <f>IF(A1827=მონაცემები!A1886,მონაცემები!C1886)</f>
        <v>0</v>
      </c>
      <c r="I1827" s="43">
        <f>IF(A1827=მონაცემები!A1886,მონაცემები!D1886)</f>
        <v>0</v>
      </c>
      <c r="J1827" s="98">
        <f t="shared" si="56"/>
        <v>0</v>
      </c>
      <c r="K1827" s="126">
        <f>IF(A1827=მონაცემები!A1886,მონაცემები!H1886)</f>
        <v>0</v>
      </c>
      <c r="L1827" s="98">
        <f>IF(A1827=მონაცემები!A1886,მონაცემები!F1886)</f>
        <v>0</v>
      </c>
      <c r="M1827" s="125">
        <f>IF(A1827=მონაცემები!A1886,მონაცემები!G1886)</f>
        <v>0</v>
      </c>
      <c r="N1827" s="198">
        <f t="shared" si="57"/>
        <v>0</v>
      </c>
      <c r="O1827" s="199"/>
      <c r="P1827" s="195">
        <f>IF(A1827=მონაცემები!A1886,მონაცემები!I1886)</f>
        <v>0</v>
      </c>
      <c r="Q1827" s="196"/>
      <c r="R1827" s="196"/>
      <c r="S1827" s="196"/>
      <c r="T1827" s="196"/>
      <c r="U1827" s="197"/>
      <c r="V1827" s="192">
        <f>IF(A1827=მონაცემები!A1886,მონაცემები!J1886)</f>
        <v>0</v>
      </c>
      <c r="W1827" s="193"/>
      <c r="X1827" s="194"/>
    </row>
    <row r="1828" spans="1:24">
      <c r="A1828" s="44">
        <v>1806</v>
      </c>
      <c r="B1828" s="189">
        <f>IF(A1828=მონაცემები!A1887,მონაცემები!B1887)</f>
        <v>0</v>
      </c>
      <c r="C1828" s="190"/>
      <c r="D1828" s="190"/>
      <c r="E1828" s="190"/>
      <c r="F1828" s="190"/>
      <c r="G1828" s="191"/>
      <c r="H1828" s="42">
        <f>IF(A1828=მონაცემები!A1887,მონაცემები!C1887)</f>
        <v>0</v>
      </c>
      <c r="I1828" s="43">
        <f>IF(A1828=მონაცემები!A1887,მონაცემები!D1887)</f>
        <v>0</v>
      </c>
      <c r="J1828" s="98">
        <f t="shared" si="56"/>
        <v>0</v>
      </c>
      <c r="K1828" s="126">
        <f>IF(A1828=მონაცემები!A1887,მონაცემები!H1887)</f>
        <v>0</v>
      </c>
      <c r="L1828" s="98">
        <f>IF(A1828=მონაცემები!A1887,მონაცემები!F1887)</f>
        <v>0</v>
      </c>
      <c r="M1828" s="125">
        <f>IF(A1828=მონაცემები!A1887,მონაცემები!G1887)</f>
        <v>0</v>
      </c>
      <c r="N1828" s="198">
        <f t="shared" si="57"/>
        <v>0</v>
      </c>
      <c r="O1828" s="199"/>
      <c r="P1828" s="195">
        <f>IF(A1828=მონაცემები!A1887,მონაცემები!I1887)</f>
        <v>0</v>
      </c>
      <c r="Q1828" s="196"/>
      <c r="R1828" s="196"/>
      <c r="S1828" s="196"/>
      <c r="T1828" s="196"/>
      <c r="U1828" s="197"/>
      <c r="V1828" s="192">
        <f>IF(A1828=მონაცემები!A1887,მონაცემები!J1887)</f>
        <v>0</v>
      </c>
      <c r="W1828" s="193"/>
      <c r="X1828" s="194"/>
    </row>
    <row r="1829" spans="1:24">
      <c r="A1829" s="44">
        <v>1807</v>
      </c>
      <c r="B1829" s="189">
        <f>IF(A1829=მონაცემები!A1888,მონაცემები!B1888)</f>
        <v>0</v>
      </c>
      <c r="C1829" s="190"/>
      <c r="D1829" s="190"/>
      <c r="E1829" s="190"/>
      <c r="F1829" s="190"/>
      <c r="G1829" s="191"/>
      <c r="H1829" s="42">
        <f>IF(A1829=მონაცემები!A1888,მონაცემები!C1888)</f>
        <v>0</v>
      </c>
      <c r="I1829" s="43">
        <f>IF(A1829=მონაცემები!A1888,მონაცემები!D1888)</f>
        <v>0</v>
      </c>
      <c r="J1829" s="98">
        <f t="shared" si="56"/>
        <v>0</v>
      </c>
      <c r="K1829" s="126">
        <f>IF(A1829=მონაცემები!A1888,მონაცემები!H1888)</f>
        <v>0</v>
      </c>
      <c r="L1829" s="98">
        <f>IF(A1829=მონაცემები!A1888,მონაცემები!F1888)</f>
        <v>0</v>
      </c>
      <c r="M1829" s="125">
        <f>IF(A1829=მონაცემები!A1888,მონაცემები!G1888)</f>
        <v>0</v>
      </c>
      <c r="N1829" s="198">
        <f t="shared" si="57"/>
        <v>0</v>
      </c>
      <c r="O1829" s="199"/>
      <c r="P1829" s="195">
        <f>IF(A1829=მონაცემები!A1888,მონაცემები!I1888)</f>
        <v>0</v>
      </c>
      <c r="Q1829" s="196"/>
      <c r="R1829" s="196"/>
      <c r="S1829" s="196"/>
      <c r="T1829" s="196"/>
      <c r="U1829" s="197"/>
      <c r="V1829" s="192">
        <f>IF(A1829=მონაცემები!A1888,მონაცემები!J1888)</f>
        <v>0</v>
      </c>
      <c r="W1829" s="193"/>
      <c r="X1829" s="194"/>
    </row>
    <row r="1830" spans="1:24">
      <c r="A1830" s="44">
        <v>1808</v>
      </c>
      <c r="B1830" s="189">
        <f>IF(A1830=მონაცემები!A1889,მონაცემები!B1889)</f>
        <v>0</v>
      </c>
      <c r="C1830" s="190"/>
      <c r="D1830" s="190"/>
      <c r="E1830" s="190"/>
      <c r="F1830" s="190"/>
      <c r="G1830" s="191"/>
      <c r="H1830" s="42">
        <f>IF(A1830=მონაცემები!A1889,მონაცემები!C1889)</f>
        <v>0</v>
      </c>
      <c r="I1830" s="43">
        <f>IF(A1830=მონაცემები!A1889,მონაცემები!D1889)</f>
        <v>0</v>
      </c>
      <c r="J1830" s="98">
        <f t="shared" si="56"/>
        <v>0</v>
      </c>
      <c r="K1830" s="126">
        <f>IF(A1830=მონაცემები!A1889,მონაცემები!H1889)</f>
        <v>0</v>
      </c>
      <c r="L1830" s="98">
        <f>IF(A1830=მონაცემები!A1889,მონაცემები!F1889)</f>
        <v>0</v>
      </c>
      <c r="M1830" s="125">
        <f>IF(A1830=მონაცემები!A1889,მონაცემები!G1889)</f>
        <v>0</v>
      </c>
      <c r="N1830" s="198">
        <f t="shared" si="57"/>
        <v>0</v>
      </c>
      <c r="O1830" s="199"/>
      <c r="P1830" s="195">
        <f>IF(A1830=მონაცემები!A1889,მონაცემები!I1889)</f>
        <v>0</v>
      </c>
      <c r="Q1830" s="196"/>
      <c r="R1830" s="196"/>
      <c r="S1830" s="196"/>
      <c r="T1830" s="196"/>
      <c r="U1830" s="197"/>
      <c r="V1830" s="192">
        <f>IF(A1830=მონაცემები!A1889,მონაცემები!J1889)</f>
        <v>0</v>
      </c>
      <c r="W1830" s="193"/>
      <c r="X1830" s="194"/>
    </row>
    <row r="1831" spans="1:24">
      <c r="A1831" s="44">
        <v>1809</v>
      </c>
      <c r="B1831" s="189">
        <f>IF(A1831=მონაცემები!A1890,მონაცემები!B1890)</f>
        <v>0</v>
      </c>
      <c r="C1831" s="190"/>
      <c r="D1831" s="190"/>
      <c r="E1831" s="190"/>
      <c r="F1831" s="190"/>
      <c r="G1831" s="191"/>
      <c r="H1831" s="42">
        <f>IF(A1831=მონაცემები!A1890,მონაცემები!C1890)</f>
        <v>0</v>
      </c>
      <c r="I1831" s="43">
        <f>IF(A1831=მონაცემები!A1890,მონაცემები!D1890)</f>
        <v>0</v>
      </c>
      <c r="J1831" s="98">
        <f t="shared" si="56"/>
        <v>0</v>
      </c>
      <c r="K1831" s="126">
        <f>IF(A1831=მონაცემები!A1890,მონაცემები!H1890)</f>
        <v>0</v>
      </c>
      <c r="L1831" s="98">
        <f>IF(A1831=მონაცემები!A1890,მონაცემები!F1890)</f>
        <v>0</v>
      </c>
      <c r="M1831" s="125">
        <f>IF(A1831=მონაცემები!A1890,მონაცემები!G1890)</f>
        <v>0</v>
      </c>
      <c r="N1831" s="198">
        <f t="shared" si="57"/>
        <v>0</v>
      </c>
      <c r="O1831" s="199"/>
      <c r="P1831" s="195">
        <f>IF(A1831=მონაცემები!A1890,მონაცემები!I1890)</f>
        <v>0</v>
      </c>
      <c r="Q1831" s="196"/>
      <c r="R1831" s="196"/>
      <c r="S1831" s="196"/>
      <c r="T1831" s="196"/>
      <c r="U1831" s="197"/>
      <c r="V1831" s="192">
        <f>IF(A1831=მონაცემები!A1890,მონაცემები!J1890)</f>
        <v>0</v>
      </c>
      <c r="W1831" s="193"/>
      <c r="X1831" s="194"/>
    </row>
    <row r="1832" spans="1:24">
      <c r="A1832" s="44">
        <v>1810</v>
      </c>
      <c r="B1832" s="189">
        <f>IF(A1832=მონაცემები!A1891,მონაცემები!B1891)</f>
        <v>0</v>
      </c>
      <c r="C1832" s="190"/>
      <c r="D1832" s="190"/>
      <c r="E1832" s="190"/>
      <c r="F1832" s="190"/>
      <c r="G1832" s="191"/>
      <c r="H1832" s="42">
        <f>IF(A1832=მონაცემები!A1891,მონაცემები!C1891)</f>
        <v>0</v>
      </c>
      <c r="I1832" s="43">
        <f>IF(A1832=მონაცემები!A1891,მონაცემები!D1891)</f>
        <v>0</v>
      </c>
      <c r="J1832" s="98">
        <f t="shared" si="56"/>
        <v>0</v>
      </c>
      <c r="K1832" s="126">
        <f>IF(A1832=მონაცემები!A1891,მონაცემები!H1891)</f>
        <v>0</v>
      </c>
      <c r="L1832" s="98">
        <f>IF(A1832=მონაცემები!A1891,მონაცემები!F1891)</f>
        <v>0</v>
      </c>
      <c r="M1832" s="125">
        <f>IF(A1832=მონაცემები!A1891,მონაცემები!G1891)</f>
        <v>0</v>
      </c>
      <c r="N1832" s="198">
        <f t="shared" si="57"/>
        <v>0</v>
      </c>
      <c r="O1832" s="199"/>
      <c r="P1832" s="195">
        <f>IF(A1832=მონაცემები!A1891,მონაცემები!I1891)</f>
        <v>0</v>
      </c>
      <c r="Q1832" s="196"/>
      <c r="R1832" s="196"/>
      <c r="S1832" s="196"/>
      <c r="T1832" s="196"/>
      <c r="U1832" s="197"/>
      <c r="V1832" s="192">
        <f>IF(A1832=მონაცემები!A1891,მონაცემები!J1891)</f>
        <v>0</v>
      </c>
      <c r="W1832" s="193"/>
      <c r="X1832" s="194"/>
    </row>
    <row r="1833" spans="1:24">
      <c r="A1833" s="44">
        <v>1811</v>
      </c>
      <c r="B1833" s="189">
        <f>IF(A1833=მონაცემები!A1892,მონაცემები!B1892)</f>
        <v>0</v>
      </c>
      <c r="C1833" s="190"/>
      <c r="D1833" s="190"/>
      <c r="E1833" s="190"/>
      <c r="F1833" s="190"/>
      <c r="G1833" s="191"/>
      <c r="H1833" s="42">
        <f>IF(A1833=მონაცემები!A1892,მონაცემები!C1892)</f>
        <v>0</v>
      </c>
      <c r="I1833" s="43">
        <f>IF(A1833=მონაცემები!A1892,მონაცემები!D1892)</f>
        <v>0</v>
      </c>
      <c r="J1833" s="98">
        <f t="shared" si="56"/>
        <v>0</v>
      </c>
      <c r="K1833" s="126">
        <f>IF(A1833=მონაცემები!A1892,მონაცემები!H1892)</f>
        <v>0</v>
      </c>
      <c r="L1833" s="98">
        <f>IF(A1833=მონაცემები!A1892,მონაცემები!F1892)</f>
        <v>0</v>
      </c>
      <c r="M1833" s="125">
        <f>IF(A1833=მონაცემები!A1892,მონაცემები!G1892)</f>
        <v>0</v>
      </c>
      <c r="N1833" s="198">
        <f t="shared" si="57"/>
        <v>0</v>
      </c>
      <c r="O1833" s="199"/>
      <c r="P1833" s="195">
        <f>IF(A1833=მონაცემები!A1892,მონაცემები!I1892)</f>
        <v>0</v>
      </c>
      <c r="Q1833" s="196"/>
      <c r="R1833" s="196"/>
      <c r="S1833" s="196"/>
      <c r="T1833" s="196"/>
      <c r="U1833" s="197"/>
      <c r="V1833" s="192">
        <f>IF(A1833=მონაცემები!A1892,მონაცემები!J1892)</f>
        <v>0</v>
      </c>
      <c r="W1833" s="193"/>
      <c r="X1833" s="194"/>
    </row>
    <row r="1834" spans="1:24">
      <c r="A1834" s="44">
        <v>1812</v>
      </c>
      <c r="B1834" s="189">
        <f>IF(A1834=მონაცემები!A1893,მონაცემები!B1893)</f>
        <v>0</v>
      </c>
      <c r="C1834" s="190"/>
      <c r="D1834" s="190"/>
      <c r="E1834" s="190"/>
      <c r="F1834" s="190"/>
      <c r="G1834" s="191"/>
      <c r="H1834" s="42">
        <f>IF(A1834=მონაცემები!A1893,მონაცემები!C1893)</f>
        <v>0</v>
      </c>
      <c r="I1834" s="43">
        <f>IF(A1834=მონაცემები!A1893,მონაცემები!D1893)</f>
        <v>0</v>
      </c>
      <c r="J1834" s="98">
        <f t="shared" si="56"/>
        <v>0</v>
      </c>
      <c r="K1834" s="126">
        <f>IF(A1834=მონაცემები!A1893,მონაცემები!H1893)</f>
        <v>0</v>
      </c>
      <c r="L1834" s="98">
        <f>IF(A1834=მონაცემები!A1893,მონაცემები!F1893)</f>
        <v>0</v>
      </c>
      <c r="M1834" s="125">
        <f>IF(A1834=მონაცემები!A1893,მონაცემები!G1893)</f>
        <v>0</v>
      </c>
      <c r="N1834" s="198">
        <f t="shared" si="57"/>
        <v>0</v>
      </c>
      <c r="O1834" s="199"/>
      <c r="P1834" s="195">
        <f>IF(A1834=მონაცემები!A1893,მონაცემები!I1893)</f>
        <v>0</v>
      </c>
      <c r="Q1834" s="196"/>
      <c r="R1834" s="196"/>
      <c r="S1834" s="196"/>
      <c r="T1834" s="196"/>
      <c r="U1834" s="197"/>
      <c r="V1834" s="192">
        <f>IF(A1834=მონაცემები!A1893,მონაცემები!J1893)</f>
        <v>0</v>
      </c>
      <c r="W1834" s="193"/>
      <c r="X1834" s="194"/>
    </row>
    <row r="1835" spans="1:24">
      <c r="A1835" s="44">
        <v>1813</v>
      </c>
      <c r="B1835" s="189">
        <f>IF(A1835=მონაცემები!A1894,მონაცემები!B1894)</f>
        <v>0</v>
      </c>
      <c r="C1835" s="190"/>
      <c r="D1835" s="190"/>
      <c r="E1835" s="190"/>
      <c r="F1835" s="190"/>
      <c r="G1835" s="191"/>
      <c r="H1835" s="42">
        <f>IF(A1835=მონაცემები!A1894,მონაცემები!C1894)</f>
        <v>0</v>
      </c>
      <c r="I1835" s="43">
        <f>IF(A1835=მონაცემები!A1894,მონაცემები!D1894)</f>
        <v>0</v>
      </c>
      <c r="J1835" s="98">
        <f t="shared" si="56"/>
        <v>0</v>
      </c>
      <c r="K1835" s="126">
        <f>IF(A1835=მონაცემები!A1894,მონაცემები!H1894)</f>
        <v>0</v>
      </c>
      <c r="L1835" s="98">
        <f>IF(A1835=მონაცემები!A1894,მონაცემები!F1894)</f>
        <v>0</v>
      </c>
      <c r="M1835" s="125">
        <f>IF(A1835=მონაცემები!A1894,მონაცემები!G1894)</f>
        <v>0</v>
      </c>
      <c r="N1835" s="198">
        <f t="shared" si="57"/>
        <v>0</v>
      </c>
      <c r="O1835" s="199"/>
      <c r="P1835" s="195">
        <f>IF(A1835=მონაცემები!A1894,მონაცემები!I1894)</f>
        <v>0</v>
      </c>
      <c r="Q1835" s="196"/>
      <c r="R1835" s="196"/>
      <c r="S1835" s="196"/>
      <c r="T1835" s="196"/>
      <c r="U1835" s="197"/>
      <c r="V1835" s="192">
        <f>IF(A1835=მონაცემები!A1894,მონაცემები!J1894)</f>
        <v>0</v>
      </c>
      <c r="W1835" s="193"/>
      <c r="X1835" s="194"/>
    </row>
    <row r="1836" spans="1:24">
      <c r="A1836" s="44">
        <v>1814</v>
      </c>
      <c r="B1836" s="189">
        <f>IF(A1836=მონაცემები!A1895,მონაცემები!B1895)</f>
        <v>0</v>
      </c>
      <c r="C1836" s="190"/>
      <c r="D1836" s="190"/>
      <c r="E1836" s="190"/>
      <c r="F1836" s="190"/>
      <c r="G1836" s="191"/>
      <c r="H1836" s="42">
        <f>IF(A1836=მონაცემები!A1895,მონაცემები!C1895)</f>
        <v>0</v>
      </c>
      <c r="I1836" s="43">
        <f>IF(A1836=მონაცემები!A1895,მონაცემები!D1895)</f>
        <v>0</v>
      </c>
      <c r="J1836" s="98">
        <f t="shared" si="56"/>
        <v>0</v>
      </c>
      <c r="K1836" s="126">
        <f>IF(A1836=მონაცემები!A1895,მონაცემები!H1895)</f>
        <v>0</v>
      </c>
      <c r="L1836" s="98">
        <f>IF(A1836=მონაცემები!A1895,მონაცემები!F1895)</f>
        <v>0</v>
      </c>
      <c r="M1836" s="125">
        <f>IF(A1836=მონაცემები!A1895,მონაცემები!G1895)</f>
        <v>0</v>
      </c>
      <c r="N1836" s="198">
        <f t="shared" si="57"/>
        <v>0</v>
      </c>
      <c r="O1836" s="199"/>
      <c r="P1836" s="195">
        <f>IF(A1836=მონაცემები!A1895,მონაცემები!I1895)</f>
        <v>0</v>
      </c>
      <c r="Q1836" s="196"/>
      <c r="R1836" s="196"/>
      <c r="S1836" s="196"/>
      <c r="T1836" s="196"/>
      <c r="U1836" s="197"/>
      <c r="V1836" s="192">
        <f>IF(A1836=მონაცემები!A1895,მონაცემები!J1895)</f>
        <v>0</v>
      </c>
      <c r="W1836" s="193"/>
      <c r="X1836" s="194"/>
    </row>
    <row r="1837" spans="1:24">
      <c r="A1837" s="44">
        <v>1815</v>
      </c>
      <c r="B1837" s="189">
        <f>IF(A1837=მონაცემები!A1896,მონაცემები!B1896)</f>
        <v>0</v>
      </c>
      <c r="C1837" s="190"/>
      <c r="D1837" s="190"/>
      <c r="E1837" s="190"/>
      <c r="F1837" s="190"/>
      <c r="G1837" s="191"/>
      <c r="H1837" s="42">
        <f>IF(A1837=მონაცემები!A1896,მონაცემები!C1896)</f>
        <v>0</v>
      </c>
      <c r="I1837" s="43">
        <f>IF(A1837=მონაცემები!A1896,მონაცემები!D1896)</f>
        <v>0</v>
      </c>
      <c r="J1837" s="98">
        <f t="shared" si="56"/>
        <v>0</v>
      </c>
      <c r="K1837" s="126">
        <f>IF(A1837=მონაცემები!A1896,მონაცემები!H1896)</f>
        <v>0</v>
      </c>
      <c r="L1837" s="98">
        <f>IF(A1837=მონაცემები!A1896,მონაცემები!F1896)</f>
        <v>0</v>
      </c>
      <c r="M1837" s="125">
        <f>IF(A1837=მონაცემები!A1896,მონაცემები!G1896)</f>
        <v>0</v>
      </c>
      <c r="N1837" s="198">
        <f t="shared" si="57"/>
        <v>0</v>
      </c>
      <c r="O1837" s="199"/>
      <c r="P1837" s="195">
        <f>IF(A1837=მონაცემები!A1896,მონაცემები!I1896)</f>
        <v>0</v>
      </c>
      <c r="Q1837" s="196"/>
      <c r="R1837" s="196"/>
      <c r="S1837" s="196"/>
      <c r="T1837" s="196"/>
      <c r="U1837" s="197"/>
      <c r="V1837" s="192">
        <f>IF(A1837=მონაცემები!A1896,მონაცემები!J1896)</f>
        <v>0</v>
      </c>
      <c r="W1837" s="193"/>
      <c r="X1837" s="194"/>
    </row>
    <row r="1838" spans="1:24">
      <c r="A1838" s="44">
        <v>1816</v>
      </c>
      <c r="B1838" s="189">
        <f>IF(A1838=მონაცემები!A1897,მონაცემები!B1897)</f>
        <v>0</v>
      </c>
      <c r="C1838" s="190"/>
      <c r="D1838" s="190"/>
      <c r="E1838" s="190"/>
      <c r="F1838" s="190"/>
      <c r="G1838" s="191"/>
      <c r="H1838" s="42">
        <f>IF(A1838=მონაცემები!A1897,მონაცემები!C1897)</f>
        <v>0</v>
      </c>
      <c r="I1838" s="43">
        <f>IF(A1838=მონაცემები!A1897,მონაცემები!D1897)</f>
        <v>0</v>
      </c>
      <c r="J1838" s="98">
        <f t="shared" si="56"/>
        <v>0</v>
      </c>
      <c r="K1838" s="126">
        <f>IF(A1838=მონაცემები!A1897,მონაცემები!H1897)</f>
        <v>0</v>
      </c>
      <c r="L1838" s="98">
        <f>IF(A1838=მონაცემები!A1897,მონაცემები!F1897)</f>
        <v>0</v>
      </c>
      <c r="M1838" s="125">
        <f>IF(A1838=მონაცემები!A1897,მონაცემები!G1897)</f>
        <v>0</v>
      </c>
      <c r="N1838" s="198">
        <f t="shared" si="57"/>
        <v>0</v>
      </c>
      <c r="O1838" s="199"/>
      <c r="P1838" s="195">
        <f>IF(A1838=მონაცემები!A1897,მონაცემები!I1897)</f>
        <v>0</v>
      </c>
      <c r="Q1838" s="196"/>
      <c r="R1838" s="196"/>
      <c r="S1838" s="196"/>
      <c r="T1838" s="196"/>
      <c r="U1838" s="197"/>
      <c r="V1838" s="192">
        <f>IF(A1838=მონაცემები!A1897,მონაცემები!J1897)</f>
        <v>0</v>
      </c>
      <c r="W1838" s="193"/>
      <c r="X1838" s="194"/>
    </row>
    <row r="1839" spans="1:24">
      <c r="A1839" s="44">
        <v>1817</v>
      </c>
      <c r="B1839" s="189">
        <f>IF(A1839=მონაცემები!A1898,მონაცემები!B1898)</f>
        <v>0</v>
      </c>
      <c r="C1839" s="190"/>
      <c r="D1839" s="190"/>
      <c r="E1839" s="190"/>
      <c r="F1839" s="190"/>
      <c r="G1839" s="191"/>
      <c r="H1839" s="42">
        <f>IF(A1839=მონაცემები!A1898,მონაცემები!C1898)</f>
        <v>0</v>
      </c>
      <c r="I1839" s="43">
        <f>IF(A1839=მონაცემები!A1898,მონაცემები!D1898)</f>
        <v>0</v>
      </c>
      <c r="J1839" s="98">
        <f t="shared" si="56"/>
        <v>0</v>
      </c>
      <c r="K1839" s="126">
        <f>IF(A1839=მონაცემები!A1898,მონაცემები!H1898)</f>
        <v>0</v>
      </c>
      <c r="L1839" s="98">
        <f>IF(A1839=მონაცემები!A1898,მონაცემები!F1898)</f>
        <v>0</v>
      </c>
      <c r="M1839" s="125">
        <f>IF(A1839=მონაცემები!A1898,მონაცემები!G1898)</f>
        <v>0</v>
      </c>
      <c r="N1839" s="198">
        <f t="shared" si="57"/>
        <v>0</v>
      </c>
      <c r="O1839" s="199"/>
      <c r="P1839" s="195">
        <f>IF(A1839=მონაცემები!A1898,მონაცემები!I1898)</f>
        <v>0</v>
      </c>
      <c r="Q1839" s="196"/>
      <c r="R1839" s="196"/>
      <c r="S1839" s="196"/>
      <c r="T1839" s="196"/>
      <c r="U1839" s="197"/>
      <c r="V1839" s="192">
        <f>IF(A1839=მონაცემები!A1898,მონაცემები!J1898)</f>
        <v>0</v>
      </c>
      <c r="W1839" s="193"/>
      <c r="X1839" s="194"/>
    </row>
    <row r="1840" spans="1:24">
      <c r="A1840" s="44">
        <v>1818</v>
      </c>
      <c r="B1840" s="189">
        <f>IF(A1840=მონაცემები!A1899,მონაცემები!B1899)</f>
        <v>0</v>
      </c>
      <c r="C1840" s="190"/>
      <c r="D1840" s="190"/>
      <c r="E1840" s="190"/>
      <c r="F1840" s="190"/>
      <c r="G1840" s="191"/>
      <c r="H1840" s="42">
        <f>IF(A1840=მონაცემები!A1899,მონაცემები!C1899)</f>
        <v>0</v>
      </c>
      <c r="I1840" s="43">
        <f>IF(A1840=მონაცემები!A1899,მონაცემები!D1899)</f>
        <v>0</v>
      </c>
      <c r="J1840" s="98">
        <f t="shared" si="56"/>
        <v>0</v>
      </c>
      <c r="K1840" s="126">
        <f>IF(A1840=მონაცემები!A1899,მონაცემები!H1899)</f>
        <v>0</v>
      </c>
      <c r="L1840" s="98">
        <f>IF(A1840=მონაცემები!A1899,მონაცემები!F1899)</f>
        <v>0</v>
      </c>
      <c r="M1840" s="125">
        <f>IF(A1840=მონაცემები!A1899,მონაცემები!G1899)</f>
        <v>0</v>
      </c>
      <c r="N1840" s="198">
        <f t="shared" si="57"/>
        <v>0</v>
      </c>
      <c r="O1840" s="199"/>
      <c r="P1840" s="195">
        <f>IF(A1840=მონაცემები!A1899,მონაცემები!I1899)</f>
        <v>0</v>
      </c>
      <c r="Q1840" s="196"/>
      <c r="R1840" s="196"/>
      <c r="S1840" s="196"/>
      <c r="T1840" s="196"/>
      <c r="U1840" s="197"/>
      <c r="V1840" s="192">
        <f>IF(A1840=მონაცემები!A1899,მონაცემები!J1899)</f>
        <v>0</v>
      </c>
      <c r="W1840" s="193"/>
      <c r="X1840" s="194"/>
    </row>
    <row r="1841" spans="1:24">
      <c r="A1841" s="44">
        <v>1819</v>
      </c>
      <c r="B1841" s="189">
        <f>IF(A1841=მონაცემები!A1900,მონაცემები!B1900)</f>
        <v>0</v>
      </c>
      <c r="C1841" s="190"/>
      <c r="D1841" s="190"/>
      <c r="E1841" s="190"/>
      <c r="F1841" s="190"/>
      <c r="G1841" s="191"/>
      <c r="H1841" s="42">
        <f>IF(A1841=მონაცემები!A1900,მონაცემები!C1900)</f>
        <v>0</v>
      </c>
      <c r="I1841" s="43">
        <f>IF(A1841=მონაცემები!A1900,მონაცემები!D1900)</f>
        <v>0</v>
      </c>
      <c r="J1841" s="98">
        <f t="shared" si="56"/>
        <v>0</v>
      </c>
      <c r="K1841" s="126">
        <f>IF(A1841=მონაცემები!A1900,მონაცემები!H1900)</f>
        <v>0</v>
      </c>
      <c r="L1841" s="98">
        <f>IF(A1841=მონაცემები!A1900,მონაცემები!F1900)</f>
        <v>0</v>
      </c>
      <c r="M1841" s="125">
        <f>IF(A1841=მონაცემები!A1900,მონაცემები!G1900)</f>
        <v>0</v>
      </c>
      <c r="N1841" s="198">
        <f t="shared" si="57"/>
        <v>0</v>
      </c>
      <c r="O1841" s="199"/>
      <c r="P1841" s="195">
        <f>IF(A1841=მონაცემები!A1900,მონაცემები!I1900)</f>
        <v>0</v>
      </c>
      <c r="Q1841" s="196"/>
      <c r="R1841" s="196"/>
      <c r="S1841" s="196"/>
      <c r="T1841" s="196"/>
      <c r="U1841" s="197"/>
      <c r="V1841" s="192">
        <f>IF(A1841=მონაცემები!A1900,მონაცემები!J1900)</f>
        <v>0</v>
      </c>
      <c r="W1841" s="193"/>
      <c r="X1841" s="194"/>
    </row>
    <row r="1842" spans="1:24">
      <c r="A1842" s="44">
        <v>1820</v>
      </c>
      <c r="B1842" s="189">
        <f>IF(A1842=მონაცემები!A1901,მონაცემები!B1901)</f>
        <v>0</v>
      </c>
      <c r="C1842" s="190"/>
      <c r="D1842" s="190"/>
      <c r="E1842" s="190"/>
      <c r="F1842" s="190"/>
      <c r="G1842" s="191"/>
      <c r="H1842" s="42">
        <f>IF(A1842=მონაცემები!A1901,მონაცემები!C1901)</f>
        <v>0</v>
      </c>
      <c r="I1842" s="43">
        <f>IF(A1842=მონაცემები!A1901,მონაცემები!D1901)</f>
        <v>0</v>
      </c>
      <c r="J1842" s="98">
        <f t="shared" si="56"/>
        <v>0</v>
      </c>
      <c r="K1842" s="126">
        <f>IF(A1842=მონაცემები!A1901,მონაცემები!H1901)</f>
        <v>0</v>
      </c>
      <c r="L1842" s="98">
        <f>IF(A1842=მონაცემები!A1901,მონაცემები!F1901)</f>
        <v>0</v>
      </c>
      <c r="M1842" s="125">
        <f>IF(A1842=მონაცემები!A1901,მონაცემები!G1901)</f>
        <v>0</v>
      </c>
      <c r="N1842" s="198">
        <f t="shared" si="57"/>
        <v>0</v>
      </c>
      <c r="O1842" s="199"/>
      <c r="P1842" s="195">
        <f>IF(A1842=მონაცემები!A1901,მონაცემები!I1901)</f>
        <v>0</v>
      </c>
      <c r="Q1842" s="196"/>
      <c r="R1842" s="196"/>
      <c r="S1842" s="196"/>
      <c r="T1842" s="196"/>
      <c r="U1842" s="197"/>
      <c r="V1842" s="192">
        <f>IF(A1842=მონაცემები!A1901,მონაცემები!J1901)</f>
        <v>0</v>
      </c>
      <c r="W1842" s="193"/>
      <c r="X1842" s="194"/>
    </row>
    <row r="1843" spans="1:24">
      <c r="A1843" s="44">
        <v>1821</v>
      </c>
      <c r="B1843" s="189">
        <f>IF(A1843=მონაცემები!A1902,მონაცემები!B1902)</f>
        <v>0</v>
      </c>
      <c r="C1843" s="190"/>
      <c r="D1843" s="190"/>
      <c r="E1843" s="190"/>
      <c r="F1843" s="190"/>
      <c r="G1843" s="191"/>
      <c r="H1843" s="42">
        <f>IF(A1843=მონაცემები!A1902,მონაცემები!C1902)</f>
        <v>0</v>
      </c>
      <c r="I1843" s="43">
        <f>IF(A1843=მონაცემები!A1902,მონაცემები!D1902)</f>
        <v>0</v>
      </c>
      <c r="J1843" s="98">
        <f t="shared" si="56"/>
        <v>0</v>
      </c>
      <c r="K1843" s="126">
        <f>IF(A1843=მონაცემები!A1902,მონაცემები!H1902)</f>
        <v>0</v>
      </c>
      <c r="L1843" s="98">
        <f>IF(A1843=მონაცემები!A1902,მონაცემები!F1902)</f>
        <v>0</v>
      </c>
      <c r="M1843" s="125">
        <f>IF(A1843=მონაცემები!A1902,მონაცემები!G1902)</f>
        <v>0</v>
      </c>
      <c r="N1843" s="198">
        <f t="shared" si="57"/>
        <v>0</v>
      </c>
      <c r="O1843" s="199"/>
      <c r="P1843" s="195">
        <f>IF(A1843=მონაცემები!A1902,მონაცემები!I1902)</f>
        <v>0</v>
      </c>
      <c r="Q1843" s="196"/>
      <c r="R1843" s="196"/>
      <c r="S1843" s="196"/>
      <c r="T1843" s="196"/>
      <c r="U1843" s="197"/>
      <c r="V1843" s="192">
        <f>IF(A1843=მონაცემები!A1902,მონაცემები!J1902)</f>
        <v>0</v>
      </c>
      <c r="W1843" s="193"/>
      <c r="X1843" s="194"/>
    </row>
    <row r="1844" spans="1:24">
      <c r="A1844" s="44">
        <v>1822</v>
      </c>
      <c r="B1844" s="189">
        <f>IF(A1844=მონაცემები!A1903,მონაცემები!B1903)</f>
        <v>0</v>
      </c>
      <c r="C1844" s="190"/>
      <c r="D1844" s="190"/>
      <c r="E1844" s="190"/>
      <c r="F1844" s="190"/>
      <c r="G1844" s="191"/>
      <c r="H1844" s="42">
        <f>IF(A1844=მონაცემები!A1903,მონაცემები!C1903)</f>
        <v>0</v>
      </c>
      <c r="I1844" s="43">
        <f>IF(A1844=მონაცემები!A1903,მონაცემები!D1903)</f>
        <v>0</v>
      </c>
      <c r="J1844" s="98">
        <f t="shared" si="56"/>
        <v>0</v>
      </c>
      <c r="K1844" s="126">
        <f>IF(A1844=მონაცემები!A1903,მონაცემები!H1903)</f>
        <v>0</v>
      </c>
      <c r="L1844" s="98">
        <f>IF(A1844=მონაცემები!A1903,მონაცემები!F1903)</f>
        <v>0</v>
      </c>
      <c r="M1844" s="125">
        <f>IF(A1844=მონაცემები!A1903,მონაცემები!G1903)</f>
        <v>0</v>
      </c>
      <c r="N1844" s="198">
        <f t="shared" si="57"/>
        <v>0</v>
      </c>
      <c r="O1844" s="199"/>
      <c r="P1844" s="195">
        <f>IF(A1844=მონაცემები!A1903,მონაცემები!I1903)</f>
        <v>0</v>
      </c>
      <c r="Q1844" s="196"/>
      <c r="R1844" s="196"/>
      <c r="S1844" s="196"/>
      <c r="T1844" s="196"/>
      <c r="U1844" s="197"/>
      <c r="V1844" s="192">
        <f>IF(A1844=მონაცემები!A1903,მონაცემები!J1903)</f>
        <v>0</v>
      </c>
      <c r="W1844" s="193"/>
      <c r="X1844" s="194"/>
    </row>
    <row r="1845" spans="1:24">
      <c r="A1845" s="44">
        <v>1823</v>
      </c>
      <c r="B1845" s="189">
        <f>IF(A1845=მონაცემები!A1904,მონაცემები!B1904)</f>
        <v>0</v>
      </c>
      <c r="C1845" s="190"/>
      <c r="D1845" s="190"/>
      <c r="E1845" s="190"/>
      <c r="F1845" s="190"/>
      <c r="G1845" s="191"/>
      <c r="H1845" s="42">
        <f>IF(A1845=მონაცემები!A1904,მონაცემები!C1904)</f>
        <v>0</v>
      </c>
      <c r="I1845" s="43">
        <f>IF(A1845=მონაცემები!A1904,მონაცემები!D1904)</f>
        <v>0</v>
      </c>
      <c r="J1845" s="98">
        <f t="shared" si="56"/>
        <v>0</v>
      </c>
      <c r="K1845" s="126">
        <f>IF(A1845=მონაცემები!A1904,მონაცემები!H1904)</f>
        <v>0</v>
      </c>
      <c r="L1845" s="98">
        <f>IF(A1845=მონაცემები!A1904,მონაცემები!F1904)</f>
        <v>0</v>
      </c>
      <c r="M1845" s="125">
        <f>IF(A1845=მონაცემები!A1904,მონაცემები!G1904)</f>
        <v>0</v>
      </c>
      <c r="N1845" s="198">
        <f t="shared" si="57"/>
        <v>0</v>
      </c>
      <c r="O1845" s="199"/>
      <c r="P1845" s="195">
        <f>IF(A1845=მონაცემები!A1904,მონაცემები!I1904)</f>
        <v>0</v>
      </c>
      <c r="Q1845" s="196"/>
      <c r="R1845" s="196"/>
      <c r="S1845" s="196"/>
      <c r="T1845" s="196"/>
      <c r="U1845" s="197"/>
      <c r="V1845" s="192">
        <f>IF(A1845=მონაცემები!A1904,მონაცემები!J1904)</f>
        <v>0</v>
      </c>
      <c r="W1845" s="193"/>
      <c r="X1845" s="194"/>
    </row>
    <row r="1846" spans="1:24">
      <c r="A1846" s="44">
        <v>1824</v>
      </c>
      <c r="B1846" s="189">
        <f>IF(A1846=მონაცემები!A1905,მონაცემები!B1905)</f>
        <v>0</v>
      </c>
      <c r="C1846" s="190"/>
      <c r="D1846" s="190"/>
      <c r="E1846" s="190"/>
      <c r="F1846" s="190"/>
      <c r="G1846" s="191"/>
      <c r="H1846" s="42">
        <f>IF(A1846=მონაცემები!A1905,მონაცემები!C1905)</f>
        <v>0</v>
      </c>
      <c r="I1846" s="43">
        <f>IF(A1846=მონაცემები!A1905,მონაცემები!D1905)</f>
        <v>0</v>
      </c>
      <c r="J1846" s="98">
        <f t="shared" si="56"/>
        <v>0</v>
      </c>
      <c r="K1846" s="126">
        <f>IF(A1846=მონაცემები!A1905,მონაცემები!H1905)</f>
        <v>0</v>
      </c>
      <c r="L1846" s="98">
        <f>IF(A1846=მონაცემები!A1905,მონაცემები!F1905)</f>
        <v>0</v>
      </c>
      <c r="M1846" s="125">
        <f>IF(A1846=მონაცემები!A1905,მონაცემები!G1905)</f>
        <v>0</v>
      </c>
      <c r="N1846" s="198">
        <f t="shared" si="57"/>
        <v>0</v>
      </c>
      <c r="O1846" s="199"/>
      <c r="P1846" s="195">
        <f>IF(A1846=მონაცემები!A1905,მონაცემები!I1905)</f>
        <v>0</v>
      </c>
      <c r="Q1846" s="196"/>
      <c r="R1846" s="196"/>
      <c r="S1846" s="196"/>
      <c r="T1846" s="196"/>
      <c r="U1846" s="197"/>
      <c r="V1846" s="192">
        <f>IF(A1846=მონაცემები!A1905,მონაცემები!J1905)</f>
        <v>0</v>
      </c>
      <c r="W1846" s="193"/>
      <c r="X1846" s="194"/>
    </row>
    <row r="1847" spans="1:24">
      <c r="A1847" s="44">
        <v>1825</v>
      </c>
      <c r="B1847" s="189">
        <f>IF(A1847=მონაცემები!A1906,მონაცემები!B1906)</f>
        <v>0</v>
      </c>
      <c r="C1847" s="190"/>
      <c r="D1847" s="190"/>
      <c r="E1847" s="190"/>
      <c r="F1847" s="190"/>
      <c r="G1847" s="191"/>
      <c r="H1847" s="42">
        <f>IF(A1847=მონაცემები!A1906,მონაცემები!C1906)</f>
        <v>0</v>
      </c>
      <c r="I1847" s="43">
        <f>IF(A1847=მონაცემები!A1906,მონაცემები!D1906)</f>
        <v>0</v>
      </c>
      <c r="J1847" s="98">
        <f t="shared" si="56"/>
        <v>0</v>
      </c>
      <c r="K1847" s="126">
        <f>IF(A1847=მონაცემები!A1906,მონაცემები!H1906)</f>
        <v>0</v>
      </c>
      <c r="L1847" s="98">
        <f>IF(A1847=მონაცემები!A1906,მონაცემები!F1906)</f>
        <v>0</v>
      </c>
      <c r="M1847" s="125">
        <f>IF(A1847=მონაცემები!A1906,მონაცემები!G1906)</f>
        <v>0</v>
      </c>
      <c r="N1847" s="198">
        <f t="shared" si="57"/>
        <v>0</v>
      </c>
      <c r="O1847" s="199"/>
      <c r="P1847" s="195">
        <f>IF(A1847=მონაცემები!A1906,მონაცემები!I1906)</f>
        <v>0</v>
      </c>
      <c r="Q1847" s="196"/>
      <c r="R1847" s="196"/>
      <c r="S1847" s="196"/>
      <c r="T1847" s="196"/>
      <c r="U1847" s="197"/>
      <c r="V1847" s="192">
        <f>IF(A1847=მონაცემები!A1906,მონაცემები!J1906)</f>
        <v>0</v>
      </c>
      <c r="W1847" s="193"/>
      <c r="X1847" s="194"/>
    </row>
    <row r="1848" spans="1:24">
      <c r="A1848" s="44">
        <v>1826</v>
      </c>
      <c r="B1848" s="189">
        <f>IF(A1848=მონაცემები!A1907,მონაცემები!B1907)</f>
        <v>0</v>
      </c>
      <c r="C1848" s="190"/>
      <c r="D1848" s="190"/>
      <c r="E1848" s="190"/>
      <c r="F1848" s="190"/>
      <c r="G1848" s="191"/>
      <c r="H1848" s="42">
        <f>IF(A1848=მონაცემები!A1907,მონაცემები!C1907)</f>
        <v>0</v>
      </c>
      <c r="I1848" s="43">
        <f>IF(A1848=მონაცემები!A1907,მონაცემები!D1907)</f>
        <v>0</v>
      </c>
      <c r="J1848" s="98">
        <f t="shared" si="56"/>
        <v>0</v>
      </c>
      <c r="K1848" s="126">
        <f>IF(A1848=მონაცემები!A1907,მონაცემები!H1907)</f>
        <v>0</v>
      </c>
      <c r="L1848" s="98">
        <f>IF(A1848=მონაცემები!A1907,მონაცემები!F1907)</f>
        <v>0</v>
      </c>
      <c r="M1848" s="125">
        <f>IF(A1848=მონაცემები!A1907,მონაცემები!G1907)</f>
        <v>0</v>
      </c>
      <c r="N1848" s="198">
        <f t="shared" si="57"/>
        <v>0</v>
      </c>
      <c r="O1848" s="199"/>
      <c r="P1848" s="195">
        <f>IF(A1848=მონაცემები!A1907,მონაცემები!I1907)</f>
        <v>0</v>
      </c>
      <c r="Q1848" s="196"/>
      <c r="R1848" s="196"/>
      <c r="S1848" s="196"/>
      <c r="T1848" s="196"/>
      <c r="U1848" s="197"/>
      <c r="V1848" s="192">
        <f>IF(A1848=მონაცემები!A1907,მონაცემები!J1907)</f>
        <v>0</v>
      </c>
      <c r="W1848" s="193"/>
      <c r="X1848" s="194"/>
    </row>
    <row r="1849" spans="1:24">
      <c r="A1849" s="44">
        <v>1827</v>
      </c>
      <c r="B1849" s="189">
        <f>IF(A1849=მონაცემები!A1908,მონაცემები!B1908)</f>
        <v>0</v>
      </c>
      <c r="C1849" s="190"/>
      <c r="D1849" s="190"/>
      <c r="E1849" s="190"/>
      <c r="F1849" s="190"/>
      <c r="G1849" s="191"/>
      <c r="H1849" s="42">
        <f>IF(A1849=მონაცემები!A1908,მონაცემები!C1908)</f>
        <v>0</v>
      </c>
      <c r="I1849" s="43">
        <f>IF(A1849=მონაცემები!A1908,მონაცემები!D1908)</f>
        <v>0</v>
      </c>
      <c r="J1849" s="98">
        <f t="shared" si="56"/>
        <v>0</v>
      </c>
      <c r="K1849" s="126">
        <f>IF(A1849=მონაცემები!A1908,მონაცემები!H1908)</f>
        <v>0</v>
      </c>
      <c r="L1849" s="98">
        <f>IF(A1849=მონაცემები!A1908,მონაცემები!F1908)</f>
        <v>0</v>
      </c>
      <c r="M1849" s="125">
        <f>IF(A1849=მონაცემები!A1908,მონაცემები!G1908)</f>
        <v>0</v>
      </c>
      <c r="N1849" s="198">
        <f t="shared" si="57"/>
        <v>0</v>
      </c>
      <c r="O1849" s="199"/>
      <c r="P1849" s="195">
        <f>IF(A1849=მონაცემები!A1908,მონაცემები!I1908)</f>
        <v>0</v>
      </c>
      <c r="Q1849" s="196"/>
      <c r="R1849" s="196"/>
      <c r="S1849" s="196"/>
      <c r="T1849" s="196"/>
      <c r="U1849" s="197"/>
      <c r="V1849" s="192">
        <f>IF(A1849=მონაცემები!A1908,მონაცემები!J1908)</f>
        <v>0</v>
      </c>
      <c r="W1849" s="193"/>
      <c r="X1849" s="194"/>
    </row>
    <row r="1850" spans="1:24">
      <c r="A1850" s="44">
        <v>1828</v>
      </c>
      <c r="B1850" s="189">
        <f>IF(A1850=მონაცემები!A1909,მონაცემები!B1909)</f>
        <v>0</v>
      </c>
      <c r="C1850" s="190"/>
      <c r="D1850" s="190"/>
      <c r="E1850" s="190"/>
      <c r="F1850" s="190"/>
      <c r="G1850" s="191"/>
      <c r="H1850" s="42">
        <f>IF(A1850=მონაცემები!A1909,მონაცემები!C1909)</f>
        <v>0</v>
      </c>
      <c r="I1850" s="43">
        <f>IF(A1850=მონაცემები!A1909,მონაცემები!D1909)</f>
        <v>0</v>
      </c>
      <c r="J1850" s="98">
        <f t="shared" si="56"/>
        <v>0</v>
      </c>
      <c r="K1850" s="126">
        <f>IF(A1850=მონაცემები!A1909,მონაცემები!H1909)</f>
        <v>0</v>
      </c>
      <c r="L1850" s="98">
        <f>IF(A1850=მონაცემები!A1909,მონაცემები!F1909)</f>
        <v>0</v>
      </c>
      <c r="M1850" s="125">
        <f>IF(A1850=მონაცემები!A1909,მონაცემები!G1909)</f>
        <v>0</v>
      </c>
      <c r="N1850" s="198">
        <f t="shared" si="57"/>
        <v>0</v>
      </c>
      <c r="O1850" s="199"/>
      <c r="P1850" s="195">
        <f>IF(A1850=მონაცემები!A1909,მონაცემები!I1909)</f>
        <v>0</v>
      </c>
      <c r="Q1850" s="196"/>
      <c r="R1850" s="196"/>
      <c r="S1850" s="196"/>
      <c r="T1850" s="196"/>
      <c r="U1850" s="197"/>
      <c r="V1850" s="192">
        <f>IF(A1850=მონაცემები!A1909,მონაცემები!J1909)</f>
        <v>0</v>
      </c>
      <c r="W1850" s="193"/>
      <c r="X1850" s="194"/>
    </row>
    <row r="1851" spans="1:24">
      <c r="A1851" s="44">
        <v>1829</v>
      </c>
      <c r="B1851" s="189">
        <f>IF(A1851=მონაცემები!A1910,მონაცემები!B1910)</f>
        <v>0</v>
      </c>
      <c r="C1851" s="190"/>
      <c r="D1851" s="190"/>
      <c r="E1851" s="190"/>
      <c r="F1851" s="190"/>
      <c r="G1851" s="191"/>
      <c r="H1851" s="42">
        <f>IF(A1851=მონაცემები!A1910,მონაცემები!C1910)</f>
        <v>0</v>
      </c>
      <c r="I1851" s="43">
        <f>IF(A1851=მონაცემები!A1910,მონაცემები!D1910)</f>
        <v>0</v>
      </c>
      <c r="J1851" s="98">
        <f t="shared" si="56"/>
        <v>0</v>
      </c>
      <c r="K1851" s="126">
        <f>IF(A1851=მონაცემები!A1910,მონაცემები!H1910)</f>
        <v>0</v>
      </c>
      <c r="L1851" s="98">
        <f>IF(A1851=მონაცემები!A1910,მონაცემები!F1910)</f>
        <v>0</v>
      </c>
      <c r="M1851" s="125">
        <f>IF(A1851=მონაცემები!A1910,მონაცემები!G1910)</f>
        <v>0</v>
      </c>
      <c r="N1851" s="198">
        <f t="shared" si="57"/>
        <v>0</v>
      </c>
      <c r="O1851" s="199"/>
      <c r="P1851" s="195">
        <f>IF(A1851=მონაცემები!A1910,მონაცემები!I1910)</f>
        <v>0</v>
      </c>
      <c r="Q1851" s="196"/>
      <c r="R1851" s="196"/>
      <c r="S1851" s="196"/>
      <c r="T1851" s="196"/>
      <c r="U1851" s="197"/>
      <c r="V1851" s="192">
        <f>IF(A1851=მონაცემები!A1910,მონაცემები!J1910)</f>
        <v>0</v>
      </c>
      <c r="W1851" s="193"/>
      <c r="X1851" s="194"/>
    </row>
    <row r="1852" spans="1:24">
      <c r="A1852" s="44">
        <v>1830</v>
      </c>
      <c r="B1852" s="189">
        <f>IF(A1852=მონაცემები!A1911,მონაცემები!B1911)</f>
        <v>0</v>
      </c>
      <c r="C1852" s="190"/>
      <c r="D1852" s="190"/>
      <c r="E1852" s="190"/>
      <c r="F1852" s="190"/>
      <c r="G1852" s="191"/>
      <c r="H1852" s="42">
        <f>IF(A1852=მონაცემები!A1911,მონაცემები!C1911)</f>
        <v>0</v>
      </c>
      <c r="I1852" s="43">
        <f>IF(A1852=მონაცემები!A1911,მონაცემები!D1911)</f>
        <v>0</v>
      </c>
      <c r="J1852" s="98">
        <f t="shared" si="56"/>
        <v>0</v>
      </c>
      <c r="K1852" s="126">
        <f>IF(A1852=მონაცემები!A1911,მონაცემები!H1911)</f>
        <v>0</v>
      </c>
      <c r="L1852" s="98">
        <f>IF(A1852=მონაცემები!A1911,მონაცემები!F1911)</f>
        <v>0</v>
      </c>
      <c r="M1852" s="125">
        <f>IF(A1852=მონაცემები!A1911,მონაცემები!G1911)</f>
        <v>0</v>
      </c>
      <c r="N1852" s="198">
        <f t="shared" si="57"/>
        <v>0</v>
      </c>
      <c r="O1852" s="199"/>
      <c r="P1852" s="195">
        <f>IF(A1852=მონაცემები!A1911,მონაცემები!I1911)</f>
        <v>0</v>
      </c>
      <c r="Q1852" s="196"/>
      <c r="R1852" s="196"/>
      <c r="S1852" s="196"/>
      <c r="T1852" s="196"/>
      <c r="U1852" s="197"/>
      <c r="V1852" s="192">
        <f>IF(A1852=მონაცემები!A1911,მონაცემები!J1911)</f>
        <v>0</v>
      </c>
      <c r="W1852" s="193"/>
      <c r="X1852" s="194"/>
    </row>
    <row r="1853" spans="1:24">
      <c r="A1853" s="44">
        <v>1831</v>
      </c>
      <c r="B1853" s="189">
        <f>IF(A1853=მონაცემები!A1912,მონაცემები!B1912)</f>
        <v>0</v>
      </c>
      <c r="C1853" s="190"/>
      <c r="D1853" s="190"/>
      <c r="E1853" s="190"/>
      <c r="F1853" s="190"/>
      <c r="G1853" s="191"/>
      <c r="H1853" s="42">
        <f>IF(A1853=მონაცემები!A1912,მონაცემები!C1912)</f>
        <v>0</v>
      </c>
      <c r="I1853" s="43">
        <f>IF(A1853=მონაცემები!A1912,მონაცემები!D1912)</f>
        <v>0</v>
      </c>
      <c r="J1853" s="98">
        <f t="shared" si="56"/>
        <v>0</v>
      </c>
      <c r="K1853" s="126">
        <f>IF(A1853=მონაცემები!A1912,მონაცემები!H1912)</f>
        <v>0</v>
      </c>
      <c r="L1853" s="98">
        <f>IF(A1853=მონაცემები!A1912,მონაცემები!F1912)</f>
        <v>0</v>
      </c>
      <c r="M1853" s="125">
        <f>IF(A1853=მონაცემები!A1912,მონაცემები!G1912)</f>
        <v>0</v>
      </c>
      <c r="N1853" s="198">
        <f t="shared" si="57"/>
        <v>0</v>
      </c>
      <c r="O1853" s="199"/>
      <c r="P1853" s="195">
        <f>IF(A1853=მონაცემები!A1912,მონაცემები!I1912)</f>
        <v>0</v>
      </c>
      <c r="Q1853" s="196"/>
      <c r="R1853" s="196"/>
      <c r="S1853" s="196"/>
      <c r="T1853" s="196"/>
      <c r="U1853" s="197"/>
      <c r="V1853" s="192">
        <f>IF(A1853=მონაცემები!A1912,მონაცემები!J1912)</f>
        <v>0</v>
      </c>
      <c r="W1853" s="193"/>
      <c r="X1853" s="194"/>
    </row>
    <row r="1854" spans="1:24">
      <c r="A1854" s="44">
        <v>1832</v>
      </c>
      <c r="B1854" s="189">
        <f>IF(A1854=მონაცემები!A1913,მონაცემები!B1913)</f>
        <v>0</v>
      </c>
      <c r="C1854" s="190"/>
      <c r="D1854" s="190"/>
      <c r="E1854" s="190"/>
      <c r="F1854" s="190"/>
      <c r="G1854" s="191"/>
      <c r="H1854" s="42">
        <f>IF(A1854=მონაცემები!A1913,მონაცემები!C1913)</f>
        <v>0</v>
      </c>
      <c r="I1854" s="43">
        <f>IF(A1854=მონაცემები!A1913,მონაცემები!D1913)</f>
        <v>0</v>
      </c>
      <c r="J1854" s="98">
        <f t="shared" si="56"/>
        <v>0</v>
      </c>
      <c r="K1854" s="126">
        <f>IF(A1854=მონაცემები!A1913,მონაცემები!H1913)</f>
        <v>0</v>
      </c>
      <c r="L1854" s="98">
        <f>IF(A1854=მონაცემები!A1913,მონაცემები!F1913)</f>
        <v>0</v>
      </c>
      <c r="M1854" s="125">
        <f>IF(A1854=მონაცემები!A1913,მონაცემები!G1913)</f>
        <v>0</v>
      </c>
      <c r="N1854" s="198">
        <f t="shared" si="57"/>
        <v>0</v>
      </c>
      <c r="O1854" s="199"/>
      <c r="P1854" s="195">
        <f>IF(A1854=მონაცემები!A1913,მონაცემები!I1913)</f>
        <v>0</v>
      </c>
      <c r="Q1854" s="196"/>
      <c r="R1854" s="196"/>
      <c r="S1854" s="196"/>
      <c r="T1854" s="196"/>
      <c r="U1854" s="197"/>
      <c r="V1854" s="192">
        <f>IF(A1854=მონაცემები!A1913,მონაცემები!J1913)</f>
        <v>0</v>
      </c>
      <c r="W1854" s="193"/>
      <c r="X1854" s="194"/>
    </row>
    <row r="1855" spans="1:24">
      <c r="A1855" s="44">
        <v>1833</v>
      </c>
      <c r="B1855" s="189">
        <f>IF(A1855=მონაცემები!A1914,მონაცემები!B1914)</f>
        <v>0</v>
      </c>
      <c r="C1855" s="190"/>
      <c r="D1855" s="190"/>
      <c r="E1855" s="190"/>
      <c r="F1855" s="190"/>
      <c r="G1855" s="191"/>
      <c r="H1855" s="42">
        <f>IF(A1855=მონაცემები!A1914,მონაცემები!C1914)</f>
        <v>0</v>
      </c>
      <c r="I1855" s="43">
        <f>IF(A1855=მონაცემები!A1914,მონაცემები!D1914)</f>
        <v>0</v>
      </c>
      <c r="J1855" s="98">
        <f t="shared" si="56"/>
        <v>0</v>
      </c>
      <c r="K1855" s="126">
        <f>IF(A1855=მონაცემები!A1914,მონაცემები!H1914)</f>
        <v>0</v>
      </c>
      <c r="L1855" s="98">
        <f>IF(A1855=მონაცემები!A1914,მონაცემები!F1914)</f>
        <v>0</v>
      </c>
      <c r="M1855" s="125">
        <f>IF(A1855=მონაცემები!A1914,მონაცემები!G1914)</f>
        <v>0</v>
      </c>
      <c r="N1855" s="198">
        <f t="shared" si="57"/>
        <v>0</v>
      </c>
      <c r="O1855" s="199"/>
      <c r="P1855" s="195">
        <f>IF(A1855=მონაცემები!A1914,მონაცემები!I1914)</f>
        <v>0</v>
      </c>
      <c r="Q1855" s="196"/>
      <c r="R1855" s="196"/>
      <c r="S1855" s="196"/>
      <c r="T1855" s="196"/>
      <c r="U1855" s="197"/>
      <c r="V1855" s="192">
        <f>IF(A1855=მონაცემები!A1914,მონაცემები!J1914)</f>
        <v>0</v>
      </c>
      <c r="W1855" s="193"/>
      <c r="X1855" s="194"/>
    </row>
    <row r="1856" spans="1:24">
      <c r="A1856" s="44">
        <v>1834</v>
      </c>
      <c r="B1856" s="189">
        <f>IF(A1856=მონაცემები!A1915,მონაცემები!B1915)</f>
        <v>0</v>
      </c>
      <c r="C1856" s="190"/>
      <c r="D1856" s="190"/>
      <c r="E1856" s="190"/>
      <c r="F1856" s="190"/>
      <c r="G1856" s="191"/>
      <c r="H1856" s="42">
        <f>IF(A1856=მონაცემები!A1915,მონაცემები!C1915)</f>
        <v>0</v>
      </c>
      <c r="I1856" s="43">
        <f>IF(A1856=მონაცემები!A1915,მონაცემები!D1915)</f>
        <v>0</v>
      </c>
      <c r="J1856" s="98">
        <f t="shared" si="56"/>
        <v>0</v>
      </c>
      <c r="K1856" s="126">
        <f>IF(A1856=მონაცემები!A1915,მონაცემები!H1915)</f>
        <v>0</v>
      </c>
      <c r="L1856" s="98">
        <f>IF(A1856=მონაცემები!A1915,მონაცემები!F1915)</f>
        <v>0</v>
      </c>
      <c r="M1856" s="125">
        <f>IF(A1856=მონაცემები!A1915,მონაცემები!G1915)</f>
        <v>0</v>
      </c>
      <c r="N1856" s="198">
        <f t="shared" si="57"/>
        <v>0</v>
      </c>
      <c r="O1856" s="199"/>
      <c r="P1856" s="195">
        <f>IF(A1856=მონაცემები!A1915,მონაცემები!I1915)</f>
        <v>0</v>
      </c>
      <c r="Q1856" s="196"/>
      <c r="R1856" s="196"/>
      <c r="S1856" s="196"/>
      <c r="T1856" s="196"/>
      <c r="U1856" s="197"/>
      <c r="V1856" s="192">
        <f>IF(A1856=მონაცემები!A1915,მონაცემები!J1915)</f>
        <v>0</v>
      </c>
      <c r="W1856" s="193"/>
      <c r="X1856" s="194"/>
    </row>
    <row r="1857" spans="1:24">
      <c r="A1857" s="44">
        <v>1835</v>
      </c>
      <c r="B1857" s="189">
        <f>IF(A1857=მონაცემები!A1916,მონაცემები!B1916)</f>
        <v>0</v>
      </c>
      <c r="C1857" s="190"/>
      <c r="D1857" s="190"/>
      <c r="E1857" s="190"/>
      <c r="F1857" s="190"/>
      <c r="G1857" s="191"/>
      <c r="H1857" s="42">
        <f>IF(A1857=მონაცემები!A1916,მონაცემები!C1916)</f>
        <v>0</v>
      </c>
      <c r="I1857" s="43">
        <f>IF(A1857=მონაცემები!A1916,მონაცემები!D1916)</f>
        <v>0</v>
      </c>
      <c r="J1857" s="98">
        <f t="shared" si="56"/>
        <v>0</v>
      </c>
      <c r="K1857" s="126">
        <f>IF(A1857=მონაცემები!A1916,მონაცემები!H1916)</f>
        <v>0</v>
      </c>
      <c r="L1857" s="98">
        <f>IF(A1857=მონაცემები!A1916,მონაცემები!F1916)</f>
        <v>0</v>
      </c>
      <c r="M1857" s="125">
        <f>IF(A1857=მონაცემები!A1916,მონაცემები!G1916)</f>
        <v>0</v>
      </c>
      <c r="N1857" s="198">
        <f t="shared" si="57"/>
        <v>0</v>
      </c>
      <c r="O1857" s="199"/>
      <c r="P1857" s="195">
        <f>IF(A1857=მონაცემები!A1916,მონაცემები!I1916)</f>
        <v>0</v>
      </c>
      <c r="Q1857" s="196"/>
      <c r="R1857" s="196"/>
      <c r="S1857" s="196"/>
      <c r="T1857" s="196"/>
      <c r="U1857" s="197"/>
      <c r="V1857" s="192">
        <f>IF(A1857=მონაცემები!A1916,მონაცემები!J1916)</f>
        <v>0</v>
      </c>
      <c r="W1857" s="193"/>
      <c r="X1857" s="194"/>
    </row>
    <row r="1858" spans="1:24">
      <c r="A1858" s="44">
        <v>1836</v>
      </c>
      <c r="B1858" s="189">
        <f>IF(A1858=მონაცემები!A1917,მონაცემები!B1917)</f>
        <v>0</v>
      </c>
      <c r="C1858" s="190"/>
      <c r="D1858" s="190"/>
      <c r="E1858" s="190"/>
      <c r="F1858" s="190"/>
      <c r="G1858" s="191"/>
      <c r="H1858" s="42">
        <f>IF(A1858=მონაცემები!A1917,მონაცემები!C1917)</f>
        <v>0</v>
      </c>
      <c r="I1858" s="43">
        <f>IF(A1858=მონაცემები!A1917,მონაცემები!D1917)</f>
        <v>0</v>
      </c>
      <c r="J1858" s="98">
        <f t="shared" si="56"/>
        <v>0</v>
      </c>
      <c r="K1858" s="126">
        <f>IF(A1858=მონაცემები!A1917,მონაცემები!H1917)</f>
        <v>0</v>
      </c>
      <c r="L1858" s="98">
        <f>IF(A1858=მონაცემები!A1917,მონაცემები!F1917)</f>
        <v>0</v>
      </c>
      <c r="M1858" s="125">
        <f>IF(A1858=მონაცემები!A1917,მონაცემები!G1917)</f>
        <v>0</v>
      </c>
      <c r="N1858" s="198">
        <f t="shared" si="57"/>
        <v>0</v>
      </c>
      <c r="O1858" s="199"/>
      <c r="P1858" s="195">
        <f>IF(A1858=მონაცემები!A1917,მონაცემები!I1917)</f>
        <v>0</v>
      </c>
      <c r="Q1858" s="196"/>
      <c r="R1858" s="196"/>
      <c r="S1858" s="196"/>
      <c r="T1858" s="196"/>
      <c r="U1858" s="197"/>
      <c r="V1858" s="192">
        <f>IF(A1858=მონაცემები!A1917,მონაცემები!J1917)</f>
        <v>0</v>
      </c>
      <c r="W1858" s="193"/>
      <c r="X1858" s="194"/>
    </row>
    <row r="1859" spans="1:24">
      <c r="A1859" s="44">
        <v>1837</v>
      </c>
      <c r="B1859" s="189">
        <f>IF(A1859=მონაცემები!A1918,მონაცემები!B1918)</f>
        <v>0</v>
      </c>
      <c r="C1859" s="190"/>
      <c r="D1859" s="190"/>
      <c r="E1859" s="190"/>
      <c r="F1859" s="190"/>
      <c r="G1859" s="191"/>
      <c r="H1859" s="42">
        <f>IF(A1859=მონაცემები!A1918,მონაცემები!C1918)</f>
        <v>0</v>
      </c>
      <c r="I1859" s="43">
        <f>IF(A1859=მონაცემები!A1918,მონაცემები!D1918)</f>
        <v>0</v>
      </c>
      <c r="J1859" s="98">
        <f t="shared" si="56"/>
        <v>0</v>
      </c>
      <c r="K1859" s="126">
        <f>IF(A1859=მონაცემები!A1918,მონაცემები!H1918)</f>
        <v>0</v>
      </c>
      <c r="L1859" s="98">
        <f>IF(A1859=მონაცემები!A1918,მონაცემები!F1918)</f>
        <v>0</v>
      </c>
      <c r="M1859" s="125">
        <f>IF(A1859=მონაცემები!A1918,მონაცემები!G1918)</f>
        <v>0</v>
      </c>
      <c r="N1859" s="198">
        <f t="shared" si="57"/>
        <v>0</v>
      </c>
      <c r="O1859" s="199"/>
      <c r="P1859" s="195">
        <f>IF(A1859=მონაცემები!A1918,მონაცემები!I1918)</f>
        <v>0</v>
      </c>
      <c r="Q1859" s="196"/>
      <c r="R1859" s="196"/>
      <c r="S1859" s="196"/>
      <c r="T1859" s="196"/>
      <c r="U1859" s="197"/>
      <c r="V1859" s="192">
        <f>IF(A1859=მონაცემები!A1918,მონაცემები!J1918)</f>
        <v>0</v>
      </c>
      <c r="W1859" s="193"/>
      <c r="X1859" s="194"/>
    </row>
    <row r="1860" spans="1:24">
      <c r="A1860" s="44">
        <v>1838</v>
      </c>
      <c r="B1860" s="189">
        <f>IF(A1860=მონაცემები!A1919,მონაცემები!B1919)</f>
        <v>0</v>
      </c>
      <c r="C1860" s="190"/>
      <c r="D1860" s="190"/>
      <c r="E1860" s="190"/>
      <c r="F1860" s="190"/>
      <c r="G1860" s="191"/>
      <c r="H1860" s="42">
        <f>IF(A1860=მონაცემები!A1919,მონაცემები!C1919)</f>
        <v>0</v>
      </c>
      <c r="I1860" s="43">
        <f>IF(A1860=მონაცემები!A1919,მონაცემები!D1919)</f>
        <v>0</v>
      </c>
      <c r="J1860" s="98">
        <f t="shared" si="56"/>
        <v>0</v>
      </c>
      <c r="K1860" s="126">
        <f>IF(A1860=მონაცემები!A1919,მონაცემები!H1919)</f>
        <v>0</v>
      </c>
      <c r="L1860" s="98">
        <f>IF(A1860=მონაცემები!A1919,მონაცემები!F1919)</f>
        <v>0</v>
      </c>
      <c r="M1860" s="125">
        <f>IF(A1860=მონაცემები!A1919,მონაცემები!G1919)</f>
        <v>0</v>
      </c>
      <c r="N1860" s="198">
        <f t="shared" si="57"/>
        <v>0</v>
      </c>
      <c r="O1860" s="199"/>
      <c r="P1860" s="195">
        <f>IF(A1860=მონაცემები!A1919,მონაცემები!I1919)</f>
        <v>0</v>
      </c>
      <c r="Q1860" s="196"/>
      <c r="R1860" s="196"/>
      <c r="S1860" s="196"/>
      <c r="T1860" s="196"/>
      <c r="U1860" s="197"/>
      <c r="V1860" s="192">
        <f>IF(A1860=მონაცემები!A1919,მონაცემები!J1919)</f>
        <v>0</v>
      </c>
      <c r="W1860" s="193"/>
      <c r="X1860" s="194"/>
    </row>
    <row r="1861" spans="1:24">
      <c r="A1861" s="44">
        <v>1839</v>
      </c>
      <c r="B1861" s="189">
        <f>IF(A1861=მონაცემები!A1920,მონაცემები!B1920)</f>
        <v>0</v>
      </c>
      <c r="C1861" s="190"/>
      <c r="D1861" s="190"/>
      <c r="E1861" s="190"/>
      <c r="F1861" s="190"/>
      <c r="G1861" s="191"/>
      <c r="H1861" s="42">
        <f>IF(A1861=მონაცემები!A1920,მონაცემები!C1920)</f>
        <v>0</v>
      </c>
      <c r="I1861" s="43">
        <f>IF(A1861=მონაცემები!A1920,მონაცემები!D1920)</f>
        <v>0</v>
      </c>
      <c r="J1861" s="98">
        <f t="shared" si="56"/>
        <v>0</v>
      </c>
      <c r="K1861" s="126">
        <f>IF(A1861=მონაცემები!A1920,მონაცემები!H1920)</f>
        <v>0</v>
      </c>
      <c r="L1861" s="98">
        <f>IF(A1861=მონაცემები!A1920,მონაცემები!F1920)</f>
        <v>0</v>
      </c>
      <c r="M1861" s="125">
        <f>IF(A1861=მონაცემები!A1920,მონაცემები!G1920)</f>
        <v>0</v>
      </c>
      <c r="N1861" s="198">
        <f t="shared" si="57"/>
        <v>0</v>
      </c>
      <c r="O1861" s="199"/>
      <c r="P1861" s="195">
        <f>IF(A1861=მონაცემები!A1920,მონაცემები!I1920)</f>
        <v>0</v>
      </c>
      <c r="Q1861" s="196"/>
      <c r="R1861" s="196"/>
      <c r="S1861" s="196"/>
      <c r="T1861" s="196"/>
      <c r="U1861" s="197"/>
      <c r="V1861" s="192">
        <f>IF(A1861=მონაცემები!A1920,მონაცემები!J1920)</f>
        <v>0</v>
      </c>
      <c r="W1861" s="193"/>
      <c r="X1861" s="194"/>
    </row>
    <row r="1862" spans="1:24">
      <c r="A1862" s="44">
        <v>1840</v>
      </c>
      <c r="B1862" s="189">
        <f>IF(A1862=მონაცემები!A1921,მონაცემები!B1921)</f>
        <v>0</v>
      </c>
      <c r="C1862" s="190"/>
      <c r="D1862" s="190"/>
      <c r="E1862" s="190"/>
      <c r="F1862" s="190"/>
      <c r="G1862" s="191"/>
      <c r="H1862" s="42">
        <f>IF(A1862=მონაცემები!A1921,მონაცემები!C1921)</f>
        <v>0</v>
      </c>
      <c r="I1862" s="43">
        <f>IF(A1862=მონაცემები!A1921,მონაცემები!D1921)</f>
        <v>0</v>
      </c>
      <c r="J1862" s="98">
        <f t="shared" si="56"/>
        <v>0</v>
      </c>
      <c r="K1862" s="126">
        <f>IF(A1862=მონაცემები!A1921,მონაცემები!H1921)</f>
        <v>0</v>
      </c>
      <c r="L1862" s="98">
        <f>IF(A1862=მონაცემები!A1921,მონაცემები!F1921)</f>
        <v>0</v>
      </c>
      <c r="M1862" s="125">
        <f>IF(A1862=მონაცემები!A1921,მონაცემები!G1921)</f>
        <v>0</v>
      </c>
      <c r="N1862" s="198">
        <f t="shared" si="57"/>
        <v>0</v>
      </c>
      <c r="O1862" s="199"/>
      <c r="P1862" s="195">
        <f>IF(A1862=მონაცემები!A1921,მონაცემები!I1921)</f>
        <v>0</v>
      </c>
      <c r="Q1862" s="196"/>
      <c r="R1862" s="196"/>
      <c r="S1862" s="196"/>
      <c r="T1862" s="196"/>
      <c r="U1862" s="197"/>
      <c r="V1862" s="192">
        <f>IF(A1862=მონაცემები!A1921,მონაცემები!J1921)</f>
        <v>0</v>
      </c>
      <c r="W1862" s="193"/>
      <c r="X1862" s="194"/>
    </row>
    <row r="1863" spans="1:24">
      <c r="A1863" s="44">
        <v>1841</v>
      </c>
      <c r="B1863" s="189">
        <f>IF(A1863=მონაცემები!A1922,მონაცემები!B1922)</f>
        <v>0</v>
      </c>
      <c r="C1863" s="190"/>
      <c r="D1863" s="190"/>
      <c r="E1863" s="190"/>
      <c r="F1863" s="190"/>
      <c r="G1863" s="191"/>
      <c r="H1863" s="42">
        <f>IF(A1863=მონაცემები!A1922,მონაცემები!C1922)</f>
        <v>0</v>
      </c>
      <c r="I1863" s="43">
        <f>IF(A1863=მონაცემები!A1922,მონაცემები!D1922)</f>
        <v>0</v>
      </c>
      <c r="J1863" s="98">
        <f t="shared" si="56"/>
        <v>0</v>
      </c>
      <c r="K1863" s="126">
        <f>IF(A1863=მონაცემები!A1922,მონაცემები!H1922)</f>
        <v>0</v>
      </c>
      <c r="L1863" s="98">
        <f>IF(A1863=მონაცემები!A1922,მონაცემები!F1922)</f>
        <v>0</v>
      </c>
      <c r="M1863" s="125">
        <f>IF(A1863=მონაცემები!A1922,მონაცემები!G1922)</f>
        <v>0</v>
      </c>
      <c r="N1863" s="198">
        <f t="shared" si="57"/>
        <v>0</v>
      </c>
      <c r="O1863" s="199"/>
      <c r="P1863" s="195">
        <f>IF(A1863=მონაცემები!A1922,მონაცემები!I1922)</f>
        <v>0</v>
      </c>
      <c r="Q1863" s="196"/>
      <c r="R1863" s="196"/>
      <c r="S1863" s="196"/>
      <c r="T1863" s="196"/>
      <c r="U1863" s="197"/>
      <c r="V1863" s="192">
        <f>IF(A1863=მონაცემები!A1922,მონაცემები!J1922)</f>
        <v>0</v>
      </c>
      <c r="W1863" s="193"/>
      <c r="X1863" s="194"/>
    </row>
    <row r="1864" spans="1:24">
      <c r="A1864" s="44">
        <v>1842</v>
      </c>
      <c r="B1864" s="189">
        <f>IF(A1864=მონაცემები!A1923,მონაცემები!B1923)</f>
        <v>0</v>
      </c>
      <c r="C1864" s="190"/>
      <c r="D1864" s="190"/>
      <c r="E1864" s="190"/>
      <c r="F1864" s="190"/>
      <c r="G1864" s="191"/>
      <c r="H1864" s="42">
        <f>IF(A1864=მონაცემები!A1923,მონაცემები!C1923)</f>
        <v>0</v>
      </c>
      <c r="I1864" s="43">
        <f>IF(A1864=მონაცემები!A1923,მონაცემები!D1923)</f>
        <v>0</v>
      </c>
      <c r="J1864" s="98">
        <f t="shared" si="56"/>
        <v>0</v>
      </c>
      <c r="K1864" s="126">
        <f>IF(A1864=მონაცემები!A1923,მონაცემები!H1923)</f>
        <v>0</v>
      </c>
      <c r="L1864" s="98">
        <f>IF(A1864=მონაცემები!A1923,მონაცემები!F1923)</f>
        <v>0</v>
      </c>
      <c r="M1864" s="125">
        <f>IF(A1864=მონაცემები!A1923,მონაცემები!G1923)</f>
        <v>0</v>
      </c>
      <c r="N1864" s="198">
        <f t="shared" si="57"/>
        <v>0</v>
      </c>
      <c r="O1864" s="199"/>
      <c r="P1864" s="195">
        <f>IF(A1864=მონაცემები!A1923,მონაცემები!I1923)</f>
        <v>0</v>
      </c>
      <c r="Q1864" s="196"/>
      <c r="R1864" s="196"/>
      <c r="S1864" s="196"/>
      <c r="T1864" s="196"/>
      <c r="U1864" s="197"/>
      <c r="V1864" s="192">
        <f>IF(A1864=მონაცემები!A1923,მონაცემები!J1923)</f>
        <v>0</v>
      </c>
      <c r="W1864" s="193"/>
      <c r="X1864" s="194"/>
    </row>
    <row r="1865" spans="1:24">
      <c r="A1865" s="44">
        <v>1843</v>
      </c>
      <c r="B1865" s="189">
        <f>IF(A1865=მონაცემები!A1924,მონაცემები!B1924)</f>
        <v>0</v>
      </c>
      <c r="C1865" s="190"/>
      <c r="D1865" s="190"/>
      <c r="E1865" s="190"/>
      <c r="F1865" s="190"/>
      <c r="G1865" s="191"/>
      <c r="H1865" s="42">
        <f>IF(A1865=მონაცემები!A1924,მონაცემები!C1924)</f>
        <v>0</v>
      </c>
      <c r="I1865" s="43">
        <f>IF(A1865=მონაცემები!A1924,მონაცემები!D1924)</f>
        <v>0</v>
      </c>
      <c r="J1865" s="98">
        <f t="shared" si="56"/>
        <v>0</v>
      </c>
      <c r="K1865" s="126">
        <f>IF(A1865=მონაცემები!A1924,მონაცემები!H1924)</f>
        <v>0</v>
      </c>
      <c r="L1865" s="98">
        <f>IF(A1865=მონაცემები!A1924,მონაცემები!F1924)</f>
        <v>0</v>
      </c>
      <c r="M1865" s="125">
        <f>IF(A1865=მონაცემები!A1924,მონაცემები!G1924)</f>
        <v>0</v>
      </c>
      <c r="N1865" s="198">
        <f t="shared" si="57"/>
        <v>0</v>
      </c>
      <c r="O1865" s="199"/>
      <c r="P1865" s="195">
        <f>IF(A1865=მონაცემები!A1924,მონაცემები!I1924)</f>
        <v>0</v>
      </c>
      <c r="Q1865" s="196"/>
      <c r="R1865" s="196"/>
      <c r="S1865" s="196"/>
      <c r="T1865" s="196"/>
      <c r="U1865" s="197"/>
      <c r="V1865" s="192">
        <f>IF(A1865=მონაცემები!A1924,მონაცემები!J1924)</f>
        <v>0</v>
      </c>
      <c r="W1865" s="193"/>
      <c r="X1865" s="194"/>
    </row>
    <row r="1866" spans="1:24">
      <c r="A1866" s="44">
        <v>1844</v>
      </c>
      <c r="B1866" s="189">
        <f>IF(A1866=მონაცემები!A1925,მონაცემები!B1925)</f>
        <v>0</v>
      </c>
      <c r="C1866" s="190"/>
      <c r="D1866" s="190"/>
      <c r="E1866" s="190"/>
      <c r="F1866" s="190"/>
      <c r="G1866" s="191"/>
      <c r="H1866" s="42">
        <f>IF(A1866=მონაცემები!A1925,მონაცემები!C1925)</f>
        <v>0</v>
      </c>
      <c r="I1866" s="43">
        <f>IF(A1866=მონაცემები!A1925,მონაცემები!D1925)</f>
        <v>0</v>
      </c>
      <c r="J1866" s="98">
        <f t="shared" si="56"/>
        <v>0</v>
      </c>
      <c r="K1866" s="126">
        <f>IF(A1866=მონაცემები!A1925,მონაცემები!H1925)</f>
        <v>0</v>
      </c>
      <c r="L1866" s="98">
        <f>IF(A1866=მონაცემები!A1925,მონაცემები!F1925)</f>
        <v>0</v>
      </c>
      <c r="M1866" s="125">
        <f>IF(A1866=მონაცემები!A1925,მონაცემები!G1925)</f>
        <v>0</v>
      </c>
      <c r="N1866" s="198">
        <f t="shared" si="57"/>
        <v>0</v>
      </c>
      <c r="O1866" s="199"/>
      <c r="P1866" s="195">
        <f>IF(A1866=მონაცემები!A1925,მონაცემები!I1925)</f>
        <v>0</v>
      </c>
      <c r="Q1866" s="196"/>
      <c r="R1866" s="196"/>
      <c r="S1866" s="196"/>
      <c r="T1866" s="196"/>
      <c r="U1866" s="197"/>
      <c r="V1866" s="192">
        <f>IF(A1866=მონაცემები!A1925,მონაცემები!J1925)</f>
        <v>0</v>
      </c>
      <c r="W1866" s="193"/>
      <c r="X1866" s="194"/>
    </row>
    <row r="1867" spans="1:24">
      <c r="A1867" s="44">
        <v>1845</v>
      </c>
      <c r="B1867" s="189">
        <f>IF(A1867=მონაცემები!A1926,მონაცემები!B1926)</f>
        <v>0</v>
      </c>
      <c r="C1867" s="190"/>
      <c r="D1867" s="190"/>
      <c r="E1867" s="190"/>
      <c r="F1867" s="190"/>
      <c r="G1867" s="191"/>
      <c r="H1867" s="42">
        <f>IF(A1867=მონაცემები!A1926,მონაცემები!C1926)</f>
        <v>0</v>
      </c>
      <c r="I1867" s="43">
        <f>IF(A1867=მონაცემები!A1926,მონაცემები!D1926)</f>
        <v>0</v>
      </c>
      <c r="J1867" s="98">
        <f t="shared" si="56"/>
        <v>0</v>
      </c>
      <c r="K1867" s="126">
        <f>IF(A1867=მონაცემები!A1926,მონაცემები!H1926)</f>
        <v>0</v>
      </c>
      <c r="L1867" s="98">
        <f>IF(A1867=მონაცემები!A1926,მონაცემები!F1926)</f>
        <v>0</v>
      </c>
      <c r="M1867" s="125">
        <f>IF(A1867=მონაცემები!A1926,მონაცემები!G1926)</f>
        <v>0</v>
      </c>
      <c r="N1867" s="198">
        <f t="shared" si="57"/>
        <v>0</v>
      </c>
      <c r="O1867" s="199"/>
      <c r="P1867" s="195">
        <f>IF(A1867=მონაცემები!A1926,მონაცემები!I1926)</f>
        <v>0</v>
      </c>
      <c r="Q1867" s="196"/>
      <c r="R1867" s="196"/>
      <c r="S1867" s="196"/>
      <c r="T1867" s="196"/>
      <c r="U1867" s="197"/>
      <c r="V1867" s="192">
        <f>IF(A1867=მონაცემები!A1926,მონაცემები!J1926)</f>
        <v>0</v>
      </c>
      <c r="W1867" s="193"/>
      <c r="X1867" s="194"/>
    </row>
    <row r="1868" spans="1:24">
      <c r="A1868" s="44">
        <v>1846</v>
      </c>
      <c r="B1868" s="189">
        <f>IF(A1868=მონაცემები!A1927,მონაცემები!B1927)</f>
        <v>0</v>
      </c>
      <c r="C1868" s="190"/>
      <c r="D1868" s="190"/>
      <c r="E1868" s="190"/>
      <c r="F1868" s="190"/>
      <c r="G1868" s="191"/>
      <c r="H1868" s="42">
        <f>IF(A1868=მონაცემები!A1927,მონაცემები!C1927)</f>
        <v>0</v>
      </c>
      <c r="I1868" s="43">
        <f>IF(A1868=მონაცემები!A1927,მონაცემები!D1927)</f>
        <v>0</v>
      </c>
      <c r="J1868" s="98">
        <f t="shared" si="56"/>
        <v>0</v>
      </c>
      <c r="K1868" s="126">
        <f>IF(A1868=მონაცემები!A1927,მონაცემები!H1927)</f>
        <v>0</v>
      </c>
      <c r="L1868" s="98">
        <f>IF(A1868=მონაცემები!A1927,მონაცემები!F1927)</f>
        <v>0</v>
      </c>
      <c r="M1868" s="125">
        <f>IF(A1868=მონაცემები!A1927,მონაცემები!G1927)</f>
        <v>0</v>
      </c>
      <c r="N1868" s="198">
        <f t="shared" si="57"/>
        <v>0</v>
      </c>
      <c r="O1868" s="199"/>
      <c r="P1868" s="195">
        <f>IF(A1868=მონაცემები!A1927,მონაცემები!I1927)</f>
        <v>0</v>
      </c>
      <c r="Q1868" s="196"/>
      <c r="R1868" s="196"/>
      <c r="S1868" s="196"/>
      <c r="T1868" s="196"/>
      <c r="U1868" s="197"/>
      <c r="V1868" s="192">
        <f>IF(A1868=მონაცემები!A1927,მონაცემები!J1927)</f>
        <v>0</v>
      </c>
      <c r="W1868" s="193"/>
      <c r="X1868" s="194"/>
    </row>
    <row r="1869" spans="1:24">
      <c r="A1869" s="44">
        <v>1847</v>
      </c>
      <c r="B1869" s="189">
        <f>IF(A1869=მონაცემები!A1928,მონაცემები!B1928)</f>
        <v>0</v>
      </c>
      <c r="C1869" s="190"/>
      <c r="D1869" s="190"/>
      <c r="E1869" s="190"/>
      <c r="F1869" s="190"/>
      <c r="G1869" s="191"/>
      <c r="H1869" s="42">
        <f>IF(A1869=მონაცემები!A1928,მონაცემები!C1928)</f>
        <v>0</v>
      </c>
      <c r="I1869" s="43">
        <f>IF(A1869=მონაცემები!A1928,მონაცემები!D1928)</f>
        <v>0</v>
      </c>
      <c r="J1869" s="98">
        <f t="shared" si="56"/>
        <v>0</v>
      </c>
      <c r="K1869" s="126">
        <f>IF(A1869=მონაცემები!A1928,მონაცემები!H1928)</f>
        <v>0</v>
      </c>
      <c r="L1869" s="98">
        <f>IF(A1869=მონაცემები!A1928,მონაცემები!F1928)</f>
        <v>0</v>
      </c>
      <c r="M1869" s="125">
        <f>IF(A1869=მონაცემები!A1928,მონაცემები!G1928)</f>
        <v>0</v>
      </c>
      <c r="N1869" s="198">
        <f t="shared" si="57"/>
        <v>0</v>
      </c>
      <c r="O1869" s="199"/>
      <c r="P1869" s="195">
        <f>IF(A1869=მონაცემები!A1928,მონაცემები!I1928)</f>
        <v>0</v>
      </c>
      <c r="Q1869" s="196"/>
      <c r="R1869" s="196"/>
      <c r="S1869" s="196"/>
      <c r="T1869" s="196"/>
      <c r="U1869" s="197"/>
      <c r="V1869" s="192">
        <f>IF(A1869=მონაცემები!A1928,მონაცემები!J1928)</f>
        <v>0</v>
      </c>
      <c r="W1869" s="193"/>
      <c r="X1869" s="194"/>
    </row>
    <row r="1870" spans="1:24">
      <c r="A1870" s="44">
        <v>1848</v>
      </c>
      <c r="B1870" s="189">
        <f>IF(A1870=მონაცემები!A1929,მონაცემები!B1929)</f>
        <v>0</v>
      </c>
      <c r="C1870" s="190"/>
      <c r="D1870" s="190"/>
      <c r="E1870" s="190"/>
      <c r="F1870" s="190"/>
      <c r="G1870" s="191"/>
      <c r="H1870" s="42">
        <f>IF(A1870=მონაცემები!A1929,მონაცემები!C1929)</f>
        <v>0</v>
      </c>
      <c r="I1870" s="43">
        <f>IF(A1870=მონაცემები!A1929,მონაცემები!D1929)</f>
        <v>0</v>
      </c>
      <c r="J1870" s="98">
        <f t="shared" si="56"/>
        <v>0</v>
      </c>
      <c r="K1870" s="126">
        <f>IF(A1870=მონაცემები!A1929,მონაცემები!H1929)</f>
        <v>0</v>
      </c>
      <c r="L1870" s="98">
        <f>IF(A1870=მონაცემები!A1929,მონაცემები!F1929)</f>
        <v>0</v>
      </c>
      <c r="M1870" s="125">
        <f>IF(A1870=მონაცემები!A1929,მონაცემები!G1929)</f>
        <v>0</v>
      </c>
      <c r="N1870" s="198">
        <f t="shared" si="57"/>
        <v>0</v>
      </c>
      <c r="O1870" s="199"/>
      <c r="P1870" s="195">
        <f>IF(A1870=მონაცემები!A1929,მონაცემები!I1929)</f>
        <v>0</v>
      </c>
      <c r="Q1870" s="196"/>
      <c r="R1870" s="196"/>
      <c r="S1870" s="196"/>
      <c r="T1870" s="196"/>
      <c r="U1870" s="197"/>
      <c r="V1870" s="192">
        <f>IF(A1870=მონაცემები!A1929,მონაცემები!J1929)</f>
        <v>0</v>
      </c>
      <c r="W1870" s="193"/>
      <c r="X1870" s="194"/>
    </row>
    <row r="1871" spans="1:24">
      <c r="A1871" s="44">
        <v>1849</v>
      </c>
      <c r="B1871" s="189">
        <f>IF(A1871=მონაცემები!A1930,მონაცემები!B1930)</f>
        <v>0</v>
      </c>
      <c r="C1871" s="190"/>
      <c r="D1871" s="190"/>
      <c r="E1871" s="190"/>
      <c r="F1871" s="190"/>
      <c r="G1871" s="191"/>
      <c r="H1871" s="42">
        <f>IF(A1871=მონაცემები!A1930,მონაცემები!C1930)</f>
        <v>0</v>
      </c>
      <c r="I1871" s="43">
        <f>IF(A1871=მონაცემები!A1930,მონაცემები!D1930)</f>
        <v>0</v>
      </c>
      <c r="J1871" s="98">
        <f t="shared" si="56"/>
        <v>0</v>
      </c>
      <c r="K1871" s="126">
        <f>IF(A1871=მონაცემები!A1930,მონაცემები!H1930)</f>
        <v>0</v>
      </c>
      <c r="L1871" s="98">
        <f>IF(A1871=მონაცემები!A1930,მონაცემები!F1930)</f>
        <v>0</v>
      </c>
      <c r="M1871" s="125">
        <f>IF(A1871=მონაცემები!A1930,მონაცემები!G1930)</f>
        <v>0</v>
      </c>
      <c r="N1871" s="198">
        <f t="shared" si="57"/>
        <v>0</v>
      </c>
      <c r="O1871" s="199"/>
      <c r="P1871" s="195">
        <f>IF(A1871=მონაცემები!A1930,მონაცემები!I1930)</f>
        <v>0</v>
      </c>
      <c r="Q1871" s="196"/>
      <c r="R1871" s="196"/>
      <c r="S1871" s="196"/>
      <c r="T1871" s="196"/>
      <c r="U1871" s="197"/>
      <c r="V1871" s="192">
        <f>IF(A1871=მონაცემები!A1930,მონაცემები!J1930)</f>
        <v>0</v>
      </c>
      <c r="W1871" s="193"/>
      <c r="X1871" s="194"/>
    </row>
    <row r="1872" spans="1:24">
      <c r="A1872" s="44">
        <v>1850</v>
      </c>
      <c r="B1872" s="189">
        <f>IF(A1872=მონაცემები!A1931,მონაცემები!B1931)</f>
        <v>0</v>
      </c>
      <c r="C1872" s="190"/>
      <c r="D1872" s="190"/>
      <c r="E1872" s="190"/>
      <c r="F1872" s="190"/>
      <c r="G1872" s="191"/>
      <c r="H1872" s="42">
        <f>IF(A1872=მონაცემები!A1931,მონაცემები!C1931)</f>
        <v>0</v>
      </c>
      <c r="I1872" s="43">
        <f>IF(A1872=მონაცემები!A1931,მონაცემები!D1931)</f>
        <v>0</v>
      </c>
      <c r="J1872" s="98">
        <f t="shared" si="56"/>
        <v>0</v>
      </c>
      <c r="K1872" s="126">
        <f>IF(A1872=მონაცემები!A1931,მონაცემები!H1931)</f>
        <v>0</v>
      </c>
      <c r="L1872" s="98">
        <f>IF(A1872=მონაცემები!A1931,მონაცემები!F1931)</f>
        <v>0</v>
      </c>
      <c r="M1872" s="125">
        <f>IF(A1872=მონაცემები!A1931,მონაცემები!G1931)</f>
        <v>0</v>
      </c>
      <c r="N1872" s="198">
        <f t="shared" si="57"/>
        <v>0</v>
      </c>
      <c r="O1872" s="199"/>
      <c r="P1872" s="195">
        <f>IF(A1872=მონაცემები!A1931,მონაცემები!I1931)</f>
        <v>0</v>
      </c>
      <c r="Q1872" s="196"/>
      <c r="R1872" s="196"/>
      <c r="S1872" s="196"/>
      <c r="T1872" s="196"/>
      <c r="U1872" s="197"/>
      <c r="V1872" s="192">
        <f>IF(A1872=მონაცემები!A1931,მონაცემები!J1931)</f>
        <v>0</v>
      </c>
      <c r="W1872" s="193"/>
      <c r="X1872" s="194"/>
    </row>
    <row r="1873" spans="1:24">
      <c r="A1873" s="44">
        <v>1851</v>
      </c>
      <c r="B1873" s="189">
        <f>IF(A1873=მონაცემები!A1932,მონაცემები!B1932)</f>
        <v>0</v>
      </c>
      <c r="C1873" s="190"/>
      <c r="D1873" s="190"/>
      <c r="E1873" s="190"/>
      <c r="F1873" s="190"/>
      <c r="G1873" s="191"/>
      <c r="H1873" s="42">
        <f>IF(A1873=მონაცემები!A1932,მონაცემები!C1932)</f>
        <v>0</v>
      </c>
      <c r="I1873" s="43">
        <f>IF(A1873=მონაცემები!A1932,მონაცემები!D1932)</f>
        <v>0</v>
      </c>
      <c r="J1873" s="98">
        <f t="shared" si="56"/>
        <v>0</v>
      </c>
      <c r="K1873" s="126">
        <f>IF(A1873=მონაცემები!A1932,მონაცემები!H1932)</f>
        <v>0</v>
      </c>
      <c r="L1873" s="98">
        <f>IF(A1873=მონაცემები!A1932,მონაცემები!F1932)</f>
        <v>0</v>
      </c>
      <c r="M1873" s="125">
        <f>IF(A1873=მონაცემები!A1932,მონაცემები!G1932)</f>
        <v>0</v>
      </c>
      <c r="N1873" s="198">
        <f t="shared" si="57"/>
        <v>0</v>
      </c>
      <c r="O1873" s="199"/>
      <c r="P1873" s="195">
        <f>IF(A1873=მონაცემები!A1932,მონაცემები!I1932)</f>
        <v>0</v>
      </c>
      <c r="Q1873" s="196"/>
      <c r="R1873" s="196"/>
      <c r="S1873" s="196"/>
      <c r="T1873" s="196"/>
      <c r="U1873" s="197"/>
      <c r="V1873" s="192">
        <f>IF(A1873=მონაცემები!A1932,მონაცემები!J1932)</f>
        <v>0</v>
      </c>
      <c r="W1873" s="193"/>
      <c r="X1873" s="194"/>
    </row>
    <row r="1874" spans="1:24">
      <c r="A1874" s="44">
        <v>1852</v>
      </c>
      <c r="B1874" s="189">
        <f>IF(A1874=მონაცემები!A1933,მონაცემები!B1933)</f>
        <v>0</v>
      </c>
      <c r="C1874" s="190"/>
      <c r="D1874" s="190"/>
      <c r="E1874" s="190"/>
      <c r="F1874" s="190"/>
      <c r="G1874" s="191"/>
      <c r="H1874" s="42">
        <f>IF(A1874=მონაცემები!A1933,მონაცემები!C1933)</f>
        <v>0</v>
      </c>
      <c r="I1874" s="43">
        <f>IF(A1874=მონაცემები!A1933,მონაცემები!D1933)</f>
        <v>0</v>
      </c>
      <c r="J1874" s="98">
        <f t="shared" si="56"/>
        <v>0</v>
      </c>
      <c r="K1874" s="126">
        <f>IF(A1874=მონაცემები!A1933,მონაცემები!H1933)</f>
        <v>0</v>
      </c>
      <c r="L1874" s="98">
        <f>IF(A1874=მონაცემები!A1933,მონაცემები!F1933)</f>
        <v>0</v>
      </c>
      <c r="M1874" s="125">
        <f>IF(A1874=მონაცემები!A1933,მონაცემები!G1933)</f>
        <v>0</v>
      </c>
      <c r="N1874" s="198">
        <f t="shared" si="57"/>
        <v>0</v>
      </c>
      <c r="O1874" s="199"/>
      <c r="P1874" s="195">
        <f>IF(A1874=მონაცემები!A1933,მონაცემები!I1933)</f>
        <v>0</v>
      </c>
      <c r="Q1874" s="196"/>
      <c r="R1874" s="196"/>
      <c r="S1874" s="196"/>
      <c r="T1874" s="196"/>
      <c r="U1874" s="197"/>
      <c r="V1874" s="192">
        <f>IF(A1874=მონაცემები!A1933,მონაცემები!J1933)</f>
        <v>0</v>
      </c>
      <c r="W1874" s="193"/>
      <c r="X1874" s="194"/>
    </row>
    <row r="1875" spans="1:24">
      <c r="A1875" s="44">
        <v>1853</v>
      </c>
      <c r="B1875" s="189">
        <f>IF(A1875=მონაცემები!A1934,მონაცემები!B1934)</f>
        <v>0</v>
      </c>
      <c r="C1875" s="190"/>
      <c r="D1875" s="190"/>
      <c r="E1875" s="190"/>
      <c r="F1875" s="190"/>
      <c r="G1875" s="191"/>
      <c r="H1875" s="42">
        <f>IF(A1875=მონაცემები!A1934,მონაცემები!C1934)</f>
        <v>0</v>
      </c>
      <c r="I1875" s="43">
        <f>IF(A1875=მონაცემები!A1934,მონაცემები!D1934)</f>
        <v>0</v>
      </c>
      <c r="J1875" s="98">
        <f t="shared" si="56"/>
        <v>0</v>
      </c>
      <c r="K1875" s="126">
        <f>IF(A1875=მონაცემები!A1934,მონაცემები!H1934)</f>
        <v>0</v>
      </c>
      <c r="L1875" s="98">
        <f>IF(A1875=მონაცემები!A1934,მონაცემები!F1934)</f>
        <v>0</v>
      </c>
      <c r="M1875" s="125">
        <f>IF(A1875=მონაცემები!A1934,მონაცემები!G1934)</f>
        <v>0</v>
      </c>
      <c r="N1875" s="198">
        <f t="shared" si="57"/>
        <v>0</v>
      </c>
      <c r="O1875" s="199"/>
      <c r="P1875" s="195">
        <f>IF(A1875=მონაცემები!A1934,მონაცემები!I1934)</f>
        <v>0</v>
      </c>
      <c r="Q1875" s="196"/>
      <c r="R1875" s="196"/>
      <c r="S1875" s="196"/>
      <c r="T1875" s="196"/>
      <c r="U1875" s="197"/>
      <c r="V1875" s="192">
        <f>IF(A1875=მონაცემები!A1934,მონაცემები!J1934)</f>
        <v>0</v>
      </c>
      <c r="W1875" s="193"/>
      <c r="X1875" s="194"/>
    </row>
    <row r="1876" spans="1:24">
      <c r="A1876" s="44">
        <v>1854</v>
      </c>
      <c r="B1876" s="189">
        <f>IF(A1876=მონაცემები!A1935,მონაცემები!B1935)</f>
        <v>0</v>
      </c>
      <c r="C1876" s="190"/>
      <c r="D1876" s="190"/>
      <c r="E1876" s="190"/>
      <c r="F1876" s="190"/>
      <c r="G1876" s="191"/>
      <c r="H1876" s="42">
        <f>IF(A1876=მონაცემები!A1935,მონაცემები!C1935)</f>
        <v>0</v>
      </c>
      <c r="I1876" s="43">
        <f>IF(A1876=მონაცემები!A1935,მონაცემები!D1935)</f>
        <v>0</v>
      </c>
      <c r="J1876" s="98">
        <f t="shared" si="56"/>
        <v>0</v>
      </c>
      <c r="K1876" s="126">
        <f>IF(A1876=მონაცემები!A1935,მონაცემები!H1935)</f>
        <v>0</v>
      </c>
      <c r="L1876" s="98">
        <f>IF(A1876=მონაცემები!A1935,მონაცემები!F1935)</f>
        <v>0</v>
      </c>
      <c r="M1876" s="125">
        <f>IF(A1876=მონაცემები!A1935,მონაცემები!G1935)</f>
        <v>0</v>
      </c>
      <c r="N1876" s="198">
        <f t="shared" si="57"/>
        <v>0</v>
      </c>
      <c r="O1876" s="199"/>
      <c r="P1876" s="195">
        <f>IF(A1876=მონაცემები!A1935,მონაცემები!I1935)</f>
        <v>0</v>
      </c>
      <c r="Q1876" s="196"/>
      <c r="R1876" s="196"/>
      <c r="S1876" s="196"/>
      <c r="T1876" s="196"/>
      <c r="U1876" s="197"/>
      <c r="V1876" s="192">
        <f>IF(A1876=მონაცემები!A1935,მონაცემები!J1935)</f>
        <v>0</v>
      </c>
      <c r="W1876" s="193"/>
      <c r="X1876" s="194"/>
    </row>
    <row r="1877" spans="1:24">
      <c r="A1877" s="44">
        <v>1855</v>
      </c>
      <c r="B1877" s="189">
        <f>IF(A1877=მონაცემები!A1936,მონაცემები!B1936)</f>
        <v>0</v>
      </c>
      <c r="C1877" s="190"/>
      <c r="D1877" s="190"/>
      <c r="E1877" s="190"/>
      <c r="F1877" s="190"/>
      <c r="G1877" s="191"/>
      <c r="H1877" s="42">
        <f>IF(A1877=მონაცემები!A1936,მონაცემები!C1936)</f>
        <v>0</v>
      </c>
      <c r="I1877" s="43">
        <f>IF(A1877=მონაცემები!A1936,მონაცემები!D1936)</f>
        <v>0</v>
      </c>
      <c r="J1877" s="98">
        <f t="shared" si="56"/>
        <v>0</v>
      </c>
      <c r="K1877" s="126">
        <f>IF(A1877=მონაცემები!A1936,მონაცემები!H1936)</f>
        <v>0</v>
      </c>
      <c r="L1877" s="98">
        <f>IF(A1877=მონაცემები!A1936,მონაცემები!F1936)</f>
        <v>0</v>
      </c>
      <c r="M1877" s="125">
        <f>IF(A1877=მონაცემები!A1936,მონაცემები!G1936)</f>
        <v>0</v>
      </c>
      <c r="N1877" s="198">
        <f t="shared" si="57"/>
        <v>0</v>
      </c>
      <c r="O1877" s="199"/>
      <c r="P1877" s="195">
        <f>IF(A1877=მონაცემები!A1936,მონაცემები!I1936)</f>
        <v>0</v>
      </c>
      <c r="Q1877" s="196"/>
      <c r="R1877" s="196"/>
      <c r="S1877" s="196"/>
      <c r="T1877" s="196"/>
      <c r="U1877" s="197"/>
      <c r="V1877" s="192">
        <f>IF(A1877=მონაცემები!A1936,მონაცემები!J1936)</f>
        <v>0</v>
      </c>
      <c r="W1877" s="193"/>
      <c r="X1877" s="194"/>
    </row>
    <row r="1878" spans="1:24">
      <c r="A1878" s="44">
        <v>1856</v>
      </c>
      <c r="B1878" s="189">
        <f>IF(A1878=მონაცემები!A1937,მონაცემები!B1937)</f>
        <v>0</v>
      </c>
      <c r="C1878" s="190"/>
      <c r="D1878" s="190"/>
      <c r="E1878" s="190"/>
      <c r="F1878" s="190"/>
      <c r="G1878" s="191"/>
      <c r="H1878" s="42">
        <f>IF(A1878=მონაცემები!A1937,მონაცემები!C1937)</f>
        <v>0</v>
      </c>
      <c r="I1878" s="43">
        <f>IF(A1878=მონაცემები!A1937,მონაცემები!D1937)</f>
        <v>0</v>
      </c>
      <c r="J1878" s="98">
        <f t="shared" si="56"/>
        <v>0</v>
      </c>
      <c r="K1878" s="126">
        <f>IF(A1878=მონაცემები!A1937,მონაცემები!H1937)</f>
        <v>0</v>
      </c>
      <c r="L1878" s="98">
        <f>IF(A1878=მონაცემები!A1937,მონაცემები!F1937)</f>
        <v>0</v>
      </c>
      <c r="M1878" s="125">
        <f>IF(A1878=მონაცემები!A1937,მონაცემები!G1937)</f>
        <v>0</v>
      </c>
      <c r="N1878" s="198">
        <f t="shared" si="57"/>
        <v>0</v>
      </c>
      <c r="O1878" s="199"/>
      <c r="P1878" s="195">
        <f>IF(A1878=მონაცემები!A1937,მონაცემები!I1937)</f>
        <v>0</v>
      </c>
      <c r="Q1878" s="196"/>
      <c r="R1878" s="196"/>
      <c r="S1878" s="196"/>
      <c r="T1878" s="196"/>
      <c r="U1878" s="197"/>
      <c r="V1878" s="192">
        <f>IF(A1878=მონაცემები!A1937,მონაცემები!J1937)</f>
        <v>0</v>
      </c>
      <c r="W1878" s="193"/>
      <c r="X1878" s="194"/>
    </row>
    <row r="1879" spans="1:24">
      <c r="A1879" s="44">
        <v>1857</v>
      </c>
      <c r="B1879" s="189">
        <f>IF(A1879=მონაცემები!A1938,მონაცემები!B1938)</f>
        <v>0</v>
      </c>
      <c r="C1879" s="190"/>
      <c r="D1879" s="190"/>
      <c r="E1879" s="190"/>
      <c r="F1879" s="190"/>
      <c r="G1879" s="191"/>
      <c r="H1879" s="42">
        <f>IF(A1879=მონაცემები!A1938,მონაცემები!C1938)</f>
        <v>0</v>
      </c>
      <c r="I1879" s="43">
        <f>IF(A1879=მონაცემები!A1938,მონაცემები!D1938)</f>
        <v>0</v>
      </c>
      <c r="J1879" s="98">
        <f t="shared" si="56"/>
        <v>0</v>
      </c>
      <c r="K1879" s="126">
        <f>IF(A1879=მონაცემები!A1938,მონაცემები!H1938)</f>
        <v>0</v>
      </c>
      <c r="L1879" s="98">
        <f>IF(A1879=მონაცემები!A1938,მონაცემები!F1938)</f>
        <v>0</v>
      </c>
      <c r="M1879" s="125">
        <f>IF(A1879=მონაცემები!A1938,მონაცემები!G1938)</f>
        <v>0</v>
      </c>
      <c r="N1879" s="198">
        <f t="shared" si="57"/>
        <v>0</v>
      </c>
      <c r="O1879" s="199"/>
      <c r="P1879" s="195">
        <f>IF(A1879=მონაცემები!A1938,მონაცემები!I1938)</f>
        <v>0</v>
      </c>
      <c r="Q1879" s="196"/>
      <c r="R1879" s="196"/>
      <c r="S1879" s="196"/>
      <c r="T1879" s="196"/>
      <c r="U1879" s="197"/>
      <c r="V1879" s="192">
        <f>IF(A1879=მონაცემები!A1938,მონაცემები!J1938)</f>
        <v>0</v>
      </c>
      <c r="W1879" s="193"/>
      <c r="X1879" s="194"/>
    </row>
    <row r="1880" spans="1:24">
      <c r="A1880" s="44">
        <v>1858</v>
      </c>
      <c r="B1880" s="189">
        <f>IF(A1880=მონაცემები!A1939,მონაცემები!B1939)</f>
        <v>0</v>
      </c>
      <c r="C1880" s="190"/>
      <c r="D1880" s="190"/>
      <c r="E1880" s="190"/>
      <c r="F1880" s="190"/>
      <c r="G1880" s="191"/>
      <c r="H1880" s="42">
        <f>IF(A1880=მონაცემები!A1939,მონაცემები!C1939)</f>
        <v>0</v>
      </c>
      <c r="I1880" s="43">
        <f>IF(A1880=მონაცემები!A1939,მონაცემები!D1939)</f>
        <v>0</v>
      </c>
      <c r="J1880" s="98">
        <f t="shared" ref="J1880:J1943" si="58">L1880+M1880</f>
        <v>0</v>
      </c>
      <c r="K1880" s="126">
        <f>IF(A1880=მონაცემები!A1939,მონაცემები!H1939)</f>
        <v>0</v>
      </c>
      <c r="L1880" s="98">
        <f>IF(A1880=მონაცემები!A1939,მონაცემები!F1939)</f>
        <v>0</v>
      </c>
      <c r="M1880" s="125">
        <f>IF(A1880=მონაცემები!A1939,მონაცემები!G1939)</f>
        <v>0</v>
      </c>
      <c r="N1880" s="198">
        <f t="shared" ref="N1880:N1943" si="59">J1880+K1880</f>
        <v>0</v>
      </c>
      <c r="O1880" s="199"/>
      <c r="P1880" s="195">
        <f>IF(A1880=მონაცემები!A1939,მონაცემები!I1939)</f>
        <v>0</v>
      </c>
      <c r="Q1880" s="196"/>
      <c r="R1880" s="196"/>
      <c r="S1880" s="196"/>
      <c r="T1880" s="196"/>
      <c r="U1880" s="197"/>
      <c r="V1880" s="192">
        <f>IF(A1880=მონაცემები!A1939,მონაცემები!J1939)</f>
        <v>0</v>
      </c>
      <c r="W1880" s="193"/>
      <c r="X1880" s="194"/>
    </row>
    <row r="1881" spans="1:24">
      <c r="A1881" s="44">
        <v>1859</v>
      </c>
      <c r="B1881" s="189">
        <f>IF(A1881=მონაცემები!A1940,მონაცემები!B1940)</f>
        <v>0</v>
      </c>
      <c r="C1881" s="190"/>
      <c r="D1881" s="190"/>
      <c r="E1881" s="190"/>
      <c r="F1881" s="190"/>
      <c r="G1881" s="191"/>
      <c r="H1881" s="42">
        <f>IF(A1881=მონაცემები!A1940,მონაცემები!C1940)</f>
        <v>0</v>
      </c>
      <c r="I1881" s="43">
        <f>IF(A1881=მონაცემები!A1940,მონაცემები!D1940)</f>
        <v>0</v>
      </c>
      <c r="J1881" s="98">
        <f t="shared" si="58"/>
        <v>0</v>
      </c>
      <c r="K1881" s="126">
        <f>IF(A1881=მონაცემები!A1940,მონაცემები!H1940)</f>
        <v>0</v>
      </c>
      <c r="L1881" s="98">
        <f>IF(A1881=მონაცემები!A1940,მონაცემები!F1940)</f>
        <v>0</v>
      </c>
      <c r="M1881" s="125">
        <f>IF(A1881=მონაცემები!A1940,მონაცემები!G1940)</f>
        <v>0</v>
      </c>
      <c r="N1881" s="198">
        <f t="shared" si="59"/>
        <v>0</v>
      </c>
      <c r="O1881" s="199"/>
      <c r="P1881" s="195">
        <f>IF(A1881=მონაცემები!A1940,მონაცემები!I1940)</f>
        <v>0</v>
      </c>
      <c r="Q1881" s="196"/>
      <c r="R1881" s="196"/>
      <c r="S1881" s="196"/>
      <c r="T1881" s="196"/>
      <c r="U1881" s="197"/>
      <c r="V1881" s="192">
        <f>IF(A1881=მონაცემები!A1940,მონაცემები!J1940)</f>
        <v>0</v>
      </c>
      <c r="W1881" s="193"/>
      <c r="X1881" s="194"/>
    </row>
    <row r="1882" spans="1:24">
      <c r="A1882" s="44">
        <v>1860</v>
      </c>
      <c r="B1882" s="189">
        <f>IF(A1882=მონაცემები!A1941,მონაცემები!B1941)</f>
        <v>0</v>
      </c>
      <c r="C1882" s="190"/>
      <c r="D1882" s="190"/>
      <c r="E1882" s="190"/>
      <c r="F1882" s="190"/>
      <c r="G1882" s="191"/>
      <c r="H1882" s="42">
        <f>IF(A1882=მონაცემები!A1941,მონაცემები!C1941)</f>
        <v>0</v>
      </c>
      <c r="I1882" s="43">
        <f>IF(A1882=მონაცემები!A1941,მონაცემები!D1941)</f>
        <v>0</v>
      </c>
      <c r="J1882" s="98">
        <f t="shared" si="58"/>
        <v>0</v>
      </c>
      <c r="K1882" s="126">
        <f>IF(A1882=მონაცემები!A1941,მონაცემები!H1941)</f>
        <v>0</v>
      </c>
      <c r="L1882" s="98">
        <f>IF(A1882=მონაცემები!A1941,მონაცემები!F1941)</f>
        <v>0</v>
      </c>
      <c r="M1882" s="125">
        <f>IF(A1882=მონაცემები!A1941,მონაცემები!G1941)</f>
        <v>0</v>
      </c>
      <c r="N1882" s="198">
        <f t="shared" si="59"/>
        <v>0</v>
      </c>
      <c r="O1882" s="199"/>
      <c r="P1882" s="195">
        <f>IF(A1882=მონაცემები!A1941,მონაცემები!I1941)</f>
        <v>0</v>
      </c>
      <c r="Q1882" s="196"/>
      <c r="R1882" s="196"/>
      <c r="S1882" s="196"/>
      <c r="T1882" s="196"/>
      <c r="U1882" s="197"/>
      <c r="V1882" s="192">
        <f>IF(A1882=მონაცემები!A1941,მონაცემები!J1941)</f>
        <v>0</v>
      </c>
      <c r="W1882" s="193"/>
      <c r="X1882" s="194"/>
    </row>
    <row r="1883" spans="1:24">
      <c r="A1883" s="44">
        <v>1861</v>
      </c>
      <c r="B1883" s="189">
        <f>IF(A1883=მონაცემები!A1942,მონაცემები!B1942)</f>
        <v>0</v>
      </c>
      <c r="C1883" s="190"/>
      <c r="D1883" s="190"/>
      <c r="E1883" s="190"/>
      <c r="F1883" s="190"/>
      <c r="G1883" s="191"/>
      <c r="H1883" s="42">
        <f>IF(A1883=მონაცემები!A1942,მონაცემები!C1942)</f>
        <v>0</v>
      </c>
      <c r="I1883" s="43">
        <f>IF(A1883=მონაცემები!A1942,მონაცემები!D1942)</f>
        <v>0</v>
      </c>
      <c r="J1883" s="98">
        <f t="shared" si="58"/>
        <v>0</v>
      </c>
      <c r="K1883" s="126">
        <f>IF(A1883=მონაცემები!A1942,მონაცემები!H1942)</f>
        <v>0</v>
      </c>
      <c r="L1883" s="98">
        <f>IF(A1883=მონაცემები!A1942,მონაცემები!F1942)</f>
        <v>0</v>
      </c>
      <c r="M1883" s="125">
        <f>IF(A1883=მონაცემები!A1942,მონაცემები!G1942)</f>
        <v>0</v>
      </c>
      <c r="N1883" s="198">
        <f t="shared" si="59"/>
        <v>0</v>
      </c>
      <c r="O1883" s="199"/>
      <c r="P1883" s="195">
        <f>IF(A1883=მონაცემები!A1942,მონაცემები!I1942)</f>
        <v>0</v>
      </c>
      <c r="Q1883" s="196"/>
      <c r="R1883" s="196"/>
      <c r="S1883" s="196"/>
      <c r="T1883" s="196"/>
      <c r="U1883" s="197"/>
      <c r="V1883" s="192">
        <f>IF(A1883=მონაცემები!A1942,მონაცემები!J1942)</f>
        <v>0</v>
      </c>
      <c r="W1883" s="193"/>
      <c r="X1883" s="194"/>
    </row>
    <row r="1884" spans="1:24">
      <c r="A1884" s="44">
        <v>1862</v>
      </c>
      <c r="B1884" s="189">
        <f>IF(A1884=მონაცემები!A1943,მონაცემები!B1943)</f>
        <v>0</v>
      </c>
      <c r="C1884" s="190"/>
      <c r="D1884" s="190"/>
      <c r="E1884" s="190"/>
      <c r="F1884" s="190"/>
      <c r="G1884" s="191"/>
      <c r="H1884" s="42">
        <f>IF(A1884=მონაცემები!A1943,მონაცემები!C1943)</f>
        <v>0</v>
      </c>
      <c r="I1884" s="43">
        <f>IF(A1884=მონაცემები!A1943,მონაცემები!D1943)</f>
        <v>0</v>
      </c>
      <c r="J1884" s="98">
        <f t="shared" si="58"/>
        <v>0</v>
      </c>
      <c r="K1884" s="126">
        <f>IF(A1884=მონაცემები!A1943,მონაცემები!H1943)</f>
        <v>0</v>
      </c>
      <c r="L1884" s="98">
        <f>IF(A1884=მონაცემები!A1943,მონაცემები!F1943)</f>
        <v>0</v>
      </c>
      <c r="M1884" s="125">
        <f>IF(A1884=მონაცემები!A1943,მონაცემები!G1943)</f>
        <v>0</v>
      </c>
      <c r="N1884" s="198">
        <f t="shared" si="59"/>
        <v>0</v>
      </c>
      <c r="O1884" s="199"/>
      <c r="P1884" s="195">
        <f>IF(A1884=მონაცემები!A1943,მონაცემები!I1943)</f>
        <v>0</v>
      </c>
      <c r="Q1884" s="196"/>
      <c r="R1884" s="196"/>
      <c r="S1884" s="196"/>
      <c r="T1884" s="196"/>
      <c r="U1884" s="197"/>
      <c r="V1884" s="192">
        <f>IF(A1884=მონაცემები!A1943,მონაცემები!J1943)</f>
        <v>0</v>
      </c>
      <c r="W1884" s="193"/>
      <c r="X1884" s="194"/>
    </row>
    <row r="1885" spans="1:24">
      <c r="A1885" s="44">
        <v>1863</v>
      </c>
      <c r="B1885" s="189">
        <f>IF(A1885=მონაცემები!A1944,მონაცემები!B1944)</f>
        <v>0</v>
      </c>
      <c r="C1885" s="190"/>
      <c r="D1885" s="190"/>
      <c r="E1885" s="190"/>
      <c r="F1885" s="190"/>
      <c r="G1885" s="191"/>
      <c r="H1885" s="42">
        <f>IF(A1885=მონაცემები!A1944,მონაცემები!C1944)</f>
        <v>0</v>
      </c>
      <c r="I1885" s="43">
        <f>IF(A1885=მონაცემები!A1944,მონაცემები!D1944)</f>
        <v>0</v>
      </c>
      <c r="J1885" s="98">
        <f t="shared" si="58"/>
        <v>0</v>
      </c>
      <c r="K1885" s="126">
        <f>IF(A1885=მონაცემები!A1944,მონაცემები!H1944)</f>
        <v>0</v>
      </c>
      <c r="L1885" s="98">
        <f>IF(A1885=მონაცემები!A1944,მონაცემები!F1944)</f>
        <v>0</v>
      </c>
      <c r="M1885" s="125">
        <f>IF(A1885=მონაცემები!A1944,მონაცემები!G1944)</f>
        <v>0</v>
      </c>
      <c r="N1885" s="198">
        <f t="shared" si="59"/>
        <v>0</v>
      </c>
      <c r="O1885" s="199"/>
      <c r="P1885" s="195">
        <f>IF(A1885=მონაცემები!A1944,მონაცემები!I1944)</f>
        <v>0</v>
      </c>
      <c r="Q1885" s="196"/>
      <c r="R1885" s="196"/>
      <c r="S1885" s="196"/>
      <c r="T1885" s="196"/>
      <c r="U1885" s="197"/>
      <c r="V1885" s="192">
        <f>IF(A1885=მონაცემები!A1944,მონაცემები!J1944)</f>
        <v>0</v>
      </c>
      <c r="W1885" s="193"/>
      <c r="X1885" s="194"/>
    </row>
    <row r="1886" spans="1:24">
      <c r="A1886" s="44">
        <v>1864</v>
      </c>
      <c r="B1886" s="189">
        <f>IF(A1886=მონაცემები!A1945,მონაცემები!B1945)</f>
        <v>0</v>
      </c>
      <c r="C1886" s="190"/>
      <c r="D1886" s="190"/>
      <c r="E1886" s="190"/>
      <c r="F1886" s="190"/>
      <c r="G1886" s="191"/>
      <c r="H1886" s="42">
        <f>IF(A1886=მონაცემები!A1945,მონაცემები!C1945)</f>
        <v>0</v>
      </c>
      <c r="I1886" s="43">
        <f>IF(A1886=მონაცემები!A1945,მონაცემები!D1945)</f>
        <v>0</v>
      </c>
      <c r="J1886" s="98">
        <f t="shared" si="58"/>
        <v>0</v>
      </c>
      <c r="K1886" s="126">
        <f>IF(A1886=მონაცემები!A1945,მონაცემები!H1945)</f>
        <v>0</v>
      </c>
      <c r="L1886" s="98">
        <f>IF(A1886=მონაცემები!A1945,მონაცემები!F1945)</f>
        <v>0</v>
      </c>
      <c r="M1886" s="125">
        <f>IF(A1886=მონაცემები!A1945,მონაცემები!G1945)</f>
        <v>0</v>
      </c>
      <c r="N1886" s="198">
        <f t="shared" si="59"/>
        <v>0</v>
      </c>
      <c r="O1886" s="199"/>
      <c r="P1886" s="195">
        <f>IF(A1886=მონაცემები!A1945,მონაცემები!I1945)</f>
        <v>0</v>
      </c>
      <c r="Q1886" s="196"/>
      <c r="R1886" s="196"/>
      <c r="S1886" s="196"/>
      <c r="T1886" s="196"/>
      <c r="U1886" s="197"/>
      <c r="V1886" s="192">
        <f>IF(A1886=მონაცემები!A1945,მონაცემები!J1945)</f>
        <v>0</v>
      </c>
      <c r="W1886" s="193"/>
      <c r="X1886" s="194"/>
    </row>
    <row r="1887" spans="1:24">
      <c r="A1887" s="44">
        <v>1865</v>
      </c>
      <c r="B1887" s="189">
        <f>IF(A1887=მონაცემები!A1946,მონაცემები!B1946)</f>
        <v>0</v>
      </c>
      <c r="C1887" s="190"/>
      <c r="D1887" s="190"/>
      <c r="E1887" s="190"/>
      <c r="F1887" s="190"/>
      <c r="G1887" s="191"/>
      <c r="H1887" s="42">
        <f>IF(A1887=მონაცემები!A1946,მონაცემები!C1946)</f>
        <v>0</v>
      </c>
      <c r="I1887" s="43">
        <f>IF(A1887=მონაცემები!A1946,მონაცემები!D1946)</f>
        <v>0</v>
      </c>
      <c r="J1887" s="98">
        <f t="shared" si="58"/>
        <v>0</v>
      </c>
      <c r="K1887" s="126">
        <f>IF(A1887=მონაცემები!A1946,მონაცემები!H1946)</f>
        <v>0</v>
      </c>
      <c r="L1887" s="98">
        <f>IF(A1887=მონაცემები!A1946,მონაცემები!F1946)</f>
        <v>0</v>
      </c>
      <c r="M1887" s="125">
        <f>IF(A1887=მონაცემები!A1946,მონაცემები!G1946)</f>
        <v>0</v>
      </c>
      <c r="N1887" s="198">
        <f t="shared" si="59"/>
        <v>0</v>
      </c>
      <c r="O1887" s="199"/>
      <c r="P1887" s="195">
        <f>IF(A1887=მონაცემები!A1946,მონაცემები!I1946)</f>
        <v>0</v>
      </c>
      <c r="Q1887" s="196"/>
      <c r="R1887" s="196"/>
      <c r="S1887" s="196"/>
      <c r="T1887" s="196"/>
      <c r="U1887" s="197"/>
      <c r="V1887" s="192">
        <f>IF(A1887=მონაცემები!A1946,მონაცემები!J1946)</f>
        <v>0</v>
      </c>
      <c r="W1887" s="193"/>
      <c r="X1887" s="194"/>
    </row>
    <row r="1888" spans="1:24">
      <c r="A1888" s="44">
        <v>1866</v>
      </c>
      <c r="B1888" s="189">
        <f>IF(A1888=მონაცემები!A1947,მონაცემები!B1947)</f>
        <v>0</v>
      </c>
      <c r="C1888" s="190"/>
      <c r="D1888" s="190"/>
      <c r="E1888" s="190"/>
      <c r="F1888" s="190"/>
      <c r="G1888" s="191"/>
      <c r="H1888" s="42">
        <f>IF(A1888=მონაცემები!A1947,მონაცემები!C1947)</f>
        <v>0</v>
      </c>
      <c r="I1888" s="43">
        <f>IF(A1888=მონაცემები!A1947,მონაცემები!D1947)</f>
        <v>0</v>
      </c>
      <c r="J1888" s="98">
        <f t="shared" si="58"/>
        <v>0</v>
      </c>
      <c r="K1888" s="126">
        <f>IF(A1888=მონაცემები!A1947,მონაცემები!H1947)</f>
        <v>0</v>
      </c>
      <c r="L1888" s="98">
        <f>IF(A1888=მონაცემები!A1947,მონაცემები!F1947)</f>
        <v>0</v>
      </c>
      <c r="M1888" s="125">
        <f>IF(A1888=მონაცემები!A1947,მონაცემები!G1947)</f>
        <v>0</v>
      </c>
      <c r="N1888" s="198">
        <f t="shared" si="59"/>
        <v>0</v>
      </c>
      <c r="O1888" s="199"/>
      <c r="P1888" s="195">
        <f>IF(A1888=მონაცემები!A1947,მონაცემები!I1947)</f>
        <v>0</v>
      </c>
      <c r="Q1888" s="196"/>
      <c r="R1888" s="196"/>
      <c r="S1888" s="196"/>
      <c r="T1888" s="196"/>
      <c r="U1888" s="197"/>
      <c r="V1888" s="192">
        <f>IF(A1888=მონაცემები!A1947,მონაცემები!J1947)</f>
        <v>0</v>
      </c>
      <c r="W1888" s="193"/>
      <c r="X1888" s="194"/>
    </row>
    <row r="1889" spans="1:24">
      <c r="A1889" s="44">
        <v>1867</v>
      </c>
      <c r="B1889" s="189">
        <f>IF(A1889=მონაცემები!A1948,მონაცემები!B1948)</f>
        <v>0</v>
      </c>
      <c r="C1889" s="190"/>
      <c r="D1889" s="190"/>
      <c r="E1889" s="190"/>
      <c r="F1889" s="190"/>
      <c r="G1889" s="191"/>
      <c r="H1889" s="42">
        <f>IF(A1889=მონაცემები!A1948,მონაცემები!C1948)</f>
        <v>0</v>
      </c>
      <c r="I1889" s="43">
        <f>IF(A1889=მონაცემები!A1948,მონაცემები!D1948)</f>
        <v>0</v>
      </c>
      <c r="J1889" s="98">
        <f t="shared" si="58"/>
        <v>0</v>
      </c>
      <c r="K1889" s="126">
        <f>IF(A1889=მონაცემები!A1948,მონაცემები!H1948)</f>
        <v>0</v>
      </c>
      <c r="L1889" s="98">
        <f>IF(A1889=მონაცემები!A1948,მონაცემები!F1948)</f>
        <v>0</v>
      </c>
      <c r="M1889" s="125">
        <f>IF(A1889=მონაცემები!A1948,მონაცემები!G1948)</f>
        <v>0</v>
      </c>
      <c r="N1889" s="198">
        <f t="shared" si="59"/>
        <v>0</v>
      </c>
      <c r="O1889" s="199"/>
      <c r="P1889" s="195">
        <f>IF(A1889=მონაცემები!A1948,მონაცემები!I1948)</f>
        <v>0</v>
      </c>
      <c r="Q1889" s="196"/>
      <c r="R1889" s="196"/>
      <c r="S1889" s="196"/>
      <c r="T1889" s="196"/>
      <c r="U1889" s="197"/>
      <c r="V1889" s="192">
        <f>IF(A1889=მონაცემები!A1948,მონაცემები!J1948)</f>
        <v>0</v>
      </c>
      <c r="W1889" s="193"/>
      <c r="X1889" s="194"/>
    </row>
    <row r="1890" spans="1:24">
      <c r="A1890" s="44">
        <v>1868</v>
      </c>
      <c r="B1890" s="189">
        <f>IF(A1890=მონაცემები!A1949,მონაცემები!B1949)</f>
        <v>0</v>
      </c>
      <c r="C1890" s="190"/>
      <c r="D1890" s="190"/>
      <c r="E1890" s="190"/>
      <c r="F1890" s="190"/>
      <c r="G1890" s="191"/>
      <c r="H1890" s="42">
        <f>IF(A1890=მონაცემები!A1949,მონაცემები!C1949)</f>
        <v>0</v>
      </c>
      <c r="I1890" s="43">
        <f>IF(A1890=მონაცემები!A1949,მონაცემები!D1949)</f>
        <v>0</v>
      </c>
      <c r="J1890" s="98">
        <f t="shared" si="58"/>
        <v>0</v>
      </c>
      <c r="K1890" s="126">
        <f>IF(A1890=მონაცემები!A1949,მონაცემები!H1949)</f>
        <v>0</v>
      </c>
      <c r="L1890" s="98">
        <f>IF(A1890=მონაცემები!A1949,მონაცემები!F1949)</f>
        <v>0</v>
      </c>
      <c r="M1890" s="125">
        <f>IF(A1890=მონაცემები!A1949,მონაცემები!G1949)</f>
        <v>0</v>
      </c>
      <c r="N1890" s="198">
        <f t="shared" si="59"/>
        <v>0</v>
      </c>
      <c r="O1890" s="199"/>
      <c r="P1890" s="195">
        <f>IF(A1890=მონაცემები!A1949,მონაცემები!I1949)</f>
        <v>0</v>
      </c>
      <c r="Q1890" s="196"/>
      <c r="R1890" s="196"/>
      <c r="S1890" s="196"/>
      <c r="T1890" s="196"/>
      <c r="U1890" s="197"/>
      <c r="V1890" s="192">
        <f>IF(A1890=მონაცემები!A1949,მონაცემები!J1949)</f>
        <v>0</v>
      </c>
      <c r="W1890" s="193"/>
      <c r="X1890" s="194"/>
    </row>
    <row r="1891" spans="1:24">
      <c r="A1891" s="44">
        <v>1869</v>
      </c>
      <c r="B1891" s="189">
        <f>IF(A1891=მონაცემები!A1950,მონაცემები!B1950)</f>
        <v>0</v>
      </c>
      <c r="C1891" s="190"/>
      <c r="D1891" s="190"/>
      <c r="E1891" s="190"/>
      <c r="F1891" s="190"/>
      <c r="G1891" s="191"/>
      <c r="H1891" s="42">
        <f>IF(A1891=მონაცემები!A1950,მონაცემები!C1950)</f>
        <v>0</v>
      </c>
      <c r="I1891" s="43">
        <f>IF(A1891=მონაცემები!A1950,მონაცემები!D1950)</f>
        <v>0</v>
      </c>
      <c r="J1891" s="98">
        <f t="shared" si="58"/>
        <v>0</v>
      </c>
      <c r="K1891" s="126">
        <f>IF(A1891=მონაცემები!A1950,მონაცემები!H1950)</f>
        <v>0</v>
      </c>
      <c r="L1891" s="98">
        <f>IF(A1891=მონაცემები!A1950,მონაცემები!F1950)</f>
        <v>0</v>
      </c>
      <c r="M1891" s="125">
        <f>IF(A1891=მონაცემები!A1950,მონაცემები!G1950)</f>
        <v>0</v>
      </c>
      <c r="N1891" s="198">
        <f t="shared" si="59"/>
        <v>0</v>
      </c>
      <c r="O1891" s="199"/>
      <c r="P1891" s="195">
        <f>IF(A1891=მონაცემები!A1950,მონაცემები!I1950)</f>
        <v>0</v>
      </c>
      <c r="Q1891" s="196"/>
      <c r="R1891" s="196"/>
      <c r="S1891" s="196"/>
      <c r="T1891" s="196"/>
      <c r="U1891" s="197"/>
      <c r="V1891" s="192">
        <f>IF(A1891=მონაცემები!A1950,მონაცემები!J1950)</f>
        <v>0</v>
      </c>
      <c r="W1891" s="193"/>
      <c r="X1891" s="194"/>
    </row>
    <row r="1892" spans="1:24">
      <c r="A1892" s="44">
        <v>1870</v>
      </c>
      <c r="B1892" s="189">
        <f>IF(A1892=მონაცემები!A1951,მონაცემები!B1951)</f>
        <v>0</v>
      </c>
      <c r="C1892" s="190"/>
      <c r="D1892" s="190"/>
      <c r="E1892" s="190"/>
      <c r="F1892" s="190"/>
      <c r="G1892" s="191"/>
      <c r="H1892" s="42">
        <f>IF(A1892=მონაცემები!A1951,მონაცემები!C1951)</f>
        <v>0</v>
      </c>
      <c r="I1892" s="43">
        <f>IF(A1892=მონაცემები!A1951,მონაცემები!D1951)</f>
        <v>0</v>
      </c>
      <c r="J1892" s="98">
        <f t="shared" si="58"/>
        <v>0</v>
      </c>
      <c r="K1892" s="126">
        <f>IF(A1892=მონაცემები!A1951,მონაცემები!H1951)</f>
        <v>0</v>
      </c>
      <c r="L1892" s="98">
        <f>IF(A1892=მონაცემები!A1951,მონაცემები!F1951)</f>
        <v>0</v>
      </c>
      <c r="M1892" s="125">
        <f>IF(A1892=მონაცემები!A1951,მონაცემები!G1951)</f>
        <v>0</v>
      </c>
      <c r="N1892" s="198">
        <f t="shared" si="59"/>
        <v>0</v>
      </c>
      <c r="O1892" s="199"/>
      <c r="P1892" s="195">
        <f>IF(A1892=მონაცემები!A1951,მონაცემები!I1951)</f>
        <v>0</v>
      </c>
      <c r="Q1892" s="196"/>
      <c r="R1892" s="196"/>
      <c r="S1892" s="196"/>
      <c r="T1892" s="196"/>
      <c r="U1892" s="197"/>
      <c r="V1892" s="192">
        <f>IF(A1892=მონაცემები!A1951,მონაცემები!J1951)</f>
        <v>0</v>
      </c>
      <c r="W1892" s="193"/>
      <c r="X1892" s="194"/>
    </row>
    <row r="1893" spans="1:24">
      <c r="A1893" s="44">
        <v>1871</v>
      </c>
      <c r="B1893" s="189">
        <f>IF(A1893=მონაცემები!A1952,მონაცემები!B1952)</f>
        <v>0</v>
      </c>
      <c r="C1893" s="190"/>
      <c r="D1893" s="190"/>
      <c r="E1893" s="190"/>
      <c r="F1893" s="190"/>
      <c r="G1893" s="191"/>
      <c r="H1893" s="42">
        <f>IF(A1893=მონაცემები!A1952,მონაცემები!C1952)</f>
        <v>0</v>
      </c>
      <c r="I1893" s="43">
        <f>IF(A1893=მონაცემები!A1952,მონაცემები!D1952)</f>
        <v>0</v>
      </c>
      <c r="J1893" s="98">
        <f t="shared" si="58"/>
        <v>0</v>
      </c>
      <c r="K1893" s="126">
        <f>IF(A1893=მონაცემები!A1952,მონაცემები!H1952)</f>
        <v>0</v>
      </c>
      <c r="L1893" s="98">
        <f>IF(A1893=მონაცემები!A1952,მონაცემები!F1952)</f>
        <v>0</v>
      </c>
      <c r="M1893" s="125">
        <f>IF(A1893=მონაცემები!A1952,მონაცემები!G1952)</f>
        <v>0</v>
      </c>
      <c r="N1893" s="198">
        <f t="shared" si="59"/>
        <v>0</v>
      </c>
      <c r="O1893" s="199"/>
      <c r="P1893" s="195">
        <f>IF(A1893=მონაცემები!A1952,მონაცემები!I1952)</f>
        <v>0</v>
      </c>
      <c r="Q1893" s="196"/>
      <c r="R1893" s="196"/>
      <c r="S1893" s="196"/>
      <c r="T1893" s="196"/>
      <c r="U1893" s="197"/>
      <c r="V1893" s="192">
        <f>IF(A1893=მონაცემები!A1952,მონაცემები!J1952)</f>
        <v>0</v>
      </c>
      <c r="W1893" s="193"/>
      <c r="X1893" s="194"/>
    </row>
    <row r="1894" spans="1:24">
      <c r="A1894" s="44">
        <v>1872</v>
      </c>
      <c r="B1894" s="189">
        <f>IF(A1894=მონაცემები!A1953,მონაცემები!B1953)</f>
        <v>0</v>
      </c>
      <c r="C1894" s="190"/>
      <c r="D1894" s="190"/>
      <c r="E1894" s="190"/>
      <c r="F1894" s="190"/>
      <c r="G1894" s="191"/>
      <c r="H1894" s="42">
        <f>IF(A1894=მონაცემები!A1953,მონაცემები!C1953)</f>
        <v>0</v>
      </c>
      <c r="I1894" s="43">
        <f>IF(A1894=მონაცემები!A1953,მონაცემები!D1953)</f>
        <v>0</v>
      </c>
      <c r="J1894" s="98">
        <f t="shared" si="58"/>
        <v>0</v>
      </c>
      <c r="K1894" s="126">
        <f>IF(A1894=მონაცემები!A1953,მონაცემები!H1953)</f>
        <v>0</v>
      </c>
      <c r="L1894" s="98">
        <f>IF(A1894=მონაცემები!A1953,მონაცემები!F1953)</f>
        <v>0</v>
      </c>
      <c r="M1894" s="125">
        <f>IF(A1894=მონაცემები!A1953,მონაცემები!G1953)</f>
        <v>0</v>
      </c>
      <c r="N1894" s="198">
        <f t="shared" si="59"/>
        <v>0</v>
      </c>
      <c r="O1894" s="199"/>
      <c r="P1894" s="195">
        <f>IF(A1894=მონაცემები!A1953,მონაცემები!I1953)</f>
        <v>0</v>
      </c>
      <c r="Q1894" s="196"/>
      <c r="R1894" s="196"/>
      <c r="S1894" s="196"/>
      <c r="T1894" s="196"/>
      <c r="U1894" s="197"/>
      <c r="V1894" s="192">
        <f>IF(A1894=მონაცემები!A1953,მონაცემები!J1953)</f>
        <v>0</v>
      </c>
      <c r="W1894" s="193"/>
      <c r="X1894" s="194"/>
    </row>
    <row r="1895" spans="1:24">
      <c r="A1895" s="44">
        <v>1873</v>
      </c>
      <c r="B1895" s="189">
        <f>IF(A1895=მონაცემები!A1954,მონაცემები!B1954)</f>
        <v>0</v>
      </c>
      <c r="C1895" s="190"/>
      <c r="D1895" s="190"/>
      <c r="E1895" s="190"/>
      <c r="F1895" s="190"/>
      <c r="G1895" s="191"/>
      <c r="H1895" s="42">
        <f>IF(A1895=მონაცემები!A1954,მონაცემები!C1954)</f>
        <v>0</v>
      </c>
      <c r="I1895" s="43">
        <f>IF(A1895=მონაცემები!A1954,მონაცემები!D1954)</f>
        <v>0</v>
      </c>
      <c r="J1895" s="98">
        <f t="shared" si="58"/>
        <v>0</v>
      </c>
      <c r="K1895" s="126">
        <f>IF(A1895=მონაცემები!A1954,მონაცემები!H1954)</f>
        <v>0</v>
      </c>
      <c r="L1895" s="98">
        <f>IF(A1895=მონაცემები!A1954,მონაცემები!F1954)</f>
        <v>0</v>
      </c>
      <c r="M1895" s="125">
        <f>IF(A1895=მონაცემები!A1954,მონაცემები!G1954)</f>
        <v>0</v>
      </c>
      <c r="N1895" s="198">
        <f t="shared" si="59"/>
        <v>0</v>
      </c>
      <c r="O1895" s="199"/>
      <c r="P1895" s="195">
        <f>IF(A1895=მონაცემები!A1954,მონაცემები!I1954)</f>
        <v>0</v>
      </c>
      <c r="Q1895" s="196"/>
      <c r="R1895" s="196"/>
      <c r="S1895" s="196"/>
      <c r="T1895" s="196"/>
      <c r="U1895" s="197"/>
      <c r="V1895" s="192">
        <f>IF(A1895=მონაცემები!A1954,მონაცემები!J1954)</f>
        <v>0</v>
      </c>
      <c r="W1895" s="193"/>
      <c r="X1895" s="194"/>
    </row>
    <row r="1896" spans="1:24">
      <c r="A1896" s="44">
        <v>1874</v>
      </c>
      <c r="B1896" s="189">
        <f>IF(A1896=მონაცემები!A1955,მონაცემები!B1955)</f>
        <v>0</v>
      </c>
      <c r="C1896" s="190"/>
      <c r="D1896" s="190"/>
      <c r="E1896" s="190"/>
      <c r="F1896" s="190"/>
      <c r="G1896" s="191"/>
      <c r="H1896" s="42">
        <f>IF(A1896=მონაცემები!A1955,მონაცემები!C1955)</f>
        <v>0</v>
      </c>
      <c r="I1896" s="43">
        <f>IF(A1896=მონაცემები!A1955,მონაცემები!D1955)</f>
        <v>0</v>
      </c>
      <c r="J1896" s="98">
        <f t="shared" si="58"/>
        <v>0</v>
      </c>
      <c r="K1896" s="126">
        <f>IF(A1896=მონაცემები!A1955,მონაცემები!H1955)</f>
        <v>0</v>
      </c>
      <c r="L1896" s="98">
        <f>IF(A1896=მონაცემები!A1955,მონაცემები!F1955)</f>
        <v>0</v>
      </c>
      <c r="M1896" s="125">
        <f>IF(A1896=მონაცემები!A1955,მონაცემები!G1955)</f>
        <v>0</v>
      </c>
      <c r="N1896" s="198">
        <f t="shared" si="59"/>
        <v>0</v>
      </c>
      <c r="O1896" s="199"/>
      <c r="P1896" s="195">
        <f>IF(A1896=მონაცემები!A1955,მონაცემები!I1955)</f>
        <v>0</v>
      </c>
      <c r="Q1896" s="196"/>
      <c r="R1896" s="196"/>
      <c r="S1896" s="196"/>
      <c r="T1896" s="196"/>
      <c r="U1896" s="197"/>
      <c r="V1896" s="192">
        <f>IF(A1896=მონაცემები!A1955,მონაცემები!J1955)</f>
        <v>0</v>
      </c>
      <c r="W1896" s="193"/>
      <c r="X1896" s="194"/>
    </row>
    <row r="1897" spans="1:24">
      <c r="A1897" s="44">
        <v>1875</v>
      </c>
      <c r="B1897" s="189">
        <f>IF(A1897=მონაცემები!A1956,მონაცემები!B1956)</f>
        <v>0</v>
      </c>
      <c r="C1897" s="190"/>
      <c r="D1897" s="190"/>
      <c r="E1897" s="190"/>
      <c r="F1897" s="190"/>
      <c r="G1897" s="191"/>
      <c r="H1897" s="42">
        <f>IF(A1897=მონაცემები!A1956,მონაცემები!C1956)</f>
        <v>0</v>
      </c>
      <c r="I1897" s="43">
        <f>IF(A1897=მონაცემები!A1956,მონაცემები!D1956)</f>
        <v>0</v>
      </c>
      <c r="J1897" s="98">
        <f t="shared" si="58"/>
        <v>0</v>
      </c>
      <c r="K1897" s="126">
        <f>IF(A1897=მონაცემები!A1956,მონაცემები!H1956)</f>
        <v>0</v>
      </c>
      <c r="L1897" s="98">
        <f>IF(A1897=მონაცემები!A1956,მონაცემები!F1956)</f>
        <v>0</v>
      </c>
      <c r="M1897" s="125">
        <f>IF(A1897=მონაცემები!A1956,მონაცემები!G1956)</f>
        <v>0</v>
      </c>
      <c r="N1897" s="198">
        <f t="shared" si="59"/>
        <v>0</v>
      </c>
      <c r="O1897" s="199"/>
      <c r="P1897" s="195">
        <f>IF(A1897=მონაცემები!A1956,მონაცემები!I1956)</f>
        <v>0</v>
      </c>
      <c r="Q1897" s="196"/>
      <c r="R1897" s="196"/>
      <c r="S1897" s="196"/>
      <c r="T1897" s="196"/>
      <c r="U1897" s="197"/>
      <c r="V1897" s="192">
        <f>IF(A1897=მონაცემები!A1956,მონაცემები!J1956)</f>
        <v>0</v>
      </c>
      <c r="W1897" s="193"/>
      <c r="X1897" s="194"/>
    </row>
    <row r="1898" spans="1:24">
      <c r="A1898" s="44">
        <v>1876</v>
      </c>
      <c r="B1898" s="189">
        <f>IF(A1898=მონაცემები!A1957,მონაცემები!B1957)</f>
        <v>0</v>
      </c>
      <c r="C1898" s="190"/>
      <c r="D1898" s="190"/>
      <c r="E1898" s="190"/>
      <c r="F1898" s="190"/>
      <c r="G1898" s="191"/>
      <c r="H1898" s="42">
        <f>IF(A1898=მონაცემები!A1957,მონაცემები!C1957)</f>
        <v>0</v>
      </c>
      <c r="I1898" s="43">
        <f>IF(A1898=მონაცემები!A1957,მონაცემები!D1957)</f>
        <v>0</v>
      </c>
      <c r="J1898" s="98">
        <f t="shared" si="58"/>
        <v>0</v>
      </c>
      <c r="K1898" s="126">
        <f>IF(A1898=მონაცემები!A1957,მონაცემები!H1957)</f>
        <v>0</v>
      </c>
      <c r="L1898" s="98">
        <f>IF(A1898=მონაცემები!A1957,მონაცემები!F1957)</f>
        <v>0</v>
      </c>
      <c r="M1898" s="125">
        <f>IF(A1898=მონაცემები!A1957,მონაცემები!G1957)</f>
        <v>0</v>
      </c>
      <c r="N1898" s="198">
        <f t="shared" si="59"/>
        <v>0</v>
      </c>
      <c r="O1898" s="199"/>
      <c r="P1898" s="195">
        <f>IF(A1898=მონაცემები!A1957,მონაცემები!I1957)</f>
        <v>0</v>
      </c>
      <c r="Q1898" s="196"/>
      <c r="R1898" s="196"/>
      <c r="S1898" s="196"/>
      <c r="T1898" s="196"/>
      <c r="U1898" s="197"/>
      <c r="V1898" s="192">
        <f>IF(A1898=მონაცემები!A1957,მონაცემები!J1957)</f>
        <v>0</v>
      </c>
      <c r="W1898" s="193"/>
      <c r="X1898" s="194"/>
    </row>
    <row r="1899" spans="1:24">
      <c r="A1899" s="44">
        <v>1877</v>
      </c>
      <c r="B1899" s="189">
        <f>IF(A1899=მონაცემები!A1958,მონაცემები!B1958)</f>
        <v>0</v>
      </c>
      <c r="C1899" s="190"/>
      <c r="D1899" s="190"/>
      <c r="E1899" s="190"/>
      <c r="F1899" s="190"/>
      <c r="G1899" s="191"/>
      <c r="H1899" s="42">
        <f>IF(A1899=მონაცემები!A1958,მონაცემები!C1958)</f>
        <v>0</v>
      </c>
      <c r="I1899" s="43">
        <f>IF(A1899=მონაცემები!A1958,მონაცემები!D1958)</f>
        <v>0</v>
      </c>
      <c r="J1899" s="98">
        <f t="shared" si="58"/>
        <v>0</v>
      </c>
      <c r="K1899" s="126">
        <f>IF(A1899=მონაცემები!A1958,მონაცემები!H1958)</f>
        <v>0</v>
      </c>
      <c r="L1899" s="98">
        <f>IF(A1899=მონაცემები!A1958,მონაცემები!F1958)</f>
        <v>0</v>
      </c>
      <c r="M1899" s="125">
        <f>IF(A1899=მონაცემები!A1958,მონაცემები!G1958)</f>
        <v>0</v>
      </c>
      <c r="N1899" s="198">
        <f t="shared" si="59"/>
        <v>0</v>
      </c>
      <c r="O1899" s="199"/>
      <c r="P1899" s="195">
        <f>IF(A1899=მონაცემები!A1958,მონაცემები!I1958)</f>
        <v>0</v>
      </c>
      <c r="Q1899" s="196"/>
      <c r="R1899" s="196"/>
      <c r="S1899" s="196"/>
      <c r="T1899" s="196"/>
      <c r="U1899" s="197"/>
      <c r="V1899" s="192">
        <f>IF(A1899=მონაცემები!A1958,მონაცემები!J1958)</f>
        <v>0</v>
      </c>
      <c r="W1899" s="193"/>
      <c r="X1899" s="194"/>
    </row>
    <row r="1900" spans="1:24">
      <c r="A1900" s="44">
        <v>1878</v>
      </c>
      <c r="B1900" s="189">
        <f>IF(A1900=მონაცემები!A1959,მონაცემები!B1959)</f>
        <v>0</v>
      </c>
      <c r="C1900" s="190"/>
      <c r="D1900" s="190"/>
      <c r="E1900" s="190"/>
      <c r="F1900" s="190"/>
      <c r="G1900" s="191"/>
      <c r="H1900" s="42">
        <f>IF(A1900=მონაცემები!A1959,მონაცემები!C1959)</f>
        <v>0</v>
      </c>
      <c r="I1900" s="43">
        <f>IF(A1900=მონაცემები!A1959,მონაცემები!D1959)</f>
        <v>0</v>
      </c>
      <c r="J1900" s="98">
        <f t="shared" si="58"/>
        <v>0</v>
      </c>
      <c r="K1900" s="126">
        <f>IF(A1900=მონაცემები!A1959,მონაცემები!H1959)</f>
        <v>0</v>
      </c>
      <c r="L1900" s="98">
        <f>IF(A1900=მონაცემები!A1959,მონაცემები!F1959)</f>
        <v>0</v>
      </c>
      <c r="M1900" s="125">
        <f>IF(A1900=მონაცემები!A1959,მონაცემები!G1959)</f>
        <v>0</v>
      </c>
      <c r="N1900" s="198">
        <f t="shared" si="59"/>
        <v>0</v>
      </c>
      <c r="O1900" s="199"/>
      <c r="P1900" s="195">
        <f>IF(A1900=მონაცემები!A1959,მონაცემები!I1959)</f>
        <v>0</v>
      </c>
      <c r="Q1900" s="196"/>
      <c r="R1900" s="196"/>
      <c r="S1900" s="196"/>
      <c r="T1900" s="196"/>
      <c r="U1900" s="197"/>
      <c r="V1900" s="192">
        <f>IF(A1900=მონაცემები!A1959,მონაცემები!J1959)</f>
        <v>0</v>
      </c>
      <c r="W1900" s="193"/>
      <c r="X1900" s="194"/>
    </row>
    <row r="1901" spans="1:24">
      <c r="A1901" s="44">
        <v>1879</v>
      </c>
      <c r="B1901" s="189">
        <f>IF(A1901=მონაცემები!A1960,მონაცემები!B1960)</f>
        <v>0</v>
      </c>
      <c r="C1901" s="190"/>
      <c r="D1901" s="190"/>
      <c r="E1901" s="190"/>
      <c r="F1901" s="190"/>
      <c r="G1901" s="191"/>
      <c r="H1901" s="42">
        <f>IF(A1901=მონაცემები!A1960,მონაცემები!C1960)</f>
        <v>0</v>
      </c>
      <c r="I1901" s="43">
        <f>IF(A1901=მონაცემები!A1960,მონაცემები!D1960)</f>
        <v>0</v>
      </c>
      <c r="J1901" s="98">
        <f t="shared" si="58"/>
        <v>0</v>
      </c>
      <c r="K1901" s="126">
        <f>IF(A1901=მონაცემები!A1960,მონაცემები!H1960)</f>
        <v>0</v>
      </c>
      <c r="L1901" s="98">
        <f>IF(A1901=მონაცემები!A1960,მონაცემები!F1960)</f>
        <v>0</v>
      </c>
      <c r="M1901" s="125">
        <f>IF(A1901=მონაცემები!A1960,მონაცემები!G1960)</f>
        <v>0</v>
      </c>
      <c r="N1901" s="198">
        <f t="shared" si="59"/>
        <v>0</v>
      </c>
      <c r="O1901" s="199"/>
      <c r="P1901" s="195">
        <f>IF(A1901=მონაცემები!A1960,მონაცემები!I1960)</f>
        <v>0</v>
      </c>
      <c r="Q1901" s="196"/>
      <c r="R1901" s="196"/>
      <c r="S1901" s="196"/>
      <c r="T1901" s="196"/>
      <c r="U1901" s="197"/>
      <c r="V1901" s="192">
        <f>IF(A1901=მონაცემები!A1960,მონაცემები!J1960)</f>
        <v>0</v>
      </c>
      <c r="W1901" s="193"/>
      <c r="X1901" s="194"/>
    </row>
    <row r="1902" spans="1:24">
      <c r="A1902" s="44">
        <v>1880</v>
      </c>
      <c r="B1902" s="189">
        <f>IF(A1902=მონაცემები!A1961,მონაცემები!B1961)</f>
        <v>0</v>
      </c>
      <c r="C1902" s="190"/>
      <c r="D1902" s="190"/>
      <c r="E1902" s="190"/>
      <c r="F1902" s="190"/>
      <c r="G1902" s="191"/>
      <c r="H1902" s="42">
        <f>IF(A1902=მონაცემები!A1961,მონაცემები!C1961)</f>
        <v>0</v>
      </c>
      <c r="I1902" s="43">
        <f>IF(A1902=მონაცემები!A1961,მონაცემები!D1961)</f>
        <v>0</v>
      </c>
      <c r="J1902" s="98">
        <f t="shared" si="58"/>
        <v>0</v>
      </c>
      <c r="K1902" s="126">
        <f>IF(A1902=მონაცემები!A1961,მონაცემები!H1961)</f>
        <v>0</v>
      </c>
      <c r="L1902" s="98">
        <f>IF(A1902=მონაცემები!A1961,მონაცემები!F1961)</f>
        <v>0</v>
      </c>
      <c r="M1902" s="125">
        <f>IF(A1902=მონაცემები!A1961,მონაცემები!G1961)</f>
        <v>0</v>
      </c>
      <c r="N1902" s="198">
        <f t="shared" si="59"/>
        <v>0</v>
      </c>
      <c r="O1902" s="199"/>
      <c r="P1902" s="195">
        <f>IF(A1902=მონაცემები!A1961,მონაცემები!I1961)</f>
        <v>0</v>
      </c>
      <c r="Q1902" s="196"/>
      <c r="R1902" s="196"/>
      <c r="S1902" s="196"/>
      <c r="T1902" s="196"/>
      <c r="U1902" s="197"/>
      <c r="V1902" s="192">
        <f>IF(A1902=მონაცემები!A1961,მონაცემები!J1961)</f>
        <v>0</v>
      </c>
      <c r="W1902" s="193"/>
      <c r="X1902" s="194"/>
    </row>
    <row r="1903" spans="1:24">
      <c r="A1903" s="44">
        <v>1881</v>
      </c>
      <c r="B1903" s="189">
        <f>IF(A1903=მონაცემები!A1962,მონაცემები!B1962)</f>
        <v>0</v>
      </c>
      <c r="C1903" s="190"/>
      <c r="D1903" s="190"/>
      <c r="E1903" s="190"/>
      <c r="F1903" s="190"/>
      <c r="G1903" s="191"/>
      <c r="H1903" s="42">
        <f>IF(A1903=მონაცემები!A1962,მონაცემები!C1962)</f>
        <v>0</v>
      </c>
      <c r="I1903" s="43">
        <f>IF(A1903=მონაცემები!A1962,მონაცემები!D1962)</f>
        <v>0</v>
      </c>
      <c r="J1903" s="98">
        <f t="shared" si="58"/>
        <v>0</v>
      </c>
      <c r="K1903" s="126">
        <f>IF(A1903=მონაცემები!A1962,მონაცემები!H1962)</f>
        <v>0</v>
      </c>
      <c r="L1903" s="98">
        <f>IF(A1903=მონაცემები!A1962,მონაცემები!F1962)</f>
        <v>0</v>
      </c>
      <c r="M1903" s="125">
        <f>IF(A1903=მონაცემები!A1962,მონაცემები!G1962)</f>
        <v>0</v>
      </c>
      <c r="N1903" s="198">
        <f t="shared" si="59"/>
        <v>0</v>
      </c>
      <c r="O1903" s="199"/>
      <c r="P1903" s="195">
        <f>IF(A1903=მონაცემები!A1962,მონაცემები!I1962)</f>
        <v>0</v>
      </c>
      <c r="Q1903" s="196"/>
      <c r="R1903" s="196"/>
      <c r="S1903" s="196"/>
      <c r="T1903" s="196"/>
      <c r="U1903" s="197"/>
      <c r="V1903" s="192">
        <f>IF(A1903=მონაცემები!A1962,მონაცემები!J1962)</f>
        <v>0</v>
      </c>
      <c r="W1903" s="193"/>
      <c r="X1903" s="194"/>
    </row>
    <row r="1904" spans="1:24">
      <c r="A1904" s="44">
        <v>1882</v>
      </c>
      <c r="B1904" s="189">
        <f>IF(A1904=მონაცემები!A1963,მონაცემები!B1963)</f>
        <v>0</v>
      </c>
      <c r="C1904" s="190"/>
      <c r="D1904" s="190"/>
      <c r="E1904" s="190"/>
      <c r="F1904" s="190"/>
      <c r="G1904" s="191"/>
      <c r="H1904" s="42">
        <f>IF(A1904=მონაცემები!A1963,მონაცემები!C1963)</f>
        <v>0</v>
      </c>
      <c r="I1904" s="43">
        <f>IF(A1904=მონაცემები!A1963,მონაცემები!D1963)</f>
        <v>0</v>
      </c>
      <c r="J1904" s="98">
        <f t="shared" si="58"/>
        <v>0</v>
      </c>
      <c r="K1904" s="126">
        <f>IF(A1904=მონაცემები!A1963,მონაცემები!H1963)</f>
        <v>0</v>
      </c>
      <c r="L1904" s="98">
        <f>IF(A1904=მონაცემები!A1963,მონაცემები!F1963)</f>
        <v>0</v>
      </c>
      <c r="M1904" s="125">
        <f>IF(A1904=მონაცემები!A1963,მონაცემები!G1963)</f>
        <v>0</v>
      </c>
      <c r="N1904" s="198">
        <f t="shared" si="59"/>
        <v>0</v>
      </c>
      <c r="O1904" s="199"/>
      <c r="P1904" s="195">
        <f>IF(A1904=მონაცემები!A1963,მონაცემები!I1963)</f>
        <v>0</v>
      </c>
      <c r="Q1904" s="196"/>
      <c r="R1904" s="196"/>
      <c r="S1904" s="196"/>
      <c r="T1904" s="196"/>
      <c r="U1904" s="197"/>
      <c r="V1904" s="192">
        <f>IF(A1904=მონაცემები!A1963,მონაცემები!J1963)</f>
        <v>0</v>
      </c>
      <c r="W1904" s="193"/>
      <c r="X1904" s="194"/>
    </row>
    <row r="1905" spans="1:24">
      <c r="A1905" s="44">
        <v>1883</v>
      </c>
      <c r="B1905" s="189">
        <f>IF(A1905=მონაცემები!A1964,მონაცემები!B1964)</f>
        <v>0</v>
      </c>
      <c r="C1905" s="190"/>
      <c r="D1905" s="190"/>
      <c r="E1905" s="190"/>
      <c r="F1905" s="190"/>
      <c r="G1905" s="191"/>
      <c r="H1905" s="42">
        <f>IF(A1905=მონაცემები!A1964,მონაცემები!C1964)</f>
        <v>0</v>
      </c>
      <c r="I1905" s="43">
        <f>IF(A1905=მონაცემები!A1964,მონაცემები!D1964)</f>
        <v>0</v>
      </c>
      <c r="J1905" s="98">
        <f t="shared" si="58"/>
        <v>0</v>
      </c>
      <c r="K1905" s="126">
        <f>IF(A1905=მონაცემები!A1964,მონაცემები!H1964)</f>
        <v>0</v>
      </c>
      <c r="L1905" s="98">
        <f>IF(A1905=მონაცემები!A1964,მონაცემები!F1964)</f>
        <v>0</v>
      </c>
      <c r="M1905" s="125">
        <f>IF(A1905=მონაცემები!A1964,მონაცემები!G1964)</f>
        <v>0</v>
      </c>
      <c r="N1905" s="198">
        <f t="shared" si="59"/>
        <v>0</v>
      </c>
      <c r="O1905" s="199"/>
      <c r="P1905" s="195">
        <f>IF(A1905=მონაცემები!A1964,მონაცემები!I1964)</f>
        <v>0</v>
      </c>
      <c r="Q1905" s="196"/>
      <c r="R1905" s="196"/>
      <c r="S1905" s="196"/>
      <c r="T1905" s="196"/>
      <c r="U1905" s="197"/>
      <c r="V1905" s="192">
        <f>IF(A1905=მონაცემები!A1964,მონაცემები!J1964)</f>
        <v>0</v>
      </c>
      <c r="W1905" s="193"/>
      <c r="X1905" s="194"/>
    </row>
    <row r="1906" spans="1:24">
      <c r="A1906" s="44">
        <v>1884</v>
      </c>
      <c r="B1906" s="189">
        <f>IF(A1906=მონაცემები!A1965,მონაცემები!B1965)</f>
        <v>0</v>
      </c>
      <c r="C1906" s="190"/>
      <c r="D1906" s="190"/>
      <c r="E1906" s="190"/>
      <c r="F1906" s="190"/>
      <c r="G1906" s="191"/>
      <c r="H1906" s="42">
        <f>IF(A1906=მონაცემები!A1965,მონაცემები!C1965)</f>
        <v>0</v>
      </c>
      <c r="I1906" s="43">
        <f>IF(A1906=მონაცემები!A1965,მონაცემები!D1965)</f>
        <v>0</v>
      </c>
      <c r="J1906" s="98">
        <f t="shared" si="58"/>
        <v>0</v>
      </c>
      <c r="K1906" s="126">
        <f>IF(A1906=მონაცემები!A1965,მონაცემები!H1965)</f>
        <v>0</v>
      </c>
      <c r="L1906" s="98">
        <f>IF(A1906=მონაცემები!A1965,მონაცემები!F1965)</f>
        <v>0</v>
      </c>
      <c r="M1906" s="125">
        <f>IF(A1906=მონაცემები!A1965,მონაცემები!G1965)</f>
        <v>0</v>
      </c>
      <c r="N1906" s="198">
        <f t="shared" si="59"/>
        <v>0</v>
      </c>
      <c r="O1906" s="199"/>
      <c r="P1906" s="195">
        <f>IF(A1906=მონაცემები!A1965,მონაცემები!I1965)</f>
        <v>0</v>
      </c>
      <c r="Q1906" s="196"/>
      <c r="R1906" s="196"/>
      <c r="S1906" s="196"/>
      <c r="T1906" s="196"/>
      <c r="U1906" s="197"/>
      <c r="V1906" s="192">
        <f>IF(A1906=მონაცემები!A1965,მონაცემები!J1965)</f>
        <v>0</v>
      </c>
      <c r="W1906" s="193"/>
      <c r="X1906" s="194"/>
    </row>
    <row r="1907" spans="1:24">
      <c r="A1907" s="44">
        <v>1885</v>
      </c>
      <c r="B1907" s="189">
        <f>IF(A1907=მონაცემები!A1966,მონაცემები!B1966)</f>
        <v>0</v>
      </c>
      <c r="C1907" s="190"/>
      <c r="D1907" s="190"/>
      <c r="E1907" s="190"/>
      <c r="F1907" s="190"/>
      <c r="G1907" s="191"/>
      <c r="H1907" s="42">
        <f>IF(A1907=მონაცემები!A1966,მონაცემები!C1966)</f>
        <v>0</v>
      </c>
      <c r="I1907" s="43">
        <f>IF(A1907=მონაცემები!A1966,მონაცემები!D1966)</f>
        <v>0</v>
      </c>
      <c r="J1907" s="98">
        <f t="shared" si="58"/>
        <v>0</v>
      </c>
      <c r="K1907" s="126">
        <f>IF(A1907=მონაცემები!A1966,მონაცემები!H1966)</f>
        <v>0</v>
      </c>
      <c r="L1907" s="98">
        <f>IF(A1907=მონაცემები!A1966,მონაცემები!F1966)</f>
        <v>0</v>
      </c>
      <c r="M1907" s="125">
        <f>IF(A1907=მონაცემები!A1966,მონაცემები!G1966)</f>
        <v>0</v>
      </c>
      <c r="N1907" s="198">
        <f t="shared" si="59"/>
        <v>0</v>
      </c>
      <c r="O1907" s="199"/>
      <c r="P1907" s="195">
        <f>IF(A1907=მონაცემები!A1966,მონაცემები!I1966)</f>
        <v>0</v>
      </c>
      <c r="Q1907" s="196"/>
      <c r="R1907" s="196"/>
      <c r="S1907" s="196"/>
      <c r="T1907" s="196"/>
      <c r="U1907" s="197"/>
      <c r="V1907" s="192">
        <f>IF(A1907=მონაცემები!A1966,მონაცემები!J1966)</f>
        <v>0</v>
      </c>
      <c r="W1907" s="193"/>
      <c r="X1907" s="194"/>
    </row>
    <row r="1908" spans="1:24">
      <c r="A1908" s="44">
        <v>1886</v>
      </c>
      <c r="B1908" s="189">
        <f>IF(A1908=მონაცემები!A1967,მონაცემები!B1967)</f>
        <v>0</v>
      </c>
      <c r="C1908" s="190"/>
      <c r="D1908" s="190"/>
      <c r="E1908" s="190"/>
      <c r="F1908" s="190"/>
      <c r="G1908" s="191"/>
      <c r="H1908" s="42">
        <f>IF(A1908=მონაცემები!A1967,მონაცემები!C1967)</f>
        <v>0</v>
      </c>
      <c r="I1908" s="43">
        <f>IF(A1908=მონაცემები!A1967,მონაცემები!D1967)</f>
        <v>0</v>
      </c>
      <c r="J1908" s="98">
        <f t="shared" si="58"/>
        <v>0</v>
      </c>
      <c r="K1908" s="126">
        <f>IF(A1908=მონაცემები!A1967,მონაცემები!H1967)</f>
        <v>0</v>
      </c>
      <c r="L1908" s="98">
        <f>IF(A1908=მონაცემები!A1967,მონაცემები!F1967)</f>
        <v>0</v>
      </c>
      <c r="M1908" s="125">
        <f>IF(A1908=მონაცემები!A1967,მონაცემები!G1967)</f>
        <v>0</v>
      </c>
      <c r="N1908" s="198">
        <f t="shared" si="59"/>
        <v>0</v>
      </c>
      <c r="O1908" s="199"/>
      <c r="P1908" s="195">
        <f>IF(A1908=მონაცემები!A1967,მონაცემები!I1967)</f>
        <v>0</v>
      </c>
      <c r="Q1908" s="196"/>
      <c r="R1908" s="196"/>
      <c r="S1908" s="196"/>
      <c r="T1908" s="196"/>
      <c r="U1908" s="197"/>
      <c r="V1908" s="192">
        <f>IF(A1908=მონაცემები!A1967,მონაცემები!J1967)</f>
        <v>0</v>
      </c>
      <c r="W1908" s="193"/>
      <c r="X1908" s="194"/>
    </row>
    <row r="1909" spans="1:24">
      <c r="A1909" s="44">
        <v>1887</v>
      </c>
      <c r="B1909" s="189">
        <f>IF(A1909=მონაცემები!A1968,მონაცემები!B1968)</f>
        <v>0</v>
      </c>
      <c r="C1909" s="190"/>
      <c r="D1909" s="190"/>
      <c r="E1909" s="190"/>
      <c r="F1909" s="190"/>
      <c r="G1909" s="191"/>
      <c r="H1909" s="42">
        <f>IF(A1909=მონაცემები!A1968,მონაცემები!C1968)</f>
        <v>0</v>
      </c>
      <c r="I1909" s="43">
        <f>IF(A1909=მონაცემები!A1968,მონაცემები!D1968)</f>
        <v>0</v>
      </c>
      <c r="J1909" s="98">
        <f t="shared" si="58"/>
        <v>0</v>
      </c>
      <c r="K1909" s="126">
        <f>IF(A1909=მონაცემები!A1968,მონაცემები!H1968)</f>
        <v>0</v>
      </c>
      <c r="L1909" s="98">
        <f>IF(A1909=მონაცემები!A1968,მონაცემები!F1968)</f>
        <v>0</v>
      </c>
      <c r="M1909" s="125">
        <f>IF(A1909=მონაცემები!A1968,მონაცემები!G1968)</f>
        <v>0</v>
      </c>
      <c r="N1909" s="198">
        <f t="shared" si="59"/>
        <v>0</v>
      </c>
      <c r="O1909" s="199"/>
      <c r="P1909" s="195">
        <f>IF(A1909=მონაცემები!A1968,მონაცემები!I1968)</f>
        <v>0</v>
      </c>
      <c r="Q1909" s="196"/>
      <c r="R1909" s="196"/>
      <c r="S1909" s="196"/>
      <c r="T1909" s="196"/>
      <c r="U1909" s="197"/>
      <c r="V1909" s="192">
        <f>IF(A1909=მონაცემები!A1968,მონაცემები!J1968)</f>
        <v>0</v>
      </c>
      <c r="W1909" s="193"/>
      <c r="X1909" s="194"/>
    </row>
    <row r="1910" spans="1:24">
      <c r="A1910" s="44">
        <v>1888</v>
      </c>
      <c r="B1910" s="189">
        <f>IF(A1910=მონაცემები!A1969,მონაცემები!B1969)</f>
        <v>0</v>
      </c>
      <c r="C1910" s="190"/>
      <c r="D1910" s="190"/>
      <c r="E1910" s="190"/>
      <c r="F1910" s="190"/>
      <c r="G1910" s="191"/>
      <c r="H1910" s="42">
        <f>IF(A1910=მონაცემები!A1969,მონაცემები!C1969)</f>
        <v>0</v>
      </c>
      <c r="I1910" s="43">
        <f>IF(A1910=მონაცემები!A1969,მონაცემები!D1969)</f>
        <v>0</v>
      </c>
      <c r="J1910" s="98">
        <f t="shared" si="58"/>
        <v>0</v>
      </c>
      <c r="K1910" s="126">
        <f>IF(A1910=მონაცემები!A1969,მონაცემები!H1969)</f>
        <v>0</v>
      </c>
      <c r="L1910" s="98">
        <f>IF(A1910=მონაცემები!A1969,მონაცემები!F1969)</f>
        <v>0</v>
      </c>
      <c r="M1910" s="125">
        <f>IF(A1910=მონაცემები!A1969,მონაცემები!G1969)</f>
        <v>0</v>
      </c>
      <c r="N1910" s="198">
        <f t="shared" si="59"/>
        <v>0</v>
      </c>
      <c r="O1910" s="199"/>
      <c r="P1910" s="195">
        <f>IF(A1910=მონაცემები!A1969,მონაცემები!I1969)</f>
        <v>0</v>
      </c>
      <c r="Q1910" s="196"/>
      <c r="R1910" s="196"/>
      <c r="S1910" s="196"/>
      <c r="T1910" s="196"/>
      <c r="U1910" s="197"/>
      <c r="V1910" s="192">
        <f>IF(A1910=მონაცემები!A1969,მონაცემები!J1969)</f>
        <v>0</v>
      </c>
      <c r="W1910" s="193"/>
      <c r="X1910" s="194"/>
    </row>
    <row r="1911" spans="1:24">
      <c r="A1911" s="44">
        <v>1889</v>
      </c>
      <c r="B1911" s="189">
        <f>IF(A1911=მონაცემები!A1970,მონაცემები!B1970)</f>
        <v>0</v>
      </c>
      <c r="C1911" s="190"/>
      <c r="D1911" s="190"/>
      <c r="E1911" s="190"/>
      <c r="F1911" s="190"/>
      <c r="G1911" s="191"/>
      <c r="H1911" s="42">
        <f>IF(A1911=მონაცემები!A1970,მონაცემები!C1970)</f>
        <v>0</v>
      </c>
      <c r="I1911" s="43">
        <f>IF(A1911=მონაცემები!A1970,მონაცემები!D1970)</f>
        <v>0</v>
      </c>
      <c r="J1911" s="98">
        <f t="shared" si="58"/>
        <v>0</v>
      </c>
      <c r="K1911" s="126">
        <f>IF(A1911=მონაცემები!A1970,მონაცემები!H1970)</f>
        <v>0</v>
      </c>
      <c r="L1911" s="98">
        <f>IF(A1911=მონაცემები!A1970,მონაცემები!F1970)</f>
        <v>0</v>
      </c>
      <c r="M1911" s="125">
        <f>IF(A1911=მონაცემები!A1970,მონაცემები!G1970)</f>
        <v>0</v>
      </c>
      <c r="N1911" s="198">
        <f t="shared" si="59"/>
        <v>0</v>
      </c>
      <c r="O1911" s="199"/>
      <c r="P1911" s="195">
        <f>IF(A1911=მონაცემები!A1970,მონაცემები!I1970)</f>
        <v>0</v>
      </c>
      <c r="Q1911" s="196"/>
      <c r="R1911" s="196"/>
      <c r="S1911" s="196"/>
      <c r="T1911" s="196"/>
      <c r="U1911" s="197"/>
      <c r="V1911" s="192">
        <f>IF(A1911=მონაცემები!A1970,მონაცემები!J1970)</f>
        <v>0</v>
      </c>
      <c r="W1911" s="193"/>
      <c r="X1911" s="194"/>
    </row>
    <row r="1912" spans="1:24">
      <c r="A1912" s="44">
        <v>1890</v>
      </c>
      <c r="B1912" s="189">
        <f>IF(A1912=მონაცემები!A1971,მონაცემები!B1971)</f>
        <v>0</v>
      </c>
      <c r="C1912" s="190"/>
      <c r="D1912" s="190"/>
      <c r="E1912" s="190"/>
      <c r="F1912" s="190"/>
      <c r="G1912" s="191"/>
      <c r="H1912" s="42">
        <f>IF(A1912=მონაცემები!A1971,მონაცემები!C1971)</f>
        <v>0</v>
      </c>
      <c r="I1912" s="43">
        <f>IF(A1912=მონაცემები!A1971,მონაცემები!D1971)</f>
        <v>0</v>
      </c>
      <c r="J1912" s="98">
        <f t="shared" si="58"/>
        <v>0</v>
      </c>
      <c r="K1912" s="126">
        <f>IF(A1912=მონაცემები!A1971,მონაცემები!H1971)</f>
        <v>0</v>
      </c>
      <c r="L1912" s="98">
        <f>IF(A1912=მონაცემები!A1971,მონაცემები!F1971)</f>
        <v>0</v>
      </c>
      <c r="M1912" s="125">
        <f>IF(A1912=მონაცემები!A1971,მონაცემები!G1971)</f>
        <v>0</v>
      </c>
      <c r="N1912" s="198">
        <f t="shared" si="59"/>
        <v>0</v>
      </c>
      <c r="O1912" s="199"/>
      <c r="P1912" s="195">
        <f>IF(A1912=მონაცემები!A1971,მონაცემები!I1971)</f>
        <v>0</v>
      </c>
      <c r="Q1912" s="196"/>
      <c r="R1912" s="196"/>
      <c r="S1912" s="196"/>
      <c r="T1912" s="196"/>
      <c r="U1912" s="197"/>
      <c r="V1912" s="192">
        <f>IF(A1912=მონაცემები!A1971,მონაცემები!J1971)</f>
        <v>0</v>
      </c>
      <c r="W1912" s="193"/>
      <c r="X1912" s="194"/>
    </row>
    <row r="1913" spans="1:24">
      <c r="A1913" s="44">
        <v>1891</v>
      </c>
      <c r="B1913" s="189">
        <f>IF(A1913=მონაცემები!A1972,მონაცემები!B1972)</f>
        <v>0</v>
      </c>
      <c r="C1913" s="190"/>
      <c r="D1913" s="190"/>
      <c r="E1913" s="190"/>
      <c r="F1913" s="190"/>
      <c r="G1913" s="191"/>
      <c r="H1913" s="42">
        <f>IF(A1913=მონაცემები!A1972,მონაცემები!C1972)</f>
        <v>0</v>
      </c>
      <c r="I1913" s="43">
        <f>IF(A1913=მონაცემები!A1972,მონაცემები!D1972)</f>
        <v>0</v>
      </c>
      <c r="J1913" s="98">
        <f t="shared" si="58"/>
        <v>0</v>
      </c>
      <c r="K1913" s="126">
        <f>IF(A1913=მონაცემები!A1972,მონაცემები!H1972)</f>
        <v>0</v>
      </c>
      <c r="L1913" s="98">
        <f>IF(A1913=მონაცემები!A1972,მონაცემები!F1972)</f>
        <v>0</v>
      </c>
      <c r="M1913" s="125">
        <f>IF(A1913=მონაცემები!A1972,მონაცემები!G1972)</f>
        <v>0</v>
      </c>
      <c r="N1913" s="198">
        <f t="shared" si="59"/>
        <v>0</v>
      </c>
      <c r="O1913" s="199"/>
      <c r="P1913" s="195">
        <f>IF(A1913=მონაცემები!A1972,მონაცემები!I1972)</f>
        <v>0</v>
      </c>
      <c r="Q1913" s="196"/>
      <c r="R1913" s="196"/>
      <c r="S1913" s="196"/>
      <c r="T1913" s="196"/>
      <c r="U1913" s="197"/>
      <c r="V1913" s="192">
        <f>IF(A1913=მონაცემები!A1972,მონაცემები!J1972)</f>
        <v>0</v>
      </c>
      <c r="W1913" s="193"/>
      <c r="X1913" s="194"/>
    </row>
    <row r="1914" spans="1:24">
      <c r="A1914" s="44">
        <v>1892</v>
      </c>
      <c r="B1914" s="189">
        <f>IF(A1914=მონაცემები!A1973,მონაცემები!B1973)</f>
        <v>0</v>
      </c>
      <c r="C1914" s="190"/>
      <c r="D1914" s="190"/>
      <c r="E1914" s="190"/>
      <c r="F1914" s="190"/>
      <c r="G1914" s="191"/>
      <c r="H1914" s="42">
        <f>IF(A1914=მონაცემები!A1973,მონაცემები!C1973)</f>
        <v>0</v>
      </c>
      <c r="I1914" s="43">
        <f>IF(A1914=მონაცემები!A1973,მონაცემები!D1973)</f>
        <v>0</v>
      </c>
      <c r="J1914" s="98">
        <f t="shared" si="58"/>
        <v>0</v>
      </c>
      <c r="K1914" s="126">
        <f>IF(A1914=მონაცემები!A1973,მონაცემები!H1973)</f>
        <v>0</v>
      </c>
      <c r="L1914" s="98">
        <f>IF(A1914=მონაცემები!A1973,მონაცემები!F1973)</f>
        <v>0</v>
      </c>
      <c r="M1914" s="125">
        <f>IF(A1914=მონაცემები!A1973,მონაცემები!G1973)</f>
        <v>0</v>
      </c>
      <c r="N1914" s="198">
        <f t="shared" si="59"/>
        <v>0</v>
      </c>
      <c r="O1914" s="199"/>
      <c r="P1914" s="195">
        <f>IF(A1914=მონაცემები!A1973,მონაცემები!I1973)</f>
        <v>0</v>
      </c>
      <c r="Q1914" s="196"/>
      <c r="R1914" s="196"/>
      <c r="S1914" s="196"/>
      <c r="T1914" s="196"/>
      <c r="U1914" s="197"/>
      <c r="V1914" s="192">
        <f>IF(A1914=მონაცემები!A1973,მონაცემები!J1973)</f>
        <v>0</v>
      </c>
      <c r="W1914" s="193"/>
      <c r="X1914" s="194"/>
    </row>
    <row r="1915" spans="1:24">
      <c r="A1915" s="44">
        <v>1893</v>
      </c>
      <c r="B1915" s="189">
        <f>IF(A1915=მონაცემები!A1974,მონაცემები!B1974)</f>
        <v>0</v>
      </c>
      <c r="C1915" s="190"/>
      <c r="D1915" s="190"/>
      <c r="E1915" s="190"/>
      <c r="F1915" s="190"/>
      <c r="G1915" s="191"/>
      <c r="H1915" s="42">
        <f>IF(A1915=მონაცემები!A1974,მონაცემები!C1974)</f>
        <v>0</v>
      </c>
      <c r="I1915" s="43">
        <f>IF(A1915=მონაცემები!A1974,მონაცემები!D1974)</f>
        <v>0</v>
      </c>
      <c r="J1915" s="98">
        <f t="shared" si="58"/>
        <v>0</v>
      </c>
      <c r="K1915" s="126">
        <f>IF(A1915=მონაცემები!A1974,მონაცემები!H1974)</f>
        <v>0</v>
      </c>
      <c r="L1915" s="98">
        <f>IF(A1915=მონაცემები!A1974,მონაცემები!F1974)</f>
        <v>0</v>
      </c>
      <c r="M1915" s="125">
        <f>IF(A1915=მონაცემები!A1974,მონაცემები!G1974)</f>
        <v>0</v>
      </c>
      <c r="N1915" s="198">
        <f t="shared" si="59"/>
        <v>0</v>
      </c>
      <c r="O1915" s="199"/>
      <c r="P1915" s="195">
        <f>IF(A1915=მონაცემები!A1974,მონაცემები!I1974)</f>
        <v>0</v>
      </c>
      <c r="Q1915" s="196"/>
      <c r="R1915" s="196"/>
      <c r="S1915" s="196"/>
      <c r="T1915" s="196"/>
      <c r="U1915" s="197"/>
      <c r="V1915" s="192">
        <f>IF(A1915=მონაცემები!A1974,მონაცემები!J1974)</f>
        <v>0</v>
      </c>
      <c r="W1915" s="193"/>
      <c r="X1915" s="194"/>
    </row>
    <row r="1916" spans="1:24">
      <c r="A1916" s="44">
        <v>1894</v>
      </c>
      <c r="B1916" s="189">
        <f>IF(A1916=მონაცემები!A1975,მონაცემები!B1975)</f>
        <v>0</v>
      </c>
      <c r="C1916" s="190"/>
      <c r="D1916" s="190"/>
      <c r="E1916" s="190"/>
      <c r="F1916" s="190"/>
      <c r="G1916" s="191"/>
      <c r="H1916" s="42">
        <f>IF(A1916=მონაცემები!A1975,მონაცემები!C1975)</f>
        <v>0</v>
      </c>
      <c r="I1916" s="43">
        <f>IF(A1916=მონაცემები!A1975,მონაცემები!D1975)</f>
        <v>0</v>
      </c>
      <c r="J1916" s="98">
        <f t="shared" si="58"/>
        <v>0</v>
      </c>
      <c r="K1916" s="126">
        <f>IF(A1916=მონაცემები!A1975,მონაცემები!H1975)</f>
        <v>0</v>
      </c>
      <c r="L1916" s="98">
        <f>IF(A1916=მონაცემები!A1975,მონაცემები!F1975)</f>
        <v>0</v>
      </c>
      <c r="M1916" s="125">
        <f>IF(A1916=მონაცემები!A1975,მონაცემები!G1975)</f>
        <v>0</v>
      </c>
      <c r="N1916" s="198">
        <f t="shared" si="59"/>
        <v>0</v>
      </c>
      <c r="O1916" s="199"/>
      <c r="P1916" s="195">
        <f>IF(A1916=მონაცემები!A1975,მონაცემები!I1975)</f>
        <v>0</v>
      </c>
      <c r="Q1916" s="196"/>
      <c r="R1916" s="196"/>
      <c r="S1916" s="196"/>
      <c r="T1916" s="196"/>
      <c r="U1916" s="197"/>
      <c r="V1916" s="192">
        <f>IF(A1916=მონაცემები!A1975,მონაცემები!J1975)</f>
        <v>0</v>
      </c>
      <c r="W1916" s="193"/>
      <c r="X1916" s="194"/>
    </row>
    <row r="1917" spans="1:24">
      <c r="A1917" s="44">
        <v>1895</v>
      </c>
      <c r="B1917" s="189">
        <f>IF(A1917=მონაცემები!A1976,მონაცემები!B1976)</f>
        <v>0</v>
      </c>
      <c r="C1917" s="190"/>
      <c r="D1917" s="190"/>
      <c r="E1917" s="190"/>
      <c r="F1917" s="190"/>
      <c r="G1917" s="191"/>
      <c r="H1917" s="42">
        <f>IF(A1917=მონაცემები!A1976,მონაცემები!C1976)</f>
        <v>0</v>
      </c>
      <c r="I1917" s="43">
        <f>IF(A1917=მონაცემები!A1976,მონაცემები!D1976)</f>
        <v>0</v>
      </c>
      <c r="J1917" s="98">
        <f t="shared" si="58"/>
        <v>0</v>
      </c>
      <c r="K1917" s="126">
        <f>IF(A1917=მონაცემები!A1976,მონაცემები!H1976)</f>
        <v>0</v>
      </c>
      <c r="L1917" s="98">
        <f>IF(A1917=მონაცემები!A1976,მონაცემები!F1976)</f>
        <v>0</v>
      </c>
      <c r="M1917" s="125">
        <f>IF(A1917=მონაცემები!A1976,მონაცემები!G1976)</f>
        <v>0</v>
      </c>
      <c r="N1917" s="198">
        <f t="shared" si="59"/>
        <v>0</v>
      </c>
      <c r="O1917" s="199"/>
      <c r="P1917" s="195">
        <f>IF(A1917=მონაცემები!A1976,მონაცემები!I1976)</f>
        <v>0</v>
      </c>
      <c r="Q1917" s="196"/>
      <c r="R1917" s="196"/>
      <c r="S1917" s="196"/>
      <c r="T1917" s="196"/>
      <c r="U1917" s="197"/>
      <c r="V1917" s="192">
        <f>IF(A1917=მონაცემები!A1976,მონაცემები!J1976)</f>
        <v>0</v>
      </c>
      <c r="W1917" s="193"/>
      <c r="X1917" s="194"/>
    </row>
    <row r="1918" spans="1:24">
      <c r="A1918" s="44">
        <v>1896</v>
      </c>
      <c r="B1918" s="189">
        <f>IF(A1918=მონაცემები!A1977,მონაცემები!B1977)</f>
        <v>0</v>
      </c>
      <c r="C1918" s="190"/>
      <c r="D1918" s="190"/>
      <c r="E1918" s="190"/>
      <c r="F1918" s="190"/>
      <c r="G1918" s="191"/>
      <c r="H1918" s="42">
        <f>IF(A1918=მონაცემები!A1977,მონაცემები!C1977)</f>
        <v>0</v>
      </c>
      <c r="I1918" s="43">
        <f>IF(A1918=მონაცემები!A1977,მონაცემები!D1977)</f>
        <v>0</v>
      </c>
      <c r="J1918" s="98">
        <f t="shared" si="58"/>
        <v>0</v>
      </c>
      <c r="K1918" s="126">
        <f>IF(A1918=მონაცემები!A1977,მონაცემები!H1977)</f>
        <v>0</v>
      </c>
      <c r="L1918" s="98">
        <f>IF(A1918=მონაცემები!A1977,მონაცემები!F1977)</f>
        <v>0</v>
      </c>
      <c r="M1918" s="125">
        <f>IF(A1918=მონაცემები!A1977,მონაცემები!G1977)</f>
        <v>0</v>
      </c>
      <c r="N1918" s="198">
        <f t="shared" si="59"/>
        <v>0</v>
      </c>
      <c r="O1918" s="199"/>
      <c r="P1918" s="195">
        <f>IF(A1918=მონაცემები!A1977,მონაცემები!I1977)</f>
        <v>0</v>
      </c>
      <c r="Q1918" s="196"/>
      <c r="R1918" s="196"/>
      <c r="S1918" s="196"/>
      <c r="T1918" s="196"/>
      <c r="U1918" s="197"/>
      <c r="V1918" s="192">
        <f>IF(A1918=მონაცემები!A1977,მონაცემები!J1977)</f>
        <v>0</v>
      </c>
      <c r="W1918" s="193"/>
      <c r="X1918" s="194"/>
    </row>
    <row r="1919" spans="1:24">
      <c r="A1919" s="44">
        <v>1897</v>
      </c>
      <c r="B1919" s="189">
        <f>IF(A1919=მონაცემები!A1978,მონაცემები!B1978)</f>
        <v>0</v>
      </c>
      <c r="C1919" s="190"/>
      <c r="D1919" s="190"/>
      <c r="E1919" s="190"/>
      <c r="F1919" s="190"/>
      <c r="G1919" s="191"/>
      <c r="H1919" s="42">
        <f>IF(A1919=მონაცემები!A1978,მონაცემები!C1978)</f>
        <v>0</v>
      </c>
      <c r="I1919" s="43">
        <f>IF(A1919=მონაცემები!A1978,მონაცემები!D1978)</f>
        <v>0</v>
      </c>
      <c r="J1919" s="98">
        <f t="shared" si="58"/>
        <v>0</v>
      </c>
      <c r="K1919" s="126">
        <f>IF(A1919=მონაცემები!A1978,მონაცემები!H1978)</f>
        <v>0</v>
      </c>
      <c r="L1919" s="98">
        <f>IF(A1919=მონაცემები!A1978,მონაცემები!F1978)</f>
        <v>0</v>
      </c>
      <c r="M1919" s="125">
        <f>IF(A1919=მონაცემები!A1978,მონაცემები!G1978)</f>
        <v>0</v>
      </c>
      <c r="N1919" s="198">
        <f t="shared" si="59"/>
        <v>0</v>
      </c>
      <c r="O1919" s="199"/>
      <c r="P1919" s="195">
        <f>IF(A1919=მონაცემები!A1978,მონაცემები!I1978)</f>
        <v>0</v>
      </c>
      <c r="Q1919" s="196"/>
      <c r="R1919" s="196"/>
      <c r="S1919" s="196"/>
      <c r="T1919" s="196"/>
      <c r="U1919" s="197"/>
      <c r="V1919" s="192">
        <f>IF(A1919=მონაცემები!A1978,მონაცემები!J1978)</f>
        <v>0</v>
      </c>
      <c r="W1919" s="193"/>
      <c r="X1919" s="194"/>
    </row>
    <row r="1920" spans="1:24">
      <c r="A1920" s="44">
        <v>1898</v>
      </c>
      <c r="B1920" s="189">
        <f>IF(A1920=მონაცემები!A1979,მონაცემები!B1979)</f>
        <v>0</v>
      </c>
      <c r="C1920" s="190"/>
      <c r="D1920" s="190"/>
      <c r="E1920" s="190"/>
      <c r="F1920" s="190"/>
      <c r="G1920" s="191"/>
      <c r="H1920" s="42">
        <f>IF(A1920=მონაცემები!A1979,მონაცემები!C1979)</f>
        <v>0</v>
      </c>
      <c r="I1920" s="43">
        <f>IF(A1920=მონაცემები!A1979,მონაცემები!D1979)</f>
        <v>0</v>
      </c>
      <c r="J1920" s="98">
        <f t="shared" si="58"/>
        <v>0</v>
      </c>
      <c r="K1920" s="126">
        <f>IF(A1920=მონაცემები!A1979,მონაცემები!H1979)</f>
        <v>0</v>
      </c>
      <c r="L1920" s="98">
        <f>IF(A1920=მონაცემები!A1979,მონაცემები!F1979)</f>
        <v>0</v>
      </c>
      <c r="M1920" s="125">
        <f>IF(A1920=მონაცემები!A1979,მონაცემები!G1979)</f>
        <v>0</v>
      </c>
      <c r="N1920" s="198">
        <f t="shared" si="59"/>
        <v>0</v>
      </c>
      <c r="O1920" s="199"/>
      <c r="P1920" s="195">
        <f>IF(A1920=მონაცემები!A1979,მონაცემები!I1979)</f>
        <v>0</v>
      </c>
      <c r="Q1920" s="196"/>
      <c r="R1920" s="196"/>
      <c r="S1920" s="196"/>
      <c r="T1920" s="196"/>
      <c r="U1920" s="197"/>
      <c r="V1920" s="192">
        <f>IF(A1920=მონაცემები!A1979,მონაცემები!J1979)</f>
        <v>0</v>
      </c>
      <c r="W1920" s="193"/>
      <c r="X1920" s="194"/>
    </row>
    <row r="1921" spans="1:24">
      <c r="A1921" s="44">
        <v>1899</v>
      </c>
      <c r="B1921" s="189">
        <f>IF(A1921=მონაცემები!A1980,მონაცემები!B1980)</f>
        <v>0</v>
      </c>
      <c r="C1921" s="190"/>
      <c r="D1921" s="190"/>
      <c r="E1921" s="190"/>
      <c r="F1921" s="190"/>
      <c r="G1921" s="191"/>
      <c r="H1921" s="42">
        <f>IF(A1921=მონაცემები!A1980,მონაცემები!C1980)</f>
        <v>0</v>
      </c>
      <c r="I1921" s="43">
        <f>IF(A1921=მონაცემები!A1980,მონაცემები!D1980)</f>
        <v>0</v>
      </c>
      <c r="J1921" s="98">
        <f t="shared" si="58"/>
        <v>0</v>
      </c>
      <c r="K1921" s="126">
        <f>IF(A1921=მონაცემები!A1980,მონაცემები!H1980)</f>
        <v>0</v>
      </c>
      <c r="L1921" s="98">
        <f>IF(A1921=მონაცემები!A1980,მონაცემები!F1980)</f>
        <v>0</v>
      </c>
      <c r="M1921" s="125">
        <f>IF(A1921=მონაცემები!A1980,მონაცემები!G1980)</f>
        <v>0</v>
      </c>
      <c r="N1921" s="198">
        <f t="shared" si="59"/>
        <v>0</v>
      </c>
      <c r="O1921" s="199"/>
      <c r="P1921" s="195">
        <f>IF(A1921=მონაცემები!A1980,მონაცემები!I1980)</f>
        <v>0</v>
      </c>
      <c r="Q1921" s="196"/>
      <c r="R1921" s="196"/>
      <c r="S1921" s="196"/>
      <c r="T1921" s="196"/>
      <c r="U1921" s="197"/>
      <c r="V1921" s="192">
        <f>IF(A1921=მონაცემები!A1980,მონაცემები!J1980)</f>
        <v>0</v>
      </c>
      <c r="W1921" s="193"/>
      <c r="X1921" s="194"/>
    </row>
    <row r="1922" spans="1:24">
      <c r="A1922" s="44">
        <v>1900</v>
      </c>
      <c r="B1922" s="189">
        <f>IF(A1922=მონაცემები!A1981,მონაცემები!B1981)</f>
        <v>0</v>
      </c>
      <c r="C1922" s="190"/>
      <c r="D1922" s="190"/>
      <c r="E1922" s="190"/>
      <c r="F1922" s="190"/>
      <c r="G1922" s="191"/>
      <c r="H1922" s="42">
        <f>IF(A1922=მონაცემები!A1981,მონაცემები!C1981)</f>
        <v>0</v>
      </c>
      <c r="I1922" s="43">
        <f>IF(A1922=მონაცემები!A1981,მონაცემები!D1981)</f>
        <v>0</v>
      </c>
      <c r="J1922" s="98">
        <f t="shared" si="58"/>
        <v>0</v>
      </c>
      <c r="K1922" s="126">
        <f>IF(A1922=მონაცემები!A1981,მონაცემები!H1981)</f>
        <v>0</v>
      </c>
      <c r="L1922" s="98">
        <f>IF(A1922=მონაცემები!A1981,მონაცემები!F1981)</f>
        <v>0</v>
      </c>
      <c r="M1922" s="125">
        <f>IF(A1922=მონაცემები!A1981,მონაცემები!G1981)</f>
        <v>0</v>
      </c>
      <c r="N1922" s="198">
        <f t="shared" si="59"/>
        <v>0</v>
      </c>
      <c r="O1922" s="199"/>
      <c r="P1922" s="195">
        <f>IF(A1922=მონაცემები!A1981,მონაცემები!I1981)</f>
        <v>0</v>
      </c>
      <c r="Q1922" s="196"/>
      <c r="R1922" s="196"/>
      <c r="S1922" s="196"/>
      <c r="T1922" s="196"/>
      <c r="U1922" s="197"/>
      <c r="V1922" s="192">
        <f>IF(A1922=მონაცემები!A1981,მონაცემები!J1981)</f>
        <v>0</v>
      </c>
      <c r="W1922" s="193"/>
      <c r="X1922" s="194"/>
    </row>
    <row r="1923" spans="1:24">
      <c r="A1923" s="44">
        <v>1901</v>
      </c>
      <c r="B1923" s="189">
        <f>IF(A1923=მონაცემები!A1982,მონაცემები!B1982)</f>
        <v>0</v>
      </c>
      <c r="C1923" s="190"/>
      <c r="D1923" s="190"/>
      <c r="E1923" s="190"/>
      <c r="F1923" s="190"/>
      <c r="G1923" s="191"/>
      <c r="H1923" s="42">
        <f>IF(A1923=მონაცემები!A1982,მონაცემები!C1982)</f>
        <v>0</v>
      </c>
      <c r="I1923" s="43">
        <f>IF(A1923=მონაცემები!A1982,მონაცემები!D1982)</f>
        <v>0</v>
      </c>
      <c r="J1923" s="98">
        <f t="shared" si="58"/>
        <v>0</v>
      </c>
      <c r="K1923" s="126">
        <f>IF(A1923=მონაცემები!A1982,მონაცემები!H1982)</f>
        <v>0</v>
      </c>
      <c r="L1923" s="98">
        <f>IF(A1923=მონაცემები!A1982,მონაცემები!F1982)</f>
        <v>0</v>
      </c>
      <c r="M1923" s="125">
        <f>IF(A1923=მონაცემები!A1982,მონაცემები!G1982)</f>
        <v>0</v>
      </c>
      <c r="N1923" s="198">
        <f t="shared" si="59"/>
        <v>0</v>
      </c>
      <c r="O1923" s="199"/>
      <c r="P1923" s="195">
        <f>IF(A1923=მონაცემები!A1982,მონაცემები!I1982)</f>
        <v>0</v>
      </c>
      <c r="Q1923" s="196"/>
      <c r="R1923" s="196"/>
      <c r="S1923" s="196"/>
      <c r="T1923" s="196"/>
      <c r="U1923" s="197"/>
      <c r="V1923" s="192">
        <f>IF(A1923=მონაცემები!A1982,მონაცემები!J1982)</f>
        <v>0</v>
      </c>
      <c r="W1923" s="193"/>
      <c r="X1923" s="194"/>
    </row>
    <row r="1924" spans="1:24">
      <c r="A1924" s="44">
        <v>1902</v>
      </c>
      <c r="B1924" s="189">
        <f>IF(A1924=მონაცემები!A1983,მონაცემები!B1983)</f>
        <v>0</v>
      </c>
      <c r="C1924" s="190"/>
      <c r="D1924" s="190"/>
      <c r="E1924" s="190"/>
      <c r="F1924" s="190"/>
      <c r="G1924" s="191"/>
      <c r="H1924" s="42">
        <f>IF(A1924=მონაცემები!A1983,მონაცემები!C1983)</f>
        <v>0</v>
      </c>
      <c r="I1924" s="43">
        <f>IF(A1924=მონაცემები!A1983,მონაცემები!D1983)</f>
        <v>0</v>
      </c>
      <c r="J1924" s="98">
        <f t="shared" si="58"/>
        <v>0</v>
      </c>
      <c r="K1924" s="126">
        <f>IF(A1924=მონაცემები!A1983,მონაცემები!H1983)</f>
        <v>0</v>
      </c>
      <c r="L1924" s="98">
        <f>IF(A1924=მონაცემები!A1983,მონაცემები!F1983)</f>
        <v>0</v>
      </c>
      <c r="M1924" s="125">
        <f>IF(A1924=მონაცემები!A1983,მონაცემები!G1983)</f>
        <v>0</v>
      </c>
      <c r="N1924" s="198">
        <f t="shared" si="59"/>
        <v>0</v>
      </c>
      <c r="O1924" s="199"/>
      <c r="P1924" s="195">
        <f>IF(A1924=მონაცემები!A1983,მონაცემები!I1983)</f>
        <v>0</v>
      </c>
      <c r="Q1924" s="196"/>
      <c r="R1924" s="196"/>
      <c r="S1924" s="196"/>
      <c r="T1924" s="196"/>
      <c r="U1924" s="197"/>
      <c r="V1924" s="192">
        <f>IF(A1924=მონაცემები!A1983,მონაცემები!J1983)</f>
        <v>0</v>
      </c>
      <c r="W1924" s="193"/>
      <c r="X1924" s="194"/>
    </row>
    <row r="1925" spans="1:24">
      <c r="A1925" s="44">
        <v>1903</v>
      </c>
      <c r="B1925" s="189">
        <f>IF(A1925=მონაცემები!A1984,მონაცემები!B1984)</f>
        <v>0</v>
      </c>
      <c r="C1925" s="190"/>
      <c r="D1925" s="190"/>
      <c r="E1925" s="190"/>
      <c r="F1925" s="190"/>
      <c r="G1925" s="191"/>
      <c r="H1925" s="42">
        <f>IF(A1925=მონაცემები!A1984,მონაცემები!C1984)</f>
        <v>0</v>
      </c>
      <c r="I1925" s="43">
        <f>IF(A1925=მონაცემები!A1984,მონაცემები!D1984)</f>
        <v>0</v>
      </c>
      <c r="J1925" s="98">
        <f t="shared" si="58"/>
        <v>0</v>
      </c>
      <c r="K1925" s="126">
        <f>IF(A1925=მონაცემები!A1984,მონაცემები!H1984)</f>
        <v>0</v>
      </c>
      <c r="L1925" s="98">
        <f>IF(A1925=მონაცემები!A1984,მონაცემები!F1984)</f>
        <v>0</v>
      </c>
      <c r="M1925" s="125">
        <f>IF(A1925=მონაცემები!A1984,მონაცემები!G1984)</f>
        <v>0</v>
      </c>
      <c r="N1925" s="198">
        <f t="shared" si="59"/>
        <v>0</v>
      </c>
      <c r="O1925" s="199"/>
      <c r="P1925" s="195">
        <f>IF(A1925=მონაცემები!A1984,მონაცემები!I1984)</f>
        <v>0</v>
      </c>
      <c r="Q1925" s="196"/>
      <c r="R1925" s="196"/>
      <c r="S1925" s="196"/>
      <c r="T1925" s="196"/>
      <c r="U1925" s="197"/>
      <c r="V1925" s="192">
        <f>IF(A1925=მონაცემები!A1984,მონაცემები!J1984)</f>
        <v>0</v>
      </c>
      <c r="W1925" s="193"/>
      <c r="X1925" s="194"/>
    </row>
    <row r="1926" spans="1:24">
      <c r="A1926" s="44">
        <v>1904</v>
      </c>
      <c r="B1926" s="189">
        <f>IF(A1926=მონაცემები!A1985,მონაცემები!B1985)</f>
        <v>0</v>
      </c>
      <c r="C1926" s="190"/>
      <c r="D1926" s="190"/>
      <c r="E1926" s="190"/>
      <c r="F1926" s="190"/>
      <c r="G1926" s="191"/>
      <c r="H1926" s="42">
        <f>IF(A1926=მონაცემები!A1985,მონაცემები!C1985)</f>
        <v>0</v>
      </c>
      <c r="I1926" s="43">
        <f>IF(A1926=მონაცემები!A1985,მონაცემები!D1985)</f>
        <v>0</v>
      </c>
      <c r="J1926" s="98">
        <f t="shared" si="58"/>
        <v>0</v>
      </c>
      <c r="K1926" s="126">
        <f>IF(A1926=მონაცემები!A1985,მონაცემები!H1985)</f>
        <v>0</v>
      </c>
      <c r="L1926" s="98">
        <f>IF(A1926=მონაცემები!A1985,მონაცემები!F1985)</f>
        <v>0</v>
      </c>
      <c r="M1926" s="125">
        <f>IF(A1926=მონაცემები!A1985,მონაცემები!G1985)</f>
        <v>0</v>
      </c>
      <c r="N1926" s="198">
        <f t="shared" si="59"/>
        <v>0</v>
      </c>
      <c r="O1926" s="199"/>
      <c r="P1926" s="195">
        <f>IF(A1926=მონაცემები!A1985,მონაცემები!I1985)</f>
        <v>0</v>
      </c>
      <c r="Q1926" s="196"/>
      <c r="R1926" s="196"/>
      <c r="S1926" s="196"/>
      <c r="T1926" s="196"/>
      <c r="U1926" s="197"/>
      <c r="V1926" s="192">
        <f>IF(A1926=მონაცემები!A1985,მონაცემები!J1985)</f>
        <v>0</v>
      </c>
      <c r="W1926" s="193"/>
      <c r="X1926" s="194"/>
    </row>
    <row r="1927" spans="1:24">
      <c r="A1927" s="44">
        <v>1905</v>
      </c>
      <c r="B1927" s="189">
        <f>IF(A1927=მონაცემები!A1986,მონაცემები!B1986)</f>
        <v>0</v>
      </c>
      <c r="C1927" s="190"/>
      <c r="D1927" s="190"/>
      <c r="E1927" s="190"/>
      <c r="F1927" s="190"/>
      <c r="G1927" s="191"/>
      <c r="H1927" s="42">
        <f>IF(A1927=მონაცემები!A1986,მონაცემები!C1986)</f>
        <v>0</v>
      </c>
      <c r="I1927" s="43">
        <f>IF(A1927=მონაცემები!A1986,მონაცემები!D1986)</f>
        <v>0</v>
      </c>
      <c r="J1927" s="98">
        <f t="shared" si="58"/>
        <v>0</v>
      </c>
      <c r="K1927" s="126">
        <f>IF(A1927=მონაცემები!A1986,მონაცემები!H1986)</f>
        <v>0</v>
      </c>
      <c r="L1927" s="98">
        <f>IF(A1927=მონაცემები!A1986,მონაცემები!F1986)</f>
        <v>0</v>
      </c>
      <c r="M1927" s="125">
        <f>IF(A1927=მონაცემები!A1986,მონაცემები!G1986)</f>
        <v>0</v>
      </c>
      <c r="N1927" s="198">
        <f t="shared" si="59"/>
        <v>0</v>
      </c>
      <c r="O1927" s="199"/>
      <c r="P1927" s="195">
        <f>IF(A1927=მონაცემები!A1986,მონაცემები!I1986)</f>
        <v>0</v>
      </c>
      <c r="Q1927" s="196"/>
      <c r="R1927" s="196"/>
      <c r="S1927" s="196"/>
      <c r="T1927" s="196"/>
      <c r="U1927" s="197"/>
      <c r="V1927" s="192">
        <f>IF(A1927=მონაცემები!A1986,მონაცემები!J1986)</f>
        <v>0</v>
      </c>
      <c r="W1927" s="193"/>
      <c r="X1927" s="194"/>
    </row>
    <row r="1928" spans="1:24">
      <c r="A1928" s="44">
        <v>1906</v>
      </c>
      <c r="B1928" s="189">
        <f>IF(A1928=მონაცემები!A1987,მონაცემები!B1987)</f>
        <v>0</v>
      </c>
      <c r="C1928" s="190"/>
      <c r="D1928" s="190"/>
      <c r="E1928" s="190"/>
      <c r="F1928" s="190"/>
      <c r="G1928" s="191"/>
      <c r="H1928" s="42">
        <f>IF(A1928=მონაცემები!A1987,მონაცემები!C1987)</f>
        <v>0</v>
      </c>
      <c r="I1928" s="43">
        <f>IF(A1928=მონაცემები!A1987,მონაცემები!D1987)</f>
        <v>0</v>
      </c>
      <c r="J1928" s="98">
        <f t="shared" si="58"/>
        <v>0</v>
      </c>
      <c r="K1928" s="126">
        <f>IF(A1928=მონაცემები!A1987,მონაცემები!H1987)</f>
        <v>0</v>
      </c>
      <c r="L1928" s="98">
        <f>IF(A1928=მონაცემები!A1987,მონაცემები!F1987)</f>
        <v>0</v>
      </c>
      <c r="M1928" s="125">
        <f>IF(A1928=მონაცემები!A1987,მონაცემები!G1987)</f>
        <v>0</v>
      </c>
      <c r="N1928" s="198">
        <f t="shared" si="59"/>
        <v>0</v>
      </c>
      <c r="O1928" s="199"/>
      <c r="P1928" s="195">
        <f>IF(A1928=მონაცემები!A1987,მონაცემები!I1987)</f>
        <v>0</v>
      </c>
      <c r="Q1928" s="196"/>
      <c r="R1928" s="196"/>
      <c r="S1928" s="196"/>
      <c r="T1928" s="196"/>
      <c r="U1928" s="197"/>
      <c r="V1928" s="192">
        <f>IF(A1928=მონაცემები!A1987,მონაცემები!J1987)</f>
        <v>0</v>
      </c>
      <c r="W1928" s="193"/>
      <c r="X1928" s="194"/>
    </row>
    <row r="1929" spans="1:24">
      <c r="A1929" s="44">
        <v>1907</v>
      </c>
      <c r="B1929" s="189">
        <f>IF(A1929=მონაცემები!A1988,მონაცემები!B1988)</f>
        <v>0</v>
      </c>
      <c r="C1929" s="190"/>
      <c r="D1929" s="190"/>
      <c r="E1929" s="190"/>
      <c r="F1929" s="190"/>
      <c r="G1929" s="191"/>
      <c r="H1929" s="42">
        <f>IF(A1929=მონაცემები!A1988,მონაცემები!C1988)</f>
        <v>0</v>
      </c>
      <c r="I1929" s="43">
        <f>IF(A1929=მონაცემები!A1988,მონაცემები!D1988)</f>
        <v>0</v>
      </c>
      <c r="J1929" s="98">
        <f t="shared" si="58"/>
        <v>0</v>
      </c>
      <c r="K1929" s="126">
        <f>IF(A1929=მონაცემები!A1988,მონაცემები!H1988)</f>
        <v>0</v>
      </c>
      <c r="L1929" s="98">
        <f>IF(A1929=მონაცემები!A1988,მონაცემები!F1988)</f>
        <v>0</v>
      </c>
      <c r="M1929" s="125">
        <f>IF(A1929=მონაცემები!A1988,მონაცემები!G1988)</f>
        <v>0</v>
      </c>
      <c r="N1929" s="198">
        <f t="shared" si="59"/>
        <v>0</v>
      </c>
      <c r="O1929" s="199"/>
      <c r="P1929" s="195">
        <f>IF(A1929=მონაცემები!A1988,მონაცემები!I1988)</f>
        <v>0</v>
      </c>
      <c r="Q1929" s="196"/>
      <c r="R1929" s="196"/>
      <c r="S1929" s="196"/>
      <c r="T1929" s="196"/>
      <c r="U1929" s="197"/>
      <c r="V1929" s="192">
        <f>IF(A1929=მონაცემები!A1988,მონაცემები!J1988)</f>
        <v>0</v>
      </c>
      <c r="W1929" s="193"/>
      <c r="X1929" s="194"/>
    </row>
    <row r="1930" spans="1:24">
      <c r="A1930" s="44">
        <v>1908</v>
      </c>
      <c r="B1930" s="189">
        <f>IF(A1930=მონაცემები!A1989,მონაცემები!B1989)</f>
        <v>0</v>
      </c>
      <c r="C1930" s="190"/>
      <c r="D1930" s="190"/>
      <c r="E1930" s="190"/>
      <c r="F1930" s="190"/>
      <c r="G1930" s="191"/>
      <c r="H1930" s="42">
        <f>IF(A1930=მონაცემები!A1989,მონაცემები!C1989)</f>
        <v>0</v>
      </c>
      <c r="I1930" s="43">
        <f>IF(A1930=მონაცემები!A1989,მონაცემები!D1989)</f>
        <v>0</v>
      </c>
      <c r="J1930" s="98">
        <f t="shared" si="58"/>
        <v>0</v>
      </c>
      <c r="K1930" s="126">
        <f>IF(A1930=მონაცემები!A1989,მონაცემები!H1989)</f>
        <v>0</v>
      </c>
      <c r="L1930" s="98">
        <f>IF(A1930=მონაცემები!A1989,მონაცემები!F1989)</f>
        <v>0</v>
      </c>
      <c r="M1930" s="125">
        <f>IF(A1930=მონაცემები!A1989,მონაცემები!G1989)</f>
        <v>0</v>
      </c>
      <c r="N1930" s="198">
        <f t="shared" si="59"/>
        <v>0</v>
      </c>
      <c r="O1930" s="199"/>
      <c r="P1930" s="195">
        <f>IF(A1930=მონაცემები!A1989,მონაცემები!I1989)</f>
        <v>0</v>
      </c>
      <c r="Q1930" s="196"/>
      <c r="R1930" s="196"/>
      <c r="S1930" s="196"/>
      <c r="T1930" s="196"/>
      <c r="U1930" s="197"/>
      <c r="V1930" s="192">
        <f>IF(A1930=მონაცემები!A1989,მონაცემები!J1989)</f>
        <v>0</v>
      </c>
      <c r="W1930" s="193"/>
      <c r="X1930" s="194"/>
    </row>
    <row r="1931" spans="1:24">
      <c r="A1931" s="44">
        <v>1909</v>
      </c>
      <c r="B1931" s="189">
        <f>IF(A1931=მონაცემები!A1990,მონაცემები!B1990)</f>
        <v>0</v>
      </c>
      <c r="C1931" s="190"/>
      <c r="D1931" s="190"/>
      <c r="E1931" s="190"/>
      <c r="F1931" s="190"/>
      <c r="G1931" s="191"/>
      <c r="H1931" s="42">
        <f>IF(A1931=მონაცემები!A1990,მონაცემები!C1990)</f>
        <v>0</v>
      </c>
      <c r="I1931" s="43">
        <f>IF(A1931=მონაცემები!A1990,მონაცემები!D1990)</f>
        <v>0</v>
      </c>
      <c r="J1931" s="98">
        <f t="shared" si="58"/>
        <v>0</v>
      </c>
      <c r="K1931" s="126">
        <f>IF(A1931=მონაცემები!A1990,მონაცემები!H1990)</f>
        <v>0</v>
      </c>
      <c r="L1931" s="98">
        <f>IF(A1931=მონაცემები!A1990,მონაცემები!F1990)</f>
        <v>0</v>
      </c>
      <c r="M1931" s="125">
        <f>IF(A1931=მონაცემები!A1990,მონაცემები!G1990)</f>
        <v>0</v>
      </c>
      <c r="N1931" s="198">
        <f t="shared" si="59"/>
        <v>0</v>
      </c>
      <c r="O1931" s="199"/>
      <c r="P1931" s="195">
        <f>IF(A1931=მონაცემები!A1990,მონაცემები!I1990)</f>
        <v>0</v>
      </c>
      <c r="Q1931" s="196"/>
      <c r="R1931" s="196"/>
      <c r="S1931" s="196"/>
      <c r="T1931" s="196"/>
      <c r="U1931" s="197"/>
      <c r="V1931" s="192">
        <f>IF(A1931=მონაცემები!A1990,მონაცემები!J1990)</f>
        <v>0</v>
      </c>
      <c r="W1931" s="193"/>
      <c r="X1931" s="194"/>
    </row>
    <row r="1932" spans="1:24">
      <c r="A1932" s="44">
        <v>1910</v>
      </c>
      <c r="B1932" s="189">
        <f>IF(A1932=მონაცემები!A1991,მონაცემები!B1991)</f>
        <v>0</v>
      </c>
      <c r="C1932" s="190"/>
      <c r="D1932" s="190"/>
      <c r="E1932" s="190"/>
      <c r="F1932" s="190"/>
      <c r="G1932" s="191"/>
      <c r="H1932" s="42">
        <f>IF(A1932=მონაცემები!A1991,მონაცემები!C1991)</f>
        <v>0</v>
      </c>
      <c r="I1932" s="43">
        <f>IF(A1932=მონაცემები!A1991,მონაცემები!D1991)</f>
        <v>0</v>
      </c>
      <c r="J1932" s="98">
        <f t="shared" si="58"/>
        <v>0</v>
      </c>
      <c r="K1932" s="126">
        <f>IF(A1932=მონაცემები!A1991,მონაცემები!H1991)</f>
        <v>0</v>
      </c>
      <c r="L1932" s="98">
        <f>IF(A1932=მონაცემები!A1991,მონაცემები!F1991)</f>
        <v>0</v>
      </c>
      <c r="M1932" s="125">
        <f>IF(A1932=მონაცემები!A1991,მონაცემები!G1991)</f>
        <v>0</v>
      </c>
      <c r="N1932" s="198">
        <f t="shared" si="59"/>
        <v>0</v>
      </c>
      <c r="O1932" s="199"/>
      <c r="P1932" s="195">
        <f>IF(A1932=მონაცემები!A1991,მონაცემები!I1991)</f>
        <v>0</v>
      </c>
      <c r="Q1932" s="196"/>
      <c r="R1932" s="196"/>
      <c r="S1932" s="196"/>
      <c r="T1932" s="196"/>
      <c r="U1932" s="197"/>
      <c r="V1932" s="192">
        <f>IF(A1932=მონაცემები!A1991,მონაცემები!J1991)</f>
        <v>0</v>
      </c>
      <c r="W1932" s="193"/>
      <c r="X1932" s="194"/>
    </row>
    <row r="1933" spans="1:24">
      <c r="A1933" s="44">
        <v>1911</v>
      </c>
      <c r="B1933" s="189">
        <f>IF(A1933=მონაცემები!A1992,მონაცემები!B1992)</f>
        <v>0</v>
      </c>
      <c r="C1933" s="190"/>
      <c r="D1933" s="190"/>
      <c r="E1933" s="190"/>
      <c r="F1933" s="190"/>
      <c r="G1933" s="191"/>
      <c r="H1933" s="42">
        <f>IF(A1933=მონაცემები!A1992,მონაცემები!C1992)</f>
        <v>0</v>
      </c>
      <c r="I1933" s="43">
        <f>IF(A1933=მონაცემები!A1992,მონაცემები!D1992)</f>
        <v>0</v>
      </c>
      <c r="J1933" s="98">
        <f t="shared" si="58"/>
        <v>0</v>
      </c>
      <c r="K1933" s="126">
        <f>IF(A1933=მონაცემები!A1992,მონაცემები!H1992)</f>
        <v>0</v>
      </c>
      <c r="L1933" s="98">
        <f>IF(A1933=მონაცემები!A1992,მონაცემები!F1992)</f>
        <v>0</v>
      </c>
      <c r="M1933" s="125">
        <f>IF(A1933=მონაცემები!A1992,მონაცემები!G1992)</f>
        <v>0</v>
      </c>
      <c r="N1933" s="198">
        <f t="shared" si="59"/>
        <v>0</v>
      </c>
      <c r="O1933" s="199"/>
      <c r="P1933" s="195">
        <f>IF(A1933=მონაცემები!A1992,მონაცემები!I1992)</f>
        <v>0</v>
      </c>
      <c r="Q1933" s="196"/>
      <c r="R1933" s="196"/>
      <c r="S1933" s="196"/>
      <c r="T1933" s="196"/>
      <c r="U1933" s="197"/>
      <c r="V1933" s="192">
        <f>IF(A1933=მონაცემები!A1992,მონაცემები!J1992)</f>
        <v>0</v>
      </c>
      <c r="W1933" s="193"/>
      <c r="X1933" s="194"/>
    </row>
    <row r="1934" spans="1:24">
      <c r="A1934" s="44">
        <v>1912</v>
      </c>
      <c r="B1934" s="189">
        <f>IF(A1934=მონაცემები!A1993,მონაცემები!B1993)</f>
        <v>0</v>
      </c>
      <c r="C1934" s="190"/>
      <c r="D1934" s="190"/>
      <c r="E1934" s="190"/>
      <c r="F1934" s="190"/>
      <c r="G1934" s="191"/>
      <c r="H1934" s="42">
        <f>IF(A1934=მონაცემები!A1993,მონაცემები!C1993)</f>
        <v>0</v>
      </c>
      <c r="I1934" s="43">
        <f>IF(A1934=მონაცემები!A1993,მონაცემები!D1993)</f>
        <v>0</v>
      </c>
      <c r="J1934" s="98">
        <f t="shared" si="58"/>
        <v>0</v>
      </c>
      <c r="K1934" s="126">
        <f>IF(A1934=მონაცემები!A1993,მონაცემები!H1993)</f>
        <v>0</v>
      </c>
      <c r="L1934" s="98">
        <f>IF(A1934=მონაცემები!A1993,მონაცემები!F1993)</f>
        <v>0</v>
      </c>
      <c r="M1934" s="125">
        <f>IF(A1934=მონაცემები!A1993,მონაცემები!G1993)</f>
        <v>0</v>
      </c>
      <c r="N1934" s="198">
        <f t="shared" si="59"/>
        <v>0</v>
      </c>
      <c r="O1934" s="199"/>
      <c r="P1934" s="195">
        <f>IF(A1934=მონაცემები!A1993,მონაცემები!I1993)</f>
        <v>0</v>
      </c>
      <c r="Q1934" s="196"/>
      <c r="R1934" s="196"/>
      <c r="S1934" s="196"/>
      <c r="T1934" s="196"/>
      <c r="U1934" s="197"/>
      <c r="V1934" s="192">
        <f>IF(A1934=მონაცემები!A1993,მონაცემები!J1993)</f>
        <v>0</v>
      </c>
      <c r="W1934" s="193"/>
      <c r="X1934" s="194"/>
    </row>
    <row r="1935" spans="1:24">
      <c r="A1935" s="44">
        <v>1913</v>
      </c>
      <c r="B1935" s="189">
        <f>IF(A1935=მონაცემები!A1994,მონაცემები!B1994)</f>
        <v>0</v>
      </c>
      <c r="C1935" s="190"/>
      <c r="D1935" s="190"/>
      <c r="E1935" s="190"/>
      <c r="F1935" s="190"/>
      <c r="G1935" s="191"/>
      <c r="H1935" s="42">
        <f>IF(A1935=მონაცემები!A1994,მონაცემები!C1994)</f>
        <v>0</v>
      </c>
      <c r="I1935" s="43">
        <f>IF(A1935=მონაცემები!A1994,მონაცემები!D1994)</f>
        <v>0</v>
      </c>
      <c r="J1935" s="98">
        <f t="shared" si="58"/>
        <v>0</v>
      </c>
      <c r="K1935" s="126">
        <f>IF(A1935=მონაცემები!A1994,მონაცემები!H1994)</f>
        <v>0</v>
      </c>
      <c r="L1935" s="98">
        <f>IF(A1935=მონაცემები!A1994,მონაცემები!F1994)</f>
        <v>0</v>
      </c>
      <c r="M1935" s="125">
        <f>IF(A1935=მონაცემები!A1994,მონაცემები!G1994)</f>
        <v>0</v>
      </c>
      <c r="N1935" s="198">
        <f t="shared" si="59"/>
        <v>0</v>
      </c>
      <c r="O1935" s="199"/>
      <c r="P1935" s="195">
        <f>IF(A1935=მონაცემები!A1994,მონაცემები!I1994)</f>
        <v>0</v>
      </c>
      <c r="Q1935" s="196"/>
      <c r="R1935" s="196"/>
      <c r="S1935" s="196"/>
      <c r="T1935" s="196"/>
      <c r="U1935" s="197"/>
      <c r="V1935" s="192">
        <f>IF(A1935=მონაცემები!A1994,მონაცემები!J1994)</f>
        <v>0</v>
      </c>
      <c r="W1935" s="193"/>
      <c r="X1935" s="194"/>
    </row>
    <row r="1936" spans="1:24">
      <c r="A1936" s="44">
        <v>1914</v>
      </c>
      <c r="B1936" s="189">
        <f>IF(A1936=მონაცემები!A1995,მონაცემები!B1995)</f>
        <v>0</v>
      </c>
      <c r="C1936" s="190"/>
      <c r="D1936" s="190"/>
      <c r="E1936" s="190"/>
      <c r="F1936" s="190"/>
      <c r="G1936" s="191"/>
      <c r="H1936" s="42">
        <f>IF(A1936=მონაცემები!A1995,მონაცემები!C1995)</f>
        <v>0</v>
      </c>
      <c r="I1936" s="43">
        <f>IF(A1936=მონაცემები!A1995,მონაცემები!D1995)</f>
        <v>0</v>
      </c>
      <c r="J1936" s="98">
        <f t="shared" si="58"/>
        <v>0</v>
      </c>
      <c r="K1936" s="126">
        <f>IF(A1936=მონაცემები!A1995,მონაცემები!H1995)</f>
        <v>0</v>
      </c>
      <c r="L1936" s="98">
        <f>IF(A1936=მონაცემები!A1995,მონაცემები!F1995)</f>
        <v>0</v>
      </c>
      <c r="M1936" s="125">
        <f>IF(A1936=მონაცემები!A1995,მონაცემები!G1995)</f>
        <v>0</v>
      </c>
      <c r="N1936" s="198">
        <f t="shared" si="59"/>
        <v>0</v>
      </c>
      <c r="O1936" s="199"/>
      <c r="P1936" s="195">
        <f>IF(A1936=მონაცემები!A1995,მონაცემები!I1995)</f>
        <v>0</v>
      </c>
      <c r="Q1936" s="196"/>
      <c r="R1936" s="196"/>
      <c r="S1936" s="196"/>
      <c r="T1936" s="196"/>
      <c r="U1936" s="197"/>
      <c r="V1936" s="192">
        <f>IF(A1936=მონაცემები!A1995,მონაცემები!J1995)</f>
        <v>0</v>
      </c>
      <c r="W1936" s="193"/>
      <c r="X1936" s="194"/>
    </row>
    <row r="1937" spans="1:24">
      <c r="A1937" s="44">
        <v>1915</v>
      </c>
      <c r="B1937" s="189">
        <f>IF(A1937=მონაცემები!A1996,მონაცემები!B1996)</f>
        <v>0</v>
      </c>
      <c r="C1937" s="190"/>
      <c r="D1937" s="190"/>
      <c r="E1937" s="190"/>
      <c r="F1937" s="190"/>
      <c r="G1937" s="191"/>
      <c r="H1937" s="42">
        <f>IF(A1937=მონაცემები!A1996,მონაცემები!C1996)</f>
        <v>0</v>
      </c>
      <c r="I1937" s="43">
        <f>IF(A1937=მონაცემები!A1996,მონაცემები!D1996)</f>
        <v>0</v>
      </c>
      <c r="J1937" s="98">
        <f t="shared" si="58"/>
        <v>0</v>
      </c>
      <c r="K1937" s="126">
        <f>IF(A1937=მონაცემები!A1996,მონაცემები!H1996)</f>
        <v>0</v>
      </c>
      <c r="L1937" s="98">
        <f>IF(A1937=მონაცემები!A1996,მონაცემები!F1996)</f>
        <v>0</v>
      </c>
      <c r="M1937" s="125">
        <f>IF(A1937=მონაცემები!A1996,მონაცემები!G1996)</f>
        <v>0</v>
      </c>
      <c r="N1937" s="198">
        <f t="shared" si="59"/>
        <v>0</v>
      </c>
      <c r="O1937" s="199"/>
      <c r="P1937" s="195">
        <f>IF(A1937=მონაცემები!A1996,მონაცემები!I1996)</f>
        <v>0</v>
      </c>
      <c r="Q1937" s="196"/>
      <c r="R1937" s="196"/>
      <c r="S1937" s="196"/>
      <c r="T1937" s="196"/>
      <c r="U1937" s="197"/>
      <c r="V1937" s="192">
        <f>IF(A1937=მონაცემები!A1996,მონაცემები!J1996)</f>
        <v>0</v>
      </c>
      <c r="W1937" s="193"/>
      <c r="X1937" s="194"/>
    </row>
    <row r="1938" spans="1:24">
      <c r="A1938" s="44">
        <v>1916</v>
      </c>
      <c r="B1938" s="189">
        <f>IF(A1938=მონაცემები!A1997,მონაცემები!B1997)</f>
        <v>0</v>
      </c>
      <c r="C1938" s="190"/>
      <c r="D1938" s="190"/>
      <c r="E1938" s="190"/>
      <c r="F1938" s="190"/>
      <c r="G1938" s="191"/>
      <c r="H1938" s="42">
        <f>IF(A1938=მონაცემები!A1997,მონაცემები!C1997)</f>
        <v>0</v>
      </c>
      <c r="I1938" s="43">
        <f>IF(A1938=მონაცემები!A1997,მონაცემები!D1997)</f>
        <v>0</v>
      </c>
      <c r="J1938" s="98">
        <f t="shared" si="58"/>
        <v>0</v>
      </c>
      <c r="K1938" s="126">
        <f>IF(A1938=მონაცემები!A1997,მონაცემები!H1997)</f>
        <v>0</v>
      </c>
      <c r="L1938" s="98">
        <f>IF(A1938=მონაცემები!A1997,მონაცემები!F1997)</f>
        <v>0</v>
      </c>
      <c r="M1938" s="125">
        <f>IF(A1938=მონაცემები!A1997,მონაცემები!G1997)</f>
        <v>0</v>
      </c>
      <c r="N1938" s="198">
        <f t="shared" si="59"/>
        <v>0</v>
      </c>
      <c r="O1938" s="199"/>
      <c r="P1938" s="195">
        <f>IF(A1938=მონაცემები!A1997,მონაცემები!I1997)</f>
        <v>0</v>
      </c>
      <c r="Q1938" s="196"/>
      <c r="R1938" s="196"/>
      <c r="S1938" s="196"/>
      <c r="T1938" s="196"/>
      <c r="U1938" s="197"/>
      <c r="V1938" s="192">
        <f>IF(A1938=მონაცემები!A1997,მონაცემები!J1997)</f>
        <v>0</v>
      </c>
      <c r="W1938" s="193"/>
      <c r="X1938" s="194"/>
    </row>
    <row r="1939" spans="1:24">
      <c r="A1939" s="44">
        <v>1917</v>
      </c>
      <c r="B1939" s="189">
        <f>IF(A1939=მონაცემები!A1998,მონაცემები!B1998)</f>
        <v>0</v>
      </c>
      <c r="C1939" s="190"/>
      <c r="D1939" s="190"/>
      <c r="E1939" s="190"/>
      <c r="F1939" s="190"/>
      <c r="G1939" s="191"/>
      <c r="H1939" s="42">
        <f>IF(A1939=მონაცემები!A1998,მონაცემები!C1998)</f>
        <v>0</v>
      </c>
      <c r="I1939" s="43">
        <f>IF(A1939=მონაცემები!A1998,მონაცემები!D1998)</f>
        <v>0</v>
      </c>
      <c r="J1939" s="98">
        <f t="shared" si="58"/>
        <v>0</v>
      </c>
      <c r="K1939" s="126">
        <f>IF(A1939=მონაცემები!A1998,მონაცემები!H1998)</f>
        <v>0</v>
      </c>
      <c r="L1939" s="98">
        <f>IF(A1939=მონაცემები!A1998,მონაცემები!F1998)</f>
        <v>0</v>
      </c>
      <c r="M1939" s="125">
        <f>IF(A1939=მონაცემები!A1998,მონაცემები!G1998)</f>
        <v>0</v>
      </c>
      <c r="N1939" s="198">
        <f t="shared" si="59"/>
        <v>0</v>
      </c>
      <c r="O1939" s="199"/>
      <c r="P1939" s="195">
        <f>IF(A1939=მონაცემები!A1998,მონაცემები!I1998)</f>
        <v>0</v>
      </c>
      <c r="Q1939" s="196"/>
      <c r="R1939" s="196"/>
      <c r="S1939" s="196"/>
      <c r="T1939" s="196"/>
      <c r="U1939" s="197"/>
      <c r="V1939" s="192">
        <f>IF(A1939=მონაცემები!A1998,მონაცემები!J1998)</f>
        <v>0</v>
      </c>
      <c r="W1939" s="193"/>
      <c r="X1939" s="194"/>
    </row>
    <row r="1940" spans="1:24">
      <c r="A1940" s="44">
        <v>1918</v>
      </c>
      <c r="B1940" s="189">
        <f>IF(A1940=მონაცემები!A1999,მონაცემები!B1999)</f>
        <v>0</v>
      </c>
      <c r="C1940" s="190"/>
      <c r="D1940" s="190"/>
      <c r="E1940" s="190"/>
      <c r="F1940" s="190"/>
      <c r="G1940" s="191"/>
      <c r="H1940" s="42">
        <f>IF(A1940=მონაცემები!A1999,მონაცემები!C1999)</f>
        <v>0</v>
      </c>
      <c r="I1940" s="43">
        <f>IF(A1940=მონაცემები!A1999,მონაცემები!D1999)</f>
        <v>0</v>
      </c>
      <c r="J1940" s="98">
        <f t="shared" si="58"/>
        <v>0</v>
      </c>
      <c r="K1940" s="126">
        <f>IF(A1940=მონაცემები!A1999,მონაცემები!H1999)</f>
        <v>0</v>
      </c>
      <c r="L1940" s="98">
        <f>IF(A1940=მონაცემები!A1999,მონაცემები!F1999)</f>
        <v>0</v>
      </c>
      <c r="M1940" s="125">
        <f>IF(A1940=მონაცემები!A1999,მონაცემები!G1999)</f>
        <v>0</v>
      </c>
      <c r="N1940" s="198">
        <f t="shared" si="59"/>
        <v>0</v>
      </c>
      <c r="O1940" s="199"/>
      <c r="P1940" s="195">
        <f>IF(A1940=მონაცემები!A1999,მონაცემები!I1999)</f>
        <v>0</v>
      </c>
      <c r="Q1940" s="196"/>
      <c r="R1940" s="196"/>
      <c r="S1940" s="196"/>
      <c r="T1940" s="196"/>
      <c r="U1940" s="197"/>
      <c r="V1940" s="192">
        <f>IF(A1940=მონაცემები!A1999,მონაცემები!J1999)</f>
        <v>0</v>
      </c>
      <c r="W1940" s="193"/>
      <c r="X1940" s="194"/>
    </row>
    <row r="1941" spans="1:24">
      <c r="A1941" s="44">
        <v>1919</v>
      </c>
      <c r="B1941" s="189">
        <f>IF(A1941=მონაცემები!A2000,მონაცემები!B2000)</f>
        <v>0</v>
      </c>
      <c r="C1941" s="190"/>
      <c r="D1941" s="190"/>
      <c r="E1941" s="190"/>
      <c r="F1941" s="190"/>
      <c r="G1941" s="191"/>
      <c r="H1941" s="42">
        <f>IF(A1941=მონაცემები!A2000,მონაცემები!C2000)</f>
        <v>0</v>
      </c>
      <c r="I1941" s="43">
        <f>IF(A1941=მონაცემები!A2000,მონაცემები!D2000)</f>
        <v>0</v>
      </c>
      <c r="J1941" s="98">
        <f t="shared" si="58"/>
        <v>0</v>
      </c>
      <c r="K1941" s="126">
        <f>IF(A1941=მონაცემები!A2000,მონაცემები!H2000)</f>
        <v>0</v>
      </c>
      <c r="L1941" s="98">
        <f>IF(A1941=მონაცემები!A2000,მონაცემები!F2000)</f>
        <v>0</v>
      </c>
      <c r="M1941" s="125">
        <f>IF(A1941=მონაცემები!A2000,მონაცემები!G2000)</f>
        <v>0</v>
      </c>
      <c r="N1941" s="198">
        <f t="shared" si="59"/>
        <v>0</v>
      </c>
      <c r="O1941" s="199"/>
      <c r="P1941" s="195">
        <f>IF(A1941=მონაცემები!A2000,მონაცემები!I2000)</f>
        <v>0</v>
      </c>
      <c r="Q1941" s="196"/>
      <c r="R1941" s="196"/>
      <c r="S1941" s="196"/>
      <c r="T1941" s="196"/>
      <c r="U1941" s="197"/>
      <c r="V1941" s="192">
        <f>IF(A1941=მონაცემები!A2000,მონაცემები!J2000)</f>
        <v>0</v>
      </c>
      <c r="W1941" s="193"/>
      <c r="X1941" s="194"/>
    </row>
    <row r="1942" spans="1:24">
      <c r="A1942" s="44">
        <v>1920</v>
      </c>
      <c r="B1942" s="189">
        <f>IF(A1942=მონაცემები!A2001,მონაცემები!B2001)</f>
        <v>0</v>
      </c>
      <c r="C1942" s="190"/>
      <c r="D1942" s="190"/>
      <c r="E1942" s="190"/>
      <c r="F1942" s="190"/>
      <c r="G1942" s="191"/>
      <c r="H1942" s="42">
        <f>IF(A1942=მონაცემები!A2001,მონაცემები!C2001)</f>
        <v>0</v>
      </c>
      <c r="I1942" s="43">
        <f>IF(A1942=მონაცემები!A2001,მონაცემები!D2001)</f>
        <v>0</v>
      </c>
      <c r="J1942" s="98">
        <f t="shared" si="58"/>
        <v>0</v>
      </c>
      <c r="K1942" s="126">
        <f>IF(A1942=მონაცემები!A2001,მონაცემები!H2001)</f>
        <v>0</v>
      </c>
      <c r="L1942" s="98">
        <f>IF(A1942=მონაცემები!A2001,მონაცემები!F2001)</f>
        <v>0</v>
      </c>
      <c r="M1942" s="125">
        <f>IF(A1942=მონაცემები!A2001,მონაცემები!G2001)</f>
        <v>0</v>
      </c>
      <c r="N1942" s="198">
        <f t="shared" si="59"/>
        <v>0</v>
      </c>
      <c r="O1942" s="199"/>
      <c r="P1942" s="195">
        <f>IF(A1942=მონაცემები!A2001,მონაცემები!I2001)</f>
        <v>0</v>
      </c>
      <c r="Q1942" s="196"/>
      <c r="R1942" s="196"/>
      <c r="S1942" s="196"/>
      <c r="T1942" s="196"/>
      <c r="U1942" s="197"/>
      <c r="V1942" s="192">
        <f>IF(A1942=მონაცემები!A2001,მონაცემები!J2001)</f>
        <v>0</v>
      </c>
      <c r="W1942" s="193"/>
      <c r="X1942" s="194"/>
    </row>
    <row r="1943" spans="1:24">
      <c r="A1943" s="44">
        <v>1921</v>
      </c>
      <c r="B1943" s="189">
        <f>IF(A1943=მონაცემები!A2002,მონაცემები!B2002)</f>
        <v>0</v>
      </c>
      <c r="C1943" s="190"/>
      <c r="D1943" s="190"/>
      <c r="E1943" s="190"/>
      <c r="F1943" s="190"/>
      <c r="G1943" s="191"/>
      <c r="H1943" s="42">
        <f>IF(A1943=მონაცემები!A2002,მონაცემები!C2002)</f>
        <v>0</v>
      </c>
      <c r="I1943" s="43">
        <f>IF(A1943=მონაცემები!A2002,მონაცემები!D2002)</f>
        <v>0</v>
      </c>
      <c r="J1943" s="98">
        <f t="shared" si="58"/>
        <v>0</v>
      </c>
      <c r="K1943" s="126">
        <f>IF(A1943=მონაცემები!A2002,მონაცემები!H2002)</f>
        <v>0</v>
      </c>
      <c r="L1943" s="98">
        <f>IF(A1943=მონაცემები!A2002,მონაცემები!F2002)</f>
        <v>0</v>
      </c>
      <c r="M1943" s="125">
        <f>IF(A1943=მონაცემები!A2002,მონაცემები!G2002)</f>
        <v>0</v>
      </c>
      <c r="N1943" s="198">
        <f t="shared" si="59"/>
        <v>0</v>
      </c>
      <c r="O1943" s="199"/>
      <c r="P1943" s="195">
        <f>IF(A1943=მონაცემები!A2002,მონაცემები!I2002)</f>
        <v>0</v>
      </c>
      <c r="Q1943" s="196"/>
      <c r="R1943" s="196"/>
      <c r="S1943" s="196"/>
      <c r="T1943" s="196"/>
      <c r="U1943" s="197"/>
      <c r="V1943" s="192">
        <f>IF(A1943=მონაცემები!A2002,მონაცემები!J2002)</f>
        <v>0</v>
      </c>
      <c r="W1943" s="193"/>
      <c r="X1943" s="194"/>
    </row>
    <row r="1944" spans="1:24">
      <c r="A1944" s="44">
        <v>1922</v>
      </c>
      <c r="B1944" s="189">
        <f>IF(A1944=მონაცემები!A2003,მონაცემები!B2003)</f>
        <v>0</v>
      </c>
      <c r="C1944" s="190"/>
      <c r="D1944" s="190"/>
      <c r="E1944" s="190"/>
      <c r="F1944" s="190"/>
      <c r="G1944" s="191"/>
      <c r="H1944" s="42">
        <f>IF(A1944=მონაცემები!A2003,მონაცემები!C2003)</f>
        <v>0</v>
      </c>
      <c r="I1944" s="43">
        <f>IF(A1944=მონაცემები!A2003,მონაცემები!D2003)</f>
        <v>0</v>
      </c>
      <c r="J1944" s="98">
        <f t="shared" ref="J1944:J2007" si="60">L1944+M1944</f>
        <v>0</v>
      </c>
      <c r="K1944" s="126">
        <f>IF(A1944=მონაცემები!A2003,მონაცემები!H2003)</f>
        <v>0</v>
      </c>
      <c r="L1944" s="98">
        <f>IF(A1944=მონაცემები!A2003,მონაცემები!F2003)</f>
        <v>0</v>
      </c>
      <c r="M1944" s="125">
        <f>IF(A1944=მონაცემები!A2003,მონაცემები!G2003)</f>
        <v>0</v>
      </c>
      <c r="N1944" s="198">
        <f t="shared" ref="N1944:N2007" si="61">J1944+K1944</f>
        <v>0</v>
      </c>
      <c r="O1944" s="199"/>
      <c r="P1944" s="195">
        <f>IF(A1944=მონაცემები!A2003,მონაცემები!I2003)</f>
        <v>0</v>
      </c>
      <c r="Q1944" s="196"/>
      <c r="R1944" s="196"/>
      <c r="S1944" s="196"/>
      <c r="T1944" s="196"/>
      <c r="U1944" s="197"/>
      <c r="V1944" s="192">
        <f>IF(A1944=მონაცემები!A2003,მონაცემები!J2003)</f>
        <v>0</v>
      </c>
      <c r="W1944" s="193"/>
      <c r="X1944" s="194"/>
    </row>
    <row r="1945" spans="1:24">
      <c r="A1945" s="44">
        <v>1923</v>
      </c>
      <c r="B1945" s="189">
        <f>IF(A1945=მონაცემები!A2004,მონაცემები!B2004)</f>
        <v>0</v>
      </c>
      <c r="C1945" s="190"/>
      <c r="D1945" s="190"/>
      <c r="E1945" s="190"/>
      <c r="F1945" s="190"/>
      <c r="G1945" s="191"/>
      <c r="H1945" s="42">
        <f>IF(A1945=მონაცემები!A2004,მონაცემები!C2004)</f>
        <v>0</v>
      </c>
      <c r="I1945" s="43">
        <f>IF(A1945=მონაცემები!A2004,მონაცემები!D2004)</f>
        <v>0</v>
      </c>
      <c r="J1945" s="98">
        <f t="shared" si="60"/>
        <v>0</v>
      </c>
      <c r="K1945" s="126">
        <f>IF(A1945=მონაცემები!A2004,მონაცემები!H2004)</f>
        <v>0</v>
      </c>
      <c r="L1945" s="98">
        <f>IF(A1945=მონაცემები!A2004,მონაცემები!F2004)</f>
        <v>0</v>
      </c>
      <c r="M1945" s="125">
        <f>IF(A1945=მონაცემები!A2004,მონაცემები!G2004)</f>
        <v>0</v>
      </c>
      <c r="N1945" s="198">
        <f t="shared" si="61"/>
        <v>0</v>
      </c>
      <c r="O1945" s="199"/>
      <c r="P1945" s="195">
        <f>IF(A1945=მონაცემები!A2004,მონაცემები!I2004)</f>
        <v>0</v>
      </c>
      <c r="Q1945" s="196"/>
      <c r="R1945" s="196"/>
      <c r="S1945" s="196"/>
      <c r="T1945" s="196"/>
      <c r="U1945" s="197"/>
      <c r="V1945" s="192">
        <f>IF(A1945=მონაცემები!A2004,მონაცემები!J2004)</f>
        <v>0</v>
      </c>
      <c r="W1945" s="193"/>
      <c r="X1945" s="194"/>
    </row>
    <row r="1946" spans="1:24">
      <c r="A1946" s="44">
        <v>1924</v>
      </c>
      <c r="B1946" s="189">
        <f>IF(A1946=მონაცემები!A2005,მონაცემები!B2005)</f>
        <v>0</v>
      </c>
      <c r="C1946" s="190"/>
      <c r="D1946" s="190"/>
      <c r="E1946" s="190"/>
      <c r="F1946" s="190"/>
      <c r="G1946" s="191"/>
      <c r="H1946" s="42">
        <f>IF(A1946=მონაცემები!A2005,მონაცემები!C2005)</f>
        <v>0</v>
      </c>
      <c r="I1946" s="43">
        <f>IF(A1946=მონაცემები!A2005,მონაცემები!D2005)</f>
        <v>0</v>
      </c>
      <c r="J1946" s="98">
        <f t="shared" si="60"/>
        <v>0</v>
      </c>
      <c r="K1946" s="126">
        <f>IF(A1946=მონაცემები!A2005,მონაცემები!H2005)</f>
        <v>0</v>
      </c>
      <c r="L1946" s="98">
        <f>IF(A1946=მონაცემები!A2005,მონაცემები!F2005)</f>
        <v>0</v>
      </c>
      <c r="M1946" s="125">
        <f>IF(A1946=მონაცემები!A2005,მონაცემები!G2005)</f>
        <v>0</v>
      </c>
      <c r="N1946" s="198">
        <f t="shared" si="61"/>
        <v>0</v>
      </c>
      <c r="O1946" s="199"/>
      <c r="P1946" s="195">
        <f>IF(A1946=მონაცემები!A2005,მონაცემები!I2005)</f>
        <v>0</v>
      </c>
      <c r="Q1946" s="196"/>
      <c r="R1946" s="196"/>
      <c r="S1946" s="196"/>
      <c r="T1946" s="196"/>
      <c r="U1946" s="197"/>
      <c r="V1946" s="192">
        <f>IF(A1946=მონაცემები!A2005,მონაცემები!J2005)</f>
        <v>0</v>
      </c>
      <c r="W1946" s="193"/>
      <c r="X1946" s="194"/>
    </row>
    <row r="1947" spans="1:24">
      <c r="A1947" s="44">
        <v>1925</v>
      </c>
      <c r="B1947" s="189">
        <f>IF(A1947=მონაცემები!A2006,მონაცემები!B2006)</f>
        <v>0</v>
      </c>
      <c r="C1947" s="190"/>
      <c r="D1947" s="190"/>
      <c r="E1947" s="190"/>
      <c r="F1947" s="190"/>
      <c r="G1947" s="191"/>
      <c r="H1947" s="42">
        <f>IF(A1947=მონაცემები!A2006,მონაცემები!C2006)</f>
        <v>0</v>
      </c>
      <c r="I1947" s="43">
        <f>IF(A1947=მონაცემები!A2006,მონაცემები!D2006)</f>
        <v>0</v>
      </c>
      <c r="J1947" s="98">
        <f t="shared" si="60"/>
        <v>0</v>
      </c>
      <c r="K1947" s="126">
        <f>IF(A1947=მონაცემები!A2006,მონაცემები!H2006)</f>
        <v>0</v>
      </c>
      <c r="L1947" s="98">
        <f>IF(A1947=მონაცემები!A2006,მონაცემები!F2006)</f>
        <v>0</v>
      </c>
      <c r="M1947" s="125">
        <f>IF(A1947=მონაცემები!A2006,მონაცემები!G2006)</f>
        <v>0</v>
      </c>
      <c r="N1947" s="198">
        <f t="shared" si="61"/>
        <v>0</v>
      </c>
      <c r="O1947" s="199"/>
      <c r="P1947" s="195">
        <f>IF(A1947=მონაცემები!A2006,მონაცემები!I2006)</f>
        <v>0</v>
      </c>
      <c r="Q1947" s="196"/>
      <c r="R1947" s="196"/>
      <c r="S1947" s="196"/>
      <c r="T1947" s="196"/>
      <c r="U1947" s="197"/>
      <c r="V1947" s="192">
        <f>IF(A1947=მონაცემები!A2006,მონაცემები!J2006)</f>
        <v>0</v>
      </c>
      <c r="W1947" s="193"/>
      <c r="X1947" s="194"/>
    </row>
    <row r="1948" spans="1:24">
      <c r="A1948" s="44">
        <v>1926</v>
      </c>
      <c r="B1948" s="189">
        <f>IF(A1948=მონაცემები!A2007,მონაცემები!B2007)</f>
        <v>0</v>
      </c>
      <c r="C1948" s="190"/>
      <c r="D1948" s="190"/>
      <c r="E1948" s="190"/>
      <c r="F1948" s="190"/>
      <c r="G1948" s="191"/>
      <c r="H1948" s="42">
        <f>IF(A1948=მონაცემები!A2007,მონაცემები!C2007)</f>
        <v>0</v>
      </c>
      <c r="I1948" s="43">
        <f>IF(A1948=მონაცემები!A2007,მონაცემები!D2007)</f>
        <v>0</v>
      </c>
      <c r="J1948" s="98">
        <f t="shared" si="60"/>
        <v>0</v>
      </c>
      <c r="K1948" s="126">
        <f>IF(A1948=მონაცემები!A2007,მონაცემები!H2007)</f>
        <v>0</v>
      </c>
      <c r="L1948" s="98">
        <f>IF(A1948=მონაცემები!A2007,მონაცემები!F2007)</f>
        <v>0</v>
      </c>
      <c r="M1948" s="125">
        <f>IF(A1948=მონაცემები!A2007,მონაცემები!G2007)</f>
        <v>0</v>
      </c>
      <c r="N1948" s="198">
        <f t="shared" si="61"/>
        <v>0</v>
      </c>
      <c r="O1948" s="199"/>
      <c r="P1948" s="195">
        <f>IF(A1948=მონაცემები!A2007,მონაცემები!I2007)</f>
        <v>0</v>
      </c>
      <c r="Q1948" s="196"/>
      <c r="R1948" s="196"/>
      <c r="S1948" s="196"/>
      <c r="T1948" s="196"/>
      <c r="U1948" s="197"/>
      <c r="V1948" s="192">
        <f>IF(A1948=მონაცემები!A2007,მონაცემები!J2007)</f>
        <v>0</v>
      </c>
      <c r="W1948" s="193"/>
      <c r="X1948" s="194"/>
    </row>
    <row r="1949" spans="1:24">
      <c r="A1949" s="44">
        <v>1927</v>
      </c>
      <c r="B1949" s="189">
        <f>IF(A1949=მონაცემები!A2008,მონაცემები!B2008)</f>
        <v>0</v>
      </c>
      <c r="C1949" s="190"/>
      <c r="D1949" s="190"/>
      <c r="E1949" s="190"/>
      <c r="F1949" s="190"/>
      <c r="G1949" s="191"/>
      <c r="H1949" s="42">
        <f>IF(A1949=მონაცემები!A2008,მონაცემები!C2008)</f>
        <v>0</v>
      </c>
      <c r="I1949" s="43">
        <f>IF(A1949=მონაცემები!A2008,მონაცემები!D2008)</f>
        <v>0</v>
      </c>
      <c r="J1949" s="98">
        <f t="shared" si="60"/>
        <v>0</v>
      </c>
      <c r="K1949" s="126">
        <f>IF(A1949=მონაცემები!A2008,მონაცემები!H2008)</f>
        <v>0</v>
      </c>
      <c r="L1949" s="98">
        <f>IF(A1949=მონაცემები!A2008,მონაცემები!F2008)</f>
        <v>0</v>
      </c>
      <c r="M1949" s="125">
        <f>IF(A1949=მონაცემები!A2008,მონაცემები!G2008)</f>
        <v>0</v>
      </c>
      <c r="N1949" s="198">
        <f t="shared" si="61"/>
        <v>0</v>
      </c>
      <c r="O1949" s="199"/>
      <c r="P1949" s="195">
        <f>IF(A1949=მონაცემები!A2008,მონაცემები!I2008)</f>
        <v>0</v>
      </c>
      <c r="Q1949" s="196"/>
      <c r="R1949" s="196"/>
      <c r="S1949" s="196"/>
      <c r="T1949" s="196"/>
      <c r="U1949" s="197"/>
      <c r="V1949" s="192">
        <f>IF(A1949=მონაცემები!A2008,მონაცემები!J2008)</f>
        <v>0</v>
      </c>
      <c r="W1949" s="193"/>
      <c r="X1949" s="194"/>
    </row>
    <row r="1950" spans="1:24">
      <c r="A1950" s="44">
        <v>1928</v>
      </c>
      <c r="B1950" s="189">
        <f>IF(A1950=მონაცემები!A2009,მონაცემები!B2009)</f>
        <v>0</v>
      </c>
      <c r="C1950" s="190"/>
      <c r="D1950" s="190"/>
      <c r="E1950" s="190"/>
      <c r="F1950" s="190"/>
      <c r="G1950" s="191"/>
      <c r="H1950" s="42">
        <f>IF(A1950=მონაცემები!A2009,მონაცემები!C2009)</f>
        <v>0</v>
      </c>
      <c r="I1950" s="43">
        <f>IF(A1950=მონაცემები!A2009,მონაცემები!D2009)</f>
        <v>0</v>
      </c>
      <c r="J1950" s="98">
        <f t="shared" si="60"/>
        <v>0</v>
      </c>
      <c r="K1950" s="126">
        <f>IF(A1950=მონაცემები!A2009,მონაცემები!H2009)</f>
        <v>0</v>
      </c>
      <c r="L1950" s="98">
        <f>IF(A1950=მონაცემები!A2009,მონაცემები!F2009)</f>
        <v>0</v>
      </c>
      <c r="M1950" s="125">
        <f>IF(A1950=მონაცემები!A2009,მონაცემები!G2009)</f>
        <v>0</v>
      </c>
      <c r="N1950" s="198">
        <f t="shared" si="61"/>
        <v>0</v>
      </c>
      <c r="O1950" s="199"/>
      <c r="P1950" s="195">
        <f>IF(A1950=მონაცემები!A2009,მონაცემები!I2009)</f>
        <v>0</v>
      </c>
      <c r="Q1950" s="196"/>
      <c r="R1950" s="196"/>
      <c r="S1950" s="196"/>
      <c r="T1950" s="196"/>
      <c r="U1950" s="197"/>
      <c r="V1950" s="192">
        <f>IF(A1950=მონაცემები!A2009,მონაცემები!J2009)</f>
        <v>0</v>
      </c>
      <c r="W1950" s="193"/>
      <c r="X1950" s="194"/>
    </row>
    <row r="1951" spans="1:24">
      <c r="A1951" s="44">
        <v>1929</v>
      </c>
      <c r="B1951" s="189">
        <f>IF(A1951=მონაცემები!A2010,მონაცემები!B2010)</f>
        <v>0</v>
      </c>
      <c r="C1951" s="190"/>
      <c r="D1951" s="190"/>
      <c r="E1951" s="190"/>
      <c r="F1951" s="190"/>
      <c r="G1951" s="191"/>
      <c r="H1951" s="42">
        <f>IF(A1951=მონაცემები!A2010,მონაცემები!C2010)</f>
        <v>0</v>
      </c>
      <c r="I1951" s="43">
        <f>IF(A1951=მონაცემები!A2010,მონაცემები!D2010)</f>
        <v>0</v>
      </c>
      <c r="J1951" s="98">
        <f t="shared" si="60"/>
        <v>0</v>
      </c>
      <c r="K1951" s="126">
        <f>IF(A1951=მონაცემები!A2010,მონაცემები!H2010)</f>
        <v>0</v>
      </c>
      <c r="L1951" s="98">
        <f>IF(A1951=მონაცემები!A2010,მონაცემები!F2010)</f>
        <v>0</v>
      </c>
      <c r="M1951" s="125">
        <f>IF(A1951=მონაცემები!A2010,მონაცემები!G2010)</f>
        <v>0</v>
      </c>
      <c r="N1951" s="198">
        <f t="shared" si="61"/>
        <v>0</v>
      </c>
      <c r="O1951" s="199"/>
      <c r="P1951" s="195">
        <f>IF(A1951=მონაცემები!A2010,მონაცემები!I2010)</f>
        <v>0</v>
      </c>
      <c r="Q1951" s="196"/>
      <c r="R1951" s="196"/>
      <c r="S1951" s="196"/>
      <c r="T1951" s="196"/>
      <c r="U1951" s="197"/>
      <c r="V1951" s="192">
        <f>IF(A1951=მონაცემები!A2010,მონაცემები!J2010)</f>
        <v>0</v>
      </c>
      <c r="W1951" s="193"/>
      <c r="X1951" s="194"/>
    </row>
    <row r="1952" spans="1:24">
      <c r="A1952" s="44">
        <v>1930</v>
      </c>
      <c r="B1952" s="189">
        <f>IF(A1952=მონაცემები!A2011,მონაცემები!B2011)</f>
        <v>0</v>
      </c>
      <c r="C1952" s="190"/>
      <c r="D1952" s="190"/>
      <c r="E1952" s="190"/>
      <c r="F1952" s="190"/>
      <c r="G1952" s="191"/>
      <c r="H1952" s="42">
        <f>IF(A1952=მონაცემები!A2011,მონაცემები!C2011)</f>
        <v>0</v>
      </c>
      <c r="I1952" s="43">
        <f>IF(A1952=მონაცემები!A2011,მონაცემები!D2011)</f>
        <v>0</v>
      </c>
      <c r="J1952" s="98">
        <f t="shared" si="60"/>
        <v>0</v>
      </c>
      <c r="K1952" s="126">
        <f>IF(A1952=მონაცემები!A2011,მონაცემები!H2011)</f>
        <v>0</v>
      </c>
      <c r="L1952" s="98">
        <f>IF(A1952=მონაცემები!A2011,მონაცემები!F2011)</f>
        <v>0</v>
      </c>
      <c r="M1952" s="125">
        <f>IF(A1952=მონაცემები!A2011,მონაცემები!G2011)</f>
        <v>0</v>
      </c>
      <c r="N1952" s="198">
        <f t="shared" si="61"/>
        <v>0</v>
      </c>
      <c r="O1952" s="199"/>
      <c r="P1952" s="195">
        <f>IF(A1952=მონაცემები!A2011,მონაცემები!I2011)</f>
        <v>0</v>
      </c>
      <c r="Q1952" s="196"/>
      <c r="R1952" s="196"/>
      <c r="S1952" s="196"/>
      <c r="T1952" s="196"/>
      <c r="U1952" s="197"/>
      <c r="V1952" s="192">
        <f>IF(A1952=მონაცემები!A2011,მონაცემები!J2011)</f>
        <v>0</v>
      </c>
      <c r="W1952" s="193"/>
      <c r="X1952" s="194"/>
    </row>
    <row r="1953" spans="1:24">
      <c r="A1953" s="44">
        <v>1931</v>
      </c>
      <c r="B1953" s="189">
        <f>IF(A1953=მონაცემები!A2012,მონაცემები!B2012)</f>
        <v>0</v>
      </c>
      <c r="C1953" s="190"/>
      <c r="D1953" s="190"/>
      <c r="E1953" s="190"/>
      <c r="F1953" s="190"/>
      <c r="G1953" s="191"/>
      <c r="H1953" s="42">
        <f>IF(A1953=მონაცემები!A2012,მონაცემები!C2012)</f>
        <v>0</v>
      </c>
      <c r="I1953" s="43">
        <f>IF(A1953=მონაცემები!A2012,მონაცემები!D2012)</f>
        <v>0</v>
      </c>
      <c r="J1953" s="98">
        <f t="shared" si="60"/>
        <v>0</v>
      </c>
      <c r="K1953" s="126">
        <f>IF(A1953=მონაცემები!A2012,მონაცემები!H2012)</f>
        <v>0</v>
      </c>
      <c r="L1953" s="98">
        <f>IF(A1953=მონაცემები!A2012,მონაცემები!F2012)</f>
        <v>0</v>
      </c>
      <c r="M1953" s="125">
        <f>IF(A1953=მონაცემები!A2012,მონაცემები!G2012)</f>
        <v>0</v>
      </c>
      <c r="N1953" s="198">
        <f t="shared" si="61"/>
        <v>0</v>
      </c>
      <c r="O1953" s="199"/>
      <c r="P1953" s="195">
        <f>IF(A1953=მონაცემები!A2012,მონაცემები!I2012)</f>
        <v>0</v>
      </c>
      <c r="Q1953" s="196"/>
      <c r="R1953" s="196"/>
      <c r="S1953" s="196"/>
      <c r="T1953" s="196"/>
      <c r="U1953" s="197"/>
      <c r="V1953" s="192">
        <f>IF(A1953=მონაცემები!A2012,მონაცემები!J2012)</f>
        <v>0</v>
      </c>
      <c r="W1953" s="193"/>
      <c r="X1953" s="194"/>
    </row>
    <row r="1954" spans="1:24">
      <c r="A1954" s="44">
        <v>1932</v>
      </c>
      <c r="B1954" s="189">
        <f>IF(A1954=მონაცემები!A2013,მონაცემები!B2013)</f>
        <v>0</v>
      </c>
      <c r="C1954" s="190"/>
      <c r="D1954" s="190"/>
      <c r="E1954" s="190"/>
      <c r="F1954" s="190"/>
      <c r="G1954" s="191"/>
      <c r="H1954" s="42">
        <f>IF(A1954=მონაცემები!A2013,მონაცემები!C2013)</f>
        <v>0</v>
      </c>
      <c r="I1954" s="43">
        <f>IF(A1954=მონაცემები!A2013,მონაცემები!D2013)</f>
        <v>0</v>
      </c>
      <c r="J1954" s="98">
        <f t="shared" si="60"/>
        <v>0</v>
      </c>
      <c r="K1954" s="126">
        <f>IF(A1954=მონაცემები!A2013,მონაცემები!H2013)</f>
        <v>0</v>
      </c>
      <c r="L1954" s="98">
        <f>IF(A1954=მონაცემები!A2013,მონაცემები!F2013)</f>
        <v>0</v>
      </c>
      <c r="M1954" s="125">
        <f>IF(A1954=მონაცემები!A2013,მონაცემები!G2013)</f>
        <v>0</v>
      </c>
      <c r="N1954" s="198">
        <f t="shared" si="61"/>
        <v>0</v>
      </c>
      <c r="O1954" s="199"/>
      <c r="P1954" s="195">
        <f>IF(A1954=მონაცემები!A2013,მონაცემები!I2013)</f>
        <v>0</v>
      </c>
      <c r="Q1954" s="196"/>
      <c r="R1954" s="196"/>
      <c r="S1954" s="196"/>
      <c r="T1954" s="196"/>
      <c r="U1954" s="197"/>
      <c r="V1954" s="192">
        <f>IF(A1954=მონაცემები!A2013,მონაცემები!J2013)</f>
        <v>0</v>
      </c>
      <c r="W1954" s="193"/>
      <c r="X1954" s="194"/>
    </row>
    <row r="1955" spans="1:24">
      <c r="A1955" s="44">
        <v>1933</v>
      </c>
      <c r="B1955" s="189">
        <f>IF(A1955=მონაცემები!A2014,მონაცემები!B2014)</f>
        <v>0</v>
      </c>
      <c r="C1955" s="190"/>
      <c r="D1955" s="190"/>
      <c r="E1955" s="190"/>
      <c r="F1955" s="190"/>
      <c r="G1955" s="191"/>
      <c r="H1955" s="42">
        <f>IF(A1955=მონაცემები!A2014,მონაცემები!C2014)</f>
        <v>0</v>
      </c>
      <c r="I1955" s="43">
        <f>IF(A1955=მონაცემები!A2014,მონაცემები!D2014)</f>
        <v>0</v>
      </c>
      <c r="J1955" s="98">
        <f t="shared" si="60"/>
        <v>0</v>
      </c>
      <c r="K1955" s="126">
        <f>IF(A1955=მონაცემები!A2014,მონაცემები!H2014)</f>
        <v>0</v>
      </c>
      <c r="L1955" s="98">
        <f>IF(A1955=მონაცემები!A2014,მონაცემები!F2014)</f>
        <v>0</v>
      </c>
      <c r="M1955" s="125">
        <f>IF(A1955=მონაცემები!A2014,მონაცემები!G2014)</f>
        <v>0</v>
      </c>
      <c r="N1955" s="198">
        <f t="shared" si="61"/>
        <v>0</v>
      </c>
      <c r="O1955" s="199"/>
      <c r="P1955" s="195">
        <f>IF(A1955=მონაცემები!A2014,მონაცემები!I2014)</f>
        <v>0</v>
      </c>
      <c r="Q1955" s="196"/>
      <c r="R1955" s="196"/>
      <c r="S1955" s="196"/>
      <c r="T1955" s="196"/>
      <c r="U1955" s="197"/>
      <c r="V1955" s="192">
        <f>IF(A1955=მონაცემები!A2014,მონაცემები!J2014)</f>
        <v>0</v>
      </c>
      <c r="W1955" s="193"/>
      <c r="X1955" s="194"/>
    </row>
    <row r="1956" spans="1:24">
      <c r="A1956" s="44">
        <v>1934</v>
      </c>
      <c r="B1956" s="189">
        <f>IF(A1956=მონაცემები!A2015,მონაცემები!B2015)</f>
        <v>0</v>
      </c>
      <c r="C1956" s="190"/>
      <c r="D1956" s="190"/>
      <c r="E1956" s="190"/>
      <c r="F1956" s="190"/>
      <c r="G1956" s="191"/>
      <c r="H1956" s="42">
        <f>IF(A1956=მონაცემები!A2015,მონაცემები!C2015)</f>
        <v>0</v>
      </c>
      <c r="I1956" s="43">
        <f>IF(A1956=მონაცემები!A2015,მონაცემები!D2015)</f>
        <v>0</v>
      </c>
      <c r="J1956" s="98">
        <f t="shared" si="60"/>
        <v>0</v>
      </c>
      <c r="K1956" s="126">
        <f>IF(A1956=მონაცემები!A2015,მონაცემები!H2015)</f>
        <v>0</v>
      </c>
      <c r="L1956" s="98">
        <f>IF(A1956=მონაცემები!A2015,მონაცემები!F2015)</f>
        <v>0</v>
      </c>
      <c r="M1956" s="125">
        <f>IF(A1956=მონაცემები!A2015,მონაცემები!G2015)</f>
        <v>0</v>
      </c>
      <c r="N1956" s="198">
        <f t="shared" si="61"/>
        <v>0</v>
      </c>
      <c r="O1956" s="199"/>
      <c r="P1956" s="195">
        <f>IF(A1956=მონაცემები!A2015,მონაცემები!I2015)</f>
        <v>0</v>
      </c>
      <c r="Q1956" s="196"/>
      <c r="R1956" s="196"/>
      <c r="S1956" s="196"/>
      <c r="T1956" s="196"/>
      <c r="U1956" s="197"/>
      <c r="V1956" s="192">
        <f>IF(A1956=მონაცემები!A2015,მონაცემები!J2015)</f>
        <v>0</v>
      </c>
      <c r="W1956" s="193"/>
      <c r="X1956" s="194"/>
    </row>
    <row r="1957" spans="1:24">
      <c r="A1957" s="44">
        <v>1935</v>
      </c>
      <c r="B1957" s="189">
        <f>IF(A1957=მონაცემები!A2016,მონაცემები!B2016)</f>
        <v>0</v>
      </c>
      <c r="C1957" s="190"/>
      <c r="D1957" s="190"/>
      <c r="E1957" s="190"/>
      <c r="F1957" s="190"/>
      <c r="G1957" s="191"/>
      <c r="H1957" s="42">
        <f>IF(A1957=მონაცემები!A2016,მონაცემები!C2016)</f>
        <v>0</v>
      </c>
      <c r="I1957" s="43">
        <f>IF(A1957=მონაცემები!A2016,მონაცემები!D2016)</f>
        <v>0</v>
      </c>
      <c r="J1957" s="98">
        <f t="shared" si="60"/>
        <v>0</v>
      </c>
      <c r="K1957" s="126">
        <f>IF(A1957=მონაცემები!A2016,მონაცემები!H2016)</f>
        <v>0</v>
      </c>
      <c r="L1957" s="98">
        <f>IF(A1957=მონაცემები!A2016,მონაცემები!F2016)</f>
        <v>0</v>
      </c>
      <c r="M1957" s="125">
        <f>IF(A1957=მონაცემები!A2016,მონაცემები!G2016)</f>
        <v>0</v>
      </c>
      <c r="N1957" s="198">
        <f t="shared" si="61"/>
        <v>0</v>
      </c>
      <c r="O1957" s="199"/>
      <c r="P1957" s="195">
        <f>IF(A1957=მონაცემები!A2016,მონაცემები!I2016)</f>
        <v>0</v>
      </c>
      <c r="Q1957" s="196"/>
      <c r="R1957" s="196"/>
      <c r="S1957" s="196"/>
      <c r="T1957" s="196"/>
      <c r="U1957" s="197"/>
      <c r="V1957" s="192">
        <f>IF(A1957=მონაცემები!A2016,მონაცემები!J2016)</f>
        <v>0</v>
      </c>
      <c r="W1957" s="193"/>
      <c r="X1957" s="194"/>
    </row>
    <row r="1958" spans="1:24">
      <c r="A1958" s="44">
        <v>1936</v>
      </c>
      <c r="B1958" s="189">
        <f>IF(A1958=მონაცემები!A2017,მონაცემები!B2017)</f>
        <v>0</v>
      </c>
      <c r="C1958" s="190"/>
      <c r="D1958" s="190"/>
      <c r="E1958" s="190"/>
      <c r="F1958" s="190"/>
      <c r="G1958" s="191"/>
      <c r="H1958" s="42">
        <f>IF(A1958=მონაცემები!A2017,მონაცემები!C2017)</f>
        <v>0</v>
      </c>
      <c r="I1958" s="43">
        <f>IF(A1958=მონაცემები!A2017,მონაცემები!D2017)</f>
        <v>0</v>
      </c>
      <c r="J1958" s="98">
        <f t="shared" si="60"/>
        <v>0</v>
      </c>
      <c r="K1958" s="126">
        <f>IF(A1958=მონაცემები!A2017,მონაცემები!H2017)</f>
        <v>0</v>
      </c>
      <c r="L1958" s="98">
        <f>IF(A1958=მონაცემები!A2017,მონაცემები!F2017)</f>
        <v>0</v>
      </c>
      <c r="M1958" s="125">
        <f>IF(A1958=მონაცემები!A2017,მონაცემები!G2017)</f>
        <v>0</v>
      </c>
      <c r="N1958" s="198">
        <f t="shared" si="61"/>
        <v>0</v>
      </c>
      <c r="O1958" s="199"/>
      <c r="P1958" s="195">
        <f>IF(A1958=მონაცემები!A2017,მონაცემები!I2017)</f>
        <v>0</v>
      </c>
      <c r="Q1958" s="196"/>
      <c r="R1958" s="196"/>
      <c r="S1958" s="196"/>
      <c r="T1958" s="196"/>
      <c r="U1958" s="197"/>
      <c r="V1958" s="192">
        <f>IF(A1958=მონაცემები!A2017,მონაცემები!J2017)</f>
        <v>0</v>
      </c>
      <c r="W1958" s="193"/>
      <c r="X1958" s="194"/>
    </row>
    <row r="1959" spans="1:24">
      <c r="A1959" s="44">
        <v>1937</v>
      </c>
      <c r="B1959" s="189">
        <f>IF(A1959=მონაცემები!A2018,მონაცემები!B2018)</f>
        <v>0</v>
      </c>
      <c r="C1959" s="190"/>
      <c r="D1959" s="190"/>
      <c r="E1959" s="190"/>
      <c r="F1959" s="190"/>
      <c r="G1959" s="191"/>
      <c r="H1959" s="42">
        <f>IF(A1959=მონაცემები!A2018,მონაცემები!C2018)</f>
        <v>0</v>
      </c>
      <c r="I1959" s="43">
        <f>IF(A1959=მონაცემები!A2018,მონაცემები!D2018)</f>
        <v>0</v>
      </c>
      <c r="J1959" s="98">
        <f t="shared" si="60"/>
        <v>0</v>
      </c>
      <c r="K1959" s="126">
        <f>IF(A1959=მონაცემები!A2018,მონაცემები!H2018)</f>
        <v>0</v>
      </c>
      <c r="L1959" s="98">
        <f>IF(A1959=მონაცემები!A2018,მონაცემები!F2018)</f>
        <v>0</v>
      </c>
      <c r="M1959" s="125">
        <f>IF(A1959=მონაცემები!A2018,მონაცემები!G2018)</f>
        <v>0</v>
      </c>
      <c r="N1959" s="198">
        <f t="shared" si="61"/>
        <v>0</v>
      </c>
      <c r="O1959" s="199"/>
      <c r="P1959" s="195">
        <f>IF(A1959=მონაცემები!A2018,მონაცემები!I2018)</f>
        <v>0</v>
      </c>
      <c r="Q1959" s="196"/>
      <c r="R1959" s="196"/>
      <c r="S1959" s="196"/>
      <c r="T1959" s="196"/>
      <c r="U1959" s="197"/>
      <c r="V1959" s="192">
        <f>IF(A1959=მონაცემები!A2018,მონაცემები!J2018)</f>
        <v>0</v>
      </c>
      <c r="W1959" s="193"/>
      <c r="X1959" s="194"/>
    </row>
    <row r="1960" spans="1:24">
      <c r="A1960" s="44">
        <v>1938</v>
      </c>
      <c r="B1960" s="189">
        <f>IF(A1960=მონაცემები!A2019,მონაცემები!B2019)</f>
        <v>0</v>
      </c>
      <c r="C1960" s="190"/>
      <c r="D1960" s="190"/>
      <c r="E1960" s="190"/>
      <c r="F1960" s="190"/>
      <c r="G1960" s="191"/>
      <c r="H1960" s="42">
        <f>IF(A1960=მონაცემები!A2019,მონაცემები!C2019)</f>
        <v>0</v>
      </c>
      <c r="I1960" s="43">
        <f>IF(A1960=მონაცემები!A2019,მონაცემები!D2019)</f>
        <v>0</v>
      </c>
      <c r="J1960" s="98">
        <f t="shared" si="60"/>
        <v>0</v>
      </c>
      <c r="K1960" s="126">
        <f>IF(A1960=მონაცემები!A2019,მონაცემები!H2019)</f>
        <v>0</v>
      </c>
      <c r="L1960" s="98">
        <f>IF(A1960=მონაცემები!A2019,მონაცემები!F2019)</f>
        <v>0</v>
      </c>
      <c r="M1960" s="125">
        <f>IF(A1960=მონაცემები!A2019,მონაცემები!G2019)</f>
        <v>0</v>
      </c>
      <c r="N1960" s="198">
        <f t="shared" si="61"/>
        <v>0</v>
      </c>
      <c r="O1960" s="199"/>
      <c r="P1960" s="195">
        <f>IF(A1960=მონაცემები!A2019,მონაცემები!I2019)</f>
        <v>0</v>
      </c>
      <c r="Q1960" s="196"/>
      <c r="R1960" s="196"/>
      <c r="S1960" s="196"/>
      <c r="T1960" s="196"/>
      <c r="U1960" s="197"/>
      <c r="V1960" s="192">
        <f>IF(A1960=მონაცემები!A2019,მონაცემები!J2019)</f>
        <v>0</v>
      </c>
      <c r="W1960" s="193"/>
      <c r="X1960" s="194"/>
    </row>
    <row r="1961" spans="1:24">
      <c r="A1961" s="44">
        <v>1939</v>
      </c>
      <c r="B1961" s="189">
        <f>IF(A1961=მონაცემები!A2020,მონაცემები!B2020)</f>
        <v>0</v>
      </c>
      <c r="C1961" s="190"/>
      <c r="D1961" s="190"/>
      <c r="E1961" s="190"/>
      <c r="F1961" s="190"/>
      <c r="G1961" s="191"/>
      <c r="H1961" s="42">
        <f>IF(A1961=მონაცემები!A2020,მონაცემები!C2020)</f>
        <v>0</v>
      </c>
      <c r="I1961" s="43">
        <f>IF(A1961=მონაცემები!A2020,მონაცემები!D2020)</f>
        <v>0</v>
      </c>
      <c r="J1961" s="98">
        <f t="shared" si="60"/>
        <v>0</v>
      </c>
      <c r="K1961" s="126">
        <f>IF(A1961=მონაცემები!A2020,მონაცემები!H2020)</f>
        <v>0</v>
      </c>
      <c r="L1961" s="98">
        <f>IF(A1961=მონაცემები!A2020,მონაცემები!F2020)</f>
        <v>0</v>
      </c>
      <c r="M1961" s="125">
        <f>IF(A1961=მონაცემები!A2020,მონაცემები!G2020)</f>
        <v>0</v>
      </c>
      <c r="N1961" s="198">
        <f t="shared" si="61"/>
        <v>0</v>
      </c>
      <c r="O1961" s="199"/>
      <c r="P1961" s="195">
        <f>IF(A1961=მონაცემები!A2020,მონაცემები!I2020)</f>
        <v>0</v>
      </c>
      <c r="Q1961" s="196"/>
      <c r="R1961" s="196"/>
      <c r="S1961" s="196"/>
      <c r="T1961" s="196"/>
      <c r="U1961" s="197"/>
      <c r="V1961" s="192">
        <f>IF(A1961=მონაცემები!A2020,მონაცემები!J2020)</f>
        <v>0</v>
      </c>
      <c r="W1961" s="193"/>
      <c r="X1961" s="194"/>
    </row>
    <row r="1962" spans="1:24">
      <c r="A1962" s="44">
        <v>1940</v>
      </c>
      <c r="B1962" s="189">
        <f>IF(A1962=მონაცემები!A2021,მონაცემები!B2021)</f>
        <v>0</v>
      </c>
      <c r="C1962" s="190"/>
      <c r="D1962" s="190"/>
      <c r="E1962" s="190"/>
      <c r="F1962" s="190"/>
      <c r="G1962" s="191"/>
      <c r="H1962" s="42">
        <f>IF(A1962=მონაცემები!A2021,მონაცემები!C2021)</f>
        <v>0</v>
      </c>
      <c r="I1962" s="43">
        <f>IF(A1962=მონაცემები!A2021,მონაცემები!D2021)</f>
        <v>0</v>
      </c>
      <c r="J1962" s="98">
        <f t="shared" si="60"/>
        <v>0</v>
      </c>
      <c r="K1962" s="126">
        <f>IF(A1962=მონაცემები!A2021,მონაცემები!H2021)</f>
        <v>0</v>
      </c>
      <c r="L1962" s="98">
        <f>IF(A1962=მონაცემები!A2021,მონაცემები!F2021)</f>
        <v>0</v>
      </c>
      <c r="M1962" s="125">
        <f>IF(A1962=მონაცემები!A2021,მონაცემები!G2021)</f>
        <v>0</v>
      </c>
      <c r="N1962" s="198">
        <f t="shared" si="61"/>
        <v>0</v>
      </c>
      <c r="O1962" s="199"/>
      <c r="P1962" s="195">
        <f>IF(A1962=მონაცემები!A2021,მონაცემები!I2021)</f>
        <v>0</v>
      </c>
      <c r="Q1962" s="196"/>
      <c r="R1962" s="196"/>
      <c r="S1962" s="196"/>
      <c r="T1962" s="196"/>
      <c r="U1962" s="197"/>
      <c r="V1962" s="192">
        <f>IF(A1962=მონაცემები!A2021,მონაცემები!J2021)</f>
        <v>0</v>
      </c>
      <c r="W1962" s="193"/>
      <c r="X1962" s="194"/>
    </row>
    <row r="1963" spans="1:24">
      <c r="A1963" s="44">
        <v>1941</v>
      </c>
      <c r="B1963" s="189">
        <f>IF(A1963=მონაცემები!A2022,მონაცემები!B2022)</f>
        <v>0</v>
      </c>
      <c r="C1963" s="190"/>
      <c r="D1963" s="190"/>
      <c r="E1963" s="190"/>
      <c r="F1963" s="190"/>
      <c r="G1963" s="191"/>
      <c r="H1963" s="42">
        <f>IF(A1963=მონაცემები!A2022,მონაცემები!C2022)</f>
        <v>0</v>
      </c>
      <c r="I1963" s="43">
        <f>IF(A1963=მონაცემები!A2022,მონაცემები!D2022)</f>
        <v>0</v>
      </c>
      <c r="J1963" s="98">
        <f t="shared" si="60"/>
        <v>0</v>
      </c>
      <c r="K1963" s="126">
        <f>IF(A1963=მონაცემები!A2022,მონაცემები!H2022)</f>
        <v>0</v>
      </c>
      <c r="L1963" s="98">
        <f>IF(A1963=მონაცემები!A2022,მონაცემები!F2022)</f>
        <v>0</v>
      </c>
      <c r="M1963" s="125">
        <f>IF(A1963=მონაცემები!A2022,მონაცემები!G2022)</f>
        <v>0</v>
      </c>
      <c r="N1963" s="198">
        <f t="shared" si="61"/>
        <v>0</v>
      </c>
      <c r="O1963" s="199"/>
      <c r="P1963" s="195">
        <f>IF(A1963=მონაცემები!A2022,მონაცემები!I2022)</f>
        <v>0</v>
      </c>
      <c r="Q1963" s="196"/>
      <c r="R1963" s="196"/>
      <c r="S1963" s="196"/>
      <c r="T1963" s="196"/>
      <c r="U1963" s="197"/>
      <c r="V1963" s="192">
        <f>IF(A1963=მონაცემები!A2022,მონაცემები!J2022)</f>
        <v>0</v>
      </c>
      <c r="W1963" s="193"/>
      <c r="X1963" s="194"/>
    </row>
    <row r="1964" spans="1:24">
      <c r="A1964" s="44">
        <v>1942</v>
      </c>
      <c r="B1964" s="189">
        <f>IF(A1964=მონაცემები!A2023,მონაცემები!B2023)</f>
        <v>0</v>
      </c>
      <c r="C1964" s="190"/>
      <c r="D1964" s="190"/>
      <c r="E1964" s="190"/>
      <c r="F1964" s="190"/>
      <c r="G1964" s="191"/>
      <c r="H1964" s="42">
        <f>IF(A1964=მონაცემები!A2023,მონაცემები!C2023)</f>
        <v>0</v>
      </c>
      <c r="I1964" s="43">
        <f>IF(A1964=მონაცემები!A2023,მონაცემები!D2023)</f>
        <v>0</v>
      </c>
      <c r="J1964" s="98">
        <f t="shared" si="60"/>
        <v>0</v>
      </c>
      <c r="K1964" s="126">
        <f>IF(A1964=მონაცემები!A2023,მონაცემები!H2023)</f>
        <v>0</v>
      </c>
      <c r="L1964" s="98">
        <f>IF(A1964=მონაცემები!A2023,მონაცემები!F2023)</f>
        <v>0</v>
      </c>
      <c r="M1964" s="125">
        <f>IF(A1964=მონაცემები!A2023,მონაცემები!G2023)</f>
        <v>0</v>
      </c>
      <c r="N1964" s="198">
        <f t="shared" si="61"/>
        <v>0</v>
      </c>
      <c r="O1964" s="199"/>
      <c r="P1964" s="195">
        <f>IF(A1964=მონაცემები!A2023,მონაცემები!I2023)</f>
        <v>0</v>
      </c>
      <c r="Q1964" s="196"/>
      <c r="R1964" s="196"/>
      <c r="S1964" s="196"/>
      <c r="T1964" s="196"/>
      <c r="U1964" s="197"/>
      <c r="V1964" s="192">
        <f>IF(A1964=მონაცემები!A2023,მონაცემები!J2023)</f>
        <v>0</v>
      </c>
      <c r="W1964" s="193"/>
      <c r="X1964" s="194"/>
    </row>
    <row r="1965" spans="1:24">
      <c r="A1965" s="44">
        <v>1943</v>
      </c>
      <c r="B1965" s="189">
        <f>IF(A1965=მონაცემები!A2024,მონაცემები!B2024)</f>
        <v>0</v>
      </c>
      <c r="C1965" s="190"/>
      <c r="D1965" s="190"/>
      <c r="E1965" s="190"/>
      <c r="F1965" s="190"/>
      <c r="G1965" s="191"/>
      <c r="H1965" s="42">
        <f>IF(A1965=მონაცემები!A2024,მონაცემები!C2024)</f>
        <v>0</v>
      </c>
      <c r="I1965" s="43">
        <f>IF(A1965=მონაცემები!A2024,მონაცემები!D2024)</f>
        <v>0</v>
      </c>
      <c r="J1965" s="98">
        <f t="shared" si="60"/>
        <v>0</v>
      </c>
      <c r="K1965" s="126">
        <f>IF(A1965=მონაცემები!A2024,მონაცემები!H2024)</f>
        <v>0</v>
      </c>
      <c r="L1965" s="98">
        <f>IF(A1965=მონაცემები!A2024,მონაცემები!F2024)</f>
        <v>0</v>
      </c>
      <c r="M1965" s="125">
        <f>IF(A1965=მონაცემები!A2024,მონაცემები!G2024)</f>
        <v>0</v>
      </c>
      <c r="N1965" s="198">
        <f t="shared" si="61"/>
        <v>0</v>
      </c>
      <c r="O1965" s="199"/>
      <c r="P1965" s="195">
        <f>IF(A1965=მონაცემები!A2024,მონაცემები!I2024)</f>
        <v>0</v>
      </c>
      <c r="Q1965" s="196"/>
      <c r="R1965" s="196"/>
      <c r="S1965" s="196"/>
      <c r="T1965" s="196"/>
      <c r="U1965" s="197"/>
      <c r="V1965" s="192">
        <f>IF(A1965=მონაცემები!A2024,მონაცემები!J2024)</f>
        <v>0</v>
      </c>
      <c r="W1965" s="193"/>
      <c r="X1965" s="194"/>
    </row>
    <row r="1966" spans="1:24">
      <c r="A1966" s="44">
        <v>1944</v>
      </c>
      <c r="B1966" s="189">
        <f>IF(A1966=მონაცემები!A2025,მონაცემები!B2025)</f>
        <v>0</v>
      </c>
      <c r="C1966" s="190"/>
      <c r="D1966" s="190"/>
      <c r="E1966" s="190"/>
      <c r="F1966" s="190"/>
      <c r="G1966" s="191"/>
      <c r="H1966" s="42">
        <f>IF(A1966=მონაცემები!A2025,მონაცემები!C2025)</f>
        <v>0</v>
      </c>
      <c r="I1966" s="43">
        <f>IF(A1966=მონაცემები!A2025,მონაცემები!D2025)</f>
        <v>0</v>
      </c>
      <c r="J1966" s="98">
        <f t="shared" si="60"/>
        <v>0</v>
      </c>
      <c r="K1966" s="126">
        <f>IF(A1966=მონაცემები!A2025,მონაცემები!H2025)</f>
        <v>0</v>
      </c>
      <c r="L1966" s="98">
        <f>IF(A1966=მონაცემები!A2025,მონაცემები!F2025)</f>
        <v>0</v>
      </c>
      <c r="M1966" s="125">
        <f>IF(A1966=მონაცემები!A2025,მონაცემები!G2025)</f>
        <v>0</v>
      </c>
      <c r="N1966" s="198">
        <f t="shared" si="61"/>
        <v>0</v>
      </c>
      <c r="O1966" s="199"/>
      <c r="P1966" s="195">
        <f>IF(A1966=მონაცემები!A2025,მონაცემები!I2025)</f>
        <v>0</v>
      </c>
      <c r="Q1966" s="196"/>
      <c r="R1966" s="196"/>
      <c r="S1966" s="196"/>
      <c r="T1966" s="196"/>
      <c r="U1966" s="197"/>
      <c r="V1966" s="192">
        <f>IF(A1966=მონაცემები!A2025,მონაცემები!J2025)</f>
        <v>0</v>
      </c>
      <c r="W1966" s="193"/>
      <c r="X1966" s="194"/>
    </row>
    <row r="1967" spans="1:24">
      <c r="A1967" s="44">
        <v>1945</v>
      </c>
      <c r="B1967" s="189">
        <f>IF(A1967=მონაცემები!A2026,მონაცემები!B2026)</f>
        <v>0</v>
      </c>
      <c r="C1967" s="190"/>
      <c r="D1967" s="190"/>
      <c r="E1967" s="190"/>
      <c r="F1967" s="190"/>
      <c r="G1967" s="191"/>
      <c r="H1967" s="42">
        <f>IF(A1967=მონაცემები!A2026,მონაცემები!C2026)</f>
        <v>0</v>
      </c>
      <c r="I1967" s="43">
        <f>IF(A1967=მონაცემები!A2026,მონაცემები!D2026)</f>
        <v>0</v>
      </c>
      <c r="J1967" s="98">
        <f t="shared" si="60"/>
        <v>0</v>
      </c>
      <c r="K1967" s="126">
        <f>IF(A1967=მონაცემები!A2026,მონაცემები!H2026)</f>
        <v>0</v>
      </c>
      <c r="L1967" s="98">
        <f>IF(A1967=მონაცემები!A2026,მონაცემები!F2026)</f>
        <v>0</v>
      </c>
      <c r="M1967" s="125">
        <f>IF(A1967=მონაცემები!A2026,მონაცემები!G2026)</f>
        <v>0</v>
      </c>
      <c r="N1967" s="198">
        <f t="shared" si="61"/>
        <v>0</v>
      </c>
      <c r="O1967" s="199"/>
      <c r="P1967" s="195">
        <f>IF(A1967=მონაცემები!A2026,მონაცემები!I2026)</f>
        <v>0</v>
      </c>
      <c r="Q1967" s="196"/>
      <c r="R1967" s="196"/>
      <c r="S1967" s="196"/>
      <c r="T1967" s="196"/>
      <c r="U1967" s="197"/>
      <c r="V1967" s="192">
        <f>IF(A1967=მონაცემები!A2026,მონაცემები!J2026)</f>
        <v>0</v>
      </c>
      <c r="W1967" s="193"/>
      <c r="X1967" s="194"/>
    </row>
    <row r="1968" spans="1:24">
      <c r="A1968" s="44">
        <v>1946</v>
      </c>
      <c r="B1968" s="189">
        <f>IF(A1968=მონაცემები!A2027,მონაცემები!B2027)</f>
        <v>0</v>
      </c>
      <c r="C1968" s="190"/>
      <c r="D1968" s="190"/>
      <c r="E1968" s="190"/>
      <c r="F1968" s="190"/>
      <c r="G1968" s="191"/>
      <c r="H1968" s="42">
        <f>IF(A1968=მონაცემები!A2027,მონაცემები!C2027)</f>
        <v>0</v>
      </c>
      <c r="I1968" s="43">
        <f>IF(A1968=მონაცემები!A2027,მონაცემები!D2027)</f>
        <v>0</v>
      </c>
      <c r="J1968" s="98">
        <f t="shared" si="60"/>
        <v>0</v>
      </c>
      <c r="K1968" s="126">
        <f>IF(A1968=მონაცემები!A2027,მონაცემები!H2027)</f>
        <v>0</v>
      </c>
      <c r="L1968" s="98">
        <f>IF(A1968=მონაცემები!A2027,მონაცემები!F2027)</f>
        <v>0</v>
      </c>
      <c r="M1968" s="125">
        <f>IF(A1968=მონაცემები!A2027,მონაცემები!G2027)</f>
        <v>0</v>
      </c>
      <c r="N1968" s="198">
        <f t="shared" si="61"/>
        <v>0</v>
      </c>
      <c r="O1968" s="199"/>
      <c r="P1968" s="195">
        <f>IF(A1968=მონაცემები!A2027,მონაცემები!I2027)</f>
        <v>0</v>
      </c>
      <c r="Q1968" s="196"/>
      <c r="R1968" s="196"/>
      <c r="S1968" s="196"/>
      <c r="T1968" s="196"/>
      <c r="U1968" s="197"/>
      <c r="V1968" s="192">
        <f>IF(A1968=მონაცემები!A2027,მონაცემები!J2027)</f>
        <v>0</v>
      </c>
      <c r="W1968" s="193"/>
      <c r="X1968" s="194"/>
    </row>
    <row r="1969" spans="1:24">
      <c r="A1969" s="44">
        <v>1947</v>
      </c>
      <c r="B1969" s="189">
        <f>IF(A1969=მონაცემები!A2028,მონაცემები!B2028)</f>
        <v>0</v>
      </c>
      <c r="C1969" s="190"/>
      <c r="D1969" s="190"/>
      <c r="E1969" s="190"/>
      <c r="F1969" s="190"/>
      <c r="G1969" s="191"/>
      <c r="H1969" s="42">
        <f>IF(A1969=მონაცემები!A2028,მონაცემები!C2028)</f>
        <v>0</v>
      </c>
      <c r="I1969" s="43">
        <f>IF(A1969=მონაცემები!A2028,მონაცემები!D2028)</f>
        <v>0</v>
      </c>
      <c r="J1969" s="98">
        <f t="shared" si="60"/>
        <v>0</v>
      </c>
      <c r="K1969" s="126">
        <f>IF(A1969=მონაცემები!A2028,მონაცემები!H2028)</f>
        <v>0</v>
      </c>
      <c r="L1969" s="98">
        <f>IF(A1969=მონაცემები!A2028,მონაცემები!F2028)</f>
        <v>0</v>
      </c>
      <c r="M1969" s="125">
        <f>IF(A1969=მონაცემები!A2028,მონაცემები!G2028)</f>
        <v>0</v>
      </c>
      <c r="N1969" s="198">
        <f t="shared" si="61"/>
        <v>0</v>
      </c>
      <c r="O1969" s="199"/>
      <c r="P1969" s="195">
        <f>IF(A1969=მონაცემები!A2028,მონაცემები!I2028)</f>
        <v>0</v>
      </c>
      <c r="Q1969" s="196"/>
      <c r="R1969" s="196"/>
      <c r="S1969" s="196"/>
      <c r="T1969" s="196"/>
      <c r="U1969" s="197"/>
      <c r="V1969" s="192">
        <f>IF(A1969=მონაცემები!A2028,მონაცემები!J2028)</f>
        <v>0</v>
      </c>
      <c r="W1969" s="193"/>
      <c r="X1969" s="194"/>
    </row>
    <row r="1970" spans="1:24">
      <c r="A1970" s="44">
        <v>1948</v>
      </c>
      <c r="B1970" s="189">
        <f>IF(A1970=მონაცემები!A2029,მონაცემები!B2029)</f>
        <v>0</v>
      </c>
      <c r="C1970" s="190"/>
      <c r="D1970" s="190"/>
      <c r="E1970" s="190"/>
      <c r="F1970" s="190"/>
      <c r="G1970" s="191"/>
      <c r="H1970" s="42">
        <f>IF(A1970=მონაცემები!A2029,მონაცემები!C2029)</f>
        <v>0</v>
      </c>
      <c r="I1970" s="43">
        <f>IF(A1970=მონაცემები!A2029,მონაცემები!D2029)</f>
        <v>0</v>
      </c>
      <c r="J1970" s="98">
        <f t="shared" si="60"/>
        <v>0</v>
      </c>
      <c r="K1970" s="126">
        <f>IF(A1970=მონაცემები!A2029,მონაცემები!H2029)</f>
        <v>0</v>
      </c>
      <c r="L1970" s="98">
        <f>IF(A1970=მონაცემები!A2029,მონაცემები!F2029)</f>
        <v>0</v>
      </c>
      <c r="M1970" s="125">
        <f>IF(A1970=მონაცემები!A2029,მონაცემები!G2029)</f>
        <v>0</v>
      </c>
      <c r="N1970" s="198">
        <f t="shared" si="61"/>
        <v>0</v>
      </c>
      <c r="O1970" s="199"/>
      <c r="P1970" s="195">
        <f>IF(A1970=მონაცემები!A2029,მონაცემები!I2029)</f>
        <v>0</v>
      </c>
      <c r="Q1970" s="196"/>
      <c r="R1970" s="196"/>
      <c r="S1970" s="196"/>
      <c r="T1970" s="196"/>
      <c r="U1970" s="197"/>
      <c r="V1970" s="192">
        <f>IF(A1970=მონაცემები!A2029,მონაცემები!J2029)</f>
        <v>0</v>
      </c>
      <c r="W1970" s="193"/>
      <c r="X1970" s="194"/>
    </row>
    <row r="1971" spans="1:24">
      <c r="A1971" s="44">
        <v>1949</v>
      </c>
      <c r="B1971" s="189">
        <f>IF(A1971=მონაცემები!A2030,მონაცემები!B2030)</f>
        <v>0</v>
      </c>
      <c r="C1971" s="190"/>
      <c r="D1971" s="190"/>
      <c r="E1971" s="190"/>
      <c r="F1971" s="190"/>
      <c r="G1971" s="191"/>
      <c r="H1971" s="42">
        <f>IF(A1971=მონაცემები!A2030,მონაცემები!C2030)</f>
        <v>0</v>
      </c>
      <c r="I1971" s="43">
        <f>IF(A1971=მონაცემები!A2030,მონაცემები!D2030)</f>
        <v>0</v>
      </c>
      <c r="J1971" s="98">
        <f t="shared" si="60"/>
        <v>0</v>
      </c>
      <c r="K1971" s="126">
        <f>IF(A1971=მონაცემები!A2030,მონაცემები!H2030)</f>
        <v>0</v>
      </c>
      <c r="L1971" s="98">
        <f>IF(A1971=მონაცემები!A2030,მონაცემები!F2030)</f>
        <v>0</v>
      </c>
      <c r="M1971" s="125">
        <f>IF(A1971=მონაცემები!A2030,მონაცემები!G2030)</f>
        <v>0</v>
      </c>
      <c r="N1971" s="198">
        <f t="shared" si="61"/>
        <v>0</v>
      </c>
      <c r="O1971" s="199"/>
      <c r="P1971" s="195">
        <f>IF(A1971=მონაცემები!A2030,მონაცემები!I2030)</f>
        <v>0</v>
      </c>
      <c r="Q1971" s="196"/>
      <c r="R1971" s="196"/>
      <c r="S1971" s="196"/>
      <c r="T1971" s="196"/>
      <c r="U1971" s="197"/>
      <c r="V1971" s="192">
        <f>IF(A1971=მონაცემები!A2030,მონაცემები!J2030)</f>
        <v>0</v>
      </c>
      <c r="W1971" s="193"/>
      <c r="X1971" s="194"/>
    </row>
    <row r="1972" spans="1:24">
      <c r="A1972" s="44">
        <v>1950</v>
      </c>
      <c r="B1972" s="189">
        <f>IF(A1972=მონაცემები!A2031,მონაცემები!B2031)</f>
        <v>0</v>
      </c>
      <c r="C1972" s="190"/>
      <c r="D1972" s="190"/>
      <c r="E1972" s="190"/>
      <c r="F1972" s="190"/>
      <c r="G1972" s="191"/>
      <c r="H1972" s="42">
        <f>IF(A1972=მონაცემები!A2031,მონაცემები!C2031)</f>
        <v>0</v>
      </c>
      <c r="I1972" s="43">
        <f>IF(A1972=მონაცემები!A2031,მონაცემები!D2031)</f>
        <v>0</v>
      </c>
      <c r="J1972" s="98">
        <f t="shared" si="60"/>
        <v>0</v>
      </c>
      <c r="K1972" s="126">
        <f>IF(A1972=მონაცემები!A2031,მონაცემები!H2031)</f>
        <v>0</v>
      </c>
      <c r="L1972" s="98">
        <f>IF(A1972=მონაცემები!A2031,მონაცემები!F2031)</f>
        <v>0</v>
      </c>
      <c r="M1972" s="125">
        <f>IF(A1972=მონაცემები!A2031,მონაცემები!G2031)</f>
        <v>0</v>
      </c>
      <c r="N1972" s="198">
        <f t="shared" si="61"/>
        <v>0</v>
      </c>
      <c r="O1972" s="199"/>
      <c r="P1972" s="195">
        <f>IF(A1972=მონაცემები!A2031,მონაცემები!I2031)</f>
        <v>0</v>
      </c>
      <c r="Q1972" s="196"/>
      <c r="R1972" s="196"/>
      <c r="S1972" s="196"/>
      <c r="T1972" s="196"/>
      <c r="U1972" s="197"/>
      <c r="V1972" s="192">
        <f>IF(A1972=მონაცემები!A2031,მონაცემები!J2031)</f>
        <v>0</v>
      </c>
      <c r="W1972" s="193"/>
      <c r="X1972" s="194"/>
    </row>
    <row r="1973" spans="1:24">
      <c r="A1973" s="44">
        <v>1951</v>
      </c>
      <c r="B1973" s="189">
        <f>IF(A1973=მონაცემები!A2032,მონაცემები!B2032)</f>
        <v>0</v>
      </c>
      <c r="C1973" s="190"/>
      <c r="D1973" s="190"/>
      <c r="E1973" s="190"/>
      <c r="F1973" s="190"/>
      <c r="G1973" s="191"/>
      <c r="H1973" s="42">
        <f>IF(A1973=მონაცემები!A2032,მონაცემები!C2032)</f>
        <v>0</v>
      </c>
      <c r="I1973" s="43">
        <f>IF(A1973=მონაცემები!A2032,მონაცემები!D2032)</f>
        <v>0</v>
      </c>
      <c r="J1973" s="98">
        <f t="shared" si="60"/>
        <v>0</v>
      </c>
      <c r="K1973" s="126">
        <f>IF(A1973=მონაცემები!A2032,მონაცემები!H2032)</f>
        <v>0</v>
      </c>
      <c r="L1973" s="98">
        <f>IF(A1973=მონაცემები!A2032,მონაცემები!F2032)</f>
        <v>0</v>
      </c>
      <c r="M1973" s="125">
        <f>IF(A1973=მონაცემები!A2032,მონაცემები!G2032)</f>
        <v>0</v>
      </c>
      <c r="N1973" s="198">
        <f t="shared" si="61"/>
        <v>0</v>
      </c>
      <c r="O1973" s="199"/>
      <c r="P1973" s="195">
        <f>IF(A1973=მონაცემები!A2032,მონაცემები!I2032)</f>
        <v>0</v>
      </c>
      <c r="Q1973" s="196"/>
      <c r="R1973" s="196"/>
      <c r="S1973" s="196"/>
      <c r="T1973" s="196"/>
      <c r="U1973" s="197"/>
      <c r="V1973" s="192">
        <f>IF(A1973=მონაცემები!A2032,მონაცემები!J2032)</f>
        <v>0</v>
      </c>
      <c r="W1973" s="193"/>
      <c r="X1973" s="194"/>
    </row>
    <row r="1974" spans="1:24">
      <c r="A1974" s="44">
        <v>1952</v>
      </c>
      <c r="B1974" s="189">
        <f>IF(A1974=მონაცემები!A2033,მონაცემები!B2033)</f>
        <v>0</v>
      </c>
      <c r="C1974" s="190"/>
      <c r="D1974" s="190"/>
      <c r="E1974" s="190"/>
      <c r="F1974" s="190"/>
      <c r="G1974" s="191"/>
      <c r="H1974" s="42">
        <f>IF(A1974=მონაცემები!A2033,მონაცემები!C2033)</f>
        <v>0</v>
      </c>
      <c r="I1974" s="43">
        <f>IF(A1974=მონაცემები!A2033,მონაცემები!D2033)</f>
        <v>0</v>
      </c>
      <c r="J1974" s="98">
        <f t="shared" si="60"/>
        <v>0</v>
      </c>
      <c r="K1974" s="126">
        <f>IF(A1974=მონაცემები!A2033,მონაცემები!H2033)</f>
        <v>0</v>
      </c>
      <c r="L1974" s="98">
        <f>IF(A1974=მონაცემები!A2033,მონაცემები!F2033)</f>
        <v>0</v>
      </c>
      <c r="M1974" s="125">
        <f>IF(A1974=მონაცემები!A2033,მონაცემები!G2033)</f>
        <v>0</v>
      </c>
      <c r="N1974" s="198">
        <f t="shared" si="61"/>
        <v>0</v>
      </c>
      <c r="O1974" s="199"/>
      <c r="P1974" s="195">
        <f>IF(A1974=მონაცემები!A2033,მონაცემები!I2033)</f>
        <v>0</v>
      </c>
      <c r="Q1974" s="196"/>
      <c r="R1974" s="196"/>
      <c r="S1974" s="196"/>
      <c r="T1974" s="196"/>
      <c r="U1974" s="197"/>
      <c r="V1974" s="192">
        <f>IF(A1974=მონაცემები!A2033,მონაცემები!J2033)</f>
        <v>0</v>
      </c>
      <c r="W1974" s="193"/>
      <c r="X1974" s="194"/>
    </row>
    <row r="1975" spans="1:24">
      <c r="A1975" s="44">
        <v>1953</v>
      </c>
      <c r="B1975" s="189">
        <f>IF(A1975=მონაცემები!A2034,მონაცემები!B2034)</f>
        <v>0</v>
      </c>
      <c r="C1975" s="190"/>
      <c r="D1975" s="190"/>
      <c r="E1975" s="190"/>
      <c r="F1975" s="190"/>
      <c r="G1975" s="191"/>
      <c r="H1975" s="42">
        <f>IF(A1975=მონაცემები!A2034,მონაცემები!C2034)</f>
        <v>0</v>
      </c>
      <c r="I1975" s="43">
        <f>IF(A1975=მონაცემები!A2034,მონაცემები!D2034)</f>
        <v>0</v>
      </c>
      <c r="J1975" s="98">
        <f t="shared" si="60"/>
        <v>0</v>
      </c>
      <c r="K1975" s="126">
        <f>IF(A1975=მონაცემები!A2034,მონაცემები!H2034)</f>
        <v>0</v>
      </c>
      <c r="L1975" s="98">
        <f>IF(A1975=მონაცემები!A2034,მონაცემები!F2034)</f>
        <v>0</v>
      </c>
      <c r="M1975" s="125">
        <f>IF(A1975=მონაცემები!A2034,მონაცემები!G2034)</f>
        <v>0</v>
      </c>
      <c r="N1975" s="198">
        <f t="shared" si="61"/>
        <v>0</v>
      </c>
      <c r="O1975" s="199"/>
      <c r="P1975" s="195">
        <f>IF(A1975=მონაცემები!A2034,მონაცემები!I2034)</f>
        <v>0</v>
      </c>
      <c r="Q1975" s="196"/>
      <c r="R1975" s="196"/>
      <c r="S1975" s="196"/>
      <c r="T1975" s="196"/>
      <c r="U1975" s="197"/>
      <c r="V1975" s="192">
        <f>IF(A1975=მონაცემები!A2034,მონაცემები!J2034)</f>
        <v>0</v>
      </c>
      <c r="W1975" s="193"/>
      <c r="X1975" s="194"/>
    </row>
    <row r="1976" spans="1:24">
      <c r="A1976" s="44">
        <v>1954</v>
      </c>
      <c r="B1976" s="189">
        <f>IF(A1976=მონაცემები!A2035,მონაცემები!B2035)</f>
        <v>0</v>
      </c>
      <c r="C1976" s="190"/>
      <c r="D1976" s="190"/>
      <c r="E1976" s="190"/>
      <c r="F1976" s="190"/>
      <c r="G1976" s="191"/>
      <c r="H1976" s="42">
        <f>IF(A1976=მონაცემები!A2035,მონაცემები!C2035)</f>
        <v>0</v>
      </c>
      <c r="I1976" s="43">
        <f>IF(A1976=მონაცემები!A2035,მონაცემები!D2035)</f>
        <v>0</v>
      </c>
      <c r="J1976" s="98">
        <f t="shared" si="60"/>
        <v>0</v>
      </c>
      <c r="K1976" s="126">
        <f>IF(A1976=მონაცემები!A2035,მონაცემები!H2035)</f>
        <v>0</v>
      </c>
      <c r="L1976" s="98">
        <f>IF(A1976=მონაცემები!A2035,მონაცემები!F2035)</f>
        <v>0</v>
      </c>
      <c r="M1976" s="125">
        <f>IF(A1976=მონაცემები!A2035,მონაცემები!G2035)</f>
        <v>0</v>
      </c>
      <c r="N1976" s="198">
        <f t="shared" si="61"/>
        <v>0</v>
      </c>
      <c r="O1976" s="199"/>
      <c r="P1976" s="195">
        <f>IF(A1976=მონაცემები!A2035,მონაცემები!I2035)</f>
        <v>0</v>
      </c>
      <c r="Q1976" s="196"/>
      <c r="R1976" s="196"/>
      <c r="S1976" s="196"/>
      <c r="T1976" s="196"/>
      <c r="U1976" s="197"/>
      <c r="V1976" s="192">
        <f>IF(A1976=მონაცემები!A2035,მონაცემები!J2035)</f>
        <v>0</v>
      </c>
      <c r="W1976" s="193"/>
      <c r="X1976" s="194"/>
    </row>
    <row r="1977" spans="1:24">
      <c r="A1977" s="44">
        <v>1955</v>
      </c>
      <c r="B1977" s="189">
        <f>IF(A1977=მონაცემები!A2036,მონაცემები!B2036)</f>
        <v>0</v>
      </c>
      <c r="C1977" s="190"/>
      <c r="D1977" s="190"/>
      <c r="E1977" s="190"/>
      <c r="F1977" s="190"/>
      <c r="G1977" s="191"/>
      <c r="H1977" s="42">
        <f>IF(A1977=მონაცემები!A2036,მონაცემები!C2036)</f>
        <v>0</v>
      </c>
      <c r="I1977" s="43">
        <f>IF(A1977=მონაცემები!A2036,მონაცემები!D2036)</f>
        <v>0</v>
      </c>
      <c r="J1977" s="98">
        <f t="shared" si="60"/>
        <v>0</v>
      </c>
      <c r="K1977" s="126">
        <f>IF(A1977=მონაცემები!A2036,მონაცემები!H2036)</f>
        <v>0</v>
      </c>
      <c r="L1977" s="98">
        <f>IF(A1977=მონაცემები!A2036,მონაცემები!F2036)</f>
        <v>0</v>
      </c>
      <c r="M1977" s="125">
        <f>IF(A1977=მონაცემები!A2036,მონაცემები!G2036)</f>
        <v>0</v>
      </c>
      <c r="N1977" s="198">
        <f t="shared" si="61"/>
        <v>0</v>
      </c>
      <c r="O1977" s="199"/>
      <c r="P1977" s="195">
        <f>IF(A1977=მონაცემები!A2036,მონაცემები!I2036)</f>
        <v>0</v>
      </c>
      <c r="Q1977" s="196"/>
      <c r="R1977" s="196"/>
      <c r="S1977" s="196"/>
      <c r="T1977" s="196"/>
      <c r="U1977" s="197"/>
      <c r="V1977" s="192">
        <f>IF(A1977=მონაცემები!A2036,მონაცემები!J2036)</f>
        <v>0</v>
      </c>
      <c r="W1977" s="193"/>
      <c r="X1977" s="194"/>
    </row>
    <row r="1978" spans="1:24">
      <c r="A1978" s="44">
        <v>1956</v>
      </c>
      <c r="B1978" s="189">
        <f>IF(A1978=მონაცემები!A2037,მონაცემები!B2037)</f>
        <v>0</v>
      </c>
      <c r="C1978" s="190"/>
      <c r="D1978" s="190"/>
      <c r="E1978" s="190"/>
      <c r="F1978" s="190"/>
      <c r="G1978" s="191"/>
      <c r="H1978" s="42">
        <f>IF(A1978=მონაცემები!A2037,მონაცემები!C2037)</f>
        <v>0</v>
      </c>
      <c r="I1978" s="43">
        <f>IF(A1978=მონაცემები!A2037,მონაცემები!D2037)</f>
        <v>0</v>
      </c>
      <c r="J1978" s="98">
        <f t="shared" si="60"/>
        <v>0</v>
      </c>
      <c r="K1978" s="126">
        <f>IF(A1978=მონაცემები!A2037,მონაცემები!H2037)</f>
        <v>0</v>
      </c>
      <c r="L1978" s="98">
        <f>IF(A1978=მონაცემები!A2037,მონაცემები!F2037)</f>
        <v>0</v>
      </c>
      <c r="M1978" s="125">
        <f>IF(A1978=მონაცემები!A2037,მონაცემები!G2037)</f>
        <v>0</v>
      </c>
      <c r="N1978" s="198">
        <f t="shared" si="61"/>
        <v>0</v>
      </c>
      <c r="O1978" s="199"/>
      <c r="P1978" s="195">
        <f>IF(A1978=მონაცემები!A2037,მონაცემები!I2037)</f>
        <v>0</v>
      </c>
      <c r="Q1978" s="196"/>
      <c r="R1978" s="196"/>
      <c r="S1978" s="196"/>
      <c r="T1978" s="196"/>
      <c r="U1978" s="197"/>
      <c r="V1978" s="192">
        <f>IF(A1978=მონაცემები!A2037,მონაცემები!J2037)</f>
        <v>0</v>
      </c>
      <c r="W1978" s="193"/>
      <c r="X1978" s="194"/>
    </row>
    <row r="1979" spans="1:24">
      <c r="A1979" s="44">
        <v>1957</v>
      </c>
      <c r="B1979" s="189">
        <f>IF(A1979=მონაცემები!A2038,მონაცემები!B2038)</f>
        <v>0</v>
      </c>
      <c r="C1979" s="190"/>
      <c r="D1979" s="190"/>
      <c r="E1979" s="190"/>
      <c r="F1979" s="190"/>
      <c r="G1979" s="191"/>
      <c r="H1979" s="42">
        <f>IF(A1979=მონაცემები!A2038,მონაცემები!C2038)</f>
        <v>0</v>
      </c>
      <c r="I1979" s="43">
        <f>IF(A1979=მონაცემები!A2038,მონაცემები!D2038)</f>
        <v>0</v>
      </c>
      <c r="J1979" s="98">
        <f t="shared" si="60"/>
        <v>0</v>
      </c>
      <c r="K1979" s="126">
        <f>IF(A1979=მონაცემები!A2038,მონაცემები!H2038)</f>
        <v>0</v>
      </c>
      <c r="L1979" s="98">
        <f>IF(A1979=მონაცემები!A2038,მონაცემები!F2038)</f>
        <v>0</v>
      </c>
      <c r="M1979" s="125">
        <f>IF(A1979=მონაცემები!A2038,მონაცემები!G2038)</f>
        <v>0</v>
      </c>
      <c r="N1979" s="198">
        <f t="shared" si="61"/>
        <v>0</v>
      </c>
      <c r="O1979" s="199"/>
      <c r="P1979" s="195">
        <f>IF(A1979=მონაცემები!A2038,მონაცემები!I2038)</f>
        <v>0</v>
      </c>
      <c r="Q1979" s="196"/>
      <c r="R1979" s="196"/>
      <c r="S1979" s="196"/>
      <c r="T1979" s="196"/>
      <c r="U1979" s="197"/>
      <c r="V1979" s="192">
        <f>IF(A1979=მონაცემები!A2038,მონაცემები!J2038)</f>
        <v>0</v>
      </c>
      <c r="W1979" s="193"/>
      <c r="X1979" s="194"/>
    </row>
    <row r="1980" spans="1:24">
      <c r="A1980" s="44">
        <v>1958</v>
      </c>
      <c r="B1980" s="189">
        <f>IF(A1980=მონაცემები!A2039,მონაცემები!B2039)</f>
        <v>0</v>
      </c>
      <c r="C1980" s="190"/>
      <c r="D1980" s="190"/>
      <c r="E1980" s="190"/>
      <c r="F1980" s="190"/>
      <c r="G1980" s="191"/>
      <c r="H1980" s="42">
        <f>IF(A1980=მონაცემები!A2039,მონაცემები!C2039)</f>
        <v>0</v>
      </c>
      <c r="I1980" s="43">
        <f>IF(A1980=მონაცემები!A2039,მონაცემები!D2039)</f>
        <v>0</v>
      </c>
      <c r="J1980" s="98">
        <f t="shared" si="60"/>
        <v>0</v>
      </c>
      <c r="K1980" s="126">
        <f>IF(A1980=მონაცემები!A2039,მონაცემები!H2039)</f>
        <v>0</v>
      </c>
      <c r="L1980" s="98">
        <f>IF(A1980=მონაცემები!A2039,მონაცემები!F2039)</f>
        <v>0</v>
      </c>
      <c r="M1980" s="125">
        <f>IF(A1980=მონაცემები!A2039,მონაცემები!G2039)</f>
        <v>0</v>
      </c>
      <c r="N1980" s="198">
        <f t="shared" si="61"/>
        <v>0</v>
      </c>
      <c r="O1980" s="199"/>
      <c r="P1980" s="195">
        <f>IF(A1980=მონაცემები!A2039,მონაცემები!I2039)</f>
        <v>0</v>
      </c>
      <c r="Q1980" s="196"/>
      <c r="R1980" s="196"/>
      <c r="S1980" s="196"/>
      <c r="T1980" s="196"/>
      <c r="U1980" s="197"/>
      <c r="V1980" s="192">
        <f>IF(A1980=მონაცემები!A2039,მონაცემები!J2039)</f>
        <v>0</v>
      </c>
      <c r="W1980" s="193"/>
      <c r="X1980" s="194"/>
    </row>
    <row r="1981" spans="1:24">
      <c r="A1981" s="44">
        <v>1959</v>
      </c>
      <c r="B1981" s="189">
        <f>IF(A1981=მონაცემები!A2040,მონაცემები!B2040)</f>
        <v>0</v>
      </c>
      <c r="C1981" s="190"/>
      <c r="D1981" s="190"/>
      <c r="E1981" s="190"/>
      <c r="F1981" s="190"/>
      <c r="G1981" s="191"/>
      <c r="H1981" s="42">
        <f>IF(A1981=მონაცემები!A2040,მონაცემები!C2040)</f>
        <v>0</v>
      </c>
      <c r="I1981" s="43">
        <f>IF(A1981=მონაცემები!A2040,მონაცემები!D2040)</f>
        <v>0</v>
      </c>
      <c r="J1981" s="98">
        <f t="shared" si="60"/>
        <v>0</v>
      </c>
      <c r="K1981" s="126">
        <f>IF(A1981=მონაცემები!A2040,მონაცემები!H2040)</f>
        <v>0</v>
      </c>
      <c r="L1981" s="98">
        <f>IF(A1981=მონაცემები!A2040,მონაცემები!F2040)</f>
        <v>0</v>
      </c>
      <c r="M1981" s="125">
        <f>IF(A1981=მონაცემები!A2040,მონაცემები!G2040)</f>
        <v>0</v>
      </c>
      <c r="N1981" s="198">
        <f t="shared" si="61"/>
        <v>0</v>
      </c>
      <c r="O1981" s="199"/>
      <c r="P1981" s="195">
        <f>IF(A1981=მონაცემები!A2040,მონაცემები!I2040)</f>
        <v>0</v>
      </c>
      <c r="Q1981" s="196"/>
      <c r="R1981" s="196"/>
      <c r="S1981" s="196"/>
      <c r="T1981" s="196"/>
      <c r="U1981" s="197"/>
      <c r="V1981" s="192">
        <f>IF(A1981=მონაცემები!A2040,მონაცემები!J2040)</f>
        <v>0</v>
      </c>
      <c r="W1981" s="193"/>
      <c r="X1981" s="194"/>
    </row>
    <row r="1982" spans="1:24">
      <c r="A1982" s="44">
        <v>1960</v>
      </c>
      <c r="B1982" s="189">
        <f>IF(A1982=მონაცემები!A2041,მონაცემები!B2041)</f>
        <v>0</v>
      </c>
      <c r="C1982" s="190"/>
      <c r="D1982" s="190"/>
      <c r="E1982" s="190"/>
      <c r="F1982" s="190"/>
      <c r="G1982" s="191"/>
      <c r="H1982" s="42">
        <f>IF(A1982=მონაცემები!A2041,მონაცემები!C2041)</f>
        <v>0</v>
      </c>
      <c r="I1982" s="43">
        <f>IF(A1982=მონაცემები!A2041,მონაცემები!D2041)</f>
        <v>0</v>
      </c>
      <c r="J1982" s="98">
        <f t="shared" si="60"/>
        <v>0</v>
      </c>
      <c r="K1982" s="126">
        <f>IF(A1982=მონაცემები!A2041,მონაცემები!H2041)</f>
        <v>0</v>
      </c>
      <c r="L1982" s="98">
        <f>IF(A1982=მონაცემები!A2041,მონაცემები!F2041)</f>
        <v>0</v>
      </c>
      <c r="M1982" s="125">
        <f>IF(A1982=მონაცემები!A2041,მონაცემები!G2041)</f>
        <v>0</v>
      </c>
      <c r="N1982" s="198">
        <f t="shared" si="61"/>
        <v>0</v>
      </c>
      <c r="O1982" s="199"/>
      <c r="P1982" s="195">
        <f>IF(A1982=მონაცემები!A2041,მონაცემები!I2041)</f>
        <v>0</v>
      </c>
      <c r="Q1982" s="196"/>
      <c r="R1982" s="196"/>
      <c r="S1982" s="196"/>
      <c r="T1982" s="196"/>
      <c r="U1982" s="197"/>
      <c r="V1982" s="192">
        <f>IF(A1982=მონაცემები!A2041,მონაცემები!J2041)</f>
        <v>0</v>
      </c>
      <c r="W1982" s="193"/>
      <c r="X1982" s="194"/>
    </row>
    <row r="1983" spans="1:24">
      <c r="A1983" s="44">
        <v>1961</v>
      </c>
      <c r="B1983" s="189">
        <f>IF(A1983=მონაცემები!A2042,მონაცემები!B2042)</f>
        <v>0</v>
      </c>
      <c r="C1983" s="190"/>
      <c r="D1983" s="190"/>
      <c r="E1983" s="190"/>
      <c r="F1983" s="190"/>
      <c r="G1983" s="191"/>
      <c r="H1983" s="42">
        <f>IF(A1983=მონაცემები!A2042,მონაცემები!C2042)</f>
        <v>0</v>
      </c>
      <c r="I1983" s="43">
        <f>IF(A1983=მონაცემები!A2042,მონაცემები!D2042)</f>
        <v>0</v>
      </c>
      <c r="J1983" s="98">
        <f t="shared" si="60"/>
        <v>0</v>
      </c>
      <c r="K1983" s="126">
        <f>IF(A1983=მონაცემები!A2042,მონაცემები!H2042)</f>
        <v>0</v>
      </c>
      <c r="L1983" s="98">
        <f>IF(A1983=მონაცემები!A2042,მონაცემები!F2042)</f>
        <v>0</v>
      </c>
      <c r="M1983" s="125">
        <f>IF(A1983=მონაცემები!A2042,მონაცემები!G2042)</f>
        <v>0</v>
      </c>
      <c r="N1983" s="198">
        <f t="shared" si="61"/>
        <v>0</v>
      </c>
      <c r="O1983" s="199"/>
      <c r="P1983" s="195">
        <f>IF(A1983=მონაცემები!A2042,მონაცემები!I2042)</f>
        <v>0</v>
      </c>
      <c r="Q1983" s="196"/>
      <c r="R1983" s="196"/>
      <c r="S1983" s="196"/>
      <c r="T1983" s="196"/>
      <c r="U1983" s="197"/>
      <c r="V1983" s="192">
        <f>IF(A1983=მონაცემები!A2042,მონაცემები!J2042)</f>
        <v>0</v>
      </c>
      <c r="W1983" s="193"/>
      <c r="X1983" s="194"/>
    </row>
    <row r="1984" spans="1:24">
      <c r="A1984" s="44">
        <v>1962</v>
      </c>
      <c r="B1984" s="189">
        <f>IF(A1984=მონაცემები!A2043,მონაცემები!B2043)</f>
        <v>0</v>
      </c>
      <c r="C1984" s="190"/>
      <c r="D1984" s="190"/>
      <c r="E1984" s="190"/>
      <c r="F1984" s="190"/>
      <c r="G1984" s="191"/>
      <c r="H1984" s="42">
        <f>IF(A1984=მონაცემები!A2043,მონაცემები!C2043)</f>
        <v>0</v>
      </c>
      <c r="I1984" s="43">
        <f>IF(A1984=მონაცემები!A2043,მონაცემები!D2043)</f>
        <v>0</v>
      </c>
      <c r="J1984" s="98">
        <f t="shared" si="60"/>
        <v>0</v>
      </c>
      <c r="K1984" s="126">
        <f>IF(A1984=მონაცემები!A2043,მონაცემები!H2043)</f>
        <v>0</v>
      </c>
      <c r="L1984" s="98">
        <f>IF(A1984=მონაცემები!A2043,მონაცემები!F2043)</f>
        <v>0</v>
      </c>
      <c r="M1984" s="125">
        <f>IF(A1984=მონაცემები!A2043,მონაცემები!G2043)</f>
        <v>0</v>
      </c>
      <c r="N1984" s="198">
        <f t="shared" si="61"/>
        <v>0</v>
      </c>
      <c r="O1984" s="199"/>
      <c r="P1984" s="195">
        <f>IF(A1984=მონაცემები!A2043,მონაცემები!I2043)</f>
        <v>0</v>
      </c>
      <c r="Q1984" s="196"/>
      <c r="R1984" s="196"/>
      <c r="S1984" s="196"/>
      <c r="T1984" s="196"/>
      <c r="U1984" s="197"/>
      <c r="V1984" s="192">
        <f>IF(A1984=მონაცემები!A2043,მონაცემები!J2043)</f>
        <v>0</v>
      </c>
      <c r="W1984" s="193"/>
      <c r="X1984" s="194"/>
    </row>
    <row r="1985" spans="1:24">
      <c r="A1985" s="44">
        <v>1963</v>
      </c>
      <c r="B1985" s="189">
        <f>IF(A1985=მონაცემები!A2044,მონაცემები!B2044)</f>
        <v>0</v>
      </c>
      <c r="C1985" s="190"/>
      <c r="D1985" s="190"/>
      <c r="E1985" s="190"/>
      <c r="F1985" s="190"/>
      <c r="G1985" s="191"/>
      <c r="H1985" s="42">
        <f>IF(A1985=მონაცემები!A2044,მონაცემები!C2044)</f>
        <v>0</v>
      </c>
      <c r="I1985" s="43">
        <f>IF(A1985=მონაცემები!A2044,მონაცემები!D2044)</f>
        <v>0</v>
      </c>
      <c r="J1985" s="98">
        <f t="shared" si="60"/>
        <v>0</v>
      </c>
      <c r="K1985" s="126">
        <f>IF(A1985=მონაცემები!A2044,მონაცემები!H2044)</f>
        <v>0</v>
      </c>
      <c r="L1985" s="98">
        <f>IF(A1985=მონაცემები!A2044,მონაცემები!F2044)</f>
        <v>0</v>
      </c>
      <c r="M1985" s="125">
        <f>IF(A1985=მონაცემები!A2044,მონაცემები!G2044)</f>
        <v>0</v>
      </c>
      <c r="N1985" s="198">
        <f t="shared" si="61"/>
        <v>0</v>
      </c>
      <c r="O1985" s="199"/>
      <c r="P1985" s="195">
        <f>IF(A1985=მონაცემები!A2044,მონაცემები!I2044)</f>
        <v>0</v>
      </c>
      <c r="Q1985" s="196"/>
      <c r="R1985" s="196"/>
      <c r="S1985" s="196"/>
      <c r="T1985" s="196"/>
      <c r="U1985" s="197"/>
      <c r="V1985" s="192">
        <f>IF(A1985=მონაცემები!A2044,მონაცემები!J2044)</f>
        <v>0</v>
      </c>
      <c r="W1985" s="193"/>
      <c r="X1985" s="194"/>
    </row>
    <row r="1986" spans="1:24">
      <c r="A1986" s="44">
        <v>1964</v>
      </c>
      <c r="B1986" s="189">
        <f>IF(A1986=მონაცემები!A2045,მონაცემები!B2045)</f>
        <v>0</v>
      </c>
      <c r="C1986" s="190"/>
      <c r="D1986" s="190"/>
      <c r="E1986" s="190"/>
      <c r="F1986" s="190"/>
      <c r="G1986" s="191"/>
      <c r="H1986" s="42">
        <f>IF(A1986=მონაცემები!A2045,მონაცემები!C2045)</f>
        <v>0</v>
      </c>
      <c r="I1986" s="43">
        <f>IF(A1986=მონაცემები!A2045,მონაცემები!D2045)</f>
        <v>0</v>
      </c>
      <c r="J1986" s="98">
        <f t="shared" si="60"/>
        <v>0</v>
      </c>
      <c r="K1986" s="126">
        <f>IF(A1986=მონაცემები!A2045,მონაცემები!H2045)</f>
        <v>0</v>
      </c>
      <c r="L1986" s="98">
        <f>IF(A1986=მონაცემები!A2045,მონაცემები!F2045)</f>
        <v>0</v>
      </c>
      <c r="M1986" s="125">
        <f>IF(A1986=მონაცემები!A2045,მონაცემები!G2045)</f>
        <v>0</v>
      </c>
      <c r="N1986" s="198">
        <f t="shared" si="61"/>
        <v>0</v>
      </c>
      <c r="O1986" s="199"/>
      <c r="P1986" s="195">
        <f>IF(A1986=მონაცემები!A2045,მონაცემები!I2045)</f>
        <v>0</v>
      </c>
      <c r="Q1986" s="196"/>
      <c r="R1986" s="196"/>
      <c r="S1986" s="196"/>
      <c r="T1986" s="196"/>
      <c r="U1986" s="197"/>
      <c r="V1986" s="192">
        <f>IF(A1986=მონაცემები!A2045,მონაცემები!J2045)</f>
        <v>0</v>
      </c>
      <c r="W1986" s="193"/>
      <c r="X1986" s="194"/>
    </row>
    <row r="1987" spans="1:24">
      <c r="A1987" s="44">
        <v>1965</v>
      </c>
      <c r="B1987" s="189">
        <f>IF(A1987=მონაცემები!A2046,მონაცემები!B2046)</f>
        <v>0</v>
      </c>
      <c r="C1987" s="190"/>
      <c r="D1987" s="190"/>
      <c r="E1987" s="190"/>
      <c r="F1987" s="190"/>
      <c r="G1987" s="191"/>
      <c r="H1987" s="42">
        <f>IF(A1987=მონაცემები!A2046,მონაცემები!C2046)</f>
        <v>0</v>
      </c>
      <c r="I1987" s="43">
        <f>IF(A1987=მონაცემები!A2046,მონაცემები!D2046)</f>
        <v>0</v>
      </c>
      <c r="J1987" s="98">
        <f t="shared" si="60"/>
        <v>0</v>
      </c>
      <c r="K1987" s="126">
        <f>IF(A1987=მონაცემები!A2046,მონაცემები!H2046)</f>
        <v>0</v>
      </c>
      <c r="L1987" s="98">
        <f>IF(A1987=მონაცემები!A2046,მონაცემები!F2046)</f>
        <v>0</v>
      </c>
      <c r="M1987" s="125">
        <f>IF(A1987=მონაცემები!A2046,მონაცემები!G2046)</f>
        <v>0</v>
      </c>
      <c r="N1987" s="198">
        <f t="shared" si="61"/>
        <v>0</v>
      </c>
      <c r="O1987" s="199"/>
      <c r="P1987" s="195">
        <f>IF(A1987=მონაცემები!A2046,მონაცემები!I2046)</f>
        <v>0</v>
      </c>
      <c r="Q1987" s="196"/>
      <c r="R1987" s="196"/>
      <c r="S1987" s="196"/>
      <c r="T1987" s="196"/>
      <c r="U1987" s="197"/>
      <c r="V1987" s="192">
        <f>IF(A1987=მონაცემები!A2046,მონაცემები!J2046)</f>
        <v>0</v>
      </c>
      <c r="W1987" s="193"/>
      <c r="X1987" s="194"/>
    </row>
    <row r="1988" spans="1:24">
      <c r="A1988" s="44">
        <v>1966</v>
      </c>
      <c r="B1988" s="189">
        <f>IF(A1988=მონაცემები!A2047,მონაცემები!B2047)</f>
        <v>0</v>
      </c>
      <c r="C1988" s="190"/>
      <c r="D1988" s="190"/>
      <c r="E1988" s="190"/>
      <c r="F1988" s="190"/>
      <c r="G1988" s="191"/>
      <c r="H1988" s="42">
        <f>IF(A1988=მონაცემები!A2047,მონაცემები!C2047)</f>
        <v>0</v>
      </c>
      <c r="I1988" s="43">
        <f>IF(A1988=მონაცემები!A2047,მონაცემები!D2047)</f>
        <v>0</v>
      </c>
      <c r="J1988" s="98">
        <f t="shared" si="60"/>
        <v>0</v>
      </c>
      <c r="K1988" s="126">
        <f>IF(A1988=მონაცემები!A2047,მონაცემები!H2047)</f>
        <v>0</v>
      </c>
      <c r="L1988" s="98">
        <f>IF(A1988=მონაცემები!A2047,მონაცემები!F2047)</f>
        <v>0</v>
      </c>
      <c r="M1988" s="125">
        <f>IF(A1988=მონაცემები!A2047,მონაცემები!G2047)</f>
        <v>0</v>
      </c>
      <c r="N1988" s="198">
        <f t="shared" si="61"/>
        <v>0</v>
      </c>
      <c r="O1988" s="199"/>
      <c r="P1988" s="195">
        <f>IF(A1988=მონაცემები!A2047,მონაცემები!I2047)</f>
        <v>0</v>
      </c>
      <c r="Q1988" s="196"/>
      <c r="R1988" s="196"/>
      <c r="S1988" s="196"/>
      <c r="T1988" s="196"/>
      <c r="U1988" s="197"/>
      <c r="V1988" s="192">
        <f>IF(A1988=მონაცემები!A2047,მონაცემები!J2047)</f>
        <v>0</v>
      </c>
      <c r="W1988" s="193"/>
      <c r="X1988" s="194"/>
    </row>
    <row r="1989" spans="1:24">
      <c r="A1989" s="44">
        <v>1967</v>
      </c>
      <c r="B1989" s="189">
        <f>IF(A1989=მონაცემები!A2048,მონაცემები!B2048)</f>
        <v>0</v>
      </c>
      <c r="C1989" s="190"/>
      <c r="D1989" s="190"/>
      <c r="E1989" s="190"/>
      <c r="F1989" s="190"/>
      <c r="G1989" s="191"/>
      <c r="H1989" s="42">
        <f>IF(A1989=მონაცემები!A2048,მონაცემები!C2048)</f>
        <v>0</v>
      </c>
      <c r="I1989" s="43">
        <f>IF(A1989=მონაცემები!A2048,მონაცემები!D2048)</f>
        <v>0</v>
      </c>
      <c r="J1989" s="98">
        <f t="shared" si="60"/>
        <v>0</v>
      </c>
      <c r="K1989" s="126">
        <f>IF(A1989=მონაცემები!A2048,მონაცემები!H2048)</f>
        <v>0</v>
      </c>
      <c r="L1989" s="98">
        <f>IF(A1989=მონაცემები!A2048,მონაცემები!F2048)</f>
        <v>0</v>
      </c>
      <c r="M1989" s="125">
        <f>IF(A1989=მონაცემები!A2048,მონაცემები!G2048)</f>
        <v>0</v>
      </c>
      <c r="N1989" s="198">
        <f t="shared" si="61"/>
        <v>0</v>
      </c>
      <c r="O1989" s="199"/>
      <c r="P1989" s="195">
        <f>IF(A1989=მონაცემები!A2048,მონაცემები!I2048)</f>
        <v>0</v>
      </c>
      <c r="Q1989" s="196"/>
      <c r="R1989" s="196"/>
      <c r="S1989" s="196"/>
      <c r="T1989" s="196"/>
      <c r="U1989" s="197"/>
      <c r="V1989" s="192">
        <f>IF(A1989=მონაცემები!A2048,მონაცემები!J2048)</f>
        <v>0</v>
      </c>
      <c r="W1989" s="193"/>
      <c r="X1989" s="194"/>
    </row>
    <row r="1990" spans="1:24">
      <c r="A1990" s="44">
        <v>1968</v>
      </c>
      <c r="B1990" s="189">
        <f>IF(A1990=მონაცემები!A2049,მონაცემები!B2049)</f>
        <v>0</v>
      </c>
      <c r="C1990" s="190"/>
      <c r="D1990" s="190"/>
      <c r="E1990" s="190"/>
      <c r="F1990" s="190"/>
      <c r="G1990" s="191"/>
      <c r="H1990" s="42">
        <f>IF(A1990=მონაცემები!A2049,მონაცემები!C2049)</f>
        <v>0</v>
      </c>
      <c r="I1990" s="43">
        <f>IF(A1990=მონაცემები!A2049,მონაცემები!D2049)</f>
        <v>0</v>
      </c>
      <c r="J1990" s="98">
        <f t="shared" si="60"/>
        <v>0</v>
      </c>
      <c r="K1990" s="126">
        <f>IF(A1990=მონაცემები!A2049,მონაცემები!H2049)</f>
        <v>0</v>
      </c>
      <c r="L1990" s="98">
        <f>IF(A1990=მონაცემები!A2049,მონაცემები!F2049)</f>
        <v>0</v>
      </c>
      <c r="M1990" s="125">
        <f>IF(A1990=მონაცემები!A2049,მონაცემები!G2049)</f>
        <v>0</v>
      </c>
      <c r="N1990" s="198">
        <f t="shared" si="61"/>
        <v>0</v>
      </c>
      <c r="O1990" s="199"/>
      <c r="P1990" s="195">
        <f>IF(A1990=მონაცემები!A2049,მონაცემები!I2049)</f>
        <v>0</v>
      </c>
      <c r="Q1990" s="196"/>
      <c r="R1990" s="196"/>
      <c r="S1990" s="196"/>
      <c r="T1990" s="196"/>
      <c r="U1990" s="197"/>
      <c r="V1990" s="192">
        <f>IF(A1990=მონაცემები!A2049,მონაცემები!J2049)</f>
        <v>0</v>
      </c>
      <c r="W1990" s="193"/>
      <c r="X1990" s="194"/>
    </row>
    <row r="1991" spans="1:24">
      <c r="A1991" s="44">
        <v>1969</v>
      </c>
      <c r="B1991" s="189">
        <f>IF(A1991=მონაცემები!A2050,მონაცემები!B2050)</f>
        <v>0</v>
      </c>
      <c r="C1991" s="190"/>
      <c r="D1991" s="190"/>
      <c r="E1991" s="190"/>
      <c r="F1991" s="190"/>
      <c r="G1991" s="191"/>
      <c r="H1991" s="42">
        <f>IF(A1991=მონაცემები!A2050,მონაცემები!C2050)</f>
        <v>0</v>
      </c>
      <c r="I1991" s="43">
        <f>IF(A1991=მონაცემები!A2050,მონაცემები!D2050)</f>
        <v>0</v>
      </c>
      <c r="J1991" s="98">
        <f t="shared" si="60"/>
        <v>0</v>
      </c>
      <c r="K1991" s="126">
        <f>IF(A1991=მონაცემები!A2050,მონაცემები!H2050)</f>
        <v>0</v>
      </c>
      <c r="L1991" s="98">
        <f>IF(A1991=მონაცემები!A2050,მონაცემები!F2050)</f>
        <v>0</v>
      </c>
      <c r="M1991" s="125">
        <f>IF(A1991=მონაცემები!A2050,მონაცემები!G2050)</f>
        <v>0</v>
      </c>
      <c r="N1991" s="198">
        <f t="shared" si="61"/>
        <v>0</v>
      </c>
      <c r="O1991" s="199"/>
      <c r="P1991" s="195">
        <f>IF(A1991=მონაცემები!A2050,მონაცემები!I2050)</f>
        <v>0</v>
      </c>
      <c r="Q1991" s="196"/>
      <c r="R1991" s="196"/>
      <c r="S1991" s="196"/>
      <c r="T1991" s="196"/>
      <c r="U1991" s="197"/>
      <c r="V1991" s="192">
        <f>IF(A1991=მონაცემები!A2050,მონაცემები!J2050)</f>
        <v>0</v>
      </c>
      <c r="W1991" s="193"/>
      <c r="X1991" s="194"/>
    </row>
    <row r="1992" spans="1:24">
      <c r="A1992" s="44">
        <v>1970</v>
      </c>
      <c r="B1992" s="189">
        <f>IF(A1992=მონაცემები!A2051,მონაცემები!B2051)</f>
        <v>0</v>
      </c>
      <c r="C1992" s="190"/>
      <c r="D1992" s="190"/>
      <c r="E1992" s="190"/>
      <c r="F1992" s="190"/>
      <c r="G1992" s="191"/>
      <c r="H1992" s="42">
        <f>IF(A1992=მონაცემები!A2051,მონაცემები!C2051)</f>
        <v>0</v>
      </c>
      <c r="I1992" s="43">
        <f>IF(A1992=მონაცემები!A2051,მონაცემები!D2051)</f>
        <v>0</v>
      </c>
      <c r="J1992" s="98">
        <f t="shared" si="60"/>
        <v>0</v>
      </c>
      <c r="K1992" s="126">
        <f>IF(A1992=მონაცემები!A2051,მონაცემები!H2051)</f>
        <v>0</v>
      </c>
      <c r="L1992" s="98">
        <f>IF(A1992=მონაცემები!A2051,მონაცემები!F2051)</f>
        <v>0</v>
      </c>
      <c r="M1992" s="125">
        <f>IF(A1992=მონაცემები!A2051,მონაცემები!G2051)</f>
        <v>0</v>
      </c>
      <c r="N1992" s="198">
        <f t="shared" si="61"/>
        <v>0</v>
      </c>
      <c r="O1992" s="199"/>
      <c r="P1992" s="195">
        <f>IF(A1992=მონაცემები!A2051,მონაცემები!I2051)</f>
        <v>0</v>
      </c>
      <c r="Q1992" s="196"/>
      <c r="R1992" s="196"/>
      <c r="S1992" s="196"/>
      <c r="T1992" s="196"/>
      <c r="U1992" s="197"/>
      <c r="V1992" s="192">
        <f>IF(A1992=მონაცემები!A2051,მონაცემები!J2051)</f>
        <v>0</v>
      </c>
      <c r="W1992" s="193"/>
      <c r="X1992" s="194"/>
    </row>
    <row r="1993" spans="1:24">
      <c r="A1993" s="44">
        <v>1971</v>
      </c>
      <c r="B1993" s="189">
        <f>IF(A1993=მონაცემები!A2052,მონაცემები!B2052)</f>
        <v>0</v>
      </c>
      <c r="C1993" s="190"/>
      <c r="D1993" s="190"/>
      <c r="E1993" s="190"/>
      <c r="F1993" s="190"/>
      <c r="G1993" s="191"/>
      <c r="H1993" s="42">
        <f>IF(A1993=მონაცემები!A2052,მონაცემები!C2052)</f>
        <v>0</v>
      </c>
      <c r="I1993" s="43">
        <f>IF(A1993=მონაცემები!A2052,მონაცემები!D2052)</f>
        <v>0</v>
      </c>
      <c r="J1993" s="98">
        <f t="shared" si="60"/>
        <v>0</v>
      </c>
      <c r="K1993" s="126">
        <f>IF(A1993=მონაცემები!A2052,მონაცემები!H2052)</f>
        <v>0</v>
      </c>
      <c r="L1993" s="98">
        <f>IF(A1993=მონაცემები!A2052,მონაცემები!F2052)</f>
        <v>0</v>
      </c>
      <c r="M1993" s="125">
        <f>IF(A1993=მონაცემები!A2052,მონაცემები!G2052)</f>
        <v>0</v>
      </c>
      <c r="N1993" s="198">
        <f t="shared" si="61"/>
        <v>0</v>
      </c>
      <c r="O1993" s="199"/>
      <c r="P1993" s="195">
        <f>IF(A1993=მონაცემები!A2052,მონაცემები!I2052)</f>
        <v>0</v>
      </c>
      <c r="Q1993" s="196"/>
      <c r="R1993" s="196"/>
      <c r="S1993" s="196"/>
      <c r="T1993" s="196"/>
      <c r="U1993" s="197"/>
      <c r="V1993" s="192">
        <f>IF(A1993=მონაცემები!A2052,მონაცემები!J2052)</f>
        <v>0</v>
      </c>
      <c r="W1993" s="193"/>
      <c r="X1993" s="194"/>
    </row>
    <row r="1994" spans="1:24">
      <c r="A1994" s="44">
        <v>1972</v>
      </c>
      <c r="B1994" s="189">
        <f>IF(A1994=მონაცემები!A2053,მონაცემები!B2053)</f>
        <v>0</v>
      </c>
      <c r="C1994" s="190"/>
      <c r="D1994" s="190"/>
      <c r="E1994" s="190"/>
      <c r="F1994" s="190"/>
      <c r="G1994" s="191"/>
      <c r="H1994" s="42">
        <f>IF(A1994=მონაცემები!A2053,მონაცემები!C2053)</f>
        <v>0</v>
      </c>
      <c r="I1994" s="43">
        <f>IF(A1994=მონაცემები!A2053,მონაცემები!D2053)</f>
        <v>0</v>
      </c>
      <c r="J1994" s="98">
        <f t="shared" si="60"/>
        <v>0</v>
      </c>
      <c r="K1994" s="126">
        <f>IF(A1994=მონაცემები!A2053,მონაცემები!H2053)</f>
        <v>0</v>
      </c>
      <c r="L1994" s="98">
        <f>IF(A1994=მონაცემები!A2053,მონაცემები!F2053)</f>
        <v>0</v>
      </c>
      <c r="M1994" s="125">
        <f>IF(A1994=მონაცემები!A2053,მონაცემები!G2053)</f>
        <v>0</v>
      </c>
      <c r="N1994" s="198">
        <f t="shared" si="61"/>
        <v>0</v>
      </c>
      <c r="O1994" s="199"/>
      <c r="P1994" s="195">
        <f>IF(A1994=მონაცემები!A2053,მონაცემები!I2053)</f>
        <v>0</v>
      </c>
      <c r="Q1994" s="196"/>
      <c r="R1994" s="196"/>
      <c r="S1994" s="196"/>
      <c r="T1994" s="196"/>
      <c r="U1994" s="197"/>
      <c r="V1994" s="192">
        <f>IF(A1994=მონაცემები!A2053,მონაცემები!J2053)</f>
        <v>0</v>
      </c>
      <c r="W1994" s="193"/>
      <c r="X1994" s="194"/>
    </row>
    <row r="1995" spans="1:24">
      <c r="A1995" s="44">
        <v>1973</v>
      </c>
      <c r="B1995" s="189">
        <f>IF(A1995=მონაცემები!A2054,მონაცემები!B2054)</f>
        <v>0</v>
      </c>
      <c r="C1995" s="190"/>
      <c r="D1995" s="190"/>
      <c r="E1995" s="190"/>
      <c r="F1995" s="190"/>
      <c r="G1995" s="191"/>
      <c r="H1995" s="42">
        <f>IF(A1995=მონაცემები!A2054,მონაცემები!C2054)</f>
        <v>0</v>
      </c>
      <c r="I1995" s="43">
        <f>IF(A1995=მონაცემები!A2054,მონაცემები!D2054)</f>
        <v>0</v>
      </c>
      <c r="J1995" s="98">
        <f t="shared" si="60"/>
        <v>0</v>
      </c>
      <c r="K1995" s="126">
        <f>IF(A1995=მონაცემები!A2054,მონაცემები!H2054)</f>
        <v>0</v>
      </c>
      <c r="L1995" s="98">
        <f>IF(A1995=მონაცემები!A2054,მონაცემები!F2054)</f>
        <v>0</v>
      </c>
      <c r="M1995" s="125">
        <f>IF(A1995=მონაცემები!A2054,მონაცემები!G2054)</f>
        <v>0</v>
      </c>
      <c r="N1995" s="198">
        <f t="shared" si="61"/>
        <v>0</v>
      </c>
      <c r="O1995" s="199"/>
      <c r="P1995" s="195">
        <f>IF(A1995=მონაცემები!A2054,მონაცემები!I2054)</f>
        <v>0</v>
      </c>
      <c r="Q1995" s="196"/>
      <c r="R1995" s="196"/>
      <c r="S1995" s="196"/>
      <c r="T1995" s="196"/>
      <c r="U1995" s="197"/>
      <c r="V1995" s="192">
        <f>IF(A1995=მონაცემები!A2054,მონაცემები!J2054)</f>
        <v>0</v>
      </c>
      <c r="W1995" s="193"/>
      <c r="X1995" s="194"/>
    </row>
    <row r="1996" spans="1:24">
      <c r="A1996" s="44">
        <v>1974</v>
      </c>
      <c r="B1996" s="189">
        <f>IF(A1996=მონაცემები!A2055,მონაცემები!B2055)</f>
        <v>0</v>
      </c>
      <c r="C1996" s="190"/>
      <c r="D1996" s="190"/>
      <c r="E1996" s="190"/>
      <c r="F1996" s="190"/>
      <c r="G1996" s="191"/>
      <c r="H1996" s="42">
        <f>IF(A1996=მონაცემები!A2055,მონაცემები!C2055)</f>
        <v>0</v>
      </c>
      <c r="I1996" s="43">
        <f>IF(A1996=მონაცემები!A2055,მონაცემები!D2055)</f>
        <v>0</v>
      </c>
      <c r="J1996" s="98">
        <f t="shared" si="60"/>
        <v>0</v>
      </c>
      <c r="K1996" s="126">
        <f>IF(A1996=მონაცემები!A2055,მონაცემები!H2055)</f>
        <v>0</v>
      </c>
      <c r="L1996" s="98">
        <f>IF(A1996=მონაცემები!A2055,მონაცემები!F2055)</f>
        <v>0</v>
      </c>
      <c r="M1996" s="125">
        <f>IF(A1996=მონაცემები!A2055,მონაცემები!G2055)</f>
        <v>0</v>
      </c>
      <c r="N1996" s="198">
        <f t="shared" si="61"/>
        <v>0</v>
      </c>
      <c r="O1996" s="199"/>
      <c r="P1996" s="195">
        <f>IF(A1996=მონაცემები!A2055,მონაცემები!I2055)</f>
        <v>0</v>
      </c>
      <c r="Q1996" s="196"/>
      <c r="R1996" s="196"/>
      <c r="S1996" s="196"/>
      <c r="T1996" s="196"/>
      <c r="U1996" s="197"/>
      <c r="V1996" s="192">
        <f>IF(A1996=მონაცემები!A2055,მონაცემები!J2055)</f>
        <v>0</v>
      </c>
      <c r="W1996" s="193"/>
      <c r="X1996" s="194"/>
    </row>
    <row r="1997" spans="1:24">
      <c r="A1997" s="44">
        <v>1975</v>
      </c>
      <c r="B1997" s="189">
        <f>IF(A1997=მონაცემები!A2056,მონაცემები!B2056)</f>
        <v>0</v>
      </c>
      <c r="C1997" s="190"/>
      <c r="D1997" s="190"/>
      <c r="E1997" s="190"/>
      <c r="F1997" s="190"/>
      <c r="G1997" s="191"/>
      <c r="H1997" s="42">
        <f>IF(A1997=მონაცემები!A2056,მონაცემები!C2056)</f>
        <v>0</v>
      </c>
      <c r="I1997" s="43">
        <f>IF(A1997=მონაცემები!A2056,მონაცემები!D2056)</f>
        <v>0</v>
      </c>
      <c r="J1997" s="98">
        <f t="shared" si="60"/>
        <v>0</v>
      </c>
      <c r="K1997" s="126">
        <f>IF(A1997=მონაცემები!A2056,მონაცემები!H2056)</f>
        <v>0</v>
      </c>
      <c r="L1997" s="98">
        <f>IF(A1997=მონაცემები!A2056,მონაცემები!F2056)</f>
        <v>0</v>
      </c>
      <c r="M1997" s="125">
        <f>IF(A1997=მონაცემები!A2056,მონაცემები!G2056)</f>
        <v>0</v>
      </c>
      <c r="N1997" s="198">
        <f t="shared" si="61"/>
        <v>0</v>
      </c>
      <c r="O1997" s="199"/>
      <c r="P1997" s="195">
        <f>IF(A1997=მონაცემები!A2056,მონაცემები!I2056)</f>
        <v>0</v>
      </c>
      <c r="Q1997" s="196"/>
      <c r="R1997" s="196"/>
      <c r="S1997" s="196"/>
      <c r="T1997" s="196"/>
      <c r="U1997" s="197"/>
      <c r="V1997" s="192">
        <f>IF(A1997=მონაცემები!A2056,მონაცემები!J2056)</f>
        <v>0</v>
      </c>
      <c r="W1997" s="193"/>
      <c r="X1997" s="194"/>
    </row>
    <row r="1998" spans="1:24">
      <c r="A1998" s="44">
        <v>1976</v>
      </c>
      <c r="B1998" s="189">
        <f>IF(A1998=მონაცემები!A2057,მონაცემები!B2057)</f>
        <v>0</v>
      </c>
      <c r="C1998" s="190"/>
      <c r="D1998" s="190"/>
      <c r="E1998" s="190"/>
      <c r="F1998" s="190"/>
      <c r="G1998" s="191"/>
      <c r="H1998" s="42">
        <f>IF(A1998=მონაცემები!A2057,მონაცემები!C2057)</f>
        <v>0</v>
      </c>
      <c r="I1998" s="43">
        <f>IF(A1998=მონაცემები!A2057,მონაცემები!D2057)</f>
        <v>0</v>
      </c>
      <c r="J1998" s="98">
        <f t="shared" si="60"/>
        <v>0</v>
      </c>
      <c r="K1998" s="126">
        <f>IF(A1998=მონაცემები!A2057,მონაცემები!H2057)</f>
        <v>0</v>
      </c>
      <c r="L1998" s="98">
        <f>IF(A1998=მონაცემები!A2057,მონაცემები!F2057)</f>
        <v>0</v>
      </c>
      <c r="M1998" s="125">
        <f>IF(A1998=მონაცემები!A2057,მონაცემები!G2057)</f>
        <v>0</v>
      </c>
      <c r="N1998" s="198">
        <f t="shared" si="61"/>
        <v>0</v>
      </c>
      <c r="O1998" s="199"/>
      <c r="P1998" s="195">
        <f>IF(A1998=მონაცემები!A2057,მონაცემები!I2057)</f>
        <v>0</v>
      </c>
      <c r="Q1998" s="196"/>
      <c r="R1998" s="196"/>
      <c r="S1998" s="196"/>
      <c r="T1998" s="196"/>
      <c r="U1998" s="197"/>
      <c r="V1998" s="192">
        <f>IF(A1998=მონაცემები!A2057,მონაცემები!J2057)</f>
        <v>0</v>
      </c>
      <c r="W1998" s="193"/>
      <c r="X1998" s="194"/>
    </row>
    <row r="1999" spans="1:24">
      <c r="A1999" s="44">
        <v>1977</v>
      </c>
      <c r="B1999" s="189">
        <f>IF(A1999=მონაცემები!A2058,მონაცემები!B2058)</f>
        <v>0</v>
      </c>
      <c r="C1999" s="190"/>
      <c r="D1999" s="190"/>
      <c r="E1999" s="190"/>
      <c r="F1999" s="190"/>
      <c r="G1999" s="191"/>
      <c r="H1999" s="42">
        <f>IF(A1999=მონაცემები!A2058,მონაცემები!C2058)</f>
        <v>0</v>
      </c>
      <c r="I1999" s="43">
        <f>IF(A1999=მონაცემები!A2058,მონაცემები!D2058)</f>
        <v>0</v>
      </c>
      <c r="J1999" s="98">
        <f t="shared" si="60"/>
        <v>0</v>
      </c>
      <c r="K1999" s="126">
        <f>IF(A1999=მონაცემები!A2058,მონაცემები!H2058)</f>
        <v>0</v>
      </c>
      <c r="L1999" s="98">
        <f>IF(A1999=მონაცემები!A2058,მონაცემები!F2058)</f>
        <v>0</v>
      </c>
      <c r="M1999" s="125">
        <f>IF(A1999=მონაცემები!A2058,მონაცემები!G2058)</f>
        <v>0</v>
      </c>
      <c r="N1999" s="198">
        <f t="shared" si="61"/>
        <v>0</v>
      </c>
      <c r="O1999" s="199"/>
      <c r="P1999" s="195">
        <f>IF(A1999=მონაცემები!A2058,მონაცემები!I2058)</f>
        <v>0</v>
      </c>
      <c r="Q1999" s="196"/>
      <c r="R1999" s="196"/>
      <c r="S1999" s="196"/>
      <c r="T1999" s="196"/>
      <c r="U1999" s="197"/>
      <c r="V1999" s="192">
        <f>IF(A1999=მონაცემები!A2058,მონაცემები!J2058)</f>
        <v>0</v>
      </c>
      <c r="W1999" s="193"/>
      <c r="X1999" s="194"/>
    </row>
    <row r="2000" spans="1:24">
      <c r="A2000" s="44">
        <v>1978</v>
      </c>
      <c r="B2000" s="189">
        <f>IF(A2000=მონაცემები!A2059,მონაცემები!B2059)</f>
        <v>0</v>
      </c>
      <c r="C2000" s="190"/>
      <c r="D2000" s="190"/>
      <c r="E2000" s="190"/>
      <c r="F2000" s="190"/>
      <c r="G2000" s="191"/>
      <c r="H2000" s="42">
        <f>IF(A2000=მონაცემები!A2059,მონაცემები!C2059)</f>
        <v>0</v>
      </c>
      <c r="I2000" s="43">
        <f>IF(A2000=მონაცემები!A2059,მონაცემები!D2059)</f>
        <v>0</v>
      </c>
      <c r="J2000" s="98">
        <f t="shared" si="60"/>
        <v>0</v>
      </c>
      <c r="K2000" s="126">
        <f>IF(A2000=მონაცემები!A2059,მონაცემები!H2059)</f>
        <v>0</v>
      </c>
      <c r="L2000" s="98">
        <f>IF(A2000=მონაცემები!A2059,მონაცემები!F2059)</f>
        <v>0</v>
      </c>
      <c r="M2000" s="125">
        <f>IF(A2000=მონაცემები!A2059,მონაცემები!G2059)</f>
        <v>0</v>
      </c>
      <c r="N2000" s="198">
        <f t="shared" si="61"/>
        <v>0</v>
      </c>
      <c r="O2000" s="199"/>
      <c r="P2000" s="195">
        <f>IF(A2000=მონაცემები!A2059,მონაცემები!I2059)</f>
        <v>0</v>
      </c>
      <c r="Q2000" s="196"/>
      <c r="R2000" s="196"/>
      <c r="S2000" s="196"/>
      <c r="T2000" s="196"/>
      <c r="U2000" s="197"/>
      <c r="V2000" s="192">
        <f>IF(A2000=მონაცემები!A2059,მონაცემები!J2059)</f>
        <v>0</v>
      </c>
      <c r="W2000" s="193"/>
      <c r="X2000" s="194"/>
    </row>
    <row r="2001" spans="1:24">
      <c r="A2001" s="44">
        <v>1979</v>
      </c>
      <c r="B2001" s="189">
        <f>IF(A2001=მონაცემები!A2060,მონაცემები!B2060)</f>
        <v>0</v>
      </c>
      <c r="C2001" s="190"/>
      <c r="D2001" s="190"/>
      <c r="E2001" s="190"/>
      <c r="F2001" s="190"/>
      <c r="G2001" s="191"/>
      <c r="H2001" s="42">
        <f>IF(A2001=მონაცემები!A2060,მონაცემები!C2060)</f>
        <v>0</v>
      </c>
      <c r="I2001" s="43">
        <f>IF(A2001=მონაცემები!A2060,მონაცემები!D2060)</f>
        <v>0</v>
      </c>
      <c r="J2001" s="98">
        <f t="shared" si="60"/>
        <v>0</v>
      </c>
      <c r="K2001" s="126">
        <f>IF(A2001=მონაცემები!A2060,მონაცემები!H2060)</f>
        <v>0</v>
      </c>
      <c r="L2001" s="98">
        <f>IF(A2001=მონაცემები!A2060,მონაცემები!F2060)</f>
        <v>0</v>
      </c>
      <c r="M2001" s="125">
        <f>IF(A2001=მონაცემები!A2060,მონაცემები!G2060)</f>
        <v>0</v>
      </c>
      <c r="N2001" s="198">
        <f t="shared" si="61"/>
        <v>0</v>
      </c>
      <c r="O2001" s="199"/>
      <c r="P2001" s="195">
        <f>IF(A2001=მონაცემები!A2060,მონაცემები!I2060)</f>
        <v>0</v>
      </c>
      <c r="Q2001" s="196"/>
      <c r="R2001" s="196"/>
      <c r="S2001" s="196"/>
      <c r="T2001" s="196"/>
      <c r="U2001" s="197"/>
      <c r="V2001" s="192">
        <f>IF(A2001=მონაცემები!A2060,მონაცემები!J2060)</f>
        <v>0</v>
      </c>
      <c r="W2001" s="193"/>
      <c r="X2001" s="194"/>
    </row>
    <row r="2002" spans="1:24">
      <c r="A2002" s="44">
        <v>1980</v>
      </c>
      <c r="B2002" s="189">
        <f>IF(A2002=მონაცემები!A2061,მონაცემები!B2061)</f>
        <v>0</v>
      </c>
      <c r="C2002" s="190"/>
      <c r="D2002" s="190"/>
      <c r="E2002" s="190"/>
      <c r="F2002" s="190"/>
      <c r="G2002" s="191"/>
      <c r="H2002" s="42">
        <f>IF(A2002=მონაცემები!A2061,მონაცემები!C2061)</f>
        <v>0</v>
      </c>
      <c r="I2002" s="43">
        <f>IF(A2002=მონაცემები!A2061,მონაცემები!D2061)</f>
        <v>0</v>
      </c>
      <c r="J2002" s="98">
        <f t="shared" si="60"/>
        <v>0</v>
      </c>
      <c r="K2002" s="126">
        <f>IF(A2002=მონაცემები!A2061,მონაცემები!H2061)</f>
        <v>0</v>
      </c>
      <c r="L2002" s="98">
        <f>IF(A2002=მონაცემები!A2061,მონაცემები!F2061)</f>
        <v>0</v>
      </c>
      <c r="M2002" s="125">
        <f>IF(A2002=მონაცემები!A2061,მონაცემები!G2061)</f>
        <v>0</v>
      </c>
      <c r="N2002" s="198">
        <f t="shared" si="61"/>
        <v>0</v>
      </c>
      <c r="O2002" s="199"/>
      <c r="P2002" s="195">
        <f>IF(A2002=მონაცემები!A2061,მონაცემები!I2061)</f>
        <v>0</v>
      </c>
      <c r="Q2002" s="196"/>
      <c r="R2002" s="196"/>
      <c r="S2002" s="196"/>
      <c r="T2002" s="196"/>
      <c r="U2002" s="197"/>
      <c r="V2002" s="192">
        <f>IF(A2002=მონაცემები!A2061,მონაცემები!J2061)</f>
        <v>0</v>
      </c>
      <c r="W2002" s="193"/>
      <c r="X2002" s="194"/>
    </row>
    <row r="2003" spans="1:24">
      <c r="A2003" s="44">
        <v>1981</v>
      </c>
      <c r="B2003" s="189">
        <f>IF(A2003=მონაცემები!A2062,მონაცემები!B2062)</f>
        <v>0</v>
      </c>
      <c r="C2003" s="190"/>
      <c r="D2003" s="190"/>
      <c r="E2003" s="190"/>
      <c r="F2003" s="190"/>
      <c r="G2003" s="191"/>
      <c r="H2003" s="42">
        <f>IF(A2003=მონაცემები!A2062,მონაცემები!C2062)</f>
        <v>0</v>
      </c>
      <c r="I2003" s="43">
        <f>IF(A2003=მონაცემები!A2062,მონაცემები!D2062)</f>
        <v>0</v>
      </c>
      <c r="J2003" s="98">
        <f t="shared" si="60"/>
        <v>0</v>
      </c>
      <c r="K2003" s="126">
        <f>IF(A2003=მონაცემები!A2062,მონაცემები!H2062)</f>
        <v>0</v>
      </c>
      <c r="L2003" s="98">
        <f>IF(A2003=მონაცემები!A2062,მონაცემები!F2062)</f>
        <v>0</v>
      </c>
      <c r="M2003" s="125">
        <f>IF(A2003=მონაცემები!A2062,მონაცემები!G2062)</f>
        <v>0</v>
      </c>
      <c r="N2003" s="198">
        <f t="shared" si="61"/>
        <v>0</v>
      </c>
      <c r="O2003" s="199"/>
      <c r="P2003" s="195">
        <f>IF(A2003=მონაცემები!A2062,მონაცემები!I2062)</f>
        <v>0</v>
      </c>
      <c r="Q2003" s="196"/>
      <c r="R2003" s="196"/>
      <c r="S2003" s="196"/>
      <c r="T2003" s="196"/>
      <c r="U2003" s="197"/>
      <c r="V2003" s="192">
        <f>IF(A2003=მონაცემები!A2062,მონაცემები!J2062)</f>
        <v>0</v>
      </c>
      <c r="W2003" s="193"/>
      <c r="X2003" s="194"/>
    </row>
    <row r="2004" spans="1:24">
      <c r="A2004" s="44">
        <v>1982</v>
      </c>
      <c r="B2004" s="189">
        <f>IF(A2004=მონაცემები!A2063,მონაცემები!B2063)</f>
        <v>0</v>
      </c>
      <c r="C2004" s="190"/>
      <c r="D2004" s="190"/>
      <c r="E2004" s="190"/>
      <c r="F2004" s="190"/>
      <c r="G2004" s="191"/>
      <c r="H2004" s="42">
        <f>IF(A2004=მონაცემები!A2063,მონაცემები!C2063)</f>
        <v>0</v>
      </c>
      <c r="I2004" s="43">
        <f>IF(A2004=მონაცემები!A2063,მონაცემები!D2063)</f>
        <v>0</v>
      </c>
      <c r="J2004" s="98">
        <f t="shared" si="60"/>
        <v>0</v>
      </c>
      <c r="K2004" s="126">
        <f>IF(A2004=მონაცემები!A2063,მონაცემები!H2063)</f>
        <v>0</v>
      </c>
      <c r="L2004" s="98">
        <f>IF(A2004=მონაცემები!A2063,მონაცემები!F2063)</f>
        <v>0</v>
      </c>
      <c r="M2004" s="125">
        <f>IF(A2004=მონაცემები!A2063,მონაცემები!G2063)</f>
        <v>0</v>
      </c>
      <c r="N2004" s="198">
        <f t="shared" si="61"/>
        <v>0</v>
      </c>
      <c r="O2004" s="199"/>
      <c r="P2004" s="195">
        <f>IF(A2004=მონაცემები!A2063,მონაცემები!I2063)</f>
        <v>0</v>
      </c>
      <c r="Q2004" s="196"/>
      <c r="R2004" s="196"/>
      <c r="S2004" s="196"/>
      <c r="T2004" s="196"/>
      <c r="U2004" s="197"/>
      <c r="V2004" s="192">
        <f>IF(A2004=მონაცემები!A2063,მონაცემები!J2063)</f>
        <v>0</v>
      </c>
      <c r="W2004" s="193"/>
      <c r="X2004" s="194"/>
    </row>
    <row r="2005" spans="1:24">
      <c r="A2005" s="44">
        <v>1983</v>
      </c>
      <c r="B2005" s="189">
        <f>IF(A2005=მონაცემები!A2064,მონაცემები!B2064)</f>
        <v>0</v>
      </c>
      <c r="C2005" s="190"/>
      <c r="D2005" s="190"/>
      <c r="E2005" s="190"/>
      <c r="F2005" s="190"/>
      <c r="G2005" s="191"/>
      <c r="H2005" s="42">
        <f>IF(A2005=მონაცემები!A2064,მონაცემები!C2064)</f>
        <v>0</v>
      </c>
      <c r="I2005" s="43">
        <f>IF(A2005=მონაცემები!A2064,მონაცემები!D2064)</f>
        <v>0</v>
      </c>
      <c r="J2005" s="98">
        <f t="shared" si="60"/>
        <v>0</v>
      </c>
      <c r="K2005" s="126">
        <f>IF(A2005=მონაცემები!A2064,მონაცემები!H2064)</f>
        <v>0</v>
      </c>
      <c r="L2005" s="98">
        <f>IF(A2005=მონაცემები!A2064,მონაცემები!F2064)</f>
        <v>0</v>
      </c>
      <c r="M2005" s="125">
        <f>IF(A2005=მონაცემები!A2064,მონაცემები!G2064)</f>
        <v>0</v>
      </c>
      <c r="N2005" s="198">
        <f t="shared" si="61"/>
        <v>0</v>
      </c>
      <c r="O2005" s="199"/>
      <c r="P2005" s="195">
        <f>IF(A2005=მონაცემები!A2064,მონაცემები!I2064)</f>
        <v>0</v>
      </c>
      <c r="Q2005" s="196"/>
      <c r="R2005" s="196"/>
      <c r="S2005" s="196"/>
      <c r="T2005" s="196"/>
      <c r="U2005" s="197"/>
      <c r="V2005" s="192">
        <f>IF(A2005=მონაცემები!A2064,მონაცემები!J2064)</f>
        <v>0</v>
      </c>
      <c r="W2005" s="193"/>
      <c r="X2005" s="194"/>
    </row>
    <row r="2006" spans="1:24">
      <c r="A2006" s="44">
        <v>1984</v>
      </c>
      <c r="B2006" s="189">
        <f>IF(A2006=მონაცემები!A2065,მონაცემები!B2065)</f>
        <v>0</v>
      </c>
      <c r="C2006" s="190"/>
      <c r="D2006" s="190"/>
      <c r="E2006" s="190"/>
      <c r="F2006" s="190"/>
      <c r="G2006" s="191"/>
      <c r="H2006" s="42">
        <f>IF(A2006=მონაცემები!A2065,მონაცემები!C2065)</f>
        <v>0</v>
      </c>
      <c r="I2006" s="43">
        <f>IF(A2006=მონაცემები!A2065,მონაცემები!D2065)</f>
        <v>0</v>
      </c>
      <c r="J2006" s="98">
        <f t="shared" si="60"/>
        <v>0</v>
      </c>
      <c r="K2006" s="126">
        <f>IF(A2006=მონაცემები!A2065,მონაცემები!H2065)</f>
        <v>0</v>
      </c>
      <c r="L2006" s="98">
        <f>IF(A2006=მონაცემები!A2065,მონაცემები!F2065)</f>
        <v>0</v>
      </c>
      <c r="M2006" s="125">
        <f>IF(A2006=მონაცემები!A2065,მონაცემები!G2065)</f>
        <v>0</v>
      </c>
      <c r="N2006" s="198">
        <f t="shared" si="61"/>
        <v>0</v>
      </c>
      <c r="O2006" s="199"/>
      <c r="P2006" s="195">
        <f>IF(A2006=მონაცემები!A2065,მონაცემები!I2065)</f>
        <v>0</v>
      </c>
      <c r="Q2006" s="196"/>
      <c r="R2006" s="196"/>
      <c r="S2006" s="196"/>
      <c r="T2006" s="196"/>
      <c r="U2006" s="197"/>
      <c r="V2006" s="192">
        <f>IF(A2006=მონაცემები!A2065,მონაცემები!J2065)</f>
        <v>0</v>
      </c>
      <c r="W2006" s="193"/>
      <c r="X2006" s="194"/>
    </row>
    <row r="2007" spans="1:24">
      <c r="A2007" s="44">
        <v>1985</v>
      </c>
      <c r="B2007" s="189">
        <f>IF(A2007=მონაცემები!A2066,მონაცემები!B2066)</f>
        <v>0</v>
      </c>
      <c r="C2007" s="190"/>
      <c r="D2007" s="190"/>
      <c r="E2007" s="190"/>
      <c r="F2007" s="190"/>
      <c r="G2007" s="191"/>
      <c r="H2007" s="42">
        <f>IF(A2007=მონაცემები!A2066,მონაცემები!C2066)</f>
        <v>0</v>
      </c>
      <c r="I2007" s="43">
        <f>IF(A2007=მონაცემები!A2066,მონაცემები!D2066)</f>
        <v>0</v>
      </c>
      <c r="J2007" s="98">
        <f t="shared" si="60"/>
        <v>0</v>
      </c>
      <c r="K2007" s="126">
        <f>IF(A2007=მონაცემები!A2066,მონაცემები!H2066)</f>
        <v>0</v>
      </c>
      <c r="L2007" s="98">
        <f>IF(A2007=მონაცემები!A2066,მონაცემები!F2066)</f>
        <v>0</v>
      </c>
      <c r="M2007" s="125">
        <f>IF(A2007=მონაცემები!A2066,მონაცემები!G2066)</f>
        <v>0</v>
      </c>
      <c r="N2007" s="198">
        <f t="shared" si="61"/>
        <v>0</v>
      </c>
      <c r="O2007" s="199"/>
      <c r="P2007" s="195">
        <f>IF(A2007=მონაცემები!A2066,მონაცემები!I2066)</f>
        <v>0</v>
      </c>
      <c r="Q2007" s="196"/>
      <c r="R2007" s="196"/>
      <c r="S2007" s="196"/>
      <c r="T2007" s="196"/>
      <c r="U2007" s="197"/>
      <c r="V2007" s="192">
        <f>IF(A2007=მონაცემები!A2066,მონაცემები!J2066)</f>
        <v>0</v>
      </c>
      <c r="W2007" s="193"/>
      <c r="X2007" s="194"/>
    </row>
    <row r="2008" spans="1:24">
      <c r="A2008" s="44">
        <v>1986</v>
      </c>
      <c r="B2008" s="189">
        <f>IF(A2008=მონაცემები!A2067,მონაცემები!B2067)</f>
        <v>0</v>
      </c>
      <c r="C2008" s="190"/>
      <c r="D2008" s="190"/>
      <c r="E2008" s="190"/>
      <c r="F2008" s="190"/>
      <c r="G2008" s="191"/>
      <c r="H2008" s="42">
        <f>IF(A2008=მონაცემები!A2067,მონაცემები!C2067)</f>
        <v>0</v>
      </c>
      <c r="I2008" s="43">
        <f>IF(A2008=მონაცემები!A2067,მონაცემები!D2067)</f>
        <v>0</v>
      </c>
      <c r="J2008" s="98">
        <f t="shared" ref="J2008:J2071" si="62">L2008+M2008</f>
        <v>0</v>
      </c>
      <c r="K2008" s="126">
        <f>IF(A2008=მონაცემები!A2067,მონაცემები!H2067)</f>
        <v>0</v>
      </c>
      <c r="L2008" s="98">
        <f>IF(A2008=მონაცემები!A2067,მონაცემები!F2067)</f>
        <v>0</v>
      </c>
      <c r="M2008" s="125">
        <f>IF(A2008=მონაცემები!A2067,მონაცემები!G2067)</f>
        <v>0</v>
      </c>
      <c r="N2008" s="198">
        <f t="shared" ref="N2008:N2071" si="63">J2008+K2008</f>
        <v>0</v>
      </c>
      <c r="O2008" s="199"/>
      <c r="P2008" s="195">
        <f>IF(A2008=მონაცემები!A2067,მონაცემები!I2067)</f>
        <v>0</v>
      </c>
      <c r="Q2008" s="196"/>
      <c r="R2008" s="196"/>
      <c r="S2008" s="196"/>
      <c r="T2008" s="196"/>
      <c r="U2008" s="197"/>
      <c r="V2008" s="192">
        <f>IF(A2008=მონაცემები!A2067,მონაცემები!J2067)</f>
        <v>0</v>
      </c>
      <c r="W2008" s="193"/>
      <c r="X2008" s="194"/>
    </row>
    <row r="2009" spans="1:24">
      <c r="A2009" s="44">
        <v>1987</v>
      </c>
      <c r="B2009" s="189">
        <f>IF(A2009=მონაცემები!A2068,მონაცემები!B2068)</f>
        <v>0</v>
      </c>
      <c r="C2009" s="190"/>
      <c r="D2009" s="190"/>
      <c r="E2009" s="190"/>
      <c r="F2009" s="190"/>
      <c r="G2009" s="191"/>
      <c r="H2009" s="42">
        <f>IF(A2009=მონაცემები!A2068,მონაცემები!C2068)</f>
        <v>0</v>
      </c>
      <c r="I2009" s="43">
        <f>IF(A2009=მონაცემები!A2068,მონაცემები!D2068)</f>
        <v>0</v>
      </c>
      <c r="J2009" s="98">
        <f t="shared" si="62"/>
        <v>0</v>
      </c>
      <c r="K2009" s="126">
        <f>IF(A2009=მონაცემები!A2068,მონაცემები!H2068)</f>
        <v>0</v>
      </c>
      <c r="L2009" s="98">
        <f>IF(A2009=მონაცემები!A2068,მონაცემები!F2068)</f>
        <v>0</v>
      </c>
      <c r="M2009" s="125">
        <f>IF(A2009=მონაცემები!A2068,მონაცემები!G2068)</f>
        <v>0</v>
      </c>
      <c r="N2009" s="198">
        <f t="shared" si="63"/>
        <v>0</v>
      </c>
      <c r="O2009" s="199"/>
      <c r="P2009" s="195">
        <f>IF(A2009=მონაცემები!A2068,მონაცემები!I2068)</f>
        <v>0</v>
      </c>
      <c r="Q2009" s="196"/>
      <c r="R2009" s="196"/>
      <c r="S2009" s="196"/>
      <c r="T2009" s="196"/>
      <c r="U2009" s="197"/>
      <c r="V2009" s="192">
        <f>IF(A2009=მონაცემები!A2068,მონაცემები!J2068)</f>
        <v>0</v>
      </c>
      <c r="W2009" s="193"/>
      <c r="X2009" s="194"/>
    </row>
    <row r="2010" spans="1:24">
      <c r="A2010" s="44">
        <v>1988</v>
      </c>
      <c r="B2010" s="189">
        <f>IF(A2010=მონაცემები!A2069,მონაცემები!B2069)</f>
        <v>0</v>
      </c>
      <c r="C2010" s="190"/>
      <c r="D2010" s="190"/>
      <c r="E2010" s="190"/>
      <c r="F2010" s="190"/>
      <c r="G2010" s="191"/>
      <c r="H2010" s="42">
        <f>IF(A2010=მონაცემები!A2069,მონაცემები!C2069)</f>
        <v>0</v>
      </c>
      <c r="I2010" s="43">
        <f>IF(A2010=მონაცემები!A2069,მონაცემები!D2069)</f>
        <v>0</v>
      </c>
      <c r="J2010" s="98">
        <f t="shared" si="62"/>
        <v>0</v>
      </c>
      <c r="K2010" s="126">
        <f>IF(A2010=მონაცემები!A2069,მონაცემები!H2069)</f>
        <v>0</v>
      </c>
      <c r="L2010" s="98">
        <f>IF(A2010=მონაცემები!A2069,მონაცემები!F2069)</f>
        <v>0</v>
      </c>
      <c r="M2010" s="125">
        <f>IF(A2010=მონაცემები!A2069,მონაცემები!G2069)</f>
        <v>0</v>
      </c>
      <c r="N2010" s="198">
        <f t="shared" si="63"/>
        <v>0</v>
      </c>
      <c r="O2010" s="199"/>
      <c r="P2010" s="195">
        <f>IF(A2010=მონაცემები!A2069,მონაცემები!I2069)</f>
        <v>0</v>
      </c>
      <c r="Q2010" s="196"/>
      <c r="R2010" s="196"/>
      <c r="S2010" s="196"/>
      <c r="T2010" s="196"/>
      <c r="U2010" s="197"/>
      <c r="V2010" s="192">
        <f>IF(A2010=მონაცემები!A2069,მონაცემები!J2069)</f>
        <v>0</v>
      </c>
      <c r="W2010" s="193"/>
      <c r="X2010" s="194"/>
    </row>
    <row r="2011" spans="1:24">
      <c r="A2011" s="44">
        <v>1989</v>
      </c>
      <c r="B2011" s="189">
        <f>IF(A2011=მონაცემები!A2070,მონაცემები!B2070)</f>
        <v>0</v>
      </c>
      <c r="C2011" s="190"/>
      <c r="D2011" s="190"/>
      <c r="E2011" s="190"/>
      <c r="F2011" s="190"/>
      <c r="G2011" s="191"/>
      <c r="H2011" s="42">
        <f>IF(A2011=მონაცემები!A2070,მონაცემები!C2070)</f>
        <v>0</v>
      </c>
      <c r="I2011" s="43">
        <f>IF(A2011=მონაცემები!A2070,მონაცემები!D2070)</f>
        <v>0</v>
      </c>
      <c r="J2011" s="98">
        <f t="shared" si="62"/>
        <v>0</v>
      </c>
      <c r="K2011" s="126">
        <f>IF(A2011=მონაცემები!A2070,მონაცემები!H2070)</f>
        <v>0</v>
      </c>
      <c r="L2011" s="98">
        <f>IF(A2011=მონაცემები!A2070,მონაცემები!F2070)</f>
        <v>0</v>
      </c>
      <c r="M2011" s="125">
        <f>IF(A2011=მონაცემები!A2070,მონაცემები!G2070)</f>
        <v>0</v>
      </c>
      <c r="N2011" s="198">
        <f t="shared" si="63"/>
        <v>0</v>
      </c>
      <c r="O2011" s="199"/>
      <c r="P2011" s="195">
        <f>IF(A2011=მონაცემები!A2070,მონაცემები!I2070)</f>
        <v>0</v>
      </c>
      <c r="Q2011" s="196"/>
      <c r="R2011" s="196"/>
      <c r="S2011" s="196"/>
      <c r="T2011" s="196"/>
      <c r="U2011" s="197"/>
      <c r="V2011" s="192">
        <f>IF(A2011=მონაცემები!A2070,მონაცემები!J2070)</f>
        <v>0</v>
      </c>
      <c r="W2011" s="193"/>
      <c r="X2011" s="194"/>
    </row>
    <row r="2012" spans="1:24">
      <c r="A2012" s="44">
        <v>1990</v>
      </c>
      <c r="B2012" s="189">
        <f>IF(A2012=მონაცემები!A2071,მონაცემები!B2071)</f>
        <v>0</v>
      </c>
      <c r="C2012" s="190"/>
      <c r="D2012" s="190"/>
      <c r="E2012" s="190"/>
      <c r="F2012" s="190"/>
      <c r="G2012" s="191"/>
      <c r="H2012" s="42">
        <f>IF(A2012=მონაცემები!A2071,მონაცემები!C2071)</f>
        <v>0</v>
      </c>
      <c r="I2012" s="43">
        <f>IF(A2012=მონაცემები!A2071,მონაცემები!D2071)</f>
        <v>0</v>
      </c>
      <c r="J2012" s="98">
        <f t="shared" si="62"/>
        <v>0</v>
      </c>
      <c r="K2012" s="126">
        <f>IF(A2012=მონაცემები!A2071,მონაცემები!H2071)</f>
        <v>0</v>
      </c>
      <c r="L2012" s="98">
        <f>IF(A2012=მონაცემები!A2071,მონაცემები!F2071)</f>
        <v>0</v>
      </c>
      <c r="M2012" s="125">
        <f>IF(A2012=მონაცემები!A2071,მონაცემები!G2071)</f>
        <v>0</v>
      </c>
      <c r="N2012" s="198">
        <f t="shared" si="63"/>
        <v>0</v>
      </c>
      <c r="O2012" s="199"/>
      <c r="P2012" s="195">
        <f>IF(A2012=მონაცემები!A2071,მონაცემები!I2071)</f>
        <v>0</v>
      </c>
      <c r="Q2012" s="196"/>
      <c r="R2012" s="196"/>
      <c r="S2012" s="196"/>
      <c r="T2012" s="196"/>
      <c r="U2012" s="197"/>
      <c r="V2012" s="192">
        <f>IF(A2012=მონაცემები!A2071,მონაცემები!J2071)</f>
        <v>0</v>
      </c>
      <c r="W2012" s="193"/>
      <c r="X2012" s="194"/>
    </row>
    <row r="2013" spans="1:24">
      <c r="A2013" s="44">
        <v>1991</v>
      </c>
      <c r="B2013" s="189">
        <f>IF(A2013=მონაცემები!A2072,მონაცემები!B2072)</f>
        <v>0</v>
      </c>
      <c r="C2013" s="190"/>
      <c r="D2013" s="190"/>
      <c r="E2013" s="190"/>
      <c r="F2013" s="190"/>
      <c r="G2013" s="191"/>
      <c r="H2013" s="42">
        <f>IF(A2013=მონაცემები!A2072,მონაცემები!C2072)</f>
        <v>0</v>
      </c>
      <c r="I2013" s="43">
        <f>IF(A2013=მონაცემები!A2072,მონაცემები!D2072)</f>
        <v>0</v>
      </c>
      <c r="J2013" s="98">
        <f t="shared" si="62"/>
        <v>0</v>
      </c>
      <c r="K2013" s="126">
        <f>IF(A2013=მონაცემები!A2072,მონაცემები!H2072)</f>
        <v>0</v>
      </c>
      <c r="L2013" s="98">
        <f>IF(A2013=მონაცემები!A2072,მონაცემები!F2072)</f>
        <v>0</v>
      </c>
      <c r="M2013" s="125">
        <f>IF(A2013=მონაცემები!A2072,მონაცემები!G2072)</f>
        <v>0</v>
      </c>
      <c r="N2013" s="198">
        <f t="shared" si="63"/>
        <v>0</v>
      </c>
      <c r="O2013" s="199"/>
      <c r="P2013" s="195">
        <f>IF(A2013=მონაცემები!A2072,მონაცემები!I2072)</f>
        <v>0</v>
      </c>
      <c r="Q2013" s="196"/>
      <c r="R2013" s="196"/>
      <c r="S2013" s="196"/>
      <c r="T2013" s="196"/>
      <c r="U2013" s="197"/>
      <c r="V2013" s="192">
        <f>IF(A2013=მონაცემები!A2072,მონაცემები!J2072)</f>
        <v>0</v>
      </c>
      <c r="W2013" s="193"/>
      <c r="X2013" s="194"/>
    </row>
    <row r="2014" spans="1:24">
      <c r="A2014" s="44">
        <v>1992</v>
      </c>
      <c r="B2014" s="189">
        <f>IF(A2014=მონაცემები!A2073,მონაცემები!B2073)</f>
        <v>0</v>
      </c>
      <c r="C2014" s="190"/>
      <c r="D2014" s="190"/>
      <c r="E2014" s="190"/>
      <c r="F2014" s="190"/>
      <c r="G2014" s="191"/>
      <c r="H2014" s="42">
        <f>IF(A2014=მონაცემები!A2073,მონაცემები!C2073)</f>
        <v>0</v>
      </c>
      <c r="I2014" s="43">
        <f>IF(A2014=მონაცემები!A2073,მონაცემები!D2073)</f>
        <v>0</v>
      </c>
      <c r="J2014" s="98">
        <f t="shared" si="62"/>
        <v>0</v>
      </c>
      <c r="K2014" s="126">
        <f>IF(A2014=მონაცემები!A2073,მონაცემები!H2073)</f>
        <v>0</v>
      </c>
      <c r="L2014" s="98">
        <f>IF(A2014=მონაცემები!A2073,მონაცემები!F2073)</f>
        <v>0</v>
      </c>
      <c r="M2014" s="125">
        <f>IF(A2014=მონაცემები!A2073,მონაცემები!G2073)</f>
        <v>0</v>
      </c>
      <c r="N2014" s="198">
        <f t="shared" si="63"/>
        <v>0</v>
      </c>
      <c r="O2014" s="199"/>
      <c r="P2014" s="195">
        <f>IF(A2014=მონაცემები!A2073,მონაცემები!I2073)</f>
        <v>0</v>
      </c>
      <c r="Q2014" s="196"/>
      <c r="R2014" s="196"/>
      <c r="S2014" s="196"/>
      <c r="T2014" s="196"/>
      <c r="U2014" s="197"/>
      <c r="V2014" s="192">
        <f>IF(A2014=მონაცემები!A2073,მონაცემები!J2073)</f>
        <v>0</v>
      </c>
      <c r="W2014" s="193"/>
      <c r="X2014" s="194"/>
    </row>
    <row r="2015" spans="1:24">
      <c r="A2015" s="44">
        <v>1993</v>
      </c>
      <c r="B2015" s="189">
        <f>IF(A2015=მონაცემები!A2074,მონაცემები!B2074)</f>
        <v>0</v>
      </c>
      <c r="C2015" s="190"/>
      <c r="D2015" s="190"/>
      <c r="E2015" s="190"/>
      <c r="F2015" s="190"/>
      <c r="G2015" s="191"/>
      <c r="H2015" s="42">
        <f>IF(A2015=მონაცემები!A2074,მონაცემები!C2074)</f>
        <v>0</v>
      </c>
      <c r="I2015" s="43">
        <f>IF(A2015=მონაცემები!A2074,მონაცემები!D2074)</f>
        <v>0</v>
      </c>
      <c r="J2015" s="98">
        <f t="shared" si="62"/>
        <v>0</v>
      </c>
      <c r="K2015" s="126">
        <f>IF(A2015=მონაცემები!A2074,მონაცემები!H2074)</f>
        <v>0</v>
      </c>
      <c r="L2015" s="98">
        <f>IF(A2015=მონაცემები!A2074,მონაცემები!F2074)</f>
        <v>0</v>
      </c>
      <c r="M2015" s="125">
        <f>IF(A2015=მონაცემები!A2074,მონაცემები!G2074)</f>
        <v>0</v>
      </c>
      <c r="N2015" s="198">
        <f t="shared" si="63"/>
        <v>0</v>
      </c>
      <c r="O2015" s="199"/>
      <c r="P2015" s="195">
        <f>IF(A2015=მონაცემები!A2074,მონაცემები!I2074)</f>
        <v>0</v>
      </c>
      <c r="Q2015" s="196"/>
      <c r="R2015" s="196"/>
      <c r="S2015" s="196"/>
      <c r="T2015" s="196"/>
      <c r="U2015" s="197"/>
      <c r="V2015" s="192">
        <f>IF(A2015=მონაცემები!A2074,მონაცემები!J2074)</f>
        <v>0</v>
      </c>
      <c r="W2015" s="193"/>
      <c r="X2015" s="194"/>
    </row>
    <row r="2016" spans="1:24">
      <c r="A2016" s="44">
        <v>1994</v>
      </c>
      <c r="B2016" s="189">
        <f>IF(A2016=მონაცემები!A2075,მონაცემები!B2075)</f>
        <v>0</v>
      </c>
      <c r="C2016" s="190"/>
      <c r="D2016" s="190"/>
      <c r="E2016" s="190"/>
      <c r="F2016" s="190"/>
      <c r="G2016" s="191"/>
      <c r="H2016" s="42">
        <f>IF(A2016=მონაცემები!A2075,მონაცემები!C2075)</f>
        <v>0</v>
      </c>
      <c r="I2016" s="43">
        <f>IF(A2016=მონაცემები!A2075,მონაცემები!D2075)</f>
        <v>0</v>
      </c>
      <c r="J2016" s="98">
        <f t="shared" si="62"/>
        <v>0</v>
      </c>
      <c r="K2016" s="126">
        <f>IF(A2016=მონაცემები!A2075,მონაცემები!H2075)</f>
        <v>0</v>
      </c>
      <c r="L2016" s="98">
        <f>IF(A2016=მონაცემები!A2075,მონაცემები!F2075)</f>
        <v>0</v>
      </c>
      <c r="M2016" s="125">
        <f>IF(A2016=მონაცემები!A2075,მონაცემები!G2075)</f>
        <v>0</v>
      </c>
      <c r="N2016" s="198">
        <f t="shared" si="63"/>
        <v>0</v>
      </c>
      <c r="O2016" s="199"/>
      <c r="P2016" s="195">
        <f>IF(A2016=მონაცემები!A2075,მონაცემები!I2075)</f>
        <v>0</v>
      </c>
      <c r="Q2016" s="196"/>
      <c r="R2016" s="196"/>
      <c r="S2016" s="196"/>
      <c r="T2016" s="196"/>
      <c r="U2016" s="197"/>
      <c r="V2016" s="192">
        <f>IF(A2016=მონაცემები!A2075,მონაცემები!J2075)</f>
        <v>0</v>
      </c>
      <c r="W2016" s="193"/>
      <c r="X2016" s="194"/>
    </row>
    <row r="2017" spans="1:24">
      <c r="A2017" s="44">
        <v>1995</v>
      </c>
      <c r="B2017" s="189">
        <f>IF(A2017=მონაცემები!A2076,მონაცემები!B2076)</f>
        <v>0</v>
      </c>
      <c r="C2017" s="190"/>
      <c r="D2017" s="190"/>
      <c r="E2017" s="190"/>
      <c r="F2017" s="190"/>
      <c r="G2017" s="191"/>
      <c r="H2017" s="42">
        <f>IF(A2017=მონაცემები!A2076,მონაცემები!C2076)</f>
        <v>0</v>
      </c>
      <c r="I2017" s="43">
        <f>IF(A2017=მონაცემები!A2076,მონაცემები!D2076)</f>
        <v>0</v>
      </c>
      <c r="J2017" s="98">
        <f t="shared" si="62"/>
        <v>0</v>
      </c>
      <c r="K2017" s="126">
        <f>IF(A2017=მონაცემები!A2076,მონაცემები!H2076)</f>
        <v>0</v>
      </c>
      <c r="L2017" s="98">
        <f>IF(A2017=მონაცემები!A2076,მონაცემები!F2076)</f>
        <v>0</v>
      </c>
      <c r="M2017" s="125">
        <f>IF(A2017=მონაცემები!A2076,მონაცემები!G2076)</f>
        <v>0</v>
      </c>
      <c r="N2017" s="198">
        <f t="shared" si="63"/>
        <v>0</v>
      </c>
      <c r="O2017" s="199"/>
      <c r="P2017" s="195">
        <f>IF(A2017=მონაცემები!A2076,მონაცემები!I2076)</f>
        <v>0</v>
      </c>
      <c r="Q2017" s="196"/>
      <c r="R2017" s="196"/>
      <c r="S2017" s="196"/>
      <c r="T2017" s="196"/>
      <c r="U2017" s="197"/>
      <c r="V2017" s="192">
        <f>IF(A2017=მონაცემები!A2076,მონაცემები!J2076)</f>
        <v>0</v>
      </c>
      <c r="W2017" s="193"/>
      <c r="X2017" s="194"/>
    </row>
    <row r="2018" spans="1:24">
      <c r="A2018" s="44">
        <v>1996</v>
      </c>
      <c r="B2018" s="189">
        <f>IF(A2018=მონაცემები!A2077,მონაცემები!B2077)</f>
        <v>0</v>
      </c>
      <c r="C2018" s="190"/>
      <c r="D2018" s="190"/>
      <c r="E2018" s="190"/>
      <c r="F2018" s="190"/>
      <c r="G2018" s="191"/>
      <c r="H2018" s="42">
        <f>IF(A2018=მონაცემები!A2077,მონაცემები!C2077)</f>
        <v>0</v>
      </c>
      <c r="I2018" s="43">
        <f>IF(A2018=მონაცემები!A2077,მონაცემები!D2077)</f>
        <v>0</v>
      </c>
      <c r="J2018" s="98">
        <f t="shared" si="62"/>
        <v>0</v>
      </c>
      <c r="K2018" s="126">
        <f>IF(A2018=მონაცემები!A2077,მონაცემები!H2077)</f>
        <v>0</v>
      </c>
      <c r="L2018" s="98">
        <f>IF(A2018=მონაცემები!A2077,მონაცემები!F2077)</f>
        <v>0</v>
      </c>
      <c r="M2018" s="125">
        <f>IF(A2018=მონაცემები!A2077,მონაცემები!G2077)</f>
        <v>0</v>
      </c>
      <c r="N2018" s="198">
        <f t="shared" si="63"/>
        <v>0</v>
      </c>
      <c r="O2018" s="199"/>
      <c r="P2018" s="195">
        <f>IF(A2018=მონაცემები!A2077,მონაცემები!I2077)</f>
        <v>0</v>
      </c>
      <c r="Q2018" s="196"/>
      <c r="R2018" s="196"/>
      <c r="S2018" s="196"/>
      <c r="T2018" s="196"/>
      <c r="U2018" s="197"/>
      <c r="V2018" s="192">
        <f>IF(A2018=მონაცემები!A2077,მონაცემები!J2077)</f>
        <v>0</v>
      </c>
      <c r="W2018" s="193"/>
      <c r="X2018" s="194"/>
    </row>
    <row r="2019" spans="1:24">
      <c r="A2019" s="44">
        <v>1997</v>
      </c>
      <c r="B2019" s="189">
        <f>IF(A2019=მონაცემები!A2078,მონაცემები!B2078)</f>
        <v>0</v>
      </c>
      <c r="C2019" s="190"/>
      <c r="D2019" s="190"/>
      <c r="E2019" s="190"/>
      <c r="F2019" s="190"/>
      <c r="G2019" s="191"/>
      <c r="H2019" s="42">
        <f>IF(A2019=მონაცემები!A2078,მონაცემები!C2078)</f>
        <v>0</v>
      </c>
      <c r="I2019" s="43">
        <f>IF(A2019=მონაცემები!A2078,მონაცემები!D2078)</f>
        <v>0</v>
      </c>
      <c r="J2019" s="98">
        <f t="shared" si="62"/>
        <v>0</v>
      </c>
      <c r="K2019" s="126">
        <f>IF(A2019=მონაცემები!A2078,მონაცემები!H2078)</f>
        <v>0</v>
      </c>
      <c r="L2019" s="98">
        <f>IF(A2019=მონაცემები!A2078,მონაცემები!F2078)</f>
        <v>0</v>
      </c>
      <c r="M2019" s="125">
        <f>IF(A2019=მონაცემები!A2078,მონაცემები!G2078)</f>
        <v>0</v>
      </c>
      <c r="N2019" s="198">
        <f t="shared" si="63"/>
        <v>0</v>
      </c>
      <c r="O2019" s="199"/>
      <c r="P2019" s="195">
        <f>IF(A2019=მონაცემები!A2078,მონაცემები!I2078)</f>
        <v>0</v>
      </c>
      <c r="Q2019" s="196"/>
      <c r="R2019" s="196"/>
      <c r="S2019" s="196"/>
      <c r="T2019" s="196"/>
      <c r="U2019" s="197"/>
      <c r="V2019" s="192">
        <f>IF(A2019=მონაცემები!A2078,მონაცემები!J2078)</f>
        <v>0</v>
      </c>
      <c r="W2019" s="193"/>
      <c r="X2019" s="194"/>
    </row>
    <row r="2020" spans="1:24">
      <c r="A2020" s="44">
        <v>1998</v>
      </c>
      <c r="B2020" s="189">
        <f>IF(A2020=მონაცემები!A2079,მონაცემები!B2079)</f>
        <v>0</v>
      </c>
      <c r="C2020" s="190"/>
      <c r="D2020" s="190"/>
      <c r="E2020" s="190"/>
      <c r="F2020" s="190"/>
      <c r="G2020" s="191"/>
      <c r="H2020" s="42">
        <f>IF(A2020=მონაცემები!A2079,მონაცემები!C2079)</f>
        <v>0</v>
      </c>
      <c r="I2020" s="43">
        <f>IF(A2020=მონაცემები!A2079,მონაცემები!D2079)</f>
        <v>0</v>
      </c>
      <c r="J2020" s="98">
        <f t="shared" si="62"/>
        <v>0</v>
      </c>
      <c r="K2020" s="126">
        <f>IF(A2020=მონაცემები!A2079,მონაცემები!H2079)</f>
        <v>0</v>
      </c>
      <c r="L2020" s="98">
        <f>IF(A2020=მონაცემები!A2079,მონაცემები!F2079)</f>
        <v>0</v>
      </c>
      <c r="M2020" s="125">
        <f>IF(A2020=მონაცემები!A2079,მონაცემები!G2079)</f>
        <v>0</v>
      </c>
      <c r="N2020" s="198">
        <f t="shared" si="63"/>
        <v>0</v>
      </c>
      <c r="O2020" s="199"/>
      <c r="P2020" s="195">
        <f>IF(A2020=მონაცემები!A2079,მონაცემები!I2079)</f>
        <v>0</v>
      </c>
      <c r="Q2020" s="196"/>
      <c r="R2020" s="196"/>
      <c r="S2020" s="196"/>
      <c r="T2020" s="196"/>
      <c r="U2020" s="197"/>
      <c r="V2020" s="192">
        <f>IF(A2020=მონაცემები!A2079,მონაცემები!J2079)</f>
        <v>0</v>
      </c>
      <c r="W2020" s="193"/>
      <c r="X2020" s="194"/>
    </row>
    <row r="2021" spans="1:24">
      <c r="A2021" s="44">
        <v>1999</v>
      </c>
      <c r="B2021" s="189">
        <f>IF(A2021=მონაცემები!A2080,მონაცემები!B2080)</f>
        <v>0</v>
      </c>
      <c r="C2021" s="190"/>
      <c r="D2021" s="190"/>
      <c r="E2021" s="190"/>
      <c r="F2021" s="190"/>
      <c r="G2021" s="191"/>
      <c r="H2021" s="42">
        <f>IF(A2021=მონაცემები!A2080,მონაცემები!C2080)</f>
        <v>0</v>
      </c>
      <c r="I2021" s="43">
        <f>IF(A2021=მონაცემები!A2080,მონაცემები!D2080)</f>
        <v>0</v>
      </c>
      <c r="J2021" s="98">
        <f t="shared" si="62"/>
        <v>0</v>
      </c>
      <c r="K2021" s="126">
        <f>IF(A2021=მონაცემები!A2080,მონაცემები!H2080)</f>
        <v>0</v>
      </c>
      <c r="L2021" s="98">
        <f>IF(A2021=მონაცემები!A2080,მონაცემები!F2080)</f>
        <v>0</v>
      </c>
      <c r="M2021" s="125">
        <f>IF(A2021=მონაცემები!A2080,მონაცემები!G2080)</f>
        <v>0</v>
      </c>
      <c r="N2021" s="198">
        <f t="shared" si="63"/>
        <v>0</v>
      </c>
      <c r="O2021" s="199"/>
      <c r="P2021" s="195">
        <f>IF(A2021=მონაცემები!A2080,მონაცემები!I2080)</f>
        <v>0</v>
      </c>
      <c r="Q2021" s="196"/>
      <c r="R2021" s="196"/>
      <c r="S2021" s="196"/>
      <c r="T2021" s="196"/>
      <c r="U2021" s="197"/>
      <c r="V2021" s="192">
        <f>IF(A2021=მონაცემები!A2080,მონაცემები!J2080)</f>
        <v>0</v>
      </c>
      <c r="W2021" s="193"/>
      <c r="X2021" s="194"/>
    </row>
    <row r="2022" spans="1:24">
      <c r="A2022" s="44">
        <v>2000</v>
      </c>
      <c r="B2022" s="189">
        <f>IF(A2022=მონაცემები!A2081,მონაცემები!B2081)</f>
        <v>0</v>
      </c>
      <c r="C2022" s="190"/>
      <c r="D2022" s="190"/>
      <c r="E2022" s="190"/>
      <c r="F2022" s="190"/>
      <c r="G2022" s="191"/>
      <c r="H2022" s="42">
        <f>IF(A2022=მონაცემები!A2081,მონაცემები!C2081)</f>
        <v>0</v>
      </c>
      <c r="I2022" s="43">
        <f>IF(A2022=მონაცემები!A2081,მონაცემები!D2081)</f>
        <v>0</v>
      </c>
      <c r="J2022" s="98">
        <f t="shared" si="62"/>
        <v>0</v>
      </c>
      <c r="K2022" s="126">
        <f>IF(A2022=მონაცემები!A2081,მონაცემები!H2081)</f>
        <v>0</v>
      </c>
      <c r="L2022" s="98">
        <f>IF(A2022=მონაცემები!A2081,მონაცემები!F2081)</f>
        <v>0</v>
      </c>
      <c r="M2022" s="125">
        <f>IF(A2022=მონაცემები!A2081,მონაცემები!G2081)</f>
        <v>0</v>
      </c>
      <c r="N2022" s="198">
        <f t="shared" si="63"/>
        <v>0</v>
      </c>
      <c r="O2022" s="199"/>
      <c r="P2022" s="195">
        <f>IF(A2022=მონაცემები!A2081,მონაცემები!I2081)</f>
        <v>0</v>
      </c>
      <c r="Q2022" s="196"/>
      <c r="R2022" s="196"/>
      <c r="S2022" s="196"/>
      <c r="T2022" s="196"/>
      <c r="U2022" s="197"/>
      <c r="V2022" s="192">
        <f>IF(A2022=მონაცემები!A2081,მონაცემები!J2081)</f>
        <v>0</v>
      </c>
      <c r="W2022" s="193"/>
      <c r="X2022" s="194"/>
    </row>
    <row r="2023" spans="1:24">
      <c r="A2023" s="44">
        <v>2001</v>
      </c>
      <c r="B2023" s="189">
        <f>IF(A2023=მონაცემები!A2082,მონაცემები!B2082)</f>
        <v>0</v>
      </c>
      <c r="C2023" s="190"/>
      <c r="D2023" s="190"/>
      <c r="E2023" s="190"/>
      <c r="F2023" s="190"/>
      <c r="G2023" s="191"/>
      <c r="H2023" s="42">
        <f>IF(A2023=მონაცემები!A2082,მონაცემები!C2082)</f>
        <v>0</v>
      </c>
      <c r="I2023" s="43">
        <f>IF(A2023=მონაცემები!A2082,მონაცემები!D2082)</f>
        <v>0</v>
      </c>
      <c r="J2023" s="98">
        <f t="shared" si="62"/>
        <v>0</v>
      </c>
      <c r="K2023" s="126">
        <f>IF(A2023=მონაცემები!A2082,მონაცემები!H2082)</f>
        <v>0</v>
      </c>
      <c r="L2023" s="98">
        <f>IF(A2023=მონაცემები!A2082,მონაცემები!F2082)</f>
        <v>0</v>
      </c>
      <c r="M2023" s="125">
        <f>IF(A2023=მონაცემები!A2082,მონაცემები!G2082)</f>
        <v>0</v>
      </c>
      <c r="N2023" s="198">
        <f t="shared" si="63"/>
        <v>0</v>
      </c>
      <c r="O2023" s="199"/>
      <c r="P2023" s="195">
        <f>IF(A2023=მონაცემები!A2082,მონაცემები!I2082)</f>
        <v>0</v>
      </c>
      <c r="Q2023" s="196"/>
      <c r="R2023" s="196"/>
      <c r="S2023" s="196"/>
      <c r="T2023" s="196"/>
      <c r="U2023" s="197"/>
      <c r="V2023" s="192">
        <f>IF(A2023=მონაცემები!A2082,მონაცემები!J2082)</f>
        <v>0</v>
      </c>
      <c r="W2023" s="193"/>
      <c r="X2023" s="194"/>
    </row>
    <row r="2024" spans="1:24">
      <c r="A2024" s="44">
        <v>2002</v>
      </c>
      <c r="B2024" s="189">
        <f>IF(A2024=მონაცემები!A2083,მონაცემები!B2083)</f>
        <v>0</v>
      </c>
      <c r="C2024" s="190"/>
      <c r="D2024" s="190"/>
      <c r="E2024" s="190"/>
      <c r="F2024" s="190"/>
      <c r="G2024" s="191"/>
      <c r="H2024" s="42">
        <f>IF(A2024=მონაცემები!A2083,მონაცემები!C2083)</f>
        <v>0</v>
      </c>
      <c r="I2024" s="43">
        <f>IF(A2024=მონაცემები!A2083,მონაცემები!D2083)</f>
        <v>0</v>
      </c>
      <c r="J2024" s="98">
        <f t="shared" si="62"/>
        <v>0</v>
      </c>
      <c r="K2024" s="126">
        <f>IF(A2024=მონაცემები!A2083,მონაცემები!H2083)</f>
        <v>0</v>
      </c>
      <c r="L2024" s="98">
        <f>IF(A2024=მონაცემები!A2083,მონაცემები!F2083)</f>
        <v>0</v>
      </c>
      <c r="M2024" s="125">
        <f>IF(A2024=მონაცემები!A2083,მონაცემები!G2083)</f>
        <v>0</v>
      </c>
      <c r="N2024" s="198">
        <f t="shared" si="63"/>
        <v>0</v>
      </c>
      <c r="O2024" s="199"/>
      <c r="P2024" s="195">
        <f>IF(A2024=მონაცემები!A2083,მონაცემები!I2083)</f>
        <v>0</v>
      </c>
      <c r="Q2024" s="196"/>
      <c r="R2024" s="196"/>
      <c r="S2024" s="196"/>
      <c r="T2024" s="196"/>
      <c r="U2024" s="197"/>
      <c r="V2024" s="192">
        <f>IF(A2024=მონაცემები!A2083,მონაცემები!J2083)</f>
        <v>0</v>
      </c>
      <c r="W2024" s="193"/>
      <c r="X2024" s="194"/>
    </row>
    <row r="2025" spans="1:24">
      <c r="A2025" s="44">
        <v>2003</v>
      </c>
      <c r="B2025" s="189">
        <f>IF(A2025=მონაცემები!A2084,მონაცემები!B2084)</f>
        <v>0</v>
      </c>
      <c r="C2025" s="190"/>
      <c r="D2025" s="190"/>
      <c r="E2025" s="190"/>
      <c r="F2025" s="190"/>
      <c r="G2025" s="191"/>
      <c r="H2025" s="42">
        <f>IF(A2025=მონაცემები!A2084,მონაცემები!C2084)</f>
        <v>0</v>
      </c>
      <c r="I2025" s="43">
        <f>IF(A2025=მონაცემები!A2084,მონაცემები!D2084)</f>
        <v>0</v>
      </c>
      <c r="J2025" s="98">
        <f t="shared" si="62"/>
        <v>0</v>
      </c>
      <c r="K2025" s="126">
        <f>IF(A2025=მონაცემები!A2084,მონაცემები!H2084)</f>
        <v>0</v>
      </c>
      <c r="L2025" s="98">
        <f>IF(A2025=მონაცემები!A2084,მონაცემები!F2084)</f>
        <v>0</v>
      </c>
      <c r="M2025" s="125">
        <f>IF(A2025=მონაცემები!A2084,მონაცემები!G2084)</f>
        <v>0</v>
      </c>
      <c r="N2025" s="198">
        <f t="shared" si="63"/>
        <v>0</v>
      </c>
      <c r="O2025" s="199"/>
      <c r="P2025" s="195">
        <f>IF(A2025=მონაცემები!A2084,მონაცემები!I2084)</f>
        <v>0</v>
      </c>
      <c r="Q2025" s="196"/>
      <c r="R2025" s="196"/>
      <c r="S2025" s="196"/>
      <c r="T2025" s="196"/>
      <c r="U2025" s="197"/>
      <c r="V2025" s="192">
        <f>IF(A2025=მონაცემები!A2084,მონაცემები!J2084)</f>
        <v>0</v>
      </c>
      <c r="W2025" s="193"/>
      <c r="X2025" s="194"/>
    </row>
    <row r="2026" spans="1:24">
      <c r="A2026" s="44">
        <v>2004</v>
      </c>
      <c r="B2026" s="189">
        <f>IF(A2026=მონაცემები!A2085,მონაცემები!B2085)</f>
        <v>0</v>
      </c>
      <c r="C2026" s="190"/>
      <c r="D2026" s="190"/>
      <c r="E2026" s="190"/>
      <c r="F2026" s="190"/>
      <c r="G2026" s="191"/>
      <c r="H2026" s="42">
        <f>IF(A2026=მონაცემები!A2085,მონაცემები!C2085)</f>
        <v>0</v>
      </c>
      <c r="I2026" s="43">
        <f>IF(A2026=მონაცემები!A2085,მონაცემები!D2085)</f>
        <v>0</v>
      </c>
      <c r="J2026" s="98">
        <f t="shared" si="62"/>
        <v>0</v>
      </c>
      <c r="K2026" s="126">
        <f>IF(A2026=მონაცემები!A2085,მონაცემები!H2085)</f>
        <v>0</v>
      </c>
      <c r="L2026" s="98">
        <f>IF(A2026=მონაცემები!A2085,მონაცემები!F2085)</f>
        <v>0</v>
      </c>
      <c r="M2026" s="125">
        <f>IF(A2026=მონაცემები!A2085,მონაცემები!G2085)</f>
        <v>0</v>
      </c>
      <c r="N2026" s="198">
        <f t="shared" si="63"/>
        <v>0</v>
      </c>
      <c r="O2026" s="199"/>
      <c r="P2026" s="195">
        <f>IF(A2026=მონაცემები!A2085,მონაცემები!I2085)</f>
        <v>0</v>
      </c>
      <c r="Q2026" s="196"/>
      <c r="R2026" s="196"/>
      <c r="S2026" s="196"/>
      <c r="T2026" s="196"/>
      <c r="U2026" s="197"/>
      <c r="V2026" s="192">
        <f>IF(A2026=მონაცემები!A2085,მონაცემები!J2085)</f>
        <v>0</v>
      </c>
      <c r="W2026" s="193"/>
      <c r="X2026" s="194"/>
    </row>
    <row r="2027" spans="1:24">
      <c r="A2027" s="44">
        <v>2005</v>
      </c>
      <c r="B2027" s="189">
        <f>IF(A2027=მონაცემები!A2086,მონაცემები!B2086)</f>
        <v>0</v>
      </c>
      <c r="C2027" s="190"/>
      <c r="D2027" s="190"/>
      <c r="E2027" s="190"/>
      <c r="F2027" s="190"/>
      <c r="G2027" s="191"/>
      <c r="H2027" s="42">
        <f>IF(A2027=მონაცემები!A2086,მონაცემები!C2086)</f>
        <v>0</v>
      </c>
      <c r="I2027" s="43">
        <f>IF(A2027=მონაცემები!A2086,მონაცემები!D2086)</f>
        <v>0</v>
      </c>
      <c r="J2027" s="98">
        <f t="shared" si="62"/>
        <v>0</v>
      </c>
      <c r="K2027" s="126">
        <f>IF(A2027=მონაცემები!A2086,მონაცემები!H2086)</f>
        <v>0</v>
      </c>
      <c r="L2027" s="98">
        <f>IF(A2027=მონაცემები!A2086,მონაცემები!F2086)</f>
        <v>0</v>
      </c>
      <c r="M2027" s="125">
        <f>IF(A2027=მონაცემები!A2086,მონაცემები!G2086)</f>
        <v>0</v>
      </c>
      <c r="N2027" s="198">
        <f t="shared" si="63"/>
        <v>0</v>
      </c>
      <c r="O2027" s="199"/>
      <c r="P2027" s="195">
        <f>IF(A2027=მონაცემები!A2086,მონაცემები!I2086)</f>
        <v>0</v>
      </c>
      <c r="Q2027" s="196"/>
      <c r="R2027" s="196"/>
      <c r="S2027" s="196"/>
      <c r="T2027" s="196"/>
      <c r="U2027" s="197"/>
      <c r="V2027" s="192">
        <f>IF(A2027=მონაცემები!A2086,მონაცემები!J2086)</f>
        <v>0</v>
      </c>
      <c r="W2027" s="193"/>
      <c r="X2027" s="194"/>
    </row>
    <row r="2028" spans="1:24">
      <c r="A2028" s="44">
        <v>2006</v>
      </c>
      <c r="B2028" s="189">
        <f>IF(A2028=მონაცემები!A2087,მონაცემები!B2087)</f>
        <v>0</v>
      </c>
      <c r="C2028" s="190"/>
      <c r="D2028" s="190"/>
      <c r="E2028" s="190"/>
      <c r="F2028" s="190"/>
      <c r="G2028" s="191"/>
      <c r="H2028" s="42">
        <f>IF(A2028=მონაცემები!A2087,მონაცემები!C2087)</f>
        <v>0</v>
      </c>
      <c r="I2028" s="43">
        <f>IF(A2028=მონაცემები!A2087,მონაცემები!D2087)</f>
        <v>0</v>
      </c>
      <c r="J2028" s="98">
        <f t="shared" si="62"/>
        <v>0</v>
      </c>
      <c r="K2028" s="126">
        <f>IF(A2028=მონაცემები!A2087,მონაცემები!H2087)</f>
        <v>0</v>
      </c>
      <c r="L2028" s="98">
        <f>IF(A2028=მონაცემები!A2087,მონაცემები!F2087)</f>
        <v>0</v>
      </c>
      <c r="M2028" s="125">
        <f>IF(A2028=მონაცემები!A2087,მონაცემები!G2087)</f>
        <v>0</v>
      </c>
      <c r="N2028" s="198">
        <f t="shared" si="63"/>
        <v>0</v>
      </c>
      <c r="O2028" s="199"/>
      <c r="P2028" s="195">
        <f>IF(A2028=მონაცემები!A2087,მონაცემები!I2087)</f>
        <v>0</v>
      </c>
      <c r="Q2028" s="196"/>
      <c r="R2028" s="196"/>
      <c r="S2028" s="196"/>
      <c r="T2028" s="196"/>
      <c r="U2028" s="197"/>
      <c r="V2028" s="192">
        <f>IF(A2028=მონაცემები!A2087,მონაცემები!J2087)</f>
        <v>0</v>
      </c>
      <c r="W2028" s="193"/>
      <c r="X2028" s="194"/>
    </row>
    <row r="2029" spans="1:24">
      <c r="A2029" s="44">
        <v>2007</v>
      </c>
      <c r="B2029" s="189">
        <f>IF(A2029=მონაცემები!A2088,მონაცემები!B2088)</f>
        <v>0</v>
      </c>
      <c r="C2029" s="190"/>
      <c r="D2029" s="190"/>
      <c r="E2029" s="190"/>
      <c r="F2029" s="190"/>
      <c r="G2029" s="191"/>
      <c r="H2029" s="42">
        <f>IF(A2029=მონაცემები!A2088,მონაცემები!C2088)</f>
        <v>0</v>
      </c>
      <c r="I2029" s="43">
        <f>IF(A2029=მონაცემები!A2088,მონაცემები!D2088)</f>
        <v>0</v>
      </c>
      <c r="J2029" s="98">
        <f t="shared" si="62"/>
        <v>0</v>
      </c>
      <c r="K2029" s="126">
        <f>IF(A2029=მონაცემები!A2088,მონაცემები!H2088)</f>
        <v>0</v>
      </c>
      <c r="L2029" s="98">
        <f>IF(A2029=მონაცემები!A2088,მონაცემები!F2088)</f>
        <v>0</v>
      </c>
      <c r="M2029" s="125">
        <f>IF(A2029=მონაცემები!A2088,მონაცემები!G2088)</f>
        <v>0</v>
      </c>
      <c r="N2029" s="198">
        <f t="shared" si="63"/>
        <v>0</v>
      </c>
      <c r="O2029" s="199"/>
      <c r="P2029" s="195">
        <f>IF(A2029=მონაცემები!A2088,მონაცემები!I2088)</f>
        <v>0</v>
      </c>
      <c r="Q2029" s="196"/>
      <c r="R2029" s="196"/>
      <c r="S2029" s="196"/>
      <c r="T2029" s="196"/>
      <c r="U2029" s="197"/>
      <c r="V2029" s="192">
        <f>IF(A2029=მონაცემები!A2088,მონაცემები!J2088)</f>
        <v>0</v>
      </c>
      <c r="W2029" s="193"/>
      <c r="X2029" s="194"/>
    </row>
    <row r="2030" spans="1:24">
      <c r="A2030" s="44">
        <v>2008</v>
      </c>
      <c r="B2030" s="189">
        <f>IF(A2030=მონაცემები!A2089,მონაცემები!B2089)</f>
        <v>0</v>
      </c>
      <c r="C2030" s="190"/>
      <c r="D2030" s="190"/>
      <c r="E2030" s="190"/>
      <c r="F2030" s="190"/>
      <c r="G2030" s="191"/>
      <c r="H2030" s="42">
        <f>IF(A2030=მონაცემები!A2089,მონაცემები!C2089)</f>
        <v>0</v>
      </c>
      <c r="I2030" s="43">
        <f>IF(A2030=მონაცემები!A2089,მონაცემები!D2089)</f>
        <v>0</v>
      </c>
      <c r="J2030" s="98">
        <f t="shared" si="62"/>
        <v>0</v>
      </c>
      <c r="K2030" s="126">
        <f>IF(A2030=მონაცემები!A2089,მონაცემები!H2089)</f>
        <v>0</v>
      </c>
      <c r="L2030" s="98">
        <f>IF(A2030=მონაცემები!A2089,მონაცემები!F2089)</f>
        <v>0</v>
      </c>
      <c r="M2030" s="125">
        <f>IF(A2030=მონაცემები!A2089,მონაცემები!G2089)</f>
        <v>0</v>
      </c>
      <c r="N2030" s="198">
        <f t="shared" si="63"/>
        <v>0</v>
      </c>
      <c r="O2030" s="199"/>
      <c r="P2030" s="195">
        <f>IF(A2030=მონაცემები!A2089,მონაცემები!I2089)</f>
        <v>0</v>
      </c>
      <c r="Q2030" s="196"/>
      <c r="R2030" s="196"/>
      <c r="S2030" s="196"/>
      <c r="T2030" s="196"/>
      <c r="U2030" s="197"/>
      <c r="V2030" s="192">
        <f>IF(A2030=მონაცემები!A2089,მონაცემები!J2089)</f>
        <v>0</v>
      </c>
      <c r="W2030" s="193"/>
      <c r="X2030" s="194"/>
    </row>
    <row r="2031" spans="1:24">
      <c r="A2031" s="44">
        <v>2009</v>
      </c>
      <c r="B2031" s="189">
        <f>IF(A2031=მონაცემები!A2090,მონაცემები!B2090)</f>
        <v>0</v>
      </c>
      <c r="C2031" s="190"/>
      <c r="D2031" s="190"/>
      <c r="E2031" s="190"/>
      <c r="F2031" s="190"/>
      <c r="G2031" s="191"/>
      <c r="H2031" s="42">
        <f>IF(A2031=მონაცემები!A2090,მონაცემები!C2090)</f>
        <v>0</v>
      </c>
      <c r="I2031" s="43">
        <f>IF(A2031=მონაცემები!A2090,მონაცემები!D2090)</f>
        <v>0</v>
      </c>
      <c r="J2031" s="98">
        <f t="shared" si="62"/>
        <v>0</v>
      </c>
      <c r="K2031" s="126">
        <f>IF(A2031=მონაცემები!A2090,მონაცემები!H2090)</f>
        <v>0</v>
      </c>
      <c r="L2031" s="98">
        <f>IF(A2031=მონაცემები!A2090,მონაცემები!F2090)</f>
        <v>0</v>
      </c>
      <c r="M2031" s="125">
        <f>IF(A2031=მონაცემები!A2090,მონაცემები!G2090)</f>
        <v>0</v>
      </c>
      <c r="N2031" s="198">
        <f t="shared" si="63"/>
        <v>0</v>
      </c>
      <c r="O2031" s="199"/>
      <c r="P2031" s="195">
        <f>IF(A2031=მონაცემები!A2090,მონაცემები!I2090)</f>
        <v>0</v>
      </c>
      <c r="Q2031" s="196"/>
      <c r="R2031" s="196"/>
      <c r="S2031" s="196"/>
      <c r="T2031" s="196"/>
      <c r="U2031" s="197"/>
      <c r="V2031" s="192">
        <f>IF(A2031=მონაცემები!A2090,მონაცემები!J2090)</f>
        <v>0</v>
      </c>
      <c r="W2031" s="193"/>
      <c r="X2031" s="194"/>
    </row>
    <row r="2032" spans="1:24">
      <c r="A2032" s="44">
        <v>2010</v>
      </c>
      <c r="B2032" s="189">
        <f>IF(A2032=მონაცემები!A2091,მონაცემები!B2091)</f>
        <v>0</v>
      </c>
      <c r="C2032" s="190"/>
      <c r="D2032" s="190"/>
      <c r="E2032" s="190"/>
      <c r="F2032" s="190"/>
      <c r="G2032" s="191"/>
      <c r="H2032" s="42">
        <f>IF(A2032=მონაცემები!A2091,მონაცემები!C2091)</f>
        <v>0</v>
      </c>
      <c r="I2032" s="43">
        <f>IF(A2032=მონაცემები!A2091,მონაცემები!D2091)</f>
        <v>0</v>
      </c>
      <c r="J2032" s="98">
        <f t="shared" si="62"/>
        <v>0</v>
      </c>
      <c r="K2032" s="126">
        <f>IF(A2032=მონაცემები!A2091,მონაცემები!H2091)</f>
        <v>0</v>
      </c>
      <c r="L2032" s="98">
        <f>IF(A2032=მონაცემები!A2091,მონაცემები!F2091)</f>
        <v>0</v>
      </c>
      <c r="M2032" s="125">
        <f>IF(A2032=მონაცემები!A2091,მონაცემები!G2091)</f>
        <v>0</v>
      </c>
      <c r="N2032" s="198">
        <f t="shared" si="63"/>
        <v>0</v>
      </c>
      <c r="O2032" s="199"/>
      <c r="P2032" s="195">
        <f>IF(A2032=მონაცემები!A2091,მონაცემები!I2091)</f>
        <v>0</v>
      </c>
      <c r="Q2032" s="196"/>
      <c r="R2032" s="196"/>
      <c r="S2032" s="196"/>
      <c r="T2032" s="196"/>
      <c r="U2032" s="197"/>
      <c r="V2032" s="192">
        <f>IF(A2032=მონაცემები!A2091,მონაცემები!J2091)</f>
        <v>0</v>
      </c>
      <c r="W2032" s="193"/>
      <c r="X2032" s="194"/>
    </row>
    <row r="2033" spans="1:24">
      <c r="A2033" s="44">
        <v>2011</v>
      </c>
      <c r="B2033" s="189">
        <f>IF(A2033=მონაცემები!A2092,მონაცემები!B2092)</f>
        <v>0</v>
      </c>
      <c r="C2033" s="190"/>
      <c r="D2033" s="190"/>
      <c r="E2033" s="190"/>
      <c r="F2033" s="190"/>
      <c r="G2033" s="191"/>
      <c r="H2033" s="42">
        <f>IF(A2033=მონაცემები!A2092,მონაცემები!C2092)</f>
        <v>0</v>
      </c>
      <c r="I2033" s="43">
        <f>IF(A2033=მონაცემები!A2092,მონაცემები!D2092)</f>
        <v>0</v>
      </c>
      <c r="J2033" s="98">
        <f t="shared" si="62"/>
        <v>0</v>
      </c>
      <c r="K2033" s="126">
        <f>IF(A2033=მონაცემები!A2092,მონაცემები!H2092)</f>
        <v>0</v>
      </c>
      <c r="L2033" s="98">
        <f>IF(A2033=მონაცემები!A2092,მონაცემები!F2092)</f>
        <v>0</v>
      </c>
      <c r="M2033" s="125">
        <f>IF(A2033=მონაცემები!A2092,მონაცემები!G2092)</f>
        <v>0</v>
      </c>
      <c r="N2033" s="198">
        <f t="shared" si="63"/>
        <v>0</v>
      </c>
      <c r="O2033" s="199"/>
      <c r="P2033" s="195">
        <f>IF(A2033=მონაცემები!A2092,მონაცემები!I2092)</f>
        <v>0</v>
      </c>
      <c r="Q2033" s="196"/>
      <c r="R2033" s="196"/>
      <c r="S2033" s="196"/>
      <c r="T2033" s="196"/>
      <c r="U2033" s="197"/>
      <c r="V2033" s="192">
        <f>IF(A2033=მონაცემები!A2092,მონაცემები!J2092)</f>
        <v>0</v>
      </c>
      <c r="W2033" s="193"/>
      <c r="X2033" s="194"/>
    </row>
    <row r="2034" spans="1:24">
      <c r="A2034" s="44">
        <v>2012</v>
      </c>
      <c r="B2034" s="189">
        <f>IF(A2034=მონაცემები!A2093,მონაცემები!B2093)</f>
        <v>0</v>
      </c>
      <c r="C2034" s="190"/>
      <c r="D2034" s="190"/>
      <c r="E2034" s="190"/>
      <c r="F2034" s="190"/>
      <c r="G2034" s="191"/>
      <c r="H2034" s="42">
        <f>IF(A2034=მონაცემები!A2093,მონაცემები!C2093)</f>
        <v>0</v>
      </c>
      <c r="I2034" s="43">
        <f>IF(A2034=მონაცემები!A2093,მონაცემები!D2093)</f>
        <v>0</v>
      </c>
      <c r="J2034" s="98">
        <f t="shared" si="62"/>
        <v>0</v>
      </c>
      <c r="K2034" s="126">
        <f>IF(A2034=მონაცემები!A2093,მონაცემები!H2093)</f>
        <v>0</v>
      </c>
      <c r="L2034" s="98">
        <f>IF(A2034=მონაცემები!A2093,მონაცემები!F2093)</f>
        <v>0</v>
      </c>
      <c r="M2034" s="125">
        <f>IF(A2034=მონაცემები!A2093,მონაცემები!G2093)</f>
        <v>0</v>
      </c>
      <c r="N2034" s="198">
        <f t="shared" si="63"/>
        <v>0</v>
      </c>
      <c r="O2034" s="199"/>
      <c r="P2034" s="195">
        <f>IF(A2034=მონაცემები!A2093,მონაცემები!I2093)</f>
        <v>0</v>
      </c>
      <c r="Q2034" s="196"/>
      <c r="R2034" s="196"/>
      <c r="S2034" s="196"/>
      <c r="T2034" s="196"/>
      <c r="U2034" s="197"/>
      <c r="V2034" s="192">
        <f>IF(A2034=მონაცემები!A2093,მონაცემები!J2093)</f>
        <v>0</v>
      </c>
      <c r="W2034" s="193"/>
      <c r="X2034" s="194"/>
    </row>
    <row r="2035" spans="1:24">
      <c r="A2035" s="44">
        <v>2013</v>
      </c>
      <c r="B2035" s="189">
        <f>IF(A2035=მონაცემები!A2094,მონაცემები!B2094)</f>
        <v>0</v>
      </c>
      <c r="C2035" s="190"/>
      <c r="D2035" s="190"/>
      <c r="E2035" s="190"/>
      <c r="F2035" s="190"/>
      <c r="G2035" s="191"/>
      <c r="H2035" s="42">
        <f>IF(A2035=მონაცემები!A2094,მონაცემები!C2094)</f>
        <v>0</v>
      </c>
      <c r="I2035" s="43">
        <f>IF(A2035=მონაცემები!A2094,მონაცემები!D2094)</f>
        <v>0</v>
      </c>
      <c r="J2035" s="98">
        <f t="shared" si="62"/>
        <v>0</v>
      </c>
      <c r="K2035" s="126">
        <f>IF(A2035=მონაცემები!A2094,მონაცემები!H2094)</f>
        <v>0</v>
      </c>
      <c r="L2035" s="98">
        <f>IF(A2035=მონაცემები!A2094,მონაცემები!F2094)</f>
        <v>0</v>
      </c>
      <c r="M2035" s="125">
        <f>IF(A2035=მონაცემები!A2094,მონაცემები!G2094)</f>
        <v>0</v>
      </c>
      <c r="N2035" s="198">
        <f t="shared" si="63"/>
        <v>0</v>
      </c>
      <c r="O2035" s="199"/>
      <c r="P2035" s="195">
        <f>IF(A2035=მონაცემები!A2094,მონაცემები!I2094)</f>
        <v>0</v>
      </c>
      <c r="Q2035" s="196"/>
      <c r="R2035" s="196"/>
      <c r="S2035" s="196"/>
      <c r="T2035" s="196"/>
      <c r="U2035" s="197"/>
      <c r="V2035" s="192">
        <f>IF(A2035=მონაცემები!A2094,მონაცემები!J2094)</f>
        <v>0</v>
      </c>
      <c r="W2035" s="193"/>
      <c r="X2035" s="194"/>
    </row>
    <row r="2036" spans="1:24">
      <c r="A2036" s="44">
        <v>2014</v>
      </c>
      <c r="B2036" s="189">
        <f>IF(A2036=მონაცემები!A2095,მონაცემები!B2095)</f>
        <v>0</v>
      </c>
      <c r="C2036" s="190"/>
      <c r="D2036" s="190"/>
      <c r="E2036" s="190"/>
      <c r="F2036" s="190"/>
      <c r="G2036" s="191"/>
      <c r="H2036" s="42">
        <f>IF(A2036=მონაცემები!A2095,მონაცემები!C2095)</f>
        <v>0</v>
      </c>
      <c r="I2036" s="43">
        <f>IF(A2036=მონაცემები!A2095,მონაცემები!D2095)</f>
        <v>0</v>
      </c>
      <c r="J2036" s="98">
        <f t="shared" si="62"/>
        <v>0</v>
      </c>
      <c r="K2036" s="126">
        <f>IF(A2036=მონაცემები!A2095,მონაცემები!H2095)</f>
        <v>0</v>
      </c>
      <c r="L2036" s="98">
        <f>IF(A2036=მონაცემები!A2095,მონაცემები!F2095)</f>
        <v>0</v>
      </c>
      <c r="M2036" s="125">
        <f>IF(A2036=მონაცემები!A2095,მონაცემები!G2095)</f>
        <v>0</v>
      </c>
      <c r="N2036" s="198">
        <f t="shared" si="63"/>
        <v>0</v>
      </c>
      <c r="O2036" s="199"/>
      <c r="P2036" s="195">
        <f>IF(A2036=მონაცემები!A2095,მონაცემები!I2095)</f>
        <v>0</v>
      </c>
      <c r="Q2036" s="196"/>
      <c r="R2036" s="196"/>
      <c r="S2036" s="196"/>
      <c r="T2036" s="196"/>
      <c r="U2036" s="197"/>
      <c r="V2036" s="192">
        <f>IF(A2036=მონაცემები!A2095,მონაცემები!J2095)</f>
        <v>0</v>
      </c>
      <c r="W2036" s="193"/>
      <c r="X2036" s="194"/>
    </row>
    <row r="2037" spans="1:24">
      <c r="A2037" s="44">
        <v>2015</v>
      </c>
      <c r="B2037" s="189">
        <f>IF(A2037=მონაცემები!A2096,მონაცემები!B2096)</f>
        <v>0</v>
      </c>
      <c r="C2037" s="190"/>
      <c r="D2037" s="190"/>
      <c r="E2037" s="190"/>
      <c r="F2037" s="190"/>
      <c r="G2037" s="191"/>
      <c r="H2037" s="42">
        <f>IF(A2037=მონაცემები!A2096,მონაცემები!C2096)</f>
        <v>0</v>
      </c>
      <c r="I2037" s="43">
        <f>IF(A2037=მონაცემები!A2096,მონაცემები!D2096)</f>
        <v>0</v>
      </c>
      <c r="J2037" s="98">
        <f t="shared" si="62"/>
        <v>0</v>
      </c>
      <c r="K2037" s="126">
        <f>IF(A2037=მონაცემები!A2096,მონაცემები!H2096)</f>
        <v>0</v>
      </c>
      <c r="L2037" s="98">
        <f>IF(A2037=მონაცემები!A2096,მონაცემები!F2096)</f>
        <v>0</v>
      </c>
      <c r="M2037" s="125">
        <f>IF(A2037=მონაცემები!A2096,მონაცემები!G2096)</f>
        <v>0</v>
      </c>
      <c r="N2037" s="198">
        <f t="shared" si="63"/>
        <v>0</v>
      </c>
      <c r="O2037" s="199"/>
      <c r="P2037" s="195">
        <f>IF(A2037=მონაცემები!A2096,მონაცემები!I2096)</f>
        <v>0</v>
      </c>
      <c r="Q2037" s="196"/>
      <c r="R2037" s="196"/>
      <c r="S2037" s="196"/>
      <c r="T2037" s="196"/>
      <c r="U2037" s="197"/>
      <c r="V2037" s="192">
        <f>IF(A2037=მონაცემები!A2096,მონაცემები!J2096)</f>
        <v>0</v>
      </c>
      <c r="W2037" s="193"/>
      <c r="X2037" s="194"/>
    </row>
    <row r="2038" spans="1:24">
      <c r="A2038" s="44">
        <v>2016</v>
      </c>
      <c r="B2038" s="189">
        <f>IF(A2038=მონაცემები!A2097,მონაცემები!B2097)</f>
        <v>0</v>
      </c>
      <c r="C2038" s="190"/>
      <c r="D2038" s="190"/>
      <c r="E2038" s="190"/>
      <c r="F2038" s="190"/>
      <c r="G2038" s="191"/>
      <c r="H2038" s="42">
        <f>IF(A2038=მონაცემები!A2097,მონაცემები!C2097)</f>
        <v>0</v>
      </c>
      <c r="I2038" s="43">
        <f>IF(A2038=მონაცემები!A2097,მონაცემები!D2097)</f>
        <v>0</v>
      </c>
      <c r="J2038" s="98">
        <f t="shared" si="62"/>
        <v>0</v>
      </c>
      <c r="K2038" s="126">
        <f>IF(A2038=მონაცემები!A2097,მონაცემები!H2097)</f>
        <v>0</v>
      </c>
      <c r="L2038" s="98">
        <f>IF(A2038=მონაცემები!A2097,მონაცემები!F2097)</f>
        <v>0</v>
      </c>
      <c r="M2038" s="125">
        <f>IF(A2038=მონაცემები!A2097,მონაცემები!G2097)</f>
        <v>0</v>
      </c>
      <c r="N2038" s="198">
        <f t="shared" si="63"/>
        <v>0</v>
      </c>
      <c r="O2038" s="199"/>
      <c r="P2038" s="195">
        <f>IF(A2038=მონაცემები!A2097,მონაცემები!I2097)</f>
        <v>0</v>
      </c>
      <c r="Q2038" s="196"/>
      <c r="R2038" s="196"/>
      <c r="S2038" s="196"/>
      <c r="T2038" s="196"/>
      <c r="U2038" s="197"/>
      <c r="V2038" s="192">
        <f>IF(A2038=მონაცემები!A2097,მონაცემები!J2097)</f>
        <v>0</v>
      </c>
      <c r="W2038" s="193"/>
      <c r="X2038" s="194"/>
    </row>
    <row r="2039" spans="1:24">
      <c r="A2039" s="44">
        <v>2017</v>
      </c>
      <c r="B2039" s="189">
        <f>IF(A2039=მონაცემები!A2098,მონაცემები!B2098)</f>
        <v>0</v>
      </c>
      <c r="C2039" s="190"/>
      <c r="D2039" s="190"/>
      <c r="E2039" s="190"/>
      <c r="F2039" s="190"/>
      <c r="G2039" s="191"/>
      <c r="H2039" s="42">
        <f>IF(A2039=მონაცემები!A2098,მონაცემები!C2098)</f>
        <v>0</v>
      </c>
      <c r="I2039" s="43">
        <f>IF(A2039=მონაცემები!A2098,მონაცემები!D2098)</f>
        <v>0</v>
      </c>
      <c r="J2039" s="98">
        <f t="shared" si="62"/>
        <v>0</v>
      </c>
      <c r="K2039" s="126">
        <f>IF(A2039=მონაცემები!A2098,მონაცემები!H2098)</f>
        <v>0</v>
      </c>
      <c r="L2039" s="98">
        <f>IF(A2039=მონაცემები!A2098,მონაცემები!F2098)</f>
        <v>0</v>
      </c>
      <c r="M2039" s="125">
        <f>IF(A2039=მონაცემები!A2098,მონაცემები!G2098)</f>
        <v>0</v>
      </c>
      <c r="N2039" s="198">
        <f t="shared" si="63"/>
        <v>0</v>
      </c>
      <c r="O2039" s="199"/>
      <c r="P2039" s="195">
        <f>IF(A2039=მონაცემები!A2098,მონაცემები!I2098)</f>
        <v>0</v>
      </c>
      <c r="Q2039" s="196"/>
      <c r="R2039" s="196"/>
      <c r="S2039" s="196"/>
      <c r="T2039" s="196"/>
      <c r="U2039" s="197"/>
      <c r="V2039" s="192">
        <f>IF(A2039=მონაცემები!A2098,მონაცემები!J2098)</f>
        <v>0</v>
      </c>
      <c r="W2039" s="193"/>
      <c r="X2039" s="194"/>
    </row>
    <row r="2040" spans="1:24">
      <c r="A2040" s="44">
        <v>2018</v>
      </c>
      <c r="B2040" s="189">
        <f>IF(A2040=მონაცემები!A2099,მონაცემები!B2099)</f>
        <v>0</v>
      </c>
      <c r="C2040" s="190"/>
      <c r="D2040" s="190"/>
      <c r="E2040" s="190"/>
      <c r="F2040" s="190"/>
      <c r="G2040" s="191"/>
      <c r="H2040" s="42">
        <f>IF(A2040=მონაცემები!A2099,მონაცემები!C2099)</f>
        <v>0</v>
      </c>
      <c r="I2040" s="43">
        <f>IF(A2040=მონაცემები!A2099,მონაცემები!D2099)</f>
        <v>0</v>
      </c>
      <c r="J2040" s="98">
        <f t="shared" si="62"/>
        <v>0</v>
      </c>
      <c r="K2040" s="126">
        <f>IF(A2040=მონაცემები!A2099,მონაცემები!H2099)</f>
        <v>0</v>
      </c>
      <c r="L2040" s="98">
        <f>IF(A2040=მონაცემები!A2099,მონაცემები!F2099)</f>
        <v>0</v>
      </c>
      <c r="M2040" s="125">
        <f>IF(A2040=მონაცემები!A2099,მონაცემები!G2099)</f>
        <v>0</v>
      </c>
      <c r="N2040" s="198">
        <f t="shared" si="63"/>
        <v>0</v>
      </c>
      <c r="O2040" s="199"/>
      <c r="P2040" s="195">
        <f>IF(A2040=მონაცემები!A2099,მონაცემები!I2099)</f>
        <v>0</v>
      </c>
      <c r="Q2040" s="196"/>
      <c r="R2040" s="196"/>
      <c r="S2040" s="196"/>
      <c r="T2040" s="196"/>
      <c r="U2040" s="197"/>
      <c r="V2040" s="192">
        <f>IF(A2040=მონაცემები!A2099,მონაცემები!J2099)</f>
        <v>0</v>
      </c>
      <c r="W2040" s="193"/>
      <c r="X2040" s="194"/>
    </row>
    <row r="2041" spans="1:24">
      <c r="A2041" s="44">
        <v>2019</v>
      </c>
      <c r="B2041" s="189">
        <f>IF(A2041=მონაცემები!A2100,მონაცემები!B2100)</f>
        <v>0</v>
      </c>
      <c r="C2041" s="190"/>
      <c r="D2041" s="190"/>
      <c r="E2041" s="190"/>
      <c r="F2041" s="190"/>
      <c r="G2041" s="191"/>
      <c r="H2041" s="42">
        <f>IF(A2041=მონაცემები!A2100,მონაცემები!C2100)</f>
        <v>0</v>
      </c>
      <c r="I2041" s="43">
        <f>IF(A2041=მონაცემები!A2100,მონაცემები!D2100)</f>
        <v>0</v>
      </c>
      <c r="J2041" s="98">
        <f t="shared" si="62"/>
        <v>0</v>
      </c>
      <c r="K2041" s="126">
        <f>IF(A2041=მონაცემები!A2100,მონაცემები!H2100)</f>
        <v>0</v>
      </c>
      <c r="L2041" s="98">
        <f>IF(A2041=მონაცემები!A2100,მონაცემები!F2100)</f>
        <v>0</v>
      </c>
      <c r="M2041" s="125">
        <f>IF(A2041=მონაცემები!A2100,მონაცემები!G2100)</f>
        <v>0</v>
      </c>
      <c r="N2041" s="198">
        <f t="shared" si="63"/>
        <v>0</v>
      </c>
      <c r="O2041" s="199"/>
      <c r="P2041" s="195">
        <f>IF(A2041=მონაცემები!A2100,მონაცემები!I2100)</f>
        <v>0</v>
      </c>
      <c r="Q2041" s="196"/>
      <c r="R2041" s="196"/>
      <c r="S2041" s="196"/>
      <c r="T2041" s="196"/>
      <c r="U2041" s="197"/>
      <c r="V2041" s="192">
        <f>IF(A2041=მონაცემები!A2100,მონაცემები!J2100)</f>
        <v>0</v>
      </c>
      <c r="W2041" s="193"/>
      <c r="X2041" s="194"/>
    </row>
    <row r="2042" spans="1:24">
      <c r="A2042" s="44">
        <v>2020</v>
      </c>
      <c r="B2042" s="189">
        <f>IF(A2042=მონაცემები!A2101,მონაცემები!B2101)</f>
        <v>0</v>
      </c>
      <c r="C2042" s="190"/>
      <c r="D2042" s="190"/>
      <c r="E2042" s="190"/>
      <c r="F2042" s="190"/>
      <c r="G2042" s="191"/>
      <c r="H2042" s="42">
        <f>IF(A2042=მონაცემები!A2101,მონაცემები!C2101)</f>
        <v>0</v>
      </c>
      <c r="I2042" s="43">
        <f>IF(A2042=მონაცემები!A2101,მონაცემები!D2101)</f>
        <v>0</v>
      </c>
      <c r="J2042" s="98">
        <f t="shared" si="62"/>
        <v>0</v>
      </c>
      <c r="K2042" s="126">
        <f>IF(A2042=მონაცემები!A2101,მონაცემები!H2101)</f>
        <v>0</v>
      </c>
      <c r="L2042" s="98">
        <f>IF(A2042=მონაცემები!A2101,მონაცემები!F2101)</f>
        <v>0</v>
      </c>
      <c r="M2042" s="125">
        <f>IF(A2042=მონაცემები!A2101,მონაცემები!G2101)</f>
        <v>0</v>
      </c>
      <c r="N2042" s="198">
        <f t="shared" si="63"/>
        <v>0</v>
      </c>
      <c r="O2042" s="199"/>
      <c r="P2042" s="195">
        <f>IF(A2042=მონაცემები!A2101,მონაცემები!I2101)</f>
        <v>0</v>
      </c>
      <c r="Q2042" s="196"/>
      <c r="R2042" s="196"/>
      <c r="S2042" s="196"/>
      <c r="T2042" s="196"/>
      <c r="U2042" s="197"/>
      <c r="V2042" s="192">
        <f>IF(A2042=მონაცემები!A2101,მონაცემები!J2101)</f>
        <v>0</v>
      </c>
      <c r="W2042" s="193"/>
      <c r="X2042" s="194"/>
    </row>
    <row r="2043" spans="1:24">
      <c r="A2043" s="44">
        <v>2021</v>
      </c>
      <c r="B2043" s="189">
        <f>IF(A2043=მონაცემები!A2102,მონაცემები!B2102)</f>
        <v>0</v>
      </c>
      <c r="C2043" s="190"/>
      <c r="D2043" s="190"/>
      <c r="E2043" s="190"/>
      <c r="F2043" s="190"/>
      <c r="G2043" s="191"/>
      <c r="H2043" s="42">
        <f>IF(A2043=მონაცემები!A2102,მონაცემები!C2102)</f>
        <v>0</v>
      </c>
      <c r="I2043" s="43">
        <f>IF(A2043=მონაცემები!A2102,მონაცემები!D2102)</f>
        <v>0</v>
      </c>
      <c r="J2043" s="98">
        <f t="shared" si="62"/>
        <v>0</v>
      </c>
      <c r="K2043" s="126">
        <f>IF(A2043=მონაცემები!A2102,მონაცემები!H2102)</f>
        <v>0</v>
      </c>
      <c r="L2043" s="98">
        <f>IF(A2043=მონაცემები!A2102,მონაცემები!F2102)</f>
        <v>0</v>
      </c>
      <c r="M2043" s="125">
        <f>IF(A2043=მონაცემები!A2102,მონაცემები!G2102)</f>
        <v>0</v>
      </c>
      <c r="N2043" s="198">
        <f t="shared" si="63"/>
        <v>0</v>
      </c>
      <c r="O2043" s="199"/>
      <c r="P2043" s="195">
        <f>IF(A2043=მონაცემები!A2102,მონაცემები!I2102)</f>
        <v>0</v>
      </c>
      <c r="Q2043" s="196"/>
      <c r="R2043" s="196"/>
      <c r="S2043" s="196"/>
      <c r="T2043" s="196"/>
      <c r="U2043" s="197"/>
      <c r="V2043" s="192">
        <f>IF(A2043=მონაცემები!A2102,მონაცემები!J2102)</f>
        <v>0</v>
      </c>
      <c r="W2043" s="193"/>
      <c r="X2043" s="194"/>
    </row>
    <row r="2044" spans="1:24">
      <c r="A2044" s="44">
        <v>2022</v>
      </c>
      <c r="B2044" s="189">
        <f>IF(A2044=მონაცემები!A2103,მონაცემები!B2103)</f>
        <v>0</v>
      </c>
      <c r="C2044" s="190"/>
      <c r="D2044" s="190"/>
      <c r="E2044" s="190"/>
      <c r="F2044" s="190"/>
      <c r="G2044" s="191"/>
      <c r="H2044" s="42">
        <f>IF(A2044=მონაცემები!A2103,მონაცემები!C2103)</f>
        <v>0</v>
      </c>
      <c r="I2044" s="43">
        <f>IF(A2044=მონაცემები!A2103,მონაცემები!D2103)</f>
        <v>0</v>
      </c>
      <c r="J2044" s="98">
        <f t="shared" si="62"/>
        <v>0</v>
      </c>
      <c r="K2044" s="126">
        <f>IF(A2044=მონაცემები!A2103,მონაცემები!H2103)</f>
        <v>0</v>
      </c>
      <c r="L2044" s="98">
        <f>IF(A2044=მონაცემები!A2103,მონაცემები!F2103)</f>
        <v>0</v>
      </c>
      <c r="M2044" s="125">
        <f>IF(A2044=მონაცემები!A2103,მონაცემები!G2103)</f>
        <v>0</v>
      </c>
      <c r="N2044" s="198">
        <f t="shared" si="63"/>
        <v>0</v>
      </c>
      <c r="O2044" s="199"/>
      <c r="P2044" s="195">
        <f>IF(A2044=მონაცემები!A2103,მონაცემები!I2103)</f>
        <v>0</v>
      </c>
      <c r="Q2044" s="196"/>
      <c r="R2044" s="196"/>
      <c r="S2044" s="196"/>
      <c r="T2044" s="196"/>
      <c r="U2044" s="197"/>
      <c r="V2044" s="192">
        <f>IF(A2044=მონაცემები!A2103,მონაცემები!J2103)</f>
        <v>0</v>
      </c>
      <c r="W2044" s="193"/>
      <c r="X2044" s="194"/>
    </row>
    <row r="2045" spans="1:24">
      <c r="A2045" s="44">
        <v>2023</v>
      </c>
      <c r="B2045" s="189">
        <f>IF(A2045=მონაცემები!A2104,მონაცემები!B2104)</f>
        <v>0</v>
      </c>
      <c r="C2045" s="190"/>
      <c r="D2045" s="190"/>
      <c r="E2045" s="190"/>
      <c r="F2045" s="190"/>
      <c r="G2045" s="191"/>
      <c r="H2045" s="42">
        <f>IF(A2045=მონაცემები!A2104,მონაცემები!C2104)</f>
        <v>0</v>
      </c>
      <c r="I2045" s="43">
        <f>IF(A2045=მონაცემები!A2104,მონაცემები!D2104)</f>
        <v>0</v>
      </c>
      <c r="J2045" s="98">
        <f t="shared" si="62"/>
        <v>0</v>
      </c>
      <c r="K2045" s="126">
        <f>IF(A2045=მონაცემები!A2104,მონაცემები!H2104)</f>
        <v>0</v>
      </c>
      <c r="L2045" s="98">
        <f>IF(A2045=მონაცემები!A2104,მონაცემები!F2104)</f>
        <v>0</v>
      </c>
      <c r="M2045" s="125">
        <f>IF(A2045=მონაცემები!A2104,მონაცემები!G2104)</f>
        <v>0</v>
      </c>
      <c r="N2045" s="198">
        <f t="shared" si="63"/>
        <v>0</v>
      </c>
      <c r="O2045" s="199"/>
      <c r="P2045" s="195">
        <f>IF(A2045=მონაცემები!A2104,მონაცემები!I2104)</f>
        <v>0</v>
      </c>
      <c r="Q2045" s="196"/>
      <c r="R2045" s="196"/>
      <c r="S2045" s="196"/>
      <c r="T2045" s="196"/>
      <c r="U2045" s="197"/>
      <c r="V2045" s="192">
        <f>IF(A2045=მონაცემები!A2104,მონაცემები!J2104)</f>
        <v>0</v>
      </c>
      <c r="W2045" s="193"/>
      <c r="X2045" s="194"/>
    </row>
    <row r="2046" spans="1:24">
      <c r="A2046" s="44">
        <v>2024</v>
      </c>
      <c r="B2046" s="189">
        <f>IF(A2046=მონაცემები!A2105,მონაცემები!B2105)</f>
        <v>0</v>
      </c>
      <c r="C2046" s="190"/>
      <c r="D2046" s="190"/>
      <c r="E2046" s="190"/>
      <c r="F2046" s="190"/>
      <c r="G2046" s="191"/>
      <c r="H2046" s="42">
        <f>IF(A2046=მონაცემები!A2105,მონაცემები!C2105)</f>
        <v>0</v>
      </c>
      <c r="I2046" s="43">
        <f>IF(A2046=მონაცემები!A2105,მონაცემები!D2105)</f>
        <v>0</v>
      </c>
      <c r="J2046" s="98">
        <f t="shared" si="62"/>
        <v>0</v>
      </c>
      <c r="K2046" s="126">
        <f>IF(A2046=მონაცემები!A2105,მონაცემები!H2105)</f>
        <v>0</v>
      </c>
      <c r="L2046" s="98">
        <f>IF(A2046=მონაცემები!A2105,მონაცემები!F2105)</f>
        <v>0</v>
      </c>
      <c r="M2046" s="125">
        <f>IF(A2046=მონაცემები!A2105,მონაცემები!G2105)</f>
        <v>0</v>
      </c>
      <c r="N2046" s="198">
        <f t="shared" si="63"/>
        <v>0</v>
      </c>
      <c r="O2046" s="199"/>
      <c r="P2046" s="195">
        <f>IF(A2046=მონაცემები!A2105,მონაცემები!I2105)</f>
        <v>0</v>
      </c>
      <c r="Q2046" s="196"/>
      <c r="R2046" s="196"/>
      <c r="S2046" s="196"/>
      <c r="T2046" s="196"/>
      <c r="U2046" s="197"/>
      <c r="V2046" s="192">
        <f>IF(A2046=მონაცემები!A2105,მონაცემები!J2105)</f>
        <v>0</v>
      </c>
      <c r="W2046" s="193"/>
      <c r="X2046" s="194"/>
    </row>
    <row r="2047" spans="1:24">
      <c r="A2047" s="44">
        <v>2025</v>
      </c>
      <c r="B2047" s="189">
        <f>IF(A2047=მონაცემები!A2106,მონაცემები!B2106)</f>
        <v>0</v>
      </c>
      <c r="C2047" s="190"/>
      <c r="D2047" s="190"/>
      <c r="E2047" s="190"/>
      <c r="F2047" s="190"/>
      <c r="G2047" s="191"/>
      <c r="H2047" s="42">
        <f>IF(A2047=მონაცემები!A2106,მონაცემები!C2106)</f>
        <v>0</v>
      </c>
      <c r="I2047" s="43">
        <f>IF(A2047=მონაცემები!A2106,მონაცემები!D2106)</f>
        <v>0</v>
      </c>
      <c r="J2047" s="98">
        <f t="shared" si="62"/>
        <v>0</v>
      </c>
      <c r="K2047" s="126">
        <f>IF(A2047=მონაცემები!A2106,მონაცემები!H2106)</f>
        <v>0</v>
      </c>
      <c r="L2047" s="98">
        <f>IF(A2047=მონაცემები!A2106,მონაცემები!F2106)</f>
        <v>0</v>
      </c>
      <c r="M2047" s="125">
        <f>IF(A2047=მონაცემები!A2106,მონაცემები!G2106)</f>
        <v>0</v>
      </c>
      <c r="N2047" s="198">
        <f t="shared" si="63"/>
        <v>0</v>
      </c>
      <c r="O2047" s="199"/>
      <c r="P2047" s="195">
        <f>IF(A2047=მონაცემები!A2106,მონაცემები!I2106)</f>
        <v>0</v>
      </c>
      <c r="Q2047" s="196"/>
      <c r="R2047" s="196"/>
      <c r="S2047" s="196"/>
      <c r="T2047" s="196"/>
      <c r="U2047" s="197"/>
      <c r="V2047" s="192">
        <f>IF(A2047=მონაცემები!A2106,მონაცემები!J2106)</f>
        <v>0</v>
      </c>
      <c r="W2047" s="193"/>
      <c r="X2047" s="194"/>
    </row>
    <row r="2048" spans="1:24">
      <c r="A2048" s="44">
        <v>2026</v>
      </c>
      <c r="B2048" s="189">
        <f>IF(A2048=მონაცემები!A2107,მონაცემები!B2107)</f>
        <v>0</v>
      </c>
      <c r="C2048" s="190"/>
      <c r="D2048" s="190"/>
      <c r="E2048" s="190"/>
      <c r="F2048" s="190"/>
      <c r="G2048" s="191"/>
      <c r="H2048" s="42">
        <f>IF(A2048=მონაცემები!A2107,მონაცემები!C2107)</f>
        <v>0</v>
      </c>
      <c r="I2048" s="43">
        <f>IF(A2048=მონაცემები!A2107,მონაცემები!D2107)</f>
        <v>0</v>
      </c>
      <c r="J2048" s="98">
        <f t="shared" si="62"/>
        <v>0</v>
      </c>
      <c r="K2048" s="126">
        <f>IF(A2048=მონაცემები!A2107,მონაცემები!H2107)</f>
        <v>0</v>
      </c>
      <c r="L2048" s="98">
        <f>IF(A2048=მონაცემები!A2107,მონაცემები!F2107)</f>
        <v>0</v>
      </c>
      <c r="M2048" s="125">
        <f>IF(A2048=მონაცემები!A2107,მონაცემები!G2107)</f>
        <v>0</v>
      </c>
      <c r="N2048" s="198">
        <f t="shared" si="63"/>
        <v>0</v>
      </c>
      <c r="O2048" s="199"/>
      <c r="P2048" s="195">
        <f>IF(A2048=მონაცემები!A2107,მონაცემები!I2107)</f>
        <v>0</v>
      </c>
      <c r="Q2048" s="196"/>
      <c r="R2048" s="196"/>
      <c r="S2048" s="196"/>
      <c r="T2048" s="196"/>
      <c r="U2048" s="197"/>
      <c r="V2048" s="192">
        <f>IF(A2048=მონაცემები!A2107,მონაცემები!J2107)</f>
        <v>0</v>
      </c>
      <c r="W2048" s="193"/>
      <c r="X2048" s="194"/>
    </row>
    <row r="2049" spans="1:24">
      <c r="A2049" s="44">
        <v>2027</v>
      </c>
      <c r="B2049" s="189">
        <f>IF(A2049=მონაცემები!A2108,მონაცემები!B2108)</f>
        <v>0</v>
      </c>
      <c r="C2049" s="190"/>
      <c r="D2049" s="190"/>
      <c r="E2049" s="190"/>
      <c r="F2049" s="190"/>
      <c r="G2049" s="191"/>
      <c r="H2049" s="42">
        <f>IF(A2049=მონაცემები!A2108,მონაცემები!C2108)</f>
        <v>0</v>
      </c>
      <c r="I2049" s="43">
        <f>IF(A2049=მონაცემები!A2108,მონაცემები!D2108)</f>
        <v>0</v>
      </c>
      <c r="J2049" s="98">
        <f t="shared" si="62"/>
        <v>0</v>
      </c>
      <c r="K2049" s="126">
        <f>IF(A2049=მონაცემები!A2108,მონაცემები!H2108)</f>
        <v>0</v>
      </c>
      <c r="L2049" s="98">
        <f>IF(A2049=მონაცემები!A2108,მონაცემები!F2108)</f>
        <v>0</v>
      </c>
      <c r="M2049" s="125">
        <f>IF(A2049=მონაცემები!A2108,მონაცემები!G2108)</f>
        <v>0</v>
      </c>
      <c r="N2049" s="198">
        <f t="shared" si="63"/>
        <v>0</v>
      </c>
      <c r="O2049" s="199"/>
      <c r="P2049" s="195">
        <f>IF(A2049=მონაცემები!A2108,მონაცემები!I2108)</f>
        <v>0</v>
      </c>
      <c r="Q2049" s="196"/>
      <c r="R2049" s="196"/>
      <c r="S2049" s="196"/>
      <c r="T2049" s="196"/>
      <c r="U2049" s="197"/>
      <c r="V2049" s="192">
        <f>IF(A2049=მონაცემები!A2108,მონაცემები!J2108)</f>
        <v>0</v>
      </c>
      <c r="W2049" s="193"/>
      <c r="X2049" s="194"/>
    </row>
    <row r="2050" spans="1:24">
      <c r="A2050" s="44">
        <v>2028</v>
      </c>
      <c r="B2050" s="189">
        <f>IF(A2050=მონაცემები!A2109,მონაცემები!B2109)</f>
        <v>0</v>
      </c>
      <c r="C2050" s="190"/>
      <c r="D2050" s="190"/>
      <c r="E2050" s="190"/>
      <c r="F2050" s="190"/>
      <c r="G2050" s="191"/>
      <c r="H2050" s="42">
        <f>IF(A2050=მონაცემები!A2109,მონაცემები!C2109)</f>
        <v>0</v>
      </c>
      <c r="I2050" s="43">
        <f>IF(A2050=მონაცემები!A2109,მონაცემები!D2109)</f>
        <v>0</v>
      </c>
      <c r="J2050" s="98">
        <f t="shared" si="62"/>
        <v>0</v>
      </c>
      <c r="K2050" s="126">
        <f>IF(A2050=მონაცემები!A2109,მონაცემები!H2109)</f>
        <v>0</v>
      </c>
      <c r="L2050" s="98">
        <f>IF(A2050=მონაცემები!A2109,მონაცემები!F2109)</f>
        <v>0</v>
      </c>
      <c r="M2050" s="125">
        <f>IF(A2050=მონაცემები!A2109,მონაცემები!G2109)</f>
        <v>0</v>
      </c>
      <c r="N2050" s="198">
        <f t="shared" si="63"/>
        <v>0</v>
      </c>
      <c r="O2050" s="199"/>
      <c r="P2050" s="195">
        <f>IF(A2050=მონაცემები!A2109,მონაცემები!I2109)</f>
        <v>0</v>
      </c>
      <c r="Q2050" s="196"/>
      <c r="R2050" s="196"/>
      <c r="S2050" s="196"/>
      <c r="T2050" s="196"/>
      <c r="U2050" s="197"/>
      <c r="V2050" s="192">
        <f>IF(A2050=მონაცემები!A2109,მონაცემები!J2109)</f>
        <v>0</v>
      </c>
      <c r="W2050" s="193"/>
      <c r="X2050" s="194"/>
    </row>
    <row r="2051" spans="1:24">
      <c r="A2051" s="44">
        <v>2029</v>
      </c>
      <c r="B2051" s="189">
        <f>IF(A2051=მონაცემები!A2110,მონაცემები!B2110)</f>
        <v>0</v>
      </c>
      <c r="C2051" s="190"/>
      <c r="D2051" s="190"/>
      <c r="E2051" s="190"/>
      <c r="F2051" s="190"/>
      <c r="G2051" s="191"/>
      <c r="H2051" s="42">
        <f>IF(A2051=მონაცემები!A2110,მონაცემები!C2110)</f>
        <v>0</v>
      </c>
      <c r="I2051" s="43">
        <f>IF(A2051=მონაცემები!A2110,მონაცემები!D2110)</f>
        <v>0</v>
      </c>
      <c r="J2051" s="98">
        <f t="shared" si="62"/>
        <v>0</v>
      </c>
      <c r="K2051" s="126">
        <f>IF(A2051=მონაცემები!A2110,მონაცემები!H2110)</f>
        <v>0</v>
      </c>
      <c r="L2051" s="98">
        <f>IF(A2051=მონაცემები!A2110,მონაცემები!F2110)</f>
        <v>0</v>
      </c>
      <c r="M2051" s="125">
        <f>IF(A2051=მონაცემები!A2110,მონაცემები!G2110)</f>
        <v>0</v>
      </c>
      <c r="N2051" s="198">
        <f t="shared" si="63"/>
        <v>0</v>
      </c>
      <c r="O2051" s="199"/>
      <c r="P2051" s="195">
        <f>IF(A2051=მონაცემები!A2110,მონაცემები!I2110)</f>
        <v>0</v>
      </c>
      <c r="Q2051" s="196"/>
      <c r="R2051" s="196"/>
      <c r="S2051" s="196"/>
      <c r="T2051" s="196"/>
      <c r="U2051" s="197"/>
      <c r="V2051" s="192">
        <f>IF(A2051=მონაცემები!A2110,მონაცემები!J2110)</f>
        <v>0</v>
      </c>
      <c r="W2051" s="193"/>
      <c r="X2051" s="194"/>
    </row>
    <row r="2052" spans="1:24">
      <c r="A2052" s="44">
        <v>2030</v>
      </c>
      <c r="B2052" s="189">
        <f>IF(A2052=მონაცემები!A2111,მონაცემები!B2111)</f>
        <v>0</v>
      </c>
      <c r="C2052" s="190"/>
      <c r="D2052" s="190"/>
      <c r="E2052" s="190"/>
      <c r="F2052" s="190"/>
      <c r="G2052" s="191"/>
      <c r="H2052" s="42">
        <f>IF(A2052=მონაცემები!A2111,მონაცემები!C2111)</f>
        <v>0</v>
      </c>
      <c r="I2052" s="43">
        <f>IF(A2052=მონაცემები!A2111,მონაცემები!D2111)</f>
        <v>0</v>
      </c>
      <c r="J2052" s="98">
        <f t="shared" si="62"/>
        <v>0</v>
      </c>
      <c r="K2052" s="126">
        <f>IF(A2052=მონაცემები!A2111,მონაცემები!H2111)</f>
        <v>0</v>
      </c>
      <c r="L2052" s="98">
        <f>IF(A2052=მონაცემები!A2111,მონაცემები!F2111)</f>
        <v>0</v>
      </c>
      <c r="M2052" s="125">
        <f>IF(A2052=მონაცემები!A2111,მონაცემები!G2111)</f>
        <v>0</v>
      </c>
      <c r="N2052" s="198">
        <f t="shared" si="63"/>
        <v>0</v>
      </c>
      <c r="O2052" s="199"/>
      <c r="P2052" s="195">
        <f>IF(A2052=მონაცემები!A2111,მონაცემები!I2111)</f>
        <v>0</v>
      </c>
      <c r="Q2052" s="196"/>
      <c r="R2052" s="196"/>
      <c r="S2052" s="196"/>
      <c r="T2052" s="196"/>
      <c r="U2052" s="197"/>
      <c r="V2052" s="192">
        <f>IF(A2052=მონაცემები!A2111,მონაცემები!J2111)</f>
        <v>0</v>
      </c>
      <c r="W2052" s="193"/>
      <c r="X2052" s="194"/>
    </row>
    <row r="2053" spans="1:24">
      <c r="A2053" s="44">
        <v>2031</v>
      </c>
      <c r="B2053" s="189">
        <f>IF(A2053=მონაცემები!A2112,მონაცემები!B2112)</f>
        <v>0</v>
      </c>
      <c r="C2053" s="190"/>
      <c r="D2053" s="190"/>
      <c r="E2053" s="190"/>
      <c r="F2053" s="190"/>
      <c r="G2053" s="191"/>
      <c r="H2053" s="42">
        <f>IF(A2053=მონაცემები!A2112,მონაცემები!C2112)</f>
        <v>0</v>
      </c>
      <c r="I2053" s="43">
        <f>IF(A2053=მონაცემები!A2112,მონაცემები!D2112)</f>
        <v>0</v>
      </c>
      <c r="J2053" s="98">
        <f t="shared" si="62"/>
        <v>0</v>
      </c>
      <c r="K2053" s="126">
        <f>IF(A2053=მონაცემები!A2112,მონაცემები!H2112)</f>
        <v>0</v>
      </c>
      <c r="L2053" s="98">
        <f>IF(A2053=მონაცემები!A2112,მონაცემები!F2112)</f>
        <v>0</v>
      </c>
      <c r="M2053" s="125">
        <f>IF(A2053=მონაცემები!A2112,მონაცემები!G2112)</f>
        <v>0</v>
      </c>
      <c r="N2053" s="198">
        <f t="shared" si="63"/>
        <v>0</v>
      </c>
      <c r="O2053" s="199"/>
      <c r="P2053" s="195">
        <f>IF(A2053=მონაცემები!A2112,მონაცემები!I2112)</f>
        <v>0</v>
      </c>
      <c r="Q2053" s="196"/>
      <c r="R2053" s="196"/>
      <c r="S2053" s="196"/>
      <c r="T2053" s="196"/>
      <c r="U2053" s="197"/>
      <c r="V2053" s="192">
        <f>IF(A2053=მონაცემები!A2112,მონაცემები!J2112)</f>
        <v>0</v>
      </c>
      <c r="W2053" s="193"/>
      <c r="X2053" s="194"/>
    </row>
    <row r="2054" spans="1:24">
      <c r="A2054" s="44">
        <v>2032</v>
      </c>
      <c r="B2054" s="189">
        <f>IF(A2054=მონაცემები!A2113,მონაცემები!B2113)</f>
        <v>0</v>
      </c>
      <c r="C2054" s="190"/>
      <c r="D2054" s="190"/>
      <c r="E2054" s="190"/>
      <c r="F2054" s="190"/>
      <c r="G2054" s="191"/>
      <c r="H2054" s="42">
        <f>IF(A2054=მონაცემები!A2113,მონაცემები!C2113)</f>
        <v>0</v>
      </c>
      <c r="I2054" s="43">
        <f>IF(A2054=მონაცემები!A2113,მონაცემები!D2113)</f>
        <v>0</v>
      </c>
      <c r="J2054" s="98">
        <f t="shared" si="62"/>
        <v>0</v>
      </c>
      <c r="K2054" s="126">
        <f>IF(A2054=მონაცემები!A2113,მონაცემები!H2113)</f>
        <v>0</v>
      </c>
      <c r="L2054" s="98">
        <f>IF(A2054=მონაცემები!A2113,მონაცემები!F2113)</f>
        <v>0</v>
      </c>
      <c r="M2054" s="125">
        <f>IF(A2054=მონაცემები!A2113,მონაცემები!G2113)</f>
        <v>0</v>
      </c>
      <c r="N2054" s="198">
        <f t="shared" si="63"/>
        <v>0</v>
      </c>
      <c r="O2054" s="199"/>
      <c r="P2054" s="195">
        <f>IF(A2054=მონაცემები!A2113,მონაცემები!I2113)</f>
        <v>0</v>
      </c>
      <c r="Q2054" s="196"/>
      <c r="R2054" s="196"/>
      <c r="S2054" s="196"/>
      <c r="T2054" s="196"/>
      <c r="U2054" s="197"/>
      <c r="V2054" s="192">
        <f>IF(A2054=მონაცემები!A2113,მონაცემები!J2113)</f>
        <v>0</v>
      </c>
      <c r="W2054" s="193"/>
      <c r="X2054" s="194"/>
    </row>
    <row r="2055" spans="1:24">
      <c r="A2055" s="44">
        <v>2033</v>
      </c>
      <c r="B2055" s="189">
        <f>IF(A2055=მონაცემები!A2114,მონაცემები!B2114)</f>
        <v>0</v>
      </c>
      <c r="C2055" s="190"/>
      <c r="D2055" s="190"/>
      <c r="E2055" s="190"/>
      <c r="F2055" s="190"/>
      <c r="G2055" s="191"/>
      <c r="H2055" s="42">
        <f>IF(A2055=მონაცემები!A2114,მონაცემები!C2114)</f>
        <v>0</v>
      </c>
      <c r="I2055" s="43">
        <f>IF(A2055=მონაცემები!A2114,მონაცემები!D2114)</f>
        <v>0</v>
      </c>
      <c r="J2055" s="98">
        <f t="shared" si="62"/>
        <v>0</v>
      </c>
      <c r="K2055" s="126">
        <f>IF(A2055=მონაცემები!A2114,მონაცემები!H2114)</f>
        <v>0</v>
      </c>
      <c r="L2055" s="98">
        <f>IF(A2055=მონაცემები!A2114,მონაცემები!F2114)</f>
        <v>0</v>
      </c>
      <c r="M2055" s="125">
        <f>IF(A2055=მონაცემები!A2114,მონაცემები!G2114)</f>
        <v>0</v>
      </c>
      <c r="N2055" s="198">
        <f t="shared" si="63"/>
        <v>0</v>
      </c>
      <c r="O2055" s="199"/>
      <c r="P2055" s="195">
        <f>IF(A2055=მონაცემები!A2114,მონაცემები!I2114)</f>
        <v>0</v>
      </c>
      <c r="Q2055" s="196"/>
      <c r="R2055" s="196"/>
      <c r="S2055" s="196"/>
      <c r="T2055" s="196"/>
      <c r="U2055" s="197"/>
      <c r="V2055" s="192">
        <f>IF(A2055=მონაცემები!A2114,მონაცემები!J2114)</f>
        <v>0</v>
      </c>
      <c r="W2055" s="193"/>
      <c r="X2055" s="194"/>
    </row>
    <row r="2056" spans="1:24">
      <c r="A2056" s="44">
        <v>2034</v>
      </c>
      <c r="B2056" s="189">
        <f>IF(A2056=მონაცემები!A2115,მონაცემები!B2115)</f>
        <v>0</v>
      </c>
      <c r="C2056" s="190"/>
      <c r="D2056" s="190"/>
      <c r="E2056" s="190"/>
      <c r="F2056" s="190"/>
      <c r="G2056" s="191"/>
      <c r="H2056" s="42">
        <f>IF(A2056=მონაცემები!A2115,მონაცემები!C2115)</f>
        <v>0</v>
      </c>
      <c r="I2056" s="43">
        <f>IF(A2056=მონაცემები!A2115,მონაცემები!D2115)</f>
        <v>0</v>
      </c>
      <c r="J2056" s="98">
        <f t="shared" si="62"/>
        <v>0</v>
      </c>
      <c r="K2056" s="126">
        <f>IF(A2056=მონაცემები!A2115,მონაცემები!H2115)</f>
        <v>0</v>
      </c>
      <c r="L2056" s="98">
        <f>IF(A2056=მონაცემები!A2115,მონაცემები!F2115)</f>
        <v>0</v>
      </c>
      <c r="M2056" s="125">
        <f>IF(A2056=მონაცემები!A2115,მონაცემები!G2115)</f>
        <v>0</v>
      </c>
      <c r="N2056" s="198">
        <f t="shared" si="63"/>
        <v>0</v>
      </c>
      <c r="O2056" s="199"/>
      <c r="P2056" s="195">
        <f>IF(A2056=მონაცემები!A2115,მონაცემები!I2115)</f>
        <v>0</v>
      </c>
      <c r="Q2056" s="196"/>
      <c r="R2056" s="196"/>
      <c r="S2056" s="196"/>
      <c r="T2056" s="196"/>
      <c r="U2056" s="197"/>
      <c r="V2056" s="192">
        <f>IF(A2056=მონაცემები!A2115,მონაცემები!J2115)</f>
        <v>0</v>
      </c>
      <c r="W2056" s="193"/>
      <c r="X2056" s="194"/>
    </row>
    <row r="2057" spans="1:24">
      <c r="A2057" s="44">
        <v>2035</v>
      </c>
      <c r="B2057" s="189">
        <f>IF(A2057=მონაცემები!A2116,მონაცემები!B2116)</f>
        <v>0</v>
      </c>
      <c r="C2057" s="190"/>
      <c r="D2057" s="190"/>
      <c r="E2057" s="190"/>
      <c r="F2057" s="190"/>
      <c r="G2057" s="191"/>
      <c r="H2057" s="42">
        <f>IF(A2057=მონაცემები!A2116,მონაცემები!C2116)</f>
        <v>0</v>
      </c>
      <c r="I2057" s="43">
        <f>IF(A2057=მონაცემები!A2116,მონაცემები!D2116)</f>
        <v>0</v>
      </c>
      <c r="J2057" s="98">
        <f t="shared" si="62"/>
        <v>0</v>
      </c>
      <c r="K2057" s="126">
        <f>IF(A2057=მონაცემები!A2116,მონაცემები!H2116)</f>
        <v>0</v>
      </c>
      <c r="L2057" s="98">
        <f>IF(A2057=მონაცემები!A2116,მონაცემები!F2116)</f>
        <v>0</v>
      </c>
      <c r="M2057" s="125">
        <f>IF(A2057=მონაცემები!A2116,მონაცემები!G2116)</f>
        <v>0</v>
      </c>
      <c r="N2057" s="198">
        <f t="shared" si="63"/>
        <v>0</v>
      </c>
      <c r="O2057" s="199"/>
      <c r="P2057" s="195">
        <f>IF(A2057=მონაცემები!A2116,მონაცემები!I2116)</f>
        <v>0</v>
      </c>
      <c r="Q2057" s="196"/>
      <c r="R2057" s="196"/>
      <c r="S2057" s="196"/>
      <c r="T2057" s="196"/>
      <c r="U2057" s="197"/>
      <c r="V2057" s="192">
        <f>IF(A2057=მონაცემები!A2116,მონაცემები!J2116)</f>
        <v>0</v>
      </c>
      <c r="W2057" s="193"/>
      <c r="X2057" s="194"/>
    </row>
    <row r="2058" spans="1:24">
      <c r="A2058" s="44">
        <v>2036</v>
      </c>
      <c r="B2058" s="189">
        <f>IF(A2058=მონაცემები!A2117,მონაცემები!B2117)</f>
        <v>0</v>
      </c>
      <c r="C2058" s="190"/>
      <c r="D2058" s="190"/>
      <c r="E2058" s="190"/>
      <c r="F2058" s="190"/>
      <c r="G2058" s="191"/>
      <c r="H2058" s="42">
        <f>IF(A2058=მონაცემები!A2117,მონაცემები!C2117)</f>
        <v>0</v>
      </c>
      <c r="I2058" s="43">
        <f>IF(A2058=მონაცემები!A2117,მონაცემები!D2117)</f>
        <v>0</v>
      </c>
      <c r="J2058" s="98">
        <f t="shared" si="62"/>
        <v>0</v>
      </c>
      <c r="K2058" s="126">
        <f>IF(A2058=მონაცემები!A2117,მონაცემები!H2117)</f>
        <v>0</v>
      </c>
      <c r="L2058" s="98">
        <f>IF(A2058=მონაცემები!A2117,მონაცემები!F2117)</f>
        <v>0</v>
      </c>
      <c r="M2058" s="125">
        <f>IF(A2058=მონაცემები!A2117,მონაცემები!G2117)</f>
        <v>0</v>
      </c>
      <c r="N2058" s="198">
        <f t="shared" si="63"/>
        <v>0</v>
      </c>
      <c r="O2058" s="199"/>
      <c r="P2058" s="195">
        <f>IF(A2058=მონაცემები!A2117,მონაცემები!I2117)</f>
        <v>0</v>
      </c>
      <c r="Q2058" s="196"/>
      <c r="R2058" s="196"/>
      <c r="S2058" s="196"/>
      <c r="T2058" s="196"/>
      <c r="U2058" s="197"/>
      <c r="V2058" s="192">
        <f>IF(A2058=მონაცემები!A2117,მონაცემები!J2117)</f>
        <v>0</v>
      </c>
      <c r="W2058" s="193"/>
      <c r="X2058" s="194"/>
    </row>
    <row r="2059" spans="1:24">
      <c r="A2059" s="44">
        <v>2037</v>
      </c>
      <c r="B2059" s="189">
        <f>IF(A2059=მონაცემები!A2118,მონაცემები!B2118)</f>
        <v>0</v>
      </c>
      <c r="C2059" s="190"/>
      <c r="D2059" s="190"/>
      <c r="E2059" s="190"/>
      <c r="F2059" s="190"/>
      <c r="G2059" s="191"/>
      <c r="H2059" s="42">
        <f>IF(A2059=მონაცემები!A2118,მონაცემები!C2118)</f>
        <v>0</v>
      </c>
      <c r="I2059" s="43">
        <f>IF(A2059=მონაცემები!A2118,მონაცემები!D2118)</f>
        <v>0</v>
      </c>
      <c r="J2059" s="98">
        <f t="shared" si="62"/>
        <v>0</v>
      </c>
      <c r="K2059" s="126">
        <f>IF(A2059=მონაცემები!A2118,მონაცემები!H2118)</f>
        <v>0</v>
      </c>
      <c r="L2059" s="98">
        <f>IF(A2059=მონაცემები!A2118,მონაცემები!F2118)</f>
        <v>0</v>
      </c>
      <c r="M2059" s="125">
        <f>IF(A2059=მონაცემები!A2118,მონაცემები!G2118)</f>
        <v>0</v>
      </c>
      <c r="N2059" s="198">
        <f t="shared" si="63"/>
        <v>0</v>
      </c>
      <c r="O2059" s="199"/>
      <c r="P2059" s="195">
        <f>IF(A2059=მონაცემები!A2118,მონაცემები!I2118)</f>
        <v>0</v>
      </c>
      <c r="Q2059" s="196"/>
      <c r="R2059" s="196"/>
      <c r="S2059" s="196"/>
      <c r="T2059" s="196"/>
      <c r="U2059" s="197"/>
      <c r="V2059" s="192">
        <f>IF(A2059=მონაცემები!A2118,მონაცემები!J2118)</f>
        <v>0</v>
      </c>
      <c r="W2059" s="193"/>
      <c r="X2059" s="194"/>
    </row>
    <row r="2060" spans="1:24">
      <c r="A2060" s="44">
        <v>2038</v>
      </c>
      <c r="B2060" s="189">
        <f>IF(A2060=მონაცემები!A2119,მონაცემები!B2119)</f>
        <v>0</v>
      </c>
      <c r="C2060" s="190"/>
      <c r="D2060" s="190"/>
      <c r="E2060" s="190"/>
      <c r="F2060" s="190"/>
      <c r="G2060" s="191"/>
      <c r="H2060" s="42">
        <f>IF(A2060=მონაცემები!A2119,მონაცემები!C2119)</f>
        <v>0</v>
      </c>
      <c r="I2060" s="43">
        <f>IF(A2060=მონაცემები!A2119,მონაცემები!D2119)</f>
        <v>0</v>
      </c>
      <c r="J2060" s="98">
        <f t="shared" si="62"/>
        <v>0</v>
      </c>
      <c r="K2060" s="126">
        <f>IF(A2060=მონაცემები!A2119,მონაცემები!H2119)</f>
        <v>0</v>
      </c>
      <c r="L2060" s="98">
        <f>IF(A2060=მონაცემები!A2119,მონაცემები!F2119)</f>
        <v>0</v>
      </c>
      <c r="M2060" s="125">
        <f>IF(A2060=მონაცემები!A2119,მონაცემები!G2119)</f>
        <v>0</v>
      </c>
      <c r="N2060" s="198">
        <f t="shared" si="63"/>
        <v>0</v>
      </c>
      <c r="O2060" s="199"/>
      <c r="P2060" s="195">
        <f>IF(A2060=მონაცემები!A2119,მონაცემები!I2119)</f>
        <v>0</v>
      </c>
      <c r="Q2060" s="196"/>
      <c r="R2060" s="196"/>
      <c r="S2060" s="196"/>
      <c r="T2060" s="196"/>
      <c r="U2060" s="197"/>
      <c r="V2060" s="192">
        <f>IF(A2060=მონაცემები!A2119,მონაცემები!J2119)</f>
        <v>0</v>
      </c>
      <c r="W2060" s="193"/>
      <c r="X2060" s="194"/>
    </row>
    <row r="2061" spans="1:24">
      <c r="A2061" s="44">
        <v>2039</v>
      </c>
      <c r="B2061" s="189">
        <f>IF(A2061=მონაცემები!A2120,მონაცემები!B2120)</f>
        <v>0</v>
      </c>
      <c r="C2061" s="190"/>
      <c r="D2061" s="190"/>
      <c r="E2061" s="190"/>
      <c r="F2061" s="190"/>
      <c r="G2061" s="191"/>
      <c r="H2061" s="42">
        <f>IF(A2061=მონაცემები!A2120,მონაცემები!C2120)</f>
        <v>0</v>
      </c>
      <c r="I2061" s="43">
        <f>IF(A2061=მონაცემები!A2120,მონაცემები!D2120)</f>
        <v>0</v>
      </c>
      <c r="J2061" s="98">
        <f t="shared" si="62"/>
        <v>0</v>
      </c>
      <c r="K2061" s="126">
        <f>IF(A2061=მონაცემები!A2120,მონაცემები!H2120)</f>
        <v>0</v>
      </c>
      <c r="L2061" s="98">
        <f>IF(A2061=მონაცემები!A2120,მონაცემები!F2120)</f>
        <v>0</v>
      </c>
      <c r="M2061" s="125">
        <f>IF(A2061=მონაცემები!A2120,მონაცემები!G2120)</f>
        <v>0</v>
      </c>
      <c r="N2061" s="198">
        <f t="shared" si="63"/>
        <v>0</v>
      </c>
      <c r="O2061" s="199"/>
      <c r="P2061" s="195">
        <f>IF(A2061=მონაცემები!A2120,მონაცემები!I2120)</f>
        <v>0</v>
      </c>
      <c r="Q2061" s="196"/>
      <c r="R2061" s="196"/>
      <c r="S2061" s="196"/>
      <c r="T2061" s="196"/>
      <c r="U2061" s="197"/>
      <c r="V2061" s="192">
        <f>IF(A2061=მონაცემები!A2120,მონაცემები!J2120)</f>
        <v>0</v>
      </c>
      <c r="W2061" s="193"/>
      <c r="X2061" s="194"/>
    </row>
    <row r="2062" spans="1:24">
      <c r="A2062" s="44">
        <v>2040</v>
      </c>
      <c r="B2062" s="189">
        <f>IF(A2062=მონაცემები!A2121,მონაცემები!B2121)</f>
        <v>0</v>
      </c>
      <c r="C2062" s="190"/>
      <c r="D2062" s="190"/>
      <c r="E2062" s="190"/>
      <c r="F2062" s="190"/>
      <c r="G2062" s="191"/>
      <c r="H2062" s="42">
        <f>IF(A2062=მონაცემები!A2121,მონაცემები!C2121)</f>
        <v>0</v>
      </c>
      <c r="I2062" s="43">
        <f>IF(A2062=მონაცემები!A2121,მონაცემები!D2121)</f>
        <v>0</v>
      </c>
      <c r="J2062" s="98">
        <f t="shared" si="62"/>
        <v>0</v>
      </c>
      <c r="K2062" s="126">
        <f>IF(A2062=მონაცემები!A2121,მონაცემები!H2121)</f>
        <v>0</v>
      </c>
      <c r="L2062" s="98">
        <f>IF(A2062=მონაცემები!A2121,მონაცემები!F2121)</f>
        <v>0</v>
      </c>
      <c r="M2062" s="125">
        <f>IF(A2062=მონაცემები!A2121,მონაცემები!G2121)</f>
        <v>0</v>
      </c>
      <c r="N2062" s="198">
        <f t="shared" si="63"/>
        <v>0</v>
      </c>
      <c r="O2062" s="199"/>
      <c r="P2062" s="195">
        <f>IF(A2062=მონაცემები!A2121,მონაცემები!I2121)</f>
        <v>0</v>
      </c>
      <c r="Q2062" s="196"/>
      <c r="R2062" s="196"/>
      <c r="S2062" s="196"/>
      <c r="T2062" s="196"/>
      <c r="U2062" s="197"/>
      <c r="V2062" s="192">
        <f>IF(A2062=მონაცემები!A2121,მონაცემები!J2121)</f>
        <v>0</v>
      </c>
      <c r="W2062" s="193"/>
      <c r="X2062" s="194"/>
    </row>
    <row r="2063" spans="1:24">
      <c r="A2063" s="44">
        <v>2041</v>
      </c>
      <c r="B2063" s="189">
        <f>IF(A2063=მონაცემები!A2122,მონაცემები!B2122)</f>
        <v>0</v>
      </c>
      <c r="C2063" s="190"/>
      <c r="D2063" s="190"/>
      <c r="E2063" s="190"/>
      <c r="F2063" s="190"/>
      <c r="G2063" s="191"/>
      <c r="H2063" s="42">
        <f>IF(A2063=მონაცემები!A2122,მონაცემები!C2122)</f>
        <v>0</v>
      </c>
      <c r="I2063" s="43">
        <f>IF(A2063=მონაცემები!A2122,მონაცემები!D2122)</f>
        <v>0</v>
      </c>
      <c r="J2063" s="98">
        <f t="shared" si="62"/>
        <v>0</v>
      </c>
      <c r="K2063" s="126">
        <f>IF(A2063=მონაცემები!A2122,მონაცემები!H2122)</f>
        <v>0</v>
      </c>
      <c r="L2063" s="98">
        <f>IF(A2063=მონაცემები!A2122,მონაცემები!F2122)</f>
        <v>0</v>
      </c>
      <c r="M2063" s="125">
        <f>IF(A2063=მონაცემები!A2122,მონაცემები!G2122)</f>
        <v>0</v>
      </c>
      <c r="N2063" s="198">
        <f t="shared" si="63"/>
        <v>0</v>
      </c>
      <c r="O2063" s="199"/>
      <c r="P2063" s="195">
        <f>IF(A2063=მონაცემები!A2122,მონაცემები!I2122)</f>
        <v>0</v>
      </c>
      <c r="Q2063" s="196"/>
      <c r="R2063" s="196"/>
      <c r="S2063" s="196"/>
      <c r="T2063" s="196"/>
      <c r="U2063" s="197"/>
      <c r="V2063" s="192">
        <f>IF(A2063=მონაცემები!A2122,მონაცემები!J2122)</f>
        <v>0</v>
      </c>
      <c r="W2063" s="193"/>
      <c r="X2063" s="194"/>
    </row>
    <row r="2064" spans="1:24">
      <c r="A2064" s="44">
        <v>2042</v>
      </c>
      <c r="B2064" s="189">
        <f>IF(A2064=მონაცემები!A2123,მონაცემები!B2123)</f>
        <v>0</v>
      </c>
      <c r="C2064" s="190"/>
      <c r="D2064" s="190"/>
      <c r="E2064" s="190"/>
      <c r="F2064" s="190"/>
      <c r="G2064" s="191"/>
      <c r="H2064" s="42">
        <f>IF(A2064=მონაცემები!A2123,მონაცემები!C2123)</f>
        <v>0</v>
      </c>
      <c r="I2064" s="43">
        <f>IF(A2064=მონაცემები!A2123,მონაცემები!D2123)</f>
        <v>0</v>
      </c>
      <c r="J2064" s="98">
        <f t="shared" si="62"/>
        <v>0</v>
      </c>
      <c r="K2064" s="126">
        <f>IF(A2064=მონაცემები!A2123,მონაცემები!H2123)</f>
        <v>0</v>
      </c>
      <c r="L2064" s="98">
        <f>IF(A2064=მონაცემები!A2123,მონაცემები!F2123)</f>
        <v>0</v>
      </c>
      <c r="M2064" s="125">
        <f>IF(A2064=მონაცემები!A2123,მონაცემები!G2123)</f>
        <v>0</v>
      </c>
      <c r="N2064" s="198">
        <f t="shared" si="63"/>
        <v>0</v>
      </c>
      <c r="O2064" s="199"/>
      <c r="P2064" s="195">
        <f>IF(A2064=მონაცემები!A2123,მონაცემები!I2123)</f>
        <v>0</v>
      </c>
      <c r="Q2064" s="196"/>
      <c r="R2064" s="196"/>
      <c r="S2064" s="196"/>
      <c r="T2064" s="196"/>
      <c r="U2064" s="197"/>
      <c r="V2064" s="192">
        <f>IF(A2064=მონაცემები!A2123,მონაცემები!J2123)</f>
        <v>0</v>
      </c>
      <c r="W2064" s="193"/>
      <c r="X2064" s="194"/>
    </row>
    <row r="2065" spans="1:24">
      <c r="A2065" s="44">
        <v>2043</v>
      </c>
      <c r="B2065" s="189">
        <f>IF(A2065=მონაცემები!A2124,მონაცემები!B2124)</f>
        <v>0</v>
      </c>
      <c r="C2065" s="190"/>
      <c r="D2065" s="190"/>
      <c r="E2065" s="190"/>
      <c r="F2065" s="190"/>
      <c r="G2065" s="191"/>
      <c r="H2065" s="42">
        <f>IF(A2065=მონაცემები!A2124,მონაცემები!C2124)</f>
        <v>0</v>
      </c>
      <c r="I2065" s="43">
        <f>IF(A2065=მონაცემები!A2124,მონაცემები!D2124)</f>
        <v>0</v>
      </c>
      <c r="J2065" s="98">
        <f t="shared" si="62"/>
        <v>0</v>
      </c>
      <c r="K2065" s="126">
        <f>IF(A2065=მონაცემები!A2124,მონაცემები!H2124)</f>
        <v>0</v>
      </c>
      <c r="L2065" s="98">
        <f>IF(A2065=მონაცემები!A2124,მონაცემები!F2124)</f>
        <v>0</v>
      </c>
      <c r="M2065" s="125">
        <f>IF(A2065=მონაცემები!A2124,მონაცემები!G2124)</f>
        <v>0</v>
      </c>
      <c r="N2065" s="198">
        <f t="shared" si="63"/>
        <v>0</v>
      </c>
      <c r="O2065" s="199"/>
      <c r="P2065" s="195">
        <f>IF(A2065=მონაცემები!A2124,მონაცემები!I2124)</f>
        <v>0</v>
      </c>
      <c r="Q2065" s="196"/>
      <c r="R2065" s="196"/>
      <c r="S2065" s="196"/>
      <c r="T2065" s="196"/>
      <c r="U2065" s="197"/>
      <c r="V2065" s="192">
        <f>IF(A2065=მონაცემები!A2124,მონაცემები!J2124)</f>
        <v>0</v>
      </c>
      <c r="W2065" s="193"/>
      <c r="X2065" s="194"/>
    </row>
    <row r="2066" spans="1:24">
      <c r="A2066" s="44">
        <v>2044</v>
      </c>
      <c r="B2066" s="189">
        <f>IF(A2066=მონაცემები!A2125,მონაცემები!B2125)</f>
        <v>0</v>
      </c>
      <c r="C2066" s="190"/>
      <c r="D2066" s="190"/>
      <c r="E2066" s="190"/>
      <c r="F2066" s="190"/>
      <c r="G2066" s="191"/>
      <c r="H2066" s="42">
        <f>IF(A2066=მონაცემები!A2125,მონაცემები!C2125)</f>
        <v>0</v>
      </c>
      <c r="I2066" s="43">
        <f>IF(A2066=მონაცემები!A2125,მონაცემები!D2125)</f>
        <v>0</v>
      </c>
      <c r="J2066" s="98">
        <f t="shared" si="62"/>
        <v>0</v>
      </c>
      <c r="K2066" s="126">
        <f>IF(A2066=მონაცემები!A2125,მონაცემები!H2125)</f>
        <v>0</v>
      </c>
      <c r="L2066" s="98">
        <f>IF(A2066=მონაცემები!A2125,მონაცემები!F2125)</f>
        <v>0</v>
      </c>
      <c r="M2066" s="125">
        <f>IF(A2066=მონაცემები!A2125,მონაცემები!G2125)</f>
        <v>0</v>
      </c>
      <c r="N2066" s="198">
        <f t="shared" si="63"/>
        <v>0</v>
      </c>
      <c r="O2066" s="199"/>
      <c r="P2066" s="195">
        <f>IF(A2066=მონაცემები!A2125,მონაცემები!I2125)</f>
        <v>0</v>
      </c>
      <c r="Q2066" s="196"/>
      <c r="R2066" s="196"/>
      <c r="S2066" s="196"/>
      <c r="T2066" s="196"/>
      <c r="U2066" s="197"/>
      <c r="V2066" s="192">
        <f>IF(A2066=მონაცემები!A2125,მონაცემები!J2125)</f>
        <v>0</v>
      </c>
      <c r="W2066" s="193"/>
      <c r="X2066" s="194"/>
    </row>
    <row r="2067" spans="1:24">
      <c r="A2067" s="44">
        <v>2045</v>
      </c>
      <c r="B2067" s="189">
        <f>IF(A2067=მონაცემები!A2126,მონაცემები!B2126)</f>
        <v>0</v>
      </c>
      <c r="C2067" s="190"/>
      <c r="D2067" s="190"/>
      <c r="E2067" s="190"/>
      <c r="F2067" s="190"/>
      <c r="G2067" s="191"/>
      <c r="H2067" s="42">
        <f>IF(A2067=მონაცემები!A2126,მონაცემები!C2126)</f>
        <v>0</v>
      </c>
      <c r="I2067" s="43">
        <f>IF(A2067=მონაცემები!A2126,მონაცემები!D2126)</f>
        <v>0</v>
      </c>
      <c r="J2067" s="98">
        <f t="shared" si="62"/>
        <v>0</v>
      </c>
      <c r="K2067" s="126">
        <f>IF(A2067=მონაცემები!A2126,მონაცემები!H2126)</f>
        <v>0</v>
      </c>
      <c r="L2067" s="98">
        <f>IF(A2067=მონაცემები!A2126,მონაცემები!F2126)</f>
        <v>0</v>
      </c>
      <c r="M2067" s="125">
        <f>IF(A2067=მონაცემები!A2126,მონაცემები!G2126)</f>
        <v>0</v>
      </c>
      <c r="N2067" s="198">
        <f t="shared" si="63"/>
        <v>0</v>
      </c>
      <c r="O2067" s="199"/>
      <c r="P2067" s="195">
        <f>IF(A2067=მონაცემები!A2126,მონაცემები!I2126)</f>
        <v>0</v>
      </c>
      <c r="Q2067" s="196"/>
      <c r="R2067" s="196"/>
      <c r="S2067" s="196"/>
      <c r="T2067" s="196"/>
      <c r="U2067" s="197"/>
      <c r="V2067" s="192">
        <f>IF(A2067=მონაცემები!A2126,მონაცემები!J2126)</f>
        <v>0</v>
      </c>
      <c r="W2067" s="193"/>
      <c r="X2067" s="194"/>
    </row>
    <row r="2068" spans="1:24">
      <c r="A2068" s="44">
        <v>2046</v>
      </c>
      <c r="B2068" s="189">
        <f>IF(A2068=მონაცემები!A2127,მონაცემები!B2127)</f>
        <v>0</v>
      </c>
      <c r="C2068" s="190"/>
      <c r="D2068" s="190"/>
      <c r="E2068" s="190"/>
      <c r="F2068" s="190"/>
      <c r="G2068" s="191"/>
      <c r="H2068" s="42">
        <f>IF(A2068=მონაცემები!A2127,მონაცემები!C2127)</f>
        <v>0</v>
      </c>
      <c r="I2068" s="43">
        <f>IF(A2068=მონაცემები!A2127,მონაცემები!D2127)</f>
        <v>0</v>
      </c>
      <c r="J2068" s="98">
        <f t="shared" si="62"/>
        <v>0</v>
      </c>
      <c r="K2068" s="126">
        <f>IF(A2068=მონაცემები!A2127,მონაცემები!H2127)</f>
        <v>0</v>
      </c>
      <c r="L2068" s="98">
        <f>IF(A2068=მონაცემები!A2127,მონაცემები!F2127)</f>
        <v>0</v>
      </c>
      <c r="M2068" s="125">
        <f>IF(A2068=მონაცემები!A2127,მონაცემები!G2127)</f>
        <v>0</v>
      </c>
      <c r="N2068" s="198">
        <f t="shared" si="63"/>
        <v>0</v>
      </c>
      <c r="O2068" s="199"/>
      <c r="P2068" s="195">
        <f>IF(A2068=მონაცემები!A2127,მონაცემები!I2127)</f>
        <v>0</v>
      </c>
      <c r="Q2068" s="196"/>
      <c r="R2068" s="196"/>
      <c r="S2068" s="196"/>
      <c r="T2068" s="196"/>
      <c r="U2068" s="197"/>
      <c r="V2068" s="192">
        <f>IF(A2068=მონაცემები!A2127,მონაცემები!J2127)</f>
        <v>0</v>
      </c>
      <c r="W2068" s="193"/>
      <c r="X2068" s="194"/>
    </row>
    <row r="2069" spans="1:24">
      <c r="A2069" s="44">
        <v>2047</v>
      </c>
      <c r="B2069" s="189">
        <f>IF(A2069=მონაცემები!A2128,მონაცემები!B2128)</f>
        <v>0</v>
      </c>
      <c r="C2069" s="190"/>
      <c r="D2069" s="190"/>
      <c r="E2069" s="190"/>
      <c r="F2069" s="190"/>
      <c r="G2069" s="191"/>
      <c r="H2069" s="42">
        <f>IF(A2069=მონაცემები!A2128,მონაცემები!C2128)</f>
        <v>0</v>
      </c>
      <c r="I2069" s="43">
        <f>IF(A2069=მონაცემები!A2128,მონაცემები!D2128)</f>
        <v>0</v>
      </c>
      <c r="J2069" s="98">
        <f t="shared" si="62"/>
        <v>0</v>
      </c>
      <c r="K2069" s="126">
        <f>IF(A2069=მონაცემები!A2128,მონაცემები!H2128)</f>
        <v>0</v>
      </c>
      <c r="L2069" s="98">
        <f>IF(A2069=მონაცემები!A2128,მონაცემები!F2128)</f>
        <v>0</v>
      </c>
      <c r="M2069" s="125">
        <f>IF(A2069=მონაცემები!A2128,მონაცემები!G2128)</f>
        <v>0</v>
      </c>
      <c r="N2069" s="198">
        <f t="shared" si="63"/>
        <v>0</v>
      </c>
      <c r="O2069" s="199"/>
      <c r="P2069" s="195">
        <f>IF(A2069=მონაცემები!A2128,მონაცემები!I2128)</f>
        <v>0</v>
      </c>
      <c r="Q2069" s="196"/>
      <c r="R2069" s="196"/>
      <c r="S2069" s="196"/>
      <c r="T2069" s="196"/>
      <c r="U2069" s="197"/>
      <c r="V2069" s="192">
        <f>IF(A2069=მონაცემები!A2128,მონაცემები!J2128)</f>
        <v>0</v>
      </c>
      <c r="W2069" s="193"/>
      <c r="X2069" s="194"/>
    </row>
    <row r="2070" spans="1:24">
      <c r="A2070" s="44">
        <v>2048</v>
      </c>
      <c r="B2070" s="189">
        <f>IF(A2070=მონაცემები!A2129,მონაცემები!B2129)</f>
        <v>0</v>
      </c>
      <c r="C2070" s="190"/>
      <c r="D2070" s="190"/>
      <c r="E2070" s="190"/>
      <c r="F2070" s="190"/>
      <c r="G2070" s="191"/>
      <c r="H2070" s="42">
        <f>IF(A2070=მონაცემები!A2129,მონაცემები!C2129)</f>
        <v>0</v>
      </c>
      <c r="I2070" s="43">
        <f>IF(A2070=მონაცემები!A2129,მონაცემები!D2129)</f>
        <v>0</v>
      </c>
      <c r="J2070" s="98">
        <f t="shared" si="62"/>
        <v>0</v>
      </c>
      <c r="K2070" s="126">
        <f>IF(A2070=მონაცემები!A2129,მონაცემები!H2129)</f>
        <v>0</v>
      </c>
      <c r="L2070" s="98">
        <f>IF(A2070=მონაცემები!A2129,მონაცემები!F2129)</f>
        <v>0</v>
      </c>
      <c r="M2070" s="125">
        <f>IF(A2070=მონაცემები!A2129,მონაცემები!G2129)</f>
        <v>0</v>
      </c>
      <c r="N2070" s="198">
        <f t="shared" si="63"/>
        <v>0</v>
      </c>
      <c r="O2070" s="199"/>
      <c r="P2070" s="195">
        <f>IF(A2070=მონაცემები!A2129,მონაცემები!I2129)</f>
        <v>0</v>
      </c>
      <c r="Q2070" s="196"/>
      <c r="R2070" s="196"/>
      <c r="S2070" s="196"/>
      <c r="T2070" s="196"/>
      <c r="U2070" s="197"/>
      <c r="V2070" s="192">
        <f>IF(A2070=მონაცემები!A2129,მონაცემები!J2129)</f>
        <v>0</v>
      </c>
      <c r="W2070" s="193"/>
      <c r="X2070" s="194"/>
    </row>
    <row r="2071" spans="1:24">
      <c r="A2071" s="44">
        <v>2049</v>
      </c>
      <c r="B2071" s="189">
        <f>IF(A2071=მონაცემები!A2130,მონაცემები!B2130)</f>
        <v>0</v>
      </c>
      <c r="C2071" s="190"/>
      <c r="D2071" s="190"/>
      <c r="E2071" s="190"/>
      <c r="F2071" s="190"/>
      <c r="G2071" s="191"/>
      <c r="H2071" s="42">
        <f>IF(A2071=მონაცემები!A2130,მონაცემები!C2130)</f>
        <v>0</v>
      </c>
      <c r="I2071" s="43">
        <f>IF(A2071=მონაცემები!A2130,მონაცემები!D2130)</f>
        <v>0</v>
      </c>
      <c r="J2071" s="98">
        <f t="shared" si="62"/>
        <v>0</v>
      </c>
      <c r="K2071" s="126">
        <f>IF(A2071=მონაცემები!A2130,მონაცემები!H2130)</f>
        <v>0</v>
      </c>
      <c r="L2071" s="98">
        <f>IF(A2071=მონაცემები!A2130,მონაცემები!F2130)</f>
        <v>0</v>
      </c>
      <c r="M2071" s="125">
        <f>IF(A2071=მონაცემები!A2130,მონაცემები!G2130)</f>
        <v>0</v>
      </c>
      <c r="N2071" s="198">
        <f t="shared" si="63"/>
        <v>0</v>
      </c>
      <c r="O2071" s="199"/>
      <c r="P2071" s="195">
        <f>IF(A2071=მონაცემები!A2130,მონაცემები!I2130)</f>
        <v>0</v>
      </c>
      <c r="Q2071" s="196"/>
      <c r="R2071" s="196"/>
      <c r="S2071" s="196"/>
      <c r="T2071" s="196"/>
      <c r="U2071" s="197"/>
      <c r="V2071" s="192">
        <f>IF(A2071=მონაცემები!A2130,მონაცემები!J2130)</f>
        <v>0</v>
      </c>
      <c r="W2071" s="193"/>
      <c r="X2071" s="194"/>
    </row>
    <row r="2072" spans="1:24">
      <c r="A2072" s="44">
        <v>2050</v>
      </c>
      <c r="B2072" s="189">
        <f>IF(A2072=მონაცემები!A2131,მონაცემები!B2131)</f>
        <v>0</v>
      </c>
      <c r="C2072" s="190"/>
      <c r="D2072" s="190"/>
      <c r="E2072" s="190"/>
      <c r="F2072" s="190"/>
      <c r="G2072" s="191"/>
      <c r="H2072" s="42">
        <f>IF(A2072=მონაცემები!A2131,მონაცემები!C2131)</f>
        <v>0</v>
      </c>
      <c r="I2072" s="43">
        <f>IF(A2072=მონაცემები!A2131,მონაცემები!D2131)</f>
        <v>0</v>
      </c>
      <c r="J2072" s="98">
        <f t="shared" ref="J2072:J2122" si="64">L2072+M2072</f>
        <v>0</v>
      </c>
      <c r="K2072" s="126">
        <f>IF(A2072=მონაცემები!A2131,მონაცემები!H2131)</f>
        <v>0</v>
      </c>
      <c r="L2072" s="98">
        <f>IF(A2072=მონაცემები!A2131,მონაცემები!F2131)</f>
        <v>0</v>
      </c>
      <c r="M2072" s="125">
        <f>IF(A2072=მონაცემები!A2131,მონაცემები!G2131)</f>
        <v>0</v>
      </c>
      <c r="N2072" s="198">
        <f t="shared" ref="N2072:N2122" si="65">J2072+K2072</f>
        <v>0</v>
      </c>
      <c r="O2072" s="199"/>
      <c r="P2072" s="195">
        <f>IF(A2072=მონაცემები!A2131,მონაცემები!I2131)</f>
        <v>0</v>
      </c>
      <c r="Q2072" s="196"/>
      <c r="R2072" s="196"/>
      <c r="S2072" s="196"/>
      <c r="T2072" s="196"/>
      <c r="U2072" s="197"/>
      <c r="V2072" s="192">
        <f>IF(A2072=მონაცემები!A2131,მონაცემები!J2131)</f>
        <v>0</v>
      </c>
      <c r="W2072" s="193"/>
      <c r="X2072" s="194"/>
    </row>
    <row r="2073" spans="1:24">
      <c r="A2073" s="44">
        <v>2051</v>
      </c>
      <c r="B2073" s="189">
        <f>IF(A2073=მონაცემები!A2132,მონაცემები!B2132)</f>
        <v>0</v>
      </c>
      <c r="C2073" s="190"/>
      <c r="D2073" s="190"/>
      <c r="E2073" s="190"/>
      <c r="F2073" s="190"/>
      <c r="G2073" s="191"/>
      <c r="H2073" s="42">
        <f>IF(A2073=მონაცემები!A2132,მონაცემები!C2132)</f>
        <v>0</v>
      </c>
      <c r="I2073" s="43">
        <f>IF(A2073=მონაცემები!A2132,მონაცემები!D2132)</f>
        <v>0</v>
      </c>
      <c r="J2073" s="98">
        <f t="shared" si="64"/>
        <v>0</v>
      </c>
      <c r="K2073" s="126">
        <f>IF(A2073=მონაცემები!A2132,მონაცემები!H2132)</f>
        <v>0</v>
      </c>
      <c r="L2073" s="98">
        <f>IF(A2073=მონაცემები!A2132,მონაცემები!F2132)</f>
        <v>0</v>
      </c>
      <c r="M2073" s="125">
        <f>IF(A2073=მონაცემები!A2132,მონაცემები!G2132)</f>
        <v>0</v>
      </c>
      <c r="N2073" s="198">
        <f t="shared" si="65"/>
        <v>0</v>
      </c>
      <c r="O2073" s="199"/>
      <c r="P2073" s="195">
        <f>IF(A2073=მონაცემები!A2132,მონაცემები!I2132)</f>
        <v>0</v>
      </c>
      <c r="Q2073" s="196"/>
      <c r="R2073" s="196"/>
      <c r="S2073" s="196"/>
      <c r="T2073" s="196"/>
      <c r="U2073" s="197"/>
      <c r="V2073" s="192">
        <f>IF(A2073=მონაცემები!A2132,მონაცემები!J2132)</f>
        <v>0</v>
      </c>
      <c r="W2073" s="193"/>
      <c r="X2073" s="194"/>
    </row>
    <row r="2074" spans="1:24">
      <c r="A2074" s="44">
        <v>2052</v>
      </c>
      <c r="B2074" s="189">
        <f>IF(A2074=მონაცემები!A2133,მონაცემები!B2133)</f>
        <v>0</v>
      </c>
      <c r="C2074" s="190"/>
      <c r="D2074" s="190"/>
      <c r="E2074" s="190"/>
      <c r="F2074" s="190"/>
      <c r="G2074" s="191"/>
      <c r="H2074" s="42">
        <f>IF(A2074=მონაცემები!A2133,მონაცემები!C2133)</f>
        <v>0</v>
      </c>
      <c r="I2074" s="43">
        <f>IF(A2074=მონაცემები!A2133,მონაცემები!D2133)</f>
        <v>0</v>
      </c>
      <c r="J2074" s="98">
        <f t="shared" si="64"/>
        <v>0</v>
      </c>
      <c r="K2074" s="126">
        <f>IF(A2074=მონაცემები!A2133,მონაცემები!H2133)</f>
        <v>0</v>
      </c>
      <c r="L2074" s="98">
        <f>IF(A2074=მონაცემები!A2133,მონაცემები!F2133)</f>
        <v>0</v>
      </c>
      <c r="M2074" s="125">
        <f>IF(A2074=მონაცემები!A2133,მონაცემები!G2133)</f>
        <v>0</v>
      </c>
      <c r="N2074" s="198">
        <f t="shared" si="65"/>
        <v>0</v>
      </c>
      <c r="O2074" s="199"/>
      <c r="P2074" s="195">
        <f>IF(A2074=მონაცემები!A2133,მონაცემები!I2133)</f>
        <v>0</v>
      </c>
      <c r="Q2074" s="196"/>
      <c r="R2074" s="196"/>
      <c r="S2074" s="196"/>
      <c r="T2074" s="196"/>
      <c r="U2074" s="197"/>
      <c r="V2074" s="192">
        <f>IF(A2074=მონაცემები!A2133,მონაცემები!J2133)</f>
        <v>0</v>
      </c>
      <c r="W2074" s="193"/>
      <c r="X2074" s="194"/>
    </row>
    <row r="2075" spans="1:24">
      <c r="A2075" s="44">
        <v>2053</v>
      </c>
      <c r="B2075" s="189">
        <f>IF(A2075=მონაცემები!A2134,მონაცემები!B2134)</f>
        <v>0</v>
      </c>
      <c r="C2075" s="190"/>
      <c r="D2075" s="190"/>
      <c r="E2075" s="190"/>
      <c r="F2075" s="190"/>
      <c r="G2075" s="191"/>
      <c r="H2075" s="42">
        <f>IF(A2075=მონაცემები!A2134,მონაცემები!C2134)</f>
        <v>0</v>
      </c>
      <c r="I2075" s="43">
        <f>IF(A2075=მონაცემები!A2134,მონაცემები!D2134)</f>
        <v>0</v>
      </c>
      <c r="J2075" s="98">
        <f t="shared" si="64"/>
        <v>0</v>
      </c>
      <c r="K2075" s="126">
        <f>IF(A2075=მონაცემები!A2134,მონაცემები!H2134)</f>
        <v>0</v>
      </c>
      <c r="L2075" s="98">
        <f>IF(A2075=მონაცემები!A2134,მონაცემები!F2134)</f>
        <v>0</v>
      </c>
      <c r="M2075" s="125">
        <f>IF(A2075=მონაცემები!A2134,მონაცემები!G2134)</f>
        <v>0</v>
      </c>
      <c r="N2075" s="198">
        <f t="shared" si="65"/>
        <v>0</v>
      </c>
      <c r="O2075" s="199"/>
      <c r="P2075" s="195">
        <f>IF(A2075=მონაცემები!A2134,მონაცემები!I2134)</f>
        <v>0</v>
      </c>
      <c r="Q2075" s="196"/>
      <c r="R2075" s="196"/>
      <c r="S2075" s="196"/>
      <c r="T2075" s="196"/>
      <c r="U2075" s="197"/>
      <c r="V2075" s="192">
        <f>IF(A2075=მონაცემები!A2134,მონაცემები!J2134)</f>
        <v>0</v>
      </c>
      <c r="W2075" s="193"/>
      <c r="X2075" s="194"/>
    </row>
    <row r="2076" spans="1:24">
      <c r="A2076" s="44">
        <v>2054</v>
      </c>
      <c r="B2076" s="189">
        <f>IF(A2076=მონაცემები!A2135,მონაცემები!B2135)</f>
        <v>0</v>
      </c>
      <c r="C2076" s="190"/>
      <c r="D2076" s="190"/>
      <c r="E2076" s="190"/>
      <c r="F2076" s="190"/>
      <c r="G2076" s="191"/>
      <c r="H2076" s="42">
        <f>IF(A2076=მონაცემები!A2135,მონაცემები!C2135)</f>
        <v>0</v>
      </c>
      <c r="I2076" s="43">
        <f>IF(A2076=მონაცემები!A2135,მონაცემები!D2135)</f>
        <v>0</v>
      </c>
      <c r="J2076" s="98">
        <f t="shared" si="64"/>
        <v>0</v>
      </c>
      <c r="K2076" s="126">
        <f>IF(A2076=მონაცემები!A2135,მონაცემები!H2135)</f>
        <v>0</v>
      </c>
      <c r="L2076" s="98">
        <f>IF(A2076=მონაცემები!A2135,მონაცემები!F2135)</f>
        <v>0</v>
      </c>
      <c r="M2076" s="125">
        <f>IF(A2076=მონაცემები!A2135,მონაცემები!G2135)</f>
        <v>0</v>
      </c>
      <c r="N2076" s="198">
        <f t="shared" si="65"/>
        <v>0</v>
      </c>
      <c r="O2076" s="199"/>
      <c r="P2076" s="195">
        <f>IF(A2076=მონაცემები!A2135,მონაცემები!I2135)</f>
        <v>0</v>
      </c>
      <c r="Q2076" s="196"/>
      <c r="R2076" s="196"/>
      <c r="S2076" s="196"/>
      <c r="T2076" s="196"/>
      <c r="U2076" s="197"/>
      <c r="V2076" s="192">
        <f>IF(A2076=მონაცემები!A2135,მონაცემები!J2135)</f>
        <v>0</v>
      </c>
      <c r="W2076" s="193"/>
      <c r="X2076" s="194"/>
    </row>
    <row r="2077" spans="1:24">
      <c r="A2077" s="44">
        <v>2055</v>
      </c>
      <c r="B2077" s="189">
        <f>IF(A2077=მონაცემები!A2136,მონაცემები!B2136)</f>
        <v>0</v>
      </c>
      <c r="C2077" s="190"/>
      <c r="D2077" s="190"/>
      <c r="E2077" s="190"/>
      <c r="F2077" s="190"/>
      <c r="G2077" s="191"/>
      <c r="H2077" s="42">
        <f>IF(A2077=მონაცემები!A2136,მონაცემები!C2136)</f>
        <v>0</v>
      </c>
      <c r="I2077" s="43">
        <f>IF(A2077=მონაცემები!A2136,მონაცემები!D2136)</f>
        <v>0</v>
      </c>
      <c r="J2077" s="98">
        <f t="shared" si="64"/>
        <v>0</v>
      </c>
      <c r="K2077" s="126">
        <f>IF(A2077=მონაცემები!A2136,მონაცემები!H2136)</f>
        <v>0</v>
      </c>
      <c r="L2077" s="98">
        <f>IF(A2077=მონაცემები!A2136,მონაცემები!F2136)</f>
        <v>0</v>
      </c>
      <c r="M2077" s="125">
        <f>IF(A2077=მონაცემები!A2136,მონაცემები!G2136)</f>
        <v>0</v>
      </c>
      <c r="N2077" s="198">
        <f t="shared" si="65"/>
        <v>0</v>
      </c>
      <c r="O2077" s="199"/>
      <c r="P2077" s="195">
        <f>IF(A2077=მონაცემები!A2136,მონაცემები!I2136)</f>
        <v>0</v>
      </c>
      <c r="Q2077" s="196"/>
      <c r="R2077" s="196"/>
      <c r="S2077" s="196"/>
      <c r="T2077" s="196"/>
      <c r="U2077" s="197"/>
      <c r="V2077" s="192">
        <f>IF(A2077=მონაცემები!A2136,მონაცემები!J2136)</f>
        <v>0</v>
      </c>
      <c r="W2077" s="193"/>
      <c r="X2077" s="194"/>
    </row>
    <row r="2078" spans="1:24">
      <c r="A2078" s="44">
        <v>2056</v>
      </c>
      <c r="B2078" s="189">
        <f>IF(A2078=მონაცემები!A2137,მონაცემები!B2137)</f>
        <v>0</v>
      </c>
      <c r="C2078" s="190"/>
      <c r="D2078" s="190"/>
      <c r="E2078" s="190"/>
      <c r="F2078" s="190"/>
      <c r="G2078" s="191"/>
      <c r="H2078" s="42">
        <f>IF(A2078=მონაცემები!A2137,მონაცემები!C2137)</f>
        <v>0</v>
      </c>
      <c r="I2078" s="43">
        <f>IF(A2078=მონაცემები!A2137,მონაცემები!D2137)</f>
        <v>0</v>
      </c>
      <c r="J2078" s="98">
        <f t="shared" si="64"/>
        <v>0</v>
      </c>
      <c r="K2078" s="126">
        <f>IF(A2078=მონაცემები!A2137,მონაცემები!H2137)</f>
        <v>0</v>
      </c>
      <c r="L2078" s="98">
        <f>IF(A2078=მონაცემები!A2137,მონაცემები!F2137)</f>
        <v>0</v>
      </c>
      <c r="M2078" s="125">
        <f>IF(A2078=მონაცემები!A2137,მონაცემები!G2137)</f>
        <v>0</v>
      </c>
      <c r="N2078" s="198">
        <f t="shared" si="65"/>
        <v>0</v>
      </c>
      <c r="O2078" s="199"/>
      <c r="P2078" s="195">
        <f>IF(A2078=მონაცემები!A2137,მონაცემები!I2137)</f>
        <v>0</v>
      </c>
      <c r="Q2078" s="196"/>
      <c r="R2078" s="196"/>
      <c r="S2078" s="196"/>
      <c r="T2078" s="196"/>
      <c r="U2078" s="197"/>
      <c r="V2078" s="192">
        <f>IF(A2078=მონაცემები!A2137,მონაცემები!J2137)</f>
        <v>0</v>
      </c>
      <c r="W2078" s="193"/>
      <c r="X2078" s="194"/>
    </row>
    <row r="2079" spans="1:24">
      <c r="A2079" s="44">
        <v>2057</v>
      </c>
      <c r="B2079" s="189">
        <f>IF(A2079=მონაცემები!A2138,მონაცემები!B2138)</f>
        <v>0</v>
      </c>
      <c r="C2079" s="190"/>
      <c r="D2079" s="190"/>
      <c r="E2079" s="190"/>
      <c r="F2079" s="190"/>
      <c r="G2079" s="191"/>
      <c r="H2079" s="42">
        <f>IF(A2079=მონაცემები!A2138,მონაცემები!C2138)</f>
        <v>0</v>
      </c>
      <c r="I2079" s="43">
        <f>IF(A2079=მონაცემები!A2138,მონაცემები!D2138)</f>
        <v>0</v>
      </c>
      <c r="J2079" s="98">
        <f t="shared" si="64"/>
        <v>0</v>
      </c>
      <c r="K2079" s="126">
        <f>IF(A2079=მონაცემები!A2138,მონაცემები!H2138)</f>
        <v>0</v>
      </c>
      <c r="L2079" s="98">
        <f>IF(A2079=მონაცემები!A2138,მონაცემები!F2138)</f>
        <v>0</v>
      </c>
      <c r="M2079" s="125">
        <f>IF(A2079=მონაცემები!A2138,მონაცემები!G2138)</f>
        <v>0</v>
      </c>
      <c r="N2079" s="198">
        <f t="shared" si="65"/>
        <v>0</v>
      </c>
      <c r="O2079" s="199"/>
      <c r="P2079" s="195">
        <f>IF(A2079=მონაცემები!A2138,მონაცემები!I2138)</f>
        <v>0</v>
      </c>
      <c r="Q2079" s="196"/>
      <c r="R2079" s="196"/>
      <c r="S2079" s="196"/>
      <c r="T2079" s="196"/>
      <c r="U2079" s="197"/>
      <c r="V2079" s="192">
        <f>IF(A2079=მონაცემები!A2138,მონაცემები!J2138)</f>
        <v>0</v>
      </c>
      <c r="W2079" s="193"/>
      <c r="X2079" s="194"/>
    </row>
    <row r="2080" spans="1:24">
      <c r="A2080" s="44">
        <v>2058</v>
      </c>
      <c r="B2080" s="189">
        <f>IF(A2080=მონაცემები!A2139,მონაცემები!B2139)</f>
        <v>0</v>
      </c>
      <c r="C2080" s="190"/>
      <c r="D2080" s="190"/>
      <c r="E2080" s="190"/>
      <c r="F2080" s="190"/>
      <c r="G2080" s="191"/>
      <c r="H2080" s="42">
        <f>IF(A2080=მონაცემები!A2139,მონაცემები!C2139)</f>
        <v>0</v>
      </c>
      <c r="I2080" s="43">
        <f>IF(A2080=მონაცემები!A2139,მონაცემები!D2139)</f>
        <v>0</v>
      </c>
      <c r="J2080" s="98">
        <f t="shared" si="64"/>
        <v>0</v>
      </c>
      <c r="K2080" s="126">
        <f>IF(A2080=მონაცემები!A2139,მონაცემები!H2139)</f>
        <v>0</v>
      </c>
      <c r="L2080" s="98">
        <f>IF(A2080=მონაცემები!A2139,მონაცემები!F2139)</f>
        <v>0</v>
      </c>
      <c r="M2080" s="125">
        <f>IF(A2080=მონაცემები!A2139,მონაცემები!G2139)</f>
        <v>0</v>
      </c>
      <c r="N2080" s="198">
        <f t="shared" si="65"/>
        <v>0</v>
      </c>
      <c r="O2080" s="199"/>
      <c r="P2080" s="195">
        <f>IF(A2080=მონაცემები!A2139,მონაცემები!I2139)</f>
        <v>0</v>
      </c>
      <c r="Q2080" s="196"/>
      <c r="R2080" s="196"/>
      <c r="S2080" s="196"/>
      <c r="T2080" s="196"/>
      <c r="U2080" s="197"/>
      <c r="V2080" s="192">
        <f>IF(A2080=მონაცემები!A2139,მონაცემები!J2139)</f>
        <v>0</v>
      </c>
      <c r="W2080" s="193"/>
      <c r="X2080" s="194"/>
    </row>
    <row r="2081" spans="1:24">
      <c r="A2081" s="44">
        <v>2059</v>
      </c>
      <c r="B2081" s="189">
        <f>IF(A2081=მონაცემები!A2140,მონაცემები!B2140)</f>
        <v>0</v>
      </c>
      <c r="C2081" s="190"/>
      <c r="D2081" s="190"/>
      <c r="E2081" s="190"/>
      <c r="F2081" s="190"/>
      <c r="G2081" s="191"/>
      <c r="H2081" s="42">
        <f>IF(A2081=მონაცემები!A2140,მონაცემები!C2140)</f>
        <v>0</v>
      </c>
      <c r="I2081" s="43">
        <f>IF(A2081=მონაცემები!A2140,მონაცემები!D2140)</f>
        <v>0</v>
      </c>
      <c r="J2081" s="98">
        <f t="shared" si="64"/>
        <v>0</v>
      </c>
      <c r="K2081" s="126">
        <f>IF(A2081=მონაცემები!A2140,მონაცემები!H2140)</f>
        <v>0</v>
      </c>
      <c r="L2081" s="98">
        <f>IF(A2081=მონაცემები!A2140,მონაცემები!F2140)</f>
        <v>0</v>
      </c>
      <c r="M2081" s="125">
        <f>IF(A2081=მონაცემები!A2140,მონაცემები!G2140)</f>
        <v>0</v>
      </c>
      <c r="N2081" s="198">
        <f t="shared" si="65"/>
        <v>0</v>
      </c>
      <c r="O2081" s="199"/>
      <c r="P2081" s="195">
        <f>IF(A2081=მონაცემები!A2140,მონაცემები!I2140)</f>
        <v>0</v>
      </c>
      <c r="Q2081" s="196"/>
      <c r="R2081" s="196"/>
      <c r="S2081" s="196"/>
      <c r="T2081" s="196"/>
      <c r="U2081" s="197"/>
      <c r="V2081" s="192">
        <f>IF(A2081=მონაცემები!A2140,მონაცემები!J2140)</f>
        <v>0</v>
      </c>
      <c r="W2081" s="193"/>
      <c r="X2081" s="194"/>
    </row>
    <row r="2082" spans="1:24">
      <c r="A2082" s="44">
        <v>2060</v>
      </c>
      <c r="B2082" s="189">
        <f>IF(A2082=მონაცემები!A2141,მონაცემები!B2141)</f>
        <v>0</v>
      </c>
      <c r="C2082" s="190"/>
      <c r="D2082" s="190"/>
      <c r="E2082" s="190"/>
      <c r="F2082" s="190"/>
      <c r="G2082" s="191"/>
      <c r="H2082" s="42">
        <f>IF(A2082=მონაცემები!A2141,მონაცემები!C2141)</f>
        <v>0</v>
      </c>
      <c r="I2082" s="43">
        <f>IF(A2082=მონაცემები!A2141,მონაცემები!D2141)</f>
        <v>0</v>
      </c>
      <c r="J2082" s="98">
        <f t="shared" si="64"/>
        <v>0</v>
      </c>
      <c r="K2082" s="126">
        <f>IF(A2082=მონაცემები!A2141,მონაცემები!H2141)</f>
        <v>0</v>
      </c>
      <c r="L2082" s="98">
        <f>IF(A2082=მონაცემები!A2141,მონაცემები!F2141)</f>
        <v>0</v>
      </c>
      <c r="M2082" s="125">
        <f>IF(A2082=მონაცემები!A2141,მონაცემები!G2141)</f>
        <v>0</v>
      </c>
      <c r="N2082" s="198">
        <f t="shared" si="65"/>
        <v>0</v>
      </c>
      <c r="O2082" s="199"/>
      <c r="P2082" s="195">
        <f>IF(A2082=მონაცემები!A2141,მონაცემები!I2141)</f>
        <v>0</v>
      </c>
      <c r="Q2082" s="196"/>
      <c r="R2082" s="196"/>
      <c r="S2082" s="196"/>
      <c r="T2082" s="196"/>
      <c r="U2082" s="197"/>
      <c r="V2082" s="192">
        <f>IF(A2082=მონაცემები!A2141,მონაცემები!J2141)</f>
        <v>0</v>
      </c>
      <c r="W2082" s="193"/>
      <c r="X2082" s="194"/>
    </row>
    <row r="2083" spans="1:24">
      <c r="A2083" s="44">
        <v>2061</v>
      </c>
      <c r="B2083" s="189">
        <f>IF(A2083=მონაცემები!A2142,მონაცემები!B2142)</f>
        <v>0</v>
      </c>
      <c r="C2083" s="190"/>
      <c r="D2083" s="190"/>
      <c r="E2083" s="190"/>
      <c r="F2083" s="190"/>
      <c r="G2083" s="191"/>
      <c r="H2083" s="42">
        <f>IF(A2083=მონაცემები!A2142,მონაცემები!C2142)</f>
        <v>0</v>
      </c>
      <c r="I2083" s="43">
        <f>IF(A2083=მონაცემები!A2142,მონაცემები!D2142)</f>
        <v>0</v>
      </c>
      <c r="J2083" s="98">
        <f t="shared" si="64"/>
        <v>0</v>
      </c>
      <c r="K2083" s="126">
        <f>IF(A2083=მონაცემები!A2142,მონაცემები!H2142)</f>
        <v>0</v>
      </c>
      <c r="L2083" s="98">
        <f>IF(A2083=მონაცემები!A2142,მონაცემები!F2142)</f>
        <v>0</v>
      </c>
      <c r="M2083" s="125">
        <f>IF(A2083=მონაცემები!A2142,მონაცემები!G2142)</f>
        <v>0</v>
      </c>
      <c r="N2083" s="198">
        <f t="shared" si="65"/>
        <v>0</v>
      </c>
      <c r="O2083" s="199"/>
      <c r="P2083" s="195">
        <f>IF(A2083=მონაცემები!A2142,მონაცემები!I2142)</f>
        <v>0</v>
      </c>
      <c r="Q2083" s="196"/>
      <c r="R2083" s="196"/>
      <c r="S2083" s="196"/>
      <c r="T2083" s="196"/>
      <c r="U2083" s="197"/>
      <c r="V2083" s="192">
        <f>IF(A2083=მონაცემები!A2142,მონაცემები!J2142)</f>
        <v>0</v>
      </c>
      <c r="W2083" s="193"/>
      <c r="X2083" s="194"/>
    </row>
    <row r="2084" spans="1:24">
      <c r="A2084" s="44">
        <v>2062</v>
      </c>
      <c r="B2084" s="189">
        <f>IF(A2084=მონაცემები!A2143,მონაცემები!B2143)</f>
        <v>0</v>
      </c>
      <c r="C2084" s="190"/>
      <c r="D2084" s="190"/>
      <c r="E2084" s="190"/>
      <c r="F2084" s="190"/>
      <c r="G2084" s="191"/>
      <c r="H2084" s="42">
        <f>IF(A2084=მონაცემები!A2143,მონაცემები!C2143)</f>
        <v>0</v>
      </c>
      <c r="I2084" s="43">
        <f>IF(A2084=მონაცემები!A2143,მონაცემები!D2143)</f>
        <v>0</v>
      </c>
      <c r="J2084" s="98">
        <f t="shared" si="64"/>
        <v>0</v>
      </c>
      <c r="K2084" s="126">
        <f>IF(A2084=მონაცემები!A2143,მონაცემები!H2143)</f>
        <v>0</v>
      </c>
      <c r="L2084" s="98">
        <f>IF(A2084=მონაცემები!A2143,მონაცემები!F2143)</f>
        <v>0</v>
      </c>
      <c r="M2084" s="125">
        <f>IF(A2084=მონაცემები!A2143,მონაცემები!G2143)</f>
        <v>0</v>
      </c>
      <c r="N2084" s="198">
        <f t="shared" si="65"/>
        <v>0</v>
      </c>
      <c r="O2084" s="199"/>
      <c r="P2084" s="195">
        <f>IF(A2084=მონაცემები!A2143,მონაცემები!I2143)</f>
        <v>0</v>
      </c>
      <c r="Q2084" s="196"/>
      <c r="R2084" s="196"/>
      <c r="S2084" s="196"/>
      <c r="T2084" s="196"/>
      <c r="U2084" s="197"/>
      <c r="V2084" s="192">
        <f>IF(A2084=მონაცემები!A2143,მონაცემები!J2143)</f>
        <v>0</v>
      </c>
      <c r="W2084" s="193"/>
      <c r="X2084" s="194"/>
    </row>
    <row r="2085" spans="1:24">
      <c r="A2085" s="44">
        <v>2063</v>
      </c>
      <c r="B2085" s="189">
        <f>IF(A2085=მონაცემები!A2144,მონაცემები!B2144)</f>
        <v>0</v>
      </c>
      <c r="C2085" s="190"/>
      <c r="D2085" s="190"/>
      <c r="E2085" s="190"/>
      <c r="F2085" s="190"/>
      <c r="G2085" s="191"/>
      <c r="H2085" s="42">
        <f>IF(A2085=მონაცემები!A2144,მონაცემები!C2144)</f>
        <v>0</v>
      </c>
      <c r="I2085" s="43">
        <f>IF(A2085=მონაცემები!A2144,მონაცემები!D2144)</f>
        <v>0</v>
      </c>
      <c r="J2085" s="98">
        <f t="shared" si="64"/>
        <v>0</v>
      </c>
      <c r="K2085" s="126">
        <f>IF(A2085=მონაცემები!A2144,მონაცემები!H2144)</f>
        <v>0</v>
      </c>
      <c r="L2085" s="98">
        <f>IF(A2085=მონაცემები!A2144,მონაცემები!F2144)</f>
        <v>0</v>
      </c>
      <c r="M2085" s="125">
        <f>IF(A2085=მონაცემები!A2144,მონაცემები!G2144)</f>
        <v>0</v>
      </c>
      <c r="N2085" s="198">
        <f t="shared" si="65"/>
        <v>0</v>
      </c>
      <c r="O2085" s="199"/>
      <c r="P2085" s="195">
        <f>IF(A2085=მონაცემები!A2144,მონაცემები!I2144)</f>
        <v>0</v>
      </c>
      <c r="Q2085" s="196"/>
      <c r="R2085" s="196"/>
      <c r="S2085" s="196"/>
      <c r="T2085" s="196"/>
      <c r="U2085" s="197"/>
      <c r="V2085" s="192">
        <f>IF(A2085=მონაცემები!A2144,მონაცემები!J2144)</f>
        <v>0</v>
      </c>
      <c r="W2085" s="193"/>
      <c r="X2085" s="194"/>
    </row>
    <row r="2086" spans="1:24">
      <c r="A2086" s="44">
        <v>2064</v>
      </c>
      <c r="B2086" s="189">
        <f>IF(A2086=მონაცემები!A2145,მონაცემები!B2145)</f>
        <v>0</v>
      </c>
      <c r="C2086" s="190"/>
      <c r="D2086" s="190"/>
      <c r="E2086" s="190"/>
      <c r="F2086" s="190"/>
      <c r="G2086" s="191"/>
      <c r="H2086" s="42">
        <f>IF(A2086=მონაცემები!A2145,მონაცემები!C2145)</f>
        <v>0</v>
      </c>
      <c r="I2086" s="43">
        <f>IF(A2086=მონაცემები!A2145,მონაცემები!D2145)</f>
        <v>0</v>
      </c>
      <c r="J2086" s="98">
        <f t="shared" si="64"/>
        <v>0</v>
      </c>
      <c r="K2086" s="126">
        <f>IF(A2086=მონაცემები!A2145,მონაცემები!H2145)</f>
        <v>0</v>
      </c>
      <c r="L2086" s="98">
        <f>IF(A2086=მონაცემები!A2145,მონაცემები!F2145)</f>
        <v>0</v>
      </c>
      <c r="M2086" s="125">
        <f>IF(A2086=მონაცემები!A2145,მონაცემები!G2145)</f>
        <v>0</v>
      </c>
      <c r="N2086" s="198">
        <f t="shared" si="65"/>
        <v>0</v>
      </c>
      <c r="O2086" s="199"/>
      <c r="P2086" s="195">
        <f>IF(A2086=მონაცემები!A2145,მონაცემები!I2145)</f>
        <v>0</v>
      </c>
      <c r="Q2086" s="196"/>
      <c r="R2086" s="196"/>
      <c r="S2086" s="196"/>
      <c r="T2086" s="196"/>
      <c r="U2086" s="197"/>
      <c r="V2086" s="192">
        <f>IF(A2086=მონაცემები!A2145,მონაცემები!J2145)</f>
        <v>0</v>
      </c>
      <c r="W2086" s="193"/>
      <c r="X2086" s="194"/>
    </row>
    <row r="2087" spans="1:24">
      <c r="A2087" s="44">
        <v>2065</v>
      </c>
      <c r="B2087" s="189">
        <f>IF(A2087=მონაცემები!A2146,მონაცემები!B2146)</f>
        <v>0</v>
      </c>
      <c r="C2087" s="190"/>
      <c r="D2087" s="190"/>
      <c r="E2087" s="190"/>
      <c r="F2087" s="190"/>
      <c r="G2087" s="191"/>
      <c r="H2087" s="42">
        <f>IF(A2087=მონაცემები!A2146,მონაცემები!C2146)</f>
        <v>0</v>
      </c>
      <c r="I2087" s="43">
        <f>IF(A2087=მონაცემები!A2146,მონაცემები!D2146)</f>
        <v>0</v>
      </c>
      <c r="J2087" s="98">
        <f t="shared" si="64"/>
        <v>0</v>
      </c>
      <c r="K2087" s="126">
        <f>IF(A2087=მონაცემები!A2146,მონაცემები!H2146)</f>
        <v>0</v>
      </c>
      <c r="L2087" s="98">
        <f>IF(A2087=მონაცემები!A2146,მონაცემები!F2146)</f>
        <v>0</v>
      </c>
      <c r="M2087" s="125">
        <f>IF(A2087=მონაცემები!A2146,მონაცემები!G2146)</f>
        <v>0</v>
      </c>
      <c r="N2087" s="198">
        <f t="shared" si="65"/>
        <v>0</v>
      </c>
      <c r="O2087" s="199"/>
      <c r="P2087" s="195">
        <f>IF(A2087=მონაცემები!A2146,მონაცემები!I2146)</f>
        <v>0</v>
      </c>
      <c r="Q2087" s="196"/>
      <c r="R2087" s="196"/>
      <c r="S2087" s="196"/>
      <c r="T2087" s="196"/>
      <c r="U2087" s="197"/>
      <c r="V2087" s="192">
        <f>IF(A2087=მონაცემები!A2146,მონაცემები!J2146)</f>
        <v>0</v>
      </c>
      <c r="W2087" s="193"/>
      <c r="X2087" s="194"/>
    </row>
    <row r="2088" spans="1:24">
      <c r="A2088" s="44">
        <v>2066</v>
      </c>
      <c r="B2088" s="189">
        <f>IF(A2088=მონაცემები!A2147,მონაცემები!B2147)</f>
        <v>0</v>
      </c>
      <c r="C2088" s="190"/>
      <c r="D2088" s="190"/>
      <c r="E2088" s="190"/>
      <c r="F2088" s="190"/>
      <c r="G2088" s="191"/>
      <c r="H2088" s="42">
        <f>IF(A2088=მონაცემები!A2147,მონაცემები!C2147)</f>
        <v>0</v>
      </c>
      <c r="I2088" s="43">
        <f>IF(A2088=მონაცემები!A2147,მონაცემები!D2147)</f>
        <v>0</v>
      </c>
      <c r="J2088" s="98">
        <f t="shared" si="64"/>
        <v>0</v>
      </c>
      <c r="K2088" s="126">
        <f>IF(A2088=მონაცემები!A2147,მონაცემები!H2147)</f>
        <v>0</v>
      </c>
      <c r="L2088" s="98">
        <f>IF(A2088=მონაცემები!A2147,მონაცემები!F2147)</f>
        <v>0</v>
      </c>
      <c r="M2088" s="125">
        <f>IF(A2088=მონაცემები!A2147,მონაცემები!G2147)</f>
        <v>0</v>
      </c>
      <c r="N2088" s="198">
        <f t="shared" si="65"/>
        <v>0</v>
      </c>
      <c r="O2088" s="199"/>
      <c r="P2088" s="195">
        <f>IF(A2088=მონაცემები!A2147,მონაცემები!I2147)</f>
        <v>0</v>
      </c>
      <c r="Q2088" s="196"/>
      <c r="R2088" s="196"/>
      <c r="S2088" s="196"/>
      <c r="T2088" s="196"/>
      <c r="U2088" s="197"/>
      <c r="V2088" s="192">
        <f>IF(A2088=მონაცემები!A2147,მონაცემები!J2147)</f>
        <v>0</v>
      </c>
      <c r="W2088" s="193"/>
      <c r="X2088" s="194"/>
    </row>
    <row r="2089" spans="1:24">
      <c r="A2089" s="44">
        <v>2067</v>
      </c>
      <c r="B2089" s="189">
        <f>IF(A2089=მონაცემები!A2148,მონაცემები!B2148)</f>
        <v>0</v>
      </c>
      <c r="C2089" s="190"/>
      <c r="D2089" s="190"/>
      <c r="E2089" s="190"/>
      <c r="F2089" s="190"/>
      <c r="G2089" s="191"/>
      <c r="H2089" s="42">
        <f>IF(A2089=მონაცემები!A2148,მონაცემები!C2148)</f>
        <v>0</v>
      </c>
      <c r="I2089" s="43">
        <f>IF(A2089=მონაცემები!A2148,მონაცემები!D2148)</f>
        <v>0</v>
      </c>
      <c r="J2089" s="98">
        <f t="shared" si="64"/>
        <v>0</v>
      </c>
      <c r="K2089" s="126">
        <f>IF(A2089=მონაცემები!A2148,მონაცემები!H2148)</f>
        <v>0</v>
      </c>
      <c r="L2089" s="98">
        <f>IF(A2089=მონაცემები!A2148,მონაცემები!F2148)</f>
        <v>0</v>
      </c>
      <c r="M2089" s="125">
        <f>IF(A2089=მონაცემები!A2148,მონაცემები!G2148)</f>
        <v>0</v>
      </c>
      <c r="N2089" s="198">
        <f t="shared" si="65"/>
        <v>0</v>
      </c>
      <c r="O2089" s="199"/>
      <c r="P2089" s="195">
        <f>IF(A2089=მონაცემები!A2148,მონაცემები!I2148)</f>
        <v>0</v>
      </c>
      <c r="Q2089" s="196"/>
      <c r="R2089" s="196"/>
      <c r="S2089" s="196"/>
      <c r="T2089" s="196"/>
      <c r="U2089" s="197"/>
      <c r="V2089" s="192">
        <f>IF(A2089=მონაცემები!A2148,მონაცემები!J2148)</f>
        <v>0</v>
      </c>
      <c r="W2089" s="193"/>
      <c r="X2089" s="194"/>
    </row>
    <row r="2090" spans="1:24">
      <c r="A2090" s="44">
        <v>2068</v>
      </c>
      <c r="B2090" s="189">
        <f>IF(A2090=მონაცემები!A2149,მონაცემები!B2149)</f>
        <v>0</v>
      </c>
      <c r="C2090" s="190"/>
      <c r="D2090" s="190"/>
      <c r="E2090" s="190"/>
      <c r="F2090" s="190"/>
      <c r="G2090" s="191"/>
      <c r="H2090" s="42">
        <f>IF(A2090=მონაცემები!A2149,მონაცემები!C2149)</f>
        <v>0</v>
      </c>
      <c r="I2090" s="43">
        <f>IF(A2090=მონაცემები!A2149,მონაცემები!D2149)</f>
        <v>0</v>
      </c>
      <c r="J2090" s="98">
        <f t="shared" si="64"/>
        <v>0</v>
      </c>
      <c r="K2090" s="126">
        <f>IF(A2090=მონაცემები!A2149,მონაცემები!H2149)</f>
        <v>0</v>
      </c>
      <c r="L2090" s="98">
        <f>IF(A2090=მონაცემები!A2149,მონაცემები!F2149)</f>
        <v>0</v>
      </c>
      <c r="M2090" s="125">
        <f>IF(A2090=მონაცემები!A2149,მონაცემები!G2149)</f>
        <v>0</v>
      </c>
      <c r="N2090" s="198">
        <f t="shared" si="65"/>
        <v>0</v>
      </c>
      <c r="O2090" s="199"/>
      <c r="P2090" s="195">
        <f>IF(A2090=მონაცემები!A2149,მონაცემები!I2149)</f>
        <v>0</v>
      </c>
      <c r="Q2090" s="196"/>
      <c r="R2090" s="196"/>
      <c r="S2090" s="196"/>
      <c r="T2090" s="196"/>
      <c r="U2090" s="197"/>
      <c r="V2090" s="192">
        <f>IF(A2090=მონაცემები!A2149,მონაცემები!J2149)</f>
        <v>0</v>
      </c>
      <c r="W2090" s="193"/>
      <c r="X2090" s="194"/>
    </row>
    <row r="2091" spans="1:24">
      <c r="A2091" s="44">
        <v>2069</v>
      </c>
      <c r="B2091" s="189">
        <f>IF(A2091=მონაცემები!A2150,მონაცემები!B2150)</f>
        <v>0</v>
      </c>
      <c r="C2091" s="190"/>
      <c r="D2091" s="190"/>
      <c r="E2091" s="190"/>
      <c r="F2091" s="190"/>
      <c r="G2091" s="191"/>
      <c r="H2091" s="42">
        <f>IF(A2091=მონაცემები!A2150,მონაცემები!C2150)</f>
        <v>0</v>
      </c>
      <c r="I2091" s="43">
        <f>IF(A2091=მონაცემები!A2150,მონაცემები!D2150)</f>
        <v>0</v>
      </c>
      <c r="J2091" s="98">
        <f t="shared" si="64"/>
        <v>0</v>
      </c>
      <c r="K2091" s="126">
        <f>IF(A2091=მონაცემები!A2150,მონაცემები!H2150)</f>
        <v>0</v>
      </c>
      <c r="L2091" s="98">
        <f>IF(A2091=მონაცემები!A2150,მონაცემები!F2150)</f>
        <v>0</v>
      </c>
      <c r="M2091" s="125">
        <f>IF(A2091=მონაცემები!A2150,მონაცემები!G2150)</f>
        <v>0</v>
      </c>
      <c r="N2091" s="198">
        <f t="shared" si="65"/>
        <v>0</v>
      </c>
      <c r="O2091" s="199"/>
      <c r="P2091" s="195">
        <f>IF(A2091=მონაცემები!A2150,მონაცემები!I2150)</f>
        <v>0</v>
      </c>
      <c r="Q2091" s="196"/>
      <c r="R2091" s="196"/>
      <c r="S2091" s="196"/>
      <c r="T2091" s="196"/>
      <c r="U2091" s="197"/>
      <c r="V2091" s="192">
        <f>IF(A2091=მონაცემები!A2150,მონაცემები!J2150)</f>
        <v>0</v>
      </c>
      <c r="W2091" s="193"/>
      <c r="X2091" s="194"/>
    </row>
    <row r="2092" spans="1:24">
      <c r="A2092" s="44">
        <v>2070</v>
      </c>
      <c r="B2092" s="189">
        <f>IF(A2092=მონაცემები!A2151,მონაცემები!B2151)</f>
        <v>0</v>
      </c>
      <c r="C2092" s="190"/>
      <c r="D2092" s="190"/>
      <c r="E2092" s="190"/>
      <c r="F2092" s="190"/>
      <c r="G2092" s="191"/>
      <c r="H2092" s="42">
        <f>IF(A2092=მონაცემები!A2151,მონაცემები!C2151)</f>
        <v>0</v>
      </c>
      <c r="I2092" s="43">
        <f>IF(A2092=მონაცემები!A2151,მონაცემები!D2151)</f>
        <v>0</v>
      </c>
      <c r="J2092" s="98">
        <f t="shared" si="64"/>
        <v>0</v>
      </c>
      <c r="K2092" s="126">
        <f>IF(A2092=მონაცემები!A2151,მონაცემები!H2151)</f>
        <v>0</v>
      </c>
      <c r="L2092" s="98">
        <f>IF(A2092=მონაცემები!A2151,მონაცემები!F2151)</f>
        <v>0</v>
      </c>
      <c r="M2092" s="125">
        <f>IF(A2092=მონაცემები!A2151,მონაცემები!G2151)</f>
        <v>0</v>
      </c>
      <c r="N2092" s="198">
        <f t="shared" si="65"/>
        <v>0</v>
      </c>
      <c r="O2092" s="199"/>
      <c r="P2092" s="195">
        <f>IF(A2092=მონაცემები!A2151,მონაცემები!I2151)</f>
        <v>0</v>
      </c>
      <c r="Q2092" s="196"/>
      <c r="R2092" s="196"/>
      <c r="S2092" s="196"/>
      <c r="T2092" s="196"/>
      <c r="U2092" s="197"/>
      <c r="V2092" s="192">
        <f>IF(A2092=მონაცემები!A2151,მონაცემები!J2151)</f>
        <v>0</v>
      </c>
      <c r="W2092" s="193"/>
      <c r="X2092" s="194"/>
    </row>
    <row r="2093" spans="1:24">
      <c r="A2093" s="44">
        <v>2071</v>
      </c>
      <c r="B2093" s="189">
        <f>IF(A2093=მონაცემები!A2152,მონაცემები!B2152)</f>
        <v>0</v>
      </c>
      <c r="C2093" s="190"/>
      <c r="D2093" s="190"/>
      <c r="E2093" s="190"/>
      <c r="F2093" s="190"/>
      <c r="G2093" s="191"/>
      <c r="H2093" s="42">
        <f>IF(A2093=მონაცემები!A2152,მონაცემები!C2152)</f>
        <v>0</v>
      </c>
      <c r="I2093" s="43">
        <f>IF(A2093=მონაცემები!A2152,მონაცემები!D2152)</f>
        <v>0</v>
      </c>
      <c r="J2093" s="98">
        <f t="shared" si="64"/>
        <v>0</v>
      </c>
      <c r="K2093" s="126">
        <f>IF(A2093=მონაცემები!A2152,მონაცემები!H2152)</f>
        <v>0</v>
      </c>
      <c r="L2093" s="98">
        <f>IF(A2093=მონაცემები!A2152,მონაცემები!F2152)</f>
        <v>0</v>
      </c>
      <c r="M2093" s="125">
        <f>IF(A2093=მონაცემები!A2152,მონაცემები!G2152)</f>
        <v>0</v>
      </c>
      <c r="N2093" s="198">
        <f t="shared" si="65"/>
        <v>0</v>
      </c>
      <c r="O2093" s="199"/>
      <c r="P2093" s="195">
        <f>IF(A2093=მონაცემები!A2152,მონაცემები!I2152)</f>
        <v>0</v>
      </c>
      <c r="Q2093" s="196"/>
      <c r="R2093" s="196"/>
      <c r="S2093" s="196"/>
      <c r="T2093" s="196"/>
      <c r="U2093" s="197"/>
      <c r="V2093" s="192">
        <f>IF(A2093=მონაცემები!A2152,მონაცემები!J2152)</f>
        <v>0</v>
      </c>
      <c r="W2093" s="193"/>
      <c r="X2093" s="194"/>
    </row>
    <row r="2094" spans="1:24">
      <c r="A2094" s="44">
        <v>2072</v>
      </c>
      <c r="B2094" s="189">
        <f>IF(A2094=მონაცემები!A2153,მონაცემები!B2153)</f>
        <v>0</v>
      </c>
      <c r="C2094" s="190"/>
      <c r="D2094" s="190"/>
      <c r="E2094" s="190"/>
      <c r="F2094" s="190"/>
      <c r="G2094" s="191"/>
      <c r="H2094" s="42">
        <f>IF(A2094=მონაცემები!A2153,მონაცემები!C2153)</f>
        <v>0</v>
      </c>
      <c r="I2094" s="43">
        <f>IF(A2094=მონაცემები!A2153,მონაცემები!D2153)</f>
        <v>0</v>
      </c>
      <c r="J2094" s="98">
        <f t="shared" si="64"/>
        <v>0</v>
      </c>
      <c r="K2094" s="126">
        <f>IF(A2094=მონაცემები!A2153,მონაცემები!H2153)</f>
        <v>0</v>
      </c>
      <c r="L2094" s="98">
        <f>IF(A2094=მონაცემები!A2153,მონაცემები!F2153)</f>
        <v>0</v>
      </c>
      <c r="M2094" s="125">
        <f>IF(A2094=მონაცემები!A2153,მონაცემები!G2153)</f>
        <v>0</v>
      </c>
      <c r="N2094" s="198">
        <f t="shared" si="65"/>
        <v>0</v>
      </c>
      <c r="O2094" s="199"/>
      <c r="P2094" s="195">
        <f>IF(A2094=მონაცემები!A2153,მონაცემები!I2153)</f>
        <v>0</v>
      </c>
      <c r="Q2094" s="196"/>
      <c r="R2094" s="196"/>
      <c r="S2094" s="196"/>
      <c r="T2094" s="196"/>
      <c r="U2094" s="197"/>
      <c r="V2094" s="192">
        <f>IF(A2094=მონაცემები!A2153,მონაცემები!J2153)</f>
        <v>0</v>
      </c>
      <c r="W2094" s="193"/>
      <c r="X2094" s="194"/>
    </row>
    <row r="2095" spans="1:24">
      <c r="A2095" s="44">
        <v>2073</v>
      </c>
      <c r="B2095" s="189">
        <f>IF(A2095=მონაცემები!A2154,მონაცემები!B2154)</f>
        <v>0</v>
      </c>
      <c r="C2095" s="190"/>
      <c r="D2095" s="190"/>
      <c r="E2095" s="190"/>
      <c r="F2095" s="190"/>
      <c r="G2095" s="191"/>
      <c r="H2095" s="42">
        <f>IF(A2095=მონაცემები!A2154,მონაცემები!C2154)</f>
        <v>0</v>
      </c>
      <c r="I2095" s="43">
        <f>IF(A2095=მონაცემები!A2154,მონაცემები!D2154)</f>
        <v>0</v>
      </c>
      <c r="J2095" s="98">
        <f t="shared" si="64"/>
        <v>0</v>
      </c>
      <c r="K2095" s="126">
        <f>IF(A2095=მონაცემები!A2154,მონაცემები!H2154)</f>
        <v>0</v>
      </c>
      <c r="L2095" s="98">
        <f>IF(A2095=მონაცემები!A2154,მონაცემები!F2154)</f>
        <v>0</v>
      </c>
      <c r="M2095" s="125">
        <f>IF(A2095=მონაცემები!A2154,მონაცემები!G2154)</f>
        <v>0</v>
      </c>
      <c r="N2095" s="198">
        <f t="shared" si="65"/>
        <v>0</v>
      </c>
      <c r="O2095" s="199"/>
      <c r="P2095" s="195">
        <f>IF(A2095=მონაცემები!A2154,მონაცემები!I2154)</f>
        <v>0</v>
      </c>
      <c r="Q2095" s="196"/>
      <c r="R2095" s="196"/>
      <c r="S2095" s="196"/>
      <c r="T2095" s="196"/>
      <c r="U2095" s="197"/>
      <c r="V2095" s="192">
        <f>IF(A2095=მონაცემები!A2154,მონაცემები!J2154)</f>
        <v>0</v>
      </c>
      <c r="W2095" s="193"/>
      <c r="X2095" s="194"/>
    </row>
    <row r="2096" spans="1:24">
      <c r="A2096" s="44">
        <v>2074</v>
      </c>
      <c r="B2096" s="189">
        <f>IF(A2096=მონაცემები!A2155,მონაცემები!B2155)</f>
        <v>0</v>
      </c>
      <c r="C2096" s="190"/>
      <c r="D2096" s="190"/>
      <c r="E2096" s="190"/>
      <c r="F2096" s="190"/>
      <c r="G2096" s="191"/>
      <c r="H2096" s="42">
        <f>IF(A2096=მონაცემები!A2155,მონაცემები!C2155)</f>
        <v>0</v>
      </c>
      <c r="I2096" s="43">
        <f>IF(A2096=მონაცემები!A2155,მონაცემები!D2155)</f>
        <v>0</v>
      </c>
      <c r="J2096" s="98">
        <f t="shared" si="64"/>
        <v>0</v>
      </c>
      <c r="K2096" s="126">
        <f>IF(A2096=მონაცემები!A2155,მონაცემები!H2155)</f>
        <v>0</v>
      </c>
      <c r="L2096" s="98">
        <f>IF(A2096=მონაცემები!A2155,მონაცემები!F2155)</f>
        <v>0</v>
      </c>
      <c r="M2096" s="125">
        <f>IF(A2096=მონაცემები!A2155,მონაცემები!G2155)</f>
        <v>0</v>
      </c>
      <c r="N2096" s="198">
        <f t="shared" si="65"/>
        <v>0</v>
      </c>
      <c r="O2096" s="199"/>
      <c r="P2096" s="195">
        <f>IF(A2096=მონაცემები!A2155,მონაცემები!I2155)</f>
        <v>0</v>
      </c>
      <c r="Q2096" s="196"/>
      <c r="R2096" s="196"/>
      <c r="S2096" s="196"/>
      <c r="T2096" s="196"/>
      <c r="U2096" s="197"/>
      <c r="V2096" s="192">
        <f>IF(A2096=მონაცემები!A2155,მონაცემები!J2155)</f>
        <v>0</v>
      </c>
      <c r="W2096" s="193"/>
      <c r="X2096" s="194"/>
    </row>
    <row r="2097" spans="1:24">
      <c r="A2097" s="44">
        <v>2075</v>
      </c>
      <c r="B2097" s="189">
        <f>IF(A2097=მონაცემები!A2156,მონაცემები!B2156)</f>
        <v>0</v>
      </c>
      <c r="C2097" s="190"/>
      <c r="D2097" s="190"/>
      <c r="E2097" s="190"/>
      <c r="F2097" s="190"/>
      <c r="G2097" s="191"/>
      <c r="H2097" s="42">
        <f>IF(A2097=მონაცემები!A2156,მონაცემები!C2156)</f>
        <v>0</v>
      </c>
      <c r="I2097" s="43">
        <f>IF(A2097=მონაცემები!A2156,მონაცემები!D2156)</f>
        <v>0</v>
      </c>
      <c r="J2097" s="98">
        <f t="shared" si="64"/>
        <v>0</v>
      </c>
      <c r="K2097" s="126">
        <f>IF(A2097=მონაცემები!A2156,მონაცემები!H2156)</f>
        <v>0</v>
      </c>
      <c r="L2097" s="98">
        <f>IF(A2097=მონაცემები!A2156,მონაცემები!F2156)</f>
        <v>0</v>
      </c>
      <c r="M2097" s="125">
        <f>IF(A2097=მონაცემები!A2156,მონაცემები!G2156)</f>
        <v>0</v>
      </c>
      <c r="N2097" s="198">
        <f t="shared" si="65"/>
        <v>0</v>
      </c>
      <c r="O2097" s="199"/>
      <c r="P2097" s="195">
        <f>IF(A2097=მონაცემები!A2156,მონაცემები!I2156)</f>
        <v>0</v>
      </c>
      <c r="Q2097" s="196"/>
      <c r="R2097" s="196"/>
      <c r="S2097" s="196"/>
      <c r="T2097" s="196"/>
      <c r="U2097" s="197"/>
      <c r="V2097" s="192">
        <f>IF(A2097=მონაცემები!A2156,მონაცემები!J2156)</f>
        <v>0</v>
      </c>
      <c r="W2097" s="193"/>
      <c r="X2097" s="194"/>
    </row>
    <row r="2098" spans="1:24">
      <c r="A2098" s="44">
        <v>2076</v>
      </c>
      <c r="B2098" s="189">
        <f>IF(A2098=მონაცემები!A2157,მონაცემები!B2157)</f>
        <v>0</v>
      </c>
      <c r="C2098" s="190"/>
      <c r="D2098" s="190"/>
      <c r="E2098" s="190"/>
      <c r="F2098" s="190"/>
      <c r="G2098" s="191"/>
      <c r="H2098" s="42">
        <f>IF(A2098=მონაცემები!A2157,მონაცემები!C2157)</f>
        <v>0</v>
      </c>
      <c r="I2098" s="43">
        <f>IF(A2098=მონაცემები!A2157,მონაცემები!D2157)</f>
        <v>0</v>
      </c>
      <c r="J2098" s="98">
        <f t="shared" si="64"/>
        <v>0</v>
      </c>
      <c r="K2098" s="126">
        <f>IF(A2098=მონაცემები!A2157,მონაცემები!H2157)</f>
        <v>0</v>
      </c>
      <c r="L2098" s="98">
        <f>IF(A2098=მონაცემები!A2157,მონაცემები!F2157)</f>
        <v>0</v>
      </c>
      <c r="M2098" s="125">
        <f>IF(A2098=მონაცემები!A2157,მონაცემები!G2157)</f>
        <v>0</v>
      </c>
      <c r="N2098" s="198">
        <f t="shared" si="65"/>
        <v>0</v>
      </c>
      <c r="O2098" s="199"/>
      <c r="P2098" s="195">
        <f>IF(A2098=მონაცემები!A2157,მონაცემები!I2157)</f>
        <v>0</v>
      </c>
      <c r="Q2098" s="196"/>
      <c r="R2098" s="196"/>
      <c r="S2098" s="196"/>
      <c r="T2098" s="196"/>
      <c r="U2098" s="197"/>
      <c r="V2098" s="192">
        <f>IF(A2098=მონაცემები!A2157,მონაცემები!J2157)</f>
        <v>0</v>
      </c>
      <c r="W2098" s="193"/>
      <c r="X2098" s="194"/>
    </row>
    <row r="2099" spans="1:24">
      <c r="A2099" s="44">
        <v>2077</v>
      </c>
      <c r="B2099" s="189">
        <f>IF(A2099=მონაცემები!A2158,მონაცემები!B2158)</f>
        <v>0</v>
      </c>
      <c r="C2099" s="190"/>
      <c r="D2099" s="190"/>
      <c r="E2099" s="190"/>
      <c r="F2099" s="190"/>
      <c r="G2099" s="191"/>
      <c r="H2099" s="42">
        <f>IF(A2099=მონაცემები!A2158,მონაცემები!C2158)</f>
        <v>0</v>
      </c>
      <c r="I2099" s="43">
        <f>IF(A2099=მონაცემები!A2158,მონაცემები!D2158)</f>
        <v>0</v>
      </c>
      <c r="J2099" s="98">
        <f t="shared" si="64"/>
        <v>0</v>
      </c>
      <c r="K2099" s="126">
        <f>IF(A2099=მონაცემები!A2158,მონაცემები!H2158)</f>
        <v>0</v>
      </c>
      <c r="L2099" s="98">
        <f>IF(A2099=მონაცემები!A2158,მონაცემები!F2158)</f>
        <v>0</v>
      </c>
      <c r="M2099" s="125">
        <f>IF(A2099=მონაცემები!A2158,მონაცემები!G2158)</f>
        <v>0</v>
      </c>
      <c r="N2099" s="198">
        <f t="shared" si="65"/>
        <v>0</v>
      </c>
      <c r="O2099" s="199"/>
      <c r="P2099" s="195">
        <f>IF(A2099=მონაცემები!A2158,მონაცემები!I2158)</f>
        <v>0</v>
      </c>
      <c r="Q2099" s="196"/>
      <c r="R2099" s="196"/>
      <c r="S2099" s="196"/>
      <c r="T2099" s="196"/>
      <c r="U2099" s="197"/>
      <c r="V2099" s="192">
        <f>IF(A2099=მონაცემები!A2158,მონაცემები!J2158)</f>
        <v>0</v>
      </c>
      <c r="W2099" s="193"/>
      <c r="X2099" s="194"/>
    </row>
    <row r="2100" spans="1:24">
      <c r="A2100" s="44">
        <v>2078</v>
      </c>
      <c r="B2100" s="189">
        <f>IF(A2100=მონაცემები!A2159,მონაცემები!B2159)</f>
        <v>0</v>
      </c>
      <c r="C2100" s="190"/>
      <c r="D2100" s="190"/>
      <c r="E2100" s="190"/>
      <c r="F2100" s="190"/>
      <c r="G2100" s="191"/>
      <c r="H2100" s="42">
        <f>IF(A2100=მონაცემები!A2159,მონაცემები!C2159)</f>
        <v>0</v>
      </c>
      <c r="I2100" s="43">
        <f>IF(A2100=მონაცემები!A2159,მონაცემები!D2159)</f>
        <v>0</v>
      </c>
      <c r="J2100" s="98">
        <f t="shared" si="64"/>
        <v>0</v>
      </c>
      <c r="K2100" s="126">
        <f>IF(A2100=მონაცემები!A2159,მონაცემები!H2159)</f>
        <v>0</v>
      </c>
      <c r="L2100" s="98">
        <f>IF(A2100=მონაცემები!A2159,მონაცემები!F2159)</f>
        <v>0</v>
      </c>
      <c r="M2100" s="125">
        <f>IF(A2100=მონაცემები!A2159,მონაცემები!G2159)</f>
        <v>0</v>
      </c>
      <c r="N2100" s="198">
        <f t="shared" si="65"/>
        <v>0</v>
      </c>
      <c r="O2100" s="199"/>
      <c r="P2100" s="195">
        <f>IF(A2100=მონაცემები!A2159,მონაცემები!I2159)</f>
        <v>0</v>
      </c>
      <c r="Q2100" s="196"/>
      <c r="R2100" s="196"/>
      <c r="S2100" s="196"/>
      <c r="T2100" s="196"/>
      <c r="U2100" s="197"/>
      <c r="V2100" s="192">
        <f>IF(A2100=მონაცემები!A2159,მონაცემები!J2159)</f>
        <v>0</v>
      </c>
      <c r="W2100" s="193"/>
      <c r="X2100" s="194"/>
    </row>
    <row r="2101" spans="1:24">
      <c r="A2101" s="44">
        <v>2079</v>
      </c>
      <c r="B2101" s="189">
        <f>IF(A2101=მონაცემები!A2160,მონაცემები!B2160)</f>
        <v>0</v>
      </c>
      <c r="C2101" s="190"/>
      <c r="D2101" s="190"/>
      <c r="E2101" s="190"/>
      <c r="F2101" s="190"/>
      <c r="G2101" s="191"/>
      <c r="H2101" s="42">
        <f>IF(A2101=მონაცემები!A2160,მონაცემები!C2160)</f>
        <v>0</v>
      </c>
      <c r="I2101" s="43">
        <f>IF(A2101=მონაცემები!A2160,მონაცემები!D2160)</f>
        <v>0</v>
      </c>
      <c r="J2101" s="98">
        <f t="shared" si="64"/>
        <v>0</v>
      </c>
      <c r="K2101" s="126">
        <f>IF(A2101=მონაცემები!A2160,მონაცემები!H2160)</f>
        <v>0</v>
      </c>
      <c r="L2101" s="98">
        <f>IF(A2101=მონაცემები!A2160,მონაცემები!F2160)</f>
        <v>0</v>
      </c>
      <c r="M2101" s="125">
        <f>IF(A2101=მონაცემები!A2160,მონაცემები!G2160)</f>
        <v>0</v>
      </c>
      <c r="N2101" s="198">
        <f t="shared" si="65"/>
        <v>0</v>
      </c>
      <c r="O2101" s="199"/>
      <c r="P2101" s="195">
        <f>IF(A2101=მონაცემები!A2160,მონაცემები!I2160)</f>
        <v>0</v>
      </c>
      <c r="Q2101" s="196"/>
      <c r="R2101" s="196"/>
      <c r="S2101" s="196"/>
      <c r="T2101" s="196"/>
      <c r="U2101" s="197"/>
      <c r="V2101" s="192">
        <f>IF(A2101=მონაცემები!A2160,მონაცემები!J2160)</f>
        <v>0</v>
      </c>
      <c r="W2101" s="193"/>
      <c r="X2101" s="194"/>
    </row>
    <row r="2102" spans="1:24">
      <c r="A2102" s="44">
        <v>2080</v>
      </c>
      <c r="B2102" s="189">
        <f>IF(A2102=მონაცემები!A2161,მონაცემები!B2161)</f>
        <v>0</v>
      </c>
      <c r="C2102" s="190"/>
      <c r="D2102" s="190"/>
      <c r="E2102" s="190"/>
      <c r="F2102" s="190"/>
      <c r="G2102" s="191"/>
      <c r="H2102" s="42">
        <f>IF(A2102=მონაცემები!A2161,მონაცემები!C2161)</f>
        <v>0</v>
      </c>
      <c r="I2102" s="43">
        <f>IF(A2102=მონაცემები!A2161,მონაცემები!D2161)</f>
        <v>0</v>
      </c>
      <c r="J2102" s="98">
        <f t="shared" si="64"/>
        <v>0</v>
      </c>
      <c r="K2102" s="126">
        <f>IF(A2102=მონაცემები!A2161,მონაცემები!H2161)</f>
        <v>0</v>
      </c>
      <c r="L2102" s="98">
        <f>IF(A2102=მონაცემები!A2161,მონაცემები!F2161)</f>
        <v>0</v>
      </c>
      <c r="M2102" s="125">
        <f>IF(A2102=მონაცემები!A2161,მონაცემები!G2161)</f>
        <v>0</v>
      </c>
      <c r="N2102" s="198">
        <f t="shared" si="65"/>
        <v>0</v>
      </c>
      <c r="O2102" s="199"/>
      <c r="P2102" s="195">
        <f>IF(A2102=მონაცემები!A2161,მონაცემები!I2161)</f>
        <v>0</v>
      </c>
      <c r="Q2102" s="196"/>
      <c r="R2102" s="196"/>
      <c r="S2102" s="196"/>
      <c r="T2102" s="196"/>
      <c r="U2102" s="197"/>
      <c r="V2102" s="192">
        <f>IF(A2102=მონაცემები!A2161,მონაცემები!J2161)</f>
        <v>0</v>
      </c>
      <c r="W2102" s="193"/>
      <c r="X2102" s="194"/>
    </row>
    <row r="2103" spans="1:24">
      <c r="A2103" s="44">
        <v>2081</v>
      </c>
      <c r="B2103" s="189">
        <f>IF(A2103=მონაცემები!A2162,მონაცემები!B2162)</f>
        <v>0</v>
      </c>
      <c r="C2103" s="190"/>
      <c r="D2103" s="190"/>
      <c r="E2103" s="190"/>
      <c r="F2103" s="190"/>
      <c r="G2103" s="191"/>
      <c r="H2103" s="42">
        <f>IF(A2103=მონაცემები!A2162,მონაცემები!C2162)</f>
        <v>0</v>
      </c>
      <c r="I2103" s="43">
        <f>IF(A2103=მონაცემები!A2162,მონაცემები!D2162)</f>
        <v>0</v>
      </c>
      <c r="J2103" s="98">
        <f t="shared" si="64"/>
        <v>0</v>
      </c>
      <c r="K2103" s="126">
        <f>IF(A2103=მონაცემები!A2162,მონაცემები!H2162)</f>
        <v>0</v>
      </c>
      <c r="L2103" s="98">
        <f>IF(A2103=მონაცემები!A2162,მონაცემები!F2162)</f>
        <v>0</v>
      </c>
      <c r="M2103" s="125">
        <f>IF(A2103=მონაცემები!A2162,მონაცემები!G2162)</f>
        <v>0</v>
      </c>
      <c r="N2103" s="198">
        <f t="shared" si="65"/>
        <v>0</v>
      </c>
      <c r="O2103" s="199"/>
      <c r="P2103" s="195">
        <f>IF(A2103=მონაცემები!A2162,მონაცემები!I2162)</f>
        <v>0</v>
      </c>
      <c r="Q2103" s="196"/>
      <c r="R2103" s="196"/>
      <c r="S2103" s="196"/>
      <c r="T2103" s="196"/>
      <c r="U2103" s="197"/>
      <c r="V2103" s="192">
        <f>IF(A2103=მონაცემები!A2162,მონაცემები!J2162)</f>
        <v>0</v>
      </c>
      <c r="W2103" s="193"/>
      <c r="X2103" s="194"/>
    </row>
    <row r="2104" spans="1:24">
      <c r="A2104" s="44">
        <v>2082</v>
      </c>
      <c r="B2104" s="189">
        <f>IF(A2104=მონაცემები!A2163,მონაცემები!B2163)</f>
        <v>0</v>
      </c>
      <c r="C2104" s="190"/>
      <c r="D2104" s="190"/>
      <c r="E2104" s="190"/>
      <c r="F2104" s="190"/>
      <c r="G2104" s="191"/>
      <c r="H2104" s="42">
        <f>IF(A2104=მონაცემები!A2163,მონაცემები!C2163)</f>
        <v>0</v>
      </c>
      <c r="I2104" s="43">
        <f>IF(A2104=მონაცემები!A2163,მონაცემები!D2163)</f>
        <v>0</v>
      </c>
      <c r="J2104" s="98">
        <f t="shared" si="64"/>
        <v>0</v>
      </c>
      <c r="K2104" s="126">
        <f>IF(A2104=მონაცემები!A2163,მონაცემები!H2163)</f>
        <v>0</v>
      </c>
      <c r="L2104" s="98">
        <f>IF(A2104=მონაცემები!A2163,მონაცემები!F2163)</f>
        <v>0</v>
      </c>
      <c r="M2104" s="125">
        <f>IF(A2104=მონაცემები!A2163,მონაცემები!G2163)</f>
        <v>0</v>
      </c>
      <c r="N2104" s="198">
        <f t="shared" si="65"/>
        <v>0</v>
      </c>
      <c r="O2104" s="199"/>
      <c r="P2104" s="195">
        <f>IF(A2104=მონაცემები!A2163,მონაცემები!I2163)</f>
        <v>0</v>
      </c>
      <c r="Q2104" s="196"/>
      <c r="R2104" s="196"/>
      <c r="S2104" s="196"/>
      <c r="T2104" s="196"/>
      <c r="U2104" s="197"/>
      <c r="V2104" s="192">
        <f>IF(A2104=მონაცემები!A2163,მონაცემები!J2163)</f>
        <v>0</v>
      </c>
      <c r="W2104" s="193"/>
      <c r="X2104" s="194"/>
    </row>
    <row r="2105" spans="1:24">
      <c r="A2105" s="44">
        <v>2083</v>
      </c>
      <c r="B2105" s="189">
        <f>IF(A2105=მონაცემები!A2164,მონაცემები!B2164)</f>
        <v>0</v>
      </c>
      <c r="C2105" s="190"/>
      <c r="D2105" s="190"/>
      <c r="E2105" s="190"/>
      <c r="F2105" s="190"/>
      <c r="G2105" s="191"/>
      <c r="H2105" s="42">
        <f>IF(A2105=მონაცემები!A2164,მონაცემები!C2164)</f>
        <v>0</v>
      </c>
      <c r="I2105" s="43">
        <f>IF(A2105=მონაცემები!A2164,მონაცემები!D2164)</f>
        <v>0</v>
      </c>
      <c r="J2105" s="98">
        <f t="shared" si="64"/>
        <v>0</v>
      </c>
      <c r="K2105" s="126">
        <f>IF(A2105=მონაცემები!A2164,მონაცემები!H2164)</f>
        <v>0</v>
      </c>
      <c r="L2105" s="98">
        <f>IF(A2105=მონაცემები!A2164,მონაცემები!F2164)</f>
        <v>0</v>
      </c>
      <c r="M2105" s="125">
        <f>IF(A2105=მონაცემები!A2164,მონაცემები!G2164)</f>
        <v>0</v>
      </c>
      <c r="N2105" s="198">
        <f t="shared" si="65"/>
        <v>0</v>
      </c>
      <c r="O2105" s="199"/>
      <c r="P2105" s="195">
        <f>IF(A2105=მონაცემები!A2164,მონაცემები!I2164)</f>
        <v>0</v>
      </c>
      <c r="Q2105" s="196"/>
      <c r="R2105" s="196"/>
      <c r="S2105" s="196"/>
      <c r="T2105" s="196"/>
      <c r="U2105" s="197"/>
      <c r="V2105" s="192">
        <f>IF(A2105=მონაცემები!A2164,მონაცემები!J2164)</f>
        <v>0</v>
      </c>
      <c r="W2105" s="193"/>
      <c r="X2105" s="194"/>
    </row>
    <row r="2106" spans="1:24">
      <c r="A2106" s="44">
        <v>2084</v>
      </c>
      <c r="B2106" s="189">
        <f>IF(A2106=მონაცემები!A2165,მონაცემები!B2165)</f>
        <v>0</v>
      </c>
      <c r="C2106" s="190"/>
      <c r="D2106" s="190"/>
      <c r="E2106" s="190"/>
      <c r="F2106" s="190"/>
      <c r="G2106" s="191"/>
      <c r="H2106" s="42">
        <f>IF(A2106=მონაცემები!A2165,მონაცემები!C2165)</f>
        <v>0</v>
      </c>
      <c r="I2106" s="43">
        <f>IF(A2106=მონაცემები!A2165,მონაცემები!D2165)</f>
        <v>0</v>
      </c>
      <c r="J2106" s="98">
        <f t="shared" si="64"/>
        <v>0</v>
      </c>
      <c r="K2106" s="126">
        <f>IF(A2106=მონაცემები!A2165,მონაცემები!H2165)</f>
        <v>0</v>
      </c>
      <c r="L2106" s="98">
        <f>IF(A2106=მონაცემები!A2165,მონაცემები!F2165)</f>
        <v>0</v>
      </c>
      <c r="M2106" s="125">
        <f>IF(A2106=მონაცემები!A2165,მონაცემები!G2165)</f>
        <v>0</v>
      </c>
      <c r="N2106" s="198">
        <f t="shared" si="65"/>
        <v>0</v>
      </c>
      <c r="O2106" s="199"/>
      <c r="P2106" s="195">
        <f>IF(A2106=მონაცემები!A2165,მონაცემები!I2165)</f>
        <v>0</v>
      </c>
      <c r="Q2106" s="196"/>
      <c r="R2106" s="196"/>
      <c r="S2106" s="196"/>
      <c r="T2106" s="196"/>
      <c r="U2106" s="197"/>
      <c r="V2106" s="192">
        <f>IF(A2106=მონაცემები!A2165,მონაცემები!J2165)</f>
        <v>0</v>
      </c>
      <c r="W2106" s="193"/>
      <c r="X2106" s="194"/>
    </row>
    <row r="2107" spans="1:24">
      <c r="A2107" s="44">
        <v>2085</v>
      </c>
      <c r="B2107" s="189">
        <f>IF(A2107=მონაცემები!A2166,მონაცემები!B2166)</f>
        <v>0</v>
      </c>
      <c r="C2107" s="190"/>
      <c r="D2107" s="190"/>
      <c r="E2107" s="190"/>
      <c r="F2107" s="190"/>
      <c r="G2107" s="191"/>
      <c r="H2107" s="42">
        <f>IF(A2107=მონაცემები!A2166,მონაცემები!C2166)</f>
        <v>0</v>
      </c>
      <c r="I2107" s="43">
        <f>IF(A2107=მონაცემები!A2166,მონაცემები!D2166)</f>
        <v>0</v>
      </c>
      <c r="J2107" s="98">
        <f t="shared" si="64"/>
        <v>0</v>
      </c>
      <c r="K2107" s="126">
        <f>IF(A2107=მონაცემები!A2166,მონაცემები!H2166)</f>
        <v>0</v>
      </c>
      <c r="L2107" s="98">
        <f>IF(A2107=მონაცემები!A2166,მონაცემები!F2166)</f>
        <v>0</v>
      </c>
      <c r="M2107" s="125">
        <f>IF(A2107=მონაცემები!A2166,მონაცემები!G2166)</f>
        <v>0</v>
      </c>
      <c r="N2107" s="198">
        <f t="shared" si="65"/>
        <v>0</v>
      </c>
      <c r="O2107" s="199"/>
      <c r="P2107" s="195">
        <f>IF(A2107=მონაცემები!A2166,მონაცემები!I2166)</f>
        <v>0</v>
      </c>
      <c r="Q2107" s="196"/>
      <c r="R2107" s="196"/>
      <c r="S2107" s="196"/>
      <c r="T2107" s="196"/>
      <c r="U2107" s="197"/>
      <c r="V2107" s="192">
        <f>IF(A2107=მონაცემები!A2166,მონაცემები!J2166)</f>
        <v>0</v>
      </c>
      <c r="W2107" s="193"/>
      <c r="X2107" s="194"/>
    </row>
    <row r="2108" spans="1:24">
      <c r="A2108" s="44">
        <v>2086</v>
      </c>
      <c r="B2108" s="189">
        <f>IF(A2108=მონაცემები!A2167,მონაცემები!B2167)</f>
        <v>0</v>
      </c>
      <c r="C2108" s="190"/>
      <c r="D2108" s="190"/>
      <c r="E2108" s="190"/>
      <c r="F2108" s="190"/>
      <c r="G2108" s="191"/>
      <c r="H2108" s="42">
        <f>IF(A2108=მონაცემები!A2167,მონაცემები!C2167)</f>
        <v>0</v>
      </c>
      <c r="I2108" s="43">
        <f>IF(A2108=მონაცემები!A2167,მონაცემები!D2167)</f>
        <v>0</v>
      </c>
      <c r="J2108" s="98">
        <f t="shared" si="64"/>
        <v>0</v>
      </c>
      <c r="K2108" s="126">
        <f>IF(A2108=მონაცემები!A2167,მონაცემები!H2167)</f>
        <v>0</v>
      </c>
      <c r="L2108" s="98">
        <f>IF(A2108=მონაცემები!A2167,მონაცემები!F2167)</f>
        <v>0</v>
      </c>
      <c r="M2108" s="125">
        <f>IF(A2108=მონაცემები!A2167,მონაცემები!G2167)</f>
        <v>0</v>
      </c>
      <c r="N2108" s="198">
        <f t="shared" si="65"/>
        <v>0</v>
      </c>
      <c r="O2108" s="199"/>
      <c r="P2108" s="195">
        <f>IF(A2108=მონაცემები!A2167,მონაცემები!I2167)</f>
        <v>0</v>
      </c>
      <c r="Q2108" s="196"/>
      <c r="R2108" s="196"/>
      <c r="S2108" s="196"/>
      <c r="T2108" s="196"/>
      <c r="U2108" s="197"/>
      <c r="V2108" s="192">
        <f>IF(A2108=მონაცემები!A2167,მონაცემები!J2167)</f>
        <v>0</v>
      </c>
      <c r="W2108" s="193"/>
      <c r="X2108" s="194"/>
    </row>
    <row r="2109" spans="1:24">
      <c r="A2109" s="44">
        <v>2087</v>
      </c>
      <c r="B2109" s="189">
        <f>IF(A2109=მონაცემები!A2168,მონაცემები!B2168)</f>
        <v>0</v>
      </c>
      <c r="C2109" s="190"/>
      <c r="D2109" s="190"/>
      <c r="E2109" s="190"/>
      <c r="F2109" s="190"/>
      <c r="G2109" s="191"/>
      <c r="H2109" s="42">
        <f>IF(A2109=მონაცემები!A2168,მონაცემები!C2168)</f>
        <v>0</v>
      </c>
      <c r="I2109" s="43">
        <f>IF(A2109=მონაცემები!A2168,მონაცემები!D2168)</f>
        <v>0</v>
      </c>
      <c r="J2109" s="98">
        <f t="shared" si="64"/>
        <v>0</v>
      </c>
      <c r="K2109" s="126">
        <f>IF(A2109=მონაცემები!A2168,მონაცემები!H2168)</f>
        <v>0</v>
      </c>
      <c r="L2109" s="98">
        <f>IF(A2109=მონაცემები!A2168,მონაცემები!F2168)</f>
        <v>0</v>
      </c>
      <c r="M2109" s="125">
        <f>IF(A2109=მონაცემები!A2168,მონაცემები!G2168)</f>
        <v>0</v>
      </c>
      <c r="N2109" s="198">
        <f t="shared" si="65"/>
        <v>0</v>
      </c>
      <c r="O2109" s="199"/>
      <c r="P2109" s="195">
        <f>IF(A2109=მონაცემები!A2168,მონაცემები!I2168)</f>
        <v>0</v>
      </c>
      <c r="Q2109" s="196"/>
      <c r="R2109" s="196"/>
      <c r="S2109" s="196"/>
      <c r="T2109" s="196"/>
      <c r="U2109" s="197"/>
      <c r="V2109" s="192">
        <f>IF(A2109=მონაცემები!A2168,მონაცემები!J2168)</f>
        <v>0</v>
      </c>
      <c r="W2109" s="193"/>
      <c r="X2109" s="194"/>
    </row>
    <row r="2110" spans="1:24">
      <c r="A2110" s="44">
        <v>2088</v>
      </c>
      <c r="B2110" s="189">
        <f>IF(A2110=მონაცემები!A2169,მონაცემები!B2169)</f>
        <v>0</v>
      </c>
      <c r="C2110" s="190"/>
      <c r="D2110" s="190"/>
      <c r="E2110" s="190"/>
      <c r="F2110" s="190"/>
      <c r="G2110" s="191"/>
      <c r="H2110" s="42">
        <f>IF(A2110=მონაცემები!A2169,მონაცემები!C2169)</f>
        <v>0</v>
      </c>
      <c r="I2110" s="43">
        <f>IF(A2110=მონაცემები!A2169,მონაცემები!D2169)</f>
        <v>0</v>
      </c>
      <c r="J2110" s="98">
        <f t="shared" si="64"/>
        <v>0</v>
      </c>
      <c r="K2110" s="126">
        <f>IF(A2110=მონაცემები!A2169,მონაცემები!H2169)</f>
        <v>0</v>
      </c>
      <c r="L2110" s="98">
        <f>IF(A2110=მონაცემები!A2169,მონაცემები!F2169)</f>
        <v>0</v>
      </c>
      <c r="M2110" s="125">
        <f>IF(A2110=მონაცემები!A2169,მონაცემები!G2169)</f>
        <v>0</v>
      </c>
      <c r="N2110" s="198">
        <f t="shared" si="65"/>
        <v>0</v>
      </c>
      <c r="O2110" s="199"/>
      <c r="P2110" s="195">
        <f>IF(A2110=მონაცემები!A2169,მონაცემები!I2169)</f>
        <v>0</v>
      </c>
      <c r="Q2110" s="196"/>
      <c r="R2110" s="196"/>
      <c r="S2110" s="196"/>
      <c r="T2110" s="196"/>
      <c r="U2110" s="197"/>
      <c r="V2110" s="192">
        <f>IF(A2110=მონაცემები!A2169,მონაცემები!J2169)</f>
        <v>0</v>
      </c>
      <c r="W2110" s="193"/>
      <c r="X2110" s="194"/>
    </row>
    <row r="2111" spans="1:24">
      <c r="A2111" s="44">
        <v>2089</v>
      </c>
      <c r="B2111" s="189">
        <f>IF(A2111=მონაცემები!A2170,მონაცემები!B2170)</f>
        <v>0</v>
      </c>
      <c r="C2111" s="190"/>
      <c r="D2111" s="190"/>
      <c r="E2111" s="190"/>
      <c r="F2111" s="190"/>
      <c r="G2111" s="191"/>
      <c r="H2111" s="42">
        <f>IF(A2111=მონაცემები!A2170,მონაცემები!C2170)</f>
        <v>0</v>
      </c>
      <c r="I2111" s="43">
        <f>IF(A2111=მონაცემები!A2170,მონაცემები!D2170)</f>
        <v>0</v>
      </c>
      <c r="J2111" s="98">
        <f t="shared" si="64"/>
        <v>0</v>
      </c>
      <c r="K2111" s="126">
        <f>IF(A2111=მონაცემები!A2170,მონაცემები!H2170)</f>
        <v>0</v>
      </c>
      <c r="L2111" s="98">
        <f>IF(A2111=მონაცემები!A2170,მონაცემები!F2170)</f>
        <v>0</v>
      </c>
      <c r="M2111" s="125">
        <f>IF(A2111=მონაცემები!A2170,მონაცემები!G2170)</f>
        <v>0</v>
      </c>
      <c r="N2111" s="198">
        <f t="shared" si="65"/>
        <v>0</v>
      </c>
      <c r="O2111" s="199"/>
      <c r="P2111" s="195">
        <f>IF(A2111=მონაცემები!A2170,მონაცემები!I2170)</f>
        <v>0</v>
      </c>
      <c r="Q2111" s="196"/>
      <c r="R2111" s="196"/>
      <c r="S2111" s="196"/>
      <c r="T2111" s="196"/>
      <c r="U2111" s="197"/>
      <c r="V2111" s="192">
        <f>IF(A2111=მონაცემები!A2170,მონაცემები!J2170)</f>
        <v>0</v>
      </c>
      <c r="W2111" s="193"/>
      <c r="X2111" s="194"/>
    </row>
    <row r="2112" spans="1:24">
      <c r="A2112" s="44">
        <v>2090</v>
      </c>
      <c r="B2112" s="189">
        <f>IF(A2112=მონაცემები!A2171,მონაცემები!B2171)</f>
        <v>0</v>
      </c>
      <c r="C2112" s="190"/>
      <c r="D2112" s="190"/>
      <c r="E2112" s="190"/>
      <c r="F2112" s="190"/>
      <c r="G2112" s="191"/>
      <c r="H2112" s="42">
        <f>IF(A2112=მონაცემები!A2171,მონაცემები!C2171)</f>
        <v>0</v>
      </c>
      <c r="I2112" s="43">
        <f>IF(A2112=მონაცემები!A2171,მონაცემები!D2171)</f>
        <v>0</v>
      </c>
      <c r="J2112" s="98">
        <f t="shared" si="64"/>
        <v>0</v>
      </c>
      <c r="K2112" s="126">
        <f>IF(A2112=მონაცემები!A2171,მონაცემები!H2171)</f>
        <v>0</v>
      </c>
      <c r="L2112" s="98">
        <f>IF(A2112=მონაცემები!A2171,მონაცემები!F2171)</f>
        <v>0</v>
      </c>
      <c r="M2112" s="125">
        <f>IF(A2112=მონაცემები!A2171,მონაცემები!G2171)</f>
        <v>0</v>
      </c>
      <c r="N2112" s="198">
        <f t="shared" si="65"/>
        <v>0</v>
      </c>
      <c r="O2112" s="199"/>
      <c r="P2112" s="195">
        <f>IF(A2112=მონაცემები!A2171,მონაცემები!I2171)</f>
        <v>0</v>
      </c>
      <c r="Q2112" s="196"/>
      <c r="R2112" s="196"/>
      <c r="S2112" s="196"/>
      <c r="T2112" s="196"/>
      <c r="U2112" s="197"/>
      <c r="V2112" s="192">
        <f>IF(A2112=მონაცემები!A2171,მონაცემები!J2171)</f>
        <v>0</v>
      </c>
      <c r="W2112" s="193"/>
      <c r="X2112" s="194"/>
    </row>
    <row r="2113" spans="1:24">
      <c r="A2113" s="44">
        <v>2091</v>
      </c>
      <c r="B2113" s="189">
        <f>IF(A2113=მონაცემები!A2172,მონაცემები!B2172)</f>
        <v>0</v>
      </c>
      <c r="C2113" s="190"/>
      <c r="D2113" s="190"/>
      <c r="E2113" s="190"/>
      <c r="F2113" s="190"/>
      <c r="G2113" s="191"/>
      <c r="H2113" s="42">
        <f>IF(A2113=მონაცემები!A2172,მონაცემები!C2172)</f>
        <v>0</v>
      </c>
      <c r="I2113" s="43">
        <f>IF(A2113=მონაცემები!A2172,მონაცემები!D2172)</f>
        <v>0</v>
      </c>
      <c r="J2113" s="98">
        <f t="shared" si="64"/>
        <v>0</v>
      </c>
      <c r="K2113" s="126">
        <f>IF(A2113=მონაცემები!A2172,მონაცემები!H2172)</f>
        <v>0</v>
      </c>
      <c r="L2113" s="98">
        <f>IF(A2113=მონაცემები!A2172,მონაცემები!F2172)</f>
        <v>0</v>
      </c>
      <c r="M2113" s="125">
        <f>IF(A2113=მონაცემები!A2172,მონაცემები!G2172)</f>
        <v>0</v>
      </c>
      <c r="N2113" s="198">
        <f t="shared" si="65"/>
        <v>0</v>
      </c>
      <c r="O2113" s="199"/>
      <c r="P2113" s="195">
        <f>IF(A2113=მონაცემები!A2172,მონაცემები!I2172)</f>
        <v>0</v>
      </c>
      <c r="Q2113" s="196"/>
      <c r="R2113" s="196"/>
      <c r="S2113" s="196"/>
      <c r="T2113" s="196"/>
      <c r="U2113" s="197"/>
      <c r="V2113" s="192">
        <f>IF(A2113=მონაცემები!A2172,მონაცემები!J2172)</f>
        <v>0</v>
      </c>
      <c r="W2113" s="193"/>
      <c r="X2113" s="194"/>
    </row>
    <row r="2114" spans="1:24">
      <c r="A2114" s="44">
        <v>2092</v>
      </c>
      <c r="B2114" s="189">
        <f>IF(A2114=მონაცემები!A2173,მონაცემები!B2173)</f>
        <v>0</v>
      </c>
      <c r="C2114" s="190"/>
      <c r="D2114" s="190"/>
      <c r="E2114" s="190"/>
      <c r="F2114" s="190"/>
      <c r="G2114" s="191"/>
      <c r="H2114" s="42">
        <f>IF(A2114=მონაცემები!A2173,მონაცემები!C2173)</f>
        <v>0</v>
      </c>
      <c r="I2114" s="43">
        <f>IF(A2114=მონაცემები!A2173,მონაცემები!D2173)</f>
        <v>0</v>
      </c>
      <c r="J2114" s="98">
        <f t="shared" si="64"/>
        <v>0</v>
      </c>
      <c r="K2114" s="126">
        <f>IF(A2114=მონაცემები!A2173,მონაცემები!H2173)</f>
        <v>0</v>
      </c>
      <c r="L2114" s="98">
        <f>IF(A2114=მონაცემები!A2173,მონაცემები!F2173)</f>
        <v>0</v>
      </c>
      <c r="M2114" s="125">
        <f>IF(A2114=მონაცემები!A2173,მონაცემები!G2173)</f>
        <v>0</v>
      </c>
      <c r="N2114" s="198">
        <f t="shared" si="65"/>
        <v>0</v>
      </c>
      <c r="O2114" s="199"/>
      <c r="P2114" s="195">
        <f>IF(A2114=მონაცემები!A2173,მონაცემები!I2173)</f>
        <v>0</v>
      </c>
      <c r="Q2114" s="196"/>
      <c r="R2114" s="196"/>
      <c r="S2114" s="196"/>
      <c r="T2114" s="196"/>
      <c r="U2114" s="197"/>
      <c r="V2114" s="192">
        <f>IF(A2114=მონაცემები!A2173,მონაცემები!J2173)</f>
        <v>0</v>
      </c>
      <c r="W2114" s="193"/>
      <c r="X2114" s="194"/>
    </row>
    <row r="2115" spans="1:24">
      <c r="A2115" s="44">
        <v>2093</v>
      </c>
      <c r="B2115" s="189">
        <f>IF(A2115=მონაცემები!A2174,მონაცემები!B2174)</f>
        <v>0</v>
      </c>
      <c r="C2115" s="190"/>
      <c r="D2115" s="190"/>
      <c r="E2115" s="190"/>
      <c r="F2115" s="190"/>
      <c r="G2115" s="191"/>
      <c r="H2115" s="42">
        <f>IF(A2115=მონაცემები!A2174,მონაცემები!C2174)</f>
        <v>0</v>
      </c>
      <c r="I2115" s="43">
        <f>IF(A2115=მონაცემები!A2174,მონაცემები!D2174)</f>
        <v>0</v>
      </c>
      <c r="J2115" s="98">
        <f t="shared" si="64"/>
        <v>0</v>
      </c>
      <c r="K2115" s="126">
        <f>IF(A2115=მონაცემები!A2174,მონაცემები!H2174)</f>
        <v>0</v>
      </c>
      <c r="L2115" s="98">
        <f>IF(A2115=მონაცემები!A2174,მონაცემები!F2174)</f>
        <v>0</v>
      </c>
      <c r="M2115" s="125">
        <f>IF(A2115=მონაცემები!A2174,მონაცემები!G2174)</f>
        <v>0</v>
      </c>
      <c r="N2115" s="198">
        <f t="shared" si="65"/>
        <v>0</v>
      </c>
      <c r="O2115" s="199"/>
      <c r="P2115" s="195">
        <f>IF(A2115=მონაცემები!A2174,მონაცემები!I2174)</f>
        <v>0</v>
      </c>
      <c r="Q2115" s="196"/>
      <c r="R2115" s="196"/>
      <c r="S2115" s="196"/>
      <c r="T2115" s="196"/>
      <c r="U2115" s="197"/>
      <c r="V2115" s="192">
        <f>IF(A2115=მონაცემები!A2174,მონაცემები!J2174)</f>
        <v>0</v>
      </c>
      <c r="W2115" s="193"/>
      <c r="X2115" s="194"/>
    </row>
    <row r="2116" spans="1:24">
      <c r="A2116" s="44">
        <v>2094</v>
      </c>
      <c r="B2116" s="189">
        <f>IF(A2116=მონაცემები!A2175,მონაცემები!B2175)</f>
        <v>0</v>
      </c>
      <c r="C2116" s="190"/>
      <c r="D2116" s="190"/>
      <c r="E2116" s="190"/>
      <c r="F2116" s="190"/>
      <c r="G2116" s="191"/>
      <c r="H2116" s="42">
        <f>IF(A2116=მონაცემები!A2175,მონაცემები!C2175)</f>
        <v>0</v>
      </c>
      <c r="I2116" s="43">
        <f>IF(A2116=მონაცემები!A2175,მონაცემები!D2175)</f>
        <v>0</v>
      </c>
      <c r="J2116" s="98">
        <f t="shared" si="64"/>
        <v>0</v>
      </c>
      <c r="K2116" s="126">
        <f>IF(A2116=მონაცემები!A2175,მონაცემები!H2175)</f>
        <v>0</v>
      </c>
      <c r="L2116" s="98">
        <f>IF(A2116=მონაცემები!A2175,მონაცემები!F2175)</f>
        <v>0</v>
      </c>
      <c r="M2116" s="125">
        <f>IF(A2116=მონაცემები!A2175,მონაცემები!G2175)</f>
        <v>0</v>
      </c>
      <c r="N2116" s="198">
        <f t="shared" si="65"/>
        <v>0</v>
      </c>
      <c r="O2116" s="199"/>
      <c r="P2116" s="195">
        <f>IF(A2116=მონაცემები!A2175,მონაცემები!I2175)</f>
        <v>0</v>
      </c>
      <c r="Q2116" s="196"/>
      <c r="R2116" s="196"/>
      <c r="S2116" s="196"/>
      <c r="T2116" s="196"/>
      <c r="U2116" s="197"/>
      <c r="V2116" s="192">
        <f>IF(A2116=მონაცემები!A2175,მონაცემები!J2175)</f>
        <v>0</v>
      </c>
      <c r="W2116" s="193"/>
      <c r="X2116" s="194"/>
    </row>
    <row r="2117" spans="1:24">
      <c r="A2117" s="44">
        <v>2095</v>
      </c>
      <c r="B2117" s="189">
        <f>IF(A2117=მონაცემები!A2176,მონაცემები!B2176)</f>
        <v>0</v>
      </c>
      <c r="C2117" s="190"/>
      <c r="D2117" s="190"/>
      <c r="E2117" s="190"/>
      <c r="F2117" s="190"/>
      <c r="G2117" s="191"/>
      <c r="H2117" s="42">
        <f>IF(A2117=მონაცემები!A2176,მონაცემები!C2176)</f>
        <v>0</v>
      </c>
      <c r="I2117" s="43">
        <f>IF(A2117=მონაცემები!A2176,მონაცემები!D2176)</f>
        <v>0</v>
      </c>
      <c r="J2117" s="98">
        <f t="shared" si="64"/>
        <v>0</v>
      </c>
      <c r="K2117" s="126">
        <f>IF(A2117=მონაცემები!A2176,მონაცემები!H2176)</f>
        <v>0</v>
      </c>
      <c r="L2117" s="98">
        <f>IF(A2117=მონაცემები!A2176,მონაცემები!F2176)</f>
        <v>0</v>
      </c>
      <c r="M2117" s="125">
        <f>IF(A2117=მონაცემები!A2176,მონაცემები!G2176)</f>
        <v>0</v>
      </c>
      <c r="N2117" s="198">
        <f t="shared" si="65"/>
        <v>0</v>
      </c>
      <c r="O2117" s="199"/>
      <c r="P2117" s="195">
        <f>IF(A2117=მონაცემები!A2176,მონაცემები!I2176)</f>
        <v>0</v>
      </c>
      <c r="Q2117" s="196"/>
      <c r="R2117" s="196"/>
      <c r="S2117" s="196"/>
      <c r="T2117" s="196"/>
      <c r="U2117" s="197"/>
      <c r="V2117" s="192">
        <f>IF(A2117=მონაცემები!A2176,მონაცემები!J2176)</f>
        <v>0</v>
      </c>
      <c r="W2117" s="193"/>
      <c r="X2117" s="194"/>
    </row>
    <row r="2118" spans="1:24">
      <c r="A2118" s="44">
        <v>2096</v>
      </c>
      <c r="B2118" s="189">
        <f>IF(A2118=მონაცემები!A2177,მონაცემები!B2177)</f>
        <v>0</v>
      </c>
      <c r="C2118" s="190"/>
      <c r="D2118" s="190"/>
      <c r="E2118" s="190"/>
      <c r="F2118" s="190"/>
      <c r="G2118" s="191"/>
      <c r="H2118" s="42">
        <f>IF(A2118=მონაცემები!A2177,მონაცემები!C2177)</f>
        <v>0</v>
      </c>
      <c r="I2118" s="43">
        <f>IF(A2118=მონაცემები!A2177,მონაცემები!D2177)</f>
        <v>0</v>
      </c>
      <c r="J2118" s="98">
        <f t="shared" si="64"/>
        <v>0</v>
      </c>
      <c r="K2118" s="126">
        <f>IF(A2118=მონაცემები!A2177,მონაცემები!H2177)</f>
        <v>0</v>
      </c>
      <c r="L2118" s="98">
        <f>IF(A2118=მონაცემები!A2177,მონაცემები!F2177)</f>
        <v>0</v>
      </c>
      <c r="M2118" s="125">
        <f>IF(A2118=მონაცემები!A2177,მონაცემები!G2177)</f>
        <v>0</v>
      </c>
      <c r="N2118" s="198">
        <f t="shared" si="65"/>
        <v>0</v>
      </c>
      <c r="O2118" s="199"/>
      <c r="P2118" s="195">
        <f>IF(A2118=მონაცემები!A2177,მონაცემები!I2177)</f>
        <v>0</v>
      </c>
      <c r="Q2118" s="196"/>
      <c r="R2118" s="196"/>
      <c r="S2118" s="196"/>
      <c r="T2118" s="196"/>
      <c r="U2118" s="197"/>
      <c r="V2118" s="192">
        <f>IF(A2118=მონაცემები!A2177,მონაცემები!J2177)</f>
        <v>0</v>
      </c>
      <c r="W2118" s="193"/>
      <c r="X2118" s="194"/>
    </row>
    <row r="2119" spans="1:24">
      <c r="A2119" s="44">
        <v>2097</v>
      </c>
      <c r="B2119" s="189">
        <f>IF(A2119=მონაცემები!A2178,მონაცემები!B2178)</f>
        <v>0</v>
      </c>
      <c r="C2119" s="190"/>
      <c r="D2119" s="190"/>
      <c r="E2119" s="190"/>
      <c r="F2119" s="190"/>
      <c r="G2119" s="191"/>
      <c r="H2119" s="42">
        <f>IF(A2119=მონაცემები!A2178,მონაცემები!C2178)</f>
        <v>0</v>
      </c>
      <c r="I2119" s="43">
        <f>IF(A2119=მონაცემები!A2178,მონაცემები!D2178)</f>
        <v>0</v>
      </c>
      <c r="J2119" s="98">
        <f t="shared" si="64"/>
        <v>0</v>
      </c>
      <c r="K2119" s="126">
        <f>IF(A2119=მონაცემები!A2178,მონაცემები!H2178)</f>
        <v>0</v>
      </c>
      <c r="L2119" s="98">
        <f>IF(A2119=მონაცემები!A2178,მონაცემები!F2178)</f>
        <v>0</v>
      </c>
      <c r="M2119" s="125">
        <f>IF(A2119=მონაცემები!A2178,მონაცემები!G2178)</f>
        <v>0</v>
      </c>
      <c r="N2119" s="198">
        <f t="shared" si="65"/>
        <v>0</v>
      </c>
      <c r="O2119" s="199"/>
      <c r="P2119" s="195">
        <f>IF(A2119=მონაცემები!A2178,მონაცემები!I2178)</f>
        <v>0</v>
      </c>
      <c r="Q2119" s="196"/>
      <c r="R2119" s="196"/>
      <c r="S2119" s="196"/>
      <c r="T2119" s="196"/>
      <c r="U2119" s="197"/>
      <c r="V2119" s="192">
        <f>IF(A2119=მონაცემები!A2178,მონაცემები!J2178)</f>
        <v>0</v>
      </c>
      <c r="W2119" s="193"/>
      <c r="X2119" s="194"/>
    </row>
    <row r="2120" spans="1:24">
      <c r="A2120" s="44">
        <v>2098</v>
      </c>
      <c r="B2120" s="189">
        <f>IF(A2120=მონაცემები!A2179,მონაცემები!B2179)</f>
        <v>0</v>
      </c>
      <c r="C2120" s="190"/>
      <c r="D2120" s="190"/>
      <c r="E2120" s="190"/>
      <c r="F2120" s="190"/>
      <c r="G2120" s="191"/>
      <c r="H2120" s="42">
        <f>IF(A2120=მონაცემები!A2179,მონაცემები!C2179)</f>
        <v>0</v>
      </c>
      <c r="I2120" s="43">
        <f>IF(A2120=მონაცემები!A2179,მონაცემები!D2179)</f>
        <v>0</v>
      </c>
      <c r="J2120" s="98">
        <f t="shared" si="64"/>
        <v>0</v>
      </c>
      <c r="K2120" s="126">
        <f>IF(A2120=მონაცემები!A2179,მონაცემები!H2179)</f>
        <v>0</v>
      </c>
      <c r="L2120" s="98">
        <f>IF(A2120=მონაცემები!A2179,მონაცემები!F2179)</f>
        <v>0</v>
      </c>
      <c r="M2120" s="125">
        <f>IF(A2120=მონაცემები!A2179,მონაცემები!G2179)</f>
        <v>0</v>
      </c>
      <c r="N2120" s="198">
        <f t="shared" si="65"/>
        <v>0</v>
      </c>
      <c r="O2120" s="199"/>
      <c r="P2120" s="195">
        <f>IF(A2120=მონაცემები!A2179,მონაცემები!I2179)</f>
        <v>0</v>
      </c>
      <c r="Q2120" s="196"/>
      <c r="R2120" s="196"/>
      <c r="S2120" s="196"/>
      <c r="T2120" s="196"/>
      <c r="U2120" s="197"/>
      <c r="V2120" s="192">
        <f>IF(A2120=მონაცემები!A2179,მონაცემები!J2179)</f>
        <v>0</v>
      </c>
      <c r="W2120" s="193"/>
      <c r="X2120" s="194"/>
    </row>
    <row r="2121" spans="1:24">
      <c r="A2121" s="44">
        <v>2099</v>
      </c>
      <c r="B2121" s="189">
        <f>IF(A2121=მონაცემები!A2180,მონაცემები!B2180)</f>
        <v>0</v>
      </c>
      <c r="C2121" s="190"/>
      <c r="D2121" s="190"/>
      <c r="E2121" s="190"/>
      <c r="F2121" s="190"/>
      <c r="G2121" s="191"/>
      <c r="H2121" s="42">
        <f>IF(A2121=მონაცემები!A2180,მონაცემები!C2180)</f>
        <v>0</v>
      </c>
      <c r="I2121" s="43">
        <f>IF(A2121=მონაცემები!A2180,მონაცემები!D2180)</f>
        <v>0</v>
      </c>
      <c r="J2121" s="98">
        <f t="shared" si="64"/>
        <v>0</v>
      </c>
      <c r="K2121" s="126">
        <f>IF(A2121=მონაცემები!A2180,მონაცემები!H2180)</f>
        <v>0</v>
      </c>
      <c r="L2121" s="98">
        <f>IF(A2121=მონაცემები!A2180,მონაცემები!F2180)</f>
        <v>0</v>
      </c>
      <c r="M2121" s="125">
        <f>IF(A2121=მონაცემები!A2180,მონაცემები!G2180)</f>
        <v>0</v>
      </c>
      <c r="N2121" s="198">
        <f t="shared" si="65"/>
        <v>0</v>
      </c>
      <c r="O2121" s="199"/>
      <c r="P2121" s="195">
        <f>IF(A2121=მონაცემები!A2180,მონაცემები!I2180)</f>
        <v>0</v>
      </c>
      <c r="Q2121" s="196"/>
      <c r="R2121" s="196"/>
      <c r="S2121" s="196"/>
      <c r="T2121" s="196"/>
      <c r="U2121" s="197"/>
      <c r="V2121" s="192">
        <f>IF(A2121=მონაცემები!A2180,მონაცემები!J2180)</f>
        <v>0</v>
      </c>
      <c r="W2121" s="193"/>
      <c r="X2121" s="194"/>
    </row>
    <row r="2122" spans="1:24">
      <c r="A2122" s="44">
        <v>2100</v>
      </c>
      <c r="B2122" s="189">
        <f>IF(A2122=მონაცემები!A2181,მონაცემები!B2181)</f>
        <v>0</v>
      </c>
      <c r="C2122" s="190"/>
      <c r="D2122" s="190"/>
      <c r="E2122" s="190"/>
      <c r="F2122" s="190"/>
      <c r="G2122" s="191"/>
      <c r="H2122" s="42">
        <f>IF(A2122=მონაცემები!A2181,მონაცემები!C2181)</f>
        <v>0</v>
      </c>
      <c r="I2122" s="43">
        <f>IF(A2122=მონაცემები!A2181,მონაცემები!D2181)</f>
        <v>0</v>
      </c>
      <c r="J2122" s="98">
        <f t="shared" si="64"/>
        <v>0</v>
      </c>
      <c r="K2122" s="126">
        <f>IF(A2122=მონაცემები!A2181,მონაცემები!H2181)</f>
        <v>0</v>
      </c>
      <c r="L2122" s="98">
        <f>IF(A2122=მონაცემები!A2181,მონაცემები!F2181)</f>
        <v>0</v>
      </c>
      <c r="M2122" s="125">
        <f>IF(A2122=მონაცემები!A2181,მონაცემები!G2181)</f>
        <v>0</v>
      </c>
      <c r="N2122" s="198">
        <f t="shared" si="65"/>
        <v>0</v>
      </c>
      <c r="O2122" s="199"/>
      <c r="P2122" s="195">
        <f>IF(A2122=მონაცემები!A2181,მონაცემები!I2181)</f>
        <v>0</v>
      </c>
      <c r="Q2122" s="196"/>
      <c r="R2122" s="196"/>
      <c r="S2122" s="196"/>
      <c r="T2122" s="196"/>
      <c r="U2122" s="197"/>
      <c r="V2122" s="192">
        <f>IF(A2122=მონაცემები!A2181,მონაცემები!J2181)</f>
        <v>0</v>
      </c>
      <c r="W2122" s="193"/>
      <c r="X2122" s="194"/>
    </row>
    <row r="2123" spans="1:24" ht="3.75" customHeight="1">
      <c r="A2123" s="14"/>
      <c r="B2123" s="127"/>
      <c r="C2123" s="116"/>
      <c r="D2123" s="116"/>
      <c r="E2123" s="116"/>
      <c r="F2123" s="116"/>
      <c r="G2123" s="117"/>
      <c r="H2123" s="15"/>
      <c r="I2123" s="16"/>
      <c r="J2123" s="15"/>
      <c r="K2123" s="16"/>
      <c r="L2123" s="15"/>
      <c r="M2123" s="17"/>
      <c r="N2123" s="250"/>
      <c r="O2123" s="251"/>
      <c r="P2123" s="252"/>
      <c r="Q2123" s="253"/>
      <c r="R2123" s="253"/>
      <c r="S2123" s="253"/>
      <c r="T2123" s="253"/>
      <c r="U2123" s="254"/>
      <c r="V2123" s="252"/>
      <c r="W2123" s="253"/>
      <c r="X2123" s="254"/>
    </row>
    <row r="2124" spans="1:24">
      <c r="A2124" s="5"/>
      <c r="B2124" s="259"/>
      <c r="C2124" s="256"/>
      <c r="D2124" s="256"/>
      <c r="E2124" s="256"/>
      <c r="F2124" s="256"/>
      <c r="G2124" s="257"/>
      <c r="H2124" s="8"/>
      <c r="I2124" s="9"/>
      <c r="J2124" s="8"/>
      <c r="K2124" s="9"/>
      <c r="L2124" s="8"/>
      <c r="M2124" s="10"/>
      <c r="N2124" s="247"/>
      <c r="O2124" s="248"/>
      <c r="P2124" s="255"/>
      <c r="Q2124" s="256"/>
      <c r="R2124" s="256"/>
      <c r="S2124" s="256"/>
      <c r="T2124" s="256"/>
      <c r="U2124" s="257"/>
      <c r="V2124" s="255"/>
      <c r="W2124" s="256"/>
      <c r="X2124" s="257"/>
    </row>
    <row r="2125" spans="1:24">
      <c r="A2125" s="19"/>
      <c r="B2125" s="259"/>
      <c r="C2125" s="256"/>
      <c r="D2125" s="256"/>
      <c r="E2125" s="256"/>
      <c r="F2125" s="256"/>
      <c r="G2125" s="257"/>
      <c r="H2125" s="20"/>
      <c r="I2125" s="21"/>
      <c r="J2125" s="20"/>
      <c r="K2125" s="21"/>
      <c r="L2125" s="20"/>
      <c r="M2125" s="22"/>
      <c r="N2125" s="247"/>
      <c r="O2125" s="248"/>
      <c r="P2125" s="255"/>
      <c r="Q2125" s="256"/>
      <c r="R2125" s="256"/>
      <c r="S2125" s="256"/>
      <c r="T2125" s="256"/>
      <c r="U2125" s="257"/>
      <c r="V2125" s="255"/>
      <c r="W2125" s="256"/>
      <c r="X2125" s="257"/>
    </row>
    <row r="2126" spans="1:24" ht="2.25" customHeight="1">
      <c r="A2126" s="128"/>
      <c r="B2126" s="263"/>
      <c r="C2126" s="263"/>
      <c r="D2126" s="263"/>
      <c r="E2126" s="263"/>
      <c r="F2126" s="263"/>
      <c r="G2126" s="263"/>
      <c r="H2126" s="118"/>
      <c r="I2126" s="26"/>
      <c r="J2126" s="27"/>
      <c r="K2126" s="27"/>
      <c r="L2126" s="27"/>
      <c r="M2126" s="27"/>
      <c r="N2126" s="249"/>
      <c r="O2126" s="249"/>
      <c r="P2126" s="268"/>
      <c r="Q2126" s="268"/>
      <c r="R2126" s="268"/>
      <c r="S2126" s="268"/>
      <c r="T2126" s="268"/>
      <c r="U2126" s="268"/>
      <c r="V2126" s="268"/>
      <c r="W2126" s="268"/>
      <c r="X2126" s="269"/>
    </row>
    <row r="2127" spans="1:24">
      <c r="A2127" s="5"/>
      <c r="B2127" s="258" t="str">
        <f>მონაცემები!L84</f>
        <v>ნაძვი</v>
      </c>
      <c r="C2127" s="193"/>
      <c r="D2127" s="193"/>
      <c r="E2127" s="193"/>
      <c r="F2127" s="193"/>
      <c r="G2127" s="194"/>
      <c r="H2127" s="8"/>
      <c r="I2127" s="9"/>
      <c r="J2127" s="99">
        <f t="shared" ref="J2127:N2136" si="66">SUMIF($B$22:$B$2123,$B2127,J$22:J$2123)</f>
        <v>1.5229999999999997</v>
      </c>
      <c r="K2127" s="100">
        <f t="shared" si="66"/>
        <v>5.4800000000000001E-2</v>
      </c>
      <c r="L2127" s="99">
        <f t="shared" si="66"/>
        <v>0</v>
      </c>
      <c r="M2127" s="96">
        <f t="shared" si="66"/>
        <v>1.5229999999999997</v>
      </c>
      <c r="N2127" s="205">
        <f t="shared" si="66"/>
        <v>1.5777999999999999</v>
      </c>
      <c r="O2127" s="206"/>
      <c r="P2127" s="255"/>
      <c r="Q2127" s="256"/>
      <c r="R2127" s="256"/>
      <c r="S2127" s="256"/>
      <c r="T2127" s="256"/>
      <c r="U2127" s="257"/>
      <c r="V2127" s="255"/>
      <c r="W2127" s="256"/>
      <c r="X2127" s="257"/>
    </row>
    <row r="2128" spans="1:24">
      <c r="A2128" s="5"/>
      <c r="B2128" s="258">
        <f>მონაცემები!L85</f>
        <v>0</v>
      </c>
      <c r="C2128" s="193"/>
      <c r="D2128" s="193"/>
      <c r="E2128" s="193"/>
      <c r="F2128" s="193"/>
      <c r="G2128" s="194"/>
      <c r="H2128" s="8"/>
      <c r="I2128" s="9"/>
      <c r="J2128" s="99">
        <f t="shared" si="66"/>
        <v>0</v>
      </c>
      <c r="K2128" s="100">
        <f t="shared" si="66"/>
        <v>0</v>
      </c>
      <c r="L2128" s="99">
        <f t="shared" si="66"/>
        <v>0</v>
      </c>
      <c r="M2128" s="96">
        <f t="shared" si="66"/>
        <v>0</v>
      </c>
      <c r="N2128" s="205">
        <f t="shared" si="66"/>
        <v>0</v>
      </c>
      <c r="O2128" s="206"/>
      <c r="P2128" s="255"/>
      <c r="Q2128" s="256"/>
      <c r="R2128" s="256"/>
      <c r="S2128" s="256"/>
      <c r="T2128" s="256"/>
      <c r="U2128" s="257"/>
      <c r="V2128" s="255"/>
      <c r="W2128" s="256"/>
      <c r="X2128" s="257"/>
    </row>
    <row r="2129" spans="1:24">
      <c r="A2129" s="5"/>
      <c r="B2129" s="258">
        <f>მონაცემები!L86</f>
        <v>0</v>
      </c>
      <c r="C2129" s="193"/>
      <c r="D2129" s="193"/>
      <c r="E2129" s="193"/>
      <c r="F2129" s="193"/>
      <c r="G2129" s="194"/>
      <c r="H2129" s="8"/>
      <c r="I2129" s="9"/>
      <c r="J2129" s="99">
        <f t="shared" si="66"/>
        <v>0</v>
      </c>
      <c r="K2129" s="100">
        <f t="shared" si="66"/>
        <v>0</v>
      </c>
      <c r="L2129" s="99">
        <f t="shared" si="66"/>
        <v>0</v>
      </c>
      <c r="M2129" s="96">
        <f t="shared" si="66"/>
        <v>0</v>
      </c>
      <c r="N2129" s="205">
        <f t="shared" si="66"/>
        <v>0</v>
      </c>
      <c r="O2129" s="206"/>
      <c r="P2129" s="255"/>
      <c r="Q2129" s="256"/>
      <c r="R2129" s="256"/>
      <c r="S2129" s="256"/>
      <c r="T2129" s="256"/>
      <c r="U2129" s="257"/>
      <c r="V2129" s="255"/>
      <c r="W2129" s="256"/>
      <c r="X2129" s="257"/>
    </row>
    <row r="2130" spans="1:24">
      <c r="A2130" s="5"/>
      <c r="B2130" s="258">
        <f>მონაცემები!L87</f>
        <v>0</v>
      </c>
      <c r="C2130" s="193"/>
      <c r="D2130" s="193"/>
      <c r="E2130" s="193"/>
      <c r="F2130" s="193"/>
      <c r="G2130" s="194"/>
      <c r="H2130" s="8"/>
      <c r="I2130" s="9"/>
      <c r="J2130" s="99">
        <f t="shared" si="66"/>
        <v>0</v>
      </c>
      <c r="K2130" s="100">
        <f t="shared" si="66"/>
        <v>0</v>
      </c>
      <c r="L2130" s="99">
        <f t="shared" si="66"/>
        <v>0</v>
      </c>
      <c r="M2130" s="96">
        <f t="shared" si="66"/>
        <v>0</v>
      </c>
      <c r="N2130" s="205">
        <f t="shared" si="66"/>
        <v>0</v>
      </c>
      <c r="O2130" s="206"/>
      <c r="P2130" s="255"/>
      <c r="Q2130" s="256"/>
      <c r="R2130" s="256"/>
      <c r="S2130" s="256"/>
      <c r="T2130" s="256"/>
      <c r="U2130" s="257"/>
      <c r="V2130" s="255"/>
      <c r="W2130" s="256"/>
      <c r="X2130" s="257"/>
    </row>
    <row r="2131" spans="1:24">
      <c r="A2131" s="5"/>
      <c r="B2131" s="258">
        <f>მონაცემები!L88</f>
        <v>0</v>
      </c>
      <c r="C2131" s="193"/>
      <c r="D2131" s="193"/>
      <c r="E2131" s="193"/>
      <c r="F2131" s="193"/>
      <c r="G2131" s="194"/>
      <c r="H2131" s="8"/>
      <c r="I2131" s="9"/>
      <c r="J2131" s="99">
        <f t="shared" si="66"/>
        <v>0</v>
      </c>
      <c r="K2131" s="100">
        <f t="shared" si="66"/>
        <v>0</v>
      </c>
      <c r="L2131" s="99">
        <f t="shared" si="66"/>
        <v>0</v>
      </c>
      <c r="M2131" s="96">
        <f t="shared" si="66"/>
        <v>0</v>
      </c>
      <c r="N2131" s="205">
        <f t="shared" si="66"/>
        <v>0</v>
      </c>
      <c r="O2131" s="206"/>
      <c r="P2131" s="255"/>
      <c r="Q2131" s="256"/>
      <c r="R2131" s="256"/>
      <c r="S2131" s="256"/>
      <c r="T2131" s="256"/>
      <c r="U2131" s="257"/>
      <c r="V2131" s="255"/>
      <c r="W2131" s="256"/>
      <c r="X2131" s="257"/>
    </row>
    <row r="2132" spans="1:24">
      <c r="A2132" s="5"/>
      <c r="B2132" s="258">
        <f>მონაცემები!L89</f>
        <v>0</v>
      </c>
      <c r="C2132" s="193"/>
      <c r="D2132" s="193"/>
      <c r="E2132" s="193"/>
      <c r="F2132" s="193"/>
      <c r="G2132" s="194"/>
      <c r="H2132" s="8"/>
      <c r="I2132" s="9"/>
      <c r="J2132" s="99">
        <f t="shared" si="66"/>
        <v>0</v>
      </c>
      <c r="K2132" s="100">
        <f t="shared" si="66"/>
        <v>0</v>
      </c>
      <c r="L2132" s="99">
        <f t="shared" si="66"/>
        <v>0</v>
      </c>
      <c r="M2132" s="96">
        <f t="shared" si="66"/>
        <v>0</v>
      </c>
      <c r="N2132" s="205">
        <f t="shared" si="66"/>
        <v>0</v>
      </c>
      <c r="O2132" s="206"/>
      <c r="P2132" s="255"/>
      <c r="Q2132" s="256"/>
      <c r="R2132" s="256"/>
      <c r="S2132" s="256"/>
      <c r="T2132" s="256"/>
      <c r="U2132" s="257"/>
      <c r="V2132" s="255"/>
      <c r="W2132" s="256"/>
      <c r="X2132" s="257"/>
    </row>
    <row r="2133" spans="1:24">
      <c r="A2133" s="5"/>
      <c r="B2133" s="258">
        <f>მონაცემები!L90</f>
        <v>0</v>
      </c>
      <c r="C2133" s="193"/>
      <c r="D2133" s="193"/>
      <c r="E2133" s="193"/>
      <c r="F2133" s="193"/>
      <c r="G2133" s="194"/>
      <c r="H2133" s="8"/>
      <c r="I2133" s="9"/>
      <c r="J2133" s="99">
        <f t="shared" si="66"/>
        <v>0</v>
      </c>
      <c r="K2133" s="100">
        <f t="shared" si="66"/>
        <v>0</v>
      </c>
      <c r="L2133" s="99">
        <f t="shared" si="66"/>
        <v>0</v>
      </c>
      <c r="M2133" s="96">
        <f t="shared" si="66"/>
        <v>0</v>
      </c>
      <c r="N2133" s="205">
        <f t="shared" si="66"/>
        <v>0</v>
      </c>
      <c r="O2133" s="206"/>
      <c r="P2133" s="255"/>
      <c r="Q2133" s="256"/>
      <c r="R2133" s="256"/>
      <c r="S2133" s="256"/>
      <c r="T2133" s="256"/>
      <c r="U2133" s="257"/>
      <c r="V2133" s="255"/>
      <c r="W2133" s="256"/>
      <c r="X2133" s="257"/>
    </row>
    <row r="2134" spans="1:24">
      <c r="A2134" s="5"/>
      <c r="B2134" s="258">
        <f>მონაცემები!L91</f>
        <v>0</v>
      </c>
      <c r="C2134" s="193"/>
      <c r="D2134" s="193"/>
      <c r="E2134" s="193"/>
      <c r="F2134" s="193"/>
      <c r="G2134" s="194"/>
      <c r="H2134" s="8"/>
      <c r="I2134" s="9"/>
      <c r="J2134" s="99">
        <f t="shared" si="66"/>
        <v>0</v>
      </c>
      <c r="K2134" s="100">
        <f t="shared" si="66"/>
        <v>0</v>
      </c>
      <c r="L2134" s="99">
        <f t="shared" si="66"/>
        <v>0</v>
      </c>
      <c r="M2134" s="96">
        <f t="shared" si="66"/>
        <v>0</v>
      </c>
      <c r="N2134" s="205">
        <f t="shared" si="66"/>
        <v>0</v>
      </c>
      <c r="O2134" s="206"/>
      <c r="P2134" s="255"/>
      <c r="Q2134" s="256"/>
      <c r="R2134" s="256"/>
      <c r="S2134" s="256"/>
      <c r="T2134" s="256"/>
      <c r="U2134" s="257"/>
      <c r="V2134" s="255"/>
      <c r="W2134" s="256"/>
      <c r="X2134" s="257"/>
    </row>
    <row r="2135" spans="1:24">
      <c r="A2135" s="5"/>
      <c r="B2135" s="258">
        <f>მონაცემები!L92</f>
        <v>0</v>
      </c>
      <c r="C2135" s="193"/>
      <c r="D2135" s="193"/>
      <c r="E2135" s="193"/>
      <c r="F2135" s="193"/>
      <c r="G2135" s="194"/>
      <c r="H2135" s="8"/>
      <c r="I2135" s="9"/>
      <c r="J2135" s="99">
        <f t="shared" si="66"/>
        <v>0</v>
      </c>
      <c r="K2135" s="100">
        <f t="shared" si="66"/>
        <v>0</v>
      </c>
      <c r="L2135" s="99">
        <f t="shared" si="66"/>
        <v>0</v>
      </c>
      <c r="M2135" s="96">
        <f t="shared" si="66"/>
        <v>0</v>
      </c>
      <c r="N2135" s="205">
        <f t="shared" si="66"/>
        <v>0</v>
      </c>
      <c r="O2135" s="206"/>
      <c r="P2135" s="255"/>
      <c r="Q2135" s="256"/>
      <c r="R2135" s="256"/>
      <c r="S2135" s="256"/>
      <c r="T2135" s="256"/>
      <c r="U2135" s="257"/>
      <c r="V2135" s="255"/>
      <c r="W2135" s="256"/>
      <c r="X2135" s="257"/>
    </row>
    <row r="2136" spans="1:24">
      <c r="A2136" s="5"/>
      <c r="B2136" s="258">
        <f>მონაცემები!L93</f>
        <v>0</v>
      </c>
      <c r="C2136" s="193"/>
      <c r="D2136" s="193"/>
      <c r="E2136" s="193"/>
      <c r="F2136" s="193"/>
      <c r="G2136" s="194"/>
      <c r="H2136" s="8"/>
      <c r="I2136" s="9"/>
      <c r="J2136" s="99">
        <f t="shared" si="66"/>
        <v>0</v>
      </c>
      <c r="K2136" s="100">
        <f t="shared" si="66"/>
        <v>0</v>
      </c>
      <c r="L2136" s="99">
        <f t="shared" si="66"/>
        <v>0</v>
      </c>
      <c r="M2136" s="96">
        <f t="shared" si="66"/>
        <v>0</v>
      </c>
      <c r="N2136" s="205">
        <f t="shared" si="66"/>
        <v>0</v>
      </c>
      <c r="O2136" s="206"/>
      <c r="P2136" s="255"/>
      <c r="Q2136" s="256"/>
      <c r="R2136" s="256"/>
      <c r="S2136" s="256"/>
      <c r="T2136" s="256"/>
      <c r="U2136" s="257"/>
      <c r="V2136" s="255"/>
      <c r="W2136" s="256"/>
      <c r="X2136" s="257"/>
    </row>
    <row r="2137" spans="1:24">
      <c r="A2137" s="5"/>
      <c r="B2137" s="258">
        <f>მონაცემები!L94</f>
        <v>0</v>
      </c>
      <c r="C2137" s="193"/>
      <c r="D2137" s="193"/>
      <c r="E2137" s="193"/>
      <c r="F2137" s="193"/>
      <c r="G2137" s="194"/>
      <c r="H2137" s="8"/>
      <c r="I2137" s="9"/>
      <c r="J2137" s="99">
        <f t="shared" ref="J2137:N2146" si="67">SUMIF($B$22:$B$2123,$B2137,J$22:J$2123)</f>
        <v>0</v>
      </c>
      <c r="K2137" s="100">
        <f t="shared" si="67"/>
        <v>0</v>
      </c>
      <c r="L2137" s="99">
        <f t="shared" si="67"/>
        <v>0</v>
      </c>
      <c r="M2137" s="96">
        <f t="shared" si="67"/>
        <v>0</v>
      </c>
      <c r="N2137" s="205">
        <f t="shared" si="67"/>
        <v>0</v>
      </c>
      <c r="O2137" s="206"/>
      <c r="P2137" s="255"/>
      <c r="Q2137" s="256"/>
      <c r="R2137" s="256"/>
      <c r="S2137" s="256"/>
      <c r="T2137" s="256"/>
      <c r="U2137" s="257"/>
      <c r="V2137" s="255"/>
      <c r="W2137" s="256"/>
      <c r="X2137" s="257"/>
    </row>
    <row r="2138" spans="1:24">
      <c r="A2138" s="5"/>
      <c r="B2138" s="258">
        <f>მონაცემები!L95</f>
        <v>0</v>
      </c>
      <c r="C2138" s="193"/>
      <c r="D2138" s="193"/>
      <c r="E2138" s="193"/>
      <c r="F2138" s="193"/>
      <c r="G2138" s="194"/>
      <c r="H2138" s="8"/>
      <c r="I2138" s="9"/>
      <c r="J2138" s="99">
        <f t="shared" si="67"/>
        <v>0</v>
      </c>
      <c r="K2138" s="100">
        <f t="shared" si="67"/>
        <v>0</v>
      </c>
      <c r="L2138" s="99">
        <f t="shared" si="67"/>
        <v>0</v>
      </c>
      <c r="M2138" s="96">
        <f t="shared" si="67"/>
        <v>0</v>
      </c>
      <c r="N2138" s="205">
        <f t="shared" si="67"/>
        <v>0</v>
      </c>
      <c r="O2138" s="206"/>
      <c r="P2138" s="255"/>
      <c r="Q2138" s="256"/>
      <c r="R2138" s="256"/>
      <c r="S2138" s="256"/>
      <c r="T2138" s="256"/>
      <c r="U2138" s="257"/>
      <c r="V2138" s="255"/>
      <c r="W2138" s="256"/>
      <c r="X2138" s="257"/>
    </row>
    <row r="2139" spans="1:24">
      <c r="A2139" s="5"/>
      <c r="B2139" s="258">
        <f>მონაცემები!L96</f>
        <v>0</v>
      </c>
      <c r="C2139" s="193"/>
      <c r="D2139" s="193"/>
      <c r="E2139" s="193"/>
      <c r="F2139" s="193"/>
      <c r="G2139" s="194"/>
      <c r="H2139" s="8"/>
      <c r="I2139" s="9"/>
      <c r="J2139" s="99">
        <f t="shared" si="67"/>
        <v>0</v>
      </c>
      <c r="K2139" s="100">
        <f t="shared" si="67"/>
        <v>0</v>
      </c>
      <c r="L2139" s="99">
        <f t="shared" si="67"/>
        <v>0</v>
      </c>
      <c r="M2139" s="96">
        <f t="shared" si="67"/>
        <v>0</v>
      </c>
      <c r="N2139" s="205">
        <f t="shared" si="67"/>
        <v>0</v>
      </c>
      <c r="O2139" s="206"/>
      <c r="P2139" s="255"/>
      <c r="Q2139" s="256"/>
      <c r="R2139" s="256"/>
      <c r="S2139" s="256"/>
      <c r="T2139" s="256"/>
      <c r="U2139" s="257"/>
      <c r="V2139" s="255"/>
      <c r="W2139" s="256"/>
      <c r="X2139" s="257"/>
    </row>
    <row r="2140" spans="1:24">
      <c r="A2140" s="5"/>
      <c r="B2140" s="258">
        <f>მონაცემები!L97</f>
        <v>0</v>
      </c>
      <c r="C2140" s="193"/>
      <c r="D2140" s="193"/>
      <c r="E2140" s="193"/>
      <c r="F2140" s="193"/>
      <c r="G2140" s="194"/>
      <c r="H2140" s="8"/>
      <c r="I2140" s="9"/>
      <c r="J2140" s="99">
        <f t="shared" si="67"/>
        <v>0</v>
      </c>
      <c r="K2140" s="100">
        <f t="shared" si="67"/>
        <v>0</v>
      </c>
      <c r="L2140" s="99">
        <f t="shared" si="67"/>
        <v>0</v>
      </c>
      <c r="M2140" s="96">
        <f t="shared" si="67"/>
        <v>0</v>
      </c>
      <c r="N2140" s="205">
        <f t="shared" si="67"/>
        <v>0</v>
      </c>
      <c r="O2140" s="206"/>
      <c r="P2140" s="255"/>
      <c r="Q2140" s="256"/>
      <c r="R2140" s="256"/>
      <c r="S2140" s="256"/>
      <c r="T2140" s="256"/>
      <c r="U2140" s="257"/>
      <c r="V2140" s="255"/>
      <c r="W2140" s="256"/>
      <c r="X2140" s="257"/>
    </row>
    <row r="2141" spans="1:24">
      <c r="A2141" s="5"/>
      <c r="B2141" s="258">
        <f>მონაცემები!L98</f>
        <v>0</v>
      </c>
      <c r="C2141" s="193"/>
      <c r="D2141" s="193"/>
      <c r="E2141" s="193"/>
      <c r="F2141" s="193"/>
      <c r="G2141" s="194"/>
      <c r="H2141" s="8"/>
      <c r="I2141" s="9"/>
      <c r="J2141" s="99">
        <f t="shared" si="67"/>
        <v>0</v>
      </c>
      <c r="K2141" s="100">
        <f t="shared" si="67"/>
        <v>0</v>
      </c>
      <c r="L2141" s="99">
        <f t="shared" si="67"/>
        <v>0</v>
      </c>
      <c r="M2141" s="96">
        <f t="shared" si="67"/>
        <v>0</v>
      </c>
      <c r="N2141" s="205">
        <f t="shared" si="67"/>
        <v>0</v>
      </c>
      <c r="O2141" s="206"/>
      <c r="P2141" s="255"/>
      <c r="Q2141" s="256"/>
      <c r="R2141" s="256"/>
      <c r="S2141" s="256"/>
      <c r="T2141" s="256"/>
      <c r="U2141" s="257"/>
      <c r="V2141" s="255"/>
      <c r="W2141" s="256"/>
      <c r="X2141" s="257"/>
    </row>
    <row r="2142" spans="1:24">
      <c r="A2142" s="5"/>
      <c r="B2142" s="258">
        <f>მონაცემები!L99</f>
        <v>0</v>
      </c>
      <c r="C2142" s="193"/>
      <c r="D2142" s="193"/>
      <c r="E2142" s="193"/>
      <c r="F2142" s="193"/>
      <c r="G2142" s="194"/>
      <c r="H2142" s="8"/>
      <c r="I2142" s="9"/>
      <c r="J2142" s="99">
        <f t="shared" si="67"/>
        <v>0</v>
      </c>
      <c r="K2142" s="100">
        <f t="shared" si="67"/>
        <v>0</v>
      </c>
      <c r="L2142" s="99">
        <f t="shared" si="67"/>
        <v>0</v>
      </c>
      <c r="M2142" s="96">
        <f t="shared" si="67"/>
        <v>0</v>
      </c>
      <c r="N2142" s="205">
        <f t="shared" si="67"/>
        <v>0</v>
      </c>
      <c r="O2142" s="206"/>
      <c r="P2142" s="255"/>
      <c r="Q2142" s="256"/>
      <c r="R2142" s="256"/>
      <c r="S2142" s="256"/>
      <c r="T2142" s="256"/>
      <c r="U2142" s="257"/>
      <c r="V2142" s="255"/>
      <c r="W2142" s="256"/>
      <c r="X2142" s="257"/>
    </row>
    <row r="2143" spans="1:24">
      <c r="A2143" s="5"/>
      <c r="B2143" s="258">
        <f>მონაცემები!L100</f>
        <v>0</v>
      </c>
      <c r="C2143" s="193"/>
      <c r="D2143" s="193"/>
      <c r="E2143" s="193"/>
      <c r="F2143" s="193"/>
      <c r="G2143" s="194"/>
      <c r="H2143" s="8"/>
      <c r="I2143" s="9"/>
      <c r="J2143" s="99">
        <f t="shared" si="67"/>
        <v>0</v>
      </c>
      <c r="K2143" s="100">
        <f t="shared" si="67"/>
        <v>0</v>
      </c>
      <c r="L2143" s="99">
        <f t="shared" si="67"/>
        <v>0</v>
      </c>
      <c r="M2143" s="96">
        <f t="shared" si="67"/>
        <v>0</v>
      </c>
      <c r="N2143" s="205">
        <f t="shared" si="67"/>
        <v>0</v>
      </c>
      <c r="O2143" s="206"/>
      <c r="P2143" s="255"/>
      <c r="Q2143" s="256"/>
      <c r="R2143" s="256"/>
      <c r="S2143" s="256"/>
      <c r="T2143" s="256"/>
      <c r="U2143" s="257"/>
      <c r="V2143" s="255"/>
      <c r="W2143" s="256"/>
      <c r="X2143" s="257"/>
    </row>
    <row r="2144" spans="1:24">
      <c r="A2144" s="5"/>
      <c r="B2144" s="258">
        <f>მონაცემები!L101</f>
        <v>0</v>
      </c>
      <c r="C2144" s="193"/>
      <c r="D2144" s="193"/>
      <c r="E2144" s="193"/>
      <c r="F2144" s="193"/>
      <c r="G2144" s="194"/>
      <c r="H2144" s="8"/>
      <c r="I2144" s="9"/>
      <c r="J2144" s="99">
        <f t="shared" si="67"/>
        <v>0</v>
      </c>
      <c r="K2144" s="100">
        <f t="shared" si="67"/>
        <v>0</v>
      </c>
      <c r="L2144" s="99">
        <f t="shared" si="67"/>
        <v>0</v>
      </c>
      <c r="M2144" s="96">
        <f t="shared" si="67"/>
        <v>0</v>
      </c>
      <c r="N2144" s="205">
        <f t="shared" si="67"/>
        <v>0</v>
      </c>
      <c r="O2144" s="206"/>
      <c r="P2144" s="255"/>
      <c r="Q2144" s="256"/>
      <c r="R2144" s="256"/>
      <c r="S2144" s="256"/>
      <c r="T2144" s="256"/>
      <c r="U2144" s="257"/>
      <c r="V2144" s="255"/>
      <c r="W2144" s="256"/>
      <c r="X2144" s="257"/>
    </row>
    <row r="2145" spans="1:24">
      <c r="A2145" s="5"/>
      <c r="B2145" s="258">
        <f>მონაცემები!L102</f>
        <v>0</v>
      </c>
      <c r="C2145" s="193"/>
      <c r="D2145" s="193"/>
      <c r="E2145" s="193"/>
      <c r="F2145" s="193"/>
      <c r="G2145" s="194"/>
      <c r="H2145" s="8"/>
      <c r="I2145" s="9"/>
      <c r="J2145" s="99">
        <f t="shared" si="67"/>
        <v>0</v>
      </c>
      <c r="K2145" s="100">
        <f t="shared" si="67"/>
        <v>0</v>
      </c>
      <c r="L2145" s="99">
        <f t="shared" si="67"/>
        <v>0</v>
      </c>
      <c r="M2145" s="96">
        <f t="shared" si="67"/>
        <v>0</v>
      </c>
      <c r="N2145" s="205">
        <f t="shared" si="67"/>
        <v>0</v>
      </c>
      <c r="O2145" s="206"/>
      <c r="P2145" s="255"/>
      <c r="Q2145" s="256"/>
      <c r="R2145" s="256"/>
      <c r="S2145" s="256"/>
      <c r="T2145" s="256"/>
      <c r="U2145" s="257"/>
      <c r="V2145" s="255"/>
      <c r="W2145" s="256"/>
      <c r="X2145" s="257"/>
    </row>
    <row r="2146" spans="1:24">
      <c r="A2146" s="5"/>
      <c r="B2146" s="258">
        <f>მონაცემები!L103</f>
        <v>0</v>
      </c>
      <c r="C2146" s="193"/>
      <c r="D2146" s="193"/>
      <c r="E2146" s="193"/>
      <c r="F2146" s="193"/>
      <c r="G2146" s="194"/>
      <c r="H2146" s="8"/>
      <c r="I2146" s="9"/>
      <c r="J2146" s="99">
        <f t="shared" si="67"/>
        <v>0</v>
      </c>
      <c r="K2146" s="100">
        <f t="shared" si="67"/>
        <v>0</v>
      </c>
      <c r="L2146" s="99">
        <f t="shared" si="67"/>
        <v>0</v>
      </c>
      <c r="M2146" s="96">
        <f t="shared" si="67"/>
        <v>0</v>
      </c>
      <c r="N2146" s="205">
        <f t="shared" si="67"/>
        <v>0</v>
      </c>
      <c r="O2146" s="206"/>
      <c r="P2146" s="255"/>
      <c r="Q2146" s="256"/>
      <c r="R2146" s="256"/>
      <c r="S2146" s="256"/>
      <c r="T2146" s="256"/>
      <c r="U2146" s="257"/>
      <c r="V2146" s="255"/>
      <c r="W2146" s="256"/>
      <c r="X2146" s="257"/>
    </row>
    <row r="2147" spans="1:24" ht="2.25" customHeight="1">
      <c r="A2147" s="128"/>
      <c r="B2147" s="263"/>
      <c r="C2147" s="263"/>
      <c r="D2147" s="263"/>
      <c r="E2147" s="263"/>
      <c r="F2147" s="263"/>
      <c r="G2147" s="263"/>
      <c r="H2147" s="118"/>
      <c r="I2147" s="26"/>
      <c r="J2147" s="27"/>
      <c r="K2147" s="27"/>
      <c r="L2147" s="27"/>
      <c r="M2147" s="27"/>
      <c r="N2147" s="249"/>
      <c r="O2147" s="249"/>
      <c r="P2147" s="268"/>
      <c r="Q2147" s="268"/>
      <c r="R2147" s="268"/>
      <c r="S2147" s="268"/>
      <c r="T2147" s="268"/>
      <c r="U2147" s="268"/>
      <c r="V2147" s="268"/>
      <c r="W2147" s="268"/>
      <c r="X2147" s="269"/>
    </row>
    <row r="2148" spans="1:24">
      <c r="A2148" s="23"/>
      <c r="B2148" s="259"/>
      <c r="C2148" s="256"/>
      <c r="D2148" s="256"/>
      <c r="E2148" s="256"/>
      <c r="F2148" s="256"/>
      <c r="G2148" s="257"/>
      <c r="H2148" s="24"/>
      <c r="I2148" s="25"/>
      <c r="J2148" s="101"/>
      <c r="K2148" s="102"/>
      <c r="L2148" s="101"/>
      <c r="M2148" s="103"/>
      <c r="N2148" s="205"/>
      <c r="O2148" s="206"/>
      <c r="P2148" s="255"/>
      <c r="Q2148" s="256"/>
      <c r="R2148" s="256"/>
      <c r="S2148" s="256"/>
      <c r="T2148" s="256"/>
      <c r="U2148" s="257"/>
      <c r="V2148" s="255"/>
      <c r="W2148" s="256"/>
      <c r="X2148" s="257"/>
    </row>
    <row r="2149" spans="1:24" ht="18" customHeight="1">
      <c r="A2149" s="5"/>
      <c r="B2149" s="264" t="s">
        <v>35</v>
      </c>
      <c r="C2149" s="265"/>
      <c r="D2149" s="265"/>
      <c r="E2149" s="265"/>
      <c r="F2149" s="265"/>
      <c r="G2149" s="266"/>
      <c r="H2149" s="8"/>
      <c r="I2149" s="9"/>
      <c r="J2149" s="18">
        <f>SUM(J2126:J2147)</f>
        <v>1.5229999999999997</v>
      </c>
      <c r="K2149" s="104">
        <f t="shared" ref="K2149:N2149" si="68">SUM(K2126:K2147)</f>
        <v>5.4800000000000001E-2</v>
      </c>
      <c r="L2149" s="18">
        <f t="shared" si="68"/>
        <v>0</v>
      </c>
      <c r="M2149" s="105">
        <f t="shared" si="68"/>
        <v>1.5229999999999997</v>
      </c>
      <c r="N2149" s="207">
        <f t="shared" si="68"/>
        <v>1.5777999999999999</v>
      </c>
      <c r="O2149" s="208"/>
      <c r="P2149" s="255"/>
      <c r="Q2149" s="256"/>
      <c r="R2149" s="256"/>
      <c r="S2149" s="256"/>
      <c r="T2149" s="256"/>
      <c r="U2149" s="257"/>
      <c r="V2149" s="255"/>
      <c r="W2149" s="256"/>
      <c r="X2149" s="257"/>
    </row>
    <row r="2150" spans="1:24">
      <c r="A2150" s="5"/>
      <c r="B2150" s="259"/>
      <c r="C2150" s="256"/>
      <c r="D2150" s="256"/>
      <c r="E2150" s="256"/>
      <c r="F2150" s="256"/>
      <c r="G2150" s="257"/>
      <c r="H2150" s="8"/>
      <c r="I2150" s="9"/>
      <c r="J2150" s="8"/>
      <c r="K2150" s="9"/>
      <c r="L2150" s="8"/>
      <c r="M2150" s="10"/>
      <c r="N2150" s="247"/>
      <c r="O2150" s="248"/>
      <c r="P2150" s="255"/>
      <c r="Q2150" s="256"/>
      <c r="R2150" s="256"/>
      <c r="S2150" s="256"/>
      <c r="T2150" s="256"/>
      <c r="U2150" s="257"/>
      <c r="V2150" s="255"/>
      <c r="W2150" s="256"/>
      <c r="X2150" s="257"/>
    </row>
    <row r="2151" spans="1:24" ht="15.75" thickBot="1">
      <c r="A2151" s="6"/>
      <c r="B2151" s="260"/>
      <c r="C2151" s="261"/>
      <c r="D2151" s="261"/>
      <c r="E2151" s="261"/>
      <c r="F2151" s="261"/>
      <c r="G2151" s="262"/>
      <c r="H2151" s="11"/>
      <c r="I2151" s="12"/>
      <c r="J2151" s="11"/>
      <c r="K2151" s="12"/>
      <c r="L2151" s="11"/>
      <c r="M2151" s="13"/>
      <c r="N2151" s="270"/>
      <c r="O2151" s="271"/>
      <c r="P2151" s="267"/>
      <c r="Q2151" s="261"/>
      <c r="R2151" s="261"/>
      <c r="S2151" s="261"/>
      <c r="T2151" s="261"/>
      <c r="U2151" s="262"/>
      <c r="V2151" s="267"/>
      <c r="W2151" s="261"/>
      <c r="X2151" s="262"/>
    </row>
    <row r="2153" spans="1:24" ht="12" customHeight="1">
      <c r="A2153" s="68"/>
      <c r="B2153" s="68"/>
      <c r="C2153" s="68"/>
      <c r="D2153" s="68"/>
      <c r="E2153" s="68"/>
      <c r="F2153" s="68"/>
      <c r="G2153" s="68"/>
      <c r="H2153" s="68"/>
      <c r="I2153" s="68"/>
      <c r="J2153" s="68"/>
      <c r="K2153" s="68"/>
      <c r="L2153" s="68"/>
      <c r="M2153" s="68"/>
      <c r="N2153" s="68"/>
      <c r="O2153" s="68"/>
      <c r="P2153" s="68"/>
      <c r="Q2153" s="68"/>
      <c r="R2153" s="68"/>
      <c r="S2153" s="68"/>
      <c r="T2153" s="68"/>
      <c r="U2153" s="68"/>
      <c r="V2153" s="68"/>
      <c r="W2153" s="68"/>
      <c r="X2153" s="68"/>
    </row>
    <row r="2154" spans="1:24" s="144" customFormat="1" ht="67.5" customHeight="1">
      <c r="A2154" s="272" t="s">
        <v>36</v>
      </c>
      <c r="B2154" s="272"/>
      <c r="C2154" s="272"/>
      <c r="D2154" s="272"/>
      <c r="E2154" s="272"/>
      <c r="F2154" s="272"/>
      <c r="G2154" s="272"/>
      <c r="H2154" s="272"/>
      <c r="I2154" s="273"/>
      <c r="J2154" s="273"/>
      <c r="K2154" s="273"/>
      <c r="L2154" s="273"/>
      <c r="M2154" s="273"/>
      <c r="N2154" s="273"/>
      <c r="O2154" s="273"/>
      <c r="P2154" s="273"/>
      <c r="Q2154" s="273"/>
      <c r="R2154" s="273"/>
      <c r="S2154" s="273"/>
      <c r="T2154" s="273"/>
      <c r="U2154" s="273"/>
      <c r="V2154" s="273"/>
      <c r="W2154" s="273"/>
      <c r="X2154" s="273"/>
    </row>
    <row r="2155" spans="1:24" s="144" customFormat="1" ht="27.95" customHeight="1">
      <c r="A2155" s="274" t="s">
        <v>37</v>
      </c>
      <c r="B2155" s="274"/>
      <c r="C2155" s="274"/>
      <c r="D2155" s="274"/>
      <c r="E2155" s="274"/>
      <c r="F2155" s="274"/>
      <c r="G2155" s="274"/>
      <c r="H2155" s="274"/>
      <c r="I2155" s="273"/>
      <c r="J2155" s="273"/>
      <c r="K2155" s="273"/>
      <c r="L2155" s="273"/>
      <c r="M2155" s="273"/>
      <c r="N2155" s="273"/>
      <c r="O2155" s="273"/>
      <c r="P2155" s="273"/>
      <c r="Q2155" s="273"/>
      <c r="R2155" s="273"/>
      <c r="S2155" s="273"/>
      <c r="T2155" s="273"/>
      <c r="U2155" s="273"/>
      <c r="V2155" s="273"/>
      <c r="W2155" s="273"/>
      <c r="X2155" s="273"/>
    </row>
    <row r="2156" spans="1:24" s="144" customFormat="1" ht="27.95" customHeight="1">
      <c r="A2156" s="274" t="s">
        <v>126</v>
      </c>
      <c r="B2156" s="274"/>
      <c r="C2156" s="274"/>
      <c r="D2156" s="274"/>
      <c r="E2156" s="274"/>
      <c r="F2156" s="274"/>
      <c r="G2156" s="274"/>
      <c r="H2156" s="274"/>
      <c r="I2156" s="273"/>
      <c r="J2156" s="273"/>
      <c r="K2156" s="273"/>
      <c r="L2156" s="273"/>
      <c r="M2156" s="273"/>
      <c r="N2156" s="273"/>
      <c r="O2156" s="273"/>
      <c r="P2156" s="273"/>
      <c r="Q2156" s="273"/>
      <c r="R2156" s="273"/>
      <c r="S2156" s="273"/>
      <c r="T2156" s="273"/>
      <c r="U2156" s="273"/>
      <c r="V2156" s="273"/>
      <c r="W2156" s="273"/>
      <c r="X2156" s="273"/>
    </row>
  </sheetData>
  <dataConsolidate function="product"/>
  <mergeCells count="8581">
    <mergeCell ref="A2154:H2154"/>
    <mergeCell ref="I2154:X2154"/>
    <mergeCell ref="A2155:H2155"/>
    <mergeCell ref="I2155:X2155"/>
    <mergeCell ref="A2156:H2156"/>
    <mergeCell ref="I2156:X2156"/>
    <mergeCell ref="L11:N11"/>
    <mergeCell ref="E11:K11"/>
    <mergeCell ref="C10:F10"/>
    <mergeCell ref="G10:J10"/>
    <mergeCell ref="C15:D15"/>
    <mergeCell ref="E15:J15"/>
    <mergeCell ref="P2131:U2131"/>
    <mergeCell ref="V2131:X2131"/>
    <mergeCell ref="P2135:U2135"/>
    <mergeCell ref="V2135:X2135"/>
    <mergeCell ref="B2136:G2136"/>
    <mergeCell ref="N2136:O2136"/>
    <mergeCell ref="P2136:U2136"/>
    <mergeCell ref="V2136:X2136"/>
    <mergeCell ref="B2127:G2127"/>
    <mergeCell ref="N2127:O2127"/>
    <mergeCell ref="P2127:U2127"/>
    <mergeCell ref="V2127:X2127"/>
    <mergeCell ref="B2128:G2128"/>
    <mergeCell ref="N2128:O2128"/>
    <mergeCell ref="P2128:U2128"/>
    <mergeCell ref="V2128:X2128"/>
    <mergeCell ref="B2129:G2129"/>
    <mergeCell ref="N2129:O2129"/>
    <mergeCell ref="P2129:U2129"/>
    <mergeCell ref="V2129:X2129"/>
    <mergeCell ref="N2131:O2131"/>
    <mergeCell ref="B130:G130"/>
    <mergeCell ref="N130:O130"/>
    <mergeCell ref="P130:U130"/>
    <mergeCell ref="V130:X130"/>
    <mergeCell ref="P51:U51"/>
    <mergeCell ref="P52:U52"/>
    <mergeCell ref="P53:U53"/>
    <mergeCell ref="P54:U54"/>
    <mergeCell ref="P55:U55"/>
    <mergeCell ref="P56:U56"/>
    <mergeCell ref="P105:U105"/>
    <mergeCell ref="P106:U106"/>
    <mergeCell ref="P107:U107"/>
    <mergeCell ref="P108:U108"/>
    <mergeCell ref="P109:U109"/>
    <mergeCell ref="P110:U110"/>
    <mergeCell ref="B127:G127"/>
    <mergeCell ref="N127:O127"/>
    <mergeCell ref="P127:U127"/>
    <mergeCell ref="V127:X127"/>
    <mergeCell ref="B128:G128"/>
    <mergeCell ref="N128:O128"/>
    <mergeCell ref="P128:U128"/>
    <mergeCell ref="V128:X128"/>
    <mergeCell ref="B129:G129"/>
    <mergeCell ref="N129:O129"/>
    <mergeCell ref="V129:X129"/>
    <mergeCell ref="B124:G124"/>
    <mergeCell ref="N124:O124"/>
    <mergeCell ref="P124:U124"/>
    <mergeCell ref="V124:X124"/>
    <mergeCell ref="B125:G125"/>
    <mergeCell ref="N125:O125"/>
    <mergeCell ref="P125:U125"/>
    <mergeCell ref="V125:X125"/>
    <mergeCell ref="B126:G126"/>
    <mergeCell ref="N126:O126"/>
    <mergeCell ref="P126:U126"/>
    <mergeCell ref="V126:X126"/>
    <mergeCell ref="B121:G121"/>
    <mergeCell ref="N121:O121"/>
    <mergeCell ref="P121:U121"/>
    <mergeCell ref="V121:X121"/>
    <mergeCell ref="B122:G122"/>
    <mergeCell ref="N122:O122"/>
    <mergeCell ref="P122:U122"/>
    <mergeCell ref="V122:X122"/>
    <mergeCell ref="B123:G123"/>
    <mergeCell ref="N123:O123"/>
    <mergeCell ref="P123:U123"/>
    <mergeCell ref="V123:X123"/>
    <mergeCell ref="B118:G118"/>
    <mergeCell ref="N118:O118"/>
    <mergeCell ref="P118:U118"/>
    <mergeCell ref="V118:X118"/>
    <mergeCell ref="B119:G119"/>
    <mergeCell ref="N119:O119"/>
    <mergeCell ref="P119:U119"/>
    <mergeCell ref="V119:X119"/>
    <mergeCell ref="B120:G120"/>
    <mergeCell ref="N120:O120"/>
    <mergeCell ref="P120:U120"/>
    <mergeCell ref="V120:X120"/>
    <mergeCell ref="B115:G115"/>
    <mergeCell ref="N115:O115"/>
    <mergeCell ref="P115:U115"/>
    <mergeCell ref="V115:X115"/>
    <mergeCell ref="B116:G116"/>
    <mergeCell ref="N116:O116"/>
    <mergeCell ref="P116:U116"/>
    <mergeCell ref="V116:X116"/>
    <mergeCell ref="B117:G117"/>
    <mergeCell ref="N117:O117"/>
    <mergeCell ref="P117:U117"/>
    <mergeCell ref="V117:X117"/>
    <mergeCell ref="B112:G112"/>
    <mergeCell ref="N112:O112"/>
    <mergeCell ref="P112:U112"/>
    <mergeCell ref="V112:X112"/>
    <mergeCell ref="B113:G113"/>
    <mergeCell ref="N113:O113"/>
    <mergeCell ref="P113:U113"/>
    <mergeCell ref="V113:X113"/>
    <mergeCell ref="B114:G114"/>
    <mergeCell ref="N114:O114"/>
    <mergeCell ref="P114:U114"/>
    <mergeCell ref="V114:X114"/>
    <mergeCell ref="B108:G108"/>
    <mergeCell ref="N108:O108"/>
    <mergeCell ref="B109:G109"/>
    <mergeCell ref="N109:O109"/>
    <mergeCell ref="B110:G110"/>
    <mergeCell ref="N110:O110"/>
    <mergeCell ref="B111:G111"/>
    <mergeCell ref="N111:O111"/>
    <mergeCell ref="P111:U111"/>
    <mergeCell ref="B104:G104"/>
    <mergeCell ref="N104:O104"/>
    <mergeCell ref="P104:U104"/>
    <mergeCell ref="V104:X104"/>
    <mergeCell ref="B105:G105"/>
    <mergeCell ref="N105:O105"/>
    <mergeCell ref="B106:G106"/>
    <mergeCell ref="N106:O106"/>
    <mergeCell ref="B107:G107"/>
    <mergeCell ref="N107:O107"/>
    <mergeCell ref="B101:G101"/>
    <mergeCell ref="N101:O101"/>
    <mergeCell ref="P101:U101"/>
    <mergeCell ref="V101:X101"/>
    <mergeCell ref="B102:G102"/>
    <mergeCell ref="N102:O102"/>
    <mergeCell ref="P102:U102"/>
    <mergeCell ref="V102:X102"/>
    <mergeCell ref="B103:G103"/>
    <mergeCell ref="N103:O103"/>
    <mergeCell ref="P103:U103"/>
    <mergeCell ref="V103:X103"/>
    <mergeCell ref="B98:G98"/>
    <mergeCell ref="N98:O98"/>
    <mergeCell ref="P98:U98"/>
    <mergeCell ref="V98:X98"/>
    <mergeCell ref="B99:G99"/>
    <mergeCell ref="N99:O99"/>
    <mergeCell ref="P99:U99"/>
    <mergeCell ref="V99:X99"/>
    <mergeCell ref="B100:G100"/>
    <mergeCell ref="N100:O100"/>
    <mergeCell ref="P100:U100"/>
    <mergeCell ref="V100:X100"/>
    <mergeCell ref="B95:G95"/>
    <mergeCell ref="N95:O95"/>
    <mergeCell ref="P95:U95"/>
    <mergeCell ref="V95:X95"/>
    <mergeCell ref="B96:G96"/>
    <mergeCell ref="N96:O96"/>
    <mergeCell ref="P96:U96"/>
    <mergeCell ref="V96:X96"/>
    <mergeCell ref="B97:G97"/>
    <mergeCell ref="N97:O97"/>
    <mergeCell ref="P97:U97"/>
    <mergeCell ref="V97:X97"/>
    <mergeCell ref="B92:G92"/>
    <mergeCell ref="N92:O92"/>
    <mergeCell ref="P92:U92"/>
    <mergeCell ref="V92:X92"/>
    <mergeCell ref="B93:G93"/>
    <mergeCell ref="N93:O93"/>
    <mergeCell ref="P93:U93"/>
    <mergeCell ref="V93:X93"/>
    <mergeCell ref="B94:G94"/>
    <mergeCell ref="N94:O94"/>
    <mergeCell ref="P94:U94"/>
    <mergeCell ref="V94:X94"/>
    <mergeCell ref="B89:G89"/>
    <mergeCell ref="N89:O89"/>
    <mergeCell ref="P89:U89"/>
    <mergeCell ref="V89:X89"/>
    <mergeCell ref="B90:G90"/>
    <mergeCell ref="N90:O90"/>
    <mergeCell ref="P90:U90"/>
    <mergeCell ref="V90:X90"/>
    <mergeCell ref="B91:G91"/>
    <mergeCell ref="N91:O91"/>
    <mergeCell ref="P91:U91"/>
    <mergeCell ref="V91:X91"/>
    <mergeCell ref="B77:G77"/>
    <mergeCell ref="N77:O77"/>
    <mergeCell ref="P77:U77"/>
    <mergeCell ref="V77:X77"/>
    <mergeCell ref="B78:G78"/>
    <mergeCell ref="N78:O78"/>
    <mergeCell ref="P78:U78"/>
    <mergeCell ref="V78:X78"/>
    <mergeCell ref="B79:G79"/>
    <mergeCell ref="N79:O79"/>
    <mergeCell ref="P79:U79"/>
    <mergeCell ref="V79:X79"/>
    <mergeCell ref="B86:G86"/>
    <mergeCell ref="N86:O86"/>
    <mergeCell ref="P86:U86"/>
    <mergeCell ref="V86:X86"/>
    <mergeCell ref="B87:G87"/>
    <mergeCell ref="N87:O87"/>
    <mergeCell ref="P87:U87"/>
    <mergeCell ref="V87:X87"/>
    <mergeCell ref="B83:G83"/>
    <mergeCell ref="N83:O83"/>
    <mergeCell ref="P83:U83"/>
    <mergeCell ref="V83:X83"/>
    <mergeCell ref="B84:G84"/>
    <mergeCell ref="N84:O84"/>
    <mergeCell ref="P84:U84"/>
    <mergeCell ref="V84:X84"/>
    <mergeCell ref="B85:G85"/>
    <mergeCell ref="N85:O85"/>
    <mergeCell ref="P85:U85"/>
    <mergeCell ref="V85:X85"/>
    <mergeCell ref="B183:G183"/>
    <mergeCell ref="N183:O183"/>
    <mergeCell ref="P183:U183"/>
    <mergeCell ref="V183:X183"/>
    <mergeCell ref="B173:G173"/>
    <mergeCell ref="N173:O173"/>
    <mergeCell ref="P173:U173"/>
    <mergeCell ref="V173:X173"/>
    <mergeCell ref="B174:G174"/>
    <mergeCell ref="N174:O174"/>
    <mergeCell ref="P174:U174"/>
    <mergeCell ref="V174:X174"/>
    <mergeCell ref="B175:G175"/>
    <mergeCell ref="N175:O175"/>
    <mergeCell ref="P175:U175"/>
    <mergeCell ref="V175:X175"/>
    <mergeCell ref="B80:G80"/>
    <mergeCell ref="N80:O80"/>
    <mergeCell ref="P80:U80"/>
    <mergeCell ref="V80:X80"/>
    <mergeCell ref="B81:G81"/>
    <mergeCell ref="N81:O81"/>
    <mergeCell ref="P81:U81"/>
    <mergeCell ref="V81:X81"/>
    <mergeCell ref="B82:G82"/>
    <mergeCell ref="N82:O82"/>
    <mergeCell ref="P82:U82"/>
    <mergeCell ref="V82:X82"/>
    <mergeCell ref="B88:G88"/>
    <mergeCell ref="N88:O88"/>
    <mergeCell ref="P88:U88"/>
    <mergeCell ref="V88:X88"/>
    <mergeCell ref="B184:G184"/>
    <mergeCell ref="N184:O184"/>
    <mergeCell ref="P184:U184"/>
    <mergeCell ref="V184:X184"/>
    <mergeCell ref="B179:G179"/>
    <mergeCell ref="N179:O179"/>
    <mergeCell ref="P179:U179"/>
    <mergeCell ref="V179:X179"/>
    <mergeCell ref="B180:G180"/>
    <mergeCell ref="N180:O180"/>
    <mergeCell ref="P180:U180"/>
    <mergeCell ref="V180:X180"/>
    <mergeCell ref="B181:G181"/>
    <mergeCell ref="N181:O181"/>
    <mergeCell ref="P181:U181"/>
    <mergeCell ref="V181:X181"/>
    <mergeCell ref="B176:G176"/>
    <mergeCell ref="N176:O176"/>
    <mergeCell ref="P176:U176"/>
    <mergeCell ref="V176:X176"/>
    <mergeCell ref="B177:G177"/>
    <mergeCell ref="N177:O177"/>
    <mergeCell ref="P177:U177"/>
    <mergeCell ref="V177:X177"/>
    <mergeCell ref="B178:G178"/>
    <mergeCell ref="N178:O178"/>
    <mergeCell ref="P178:U178"/>
    <mergeCell ref="V178:X178"/>
    <mergeCell ref="B182:G182"/>
    <mergeCell ref="N182:O182"/>
    <mergeCell ref="P182:U182"/>
    <mergeCell ref="V182:X182"/>
    <mergeCell ref="B170:G170"/>
    <mergeCell ref="N170:O170"/>
    <mergeCell ref="P170:U170"/>
    <mergeCell ref="V170:X170"/>
    <mergeCell ref="B171:G171"/>
    <mergeCell ref="N171:O171"/>
    <mergeCell ref="P171:U171"/>
    <mergeCell ref="V171:X171"/>
    <mergeCell ref="B172:G172"/>
    <mergeCell ref="N172:O172"/>
    <mergeCell ref="P172:U172"/>
    <mergeCell ref="V172:X172"/>
    <mergeCell ref="B167:G167"/>
    <mergeCell ref="N167:O167"/>
    <mergeCell ref="P167:U167"/>
    <mergeCell ref="V167:X167"/>
    <mergeCell ref="B168:G168"/>
    <mergeCell ref="N168:O168"/>
    <mergeCell ref="P168:U168"/>
    <mergeCell ref="V168:X168"/>
    <mergeCell ref="B169:G169"/>
    <mergeCell ref="N169:O169"/>
    <mergeCell ref="P169:U169"/>
    <mergeCell ref="V169:X169"/>
    <mergeCell ref="B164:G164"/>
    <mergeCell ref="N164:O164"/>
    <mergeCell ref="B165:G165"/>
    <mergeCell ref="N165:O165"/>
    <mergeCell ref="P165:U165"/>
    <mergeCell ref="V165:X165"/>
    <mergeCell ref="B166:G166"/>
    <mergeCell ref="N166:O166"/>
    <mergeCell ref="P166:U166"/>
    <mergeCell ref="V166:X166"/>
    <mergeCell ref="B159:G159"/>
    <mergeCell ref="N159:O159"/>
    <mergeCell ref="B160:G160"/>
    <mergeCell ref="N160:O160"/>
    <mergeCell ref="B161:G161"/>
    <mergeCell ref="N161:O161"/>
    <mergeCell ref="B162:G162"/>
    <mergeCell ref="N162:O162"/>
    <mergeCell ref="B163:G163"/>
    <mergeCell ref="N163:O163"/>
    <mergeCell ref="P159:U159"/>
    <mergeCell ref="P160:U160"/>
    <mergeCell ref="P161:U161"/>
    <mergeCell ref="P162:U162"/>
    <mergeCell ref="P163:U163"/>
    <mergeCell ref="P164:U164"/>
    <mergeCell ref="B156:G156"/>
    <mergeCell ref="N156:O156"/>
    <mergeCell ref="P156:U156"/>
    <mergeCell ref="V156:X156"/>
    <mergeCell ref="B157:G157"/>
    <mergeCell ref="N157:O157"/>
    <mergeCell ref="P157:U157"/>
    <mergeCell ref="V157:X157"/>
    <mergeCell ref="B158:G158"/>
    <mergeCell ref="N158:O158"/>
    <mergeCell ref="P158:U158"/>
    <mergeCell ref="V158:X158"/>
    <mergeCell ref="B153:G153"/>
    <mergeCell ref="N153:O153"/>
    <mergeCell ref="P153:U153"/>
    <mergeCell ref="V153:X153"/>
    <mergeCell ref="B154:G154"/>
    <mergeCell ref="N154:O154"/>
    <mergeCell ref="P154:U154"/>
    <mergeCell ref="V154:X154"/>
    <mergeCell ref="B155:G155"/>
    <mergeCell ref="N155:O155"/>
    <mergeCell ref="P155:U155"/>
    <mergeCell ref="V155:X155"/>
    <mergeCell ref="B150:G150"/>
    <mergeCell ref="N150:O150"/>
    <mergeCell ref="P150:U150"/>
    <mergeCell ref="V150:X150"/>
    <mergeCell ref="B151:G151"/>
    <mergeCell ref="N151:O151"/>
    <mergeCell ref="P151:U151"/>
    <mergeCell ref="V151:X151"/>
    <mergeCell ref="B152:G152"/>
    <mergeCell ref="N152:O152"/>
    <mergeCell ref="P152:U152"/>
    <mergeCell ref="V152:X152"/>
    <mergeCell ref="B147:G147"/>
    <mergeCell ref="N147:O147"/>
    <mergeCell ref="P147:U147"/>
    <mergeCell ref="V147:X147"/>
    <mergeCell ref="B148:G148"/>
    <mergeCell ref="N148:O148"/>
    <mergeCell ref="P148:U148"/>
    <mergeCell ref="V148:X148"/>
    <mergeCell ref="B149:G149"/>
    <mergeCell ref="N149:O149"/>
    <mergeCell ref="P149:U149"/>
    <mergeCell ref="V149:X149"/>
    <mergeCell ref="B144:G144"/>
    <mergeCell ref="N144:O144"/>
    <mergeCell ref="P144:U144"/>
    <mergeCell ref="V144:X144"/>
    <mergeCell ref="B145:G145"/>
    <mergeCell ref="N145:O145"/>
    <mergeCell ref="P145:U145"/>
    <mergeCell ref="V145:X145"/>
    <mergeCell ref="B146:G146"/>
    <mergeCell ref="N146:O146"/>
    <mergeCell ref="P146:U146"/>
    <mergeCell ref="V146:X146"/>
    <mergeCell ref="B141:G141"/>
    <mergeCell ref="N141:O141"/>
    <mergeCell ref="P141:U141"/>
    <mergeCell ref="V141:X141"/>
    <mergeCell ref="B142:G142"/>
    <mergeCell ref="N142:O142"/>
    <mergeCell ref="P142:U142"/>
    <mergeCell ref="V142:X142"/>
    <mergeCell ref="B143:G143"/>
    <mergeCell ref="N143:O143"/>
    <mergeCell ref="P143:U143"/>
    <mergeCell ref="V143:X143"/>
    <mergeCell ref="B138:G138"/>
    <mergeCell ref="N138:O138"/>
    <mergeCell ref="P138:U138"/>
    <mergeCell ref="V138:X138"/>
    <mergeCell ref="B139:G139"/>
    <mergeCell ref="N139:O139"/>
    <mergeCell ref="P139:U139"/>
    <mergeCell ref="V139:X139"/>
    <mergeCell ref="B140:G140"/>
    <mergeCell ref="N140:O140"/>
    <mergeCell ref="P140:U140"/>
    <mergeCell ref="V140:X140"/>
    <mergeCell ref="B135:G135"/>
    <mergeCell ref="N135:O135"/>
    <mergeCell ref="P135:U135"/>
    <mergeCell ref="V135:X135"/>
    <mergeCell ref="B136:G136"/>
    <mergeCell ref="N136:O136"/>
    <mergeCell ref="P136:U136"/>
    <mergeCell ref="V136:X136"/>
    <mergeCell ref="B137:G137"/>
    <mergeCell ref="N137:O137"/>
    <mergeCell ref="P137:U137"/>
    <mergeCell ref="V137:X137"/>
    <mergeCell ref="B237:G237"/>
    <mergeCell ref="N237:O237"/>
    <mergeCell ref="P237:U237"/>
    <mergeCell ref="V237:X237"/>
    <mergeCell ref="B238:G238"/>
    <mergeCell ref="N238:O238"/>
    <mergeCell ref="P238:U238"/>
    <mergeCell ref="V238:X238"/>
    <mergeCell ref="B131:G131"/>
    <mergeCell ref="N131:O131"/>
    <mergeCell ref="P131:U131"/>
    <mergeCell ref="V131:X131"/>
    <mergeCell ref="B132:G132"/>
    <mergeCell ref="N132:O132"/>
    <mergeCell ref="P132:U132"/>
    <mergeCell ref="V132:X132"/>
    <mergeCell ref="B133:G133"/>
    <mergeCell ref="N133:O133"/>
    <mergeCell ref="P133:U133"/>
    <mergeCell ref="V133:X133"/>
    <mergeCell ref="B134:G134"/>
    <mergeCell ref="N134:O134"/>
    <mergeCell ref="P134:U134"/>
    <mergeCell ref="V134:X134"/>
    <mergeCell ref="B234:G234"/>
    <mergeCell ref="N234:O234"/>
    <mergeCell ref="P234:U234"/>
    <mergeCell ref="V234:X234"/>
    <mergeCell ref="B235:G235"/>
    <mergeCell ref="N235:O235"/>
    <mergeCell ref="P235:U235"/>
    <mergeCell ref="V235:X235"/>
    <mergeCell ref="B236:G236"/>
    <mergeCell ref="N236:O236"/>
    <mergeCell ref="P236:U236"/>
    <mergeCell ref="V236:X236"/>
    <mergeCell ref="B231:G231"/>
    <mergeCell ref="N231:O231"/>
    <mergeCell ref="P231:U231"/>
    <mergeCell ref="V231:X231"/>
    <mergeCell ref="B232:G232"/>
    <mergeCell ref="N232:O232"/>
    <mergeCell ref="P232:U232"/>
    <mergeCell ref="V232:X232"/>
    <mergeCell ref="B233:G233"/>
    <mergeCell ref="N233:O233"/>
    <mergeCell ref="P233:U233"/>
    <mergeCell ref="V233:X233"/>
    <mergeCell ref="B228:G228"/>
    <mergeCell ref="N228:O228"/>
    <mergeCell ref="P228:U228"/>
    <mergeCell ref="V228:X228"/>
    <mergeCell ref="B229:G229"/>
    <mergeCell ref="N229:O229"/>
    <mergeCell ref="P229:U229"/>
    <mergeCell ref="V229:X229"/>
    <mergeCell ref="B230:G230"/>
    <mergeCell ref="N230:O230"/>
    <mergeCell ref="P230:U230"/>
    <mergeCell ref="V230:X230"/>
    <mergeCell ref="B225:G225"/>
    <mergeCell ref="N225:O225"/>
    <mergeCell ref="P225:U225"/>
    <mergeCell ref="V225:X225"/>
    <mergeCell ref="B226:G226"/>
    <mergeCell ref="N226:O226"/>
    <mergeCell ref="P226:U226"/>
    <mergeCell ref="V226:X226"/>
    <mergeCell ref="B227:G227"/>
    <mergeCell ref="N227:O227"/>
    <mergeCell ref="P227:U227"/>
    <mergeCell ref="V227:X227"/>
    <mergeCell ref="B222:G222"/>
    <mergeCell ref="N222:O222"/>
    <mergeCell ref="P222:U222"/>
    <mergeCell ref="V222:X222"/>
    <mergeCell ref="B223:G223"/>
    <mergeCell ref="N223:O223"/>
    <mergeCell ref="P223:U223"/>
    <mergeCell ref="V223:X223"/>
    <mergeCell ref="B224:G224"/>
    <mergeCell ref="N224:O224"/>
    <mergeCell ref="P224:U224"/>
    <mergeCell ref="V224:X224"/>
    <mergeCell ref="B219:G219"/>
    <mergeCell ref="N219:O219"/>
    <mergeCell ref="P219:U219"/>
    <mergeCell ref="V219:X219"/>
    <mergeCell ref="B220:G220"/>
    <mergeCell ref="N220:O220"/>
    <mergeCell ref="P220:U220"/>
    <mergeCell ref="V220:X220"/>
    <mergeCell ref="B221:G221"/>
    <mergeCell ref="N221:O221"/>
    <mergeCell ref="P221:U221"/>
    <mergeCell ref="V221:X221"/>
    <mergeCell ref="B214:G214"/>
    <mergeCell ref="N214:O214"/>
    <mergeCell ref="B215:G215"/>
    <mergeCell ref="N215:O215"/>
    <mergeCell ref="B216:G216"/>
    <mergeCell ref="N216:O216"/>
    <mergeCell ref="B217:G217"/>
    <mergeCell ref="N217:O217"/>
    <mergeCell ref="B218:G218"/>
    <mergeCell ref="N218:O218"/>
    <mergeCell ref="P214:U214"/>
    <mergeCell ref="P215:U215"/>
    <mergeCell ref="P217:U217"/>
    <mergeCell ref="P218:U218"/>
    <mergeCell ref="B211:G211"/>
    <mergeCell ref="N211:O211"/>
    <mergeCell ref="P211:U211"/>
    <mergeCell ref="V211:X211"/>
    <mergeCell ref="B212:G212"/>
    <mergeCell ref="N212:O212"/>
    <mergeCell ref="P212:U212"/>
    <mergeCell ref="V212:X212"/>
    <mergeCell ref="B213:G213"/>
    <mergeCell ref="N213:O213"/>
    <mergeCell ref="B208:G208"/>
    <mergeCell ref="N208:O208"/>
    <mergeCell ref="P208:U208"/>
    <mergeCell ref="V208:X208"/>
    <mergeCell ref="B209:G209"/>
    <mergeCell ref="N209:O209"/>
    <mergeCell ref="P209:U209"/>
    <mergeCell ref="V209:X209"/>
    <mergeCell ref="B210:G210"/>
    <mergeCell ref="N210:O210"/>
    <mergeCell ref="P210:U210"/>
    <mergeCell ref="V210:X210"/>
    <mergeCell ref="P213:U213"/>
    <mergeCell ref="B205:G205"/>
    <mergeCell ref="N205:O205"/>
    <mergeCell ref="P205:U205"/>
    <mergeCell ref="V205:X205"/>
    <mergeCell ref="B206:G206"/>
    <mergeCell ref="N206:O206"/>
    <mergeCell ref="P206:U206"/>
    <mergeCell ref="V206:X206"/>
    <mergeCell ref="B207:G207"/>
    <mergeCell ref="N207:O207"/>
    <mergeCell ref="P207:U207"/>
    <mergeCell ref="V207:X207"/>
    <mergeCell ref="B202:G202"/>
    <mergeCell ref="N202:O202"/>
    <mergeCell ref="P202:U202"/>
    <mergeCell ref="V202:X202"/>
    <mergeCell ref="B203:G203"/>
    <mergeCell ref="N203:O203"/>
    <mergeCell ref="P203:U203"/>
    <mergeCell ref="V203:X203"/>
    <mergeCell ref="B204:G204"/>
    <mergeCell ref="N204:O204"/>
    <mergeCell ref="P204:U204"/>
    <mergeCell ref="V204:X204"/>
    <mergeCell ref="B199:G199"/>
    <mergeCell ref="N199:O199"/>
    <mergeCell ref="P199:U199"/>
    <mergeCell ref="V199:X199"/>
    <mergeCell ref="B200:G200"/>
    <mergeCell ref="N200:O200"/>
    <mergeCell ref="P200:U200"/>
    <mergeCell ref="V200:X200"/>
    <mergeCell ref="B201:G201"/>
    <mergeCell ref="N201:O201"/>
    <mergeCell ref="P201:U201"/>
    <mergeCell ref="V201:X201"/>
    <mergeCell ref="B196:G196"/>
    <mergeCell ref="N196:O196"/>
    <mergeCell ref="P196:U196"/>
    <mergeCell ref="V196:X196"/>
    <mergeCell ref="B197:G197"/>
    <mergeCell ref="N197:O197"/>
    <mergeCell ref="P197:U197"/>
    <mergeCell ref="V197:X197"/>
    <mergeCell ref="B198:G198"/>
    <mergeCell ref="N198:O198"/>
    <mergeCell ref="P198:U198"/>
    <mergeCell ref="V198:X198"/>
    <mergeCell ref="B193:G193"/>
    <mergeCell ref="N193:O193"/>
    <mergeCell ref="P193:U193"/>
    <mergeCell ref="V193:X193"/>
    <mergeCell ref="B194:G194"/>
    <mergeCell ref="N194:O194"/>
    <mergeCell ref="P194:U194"/>
    <mergeCell ref="V194:X194"/>
    <mergeCell ref="B195:G195"/>
    <mergeCell ref="N195:O195"/>
    <mergeCell ref="P195:U195"/>
    <mergeCell ref="V195:X195"/>
    <mergeCell ref="B190:G190"/>
    <mergeCell ref="N190:O190"/>
    <mergeCell ref="P190:U190"/>
    <mergeCell ref="V190:X190"/>
    <mergeCell ref="B191:G191"/>
    <mergeCell ref="N191:O191"/>
    <mergeCell ref="P191:U191"/>
    <mergeCell ref="V191:X191"/>
    <mergeCell ref="B192:G192"/>
    <mergeCell ref="N192:O192"/>
    <mergeCell ref="P192:U192"/>
    <mergeCell ref="V192:X192"/>
    <mergeCell ref="B292:G292"/>
    <mergeCell ref="N292:O292"/>
    <mergeCell ref="P292:U292"/>
    <mergeCell ref="V292:X292"/>
    <mergeCell ref="B185:G185"/>
    <mergeCell ref="N185:O185"/>
    <mergeCell ref="P185:U185"/>
    <mergeCell ref="V185:X185"/>
    <mergeCell ref="B186:G186"/>
    <mergeCell ref="N186:O186"/>
    <mergeCell ref="P186:U186"/>
    <mergeCell ref="V186:X186"/>
    <mergeCell ref="B187:G187"/>
    <mergeCell ref="N187:O187"/>
    <mergeCell ref="P187:U187"/>
    <mergeCell ref="V187:X187"/>
    <mergeCell ref="B188:G188"/>
    <mergeCell ref="N188:O188"/>
    <mergeCell ref="P188:U188"/>
    <mergeCell ref="V188:X188"/>
    <mergeCell ref="B189:G189"/>
    <mergeCell ref="N189:O189"/>
    <mergeCell ref="P189:U189"/>
    <mergeCell ref="V189:X189"/>
    <mergeCell ref="B289:G289"/>
    <mergeCell ref="N289:O289"/>
    <mergeCell ref="P289:U289"/>
    <mergeCell ref="V289:X289"/>
    <mergeCell ref="B290:G290"/>
    <mergeCell ref="N290:O290"/>
    <mergeCell ref="P290:U290"/>
    <mergeCell ref="V290:X290"/>
    <mergeCell ref="B291:G291"/>
    <mergeCell ref="N291:O291"/>
    <mergeCell ref="P291:U291"/>
    <mergeCell ref="V291:X291"/>
    <mergeCell ref="B286:G286"/>
    <mergeCell ref="N286:O286"/>
    <mergeCell ref="P286:U286"/>
    <mergeCell ref="V286:X286"/>
    <mergeCell ref="B287:G287"/>
    <mergeCell ref="N287:O287"/>
    <mergeCell ref="P287:U287"/>
    <mergeCell ref="V287:X287"/>
    <mergeCell ref="B288:G288"/>
    <mergeCell ref="N288:O288"/>
    <mergeCell ref="P288:U288"/>
    <mergeCell ref="V288:X288"/>
    <mergeCell ref="B283:G283"/>
    <mergeCell ref="N283:O283"/>
    <mergeCell ref="P283:U283"/>
    <mergeCell ref="V283:X283"/>
    <mergeCell ref="B284:G284"/>
    <mergeCell ref="N284:O284"/>
    <mergeCell ref="P284:U284"/>
    <mergeCell ref="V284:X284"/>
    <mergeCell ref="B285:G285"/>
    <mergeCell ref="N285:O285"/>
    <mergeCell ref="P285:U285"/>
    <mergeCell ref="V285:X285"/>
    <mergeCell ref="B280:G280"/>
    <mergeCell ref="N280:O280"/>
    <mergeCell ref="P280:U280"/>
    <mergeCell ref="V280:X280"/>
    <mergeCell ref="B281:G281"/>
    <mergeCell ref="N281:O281"/>
    <mergeCell ref="P281:U281"/>
    <mergeCell ref="V281:X281"/>
    <mergeCell ref="B282:G282"/>
    <mergeCell ref="N282:O282"/>
    <mergeCell ref="P282:U282"/>
    <mergeCell ref="V282:X282"/>
    <mergeCell ref="B277:G277"/>
    <mergeCell ref="N277:O277"/>
    <mergeCell ref="P277:U277"/>
    <mergeCell ref="V277:X277"/>
    <mergeCell ref="B278:G278"/>
    <mergeCell ref="N278:O278"/>
    <mergeCell ref="P278:U278"/>
    <mergeCell ref="V278:X278"/>
    <mergeCell ref="B279:G279"/>
    <mergeCell ref="N279:O279"/>
    <mergeCell ref="P279:U279"/>
    <mergeCell ref="V279:X279"/>
    <mergeCell ref="B274:G274"/>
    <mergeCell ref="N274:O274"/>
    <mergeCell ref="P274:U274"/>
    <mergeCell ref="V274:X274"/>
    <mergeCell ref="B275:G275"/>
    <mergeCell ref="N275:O275"/>
    <mergeCell ref="P275:U275"/>
    <mergeCell ref="V275:X275"/>
    <mergeCell ref="B276:G276"/>
    <mergeCell ref="N276:O276"/>
    <mergeCell ref="P276:U276"/>
    <mergeCell ref="V276:X276"/>
    <mergeCell ref="B270:G270"/>
    <mergeCell ref="N270:O270"/>
    <mergeCell ref="B271:G271"/>
    <mergeCell ref="N271:O271"/>
    <mergeCell ref="B272:G272"/>
    <mergeCell ref="N272:O272"/>
    <mergeCell ref="B273:G273"/>
    <mergeCell ref="N273:O273"/>
    <mergeCell ref="P273:U273"/>
    <mergeCell ref="P272:U272"/>
    <mergeCell ref="P270:U270"/>
    <mergeCell ref="P271:U271"/>
    <mergeCell ref="B266:G266"/>
    <mergeCell ref="N266:O266"/>
    <mergeCell ref="P266:U266"/>
    <mergeCell ref="V266:X266"/>
    <mergeCell ref="B267:G267"/>
    <mergeCell ref="N267:O267"/>
    <mergeCell ref="B268:G268"/>
    <mergeCell ref="N268:O268"/>
    <mergeCell ref="B269:G269"/>
    <mergeCell ref="N269:O269"/>
    <mergeCell ref="V267:X267"/>
    <mergeCell ref="V268:X268"/>
    <mergeCell ref="V269:X269"/>
    <mergeCell ref="B263:G263"/>
    <mergeCell ref="N263:O263"/>
    <mergeCell ref="P263:U263"/>
    <mergeCell ref="V263:X263"/>
    <mergeCell ref="B264:G264"/>
    <mergeCell ref="N264:O264"/>
    <mergeCell ref="P264:U264"/>
    <mergeCell ref="V264:X264"/>
    <mergeCell ref="B265:G265"/>
    <mergeCell ref="N265:O265"/>
    <mergeCell ref="P265:U265"/>
    <mergeCell ref="V265:X265"/>
    <mergeCell ref="P268:U268"/>
    <mergeCell ref="P269:U269"/>
    <mergeCell ref="P267:U267"/>
    <mergeCell ref="B260:G260"/>
    <mergeCell ref="N260:O260"/>
    <mergeCell ref="P260:U260"/>
    <mergeCell ref="V260:X260"/>
    <mergeCell ref="B261:G261"/>
    <mergeCell ref="N261:O261"/>
    <mergeCell ref="P261:U261"/>
    <mergeCell ref="V261:X261"/>
    <mergeCell ref="B262:G262"/>
    <mergeCell ref="N262:O262"/>
    <mergeCell ref="P262:U262"/>
    <mergeCell ref="V262:X262"/>
    <mergeCell ref="B257:G257"/>
    <mergeCell ref="N257:O257"/>
    <mergeCell ref="P257:U257"/>
    <mergeCell ref="V257:X257"/>
    <mergeCell ref="B258:G258"/>
    <mergeCell ref="N258:O258"/>
    <mergeCell ref="P258:U258"/>
    <mergeCell ref="V258:X258"/>
    <mergeCell ref="B259:G259"/>
    <mergeCell ref="N259:O259"/>
    <mergeCell ref="P259:U259"/>
    <mergeCell ref="V259:X259"/>
    <mergeCell ref="B254:G254"/>
    <mergeCell ref="N254:O254"/>
    <mergeCell ref="P254:U254"/>
    <mergeCell ref="V254:X254"/>
    <mergeCell ref="B255:G255"/>
    <mergeCell ref="N255:O255"/>
    <mergeCell ref="P255:U255"/>
    <mergeCell ref="V255:X255"/>
    <mergeCell ref="B256:G256"/>
    <mergeCell ref="N256:O256"/>
    <mergeCell ref="P256:U256"/>
    <mergeCell ref="V256:X256"/>
    <mergeCell ref="B251:G251"/>
    <mergeCell ref="N251:O251"/>
    <mergeCell ref="P251:U251"/>
    <mergeCell ref="V251:X251"/>
    <mergeCell ref="B252:G252"/>
    <mergeCell ref="N252:O252"/>
    <mergeCell ref="P252:U252"/>
    <mergeCell ref="V252:X252"/>
    <mergeCell ref="B253:G253"/>
    <mergeCell ref="N253:O253"/>
    <mergeCell ref="P253:U253"/>
    <mergeCell ref="V253:X253"/>
    <mergeCell ref="B239:G239"/>
    <mergeCell ref="N239:O239"/>
    <mergeCell ref="P239:U239"/>
    <mergeCell ref="V239:X239"/>
    <mergeCell ref="B240:G240"/>
    <mergeCell ref="N240:O240"/>
    <mergeCell ref="P240:U240"/>
    <mergeCell ref="V240:X240"/>
    <mergeCell ref="B241:G241"/>
    <mergeCell ref="N241:O241"/>
    <mergeCell ref="P241:U241"/>
    <mergeCell ref="V241:X241"/>
    <mergeCell ref="B248:G248"/>
    <mergeCell ref="N248:O248"/>
    <mergeCell ref="P248:U248"/>
    <mergeCell ref="V248:X248"/>
    <mergeCell ref="B249:G249"/>
    <mergeCell ref="N249:O249"/>
    <mergeCell ref="P249:U249"/>
    <mergeCell ref="V249:X249"/>
    <mergeCell ref="B245:G245"/>
    <mergeCell ref="N245:O245"/>
    <mergeCell ref="P245:U245"/>
    <mergeCell ref="V245:X245"/>
    <mergeCell ref="B246:G246"/>
    <mergeCell ref="N246:O246"/>
    <mergeCell ref="P246:U246"/>
    <mergeCell ref="V246:X246"/>
    <mergeCell ref="B247:G247"/>
    <mergeCell ref="N247:O247"/>
    <mergeCell ref="P247:U247"/>
    <mergeCell ref="V247:X247"/>
    <mergeCell ref="B2140:G2140"/>
    <mergeCell ref="N2140:O2140"/>
    <mergeCell ref="P2140:U2140"/>
    <mergeCell ref="V2140:X2140"/>
    <mergeCell ref="B2141:G2141"/>
    <mergeCell ref="N2141:O2141"/>
    <mergeCell ref="P2141:U2141"/>
    <mergeCell ref="V2141:X2141"/>
    <mergeCell ref="B2137:G2137"/>
    <mergeCell ref="N2137:O2137"/>
    <mergeCell ref="P2137:U2137"/>
    <mergeCell ref="V2137:X2137"/>
    <mergeCell ref="B2138:G2138"/>
    <mergeCell ref="N2138:O2138"/>
    <mergeCell ref="P2138:U2138"/>
    <mergeCell ref="V2138:X2138"/>
    <mergeCell ref="B242:G242"/>
    <mergeCell ref="N242:O242"/>
    <mergeCell ref="P242:U242"/>
    <mergeCell ref="V242:X242"/>
    <mergeCell ref="B243:G243"/>
    <mergeCell ref="N243:O243"/>
    <mergeCell ref="P243:U243"/>
    <mergeCell ref="V243:X243"/>
    <mergeCell ref="B244:G244"/>
    <mergeCell ref="N244:O244"/>
    <mergeCell ref="P244:U244"/>
    <mergeCell ref="V244:X244"/>
    <mergeCell ref="B250:G250"/>
    <mergeCell ref="N250:O250"/>
    <mergeCell ref="P250:U250"/>
    <mergeCell ref="V250:X250"/>
    <mergeCell ref="P2133:U2133"/>
    <mergeCell ref="V2133:X2133"/>
    <mergeCell ref="B2134:G2134"/>
    <mergeCell ref="N2134:O2134"/>
    <mergeCell ref="P2134:U2134"/>
    <mergeCell ref="V2134:X2134"/>
    <mergeCell ref="B2135:G2135"/>
    <mergeCell ref="N2135:O2135"/>
    <mergeCell ref="B2124:G2124"/>
    <mergeCell ref="B2125:G2125"/>
    <mergeCell ref="B2126:G2126"/>
    <mergeCell ref="V2125:X2125"/>
    <mergeCell ref="V2126:X2126"/>
    <mergeCell ref="P2123:U2123"/>
    <mergeCell ref="P2124:U2124"/>
    <mergeCell ref="P2125:U2125"/>
    <mergeCell ref="B2139:G2139"/>
    <mergeCell ref="N2139:O2139"/>
    <mergeCell ref="P2139:U2139"/>
    <mergeCell ref="V2139:X2139"/>
    <mergeCell ref="P2132:U2132"/>
    <mergeCell ref="V2132:X2132"/>
    <mergeCell ref="B2133:G2133"/>
    <mergeCell ref="N2133:O2133"/>
    <mergeCell ref="P2126:U2126"/>
    <mergeCell ref="B2132:G2132"/>
    <mergeCell ref="N2132:O2132"/>
    <mergeCell ref="B2130:G2130"/>
    <mergeCell ref="N2130:O2130"/>
    <mergeCell ref="P2130:U2130"/>
    <mergeCell ref="V2130:X2130"/>
    <mergeCell ref="B2131:G2131"/>
    <mergeCell ref="B315:G315"/>
    <mergeCell ref="N315:O315"/>
    <mergeCell ref="P315:U315"/>
    <mergeCell ref="V315:X315"/>
    <mergeCell ref="B316:G316"/>
    <mergeCell ref="N316:O316"/>
    <mergeCell ref="P316:U316"/>
    <mergeCell ref="V316:X316"/>
    <mergeCell ref="B317:G317"/>
    <mergeCell ref="N317:O317"/>
    <mergeCell ref="P317:U317"/>
    <mergeCell ref="V317:X317"/>
    <mergeCell ref="B312:G312"/>
    <mergeCell ref="N312:O312"/>
    <mergeCell ref="P312:U312"/>
    <mergeCell ref="V312:X312"/>
    <mergeCell ref="B313:G313"/>
    <mergeCell ref="N313:O313"/>
    <mergeCell ref="P313:U313"/>
    <mergeCell ref="V313:X313"/>
    <mergeCell ref="B314:G314"/>
    <mergeCell ref="N314:O314"/>
    <mergeCell ref="P314:U314"/>
    <mergeCell ref="V314:X314"/>
    <mergeCell ref="B309:G309"/>
    <mergeCell ref="N309:O309"/>
    <mergeCell ref="P309:U309"/>
    <mergeCell ref="V309:X309"/>
    <mergeCell ref="B310:G310"/>
    <mergeCell ref="N310:O310"/>
    <mergeCell ref="P310:U310"/>
    <mergeCell ref="V310:X310"/>
    <mergeCell ref="B311:G311"/>
    <mergeCell ref="N311:O311"/>
    <mergeCell ref="P311:U311"/>
    <mergeCell ref="V311:X311"/>
    <mergeCell ref="B306:G306"/>
    <mergeCell ref="N306:O306"/>
    <mergeCell ref="P306:U306"/>
    <mergeCell ref="V306:X306"/>
    <mergeCell ref="B307:G307"/>
    <mergeCell ref="N307:O307"/>
    <mergeCell ref="P307:U307"/>
    <mergeCell ref="V307:X307"/>
    <mergeCell ref="B308:G308"/>
    <mergeCell ref="N308:O308"/>
    <mergeCell ref="P308:U308"/>
    <mergeCell ref="V308:X308"/>
    <mergeCell ref="B303:G303"/>
    <mergeCell ref="N303:O303"/>
    <mergeCell ref="P303:U303"/>
    <mergeCell ref="V303:X303"/>
    <mergeCell ref="B304:G304"/>
    <mergeCell ref="N304:O304"/>
    <mergeCell ref="P304:U304"/>
    <mergeCell ref="V304:X304"/>
    <mergeCell ref="B305:G305"/>
    <mergeCell ref="N305:O305"/>
    <mergeCell ref="P305:U305"/>
    <mergeCell ref="V305:X305"/>
    <mergeCell ref="B300:G300"/>
    <mergeCell ref="N300:O300"/>
    <mergeCell ref="P300:U300"/>
    <mergeCell ref="V300:X300"/>
    <mergeCell ref="B301:G301"/>
    <mergeCell ref="N301:O301"/>
    <mergeCell ref="P301:U301"/>
    <mergeCell ref="V301:X301"/>
    <mergeCell ref="B302:G302"/>
    <mergeCell ref="N302:O302"/>
    <mergeCell ref="P302:U302"/>
    <mergeCell ref="V302:X302"/>
    <mergeCell ref="B297:G297"/>
    <mergeCell ref="N297:O297"/>
    <mergeCell ref="P297:U297"/>
    <mergeCell ref="V297:X297"/>
    <mergeCell ref="B298:G298"/>
    <mergeCell ref="N298:O298"/>
    <mergeCell ref="P298:U298"/>
    <mergeCell ref="V298:X298"/>
    <mergeCell ref="B299:G299"/>
    <mergeCell ref="N299:O299"/>
    <mergeCell ref="P299:U299"/>
    <mergeCell ref="V299:X299"/>
    <mergeCell ref="B293:G293"/>
    <mergeCell ref="N293:O293"/>
    <mergeCell ref="P293:U293"/>
    <mergeCell ref="V293:X293"/>
    <mergeCell ref="B294:G294"/>
    <mergeCell ref="N294:O294"/>
    <mergeCell ref="P294:U294"/>
    <mergeCell ref="V294:X294"/>
    <mergeCell ref="B295:G295"/>
    <mergeCell ref="N295:O295"/>
    <mergeCell ref="P295:U295"/>
    <mergeCell ref="V295:X295"/>
    <mergeCell ref="B296:G296"/>
    <mergeCell ref="N296:O296"/>
    <mergeCell ref="P296:U296"/>
    <mergeCell ref="V296:X296"/>
    <mergeCell ref="B2142:G2142"/>
    <mergeCell ref="B2143:G2143"/>
    <mergeCell ref="B2144:G2144"/>
    <mergeCell ref="V2145:X2145"/>
    <mergeCell ref="V2146:X2146"/>
    <mergeCell ref="B2150:G2150"/>
    <mergeCell ref="B2151:G2151"/>
    <mergeCell ref="B2145:G2145"/>
    <mergeCell ref="B2146:G2146"/>
    <mergeCell ref="B2147:G2147"/>
    <mergeCell ref="B2148:G2148"/>
    <mergeCell ref="B2149:G2149"/>
    <mergeCell ref="V2150:X2150"/>
    <mergeCell ref="V2151:X2151"/>
    <mergeCell ref="V2147:X2147"/>
    <mergeCell ref="V2148:X2148"/>
    <mergeCell ref="V2149:X2149"/>
    <mergeCell ref="V2142:X2142"/>
    <mergeCell ref="V2143:X2143"/>
    <mergeCell ref="V2144:X2144"/>
    <mergeCell ref="P2148:U2148"/>
    <mergeCell ref="P2149:U2149"/>
    <mergeCell ref="P2150:U2150"/>
    <mergeCell ref="P2151:U2151"/>
    <mergeCell ref="P2143:U2143"/>
    <mergeCell ref="P2144:U2144"/>
    <mergeCell ref="P2145:U2145"/>
    <mergeCell ref="P2146:U2146"/>
    <mergeCell ref="P2147:U2147"/>
    <mergeCell ref="P2142:U2142"/>
    <mergeCell ref="N2151:O2151"/>
    <mergeCell ref="N2150:O2150"/>
    <mergeCell ref="V74:X74"/>
    <mergeCell ref="V75:X75"/>
    <mergeCell ref="V76:X76"/>
    <mergeCell ref="V2123:X2123"/>
    <mergeCell ref="V2124:X2124"/>
    <mergeCell ref="V273:X273"/>
    <mergeCell ref="V111:X111"/>
    <mergeCell ref="V217:X217"/>
    <mergeCell ref="V218:X218"/>
    <mergeCell ref="V270:X270"/>
    <mergeCell ref="V271:X271"/>
    <mergeCell ref="V272:X272"/>
    <mergeCell ref="V321:X321"/>
    <mergeCell ref="V322:X322"/>
    <mergeCell ref="V69:X69"/>
    <mergeCell ref="V70:X70"/>
    <mergeCell ref="V71:X71"/>
    <mergeCell ref="V72:X72"/>
    <mergeCell ref="V73:X73"/>
    <mergeCell ref="V325:X325"/>
    <mergeCell ref="V326:X326"/>
    <mergeCell ref="V327:X327"/>
    <mergeCell ref="V328:X328"/>
    <mergeCell ref="V329:X329"/>
    <mergeCell ref="V330:X330"/>
    <mergeCell ref="V331:X331"/>
    <mergeCell ref="V320:X320"/>
    <mergeCell ref="V323:X323"/>
    <mergeCell ref="V324:X324"/>
    <mergeCell ref="V338:X338"/>
    <mergeCell ref="V339:X339"/>
    <mergeCell ref="V340:X340"/>
    <mergeCell ref="V35:X35"/>
    <mergeCell ref="V36:X36"/>
    <mergeCell ref="V37:X37"/>
    <mergeCell ref="V28:X28"/>
    <mergeCell ref="V29:X29"/>
    <mergeCell ref="V30:X30"/>
    <mergeCell ref="V31:X31"/>
    <mergeCell ref="V32:X32"/>
    <mergeCell ref="V43:X43"/>
    <mergeCell ref="V25:X25"/>
    <mergeCell ref="V26:X26"/>
    <mergeCell ref="V27:X27"/>
    <mergeCell ref="V57:X57"/>
    <mergeCell ref="V58:X58"/>
    <mergeCell ref="V44:X44"/>
    <mergeCell ref="V45:X45"/>
    <mergeCell ref="V46:X46"/>
    <mergeCell ref="V47:X47"/>
    <mergeCell ref="V64:X64"/>
    <mergeCell ref="V65:X65"/>
    <mergeCell ref="V66:X66"/>
    <mergeCell ref="V67:X67"/>
    <mergeCell ref="V68:X68"/>
    <mergeCell ref="V59:X59"/>
    <mergeCell ref="V60:X60"/>
    <mergeCell ref="V61:X61"/>
    <mergeCell ref="V62:X62"/>
    <mergeCell ref="V63:X63"/>
    <mergeCell ref="V48:X48"/>
    <mergeCell ref="V49:X49"/>
    <mergeCell ref="V50:X50"/>
    <mergeCell ref="P44:U44"/>
    <mergeCell ref="P45:U45"/>
    <mergeCell ref="P36:U36"/>
    <mergeCell ref="P37:U37"/>
    <mergeCell ref="P38:U38"/>
    <mergeCell ref="P39:U39"/>
    <mergeCell ref="P40:U40"/>
    <mergeCell ref="V38:X38"/>
    <mergeCell ref="V39:X39"/>
    <mergeCell ref="V40:X40"/>
    <mergeCell ref="V41:X41"/>
    <mergeCell ref="V42:X42"/>
    <mergeCell ref="P23:U23"/>
    <mergeCell ref="P24:U24"/>
    <mergeCell ref="P25:U25"/>
    <mergeCell ref="P26:U26"/>
    <mergeCell ref="P27:U27"/>
    <mergeCell ref="P28:U28"/>
    <mergeCell ref="P29:U29"/>
    <mergeCell ref="P30:U30"/>
    <mergeCell ref="P31:U31"/>
    <mergeCell ref="P32:U32"/>
    <mergeCell ref="P33:U33"/>
    <mergeCell ref="P34:U34"/>
    <mergeCell ref="P35:U35"/>
    <mergeCell ref="N2125:O2125"/>
    <mergeCell ref="N2126:O2126"/>
    <mergeCell ref="N2147:O2147"/>
    <mergeCell ref="N2148:O2148"/>
    <mergeCell ref="N74:O74"/>
    <mergeCell ref="N75:O75"/>
    <mergeCell ref="N76:O76"/>
    <mergeCell ref="N2123:O2123"/>
    <mergeCell ref="N2124:O2124"/>
    <mergeCell ref="N69:O69"/>
    <mergeCell ref="N67:O67"/>
    <mergeCell ref="N65:O65"/>
    <mergeCell ref="N66:O66"/>
    <mergeCell ref="N68:O68"/>
    <mergeCell ref="N59:O59"/>
    <mergeCell ref="N60:O60"/>
    <mergeCell ref="N61:O61"/>
    <mergeCell ref="N62:O62"/>
    <mergeCell ref="N63:O63"/>
    <mergeCell ref="B75:G75"/>
    <mergeCell ref="B66:G66"/>
    <mergeCell ref="N70:O70"/>
    <mergeCell ref="N71:O71"/>
    <mergeCell ref="N72:O72"/>
    <mergeCell ref="B38:G38"/>
    <mergeCell ref="B39:G39"/>
    <mergeCell ref="B30:G30"/>
    <mergeCell ref="N48:O48"/>
    <mergeCell ref="N49:O49"/>
    <mergeCell ref="N50:O50"/>
    <mergeCell ref="N57:O57"/>
    <mergeCell ref="N58:O58"/>
    <mergeCell ref="N51:O51"/>
    <mergeCell ref="N52:O52"/>
    <mergeCell ref="N53:O53"/>
    <mergeCell ref="N54:O54"/>
    <mergeCell ref="N55:O55"/>
    <mergeCell ref="N56:O56"/>
    <mergeCell ref="N40:O40"/>
    <mergeCell ref="N41:O41"/>
    <mergeCell ref="N42:O42"/>
    <mergeCell ref="N23:O23"/>
    <mergeCell ref="N24:O24"/>
    <mergeCell ref="N25:O25"/>
    <mergeCell ref="N26:O26"/>
    <mergeCell ref="N27:O27"/>
    <mergeCell ref="N28:O28"/>
    <mergeCell ref="N29:O29"/>
    <mergeCell ref="N30:O30"/>
    <mergeCell ref="N31:O31"/>
    <mergeCell ref="N32:O32"/>
    <mergeCell ref="N33:O33"/>
    <mergeCell ref="N34:O34"/>
    <mergeCell ref="N35:O35"/>
    <mergeCell ref="N36:O36"/>
    <mergeCell ref="N37:O37"/>
    <mergeCell ref="B71:G71"/>
    <mergeCell ref="B72:G72"/>
    <mergeCell ref="B25:G25"/>
    <mergeCell ref="B26:G26"/>
    <mergeCell ref="B27:G27"/>
    <mergeCell ref="B28:G28"/>
    <mergeCell ref="B21:G21"/>
    <mergeCell ref="A8:D8"/>
    <mergeCell ref="A11:D11"/>
    <mergeCell ref="D7:J7"/>
    <mergeCell ref="A16:F16"/>
    <mergeCell ref="A15:B15"/>
    <mergeCell ref="M16:P16"/>
    <mergeCell ref="A18:A20"/>
    <mergeCell ref="N43:O43"/>
    <mergeCell ref="N44:O44"/>
    <mergeCell ref="N45:O45"/>
    <mergeCell ref="N46:O46"/>
    <mergeCell ref="N47:O47"/>
    <mergeCell ref="N38:O38"/>
    <mergeCell ref="N39:O39"/>
    <mergeCell ref="V9:W9"/>
    <mergeCell ref="B67:G67"/>
    <mergeCell ref="R9:U9"/>
    <mergeCell ref="B40:G40"/>
    <mergeCell ref="B41:G41"/>
    <mergeCell ref="B42:G42"/>
    <mergeCell ref="B43:G43"/>
    <mergeCell ref="B44:G44"/>
    <mergeCell ref="B61:G61"/>
    <mergeCell ref="B62:G62"/>
    <mergeCell ref="B63:G63"/>
    <mergeCell ref="B64:G64"/>
    <mergeCell ref="B65:G65"/>
    <mergeCell ref="B50:G50"/>
    <mergeCell ref="B57:G57"/>
    <mergeCell ref="B58:G58"/>
    <mergeCell ref="B59:G59"/>
    <mergeCell ref="A1:X1"/>
    <mergeCell ref="A3:J3"/>
    <mergeCell ref="A4:J4"/>
    <mergeCell ref="K3:X3"/>
    <mergeCell ref="K4:X4"/>
    <mergeCell ref="A10:B10"/>
    <mergeCell ref="J16:L16"/>
    <mergeCell ref="M7:W7"/>
    <mergeCell ref="K15:W15"/>
    <mergeCell ref="G16:H16"/>
    <mergeCell ref="O10:P10"/>
    <mergeCell ref="K7:L7"/>
    <mergeCell ref="S10:V10"/>
    <mergeCell ref="P12:S12"/>
    <mergeCell ref="J9:K9"/>
    <mergeCell ref="B29:G29"/>
    <mergeCell ref="B35:G35"/>
    <mergeCell ref="B31:G31"/>
    <mergeCell ref="B32:G32"/>
    <mergeCell ref="B33:G33"/>
    <mergeCell ref="B34:G34"/>
    <mergeCell ref="V23:X23"/>
    <mergeCell ref="V24:X24"/>
    <mergeCell ref="A5:E5"/>
    <mergeCell ref="U13:X13"/>
    <mergeCell ref="P11:S11"/>
    <mergeCell ref="P13:S13"/>
    <mergeCell ref="F5:X5"/>
    <mergeCell ref="E8:W8"/>
    <mergeCell ref="N21:O21"/>
    <mergeCell ref="P18:U20"/>
    <mergeCell ref="P21:U21"/>
    <mergeCell ref="D9:I9"/>
    <mergeCell ref="A9:C9"/>
    <mergeCell ref="B37:G37"/>
    <mergeCell ref="A7:C7"/>
    <mergeCell ref="Q10:R10"/>
    <mergeCell ref="L9:Q9"/>
    <mergeCell ref="N2142:O2142"/>
    <mergeCell ref="N2143:O2143"/>
    <mergeCell ref="N2146:O2146"/>
    <mergeCell ref="N2144:O2144"/>
    <mergeCell ref="N2145:O2145"/>
    <mergeCell ref="N2149:O2149"/>
    <mergeCell ref="V21:X21"/>
    <mergeCell ref="B48:G48"/>
    <mergeCell ref="B49:G49"/>
    <mergeCell ref="V18:X20"/>
    <mergeCell ref="N20:O20"/>
    <mergeCell ref="B23:G23"/>
    <mergeCell ref="B24:G24"/>
    <mergeCell ref="B18:G20"/>
    <mergeCell ref="H18:I18"/>
    <mergeCell ref="J18:O18"/>
    <mergeCell ref="L19:O19"/>
    <mergeCell ref="H19:H20"/>
    <mergeCell ref="I19:I20"/>
    <mergeCell ref="J19:J20"/>
    <mergeCell ref="K19:K20"/>
    <mergeCell ref="U11:X11"/>
    <mergeCell ref="U12:X12"/>
    <mergeCell ref="W10:X10"/>
    <mergeCell ref="K10:N10"/>
    <mergeCell ref="B47:G47"/>
    <mergeCell ref="N318:O318"/>
    <mergeCell ref="N319:O319"/>
    <mergeCell ref="N320:O320"/>
    <mergeCell ref="N321:O321"/>
    <mergeCell ref="N322:O322"/>
    <mergeCell ref="N323:O323"/>
    <mergeCell ref="N324:O324"/>
    <mergeCell ref="N325:O325"/>
    <mergeCell ref="N326:O326"/>
    <mergeCell ref="N327:O327"/>
    <mergeCell ref="N328:O328"/>
    <mergeCell ref="N329:O329"/>
    <mergeCell ref="N330:O330"/>
    <mergeCell ref="N331:O331"/>
    <mergeCell ref="B36:G36"/>
    <mergeCell ref="B68:G68"/>
    <mergeCell ref="B69:G69"/>
    <mergeCell ref="B70:G70"/>
    <mergeCell ref="B60:G60"/>
    <mergeCell ref="B54:G54"/>
    <mergeCell ref="B55:G55"/>
    <mergeCell ref="B56:G56"/>
    <mergeCell ref="B53:G53"/>
    <mergeCell ref="B45:G45"/>
    <mergeCell ref="B46:G46"/>
    <mergeCell ref="B51:G51"/>
    <mergeCell ref="B52:G52"/>
    <mergeCell ref="N73:O73"/>
    <mergeCell ref="N64:O64"/>
    <mergeCell ref="B76:G76"/>
    <mergeCell ref="B73:G73"/>
    <mergeCell ref="B74:G74"/>
    <mergeCell ref="N332:O332"/>
    <mergeCell ref="N333:O333"/>
    <mergeCell ref="N334:O334"/>
    <mergeCell ref="N335:O335"/>
    <mergeCell ref="N336:O336"/>
    <mergeCell ref="N337:O337"/>
    <mergeCell ref="N338:O338"/>
    <mergeCell ref="N339:O339"/>
    <mergeCell ref="N340:O340"/>
    <mergeCell ref="N341:O341"/>
    <mergeCell ref="N342:O342"/>
    <mergeCell ref="N343:O343"/>
    <mergeCell ref="N344:O344"/>
    <mergeCell ref="N345:O345"/>
    <mergeCell ref="N346:O346"/>
    <mergeCell ref="N347:O347"/>
    <mergeCell ref="N348:O348"/>
    <mergeCell ref="N349:O349"/>
    <mergeCell ref="N350:O350"/>
    <mergeCell ref="N351:O351"/>
    <mergeCell ref="N352:O352"/>
    <mergeCell ref="N353:O353"/>
    <mergeCell ref="N354:O354"/>
    <mergeCell ref="N355:O355"/>
    <mergeCell ref="N356:O356"/>
    <mergeCell ref="N357:O357"/>
    <mergeCell ref="N358:O358"/>
    <mergeCell ref="N359:O359"/>
    <mergeCell ref="N360:O360"/>
    <mergeCell ref="N361:O361"/>
    <mergeCell ref="N362:O362"/>
    <mergeCell ref="N363:O363"/>
    <mergeCell ref="N364:O364"/>
    <mergeCell ref="N365:O365"/>
    <mergeCell ref="N366:O366"/>
    <mergeCell ref="N367:O367"/>
    <mergeCell ref="N368:O368"/>
    <mergeCell ref="N369:O369"/>
    <mergeCell ref="N370:O370"/>
    <mergeCell ref="N371:O371"/>
    <mergeCell ref="N372:O372"/>
    <mergeCell ref="N373:O373"/>
    <mergeCell ref="N374:O374"/>
    <mergeCell ref="N375:O375"/>
    <mergeCell ref="N376:O376"/>
    <mergeCell ref="N377:O377"/>
    <mergeCell ref="N378:O378"/>
    <mergeCell ref="N379:O379"/>
    <mergeCell ref="N380:O380"/>
    <mergeCell ref="N381:O381"/>
    <mergeCell ref="N382:O382"/>
    <mergeCell ref="N383:O383"/>
    <mergeCell ref="N384:O384"/>
    <mergeCell ref="N385:O385"/>
    <mergeCell ref="N386:O386"/>
    <mergeCell ref="N387:O387"/>
    <mergeCell ref="N388:O388"/>
    <mergeCell ref="N389:O389"/>
    <mergeCell ref="N390:O390"/>
    <mergeCell ref="N391:O391"/>
    <mergeCell ref="N392:O392"/>
    <mergeCell ref="N393:O393"/>
    <mergeCell ref="N394:O394"/>
    <mergeCell ref="N395:O395"/>
    <mergeCell ref="N396:O396"/>
    <mergeCell ref="N397:O397"/>
    <mergeCell ref="N398:O398"/>
    <mergeCell ref="N399:O399"/>
    <mergeCell ref="N400:O400"/>
    <mergeCell ref="N401:O401"/>
    <mergeCell ref="N402:O402"/>
    <mergeCell ref="N403:O403"/>
    <mergeCell ref="N404:O404"/>
    <mergeCell ref="N405:O405"/>
    <mergeCell ref="N406:O406"/>
    <mergeCell ref="N407:O407"/>
    <mergeCell ref="N408:O408"/>
    <mergeCell ref="N409:O409"/>
    <mergeCell ref="N410:O410"/>
    <mergeCell ref="N411:O411"/>
    <mergeCell ref="N412:O412"/>
    <mergeCell ref="N413:O413"/>
    <mergeCell ref="N414:O414"/>
    <mergeCell ref="N415:O415"/>
    <mergeCell ref="N416:O416"/>
    <mergeCell ref="N417:O417"/>
    <mergeCell ref="N418:O418"/>
    <mergeCell ref="N419:O419"/>
    <mergeCell ref="N420:O420"/>
    <mergeCell ref="N421:O421"/>
    <mergeCell ref="N422:O422"/>
    <mergeCell ref="N423:O423"/>
    <mergeCell ref="N424:O424"/>
    <mergeCell ref="N425:O425"/>
    <mergeCell ref="N426:O426"/>
    <mergeCell ref="N427:O427"/>
    <mergeCell ref="N428:O428"/>
    <mergeCell ref="N429:O429"/>
    <mergeCell ref="N430:O430"/>
    <mergeCell ref="N431:O431"/>
    <mergeCell ref="N432:O432"/>
    <mergeCell ref="N433:O433"/>
    <mergeCell ref="N434:O434"/>
    <mergeCell ref="N435:O435"/>
    <mergeCell ref="N436:O436"/>
    <mergeCell ref="N437:O437"/>
    <mergeCell ref="N438:O438"/>
    <mergeCell ref="N439:O439"/>
    <mergeCell ref="N440:O440"/>
    <mergeCell ref="N441:O441"/>
    <mergeCell ref="N442:O442"/>
    <mergeCell ref="N443:O443"/>
    <mergeCell ref="N444:O444"/>
    <mergeCell ref="N445:O445"/>
    <mergeCell ref="N446:O446"/>
    <mergeCell ref="N447:O447"/>
    <mergeCell ref="N448:O448"/>
    <mergeCell ref="N449:O449"/>
    <mergeCell ref="N450:O450"/>
    <mergeCell ref="N451:O451"/>
    <mergeCell ref="N452:O452"/>
    <mergeCell ref="N453:O453"/>
    <mergeCell ref="N454:O454"/>
    <mergeCell ref="N455:O455"/>
    <mergeCell ref="N456:O456"/>
    <mergeCell ref="N457:O457"/>
    <mergeCell ref="N458:O458"/>
    <mergeCell ref="N459:O459"/>
    <mergeCell ref="N460:O460"/>
    <mergeCell ref="N461:O461"/>
    <mergeCell ref="N462:O462"/>
    <mergeCell ref="N463:O463"/>
    <mergeCell ref="N464:O464"/>
    <mergeCell ref="N465:O465"/>
    <mergeCell ref="N466:O466"/>
    <mergeCell ref="N467:O467"/>
    <mergeCell ref="N468:O468"/>
    <mergeCell ref="N469:O469"/>
    <mergeCell ref="N470:O470"/>
    <mergeCell ref="N471:O471"/>
    <mergeCell ref="N472:O472"/>
    <mergeCell ref="N473:O473"/>
    <mergeCell ref="N474:O474"/>
    <mergeCell ref="N475:O475"/>
    <mergeCell ref="N476:O476"/>
    <mergeCell ref="N477:O477"/>
    <mergeCell ref="N478:O478"/>
    <mergeCell ref="N479:O479"/>
    <mergeCell ref="N480:O480"/>
    <mergeCell ref="N481:O481"/>
    <mergeCell ref="N482:O482"/>
    <mergeCell ref="N483:O483"/>
    <mergeCell ref="N484:O484"/>
    <mergeCell ref="N485:O485"/>
    <mergeCell ref="N486:O486"/>
    <mergeCell ref="N487:O487"/>
    <mergeCell ref="N488:O488"/>
    <mergeCell ref="N489:O489"/>
    <mergeCell ref="N490:O490"/>
    <mergeCell ref="N491:O491"/>
    <mergeCell ref="N492:O492"/>
    <mergeCell ref="N493:O493"/>
    <mergeCell ref="N494:O494"/>
    <mergeCell ref="N495:O495"/>
    <mergeCell ref="N496:O496"/>
    <mergeCell ref="N497:O497"/>
    <mergeCell ref="N498:O498"/>
    <mergeCell ref="N499:O499"/>
    <mergeCell ref="N500:O500"/>
    <mergeCell ref="N501:O501"/>
    <mergeCell ref="N502:O502"/>
    <mergeCell ref="N503:O503"/>
    <mergeCell ref="N504:O504"/>
    <mergeCell ref="N505:O505"/>
    <mergeCell ref="N506:O506"/>
    <mergeCell ref="N507:O507"/>
    <mergeCell ref="N508:O508"/>
    <mergeCell ref="N509:O509"/>
    <mergeCell ref="N510:O510"/>
    <mergeCell ref="N511:O511"/>
    <mergeCell ref="N512:O512"/>
    <mergeCell ref="N513:O513"/>
    <mergeCell ref="N514:O514"/>
    <mergeCell ref="N515:O515"/>
    <mergeCell ref="N516:O516"/>
    <mergeCell ref="N517:O517"/>
    <mergeCell ref="N518:O518"/>
    <mergeCell ref="N519:O519"/>
    <mergeCell ref="N520:O520"/>
    <mergeCell ref="N521:O521"/>
    <mergeCell ref="N522:O522"/>
    <mergeCell ref="N523:O523"/>
    <mergeCell ref="N524:O524"/>
    <mergeCell ref="N525:O525"/>
    <mergeCell ref="N526:O526"/>
    <mergeCell ref="N527:O527"/>
    <mergeCell ref="N528:O528"/>
    <mergeCell ref="N529:O529"/>
    <mergeCell ref="N530:O530"/>
    <mergeCell ref="N531:O531"/>
    <mergeCell ref="N532:O532"/>
    <mergeCell ref="N533:O533"/>
    <mergeCell ref="N534:O534"/>
    <mergeCell ref="N535:O535"/>
    <mergeCell ref="N536:O536"/>
    <mergeCell ref="N537:O537"/>
    <mergeCell ref="N538:O538"/>
    <mergeCell ref="N539:O539"/>
    <mergeCell ref="N540:O540"/>
    <mergeCell ref="N541:O541"/>
    <mergeCell ref="N542:O542"/>
    <mergeCell ref="N543:O543"/>
    <mergeCell ref="N544:O544"/>
    <mergeCell ref="N545:O545"/>
    <mergeCell ref="N546:O546"/>
    <mergeCell ref="N547:O547"/>
    <mergeCell ref="N548:O548"/>
    <mergeCell ref="N549:O549"/>
    <mergeCell ref="N550:O550"/>
    <mergeCell ref="N551:O551"/>
    <mergeCell ref="N552:O552"/>
    <mergeCell ref="N553:O553"/>
    <mergeCell ref="N554:O554"/>
    <mergeCell ref="N555:O555"/>
    <mergeCell ref="N556:O556"/>
    <mergeCell ref="N557:O557"/>
    <mergeCell ref="N558:O558"/>
    <mergeCell ref="N559:O559"/>
    <mergeCell ref="N560:O560"/>
    <mergeCell ref="N561:O561"/>
    <mergeCell ref="N562:O562"/>
    <mergeCell ref="N563:O563"/>
    <mergeCell ref="N564:O564"/>
    <mergeCell ref="N565:O565"/>
    <mergeCell ref="N566:O566"/>
    <mergeCell ref="N567:O567"/>
    <mergeCell ref="N568:O568"/>
    <mergeCell ref="N569:O569"/>
    <mergeCell ref="N570:O570"/>
    <mergeCell ref="N571:O571"/>
    <mergeCell ref="N572:O572"/>
    <mergeCell ref="N573:O573"/>
    <mergeCell ref="N574:O574"/>
    <mergeCell ref="N575:O575"/>
    <mergeCell ref="N576:O576"/>
    <mergeCell ref="N577:O577"/>
    <mergeCell ref="N578:O578"/>
    <mergeCell ref="N579:O579"/>
    <mergeCell ref="N580:O580"/>
    <mergeCell ref="N581:O581"/>
    <mergeCell ref="N582:O582"/>
    <mergeCell ref="N583:O583"/>
    <mergeCell ref="N584:O584"/>
    <mergeCell ref="N585:O585"/>
    <mergeCell ref="N586:O586"/>
    <mergeCell ref="N587:O587"/>
    <mergeCell ref="N588:O588"/>
    <mergeCell ref="N589:O589"/>
    <mergeCell ref="N590:O590"/>
    <mergeCell ref="N591:O591"/>
    <mergeCell ref="N592:O592"/>
    <mergeCell ref="N593:O593"/>
    <mergeCell ref="N594:O594"/>
    <mergeCell ref="N595:O595"/>
    <mergeCell ref="N596:O596"/>
    <mergeCell ref="N597:O597"/>
    <mergeCell ref="N598:O598"/>
    <mergeCell ref="N599:O599"/>
    <mergeCell ref="N600:O600"/>
    <mergeCell ref="N601:O601"/>
    <mergeCell ref="N602:O602"/>
    <mergeCell ref="N603:O603"/>
    <mergeCell ref="N604:O604"/>
    <mergeCell ref="N605:O605"/>
    <mergeCell ref="N606:O606"/>
    <mergeCell ref="N607:O607"/>
    <mergeCell ref="N608:O608"/>
    <mergeCell ref="N609:O609"/>
    <mergeCell ref="N610:O610"/>
    <mergeCell ref="N611:O611"/>
    <mergeCell ref="N612:O612"/>
    <mergeCell ref="N613:O613"/>
    <mergeCell ref="N614:O614"/>
    <mergeCell ref="N615:O615"/>
    <mergeCell ref="N616:O616"/>
    <mergeCell ref="N617:O617"/>
    <mergeCell ref="N618:O618"/>
    <mergeCell ref="N619:O619"/>
    <mergeCell ref="N620:O620"/>
    <mergeCell ref="N621:O621"/>
    <mergeCell ref="N622:O622"/>
    <mergeCell ref="N623:O623"/>
    <mergeCell ref="N624:O624"/>
    <mergeCell ref="N625:O625"/>
    <mergeCell ref="N626:O626"/>
    <mergeCell ref="N627:O627"/>
    <mergeCell ref="N628:O628"/>
    <mergeCell ref="N629:O629"/>
    <mergeCell ref="N630:O630"/>
    <mergeCell ref="N631:O631"/>
    <mergeCell ref="N632:O632"/>
    <mergeCell ref="N633:O633"/>
    <mergeCell ref="N634:O634"/>
    <mergeCell ref="N635:O635"/>
    <mergeCell ref="N636:O636"/>
    <mergeCell ref="N637:O637"/>
    <mergeCell ref="N638:O638"/>
    <mergeCell ref="N639:O639"/>
    <mergeCell ref="N640:O640"/>
    <mergeCell ref="N641:O641"/>
    <mergeCell ref="N642:O642"/>
    <mergeCell ref="N643:O643"/>
    <mergeCell ref="N644:O644"/>
    <mergeCell ref="N645:O645"/>
    <mergeCell ref="N646:O646"/>
    <mergeCell ref="N647:O647"/>
    <mergeCell ref="N648:O648"/>
    <mergeCell ref="N649:O649"/>
    <mergeCell ref="N650:O650"/>
    <mergeCell ref="N651:O651"/>
    <mergeCell ref="N652:O652"/>
    <mergeCell ref="N653:O653"/>
    <mergeCell ref="N654:O654"/>
    <mergeCell ref="N655:O655"/>
    <mergeCell ref="N656:O656"/>
    <mergeCell ref="N657:O657"/>
    <mergeCell ref="N658:O658"/>
    <mergeCell ref="N659:O659"/>
    <mergeCell ref="N660:O660"/>
    <mergeCell ref="N661:O661"/>
    <mergeCell ref="N662:O662"/>
    <mergeCell ref="N663:O663"/>
    <mergeCell ref="N664:O664"/>
    <mergeCell ref="N665:O665"/>
    <mergeCell ref="N666:O666"/>
    <mergeCell ref="N667:O667"/>
    <mergeCell ref="N668:O668"/>
    <mergeCell ref="N669:O669"/>
    <mergeCell ref="N670:O670"/>
    <mergeCell ref="N671:O671"/>
    <mergeCell ref="N672:O672"/>
    <mergeCell ref="N673:O673"/>
    <mergeCell ref="N674:O674"/>
    <mergeCell ref="N675:O675"/>
    <mergeCell ref="N676:O676"/>
    <mergeCell ref="N677:O677"/>
    <mergeCell ref="N678:O678"/>
    <mergeCell ref="N679:O679"/>
    <mergeCell ref="N680:O680"/>
    <mergeCell ref="N681:O681"/>
    <mergeCell ref="N682:O682"/>
    <mergeCell ref="N683:O683"/>
    <mergeCell ref="N684:O684"/>
    <mergeCell ref="N685:O685"/>
    <mergeCell ref="N686:O686"/>
    <mergeCell ref="N687:O687"/>
    <mergeCell ref="N688:O688"/>
    <mergeCell ref="N689:O689"/>
    <mergeCell ref="N690:O690"/>
    <mergeCell ref="N691:O691"/>
    <mergeCell ref="N692:O692"/>
    <mergeCell ref="N693:O693"/>
    <mergeCell ref="N694:O694"/>
    <mergeCell ref="N695:O695"/>
    <mergeCell ref="N696:O696"/>
    <mergeCell ref="N697:O697"/>
    <mergeCell ref="N698:O698"/>
    <mergeCell ref="N699:O699"/>
    <mergeCell ref="N700:O700"/>
    <mergeCell ref="N701:O701"/>
    <mergeCell ref="N702:O702"/>
    <mergeCell ref="N703:O703"/>
    <mergeCell ref="N704:O704"/>
    <mergeCell ref="N705:O705"/>
    <mergeCell ref="N706:O706"/>
    <mergeCell ref="N707:O707"/>
    <mergeCell ref="N708:O708"/>
    <mergeCell ref="N709:O709"/>
    <mergeCell ref="N710:O710"/>
    <mergeCell ref="N711:O711"/>
    <mergeCell ref="N712:O712"/>
    <mergeCell ref="N713:O713"/>
    <mergeCell ref="N714:O714"/>
    <mergeCell ref="N715:O715"/>
    <mergeCell ref="N716:O716"/>
    <mergeCell ref="N717:O717"/>
    <mergeCell ref="N718:O718"/>
    <mergeCell ref="N719:O719"/>
    <mergeCell ref="N720:O720"/>
    <mergeCell ref="N721:O721"/>
    <mergeCell ref="N722:O722"/>
    <mergeCell ref="N723:O723"/>
    <mergeCell ref="N724:O724"/>
    <mergeCell ref="N725:O725"/>
    <mergeCell ref="N726:O726"/>
    <mergeCell ref="N727:O727"/>
    <mergeCell ref="N728:O728"/>
    <mergeCell ref="N729:O729"/>
    <mergeCell ref="N730:O730"/>
    <mergeCell ref="N731:O731"/>
    <mergeCell ref="N732:O732"/>
    <mergeCell ref="N733:O733"/>
    <mergeCell ref="N734:O734"/>
    <mergeCell ref="N735:O735"/>
    <mergeCell ref="N736:O736"/>
    <mergeCell ref="N737:O737"/>
    <mergeCell ref="N738:O738"/>
    <mergeCell ref="N739:O739"/>
    <mergeCell ref="N740:O740"/>
    <mergeCell ref="N741:O741"/>
    <mergeCell ref="N742:O742"/>
    <mergeCell ref="N743:O743"/>
    <mergeCell ref="N744:O744"/>
    <mergeCell ref="N745:O745"/>
    <mergeCell ref="N746:O746"/>
    <mergeCell ref="N747:O747"/>
    <mergeCell ref="N748:O748"/>
    <mergeCell ref="N749:O749"/>
    <mergeCell ref="N750:O750"/>
    <mergeCell ref="N751:O751"/>
    <mergeCell ref="N752:O752"/>
    <mergeCell ref="N753:O753"/>
    <mergeCell ref="N754:O754"/>
    <mergeCell ref="N755:O755"/>
    <mergeCell ref="N756:O756"/>
    <mergeCell ref="N757:O757"/>
    <mergeCell ref="N758:O758"/>
    <mergeCell ref="N759:O759"/>
    <mergeCell ref="N760:O760"/>
    <mergeCell ref="N761:O761"/>
    <mergeCell ref="N762:O762"/>
    <mergeCell ref="N763:O763"/>
    <mergeCell ref="N764:O764"/>
    <mergeCell ref="N765:O765"/>
    <mergeCell ref="N766:O766"/>
    <mergeCell ref="N767:O767"/>
    <mergeCell ref="N768:O768"/>
    <mergeCell ref="N769:O769"/>
    <mergeCell ref="N770:O770"/>
    <mergeCell ref="N771:O771"/>
    <mergeCell ref="N772:O772"/>
    <mergeCell ref="N773:O773"/>
    <mergeCell ref="N774:O774"/>
    <mergeCell ref="N775:O775"/>
    <mergeCell ref="N776:O776"/>
    <mergeCell ref="N777:O777"/>
    <mergeCell ref="N778:O778"/>
    <mergeCell ref="N779:O779"/>
    <mergeCell ref="N780:O780"/>
    <mergeCell ref="N781:O781"/>
    <mergeCell ref="N782:O782"/>
    <mergeCell ref="N783:O783"/>
    <mergeCell ref="N784:O784"/>
    <mergeCell ref="N785:O785"/>
    <mergeCell ref="N786:O786"/>
    <mergeCell ref="N787:O787"/>
    <mergeCell ref="N788:O788"/>
    <mergeCell ref="N789:O789"/>
    <mergeCell ref="N790:O790"/>
    <mergeCell ref="N791:O791"/>
    <mergeCell ref="N792:O792"/>
    <mergeCell ref="N793:O793"/>
    <mergeCell ref="N794:O794"/>
    <mergeCell ref="N795:O795"/>
    <mergeCell ref="N796:O796"/>
    <mergeCell ref="N797:O797"/>
    <mergeCell ref="N798:O798"/>
    <mergeCell ref="N799:O799"/>
    <mergeCell ref="N800:O800"/>
    <mergeCell ref="N801:O801"/>
    <mergeCell ref="N802:O802"/>
    <mergeCell ref="N803:O803"/>
    <mergeCell ref="N804:O804"/>
    <mergeCell ref="N805:O805"/>
    <mergeCell ref="N806:O806"/>
    <mergeCell ref="N807:O807"/>
    <mergeCell ref="N808:O808"/>
    <mergeCell ref="N809:O809"/>
    <mergeCell ref="N810:O810"/>
    <mergeCell ref="N811:O811"/>
    <mergeCell ref="N812:O812"/>
    <mergeCell ref="N813:O813"/>
    <mergeCell ref="N814:O814"/>
    <mergeCell ref="N815:O815"/>
    <mergeCell ref="N816:O816"/>
    <mergeCell ref="N817:O817"/>
    <mergeCell ref="N818:O818"/>
    <mergeCell ref="N819:O819"/>
    <mergeCell ref="N820:O820"/>
    <mergeCell ref="N821:O821"/>
    <mergeCell ref="N822:O822"/>
    <mergeCell ref="N823:O823"/>
    <mergeCell ref="N824:O824"/>
    <mergeCell ref="N825:O825"/>
    <mergeCell ref="N826:O826"/>
    <mergeCell ref="N827:O827"/>
    <mergeCell ref="N828:O828"/>
    <mergeCell ref="N829:O829"/>
    <mergeCell ref="N830:O830"/>
    <mergeCell ref="N831:O831"/>
    <mergeCell ref="N832:O832"/>
    <mergeCell ref="N833:O833"/>
    <mergeCell ref="N834:O834"/>
    <mergeCell ref="N835:O835"/>
    <mergeCell ref="N836:O836"/>
    <mergeCell ref="N837:O837"/>
    <mergeCell ref="N838:O838"/>
    <mergeCell ref="N839:O839"/>
    <mergeCell ref="N840:O840"/>
    <mergeCell ref="N841:O841"/>
    <mergeCell ref="N842:O842"/>
    <mergeCell ref="N843:O843"/>
    <mergeCell ref="N844:O844"/>
    <mergeCell ref="N845:O845"/>
    <mergeCell ref="N846:O846"/>
    <mergeCell ref="N847:O847"/>
    <mergeCell ref="N848:O848"/>
    <mergeCell ref="N849:O849"/>
    <mergeCell ref="N850:O850"/>
    <mergeCell ref="N851:O851"/>
    <mergeCell ref="N852:O852"/>
    <mergeCell ref="N853:O853"/>
    <mergeCell ref="N854:O854"/>
    <mergeCell ref="N855:O855"/>
    <mergeCell ref="N856:O856"/>
    <mergeCell ref="N857:O857"/>
    <mergeCell ref="N858:O858"/>
    <mergeCell ref="N859:O859"/>
    <mergeCell ref="N860:O860"/>
    <mergeCell ref="N861:O861"/>
    <mergeCell ref="N862:O862"/>
    <mergeCell ref="N863:O863"/>
    <mergeCell ref="N864:O864"/>
    <mergeCell ref="N865:O865"/>
    <mergeCell ref="N866:O866"/>
    <mergeCell ref="N867:O867"/>
    <mergeCell ref="N868:O868"/>
    <mergeCell ref="N869:O869"/>
    <mergeCell ref="N870:O870"/>
    <mergeCell ref="N871:O871"/>
    <mergeCell ref="N872:O872"/>
    <mergeCell ref="N873:O873"/>
    <mergeCell ref="N874:O874"/>
    <mergeCell ref="N875:O875"/>
    <mergeCell ref="N876:O876"/>
    <mergeCell ref="N877:O877"/>
    <mergeCell ref="N878:O878"/>
    <mergeCell ref="N879:O879"/>
    <mergeCell ref="N880:O880"/>
    <mergeCell ref="N881:O881"/>
    <mergeCell ref="N882:O882"/>
    <mergeCell ref="N883:O883"/>
    <mergeCell ref="N884:O884"/>
    <mergeCell ref="N885:O885"/>
    <mergeCell ref="N886:O886"/>
    <mergeCell ref="N887:O887"/>
    <mergeCell ref="N888:O888"/>
    <mergeCell ref="N889:O889"/>
    <mergeCell ref="N890:O890"/>
    <mergeCell ref="N891:O891"/>
    <mergeCell ref="N892:O892"/>
    <mergeCell ref="N893:O893"/>
    <mergeCell ref="N894:O894"/>
    <mergeCell ref="N895:O895"/>
    <mergeCell ref="N896:O896"/>
    <mergeCell ref="N897:O897"/>
    <mergeCell ref="N898:O898"/>
    <mergeCell ref="N899:O899"/>
    <mergeCell ref="N900:O900"/>
    <mergeCell ref="N901:O901"/>
    <mergeCell ref="N902:O902"/>
    <mergeCell ref="N903:O903"/>
    <mergeCell ref="N904:O904"/>
    <mergeCell ref="N905:O905"/>
    <mergeCell ref="N906:O906"/>
    <mergeCell ref="N907:O907"/>
    <mergeCell ref="N908:O908"/>
    <mergeCell ref="N909:O909"/>
    <mergeCell ref="N910:O910"/>
    <mergeCell ref="N911:O911"/>
    <mergeCell ref="N912:O912"/>
    <mergeCell ref="N913:O913"/>
    <mergeCell ref="N914:O914"/>
    <mergeCell ref="N915:O915"/>
    <mergeCell ref="N916:O916"/>
    <mergeCell ref="N917:O917"/>
    <mergeCell ref="N918:O918"/>
    <mergeCell ref="N919:O919"/>
    <mergeCell ref="N920:O920"/>
    <mergeCell ref="N921:O921"/>
    <mergeCell ref="N922:O922"/>
    <mergeCell ref="N923:O923"/>
    <mergeCell ref="N924:O924"/>
    <mergeCell ref="N925:O925"/>
    <mergeCell ref="N926:O926"/>
    <mergeCell ref="N927:O927"/>
    <mergeCell ref="N928:O928"/>
    <mergeCell ref="N929:O929"/>
    <mergeCell ref="N930:O930"/>
    <mergeCell ref="N931:O931"/>
    <mergeCell ref="N932:O932"/>
    <mergeCell ref="N933:O933"/>
    <mergeCell ref="N934:O934"/>
    <mergeCell ref="N935:O935"/>
    <mergeCell ref="N936:O936"/>
    <mergeCell ref="N937:O937"/>
    <mergeCell ref="N938:O938"/>
    <mergeCell ref="N939:O939"/>
    <mergeCell ref="N940:O940"/>
    <mergeCell ref="N941:O941"/>
    <mergeCell ref="N942:O942"/>
    <mergeCell ref="N943:O943"/>
    <mergeCell ref="N944:O944"/>
    <mergeCell ref="N945:O945"/>
    <mergeCell ref="N946:O946"/>
    <mergeCell ref="N947:O947"/>
    <mergeCell ref="N948:O948"/>
    <mergeCell ref="N949:O949"/>
    <mergeCell ref="N950:O950"/>
    <mergeCell ref="N951:O951"/>
    <mergeCell ref="N952:O952"/>
    <mergeCell ref="N953:O953"/>
    <mergeCell ref="N954:O954"/>
    <mergeCell ref="N955:O955"/>
    <mergeCell ref="N956:O956"/>
    <mergeCell ref="N957:O957"/>
    <mergeCell ref="N958:O958"/>
    <mergeCell ref="N959:O959"/>
    <mergeCell ref="N960:O960"/>
    <mergeCell ref="N961:O961"/>
    <mergeCell ref="N962:O962"/>
    <mergeCell ref="N963:O963"/>
    <mergeCell ref="N964:O964"/>
    <mergeCell ref="N965:O965"/>
    <mergeCell ref="N966:O966"/>
    <mergeCell ref="N967:O967"/>
    <mergeCell ref="N968:O968"/>
    <mergeCell ref="N969:O969"/>
    <mergeCell ref="N970:O970"/>
    <mergeCell ref="N971:O971"/>
    <mergeCell ref="N972:O972"/>
    <mergeCell ref="N973:O973"/>
    <mergeCell ref="N974:O974"/>
    <mergeCell ref="N975:O975"/>
    <mergeCell ref="N976:O976"/>
    <mergeCell ref="N977:O977"/>
    <mergeCell ref="N978:O978"/>
    <mergeCell ref="N979:O979"/>
    <mergeCell ref="N980:O980"/>
    <mergeCell ref="N981:O981"/>
    <mergeCell ref="N982:O982"/>
    <mergeCell ref="N983:O983"/>
    <mergeCell ref="N984:O984"/>
    <mergeCell ref="N985:O985"/>
    <mergeCell ref="N986:O986"/>
    <mergeCell ref="N987:O987"/>
    <mergeCell ref="N988:O988"/>
    <mergeCell ref="N989:O989"/>
    <mergeCell ref="N990:O990"/>
    <mergeCell ref="N991:O991"/>
    <mergeCell ref="N992:O992"/>
    <mergeCell ref="N993:O993"/>
    <mergeCell ref="N994:O994"/>
    <mergeCell ref="N995:O995"/>
    <mergeCell ref="N996:O996"/>
    <mergeCell ref="N997:O997"/>
    <mergeCell ref="N998:O998"/>
    <mergeCell ref="N999:O999"/>
    <mergeCell ref="N1000:O1000"/>
    <mergeCell ref="N1001:O1001"/>
    <mergeCell ref="N1002:O1002"/>
    <mergeCell ref="N1003:O1003"/>
    <mergeCell ref="N1004:O1004"/>
    <mergeCell ref="N1005:O1005"/>
    <mergeCell ref="N1006:O1006"/>
    <mergeCell ref="N1007:O1007"/>
    <mergeCell ref="N1008:O1008"/>
    <mergeCell ref="N1009:O1009"/>
    <mergeCell ref="N1010:O1010"/>
    <mergeCell ref="N1011:O1011"/>
    <mergeCell ref="N1012:O1012"/>
    <mergeCell ref="N1013:O1013"/>
    <mergeCell ref="N1014:O1014"/>
    <mergeCell ref="N1015:O1015"/>
    <mergeCell ref="N1016:O1016"/>
    <mergeCell ref="N1017:O1017"/>
    <mergeCell ref="N1018:O1018"/>
    <mergeCell ref="N1019:O1019"/>
    <mergeCell ref="N1020:O1020"/>
    <mergeCell ref="N1021:O1021"/>
    <mergeCell ref="N1022:O1022"/>
    <mergeCell ref="N1023:O1023"/>
    <mergeCell ref="N1024:O1024"/>
    <mergeCell ref="N1025:O1025"/>
    <mergeCell ref="N1026:O1026"/>
    <mergeCell ref="N1027:O1027"/>
    <mergeCell ref="N1028:O1028"/>
    <mergeCell ref="N1029:O1029"/>
    <mergeCell ref="N1030:O1030"/>
    <mergeCell ref="N1031:O1031"/>
    <mergeCell ref="N1032:O1032"/>
    <mergeCell ref="N1033:O1033"/>
    <mergeCell ref="N1034:O1034"/>
    <mergeCell ref="N1035:O1035"/>
    <mergeCell ref="N1036:O1036"/>
    <mergeCell ref="N1037:O1037"/>
    <mergeCell ref="N1038:O1038"/>
    <mergeCell ref="N1039:O1039"/>
    <mergeCell ref="N1040:O1040"/>
    <mergeCell ref="N1041:O1041"/>
    <mergeCell ref="N1042:O1042"/>
    <mergeCell ref="N1043:O1043"/>
    <mergeCell ref="N1044:O1044"/>
    <mergeCell ref="N1045:O1045"/>
    <mergeCell ref="N1046:O1046"/>
    <mergeCell ref="N1047:O1047"/>
    <mergeCell ref="N1048:O1048"/>
    <mergeCell ref="N1049:O1049"/>
    <mergeCell ref="N1050:O1050"/>
    <mergeCell ref="N1051:O1051"/>
    <mergeCell ref="N1052:O1052"/>
    <mergeCell ref="N1053:O1053"/>
    <mergeCell ref="N1054:O1054"/>
    <mergeCell ref="N1055:O1055"/>
    <mergeCell ref="N1056:O1056"/>
    <mergeCell ref="N1057:O1057"/>
    <mergeCell ref="N1058:O1058"/>
    <mergeCell ref="N1059:O1059"/>
    <mergeCell ref="N1060:O1060"/>
    <mergeCell ref="N1061:O1061"/>
    <mergeCell ref="N1062:O1062"/>
    <mergeCell ref="N1063:O1063"/>
    <mergeCell ref="N1064:O1064"/>
    <mergeCell ref="N1065:O1065"/>
    <mergeCell ref="N1066:O1066"/>
    <mergeCell ref="N1067:O1067"/>
    <mergeCell ref="N1068:O1068"/>
    <mergeCell ref="N1069:O1069"/>
    <mergeCell ref="N1070:O1070"/>
    <mergeCell ref="N1071:O1071"/>
    <mergeCell ref="N1072:O1072"/>
    <mergeCell ref="N1073:O1073"/>
    <mergeCell ref="N1074:O1074"/>
    <mergeCell ref="N1075:O1075"/>
    <mergeCell ref="N1076:O1076"/>
    <mergeCell ref="N1077:O1077"/>
    <mergeCell ref="N1078:O1078"/>
    <mergeCell ref="N1079:O1079"/>
    <mergeCell ref="N1080:O1080"/>
    <mergeCell ref="N1081:O1081"/>
    <mergeCell ref="N1082:O1082"/>
    <mergeCell ref="N1083:O1083"/>
    <mergeCell ref="N1084:O1084"/>
    <mergeCell ref="N1085:O1085"/>
    <mergeCell ref="N1086:O1086"/>
    <mergeCell ref="N1087:O1087"/>
    <mergeCell ref="N1088:O1088"/>
    <mergeCell ref="N1089:O1089"/>
    <mergeCell ref="N1090:O1090"/>
    <mergeCell ref="N1091:O1091"/>
    <mergeCell ref="N1092:O1092"/>
    <mergeCell ref="N1093:O1093"/>
    <mergeCell ref="N1094:O1094"/>
    <mergeCell ref="N1095:O1095"/>
    <mergeCell ref="N1096:O1096"/>
    <mergeCell ref="N1097:O1097"/>
    <mergeCell ref="N1098:O1098"/>
    <mergeCell ref="N1099:O1099"/>
    <mergeCell ref="N1100:O1100"/>
    <mergeCell ref="N1101:O1101"/>
    <mergeCell ref="N1102:O1102"/>
    <mergeCell ref="N1103:O1103"/>
    <mergeCell ref="N1104:O1104"/>
    <mergeCell ref="N1105:O1105"/>
    <mergeCell ref="N1106:O1106"/>
    <mergeCell ref="N1107:O1107"/>
    <mergeCell ref="N1108:O1108"/>
    <mergeCell ref="N1109:O1109"/>
    <mergeCell ref="N1110:O1110"/>
    <mergeCell ref="N1111:O1111"/>
    <mergeCell ref="N1112:O1112"/>
    <mergeCell ref="N1113:O1113"/>
    <mergeCell ref="N1114:O1114"/>
    <mergeCell ref="N1115:O1115"/>
    <mergeCell ref="N1116:O1116"/>
    <mergeCell ref="N1117:O1117"/>
    <mergeCell ref="N1118:O1118"/>
    <mergeCell ref="N1119:O1119"/>
    <mergeCell ref="N1120:O1120"/>
    <mergeCell ref="N1121:O1121"/>
    <mergeCell ref="N1122:O1122"/>
    <mergeCell ref="N1123:O1123"/>
    <mergeCell ref="N1124:O1124"/>
    <mergeCell ref="N1125:O1125"/>
    <mergeCell ref="N1126:O1126"/>
    <mergeCell ref="N1127:O1127"/>
    <mergeCell ref="N1128:O1128"/>
    <mergeCell ref="N1129:O1129"/>
    <mergeCell ref="N1130:O1130"/>
    <mergeCell ref="N1131:O1131"/>
    <mergeCell ref="N1132:O1132"/>
    <mergeCell ref="N1133:O1133"/>
    <mergeCell ref="N1134:O1134"/>
    <mergeCell ref="N1135:O1135"/>
    <mergeCell ref="N1136:O1136"/>
    <mergeCell ref="N1137:O1137"/>
    <mergeCell ref="N1138:O1138"/>
    <mergeCell ref="N1139:O1139"/>
    <mergeCell ref="N1140:O1140"/>
    <mergeCell ref="N1141:O1141"/>
    <mergeCell ref="N1142:O1142"/>
    <mergeCell ref="N1143:O1143"/>
    <mergeCell ref="N1144:O1144"/>
    <mergeCell ref="N1145:O1145"/>
    <mergeCell ref="N1146:O1146"/>
    <mergeCell ref="N1147:O1147"/>
    <mergeCell ref="N1148:O1148"/>
    <mergeCell ref="N1149:O1149"/>
    <mergeCell ref="N1150:O1150"/>
    <mergeCell ref="N1151:O1151"/>
    <mergeCell ref="N1152:O1152"/>
    <mergeCell ref="N1153:O1153"/>
    <mergeCell ref="N1154:O1154"/>
    <mergeCell ref="N1155:O1155"/>
    <mergeCell ref="N1156:O1156"/>
    <mergeCell ref="N1157:O1157"/>
    <mergeCell ref="N1158:O1158"/>
    <mergeCell ref="N1159:O1159"/>
    <mergeCell ref="N1160:O1160"/>
    <mergeCell ref="N1161:O1161"/>
    <mergeCell ref="N1162:O1162"/>
    <mergeCell ref="N1163:O1163"/>
    <mergeCell ref="N1164:O1164"/>
    <mergeCell ref="N1165:O1165"/>
    <mergeCell ref="N1166:O1166"/>
    <mergeCell ref="N1167:O1167"/>
    <mergeCell ref="N1168:O1168"/>
    <mergeCell ref="N1169:O1169"/>
    <mergeCell ref="N1170:O1170"/>
    <mergeCell ref="N1171:O1171"/>
    <mergeCell ref="N1172:O1172"/>
    <mergeCell ref="N1173:O1173"/>
    <mergeCell ref="N1174:O1174"/>
    <mergeCell ref="N1175:O1175"/>
    <mergeCell ref="N1176:O1176"/>
    <mergeCell ref="N1177:O1177"/>
    <mergeCell ref="N1178:O1178"/>
    <mergeCell ref="N1179:O1179"/>
    <mergeCell ref="N1180:O1180"/>
    <mergeCell ref="N1181:O1181"/>
    <mergeCell ref="N1182:O1182"/>
    <mergeCell ref="N1183:O1183"/>
    <mergeCell ref="N1184:O1184"/>
    <mergeCell ref="N1185:O1185"/>
    <mergeCell ref="N1186:O1186"/>
    <mergeCell ref="N1187:O1187"/>
    <mergeCell ref="N1188:O1188"/>
    <mergeCell ref="N1189:O1189"/>
    <mergeCell ref="N1190:O1190"/>
    <mergeCell ref="N1191:O1191"/>
    <mergeCell ref="N1192:O1192"/>
    <mergeCell ref="N1193:O1193"/>
    <mergeCell ref="N1194:O1194"/>
    <mergeCell ref="N1195:O1195"/>
    <mergeCell ref="N1196:O1196"/>
    <mergeCell ref="N1197:O1197"/>
    <mergeCell ref="N1198:O1198"/>
    <mergeCell ref="N1199:O1199"/>
    <mergeCell ref="N1200:O1200"/>
    <mergeCell ref="N1201:O1201"/>
    <mergeCell ref="N1202:O1202"/>
    <mergeCell ref="N1203:O1203"/>
    <mergeCell ref="N1204:O1204"/>
    <mergeCell ref="N1205:O1205"/>
    <mergeCell ref="N1206:O1206"/>
    <mergeCell ref="N1207:O1207"/>
    <mergeCell ref="N1208:O1208"/>
    <mergeCell ref="N1209:O1209"/>
    <mergeCell ref="N1210:O1210"/>
    <mergeCell ref="N1211:O1211"/>
    <mergeCell ref="N1212:O1212"/>
    <mergeCell ref="N1213:O1213"/>
    <mergeCell ref="N1214:O1214"/>
    <mergeCell ref="N1215:O1215"/>
    <mergeCell ref="N1216:O1216"/>
    <mergeCell ref="N1217:O1217"/>
    <mergeCell ref="N1218:O1218"/>
    <mergeCell ref="N1219:O1219"/>
    <mergeCell ref="N1220:O1220"/>
    <mergeCell ref="N1221:O1221"/>
    <mergeCell ref="N1222:O1222"/>
    <mergeCell ref="N1223:O1223"/>
    <mergeCell ref="N1224:O1224"/>
    <mergeCell ref="N1225:O1225"/>
    <mergeCell ref="N1226:O1226"/>
    <mergeCell ref="N1227:O1227"/>
    <mergeCell ref="N1228:O1228"/>
    <mergeCell ref="N1229:O1229"/>
    <mergeCell ref="N1230:O1230"/>
    <mergeCell ref="N1231:O1231"/>
    <mergeCell ref="N1232:O1232"/>
    <mergeCell ref="N1233:O1233"/>
    <mergeCell ref="N1234:O1234"/>
    <mergeCell ref="N1235:O1235"/>
    <mergeCell ref="N1236:O1236"/>
    <mergeCell ref="N1237:O1237"/>
    <mergeCell ref="N1238:O1238"/>
    <mergeCell ref="N1239:O1239"/>
    <mergeCell ref="N1240:O1240"/>
    <mergeCell ref="N1241:O1241"/>
    <mergeCell ref="N1242:O1242"/>
    <mergeCell ref="N1243:O1243"/>
    <mergeCell ref="N1244:O1244"/>
    <mergeCell ref="N1245:O1245"/>
    <mergeCell ref="N1246:O1246"/>
    <mergeCell ref="N1247:O1247"/>
    <mergeCell ref="N1248:O1248"/>
    <mergeCell ref="N1249:O1249"/>
    <mergeCell ref="N1250:O1250"/>
    <mergeCell ref="N1251:O1251"/>
    <mergeCell ref="N1252:O1252"/>
    <mergeCell ref="N1253:O1253"/>
    <mergeCell ref="N1254:O1254"/>
    <mergeCell ref="N1255:O1255"/>
    <mergeCell ref="N1256:O1256"/>
    <mergeCell ref="N1257:O1257"/>
    <mergeCell ref="N1258:O1258"/>
    <mergeCell ref="N1259:O1259"/>
    <mergeCell ref="N1260:O1260"/>
    <mergeCell ref="N1261:O1261"/>
    <mergeCell ref="N1262:O1262"/>
    <mergeCell ref="N1263:O1263"/>
    <mergeCell ref="N1264:O1264"/>
    <mergeCell ref="N1265:O1265"/>
    <mergeCell ref="N1266:O1266"/>
    <mergeCell ref="N1267:O1267"/>
    <mergeCell ref="N1268:O1268"/>
    <mergeCell ref="N1269:O1269"/>
    <mergeCell ref="N1270:O1270"/>
    <mergeCell ref="N1271:O1271"/>
    <mergeCell ref="N1272:O1272"/>
    <mergeCell ref="N1273:O1273"/>
    <mergeCell ref="N1274:O1274"/>
    <mergeCell ref="N1275:O1275"/>
    <mergeCell ref="N1276:O1276"/>
    <mergeCell ref="N1277:O1277"/>
    <mergeCell ref="N1278:O1278"/>
    <mergeCell ref="N1279:O1279"/>
    <mergeCell ref="N1280:O1280"/>
    <mergeCell ref="N1281:O1281"/>
    <mergeCell ref="N1282:O1282"/>
    <mergeCell ref="N1283:O1283"/>
    <mergeCell ref="N1284:O1284"/>
    <mergeCell ref="N1285:O1285"/>
    <mergeCell ref="N1286:O1286"/>
    <mergeCell ref="N1287:O1287"/>
    <mergeCell ref="N1288:O1288"/>
    <mergeCell ref="N1289:O1289"/>
    <mergeCell ref="N1290:O1290"/>
    <mergeCell ref="N1291:O1291"/>
    <mergeCell ref="N1292:O1292"/>
    <mergeCell ref="N1293:O1293"/>
    <mergeCell ref="N1294:O1294"/>
    <mergeCell ref="N1295:O1295"/>
    <mergeCell ref="N1296:O1296"/>
    <mergeCell ref="N1297:O1297"/>
    <mergeCell ref="N1298:O1298"/>
    <mergeCell ref="N1299:O1299"/>
    <mergeCell ref="N1300:O1300"/>
    <mergeCell ref="N1301:O1301"/>
    <mergeCell ref="N1302:O1302"/>
    <mergeCell ref="N1303:O1303"/>
    <mergeCell ref="N1304:O1304"/>
    <mergeCell ref="N1305:O1305"/>
    <mergeCell ref="N1306:O1306"/>
    <mergeCell ref="N1307:O1307"/>
    <mergeCell ref="N1308:O1308"/>
    <mergeCell ref="N1309:O1309"/>
    <mergeCell ref="N1310:O1310"/>
    <mergeCell ref="N1311:O1311"/>
    <mergeCell ref="N1312:O1312"/>
    <mergeCell ref="N1313:O1313"/>
    <mergeCell ref="N1314:O1314"/>
    <mergeCell ref="N1315:O1315"/>
    <mergeCell ref="N1316:O1316"/>
    <mergeCell ref="N1317:O1317"/>
    <mergeCell ref="N1318:O1318"/>
    <mergeCell ref="N1319:O1319"/>
    <mergeCell ref="N1320:O1320"/>
    <mergeCell ref="N1321:O1321"/>
    <mergeCell ref="N1322:O1322"/>
    <mergeCell ref="N1323:O1323"/>
    <mergeCell ref="N1324:O1324"/>
    <mergeCell ref="N1325:O1325"/>
    <mergeCell ref="N1326:O1326"/>
    <mergeCell ref="N1327:O1327"/>
    <mergeCell ref="N1328:O1328"/>
    <mergeCell ref="N1329:O1329"/>
    <mergeCell ref="N1330:O1330"/>
    <mergeCell ref="N1331:O1331"/>
    <mergeCell ref="N1332:O1332"/>
    <mergeCell ref="N1333:O1333"/>
    <mergeCell ref="N1334:O1334"/>
    <mergeCell ref="N1335:O1335"/>
    <mergeCell ref="N1336:O1336"/>
    <mergeCell ref="N1337:O1337"/>
    <mergeCell ref="N1338:O1338"/>
    <mergeCell ref="N1339:O1339"/>
    <mergeCell ref="N1340:O1340"/>
    <mergeCell ref="N1341:O1341"/>
    <mergeCell ref="N1342:O1342"/>
    <mergeCell ref="N1343:O1343"/>
    <mergeCell ref="N1344:O1344"/>
    <mergeCell ref="N1345:O1345"/>
    <mergeCell ref="N1346:O1346"/>
    <mergeCell ref="N1347:O1347"/>
    <mergeCell ref="N1348:O1348"/>
    <mergeCell ref="N1349:O1349"/>
    <mergeCell ref="N1350:O1350"/>
    <mergeCell ref="N1351:O1351"/>
    <mergeCell ref="N1352:O1352"/>
    <mergeCell ref="N1353:O1353"/>
    <mergeCell ref="N1354:O1354"/>
    <mergeCell ref="N1355:O1355"/>
    <mergeCell ref="N1356:O1356"/>
    <mergeCell ref="N1357:O1357"/>
    <mergeCell ref="N1358:O1358"/>
    <mergeCell ref="N1359:O1359"/>
    <mergeCell ref="N1360:O1360"/>
    <mergeCell ref="N1361:O1361"/>
    <mergeCell ref="N1362:O1362"/>
    <mergeCell ref="N1363:O1363"/>
    <mergeCell ref="N1364:O1364"/>
    <mergeCell ref="N1365:O1365"/>
    <mergeCell ref="N1366:O1366"/>
    <mergeCell ref="N1367:O1367"/>
    <mergeCell ref="N1368:O1368"/>
    <mergeCell ref="N1369:O1369"/>
    <mergeCell ref="N1370:O1370"/>
    <mergeCell ref="N1371:O1371"/>
    <mergeCell ref="N1372:O1372"/>
    <mergeCell ref="N1373:O1373"/>
    <mergeCell ref="N1374:O1374"/>
    <mergeCell ref="N1375:O1375"/>
    <mergeCell ref="N1376:O1376"/>
    <mergeCell ref="N1377:O1377"/>
    <mergeCell ref="N1378:O1378"/>
    <mergeCell ref="N1379:O1379"/>
    <mergeCell ref="N1380:O1380"/>
    <mergeCell ref="N1381:O1381"/>
    <mergeCell ref="N1382:O1382"/>
    <mergeCell ref="N1383:O1383"/>
    <mergeCell ref="N1384:O1384"/>
    <mergeCell ref="N1385:O1385"/>
    <mergeCell ref="N1386:O1386"/>
    <mergeCell ref="N1387:O1387"/>
    <mergeCell ref="N1388:O1388"/>
    <mergeCell ref="N1389:O1389"/>
    <mergeCell ref="N1390:O1390"/>
    <mergeCell ref="N1391:O1391"/>
    <mergeCell ref="N1392:O1392"/>
    <mergeCell ref="N1393:O1393"/>
    <mergeCell ref="N1394:O1394"/>
    <mergeCell ref="N1395:O1395"/>
    <mergeCell ref="N1396:O1396"/>
    <mergeCell ref="N1397:O1397"/>
    <mergeCell ref="N1398:O1398"/>
    <mergeCell ref="N1399:O1399"/>
    <mergeCell ref="N1400:O1400"/>
    <mergeCell ref="N1401:O1401"/>
    <mergeCell ref="N1402:O1402"/>
    <mergeCell ref="N1403:O1403"/>
    <mergeCell ref="N1404:O1404"/>
    <mergeCell ref="N1405:O1405"/>
    <mergeCell ref="N1406:O1406"/>
    <mergeCell ref="N1407:O1407"/>
    <mergeCell ref="N1408:O1408"/>
    <mergeCell ref="N1409:O1409"/>
    <mergeCell ref="N1410:O1410"/>
    <mergeCell ref="N1411:O1411"/>
    <mergeCell ref="N1412:O1412"/>
    <mergeCell ref="N1413:O1413"/>
    <mergeCell ref="N1414:O1414"/>
    <mergeCell ref="N1415:O1415"/>
    <mergeCell ref="N1416:O1416"/>
    <mergeCell ref="N1417:O1417"/>
    <mergeCell ref="N1418:O1418"/>
    <mergeCell ref="N1419:O1419"/>
    <mergeCell ref="N1420:O1420"/>
    <mergeCell ref="N1421:O1421"/>
    <mergeCell ref="N1422:O1422"/>
    <mergeCell ref="N1423:O1423"/>
    <mergeCell ref="N1424:O1424"/>
    <mergeCell ref="N1425:O1425"/>
    <mergeCell ref="N1426:O1426"/>
    <mergeCell ref="N1427:O1427"/>
    <mergeCell ref="N1428:O1428"/>
    <mergeCell ref="N1429:O1429"/>
    <mergeCell ref="N1430:O1430"/>
    <mergeCell ref="N1431:O1431"/>
    <mergeCell ref="N1432:O1432"/>
    <mergeCell ref="N1433:O1433"/>
    <mergeCell ref="N1434:O1434"/>
    <mergeCell ref="N1435:O1435"/>
    <mergeCell ref="N1436:O1436"/>
    <mergeCell ref="N1437:O1437"/>
    <mergeCell ref="N1438:O1438"/>
    <mergeCell ref="N1439:O1439"/>
    <mergeCell ref="N1440:O1440"/>
    <mergeCell ref="N1441:O1441"/>
    <mergeCell ref="N1442:O1442"/>
    <mergeCell ref="N1443:O1443"/>
    <mergeCell ref="N1444:O1444"/>
    <mergeCell ref="N1445:O1445"/>
    <mergeCell ref="N1446:O1446"/>
    <mergeCell ref="N1447:O1447"/>
    <mergeCell ref="N1448:O1448"/>
    <mergeCell ref="N1449:O1449"/>
    <mergeCell ref="N1450:O1450"/>
    <mergeCell ref="N1451:O1451"/>
    <mergeCell ref="N1452:O1452"/>
    <mergeCell ref="N1453:O1453"/>
    <mergeCell ref="N1454:O1454"/>
    <mergeCell ref="N1455:O1455"/>
    <mergeCell ref="N1456:O1456"/>
    <mergeCell ref="N1457:O1457"/>
    <mergeCell ref="N1458:O1458"/>
    <mergeCell ref="N1459:O1459"/>
    <mergeCell ref="N1460:O1460"/>
    <mergeCell ref="N1461:O1461"/>
    <mergeCell ref="N1462:O1462"/>
    <mergeCell ref="N1463:O1463"/>
    <mergeCell ref="N1464:O1464"/>
    <mergeCell ref="N1465:O1465"/>
    <mergeCell ref="N1466:O1466"/>
    <mergeCell ref="N1467:O1467"/>
    <mergeCell ref="N1468:O1468"/>
    <mergeCell ref="N1469:O1469"/>
    <mergeCell ref="N1470:O1470"/>
    <mergeCell ref="N1471:O1471"/>
    <mergeCell ref="N1472:O1472"/>
    <mergeCell ref="N1473:O1473"/>
    <mergeCell ref="N1474:O1474"/>
    <mergeCell ref="N1475:O1475"/>
    <mergeCell ref="N1476:O1476"/>
    <mergeCell ref="N1477:O1477"/>
    <mergeCell ref="N1478:O1478"/>
    <mergeCell ref="N1479:O1479"/>
    <mergeCell ref="N1480:O1480"/>
    <mergeCell ref="N1481:O1481"/>
    <mergeCell ref="N1482:O1482"/>
    <mergeCell ref="N1483:O1483"/>
    <mergeCell ref="N1484:O1484"/>
    <mergeCell ref="N1485:O1485"/>
    <mergeCell ref="N1486:O1486"/>
    <mergeCell ref="N1487:O1487"/>
    <mergeCell ref="N1488:O1488"/>
    <mergeCell ref="N1489:O1489"/>
    <mergeCell ref="N1490:O1490"/>
    <mergeCell ref="N1491:O1491"/>
    <mergeCell ref="N1492:O1492"/>
    <mergeCell ref="N1493:O1493"/>
    <mergeCell ref="N1494:O1494"/>
    <mergeCell ref="N1495:O1495"/>
    <mergeCell ref="N1496:O1496"/>
    <mergeCell ref="N1497:O1497"/>
    <mergeCell ref="N1498:O1498"/>
    <mergeCell ref="N1499:O1499"/>
    <mergeCell ref="N1500:O1500"/>
    <mergeCell ref="N1501:O1501"/>
    <mergeCell ref="N1502:O1502"/>
    <mergeCell ref="N1503:O1503"/>
    <mergeCell ref="N1504:O1504"/>
    <mergeCell ref="N1505:O1505"/>
    <mergeCell ref="N1506:O1506"/>
    <mergeCell ref="N1507:O1507"/>
    <mergeCell ref="N1508:O1508"/>
    <mergeCell ref="N1509:O1509"/>
    <mergeCell ref="N1510:O1510"/>
    <mergeCell ref="N1511:O1511"/>
    <mergeCell ref="N1512:O1512"/>
    <mergeCell ref="N1513:O1513"/>
    <mergeCell ref="N1514:O1514"/>
    <mergeCell ref="N1515:O1515"/>
    <mergeCell ref="N1516:O1516"/>
    <mergeCell ref="N1517:O1517"/>
    <mergeCell ref="N1518:O1518"/>
    <mergeCell ref="N1519:O1519"/>
    <mergeCell ref="N1520:O1520"/>
    <mergeCell ref="N1521:O1521"/>
    <mergeCell ref="N1522:O1522"/>
    <mergeCell ref="N1523:O1523"/>
    <mergeCell ref="N1524:O1524"/>
    <mergeCell ref="N1525:O1525"/>
    <mergeCell ref="N1526:O1526"/>
    <mergeCell ref="N1527:O1527"/>
    <mergeCell ref="N1528:O1528"/>
    <mergeCell ref="N1529:O1529"/>
    <mergeCell ref="N1530:O1530"/>
    <mergeCell ref="N1531:O1531"/>
    <mergeCell ref="N1532:O1532"/>
    <mergeCell ref="N1533:O1533"/>
    <mergeCell ref="N1534:O1534"/>
    <mergeCell ref="N1535:O1535"/>
    <mergeCell ref="N1536:O1536"/>
    <mergeCell ref="N1537:O1537"/>
    <mergeCell ref="N1538:O1538"/>
    <mergeCell ref="N1539:O1539"/>
    <mergeCell ref="N1540:O1540"/>
    <mergeCell ref="N1541:O1541"/>
    <mergeCell ref="N1542:O1542"/>
    <mergeCell ref="N1543:O1543"/>
    <mergeCell ref="N1544:O1544"/>
    <mergeCell ref="N1545:O1545"/>
    <mergeCell ref="N1546:O1546"/>
    <mergeCell ref="N1547:O1547"/>
    <mergeCell ref="N1548:O1548"/>
    <mergeCell ref="N1549:O1549"/>
    <mergeCell ref="N1550:O1550"/>
    <mergeCell ref="N1551:O1551"/>
    <mergeCell ref="N1552:O1552"/>
    <mergeCell ref="N1553:O1553"/>
    <mergeCell ref="N1554:O1554"/>
    <mergeCell ref="N1555:O1555"/>
    <mergeCell ref="N1556:O1556"/>
    <mergeCell ref="N1557:O1557"/>
    <mergeCell ref="N1558:O1558"/>
    <mergeCell ref="N1559:O1559"/>
    <mergeCell ref="N1560:O1560"/>
    <mergeCell ref="N1561:O1561"/>
    <mergeCell ref="N1562:O1562"/>
    <mergeCell ref="N1563:O1563"/>
    <mergeCell ref="N1564:O1564"/>
    <mergeCell ref="N1565:O1565"/>
    <mergeCell ref="N1566:O1566"/>
    <mergeCell ref="N1567:O1567"/>
    <mergeCell ref="N1568:O1568"/>
    <mergeCell ref="N1569:O1569"/>
    <mergeCell ref="N1570:O1570"/>
    <mergeCell ref="N1571:O1571"/>
    <mergeCell ref="N1572:O1572"/>
    <mergeCell ref="N1573:O1573"/>
    <mergeCell ref="N1574:O1574"/>
    <mergeCell ref="N1575:O1575"/>
    <mergeCell ref="N1576:O1576"/>
    <mergeCell ref="N1577:O1577"/>
    <mergeCell ref="N1578:O1578"/>
    <mergeCell ref="N1579:O1579"/>
    <mergeCell ref="N1580:O1580"/>
    <mergeCell ref="N1581:O1581"/>
    <mergeCell ref="N1582:O1582"/>
    <mergeCell ref="N1583:O1583"/>
    <mergeCell ref="N1584:O1584"/>
    <mergeCell ref="N1585:O1585"/>
    <mergeCell ref="N1586:O1586"/>
    <mergeCell ref="N1587:O1587"/>
    <mergeCell ref="N1588:O1588"/>
    <mergeCell ref="N1589:O1589"/>
    <mergeCell ref="N1590:O1590"/>
    <mergeCell ref="N1591:O1591"/>
    <mergeCell ref="N1592:O1592"/>
    <mergeCell ref="N1593:O1593"/>
    <mergeCell ref="N1594:O1594"/>
    <mergeCell ref="N1595:O1595"/>
    <mergeCell ref="N1596:O1596"/>
    <mergeCell ref="N1597:O1597"/>
    <mergeCell ref="N1598:O1598"/>
    <mergeCell ref="N1599:O1599"/>
    <mergeCell ref="N1600:O1600"/>
    <mergeCell ref="N1601:O1601"/>
    <mergeCell ref="N1602:O1602"/>
    <mergeCell ref="N1603:O1603"/>
    <mergeCell ref="N1604:O1604"/>
    <mergeCell ref="N1605:O1605"/>
    <mergeCell ref="N1606:O1606"/>
    <mergeCell ref="N1607:O1607"/>
    <mergeCell ref="N1608:O1608"/>
    <mergeCell ref="N1609:O1609"/>
    <mergeCell ref="N1610:O1610"/>
    <mergeCell ref="N1611:O1611"/>
    <mergeCell ref="N1612:O1612"/>
    <mergeCell ref="N1613:O1613"/>
    <mergeCell ref="N1614:O1614"/>
    <mergeCell ref="N1615:O1615"/>
    <mergeCell ref="N1616:O1616"/>
    <mergeCell ref="N1617:O1617"/>
    <mergeCell ref="N1618:O1618"/>
    <mergeCell ref="N1619:O1619"/>
    <mergeCell ref="N1620:O1620"/>
    <mergeCell ref="N1621:O1621"/>
    <mergeCell ref="N1622:O1622"/>
    <mergeCell ref="N1623:O1623"/>
    <mergeCell ref="N1624:O1624"/>
    <mergeCell ref="N1625:O1625"/>
    <mergeCell ref="N1626:O1626"/>
    <mergeCell ref="N1627:O1627"/>
    <mergeCell ref="N1628:O1628"/>
    <mergeCell ref="N1629:O1629"/>
    <mergeCell ref="N1630:O1630"/>
    <mergeCell ref="N1631:O1631"/>
    <mergeCell ref="N1632:O1632"/>
    <mergeCell ref="N1633:O1633"/>
    <mergeCell ref="N1634:O1634"/>
    <mergeCell ref="N1635:O1635"/>
    <mergeCell ref="N1636:O1636"/>
    <mergeCell ref="N1637:O1637"/>
    <mergeCell ref="N1638:O1638"/>
    <mergeCell ref="N1639:O1639"/>
    <mergeCell ref="N1640:O1640"/>
    <mergeCell ref="N1641:O1641"/>
    <mergeCell ref="N1642:O1642"/>
    <mergeCell ref="N1643:O1643"/>
    <mergeCell ref="N1644:O1644"/>
    <mergeCell ref="N1645:O1645"/>
    <mergeCell ref="N1646:O1646"/>
    <mergeCell ref="N1647:O1647"/>
    <mergeCell ref="N1648:O1648"/>
    <mergeCell ref="N1649:O1649"/>
    <mergeCell ref="N1650:O1650"/>
    <mergeCell ref="N1651:O1651"/>
    <mergeCell ref="N1652:O1652"/>
    <mergeCell ref="N1653:O1653"/>
    <mergeCell ref="N1654:O1654"/>
    <mergeCell ref="N1655:O1655"/>
    <mergeCell ref="N1656:O1656"/>
    <mergeCell ref="N1657:O1657"/>
    <mergeCell ref="N1658:O1658"/>
    <mergeCell ref="N1659:O1659"/>
    <mergeCell ref="N1660:O1660"/>
    <mergeCell ref="N1661:O1661"/>
    <mergeCell ref="N1662:O1662"/>
    <mergeCell ref="N1663:O1663"/>
    <mergeCell ref="N1664:O1664"/>
    <mergeCell ref="N1665:O1665"/>
    <mergeCell ref="N1666:O1666"/>
    <mergeCell ref="N1667:O1667"/>
    <mergeCell ref="N1668:O1668"/>
    <mergeCell ref="N1669:O1669"/>
    <mergeCell ref="N1670:O1670"/>
    <mergeCell ref="N1671:O1671"/>
    <mergeCell ref="N1672:O1672"/>
    <mergeCell ref="N1673:O1673"/>
    <mergeCell ref="N1674:O1674"/>
    <mergeCell ref="N1675:O1675"/>
    <mergeCell ref="N1676:O1676"/>
    <mergeCell ref="N1677:O1677"/>
    <mergeCell ref="N1678:O1678"/>
    <mergeCell ref="N1679:O1679"/>
    <mergeCell ref="N1680:O1680"/>
    <mergeCell ref="N1681:O1681"/>
    <mergeCell ref="N1682:O1682"/>
    <mergeCell ref="N1683:O1683"/>
    <mergeCell ref="N1684:O1684"/>
    <mergeCell ref="N1685:O1685"/>
    <mergeCell ref="N1686:O1686"/>
    <mergeCell ref="N1687:O1687"/>
    <mergeCell ref="N1688:O1688"/>
    <mergeCell ref="N1689:O1689"/>
    <mergeCell ref="N1690:O1690"/>
    <mergeCell ref="N1691:O1691"/>
    <mergeCell ref="N1692:O1692"/>
    <mergeCell ref="N1693:O1693"/>
    <mergeCell ref="N1694:O1694"/>
    <mergeCell ref="N1695:O1695"/>
    <mergeCell ref="N1696:O1696"/>
    <mergeCell ref="N1697:O1697"/>
    <mergeCell ref="N1698:O1698"/>
    <mergeCell ref="N1699:O1699"/>
    <mergeCell ref="N1700:O1700"/>
    <mergeCell ref="N1701:O1701"/>
    <mergeCell ref="N1702:O1702"/>
    <mergeCell ref="N1703:O1703"/>
    <mergeCell ref="N1704:O1704"/>
    <mergeCell ref="N1705:O1705"/>
    <mergeCell ref="N1706:O1706"/>
    <mergeCell ref="N1707:O1707"/>
    <mergeCell ref="N1708:O1708"/>
    <mergeCell ref="N1709:O1709"/>
    <mergeCell ref="N1710:O1710"/>
    <mergeCell ref="N1711:O1711"/>
    <mergeCell ref="N1712:O1712"/>
    <mergeCell ref="N1713:O1713"/>
    <mergeCell ref="N1714:O1714"/>
    <mergeCell ref="N1715:O1715"/>
    <mergeCell ref="N1716:O1716"/>
    <mergeCell ref="N1717:O1717"/>
    <mergeCell ref="N1718:O1718"/>
    <mergeCell ref="N1719:O1719"/>
    <mergeCell ref="N1720:O1720"/>
    <mergeCell ref="N1721:O1721"/>
    <mergeCell ref="N1722:O1722"/>
    <mergeCell ref="N1723:O1723"/>
    <mergeCell ref="N1724:O1724"/>
    <mergeCell ref="N1725:O1725"/>
    <mergeCell ref="N1726:O1726"/>
    <mergeCell ref="N1727:O1727"/>
    <mergeCell ref="N1728:O1728"/>
    <mergeCell ref="N1729:O1729"/>
    <mergeCell ref="N1730:O1730"/>
    <mergeCell ref="N1731:O1731"/>
    <mergeCell ref="N1732:O1732"/>
    <mergeCell ref="N1733:O1733"/>
    <mergeCell ref="N1734:O1734"/>
    <mergeCell ref="N1735:O1735"/>
    <mergeCell ref="N1736:O1736"/>
    <mergeCell ref="N1737:O1737"/>
    <mergeCell ref="N1738:O1738"/>
    <mergeCell ref="N1739:O1739"/>
    <mergeCell ref="N1740:O1740"/>
    <mergeCell ref="N1741:O1741"/>
    <mergeCell ref="N1742:O1742"/>
    <mergeCell ref="N1743:O1743"/>
    <mergeCell ref="N1744:O1744"/>
    <mergeCell ref="N1745:O1745"/>
    <mergeCell ref="N1746:O1746"/>
    <mergeCell ref="N1747:O1747"/>
    <mergeCell ref="N1748:O1748"/>
    <mergeCell ref="N1749:O1749"/>
    <mergeCell ref="N1750:O1750"/>
    <mergeCell ref="N1751:O1751"/>
    <mergeCell ref="N1752:O1752"/>
    <mergeCell ref="N1753:O1753"/>
    <mergeCell ref="N1754:O1754"/>
    <mergeCell ref="N1755:O1755"/>
    <mergeCell ref="N1756:O1756"/>
    <mergeCell ref="N1757:O1757"/>
    <mergeCell ref="N1758:O1758"/>
    <mergeCell ref="N1759:O1759"/>
    <mergeCell ref="N1760:O1760"/>
    <mergeCell ref="N1761:O1761"/>
    <mergeCell ref="N1762:O1762"/>
    <mergeCell ref="N1763:O1763"/>
    <mergeCell ref="N1764:O1764"/>
    <mergeCell ref="N1765:O1765"/>
    <mergeCell ref="N1766:O1766"/>
    <mergeCell ref="N1767:O1767"/>
    <mergeCell ref="N1768:O1768"/>
    <mergeCell ref="N1769:O1769"/>
    <mergeCell ref="N1770:O1770"/>
    <mergeCell ref="N1771:O1771"/>
    <mergeCell ref="N1772:O1772"/>
    <mergeCell ref="N1773:O1773"/>
    <mergeCell ref="N1774:O1774"/>
    <mergeCell ref="N1775:O1775"/>
    <mergeCell ref="N1776:O1776"/>
    <mergeCell ref="N1777:O1777"/>
    <mergeCell ref="N1778:O1778"/>
    <mergeCell ref="N1779:O1779"/>
    <mergeCell ref="N1780:O1780"/>
    <mergeCell ref="N1781:O1781"/>
    <mergeCell ref="N1782:O1782"/>
    <mergeCell ref="N1783:O1783"/>
    <mergeCell ref="N1784:O1784"/>
    <mergeCell ref="N1785:O1785"/>
    <mergeCell ref="N1786:O1786"/>
    <mergeCell ref="N1787:O1787"/>
    <mergeCell ref="N1788:O1788"/>
    <mergeCell ref="N1789:O1789"/>
    <mergeCell ref="N1790:O1790"/>
    <mergeCell ref="N1791:O1791"/>
    <mergeCell ref="N1792:O1792"/>
    <mergeCell ref="N1793:O1793"/>
    <mergeCell ref="N1794:O1794"/>
    <mergeCell ref="N1795:O1795"/>
    <mergeCell ref="N1796:O1796"/>
    <mergeCell ref="N1797:O1797"/>
    <mergeCell ref="N1798:O1798"/>
    <mergeCell ref="N1799:O1799"/>
    <mergeCell ref="N1800:O1800"/>
    <mergeCell ref="N1801:O1801"/>
    <mergeCell ref="N1802:O1802"/>
    <mergeCell ref="N1803:O1803"/>
    <mergeCell ref="N1804:O1804"/>
    <mergeCell ref="N1805:O1805"/>
    <mergeCell ref="N1806:O1806"/>
    <mergeCell ref="N1807:O1807"/>
    <mergeCell ref="N1808:O1808"/>
    <mergeCell ref="N1809:O1809"/>
    <mergeCell ref="N1810:O1810"/>
    <mergeCell ref="N1811:O1811"/>
    <mergeCell ref="N1812:O1812"/>
    <mergeCell ref="N1813:O1813"/>
    <mergeCell ref="N1814:O1814"/>
    <mergeCell ref="N1815:O1815"/>
    <mergeCell ref="N1816:O1816"/>
    <mergeCell ref="N1817:O1817"/>
    <mergeCell ref="N1818:O1818"/>
    <mergeCell ref="N1819:O1819"/>
    <mergeCell ref="N1820:O1820"/>
    <mergeCell ref="N1821:O1821"/>
    <mergeCell ref="N1822:O1822"/>
    <mergeCell ref="N1823:O1823"/>
    <mergeCell ref="N1824:O1824"/>
    <mergeCell ref="N1825:O1825"/>
    <mergeCell ref="N1826:O1826"/>
    <mergeCell ref="N1827:O1827"/>
    <mergeCell ref="N1828:O1828"/>
    <mergeCell ref="N1829:O1829"/>
    <mergeCell ref="N1830:O1830"/>
    <mergeCell ref="N1831:O1831"/>
    <mergeCell ref="N1832:O1832"/>
    <mergeCell ref="N1833:O1833"/>
    <mergeCell ref="N1834:O1834"/>
    <mergeCell ref="N1835:O1835"/>
    <mergeCell ref="N1836:O1836"/>
    <mergeCell ref="N1837:O1837"/>
    <mergeCell ref="N1838:O1838"/>
    <mergeCell ref="N1839:O1839"/>
    <mergeCell ref="N1840:O1840"/>
    <mergeCell ref="N1841:O1841"/>
    <mergeCell ref="N1842:O1842"/>
    <mergeCell ref="N1843:O1843"/>
    <mergeCell ref="N1844:O1844"/>
    <mergeCell ref="N1845:O1845"/>
    <mergeCell ref="N1846:O1846"/>
    <mergeCell ref="N1847:O1847"/>
    <mergeCell ref="N1848:O1848"/>
    <mergeCell ref="N1849:O1849"/>
    <mergeCell ref="N1850:O1850"/>
    <mergeCell ref="N1851:O1851"/>
    <mergeCell ref="N1852:O1852"/>
    <mergeCell ref="N1853:O1853"/>
    <mergeCell ref="N1854:O1854"/>
    <mergeCell ref="N1855:O1855"/>
    <mergeCell ref="N1856:O1856"/>
    <mergeCell ref="N1857:O1857"/>
    <mergeCell ref="N1858:O1858"/>
    <mergeCell ref="N1859:O1859"/>
    <mergeCell ref="N1860:O1860"/>
    <mergeCell ref="N1861:O1861"/>
    <mergeCell ref="N1862:O1862"/>
    <mergeCell ref="N1863:O1863"/>
    <mergeCell ref="N1864:O1864"/>
    <mergeCell ref="N1865:O1865"/>
    <mergeCell ref="N1866:O1866"/>
    <mergeCell ref="N1867:O1867"/>
    <mergeCell ref="N1868:O1868"/>
    <mergeCell ref="N1869:O1869"/>
    <mergeCell ref="N1870:O1870"/>
    <mergeCell ref="N1871:O1871"/>
    <mergeCell ref="N1872:O1872"/>
    <mergeCell ref="N1873:O1873"/>
    <mergeCell ref="N1874:O1874"/>
    <mergeCell ref="N1875:O1875"/>
    <mergeCell ref="N1876:O1876"/>
    <mergeCell ref="N1877:O1877"/>
    <mergeCell ref="N1878:O1878"/>
    <mergeCell ref="N1879:O1879"/>
    <mergeCell ref="N1880:O1880"/>
    <mergeCell ref="N1881:O1881"/>
    <mergeCell ref="N1882:O1882"/>
    <mergeCell ref="N1883:O1883"/>
    <mergeCell ref="N1884:O1884"/>
    <mergeCell ref="N1885:O1885"/>
    <mergeCell ref="N1886:O1886"/>
    <mergeCell ref="N1887:O1887"/>
    <mergeCell ref="N1888:O1888"/>
    <mergeCell ref="N1889:O1889"/>
    <mergeCell ref="N1890:O1890"/>
    <mergeCell ref="N1891:O1891"/>
    <mergeCell ref="N1892:O1892"/>
    <mergeCell ref="N1893:O1893"/>
    <mergeCell ref="N1894:O1894"/>
    <mergeCell ref="N1895:O1895"/>
    <mergeCell ref="N1896:O1896"/>
    <mergeCell ref="N1897:O1897"/>
    <mergeCell ref="N1898:O1898"/>
    <mergeCell ref="N1899:O1899"/>
    <mergeCell ref="N1900:O1900"/>
    <mergeCell ref="N1901:O1901"/>
    <mergeCell ref="N1902:O1902"/>
    <mergeCell ref="N1903:O1903"/>
    <mergeCell ref="N1904:O1904"/>
    <mergeCell ref="N1905:O1905"/>
    <mergeCell ref="N1906:O1906"/>
    <mergeCell ref="N1907:O1907"/>
    <mergeCell ref="N1908:O1908"/>
    <mergeCell ref="N1909:O1909"/>
    <mergeCell ref="N1910:O1910"/>
    <mergeCell ref="N1911:O1911"/>
    <mergeCell ref="N1912:O1912"/>
    <mergeCell ref="N1913:O1913"/>
    <mergeCell ref="N1914:O1914"/>
    <mergeCell ref="N1915:O1915"/>
    <mergeCell ref="N1916:O1916"/>
    <mergeCell ref="N1917:O1917"/>
    <mergeCell ref="N1918:O1918"/>
    <mergeCell ref="N1919:O1919"/>
    <mergeCell ref="N1920:O1920"/>
    <mergeCell ref="N1921:O1921"/>
    <mergeCell ref="N1922:O1922"/>
    <mergeCell ref="N1923:O1923"/>
    <mergeCell ref="N1924:O1924"/>
    <mergeCell ref="N1925:O1925"/>
    <mergeCell ref="N1926:O1926"/>
    <mergeCell ref="N1927:O1927"/>
    <mergeCell ref="N1928:O1928"/>
    <mergeCell ref="N1929:O1929"/>
    <mergeCell ref="N1930:O1930"/>
    <mergeCell ref="N1931:O1931"/>
    <mergeCell ref="N1932:O1932"/>
    <mergeCell ref="N1933:O1933"/>
    <mergeCell ref="N1934:O1934"/>
    <mergeCell ref="N1935:O1935"/>
    <mergeCell ref="N1936:O1936"/>
    <mergeCell ref="N1937:O1937"/>
    <mergeCell ref="N1938:O1938"/>
    <mergeCell ref="N1939:O1939"/>
    <mergeCell ref="N1940:O1940"/>
    <mergeCell ref="N1941:O1941"/>
    <mergeCell ref="N1942:O1942"/>
    <mergeCell ref="N1943:O1943"/>
    <mergeCell ref="N1944:O1944"/>
    <mergeCell ref="N1945:O1945"/>
    <mergeCell ref="N1946:O1946"/>
    <mergeCell ref="N1947:O1947"/>
    <mergeCell ref="N1948:O1948"/>
    <mergeCell ref="N1949:O1949"/>
    <mergeCell ref="N1950:O1950"/>
    <mergeCell ref="N1951:O1951"/>
    <mergeCell ref="N1952:O1952"/>
    <mergeCell ref="N1953:O1953"/>
    <mergeCell ref="N1954:O1954"/>
    <mergeCell ref="N1955:O1955"/>
    <mergeCell ref="N1956:O1956"/>
    <mergeCell ref="N1957:O1957"/>
    <mergeCell ref="N1958:O1958"/>
    <mergeCell ref="N1959:O1959"/>
    <mergeCell ref="N1960:O1960"/>
    <mergeCell ref="N1961:O1961"/>
    <mergeCell ref="N1962:O1962"/>
    <mergeCell ref="N1963:O1963"/>
    <mergeCell ref="N1964:O1964"/>
    <mergeCell ref="N1965:O1965"/>
    <mergeCell ref="N1966:O1966"/>
    <mergeCell ref="N1967:O1967"/>
    <mergeCell ref="N1968:O1968"/>
    <mergeCell ref="N1969:O1969"/>
    <mergeCell ref="N1970:O1970"/>
    <mergeCell ref="N1971:O1971"/>
    <mergeCell ref="N1972:O1972"/>
    <mergeCell ref="N1973:O1973"/>
    <mergeCell ref="N1974:O1974"/>
    <mergeCell ref="N1975:O1975"/>
    <mergeCell ref="N1976:O1976"/>
    <mergeCell ref="N1977:O1977"/>
    <mergeCell ref="N1978:O1978"/>
    <mergeCell ref="N1979:O1979"/>
    <mergeCell ref="N1980:O1980"/>
    <mergeCell ref="N1981:O1981"/>
    <mergeCell ref="N1982:O1982"/>
    <mergeCell ref="N1983:O1983"/>
    <mergeCell ref="N1984:O1984"/>
    <mergeCell ref="N1985:O1985"/>
    <mergeCell ref="N1986:O1986"/>
    <mergeCell ref="N1987:O1987"/>
    <mergeCell ref="N1988:O1988"/>
    <mergeCell ref="N1989:O1989"/>
    <mergeCell ref="N1990:O1990"/>
    <mergeCell ref="N1991:O1991"/>
    <mergeCell ref="N1992:O1992"/>
    <mergeCell ref="N1993:O1993"/>
    <mergeCell ref="N1994:O1994"/>
    <mergeCell ref="N1995:O1995"/>
    <mergeCell ref="N1996:O1996"/>
    <mergeCell ref="N1997:O1997"/>
    <mergeCell ref="N1998:O1998"/>
    <mergeCell ref="N1999:O1999"/>
    <mergeCell ref="N2000:O2000"/>
    <mergeCell ref="N2001:O2001"/>
    <mergeCell ref="N2002:O2002"/>
    <mergeCell ref="N2003:O2003"/>
    <mergeCell ref="N2004:O2004"/>
    <mergeCell ref="N2005:O2005"/>
    <mergeCell ref="N2006:O2006"/>
    <mergeCell ref="N2007:O2007"/>
    <mergeCell ref="N2008:O2008"/>
    <mergeCell ref="N2009:O2009"/>
    <mergeCell ref="N2010:O2010"/>
    <mergeCell ref="N2011:O2011"/>
    <mergeCell ref="N2012:O2012"/>
    <mergeCell ref="N2013:O2013"/>
    <mergeCell ref="N2014:O2014"/>
    <mergeCell ref="N2015:O2015"/>
    <mergeCell ref="N2016:O2016"/>
    <mergeCell ref="N2017:O2017"/>
    <mergeCell ref="N2018:O2018"/>
    <mergeCell ref="N2019:O2019"/>
    <mergeCell ref="N2020:O2020"/>
    <mergeCell ref="N2021:O2021"/>
    <mergeCell ref="N2022:O2022"/>
    <mergeCell ref="N2023:O2023"/>
    <mergeCell ref="N2024:O2024"/>
    <mergeCell ref="N2025:O2025"/>
    <mergeCell ref="N2026:O2026"/>
    <mergeCell ref="N2027:O2027"/>
    <mergeCell ref="N2028:O2028"/>
    <mergeCell ref="N2029:O2029"/>
    <mergeCell ref="N2030:O2030"/>
    <mergeCell ref="N2031:O2031"/>
    <mergeCell ref="N2032:O2032"/>
    <mergeCell ref="N2033:O2033"/>
    <mergeCell ref="N2034:O2034"/>
    <mergeCell ref="N2035:O2035"/>
    <mergeCell ref="N2036:O2036"/>
    <mergeCell ref="N2037:O2037"/>
    <mergeCell ref="N2038:O2038"/>
    <mergeCell ref="N2039:O2039"/>
    <mergeCell ref="N2040:O2040"/>
    <mergeCell ref="N2041:O2041"/>
    <mergeCell ref="N2042:O2042"/>
    <mergeCell ref="N2043:O2043"/>
    <mergeCell ref="N2044:O2044"/>
    <mergeCell ref="N2045:O2045"/>
    <mergeCell ref="N2046:O2046"/>
    <mergeCell ref="N2047:O2047"/>
    <mergeCell ref="N2048:O2048"/>
    <mergeCell ref="N2049:O2049"/>
    <mergeCell ref="N2050:O2050"/>
    <mergeCell ref="N2051:O2051"/>
    <mergeCell ref="N2052:O2052"/>
    <mergeCell ref="N2053:O2053"/>
    <mergeCell ref="N2054:O2054"/>
    <mergeCell ref="N2055:O2055"/>
    <mergeCell ref="N2056:O2056"/>
    <mergeCell ref="N2057:O2057"/>
    <mergeCell ref="N2058:O2058"/>
    <mergeCell ref="N2059:O2059"/>
    <mergeCell ref="N2060:O2060"/>
    <mergeCell ref="N2061:O2061"/>
    <mergeCell ref="N2062:O2062"/>
    <mergeCell ref="N2063:O2063"/>
    <mergeCell ref="N2064:O2064"/>
    <mergeCell ref="N2065:O2065"/>
    <mergeCell ref="N2066:O2066"/>
    <mergeCell ref="N2067:O2067"/>
    <mergeCell ref="N2068:O2068"/>
    <mergeCell ref="N2069:O2069"/>
    <mergeCell ref="N2070:O2070"/>
    <mergeCell ref="N2071:O2071"/>
    <mergeCell ref="N2072:O2072"/>
    <mergeCell ref="N2073:O2073"/>
    <mergeCell ref="N2074:O2074"/>
    <mergeCell ref="N2075:O2075"/>
    <mergeCell ref="N2076:O2076"/>
    <mergeCell ref="N2077:O2077"/>
    <mergeCell ref="N2078:O2078"/>
    <mergeCell ref="N2079:O2079"/>
    <mergeCell ref="N2080:O2080"/>
    <mergeCell ref="N2081:O2081"/>
    <mergeCell ref="N2082:O2082"/>
    <mergeCell ref="N2083:O2083"/>
    <mergeCell ref="N2084:O2084"/>
    <mergeCell ref="N2085:O2085"/>
    <mergeCell ref="N2086:O2086"/>
    <mergeCell ref="N2087:O2087"/>
    <mergeCell ref="N2088:O2088"/>
    <mergeCell ref="N2089:O2089"/>
    <mergeCell ref="N2090:O2090"/>
    <mergeCell ref="N2091:O2091"/>
    <mergeCell ref="N2092:O2092"/>
    <mergeCell ref="N2093:O2093"/>
    <mergeCell ref="N2094:O2094"/>
    <mergeCell ref="N2095:O2095"/>
    <mergeCell ref="N2096:O2096"/>
    <mergeCell ref="N2097:O2097"/>
    <mergeCell ref="N2098:O2098"/>
    <mergeCell ref="N2099:O2099"/>
    <mergeCell ref="N2100:O2100"/>
    <mergeCell ref="N2101:O2101"/>
    <mergeCell ref="N2102:O2102"/>
    <mergeCell ref="N2103:O2103"/>
    <mergeCell ref="N2104:O2104"/>
    <mergeCell ref="N2105:O2105"/>
    <mergeCell ref="N2106:O2106"/>
    <mergeCell ref="N2107:O2107"/>
    <mergeCell ref="N2108:O2108"/>
    <mergeCell ref="N2109:O2109"/>
    <mergeCell ref="N2110:O2110"/>
    <mergeCell ref="N2111:O2111"/>
    <mergeCell ref="N2112:O2112"/>
    <mergeCell ref="N2113:O2113"/>
    <mergeCell ref="N2114:O2114"/>
    <mergeCell ref="N2115:O2115"/>
    <mergeCell ref="N2116:O2116"/>
    <mergeCell ref="N2117:O2117"/>
    <mergeCell ref="N2118:O2118"/>
    <mergeCell ref="N2119:O2119"/>
    <mergeCell ref="N2120:O2120"/>
    <mergeCell ref="N2121:O2121"/>
    <mergeCell ref="N2122:O2122"/>
    <mergeCell ref="P41:U41"/>
    <mergeCell ref="P42:U42"/>
    <mergeCell ref="P43:U43"/>
    <mergeCell ref="P46:U46"/>
    <mergeCell ref="P47:U47"/>
    <mergeCell ref="P48:U48"/>
    <mergeCell ref="P49:U49"/>
    <mergeCell ref="P50:U50"/>
    <mergeCell ref="P57:U57"/>
    <mergeCell ref="P58:U58"/>
    <mergeCell ref="P59:U59"/>
    <mergeCell ref="P60:U60"/>
    <mergeCell ref="P61:U61"/>
    <mergeCell ref="P62:U62"/>
    <mergeCell ref="P63:U63"/>
    <mergeCell ref="P64:U64"/>
    <mergeCell ref="P65:U65"/>
    <mergeCell ref="P66:U66"/>
    <mergeCell ref="P67:U67"/>
    <mergeCell ref="P68:U68"/>
    <mergeCell ref="P69:U69"/>
    <mergeCell ref="P70:U70"/>
    <mergeCell ref="P71:U71"/>
    <mergeCell ref="P72:U72"/>
    <mergeCell ref="P73:U73"/>
    <mergeCell ref="P74:U74"/>
    <mergeCell ref="P75:U75"/>
    <mergeCell ref="P76:U76"/>
    <mergeCell ref="P216:U216"/>
    <mergeCell ref="P318:U318"/>
    <mergeCell ref="P319:U319"/>
    <mergeCell ref="P320:U320"/>
    <mergeCell ref="P321:U321"/>
    <mergeCell ref="P322:U322"/>
    <mergeCell ref="P323:U323"/>
    <mergeCell ref="P324:U324"/>
    <mergeCell ref="P325:U325"/>
    <mergeCell ref="P326:U326"/>
    <mergeCell ref="P327:U327"/>
    <mergeCell ref="P328:U328"/>
    <mergeCell ref="P329:U329"/>
    <mergeCell ref="P330:U330"/>
    <mergeCell ref="P331:U331"/>
    <mergeCell ref="P129:U129"/>
    <mergeCell ref="P332:U332"/>
    <mergeCell ref="P333:U333"/>
    <mergeCell ref="P334:U334"/>
    <mergeCell ref="P335:U335"/>
    <mergeCell ref="P336:U336"/>
    <mergeCell ref="P337:U337"/>
    <mergeCell ref="P338:U338"/>
    <mergeCell ref="P339:U339"/>
    <mergeCell ref="P340:U340"/>
    <mergeCell ref="P341:U341"/>
    <mergeCell ref="P342:U342"/>
    <mergeCell ref="P343:U343"/>
    <mergeCell ref="P344:U344"/>
    <mergeCell ref="P345:U345"/>
    <mergeCell ref="P346:U346"/>
    <mergeCell ref="P347:U347"/>
    <mergeCell ref="P348:U348"/>
    <mergeCell ref="P349:U349"/>
    <mergeCell ref="P350:U350"/>
    <mergeCell ref="P351:U351"/>
    <mergeCell ref="P352:U352"/>
    <mergeCell ref="P353:U353"/>
    <mergeCell ref="P354:U354"/>
    <mergeCell ref="P355:U355"/>
    <mergeCell ref="P356:U356"/>
    <mergeCell ref="P357:U357"/>
    <mergeCell ref="P358:U358"/>
    <mergeCell ref="P359:U359"/>
    <mergeCell ref="P360:U360"/>
    <mergeCell ref="P361:U361"/>
    <mergeCell ref="P362:U362"/>
    <mergeCell ref="P363:U363"/>
    <mergeCell ref="P364:U364"/>
    <mergeCell ref="P365:U365"/>
    <mergeCell ref="P366:U366"/>
    <mergeCell ref="P367:U367"/>
    <mergeCell ref="P368:U368"/>
    <mergeCell ref="P369:U369"/>
    <mergeCell ref="P370:U370"/>
    <mergeCell ref="P371:U371"/>
    <mergeCell ref="P372:U372"/>
    <mergeCell ref="P373:U373"/>
    <mergeCell ref="P374:U374"/>
    <mergeCell ref="P375:U375"/>
    <mergeCell ref="P376:U376"/>
    <mergeCell ref="P377:U377"/>
    <mergeCell ref="P378:U378"/>
    <mergeCell ref="P379:U379"/>
    <mergeCell ref="P380:U380"/>
    <mergeCell ref="P381:U381"/>
    <mergeCell ref="P382:U382"/>
    <mergeCell ref="P383:U383"/>
    <mergeCell ref="P384:U384"/>
    <mergeCell ref="P385:U385"/>
    <mergeCell ref="P386:U386"/>
    <mergeCell ref="P387:U387"/>
    <mergeCell ref="P388:U388"/>
    <mergeCell ref="P389:U389"/>
    <mergeCell ref="P390:U390"/>
    <mergeCell ref="P391:U391"/>
    <mergeCell ref="P392:U392"/>
    <mergeCell ref="P393:U393"/>
    <mergeCell ref="P394:U394"/>
    <mergeCell ref="P395:U395"/>
    <mergeCell ref="P396:U396"/>
    <mergeCell ref="P397:U397"/>
    <mergeCell ref="P398:U398"/>
    <mergeCell ref="P399:U399"/>
    <mergeCell ref="P400:U400"/>
    <mergeCell ref="P401:U401"/>
    <mergeCell ref="P402:U402"/>
    <mergeCell ref="P403:U403"/>
    <mergeCell ref="P404:U404"/>
    <mergeCell ref="P405:U405"/>
    <mergeCell ref="P406:U406"/>
    <mergeCell ref="P407:U407"/>
    <mergeCell ref="P408:U408"/>
    <mergeCell ref="P409:U409"/>
    <mergeCell ref="P410:U410"/>
    <mergeCell ref="P411:U411"/>
    <mergeCell ref="P412:U412"/>
    <mergeCell ref="P413:U413"/>
    <mergeCell ref="P414:U414"/>
    <mergeCell ref="P415:U415"/>
    <mergeCell ref="P416:U416"/>
    <mergeCell ref="P417:U417"/>
    <mergeCell ref="P418:U418"/>
    <mergeCell ref="P419:U419"/>
    <mergeCell ref="P420:U420"/>
    <mergeCell ref="P421:U421"/>
    <mergeCell ref="P422:U422"/>
    <mergeCell ref="P423:U423"/>
    <mergeCell ref="P424:U424"/>
    <mergeCell ref="P425:U425"/>
    <mergeCell ref="P426:U426"/>
    <mergeCell ref="P427:U427"/>
    <mergeCell ref="P428:U428"/>
    <mergeCell ref="P429:U429"/>
    <mergeCell ref="P430:U430"/>
    <mergeCell ref="P431:U431"/>
    <mergeCell ref="P432:U432"/>
    <mergeCell ref="P433:U433"/>
    <mergeCell ref="P434:U434"/>
    <mergeCell ref="P435:U435"/>
    <mergeCell ref="P436:U436"/>
    <mergeCell ref="P437:U437"/>
    <mergeCell ref="P438:U438"/>
    <mergeCell ref="P439:U439"/>
    <mergeCell ref="P440:U440"/>
    <mergeCell ref="P441:U441"/>
    <mergeCell ref="P442:U442"/>
    <mergeCell ref="P443:U443"/>
    <mergeCell ref="P444:U444"/>
    <mergeCell ref="P445:U445"/>
    <mergeCell ref="P446:U446"/>
    <mergeCell ref="P447:U447"/>
    <mergeCell ref="P448:U448"/>
    <mergeCell ref="P449:U449"/>
    <mergeCell ref="P450:U450"/>
    <mergeCell ref="P451:U451"/>
    <mergeCell ref="P452:U452"/>
    <mergeCell ref="P453:U453"/>
    <mergeCell ref="P454:U454"/>
    <mergeCell ref="P455:U455"/>
    <mergeCell ref="P456:U456"/>
    <mergeCell ref="P457:U457"/>
    <mergeCell ref="P458:U458"/>
    <mergeCell ref="P459:U459"/>
    <mergeCell ref="P460:U460"/>
    <mergeCell ref="P461:U461"/>
    <mergeCell ref="P462:U462"/>
    <mergeCell ref="P463:U463"/>
    <mergeCell ref="P464:U464"/>
    <mergeCell ref="P465:U465"/>
    <mergeCell ref="P466:U466"/>
    <mergeCell ref="P467:U467"/>
    <mergeCell ref="P468:U468"/>
    <mergeCell ref="P469:U469"/>
    <mergeCell ref="P470:U470"/>
    <mergeCell ref="P471:U471"/>
    <mergeCell ref="P472:U472"/>
    <mergeCell ref="P473:U473"/>
    <mergeCell ref="P474:U474"/>
    <mergeCell ref="P475:U475"/>
    <mergeCell ref="P476:U476"/>
    <mergeCell ref="P477:U477"/>
    <mergeCell ref="P478:U478"/>
    <mergeCell ref="P479:U479"/>
    <mergeCell ref="P480:U480"/>
    <mergeCell ref="P481:U481"/>
    <mergeCell ref="P482:U482"/>
    <mergeCell ref="P483:U483"/>
    <mergeCell ref="P484:U484"/>
    <mergeCell ref="P485:U485"/>
    <mergeCell ref="P486:U486"/>
    <mergeCell ref="P487:U487"/>
    <mergeCell ref="P488:U488"/>
    <mergeCell ref="P489:U489"/>
    <mergeCell ref="P490:U490"/>
    <mergeCell ref="P491:U491"/>
    <mergeCell ref="P492:U492"/>
    <mergeCell ref="P493:U493"/>
    <mergeCell ref="P494:U494"/>
    <mergeCell ref="P495:U495"/>
    <mergeCell ref="P496:U496"/>
    <mergeCell ref="P497:U497"/>
    <mergeCell ref="P498:U498"/>
    <mergeCell ref="P499:U499"/>
    <mergeCell ref="P500:U500"/>
    <mergeCell ref="P501:U501"/>
    <mergeCell ref="P502:U502"/>
    <mergeCell ref="P503:U503"/>
    <mergeCell ref="P504:U504"/>
    <mergeCell ref="P505:U505"/>
    <mergeCell ref="P506:U506"/>
    <mergeCell ref="P507:U507"/>
    <mergeCell ref="P508:U508"/>
    <mergeCell ref="P509:U509"/>
    <mergeCell ref="P510:U510"/>
    <mergeCell ref="P511:U511"/>
    <mergeCell ref="P512:U512"/>
    <mergeCell ref="P513:U513"/>
    <mergeCell ref="P514:U514"/>
    <mergeCell ref="P515:U515"/>
    <mergeCell ref="P516:U516"/>
    <mergeCell ref="P517:U517"/>
    <mergeCell ref="P518:U518"/>
    <mergeCell ref="P519:U519"/>
    <mergeCell ref="P520:U520"/>
    <mergeCell ref="P521:U521"/>
    <mergeCell ref="P522:U522"/>
    <mergeCell ref="P523:U523"/>
    <mergeCell ref="P524:U524"/>
    <mergeCell ref="P525:U525"/>
    <mergeCell ref="P526:U526"/>
    <mergeCell ref="P527:U527"/>
    <mergeCell ref="P528:U528"/>
    <mergeCell ref="P529:U529"/>
    <mergeCell ref="P530:U530"/>
    <mergeCell ref="P531:U531"/>
    <mergeCell ref="P532:U532"/>
    <mergeCell ref="P533:U533"/>
    <mergeCell ref="P534:U534"/>
    <mergeCell ref="P535:U535"/>
    <mergeCell ref="P536:U536"/>
    <mergeCell ref="P537:U537"/>
    <mergeCell ref="P538:U538"/>
    <mergeCell ref="P539:U539"/>
    <mergeCell ref="P540:U540"/>
    <mergeCell ref="P541:U541"/>
    <mergeCell ref="P542:U542"/>
    <mergeCell ref="P543:U543"/>
    <mergeCell ref="P544:U544"/>
    <mergeCell ref="P545:U545"/>
    <mergeCell ref="P546:U546"/>
    <mergeCell ref="P547:U547"/>
    <mergeCell ref="P548:U548"/>
    <mergeCell ref="P549:U549"/>
    <mergeCell ref="P550:U550"/>
    <mergeCell ref="P551:U551"/>
    <mergeCell ref="P552:U552"/>
    <mergeCell ref="P553:U553"/>
    <mergeCell ref="P554:U554"/>
    <mergeCell ref="P555:U555"/>
    <mergeCell ref="P556:U556"/>
    <mergeCell ref="P557:U557"/>
    <mergeCell ref="P558:U558"/>
    <mergeCell ref="P559:U559"/>
    <mergeCell ref="P560:U560"/>
    <mergeCell ref="P561:U561"/>
    <mergeCell ref="P562:U562"/>
    <mergeCell ref="P563:U563"/>
    <mergeCell ref="P564:U564"/>
    <mergeCell ref="P565:U565"/>
    <mergeCell ref="P566:U566"/>
    <mergeCell ref="P567:U567"/>
    <mergeCell ref="P568:U568"/>
    <mergeCell ref="P569:U569"/>
    <mergeCell ref="P570:U570"/>
    <mergeCell ref="P571:U571"/>
    <mergeCell ref="P572:U572"/>
    <mergeCell ref="P573:U573"/>
    <mergeCell ref="P574:U574"/>
    <mergeCell ref="P575:U575"/>
    <mergeCell ref="P576:U576"/>
    <mergeCell ref="P577:U577"/>
    <mergeCell ref="P578:U578"/>
    <mergeCell ref="P579:U579"/>
    <mergeCell ref="P580:U580"/>
    <mergeCell ref="P581:U581"/>
    <mergeCell ref="P582:U582"/>
    <mergeCell ref="P583:U583"/>
    <mergeCell ref="P584:U584"/>
    <mergeCell ref="P585:U585"/>
    <mergeCell ref="P586:U586"/>
    <mergeCell ref="P587:U587"/>
    <mergeCell ref="P588:U588"/>
    <mergeCell ref="P589:U589"/>
    <mergeCell ref="P590:U590"/>
    <mergeCell ref="P591:U591"/>
    <mergeCell ref="P592:U592"/>
    <mergeCell ref="P593:U593"/>
    <mergeCell ref="P594:U594"/>
    <mergeCell ref="P595:U595"/>
    <mergeCell ref="P596:U596"/>
    <mergeCell ref="P597:U597"/>
    <mergeCell ref="P598:U598"/>
    <mergeCell ref="P599:U599"/>
    <mergeCell ref="P600:U600"/>
    <mergeCell ref="P601:U601"/>
    <mergeCell ref="P602:U602"/>
    <mergeCell ref="P603:U603"/>
    <mergeCell ref="P604:U604"/>
    <mergeCell ref="P605:U605"/>
    <mergeCell ref="P606:U606"/>
    <mergeCell ref="P607:U607"/>
    <mergeCell ref="P608:U608"/>
    <mergeCell ref="P609:U609"/>
    <mergeCell ref="P610:U610"/>
    <mergeCell ref="P611:U611"/>
    <mergeCell ref="P612:U612"/>
    <mergeCell ref="P613:U613"/>
    <mergeCell ref="P614:U614"/>
    <mergeCell ref="P615:U615"/>
    <mergeCell ref="P616:U616"/>
    <mergeCell ref="P617:U617"/>
    <mergeCell ref="P618:U618"/>
    <mergeCell ref="P619:U619"/>
    <mergeCell ref="P620:U620"/>
    <mergeCell ref="P621:U621"/>
    <mergeCell ref="P622:U622"/>
    <mergeCell ref="P623:U623"/>
    <mergeCell ref="P624:U624"/>
    <mergeCell ref="P625:U625"/>
    <mergeCell ref="P626:U626"/>
    <mergeCell ref="P627:U627"/>
    <mergeCell ref="P628:U628"/>
    <mergeCell ref="P629:U629"/>
    <mergeCell ref="P630:U630"/>
    <mergeCell ref="P631:U631"/>
    <mergeCell ref="P632:U632"/>
    <mergeCell ref="P633:U633"/>
    <mergeCell ref="P634:U634"/>
    <mergeCell ref="P635:U635"/>
    <mergeCell ref="P636:U636"/>
    <mergeCell ref="P637:U637"/>
    <mergeCell ref="P638:U638"/>
    <mergeCell ref="P639:U639"/>
    <mergeCell ref="P640:U640"/>
    <mergeCell ref="P641:U641"/>
    <mergeCell ref="P642:U642"/>
    <mergeCell ref="P643:U643"/>
    <mergeCell ref="P644:U644"/>
    <mergeCell ref="P645:U645"/>
    <mergeCell ref="P646:U646"/>
    <mergeCell ref="P647:U647"/>
    <mergeCell ref="P648:U648"/>
    <mergeCell ref="P649:U649"/>
    <mergeCell ref="P650:U650"/>
    <mergeCell ref="P651:U651"/>
    <mergeCell ref="P652:U652"/>
    <mergeCell ref="P653:U653"/>
    <mergeCell ref="P654:U654"/>
    <mergeCell ref="P655:U655"/>
    <mergeCell ref="P656:U656"/>
    <mergeCell ref="P657:U657"/>
    <mergeCell ref="P658:U658"/>
    <mergeCell ref="P659:U659"/>
    <mergeCell ref="P660:U660"/>
    <mergeCell ref="P661:U661"/>
    <mergeCell ref="P662:U662"/>
    <mergeCell ref="P663:U663"/>
    <mergeCell ref="P664:U664"/>
    <mergeCell ref="P665:U665"/>
    <mergeCell ref="P666:U666"/>
    <mergeCell ref="P667:U667"/>
    <mergeCell ref="P668:U668"/>
    <mergeCell ref="P669:U669"/>
    <mergeCell ref="P670:U670"/>
    <mergeCell ref="P671:U671"/>
    <mergeCell ref="P672:U672"/>
    <mergeCell ref="P673:U673"/>
    <mergeCell ref="P674:U674"/>
    <mergeCell ref="P675:U675"/>
    <mergeCell ref="P676:U676"/>
    <mergeCell ref="P677:U677"/>
    <mergeCell ref="P678:U678"/>
    <mergeCell ref="P679:U679"/>
    <mergeCell ref="P680:U680"/>
    <mergeCell ref="P681:U681"/>
    <mergeCell ref="P682:U682"/>
    <mergeCell ref="P683:U683"/>
    <mergeCell ref="P684:U684"/>
    <mergeCell ref="P685:U685"/>
    <mergeCell ref="P686:U686"/>
    <mergeCell ref="P687:U687"/>
    <mergeCell ref="P688:U688"/>
    <mergeCell ref="P689:U689"/>
    <mergeCell ref="P690:U690"/>
    <mergeCell ref="P691:U691"/>
    <mergeCell ref="P692:U692"/>
    <mergeCell ref="P693:U693"/>
    <mergeCell ref="P694:U694"/>
    <mergeCell ref="P695:U695"/>
    <mergeCell ref="P696:U696"/>
    <mergeCell ref="P697:U697"/>
    <mergeCell ref="P698:U698"/>
    <mergeCell ref="P699:U699"/>
    <mergeCell ref="P700:U700"/>
    <mergeCell ref="P701:U701"/>
    <mergeCell ref="P702:U702"/>
    <mergeCell ref="P703:U703"/>
    <mergeCell ref="P704:U704"/>
    <mergeCell ref="P705:U705"/>
    <mergeCell ref="P706:U706"/>
    <mergeCell ref="P707:U707"/>
    <mergeCell ref="P708:U708"/>
    <mergeCell ref="P709:U709"/>
    <mergeCell ref="P710:U710"/>
    <mergeCell ref="P711:U711"/>
    <mergeCell ref="P712:U712"/>
    <mergeCell ref="P713:U713"/>
    <mergeCell ref="P714:U714"/>
    <mergeCell ref="P715:U715"/>
    <mergeCell ref="P716:U716"/>
    <mergeCell ref="P717:U717"/>
    <mergeCell ref="P718:U718"/>
    <mergeCell ref="P719:U719"/>
    <mergeCell ref="P720:U720"/>
    <mergeCell ref="P721:U721"/>
    <mergeCell ref="P722:U722"/>
    <mergeCell ref="P723:U723"/>
    <mergeCell ref="P724:U724"/>
    <mergeCell ref="P725:U725"/>
    <mergeCell ref="P726:U726"/>
    <mergeCell ref="P727:U727"/>
    <mergeCell ref="P728:U728"/>
    <mergeCell ref="P729:U729"/>
    <mergeCell ref="P730:U730"/>
    <mergeCell ref="P731:U731"/>
    <mergeCell ref="P732:U732"/>
    <mergeCell ref="P733:U733"/>
    <mergeCell ref="P734:U734"/>
    <mergeCell ref="P735:U735"/>
    <mergeCell ref="P736:U736"/>
    <mergeCell ref="P737:U737"/>
    <mergeCell ref="P738:U738"/>
    <mergeCell ref="P739:U739"/>
    <mergeCell ref="P740:U740"/>
    <mergeCell ref="P741:U741"/>
    <mergeCell ref="P742:U742"/>
    <mergeCell ref="P743:U743"/>
    <mergeCell ref="P744:U744"/>
    <mergeCell ref="P745:U745"/>
    <mergeCell ref="P746:U746"/>
    <mergeCell ref="P747:U747"/>
    <mergeCell ref="P748:U748"/>
    <mergeCell ref="P749:U749"/>
    <mergeCell ref="P750:U750"/>
    <mergeCell ref="P751:U751"/>
    <mergeCell ref="P752:U752"/>
    <mergeCell ref="P753:U753"/>
    <mergeCell ref="P754:U754"/>
    <mergeCell ref="P755:U755"/>
    <mergeCell ref="P756:U756"/>
    <mergeCell ref="P757:U757"/>
    <mergeCell ref="P758:U758"/>
    <mergeCell ref="P759:U759"/>
    <mergeCell ref="P760:U760"/>
    <mergeCell ref="P761:U761"/>
    <mergeCell ref="P762:U762"/>
    <mergeCell ref="P763:U763"/>
    <mergeCell ref="P764:U764"/>
    <mergeCell ref="P765:U765"/>
    <mergeCell ref="P766:U766"/>
    <mergeCell ref="P767:U767"/>
    <mergeCell ref="P768:U768"/>
    <mergeCell ref="P769:U769"/>
    <mergeCell ref="P770:U770"/>
    <mergeCell ref="P771:U771"/>
    <mergeCell ref="P772:U772"/>
    <mergeCell ref="P773:U773"/>
    <mergeCell ref="P774:U774"/>
    <mergeCell ref="P775:U775"/>
    <mergeCell ref="P776:U776"/>
    <mergeCell ref="P777:U777"/>
    <mergeCell ref="P778:U778"/>
    <mergeCell ref="P779:U779"/>
    <mergeCell ref="P780:U780"/>
    <mergeCell ref="P781:U781"/>
    <mergeCell ref="P782:U782"/>
    <mergeCell ref="P783:U783"/>
    <mergeCell ref="P784:U784"/>
    <mergeCell ref="P785:U785"/>
    <mergeCell ref="P786:U786"/>
    <mergeCell ref="P787:U787"/>
    <mergeCell ref="P788:U788"/>
    <mergeCell ref="P789:U789"/>
    <mergeCell ref="P790:U790"/>
    <mergeCell ref="P791:U791"/>
    <mergeCell ref="P792:U792"/>
    <mergeCell ref="P793:U793"/>
    <mergeCell ref="P794:U794"/>
    <mergeCell ref="P795:U795"/>
    <mergeCell ref="P796:U796"/>
    <mergeCell ref="P797:U797"/>
    <mergeCell ref="P798:U798"/>
    <mergeCell ref="P799:U799"/>
    <mergeCell ref="P800:U800"/>
    <mergeCell ref="P801:U801"/>
    <mergeCell ref="P802:U802"/>
    <mergeCell ref="P803:U803"/>
    <mergeCell ref="P804:U804"/>
    <mergeCell ref="P805:U805"/>
    <mergeCell ref="P806:U806"/>
    <mergeCell ref="P807:U807"/>
    <mergeCell ref="P808:U808"/>
    <mergeCell ref="P809:U809"/>
    <mergeCell ref="P810:U810"/>
    <mergeCell ref="P811:U811"/>
    <mergeCell ref="P812:U812"/>
    <mergeCell ref="P813:U813"/>
    <mergeCell ref="P814:U814"/>
    <mergeCell ref="P815:U815"/>
    <mergeCell ref="P816:U816"/>
    <mergeCell ref="P817:U817"/>
    <mergeCell ref="P818:U818"/>
    <mergeCell ref="P819:U819"/>
    <mergeCell ref="P820:U820"/>
    <mergeCell ref="P821:U821"/>
    <mergeCell ref="P822:U822"/>
    <mergeCell ref="P823:U823"/>
    <mergeCell ref="P824:U824"/>
    <mergeCell ref="P825:U825"/>
    <mergeCell ref="P826:U826"/>
    <mergeCell ref="P827:U827"/>
    <mergeCell ref="P828:U828"/>
    <mergeCell ref="P829:U829"/>
    <mergeCell ref="P830:U830"/>
    <mergeCell ref="P831:U831"/>
    <mergeCell ref="P832:U832"/>
    <mergeCell ref="P833:U833"/>
    <mergeCell ref="P834:U834"/>
    <mergeCell ref="P835:U835"/>
    <mergeCell ref="P836:U836"/>
    <mergeCell ref="P837:U837"/>
    <mergeCell ref="P838:U838"/>
    <mergeCell ref="P839:U839"/>
    <mergeCell ref="P840:U840"/>
    <mergeCell ref="P841:U841"/>
    <mergeCell ref="P842:U842"/>
    <mergeCell ref="P843:U843"/>
    <mergeCell ref="P844:U844"/>
    <mergeCell ref="P845:U845"/>
    <mergeCell ref="P846:U846"/>
    <mergeCell ref="P847:U847"/>
    <mergeCell ref="P848:U848"/>
    <mergeCell ref="P849:U849"/>
    <mergeCell ref="P850:U850"/>
    <mergeCell ref="P851:U851"/>
    <mergeCell ref="P852:U852"/>
    <mergeCell ref="P853:U853"/>
    <mergeCell ref="P854:U854"/>
    <mergeCell ref="P855:U855"/>
    <mergeCell ref="P856:U856"/>
    <mergeCell ref="P857:U857"/>
    <mergeCell ref="P858:U858"/>
    <mergeCell ref="P859:U859"/>
    <mergeCell ref="P860:U860"/>
    <mergeCell ref="P861:U861"/>
    <mergeCell ref="P862:U862"/>
    <mergeCell ref="P863:U863"/>
    <mergeCell ref="P864:U864"/>
    <mergeCell ref="P865:U865"/>
    <mergeCell ref="P866:U866"/>
    <mergeCell ref="P867:U867"/>
    <mergeCell ref="P868:U868"/>
    <mergeCell ref="P869:U869"/>
    <mergeCell ref="P870:U870"/>
    <mergeCell ref="P871:U871"/>
    <mergeCell ref="P872:U872"/>
    <mergeCell ref="P873:U873"/>
    <mergeCell ref="P874:U874"/>
    <mergeCell ref="P875:U875"/>
    <mergeCell ref="P876:U876"/>
    <mergeCell ref="P877:U877"/>
    <mergeCell ref="P878:U878"/>
    <mergeCell ref="P879:U879"/>
    <mergeCell ref="P880:U880"/>
    <mergeCell ref="P881:U881"/>
    <mergeCell ref="P882:U882"/>
    <mergeCell ref="P883:U883"/>
    <mergeCell ref="P884:U884"/>
    <mergeCell ref="P885:U885"/>
    <mergeCell ref="P886:U886"/>
    <mergeCell ref="P887:U887"/>
    <mergeCell ref="P888:U888"/>
    <mergeCell ref="P889:U889"/>
    <mergeCell ref="P890:U890"/>
    <mergeCell ref="P891:U891"/>
    <mergeCell ref="P892:U892"/>
    <mergeCell ref="P893:U893"/>
    <mergeCell ref="P894:U894"/>
    <mergeCell ref="P895:U895"/>
    <mergeCell ref="P896:U896"/>
    <mergeCell ref="P897:U897"/>
    <mergeCell ref="P898:U898"/>
    <mergeCell ref="P899:U899"/>
    <mergeCell ref="P900:U900"/>
    <mergeCell ref="P901:U901"/>
    <mergeCell ref="P902:U902"/>
    <mergeCell ref="P903:U903"/>
    <mergeCell ref="P904:U904"/>
    <mergeCell ref="P905:U905"/>
    <mergeCell ref="P906:U906"/>
    <mergeCell ref="P907:U907"/>
    <mergeCell ref="P908:U908"/>
    <mergeCell ref="P909:U909"/>
    <mergeCell ref="P910:U910"/>
    <mergeCell ref="P911:U911"/>
    <mergeCell ref="P912:U912"/>
    <mergeCell ref="P913:U913"/>
    <mergeCell ref="P914:U914"/>
    <mergeCell ref="P915:U915"/>
    <mergeCell ref="P916:U916"/>
    <mergeCell ref="P917:U917"/>
    <mergeCell ref="P918:U918"/>
    <mergeCell ref="P919:U919"/>
    <mergeCell ref="P920:U920"/>
    <mergeCell ref="P921:U921"/>
    <mergeCell ref="P922:U922"/>
    <mergeCell ref="P923:U923"/>
    <mergeCell ref="P924:U924"/>
    <mergeCell ref="P925:U925"/>
    <mergeCell ref="P926:U926"/>
    <mergeCell ref="P927:U927"/>
    <mergeCell ref="P928:U928"/>
    <mergeCell ref="P929:U929"/>
    <mergeCell ref="P930:U930"/>
    <mergeCell ref="P931:U931"/>
    <mergeCell ref="P932:U932"/>
    <mergeCell ref="P933:U933"/>
    <mergeCell ref="P934:U934"/>
    <mergeCell ref="P935:U935"/>
    <mergeCell ref="P936:U936"/>
    <mergeCell ref="P937:U937"/>
    <mergeCell ref="P938:U938"/>
    <mergeCell ref="P939:U939"/>
    <mergeCell ref="P940:U940"/>
    <mergeCell ref="P941:U941"/>
    <mergeCell ref="P942:U942"/>
    <mergeCell ref="P943:U943"/>
    <mergeCell ref="P944:U944"/>
    <mergeCell ref="P945:U945"/>
    <mergeCell ref="P946:U946"/>
    <mergeCell ref="P947:U947"/>
    <mergeCell ref="P948:U948"/>
    <mergeCell ref="P949:U949"/>
    <mergeCell ref="P950:U950"/>
    <mergeCell ref="P951:U951"/>
    <mergeCell ref="P952:U952"/>
    <mergeCell ref="P953:U953"/>
    <mergeCell ref="P954:U954"/>
    <mergeCell ref="P955:U955"/>
    <mergeCell ref="P956:U956"/>
    <mergeCell ref="P957:U957"/>
    <mergeCell ref="P958:U958"/>
    <mergeCell ref="P959:U959"/>
    <mergeCell ref="P960:U960"/>
    <mergeCell ref="P961:U961"/>
    <mergeCell ref="P962:U962"/>
    <mergeCell ref="P963:U963"/>
    <mergeCell ref="P964:U964"/>
    <mergeCell ref="P965:U965"/>
    <mergeCell ref="P966:U966"/>
    <mergeCell ref="P967:U967"/>
    <mergeCell ref="P968:U968"/>
    <mergeCell ref="P969:U969"/>
    <mergeCell ref="P970:U970"/>
    <mergeCell ref="P971:U971"/>
    <mergeCell ref="P972:U972"/>
    <mergeCell ref="P973:U973"/>
    <mergeCell ref="P974:U974"/>
    <mergeCell ref="P975:U975"/>
    <mergeCell ref="P976:U976"/>
    <mergeCell ref="P977:U977"/>
    <mergeCell ref="P978:U978"/>
    <mergeCell ref="P979:U979"/>
    <mergeCell ref="P980:U980"/>
    <mergeCell ref="P981:U981"/>
    <mergeCell ref="P982:U982"/>
    <mergeCell ref="P983:U983"/>
    <mergeCell ref="P984:U984"/>
    <mergeCell ref="P985:U985"/>
    <mergeCell ref="P986:U986"/>
    <mergeCell ref="P987:U987"/>
    <mergeCell ref="P988:U988"/>
    <mergeCell ref="P989:U989"/>
    <mergeCell ref="P990:U990"/>
    <mergeCell ref="P991:U991"/>
    <mergeCell ref="P992:U992"/>
    <mergeCell ref="P993:U993"/>
    <mergeCell ref="P994:U994"/>
    <mergeCell ref="P995:U995"/>
    <mergeCell ref="P996:U996"/>
    <mergeCell ref="P997:U997"/>
    <mergeCell ref="P998:U998"/>
    <mergeCell ref="P999:U999"/>
    <mergeCell ref="P1000:U1000"/>
    <mergeCell ref="P1001:U1001"/>
    <mergeCell ref="P1002:U1002"/>
    <mergeCell ref="P1003:U1003"/>
    <mergeCell ref="P1004:U1004"/>
    <mergeCell ref="P1005:U1005"/>
    <mergeCell ref="P1006:U1006"/>
    <mergeCell ref="P1007:U1007"/>
    <mergeCell ref="P1008:U1008"/>
    <mergeCell ref="P1009:U1009"/>
    <mergeCell ref="P1010:U1010"/>
    <mergeCell ref="P1011:U1011"/>
    <mergeCell ref="P1012:U1012"/>
    <mergeCell ref="P1013:U1013"/>
    <mergeCell ref="P1014:U1014"/>
    <mergeCell ref="P1015:U1015"/>
    <mergeCell ref="P1016:U1016"/>
    <mergeCell ref="P1017:U1017"/>
    <mergeCell ref="P1018:U1018"/>
    <mergeCell ref="P1019:U1019"/>
    <mergeCell ref="P1020:U1020"/>
    <mergeCell ref="P1021:U1021"/>
    <mergeCell ref="P1022:U1022"/>
    <mergeCell ref="P1023:U1023"/>
    <mergeCell ref="P1024:U1024"/>
    <mergeCell ref="P1025:U1025"/>
    <mergeCell ref="P1026:U1026"/>
    <mergeCell ref="P1027:U1027"/>
    <mergeCell ref="P1028:U1028"/>
    <mergeCell ref="P1029:U1029"/>
    <mergeCell ref="P1030:U1030"/>
    <mergeCell ref="P1031:U1031"/>
    <mergeCell ref="P1032:U1032"/>
    <mergeCell ref="P1033:U1033"/>
    <mergeCell ref="P1034:U1034"/>
    <mergeCell ref="P1035:U1035"/>
    <mergeCell ref="P1036:U1036"/>
    <mergeCell ref="P1037:U1037"/>
    <mergeCell ref="P1038:U1038"/>
    <mergeCell ref="P1039:U1039"/>
    <mergeCell ref="P1040:U1040"/>
    <mergeCell ref="P1041:U1041"/>
    <mergeCell ref="P1042:U1042"/>
    <mergeCell ref="P1043:U1043"/>
    <mergeCell ref="P1044:U1044"/>
    <mergeCell ref="P1045:U1045"/>
    <mergeCell ref="P1046:U1046"/>
    <mergeCell ref="P1047:U1047"/>
    <mergeCell ref="P1048:U1048"/>
    <mergeCell ref="P1049:U1049"/>
    <mergeCell ref="P1050:U1050"/>
    <mergeCell ref="P1051:U1051"/>
    <mergeCell ref="P1052:U1052"/>
    <mergeCell ref="P1053:U1053"/>
    <mergeCell ref="P1054:U1054"/>
    <mergeCell ref="P1055:U1055"/>
    <mergeCell ref="P1056:U1056"/>
    <mergeCell ref="P1057:U1057"/>
    <mergeCell ref="P1058:U1058"/>
    <mergeCell ref="P1059:U1059"/>
    <mergeCell ref="P1060:U1060"/>
    <mergeCell ref="P1061:U1061"/>
    <mergeCell ref="P1062:U1062"/>
    <mergeCell ref="P1063:U1063"/>
    <mergeCell ref="P1064:U1064"/>
    <mergeCell ref="P1065:U1065"/>
    <mergeCell ref="P1066:U1066"/>
    <mergeCell ref="P1067:U1067"/>
    <mergeCell ref="P1068:U1068"/>
    <mergeCell ref="P1069:U1069"/>
    <mergeCell ref="P1070:U1070"/>
    <mergeCell ref="P1071:U1071"/>
    <mergeCell ref="P1072:U1072"/>
    <mergeCell ref="P1073:U1073"/>
    <mergeCell ref="P1074:U1074"/>
    <mergeCell ref="P1075:U1075"/>
    <mergeCell ref="P1076:U1076"/>
    <mergeCell ref="P1077:U1077"/>
    <mergeCell ref="P1078:U1078"/>
    <mergeCell ref="P1079:U1079"/>
    <mergeCell ref="P1080:U1080"/>
    <mergeCell ref="P1081:U1081"/>
    <mergeCell ref="P1082:U1082"/>
    <mergeCell ref="P1083:U1083"/>
    <mergeCell ref="P1084:U1084"/>
    <mergeCell ref="P1085:U1085"/>
    <mergeCell ref="P1086:U1086"/>
    <mergeCell ref="P1087:U1087"/>
    <mergeCell ref="P1088:U1088"/>
    <mergeCell ref="P1089:U1089"/>
    <mergeCell ref="P1090:U1090"/>
    <mergeCell ref="P1091:U1091"/>
    <mergeCell ref="P1092:U1092"/>
    <mergeCell ref="P1093:U1093"/>
    <mergeCell ref="P1094:U1094"/>
    <mergeCell ref="P1095:U1095"/>
    <mergeCell ref="P1096:U1096"/>
    <mergeCell ref="P1097:U1097"/>
    <mergeCell ref="P1098:U1098"/>
    <mergeCell ref="P1099:U1099"/>
    <mergeCell ref="P1100:U1100"/>
    <mergeCell ref="P1101:U1101"/>
    <mergeCell ref="P1102:U1102"/>
    <mergeCell ref="P1103:U1103"/>
    <mergeCell ref="P1104:U1104"/>
    <mergeCell ref="P1105:U1105"/>
    <mergeCell ref="P1106:U1106"/>
    <mergeCell ref="P1107:U1107"/>
    <mergeCell ref="P1108:U1108"/>
    <mergeCell ref="P1109:U1109"/>
    <mergeCell ref="P1110:U1110"/>
    <mergeCell ref="P1111:U1111"/>
    <mergeCell ref="P1112:U1112"/>
    <mergeCell ref="P1113:U1113"/>
    <mergeCell ref="P1114:U1114"/>
    <mergeCell ref="P1115:U1115"/>
    <mergeCell ref="P1116:U1116"/>
    <mergeCell ref="P1117:U1117"/>
    <mergeCell ref="P1118:U1118"/>
    <mergeCell ref="P1119:U1119"/>
    <mergeCell ref="P1120:U1120"/>
    <mergeCell ref="P1121:U1121"/>
    <mergeCell ref="P1122:U1122"/>
    <mergeCell ref="P1123:U1123"/>
    <mergeCell ref="P1124:U1124"/>
    <mergeCell ref="P1125:U1125"/>
    <mergeCell ref="P1126:U1126"/>
    <mergeCell ref="P1127:U1127"/>
    <mergeCell ref="P1128:U1128"/>
    <mergeCell ref="P1129:U1129"/>
    <mergeCell ref="P1130:U1130"/>
    <mergeCell ref="P1131:U1131"/>
    <mergeCell ref="P1132:U1132"/>
    <mergeCell ref="P1133:U1133"/>
    <mergeCell ref="P1134:U1134"/>
    <mergeCell ref="P1135:U1135"/>
    <mergeCell ref="P1136:U1136"/>
    <mergeCell ref="P1137:U1137"/>
    <mergeCell ref="P1138:U1138"/>
    <mergeCell ref="P1139:U1139"/>
    <mergeCell ref="P1140:U1140"/>
    <mergeCell ref="P1141:U1141"/>
    <mergeCell ref="P1142:U1142"/>
    <mergeCell ref="P1143:U1143"/>
    <mergeCell ref="P1144:U1144"/>
    <mergeCell ref="P1145:U1145"/>
    <mergeCell ref="P1146:U1146"/>
    <mergeCell ref="P1147:U1147"/>
    <mergeCell ref="P1148:U1148"/>
    <mergeCell ref="P1149:U1149"/>
    <mergeCell ref="P1150:U1150"/>
    <mergeCell ref="P1151:U1151"/>
    <mergeCell ref="P1152:U1152"/>
    <mergeCell ref="P1153:U1153"/>
    <mergeCell ref="P1154:U1154"/>
    <mergeCell ref="P1155:U1155"/>
    <mergeCell ref="P1156:U1156"/>
    <mergeCell ref="P1157:U1157"/>
    <mergeCell ref="P1158:U1158"/>
    <mergeCell ref="P1159:U1159"/>
    <mergeCell ref="P1160:U1160"/>
    <mergeCell ref="P1161:U1161"/>
    <mergeCell ref="P1162:U1162"/>
    <mergeCell ref="P1163:U1163"/>
    <mergeCell ref="P1164:U1164"/>
    <mergeCell ref="P1165:U1165"/>
    <mergeCell ref="P1166:U1166"/>
    <mergeCell ref="P1167:U1167"/>
    <mergeCell ref="P1168:U1168"/>
    <mergeCell ref="P1169:U1169"/>
    <mergeCell ref="P1170:U1170"/>
    <mergeCell ref="P1171:U1171"/>
    <mergeCell ref="P1172:U1172"/>
    <mergeCell ref="P1173:U1173"/>
    <mergeCell ref="P1174:U1174"/>
    <mergeCell ref="P1175:U1175"/>
    <mergeCell ref="P1176:U1176"/>
    <mergeCell ref="P1177:U1177"/>
    <mergeCell ref="P1178:U1178"/>
    <mergeCell ref="P1179:U1179"/>
    <mergeCell ref="P1180:U1180"/>
    <mergeCell ref="P1181:U1181"/>
    <mergeCell ref="P1182:U1182"/>
    <mergeCell ref="P1183:U1183"/>
    <mergeCell ref="P1184:U1184"/>
    <mergeCell ref="P1185:U1185"/>
    <mergeCell ref="P1186:U1186"/>
    <mergeCell ref="P1187:U1187"/>
    <mergeCell ref="P1188:U1188"/>
    <mergeCell ref="P1189:U1189"/>
    <mergeCell ref="P1190:U1190"/>
    <mergeCell ref="P1191:U1191"/>
    <mergeCell ref="P1192:U1192"/>
    <mergeCell ref="P1193:U1193"/>
    <mergeCell ref="P1194:U1194"/>
    <mergeCell ref="P1195:U1195"/>
    <mergeCell ref="P1196:U1196"/>
    <mergeCell ref="P1197:U1197"/>
    <mergeCell ref="P1198:U1198"/>
    <mergeCell ref="P1199:U1199"/>
    <mergeCell ref="P1200:U1200"/>
    <mergeCell ref="P1201:U1201"/>
    <mergeCell ref="P1202:U1202"/>
    <mergeCell ref="P1203:U1203"/>
    <mergeCell ref="P1204:U1204"/>
    <mergeCell ref="P1205:U1205"/>
    <mergeCell ref="P1206:U1206"/>
    <mergeCell ref="P1207:U1207"/>
    <mergeCell ref="P1208:U1208"/>
    <mergeCell ref="P1209:U1209"/>
    <mergeCell ref="P1210:U1210"/>
    <mergeCell ref="P1211:U1211"/>
    <mergeCell ref="P1212:U1212"/>
    <mergeCell ref="P1213:U1213"/>
    <mergeCell ref="P1214:U1214"/>
    <mergeCell ref="P1215:U1215"/>
    <mergeCell ref="P1216:U1216"/>
    <mergeCell ref="P1217:U1217"/>
    <mergeCell ref="P1218:U1218"/>
    <mergeCell ref="P1219:U1219"/>
    <mergeCell ref="P1220:U1220"/>
    <mergeCell ref="P1221:U1221"/>
    <mergeCell ref="P1222:U1222"/>
    <mergeCell ref="P1223:U1223"/>
    <mergeCell ref="P1224:U1224"/>
    <mergeCell ref="P1225:U1225"/>
    <mergeCell ref="P1226:U1226"/>
    <mergeCell ref="P1227:U1227"/>
    <mergeCell ref="P1228:U1228"/>
    <mergeCell ref="P1229:U1229"/>
    <mergeCell ref="P1230:U1230"/>
    <mergeCell ref="P1231:U1231"/>
    <mergeCell ref="P1232:U1232"/>
    <mergeCell ref="P1233:U1233"/>
    <mergeCell ref="P1234:U1234"/>
    <mergeCell ref="P1235:U1235"/>
    <mergeCell ref="P1236:U1236"/>
    <mergeCell ref="P1237:U1237"/>
    <mergeCell ref="P1238:U1238"/>
    <mergeCell ref="P1239:U1239"/>
    <mergeCell ref="P1240:U1240"/>
    <mergeCell ref="P1241:U1241"/>
    <mergeCell ref="P1242:U1242"/>
    <mergeCell ref="P1243:U1243"/>
    <mergeCell ref="P1244:U1244"/>
    <mergeCell ref="P1245:U1245"/>
    <mergeCell ref="P1246:U1246"/>
    <mergeCell ref="P1247:U1247"/>
    <mergeCell ref="P1248:U1248"/>
    <mergeCell ref="P1249:U1249"/>
    <mergeCell ref="P1250:U1250"/>
    <mergeCell ref="P1251:U1251"/>
    <mergeCell ref="P1252:U1252"/>
    <mergeCell ref="P1253:U1253"/>
    <mergeCell ref="P1254:U1254"/>
    <mergeCell ref="P1255:U1255"/>
    <mergeCell ref="P1256:U1256"/>
    <mergeCell ref="P1257:U1257"/>
    <mergeCell ref="P1258:U1258"/>
    <mergeCell ref="P1259:U1259"/>
    <mergeCell ref="P1260:U1260"/>
    <mergeCell ref="P1261:U1261"/>
    <mergeCell ref="P1262:U1262"/>
    <mergeCell ref="P1263:U1263"/>
    <mergeCell ref="P1264:U1264"/>
    <mergeCell ref="P1265:U1265"/>
    <mergeCell ref="P1266:U1266"/>
    <mergeCell ref="P1267:U1267"/>
    <mergeCell ref="P1268:U1268"/>
    <mergeCell ref="P1269:U1269"/>
    <mergeCell ref="P1270:U1270"/>
    <mergeCell ref="P1271:U1271"/>
    <mergeCell ref="P1272:U1272"/>
    <mergeCell ref="P1273:U1273"/>
    <mergeCell ref="P1274:U1274"/>
    <mergeCell ref="P1275:U1275"/>
    <mergeCell ref="P1276:U1276"/>
    <mergeCell ref="P1277:U1277"/>
    <mergeCell ref="P1278:U1278"/>
    <mergeCell ref="P1279:U1279"/>
    <mergeCell ref="P1280:U1280"/>
    <mergeCell ref="P1281:U1281"/>
    <mergeCell ref="P1282:U1282"/>
    <mergeCell ref="P1283:U1283"/>
    <mergeCell ref="P1284:U1284"/>
    <mergeCell ref="P1285:U1285"/>
    <mergeCell ref="P1286:U1286"/>
    <mergeCell ref="P1287:U1287"/>
    <mergeCell ref="P1288:U1288"/>
    <mergeCell ref="P1289:U1289"/>
    <mergeCell ref="P1290:U1290"/>
    <mergeCell ref="P1291:U1291"/>
    <mergeCell ref="P1292:U1292"/>
    <mergeCell ref="P1293:U1293"/>
    <mergeCell ref="P1294:U1294"/>
    <mergeCell ref="P1295:U1295"/>
    <mergeCell ref="P1296:U1296"/>
    <mergeCell ref="P1297:U1297"/>
    <mergeCell ref="P1298:U1298"/>
    <mergeCell ref="P1299:U1299"/>
    <mergeCell ref="P1300:U1300"/>
    <mergeCell ref="P1301:U1301"/>
    <mergeCell ref="P1302:U1302"/>
    <mergeCell ref="P1303:U1303"/>
    <mergeCell ref="P1304:U1304"/>
    <mergeCell ref="P1305:U1305"/>
    <mergeCell ref="P1306:U1306"/>
    <mergeCell ref="P1307:U1307"/>
    <mergeCell ref="P1308:U1308"/>
    <mergeCell ref="P1309:U1309"/>
    <mergeCell ref="P1310:U1310"/>
    <mergeCell ref="P1311:U1311"/>
    <mergeCell ref="P1312:U1312"/>
    <mergeCell ref="P1313:U1313"/>
    <mergeCell ref="P1314:U1314"/>
    <mergeCell ref="P1315:U1315"/>
    <mergeCell ref="P1316:U1316"/>
    <mergeCell ref="P1317:U1317"/>
    <mergeCell ref="P1318:U1318"/>
    <mergeCell ref="P1319:U1319"/>
    <mergeCell ref="P1320:U1320"/>
    <mergeCell ref="P1321:U1321"/>
    <mergeCell ref="P1322:U1322"/>
    <mergeCell ref="P1323:U1323"/>
    <mergeCell ref="P1324:U1324"/>
    <mergeCell ref="P1325:U1325"/>
    <mergeCell ref="P1326:U1326"/>
    <mergeCell ref="P1327:U1327"/>
    <mergeCell ref="P1328:U1328"/>
    <mergeCell ref="P1329:U1329"/>
    <mergeCell ref="P1330:U1330"/>
    <mergeCell ref="P1331:U1331"/>
    <mergeCell ref="P1332:U1332"/>
    <mergeCell ref="P1333:U1333"/>
    <mergeCell ref="P1334:U1334"/>
    <mergeCell ref="P1335:U1335"/>
    <mergeCell ref="P1336:U1336"/>
    <mergeCell ref="P1337:U1337"/>
    <mergeCell ref="P1338:U1338"/>
    <mergeCell ref="P1339:U1339"/>
    <mergeCell ref="P1340:U1340"/>
    <mergeCell ref="P1341:U1341"/>
    <mergeCell ref="P1342:U1342"/>
    <mergeCell ref="P1343:U1343"/>
    <mergeCell ref="P1344:U1344"/>
    <mergeCell ref="P1345:U1345"/>
    <mergeCell ref="P1346:U1346"/>
    <mergeCell ref="P1347:U1347"/>
    <mergeCell ref="P1348:U1348"/>
    <mergeCell ref="P1349:U1349"/>
    <mergeCell ref="P1350:U1350"/>
    <mergeCell ref="P1351:U1351"/>
    <mergeCell ref="P1352:U1352"/>
    <mergeCell ref="P1353:U1353"/>
    <mergeCell ref="P1354:U1354"/>
    <mergeCell ref="P1355:U1355"/>
    <mergeCell ref="P1356:U1356"/>
    <mergeCell ref="P1357:U1357"/>
    <mergeCell ref="P1358:U1358"/>
    <mergeCell ref="P1359:U1359"/>
    <mergeCell ref="P1360:U1360"/>
    <mergeCell ref="P1361:U1361"/>
    <mergeCell ref="P1362:U1362"/>
    <mergeCell ref="P1363:U1363"/>
    <mergeCell ref="P1364:U1364"/>
    <mergeCell ref="P1365:U1365"/>
    <mergeCell ref="P1366:U1366"/>
    <mergeCell ref="P1367:U1367"/>
    <mergeCell ref="P1368:U1368"/>
    <mergeCell ref="P1369:U1369"/>
    <mergeCell ref="P1370:U1370"/>
    <mergeCell ref="P1371:U1371"/>
    <mergeCell ref="P1372:U1372"/>
    <mergeCell ref="P1373:U1373"/>
    <mergeCell ref="P1374:U1374"/>
    <mergeCell ref="P1375:U1375"/>
    <mergeCell ref="P1376:U1376"/>
    <mergeCell ref="P1377:U1377"/>
    <mergeCell ref="P1378:U1378"/>
    <mergeCell ref="P1379:U1379"/>
    <mergeCell ref="P1380:U1380"/>
    <mergeCell ref="P1381:U1381"/>
    <mergeCell ref="P1382:U1382"/>
    <mergeCell ref="P1383:U1383"/>
    <mergeCell ref="P1384:U1384"/>
    <mergeCell ref="P1385:U1385"/>
    <mergeCell ref="P1386:U1386"/>
    <mergeCell ref="P1387:U1387"/>
    <mergeCell ref="P1388:U1388"/>
    <mergeCell ref="P1389:U1389"/>
    <mergeCell ref="P1390:U1390"/>
    <mergeCell ref="P1391:U1391"/>
    <mergeCell ref="P1392:U1392"/>
    <mergeCell ref="P1393:U1393"/>
    <mergeCell ref="P1394:U1394"/>
    <mergeCell ref="P1395:U1395"/>
    <mergeCell ref="P1396:U1396"/>
    <mergeCell ref="P1397:U1397"/>
    <mergeCell ref="P1398:U1398"/>
    <mergeCell ref="P1399:U1399"/>
    <mergeCell ref="P1400:U1400"/>
    <mergeCell ref="P1401:U1401"/>
    <mergeCell ref="P1402:U1402"/>
    <mergeCell ref="P1403:U1403"/>
    <mergeCell ref="P1404:U1404"/>
    <mergeCell ref="P1405:U1405"/>
    <mergeCell ref="P1406:U1406"/>
    <mergeCell ref="P1407:U1407"/>
    <mergeCell ref="P1408:U1408"/>
    <mergeCell ref="P1409:U1409"/>
    <mergeCell ref="P1410:U1410"/>
    <mergeCell ref="P1411:U1411"/>
    <mergeCell ref="P1412:U1412"/>
    <mergeCell ref="P1413:U1413"/>
    <mergeCell ref="P1414:U1414"/>
    <mergeCell ref="P1415:U1415"/>
    <mergeCell ref="P1416:U1416"/>
    <mergeCell ref="P1417:U1417"/>
    <mergeCell ref="P1418:U1418"/>
    <mergeCell ref="P1419:U1419"/>
    <mergeCell ref="P1420:U1420"/>
    <mergeCell ref="P1421:U1421"/>
    <mergeCell ref="P1422:U1422"/>
    <mergeCell ref="P1423:U1423"/>
    <mergeCell ref="P1424:U1424"/>
    <mergeCell ref="P1425:U1425"/>
    <mergeCell ref="P1426:U1426"/>
    <mergeCell ref="P1427:U1427"/>
    <mergeCell ref="P1428:U1428"/>
    <mergeCell ref="P1429:U1429"/>
    <mergeCell ref="P1430:U1430"/>
    <mergeCell ref="P1431:U1431"/>
    <mergeCell ref="P1432:U1432"/>
    <mergeCell ref="P1433:U1433"/>
    <mergeCell ref="P1434:U1434"/>
    <mergeCell ref="P1435:U1435"/>
    <mergeCell ref="P1436:U1436"/>
    <mergeCell ref="P1437:U1437"/>
    <mergeCell ref="P1438:U1438"/>
    <mergeCell ref="P1439:U1439"/>
    <mergeCell ref="P1440:U1440"/>
    <mergeCell ref="P1441:U1441"/>
    <mergeCell ref="P1442:U1442"/>
    <mergeCell ref="P1443:U1443"/>
    <mergeCell ref="P1444:U1444"/>
    <mergeCell ref="P1445:U1445"/>
    <mergeCell ref="P1446:U1446"/>
    <mergeCell ref="P1447:U1447"/>
    <mergeCell ref="P1448:U1448"/>
    <mergeCell ref="P1449:U1449"/>
    <mergeCell ref="P1450:U1450"/>
    <mergeCell ref="P1451:U1451"/>
    <mergeCell ref="P1452:U1452"/>
    <mergeCell ref="P1453:U1453"/>
    <mergeCell ref="P1454:U1454"/>
    <mergeCell ref="P1455:U1455"/>
    <mergeCell ref="P1456:U1456"/>
    <mergeCell ref="P1457:U1457"/>
    <mergeCell ref="P1458:U1458"/>
    <mergeCell ref="P1459:U1459"/>
    <mergeCell ref="P1460:U1460"/>
    <mergeCell ref="P1461:U1461"/>
    <mergeCell ref="P1462:U1462"/>
    <mergeCell ref="P1463:U1463"/>
    <mergeCell ref="P1464:U1464"/>
    <mergeCell ref="P1465:U1465"/>
    <mergeCell ref="P1466:U1466"/>
    <mergeCell ref="P1467:U1467"/>
    <mergeCell ref="P1468:U1468"/>
    <mergeCell ref="P1469:U1469"/>
    <mergeCell ref="P1470:U1470"/>
    <mergeCell ref="P1471:U1471"/>
    <mergeCell ref="P1472:U1472"/>
    <mergeCell ref="P1473:U1473"/>
    <mergeCell ref="P1474:U1474"/>
    <mergeCell ref="P1475:U1475"/>
    <mergeCell ref="P1476:U1476"/>
    <mergeCell ref="P1477:U1477"/>
    <mergeCell ref="P1478:U1478"/>
    <mergeCell ref="P1479:U1479"/>
    <mergeCell ref="P1480:U1480"/>
    <mergeCell ref="P1481:U1481"/>
    <mergeCell ref="P1482:U1482"/>
    <mergeCell ref="P1483:U1483"/>
    <mergeCell ref="P1484:U1484"/>
    <mergeCell ref="P1485:U1485"/>
    <mergeCell ref="P1486:U1486"/>
    <mergeCell ref="P1487:U1487"/>
    <mergeCell ref="P1488:U1488"/>
    <mergeCell ref="P1489:U1489"/>
    <mergeCell ref="P1490:U1490"/>
    <mergeCell ref="P1491:U1491"/>
    <mergeCell ref="P1492:U1492"/>
    <mergeCell ref="P1493:U1493"/>
    <mergeCell ref="P1494:U1494"/>
    <mergeCell ref="P1495:U1495"/>
    <mergeCell ref="P1496:U1496"/>
    <mergeCell ref="P1497:U1497"/>
    <mergeCell ref="P1498:U1498"/>
    <mergeCell ref="P1499:U1499"/>
    <mergeCell ref="P1500:U1500"/>
    <mergeCell ref="P1501:U1501"/>
    <mergeCell ref="P1502:U1502"/>
    <mergeCell ref="P1503:U1503"/>
    <mergeCell ref="P1504:U1504"/>
    <mergeCell ref="P1505:U1505"/>
    <mergeCell ref="P1506:U1506"/>
    <mergeCell ref="P1507:U1507"/>
    <mergeCell ref="P1508:U1508"/>
    <mergeCell ref="P1509:U1509"/>
    <mergeCell ref="P1510:U1510"/>
    <mergeCell ref="P1511:U1511"/>
    <mergeCell ref="P1512:U1512"/>
    <mergeCell ref="P1513:U1513"/>
    <mergeCell ref="P1514:U1514"/>
    <mergeCell ref="P1515:U1515"/>
    <mergeCell ref="P1516:U1516"/>
    <mergeCell ref="P1517:U1517"/>
    <mergeCell ref="P1518:U1518"/>
    <mergeCell ref="P1519:U1519"/>
    <mergeCell ref="P1520:U1520"/>
    <mergeCell ref="P1521:U1521"/>
    <mergeCell ref="P1522:U1522"/>
    <mergeCell ref="P1523:U1523"/>
    <mergeCell ref="P1524:U1524"/>
    <mergeCell ref="P1525:U1525"/>
    <mergeCell ref="P1526:U1526"/>
    <mergeCell ref="P1527:U1527"/>
    <mergeCell ref="P1528:U1528"/>
    <mergeCell ref="P1529:U1529"/>
    <mergeCell ref="P1530:U1530"/>
    <mergeCell ref="P1531:U1531"/>
    <mergeCell ref="P1532:U1532"/>
    <mergeCell ref="P1533:U1533"/>
    <mergeCell ref="P1534:U1534"/>
    <mergeCell ref="P1535:U1535"/>
    <mergeCell ref="P1536:U1536"/>
    <mergeCell ref="P1537:U1537"/>
    <mergeCell ref="P1538:U1538"/>
    <mergeCell ref="P1539:U1539"/>
    <mergeCell ref="P1540:U1540"/>
    <mergeCell ref="P1541:U1541"/>
    <mergeCell ref="P1542:U1542"/>
    <mergeCell ref="P1543:U1543"/>
    <mergeCell ref="P1544:U1544"/>
    <mergeCell ref="P1545:U1545"/>
    <mergeCell ref="P1546:U1546"/>
    <mergeCell ref="P1547:U1547"/>
    <mergeCell ref="P1548:U1548"/>
    <mergeCell ref="P1549:U1549"/>
    <mergeCell ref="P1550:U1550"/>
    <mergeCell ref="P1551:U1551"/>
    <mergeCell ref="P1552:U1552"/>
    <mergeCell ref="P1553:U1553"/>
    <mergeCell ref="P1554:U1554"/>
    <mergeCell ref="P1555:U1555"/>
    <mergeCell ref="P1556:U1556"/>
    <mergeCell ref="P1557:U1557"/>
    <mergeCell ref="P1558:U1558"/>
    <mergeCell ref="P1559:U1559"/>
    <mergeCell ref="P1560:U1560"/>
    <mergeCell ref="P1561:U1561"/>
    <mergeCell ref="P1562:U1562"/>
    <mergeCell ref="P1563:U1563"/>
    <mergeCell ref="P1564:U1564"/>
    <mergeCell ref="P1565:U1565"/>
    <mergeCell ref="P1566:U1566"/>
    <mergeCell ref="P1567:U1567"/>
    <mergeCell ref="P1568:U1568"/>
    <mergeCell ref="P1569:U1569"/>
    <mergeCell ref="P1570:U1570"/>
    <mergeCell ref="P1571:U1571"/>
    <mergeCell ref="P1572:U1572"/>
    <mergeCell ref="P1573:U1573"/>
    <mergeCell ref="P1574:U1574"/>
    <mergeCell ref="P1575:U1575"/>
    <mergeCell ref="P1576:U1576"/>
    <mergeCell ref="P1577:U1577"/>
    <mergeCell ref="P1578:U1578"/>
    <mergeCell ref="P1579:U1579"/>
    <mergeCell ref="P1580:U1580"/>
    <mergeCell ref="P1581:U1581"/>
    <mergeCell ref="P1582:U1582"/>
    <mergeCell ref="P1583:U1583"/>
    <mergeCell ref="P1584:U1584"/>
    <mergeCell ref="P1585:U1585"/>
    <mergeCell ref="P1586:U1586"/>
    <mergeCell ref="P1587:U1587"/>
    <mergeCell ref="P1588:U1588"/>
    <mergeCell ref="P1589:U1589"/>
    <mergeCell ref="P1590:U1590"/>
    <mergeCell ref="P1591:U1591"/>
    <mergeCell ref="P1592:U1592"/>
    <mergeCell ref="P1593:U1593"/>
    <mergeCell ref="P1594:U1594"/>
    <mergeCell ref="P1595:U1595"/>
    <mergeCell ref="P1596:U1596"/>
    <mergeCell ref="P1597:U1597"/>
    <mergeCell ref="P1598:U1598"/>
    <mergeCell ref="P1599:U1599"/>
    <mergeCell ref="P1600:U1600"/>
    <mergeCell ref="P1601:U1601"/>
    <mergeCell ref="P1602:U1602"/>
    <mergeCell ref="P1603:U1603"/>
    <mergeCell ref="P1604:U1604"/>
    <mergeCell ref="P1605:U1605"/>
    <mergeCell ref="P1606:U1606"/>
    <mergeCell ref="P1607:U1607"/>
    <mergeCell ref="P1608:U1608"/>
    <mergeCell ref="P1609:U1609"/>
    <mergeCell ref="P1610:U1610"/>
    <mergeCell ref="P1611:U1611"/>
    <mergeCell ref="P1612:U1612"/>
    <mergeCell ref="P1613:U1613"/>
    <mergeCell ref="P1614:U1614"/>
    <mergeCell ref="P1615:U1615"/>
    <mergeCell ref="P1616:U1616"/>
    <mergeCell ref="P1617:U1617"/>
    <mergeCell ref="P1618:U1618"/>
    <mergeCell ref="P1619:U1619"/>
    <mergeCell ref="P1620:U1620"/>
    <mergeCell ref="P1621:U1621"/>
    <mergeCell ref="P1622:U1622"/>
    <mergeCell ref="P1623:U1623"/>
    <mergeCell ref="P1624:U1624"/>
    <mergeCell ref="P1625:U1625"/>
    <mergeCell ref="P1626:U1626"/>
    <mergeCell ref="P1627:U1627"/>
    <mergeCell ref="P1628:U1628"/>
    <mergeCell ref="P1629:U1629"/>
    <mergeCell ref="P1630:U1630"/>
    <mergeCell ref="P1631:U1631"/>
    <mergeCell ref="P1632:U1632"/>
    <mergeCell ref="P1633:U1633"/>
    <mergeCell ref="P1634:U1634"/>
    <mergeCell ref="P1635:U1635"/>
    <mergeCell ref="P1636:U1636"/>
    <mergeCell ref="P1637:U1637"/>
    <mergeCell ref="P1638:U1638"/>
    <mergeCell ref="P1639:U1639"/>
    <mergeCell ref="P1640:U1640"/>
    <mergeCell ref="P1641:U1641"/>
    <mergeCell ref="P1642:U1642"/>
    <mergeCell ref="P1643:U1643"/>
    <mergeCell ref="P1644:U1644"/>
    <mergeCell ref="P1645:U1645"/>
    <mergeCell ref="P1646:U1646"/>
    <mergeCell ref="P1647:U1647"/>
    <mergeCell ref="P1648:U1648"/>
    <mergeCell ref="P1649:U1649"/>
    <mergeCell ref="P1650:U1650"/>
    <mergeCell ref="P1651:U1651"/>
    <mergeCell ref="P1652:U1652"/>
    <mergeCell ref="P1653:U1653"/>
    <mergeCell ref="P1654:U1654"/>
    <mergeCell ref="P1655:U1655"/>
    <mergeCell ref="P1656:U1656"/>
    <mergeCell ref="P1657:U1657"/>
    <mergeCell ref="P1658:U1658"/>
    <mergeCell ref="P1659:U1659"/>
    <mergeCell ref="P1660:U1660"/>
    <mergeCell ref="P1661:U1661"/>
    <mergeCell ref="P1662:U1662"/>
    <mergeCell ref="P1663:U1663"/>
    <mergeCell ref="P1664:U1664"/>
    <mergeCell ref="P1665:U1665"/>
    <mergeCell ref="P1666:U1666"/>
    <mergeCell ref="P1667:U1667"/>
    <mergeCell ref="P1668:U1668"/>
    <mergeCell ref="P1669:U1669"/>
    <mergeCell ref="P1670:U1670"/>
    <mergeCell ref="P1671:U1671"/>
    <mergeCell ref="P1672:U1672"/>
    <mergeCell ref="P1673:U1673"/>
    <mergeCell ref="P1674:U1674"/>
    <mergeCell ref="P1675:U1675"/>
    <mergeCell ref="P1676:U1676"/>
    <mergeCell ref="P1677:U1677"/>
    <mergeCell ref="P1678:U1678"/>
    <mergeCell ref="P1679:U1679"/>
    <mergeCell ref="P1680:U1680"/>
    <mergeCell ref="P1681:U1681"/>
    <mergeCell ref="P1682:U1682"/>
    <mergeCell ref="P1683:U1683"/>
    <mergeCell ref="P1684:U1684"/>
    <mergeCell ref="P1685:U1685"/>
    <mergeCell ref="P1686:U1686"/>
    <mergeCell ref="P1687:U1687"/>
    <mergeCell ref="P1688:U1688"/>
    <mergeCell ref="P1689:U1689"/>
    <mergeCell ref="P1690:U1690"/>
    <mergeCell ref="P1691:U1691"/>
    <mergeCell ref="P1692:U1692"/>
    <mergeCell ref="P1693:U1693"/>
    <mergeCell ref="P1694:U1694"/>
    <mergeCell ref="P1695:U1695"/>
    <mergeCell ref="P1696:U1696"/>
    <mergeCell ref="P1697:U1697"/>
    <mergeCell ref="P1698:U1698"/>
    <mergeCell ref="P1699:U1699"/>
    <mergeCell ref="P1700:U1700"/>
    <mergeCell ref="P1701:U1701"/>
    <mergeCell ref="P1702:U1702"/>
    <mergeCell ref="P1703:U1703"/>
    <mergeCell ref="P1704:U1704"/>
    <mergeCell ref="P1705:U1705"/>
    <mergeCell ref="P1706:U1706"/>
    <mergeCell ref="P1707:U1707"/>
    <mergeCell ref="P1708:U1708"/>
    <mergeCell ref="P1709:U1709"/>
    <mergeCell ref="P1710:U1710"/>
    <mergeCell ref="P1711:U1711"/>
    <mergeCell ref="P1712:U1712"/>
    <mergeCell ref="P1713:U1713"/>
    <mergeCell ref="P1714:U1714"/>
    <mergeCell ref="P1715:U1715"/>
    <mergeCell ref="P1716:U1716"/>
    <mergeCell ref="P1717:U1717"/>
    <mergeCell ref="P1718:U1718"/>
    <mergeCell ref="P1719:U1719"/>
    <mergeCell ref="P1720:U1720"/>
    <mergeCell ref="P1721:U1721"/>
    <mergeCell ref="P1722:U1722"/>
    <mergeCell ref="P1723:U1723"/>
    <mergeCell ref="P1724:U1724"/>
    <mergeCell ref="P1725:U1725"/>
    <mergeCell ref="P1726:U1726"/>
    <mergeCell ref="P1727:U1727"/>
    <mergeCell ref="P1728:U1728"/>
    <mergeCell ref="P1729:U1729"/>
    <mergeCell ref="P1730:U1730"/>
    <mergeCell ref="P1731:U1731"/>
    <mergeCell ref="P1732:U1732"/>
    <mergeCell ref="P1733:U1733"/>
    <mergeCell ref="P1734:U1734"/>
    <mergeCell ref="P1735:U1735"/>
    <mergeCell ref="P1736:U1736"/>
    <mergeCell ref="P1737:U1737"/>
    <mergeCell ref="P1738:U1738"/>
    <mergeCell ref="P1739:U1739"/>
    <mergeCell ref="P1740:U1740"/>
    <mergeCell ref="P1741:U1741"/>
    <mergeCell ref="P1742:U1742"/>
    <mergeCell ref="P1743:U1743"/>
    <mergeCell ref="P1744:U1744"/>
    <mergeCell ref="P1745:U1745"/>
    <mergeCell ref="P1746:U1746"/>
    <mergeCell ref="P1747:U1747"/>
    <mergeCell ref="P1748:U1748"/>
    <mergeCell ref="P1749:U1749"/>
    <mergeCell ref="P1750:U1750"/>
    <mergeCell ref="P1751:U1751"/>
    <mergeCell ref="P1752:U1752"/>
    <mergeCell ref="P1753:U1753"/>
    <mergeCell ref="P1754:U1754"/>
    <mergeCell ref="P1755:U1755"/>
    <mergeCell ref="P1756:U1756"/>
    <mergeCell ref="P1757:U1757"/>
    <mergeCell ref="P1758:U1758"/>
    <mergeCell ref="P1759:U1759"/>
    <mergeCell ref="P1760:U1760"/>
    <mergeCell ref="P1761:U1761"/>
    <mergeCell ref="P1762:U1762"/>
    <mergeCell ref="P1763:U1763"/>
    <mergeCell ref="P1764:U1764"/>
    <mergeCell ref="P1765:U1765"/>
    <mergeCell ref="P1766:U1766"/>
    <mergeCell ref="P1767:U1767"/>
    <mergeCell ref="P1768:U1768"/>
    <mergeCell ref="P1769:U1769"/>
    <mergeCell ref="P1770:U1770"/>
    <mergeCell ref="P1771:U1771"/>
    <mergeCell ref="P1772:U1772"/>
    <mergeCell ref="P1773:U1773"/>
    <mergeCell ref="P1774:U1774"/>
    <mergeCell ref="P1775:U1775"/>
    <mergeCell ref="P1776:U1776"/>
    <mergeCell ref="P1777:U1777"/>
    <mergeCell ref="P1778:U1778"/>
    <mergeCell ref="P1779:U1779"/>
    <mergeCell ref="P1780:U1780"/>
    <mergeCell ref="P1781:U1781"/>
    <mergeCell ref="P1782:U1782"/>
    <mergeCell ref="P1783:U1783"/>
    <mergeCell ref="P1784:U1784"/>
    <mergeCell ref="P1785:U1785"/>
    <mergeCell ref="P1786:U1786"/>
    <mergeCell ref="P1787:U1787"/>
    <mergeCell ref="P1788:U1788"/>
    <mergeCell ref="P1789:U1789"/>
    <mergeCell ref="P1790:U1790"/>
    <mergeCell ref="P1791:U1791"/>
    <mergeCell ref="P1792:U1792"/>
    <mergeCell ref="P1793:U1793"/>
    <mergeCell ref="P1794:U1794"/>
    <mergeCell ref="P1795:U1795"/>
    <mergeCell ref="P1796:U1796"/>
    <mergeCell ref="P1797:U1797"/>
    <mergeCell ref="P1798:U1798"/>
    <mergeCell ref="P1799:U1799"/>
    <mergeCell ref="P1800:U1800"/>
    <mergeCell ref="P1801:U1801"/>
    <mergeCell ref="P1802:U1802"/>
    <mergeCell ref="P1803:U1803"/>
    <mergeCell ref="P1804:U1804"/>
    <mergeCell ref="P1805:U1805"/>
    <mergeCell ref="P1806:U1806"/>
    <mergeCell ref="P1807:U1807"/>
    <mergeCell ref="P1808:U1808"/>
    <mergeCell ref="P1809:U1809"/>
    <mergeCell ref="P1810:U1810"/>
    <mergeCell ref="P1811:U1811"/>
    <mergeCell ref="P1812:U1812"/>
    <mergeCell ref="P1813:U1813"/>
    <mergeCell ref="P1814:U1814"/>
    <mergeCell ref="P1815:U1815"/>
    <mergeCell ref="P1816:U1816"/>
    <mergeCell ref="P1817:U1817"/>
    <mergeCell ref="P1818:U1818"/>
    <mergeCell ref="P1819:U1819"/>
    <mergeCell ref="P1820:U1820"/>
    <mergeCell ref="P1821:U1821"/>
    <mergeCell ref="P1822:U1822"/>
    <mergeCell ref="P1823:U1823"/>
    <mergeCell ref="P1824:U1824"/>
    <mergeCell ref="P1825:U1825"/>
    <mergeCell ref="P1826:U1826"/>
    <mergeCell ref="P1827:U1827"/>
    <mergeCell ref="P1828:U1828"/>
    <mergeCell ref="P1829:U1829"/>
    <mergeCell ref="P1830:U1830"/>
    <mergeCell ref="P1831:U1831"/>
    <mergeCell ref="P1832:U1832"/>
    <mergeCell ref="P1833:U1833"/>
    <mergeCell ref="P1834:U1834"/>
    <mergeCell ref="P1835:U1835"/>
    <mergeCell ref="P1836:U1836"/>
    <mergeCell ref="P1837:U1837"/>
    <mergeCell ref="P1838:U1838"/>
    <mergeCell ref="P1839:U1839"/>
    <mergeCell ref="P1840:U1840"/>
    <mergeCell ref="P1841:U1841"/>
    <mergeCell ref="P1842:U1842"/>
    <mergeCell ref="P1843:U1843"/>
    <mergeCell ref="P1844:U1844"/>
    <mergeCell ref="P1845:U1845"/>
    <mergeCell ref="P1846:U1846"/>
    <mergeCell ref="P1847:U1847"/>
    <mergeCell ref="P1848:U1848"/>
    <mergeCell ref="P1849:U1849"/>
    <mergeCell ref="P1850:U1850"/>
    <mergeCell ref="P1851:U1851"/>
    <mergeCell ref="P1852:U1852"/>
    <mergeCell ref="P1853:U1853"/>
    <mergeCell ref="P1854:U1854"/>
    <mergeCell ref="P1855:U1855"/>
    <mergeCell ref="P1856:U1856"/>
    <mergeCell ref="P1857:U1857"/>
    <mergeCell ref="P1858:U1858"/>
    <mergeCell ref="P1859:U1859"/>
    <mergeCell ref="P1860:U1860"/>
    <mergeCell ref="P1861:U1861"/>
    <mergeCell ref="P1862:U1862"/>
    <mergeCell ref="P1863:U1863"/>
    <mergeCell ref="P1864:U1864"/>
    <mergeCell ref="P1865:U1865"/>
    <mergeCell ref="P1866:U1866"/>
    <mergeCell ref="P1867:U1867"/>
    <mergeCell ref="P1868:U1868"/>
    <mergeCell ref="P1869:U1869"/>
    <mergeCell ref="P1870:U1870"/>
    <mergeCell ref="P1871:U1871"/>
    <mergeCell ref="P1872:U1872"/>
    <mergeCell ref="P1873:U1873"/>
    <mergeCell ref="P1874:U1874"/>
    <mergeCell ref="P1875:U1875"/>
    <mergeCell ref="P1876:U1876"/>
    <mergeCell ref="P1877:U1877"/>
    <mergeCell ref="P1878:U1878"/>
    <mergeCell ref="P1879:U1879"/>
    <mergeCell ref="P1880:U1880"/>
    <mergeCell ref="P1881:U1881"/>
    <mergeCell ref="P1882:U1882"/>
    <mergeCell ref="P1883:U1883"/>
    <mergeCell ref="P1884:U1884"/>
    <mergeCell ref="P1885:U1885"/>
    <mergeCell ref="P1886:U1886"/>
    <mergeCell ref="P1887:U1887"/>
    <mergeCell ref="P1888:U1888"/>
    <mergeCell ref="P1889:U1889"/>
    <mergeCell ref="P1890:U1890"/>
    <mergeCell ref="P1891:U1891"/>
    <mergeCell ref="P1892:U1892"/>
    <mergeCell ref="P1893:U1893"/>
    <mergeCell ref="P1894:U1894"/>
    <mergeCell ref="P1895:U1895"/>
    <mergeCell ref="P1896:U1896"/>
    <mergeCell ref="P1897:U1897"/>
    <mergeCell ref="P1898:U1898"/>
    <mergeCell ref="P1899:U1899"/>
    <mergeCell ref="P1900:U1900"/>
    <mergeCell ref="P1901:U1901"/>
    <mergeCell ref="P1902:U1902"/>
    <mergeCell ref="P1903:U1903"/>
    <mergeCell ref="P1904:U1904"/>
    <mergeCell ref="P1905:U1905"/>
    <mergeCell ref="P1906:U1906"/>
    <mergeCell ref="P1907:U1907"/>
    <mergeCell ref="P1908:U1908"/>
    <mergeCell ref="P1909:U1909"/>
    <mergeCell ref="P1910:U1910"/>
    <mergeCell ref="P1911:U1911"/>
    <mergeCell ref="P1912:U1912"/>
    <mergeCell ref="P1913:U1913"/>
    <mergeCell ref="P1914:U1914"/>
    <mergeCell ref="P1915:U1915"/>
    <mergeCell ref="P1916:U1916"/>
    <mergeCell ref="P1917:U1917"/>
    <mergeCell ref="P1918:U1918"/>
    <mergeCell ref="P1919:U1919"/>
    <mergeCell ref="P1920:U1920"/>
    <mergeCell ref="P1921:U1921"/>
    <mergeCell ref="P1922:U1922"/>
    <mergeCell ref="P1923:U1923"/>
    <mergeCell ref="P1924:U1924"/>
    <mergeCell ref="P1925:U1925"/>
    <mergeCell ref="P1926:U1926"/>
    <mergeCell ref="P1927:U1927"/>
    <mergeCell ref="P1928:U1928"/>
    <mergeCell ref="P1929:U1929"/>
    <mergeCell ref="P1930:U1930"/>
    <mergeCell ref="P1931:U1931"/>
    <mergeCell ref="P1932:U1932"/>
    <mergeCell ref="P1933:U1933"/>
    <mergeCell ref="P1934:U1934"/>
    <mergeCell ref="P1935:U1935"/>
    <mergeCell ref="P1936:U1936"/>
    <mergeCell ref="P1937:U1937"/>
    <mergeCell ref="P1938:U1938"/>
    <mergeCell ref="P1939:U1939"/>
    <mergeCell ref="P1940:U1940"/>
    <mergeCell ref="P1941:U1941"/>
    <mergeCell ref="P1942:U1942"/>
    <mergeCell ref="P1943:U1943"/>
    <mergeCell ref="P1944:U1944"/>
    <mergeCell ref="P1945:U1945"/>
    <mergeCell ref="P1946:U1946"/>
    <mergeCell ref="P1947:U1947"/>
    <mergeCell ref="P1948:U1948"/>
    <mergeCell ref="P1949:U1949"/>
    <mergeCell ref="P1950:U1950"/>
    <mergeCell ref="P1951:U1951"/>
    <mergeCell ref="P1952:U1952"/>
    <mergeCell ref="P1953:U1953"/>
    <mergeCell ref="P1954:U1954"/>
    <mergeCell ref="P1955:U1955"/>
    <mergeCell ref="P1956:U1956"/>
    <mergeCell ref="P1957:U1957"/>
    <mergeCell ref="P1958:U1958"/>
    <mergeCell ref="P1959:U1959"/>
    <mergeCell ref="P1960:U1960"/>
    <mergeCell ref="P1961:U1961"/>
    <mergeCell ref="P1962:U1962"/>
    <mergeCell ref="P1963:U1963"/>
    <mergeCell ref="P1964:U1964"/>
    <mergeCell ref="P1965:U1965"/>
    <mergeCell ref="P1966:U1966"/>
    <mergeCell ref="P1967:U1967"/>
    <mergeCell ref="P1968:U1968"/>
    <mergeCell ref="P1969:U1969"/>
    <mergeCell ref="P1970:U1970"/>
    <mergeCell ref="P1971:U1971"/>
    <mergeCell ref="P1972:U1972"/>
    <mergeCell ref="P1973:U1973"/>
    <mergeCell ref="P1974:U1974"/>
    <mergeCell ref="P1975:U1975"/>
    <mergeCell ref="P1976:U1976"/>
    <mergeCell ref="P1977:U1977"/>
    <mergeCell ref="P1978:U1978"/>
    <mergeCell ref="P1979:U1979"/>
    <mergeCell ref="P1980:U1980"/>
    <mergeCell ref="P1981:U1981"/>
    <mergeCell ref="P1982:U1982"/>
    <mergeCell ref="P1983:U1983"/>
    <mergeCell ref="P1984:U1984"/>
    <mergeCell ref="P1985:U1985"/>
    <mergeCell ref="P1986:U1986"/>
    <mergeCell ref="P1987:U1987"/>
    <mergeCell ref="P1988:U1988"/>
    <mergeCell ref="P1989:U1989"/>
    <mergeCell ref="P1990:U1990"/>
    <mergeCell ref="P1991:U1991"/>
    <mergeCell ref="P1992:U1992"/>
    <mergeCell ref="P1993:U1993"/>
    <mergeCell ref="P1994:U1994"/>
    <mergeCell ref="P1995:U1995"/>
    <mergeCell ref="P1996:U1996"/>
    <mergeCell ref="P1997:U1997"/>
    <mergeCell ref="P1998:U1998"/>
    <mergeCell ref="P1999:U1999"/>
    <mergeCell ref="P2000:U2000"/>
    <mergeCell ref="P2001:U2001"/>
    <mergeCell ref="P2002:U2002"/>
    <mergeCell ref="P2003:U2003"/>
    <mergeCell ref="P2004:U2004"/>
    <mergeCell ref="P2005:U2005"/>
    <mergeCell ref="P2006:U2006"/>
    <mergeCell ref="P2007:U2007"/>
    <mergeCell ref="P2008:U2008"/>
    <mergeCell ref="P2009:U2009"/>
    <mergeCell ref="P2010:U2010"/>
    <mergeCell ref="P2011:U2011"/>
    <mergeCell ref="P2012:U2012"/>
    <mergeCell ref="P2013:U2013"/>
    <mergeCell ref="P2014:U2014"/>
    <mergeCell ref="P2015:U2015"/>
    <mergeCell ref="P2016:U2016"/>
    <mergeCell ref="P2017:U2017"/>
    <mergeCell ref="P2018:U2018"/>
    <mergeCell ref="P2019:U2019"/>
    <mergeCell ref="P2020:U2020"/>
    <mergeCell ref="P2021:U2021"/>
    <mergeCell ref="P2022:U2022"/>
    <mergeCell ref="P2023:U2023"/>
    <mergeCell ref="P2024:U2024"/>
    <mergeCell ref="P2025:U2025"/>
    <mergeCell ref="P2026:U2026"/>
    <mergeCell ref="P2027:U2027"/>
    <mergeCell ref="P2028:U2028"/>
    <mergeCell ref="P2029:U2029"/>
    <mergeCell ref="P2030:U2030"/>
    <mergeCell ref="P2031:U2031"/>
    <mergeCell ref="P2032:U2032"/>
    <mergeCell ref="P2033:U2033"/>
    <mergeCell ref="P2034:U2034"/>
    <mergeCell ref="P2035:U2035"/>
    <mergeCell ref="P2036:U2036"/>
    <mergeCell ref="P2037:U2037"/>
    <mergeCell ref="P2038:U2038"/>
    <mergeCell ref="P2039:U2039"/>
    <mergeCell ref="P2040:U2040"/>
    <mergeCell ref="P2041:U2041"/>
    <mergeCell ref="P2042:U2042"/>
    <mergeCell ref="P2043:U2043"/>
    <mergeCell ref="P2044:U2044"/>
    <mergeCell ref="P2045:U2045"/>
    <mergeCell ref="P2046:U2046"/>
    <mergeCell ref="P2047:U2047"/>
    <mergeCell ref="P2048:U2048"/>
    <mergeCell ref="P2049:U2049"/>
    <mergeCell ref="P2050:U2050"/>
    <mergeCell ref="P2051:U2051"/>
    <mergeCell ref="P2052:U2052"/>
    <mergeCell ref="P2053:U2053"/>
    <mergeCell ref="P2054:U2054"/>
    <mergeCell ref="P2055:U2055"/>
    <mergeCell ref="P2056:U2056"/>
    <mergeCell ref="P2057:U2057"/>
    <mergeCell ref="P2058:U2058"/>
    <mergeCell ref="P2059:U2059"/>
    <mergeCell ref="P2060:U2060"/>
    <mergeCell ref="P2061:U2061"/>
    <mergeCell ref="P2062:U2062"/>
    <mergeCell ref="P2063:U2063"/>
    <mergeCell ref="P2064:U2064"/>
    <mergeCell ref="P2065:U2065"/>
    <mergeCell ref="P2066:U2066"/>
    <mergeCell ref="P2067:U2067"/>
    <mergeCell ref="P2068:U2068"/>
    <mergeCell ref="P2069:U2069"/>
    <mergeCell ref="P2070:U2070"/>
    <mergeCell ref="P2071:U2071"/>
    <mergeCell ref="P2072:U2072"/>
    <mergeCell ref="P2073:U2073"/>
    <mergeCell ref="P2074:U2074"/>
    <mergeCell ref="P2075:U2075"/>
    <mergeCell ref="P2076:U2076"/>
    <mergeCell ref="P2077:U2077"/>
    <mergeCell ref="P2078:U2078"/>
    <mergeCell ref="P2079:U2079"/>
    <mergeCell ref="P2080:U2080"/>
    <mergeCell ref="P2081:U2081"/>
    <mergeCell ref="P2082:U2082"/>
    <mergeCell ref="P2083:U2083"/>
    <mergeCell ref="P2084:U2084"/>
    <mergeCell ref="P2085:U2085"/>
    <mergeCell ref="P2086:U2086"/>
    <mergeCell ref="P2087:U2087"/>
    <mergeCell ref="P2088:U2088"/>
    <mergeCell ref="P2089:U2089"/>
    <mergeCell ref="P2090:U2090"/>
    <mergeCell ref="P2091:U2091"/>
    <mergeCell ref="P2092:U2092"/>
    <mergeCell ref="P2093:U2093"/>
    <mergeCell ref="P2094:U2094"/>
    <mergeCell ref="P2095:U2095"/>
    <mergeCell ref="P2096:U2096"/>
    <mergeCell ref="P2097:U2097"/>
    <mergeCell ref="P2098:U2098"/>
    <mergeCell ref="P2099:U2099"/>
    <mergeCell ref="P2100:U2100"/>
    <mergeCell ref="P2101:U2101"/>
    <mergeCell ref="P2102:U2102"/>
    <mergeCell ref="P2103:U2103"/>
    <mergeCell ref="P2104:U2104"/>
    <mergeCell ref="P2105:U2105"/>
    <mergeCell ref="P2106:U2106"/>
    <mergeCell ref="P2107:U2107"/>
    <mergeCell ref="P2108:U2108"/>
    <mergeCell ref="P2109:U2109"/>
    <mergeCell ref="P2110:U2110"/>
    <mergeCell ref="P2111:U2111"/>
    <mergeCell ref="P2112:U2112"/>
    <mergeCell ref="P2113:U2113"/>
    <mergeCell ref="P2114:U2114"/>
    <mergeCell ref="P2115:U2115"/>
    <mergeCell ref="P2116:U2116"/>
    <mergeCell ref="P2117:U2117"/>
    <mergeCell ref="P2118:U2118"/>
    <mergeCell ref="P2119:U2119"/>
    <mergeCell ref="P2120:U2120"/>
    <mergeCell ref="P2121:U2121"/>
    <mergeCell ref="P2122:U2122"/>
    <mergeCell ref="V33:X33"/>
    <mergeCell ref="V34:X34"/>
    <mergeCell ref="V51:X51"/>
    <mergeCell ref="V52:X52"/>
    <mergeCell ref="V53:X53"/>
    <mergeCell ref="V54:X54"/>
    <mergeCell ref="V55:X55"/>
    <mergeCell ref="V56:X56"/>
    <mergeCell ref="V105:X105"/>
    <mergeCell ref="V106:X106"/>
    <mergeCell ref="V107:X107"/>
    <mergeCell ref="V108:X108"/>
    <mergeCell ref="V109:X109"/>
    <mergeCell ref="V110:X110"/>
    <mergeCell ref="V159:X159"/>
    <mergeCell ref="V160:X160"/>
    <mergeCell ref="V161:X161"/>
    <mergeCell ref="V162:X162"/>
    <mergeCell ref="V163:X163"/>
    <mergeCell ref="V164:X164"/>
    <mergeCell ref="V213:X213"/>
    <mergeCell ref="V214:X214"/>
    <mergeCell ref="V215:X215"/>
    <mergeCell ref="V216:X216"/>
    <mergeCell ref="V318:X318"/>
    <mergeCell ref="V319:X319"/>
    <mergeCell ref="V341:X341"/>
    <mergeCell ref="V342:X342"/>
    <mergeCell ref="V343:X343"/>
    <mergeCell ref="V344:X344"/>
    <mergeCell ref="V345:X345"/>
    <mergeCell ref="V346:X346"/>
    <mergeCell ref="V347:X347"/>
    <mergeCell ref="V348:X348"/>
    <mergeCell ref="V349:X349"/>
    <mergeCell ref="V350:X350"/>
    <mergeCell ref="V351:X351"/>
    <mergeCell ref="V332:X332"/>
    <mergeCell ref="V333:X333"/>
    <mergeCell ref="V334:X334"/>
    <mergeCell ref="V335:X335"/>
    <mergeCell ref="V336:X336"/>
    <mergeCell ref="V337:X337"/>
    <mergeCell ref="V352:X352"/>
    <mergeCell ref="V353:X353"/>
    <mergeCell ref="V354:X354"/>
    <mergeCell ref="V355:X355"/>
    <mergeCell ref="V356:X356"/>
    <mergeCell ref="V357:X357"/>
    <mergeCell ref="V358:X358"/>
    <mergeCell ref="V359:X359"/>
    <mergeCell ref="V360:X360"/>
    <mergeCell ref="V361:X361"/>
    <mergeCell ref="V362:X362"/>
    <mergeCell ref="V363:X363"/>
    <mergeCell ref="V364:X364"/>
    <mergeCell ref="V365:X365"/>
    <mergeCell ref="V366:X366"/>
    <mergeCell ref="V367:X367"/>
    <mergeCell ref="V368:X368"/>
    <mergeCell ref="V369:X369"/>
    <mergeCell ref="V370:X370"/>
    <mergeCell ref="V371:X371"/>
    <mergeCell ref="V372:X372"/>
    <mergeCell ref="V373:X373"/>
    <mergeCell ref="V374:X374"/>
    <mergeCell ref="V375:X375"/>
    <mergeCell ref="V376:X376"/>
    <mergeCell ref="V377:X377"/>
    <mergeCell ref="V378:X378"/>
    <mergeCell ref="V379:X379"/>
    <mergeCell ref="V380:X380"/>
    <mergeCell ref="V381:X381"/>
    <mergeCell ref="V382:X382"/>
    <mergeCell ref="V383:X383"/>
    <mergeCell ref="V384:X384"/>
    <mergeCell ref="V385:X385"/>
    <mergeCell ref="V386:X386"/>
    <mergeCell ref="V387:X387"/>
    <mergeCell ref="V388:X388"/>
    <mergeCell ref="V389:X389"/>
    <mergeCell ref="V390:X390"/>
    <mergeCell ref="V391:X391"/>
    <mergeCell ref="V392:X392"/>
    <mergeCell ref="V393:X393"/>
    <mergeCell ref="V394:X394"/>
    <mergeCell ref="V395:X395"/>
    <mergeCell ref="V396:X396"/>
    <mergeCell ref="V397:X397"/>
    <mergeCell ref="V398:X398"/>
    <mergeCell ref="V399:X399"/>
    <mergeCell ref="V400:X400"/>
    <mergeCell ref="V401:X401"/>
    <mergeCell ref="V402:X402"/>
    <mergeCell ref="V403:X403"/>
    <mergeCell ref="V404:X404"/>
    <mergeCell ref="V405:X405"/>
    <mergeCell ref="V406:X406"/>
    <mergeCell ref="V407:X407"/>
    <mergeCell ref="V408:X408"/>
    <mergeCell ref="V409:X409"/>
    <mergeCell ref="V410:X410"/>
    <mergeCell ref="V411:X411"/>
    <mergeCell ref="V412:X412"/>
    <mergeCell ref="V413:X413"/>
    <mergeCell ref="V414:X414"/>
    <mergeCell ref="V415:X415"/>
    <mergeCell ref="V416:X416"/>
    <mergeCell ref="V417:X417"/>
    <mergeCell ref="V418:X418"/>
    <mergeCell ref="V419:X419"/>
    <mergeCell ref="V420:X420"/>
    <mergeCell ref="V421:X421"/>
    <mergeCell ref="V422:X422"/>
    <mergeCell ref="V423:X423"/>
    <mergeCell ref="V424:X424"/>
    <mergeCell ref="V425:X425"/>
    <mergeCell ref="V426:X426"/>
    <mergeCell ref="V427:X427"/>
    <mergeCell ref="V428:X428"/>
    <mergeCell ref="V429:X429"/>
    <mergeCell ref="V430:X430"/>
    <mergeCell ref="V431:X431"/>
    <mergeCell ref="V432:X432"/>
    <mergeCell ref="V433:X433"/>
    <mergeCell ref="V434:X434"/>
    <mergeCell ref="V435:X435"/>
    <mergeCell ref="V436:X436"/>
    <mergeCell ref="V437:X437"/>
    <mergeCell ref="V438:X438"/>
    <mergeCell ref="V439:X439"/>
    <mergeCell ref="V440:X440"/>
    <mergeCell ref="V441:X441"/>
    <mergeCell ref="V442:X442"/>
    <mergeCell ref="V443:X443"/>
    <mergeCell ref="V444:X444"/>
    <mergeCell ref="V445:X445"/>
    <mergeCell ref="V446:X446"/>
    <mergeCell ref="V447:X447"/>
    <mergeCell ref="V448:X448"/>
    <mergeCell ref="V449:X449"/>
    <mergeCell ref="V450:X450"/>
    <mergeCell ref="V451:X451"/>
    <mergeCell ref="V452:X452"/>
    <mergeCell ref="V453:X453"/>
    <mergeCell ref="V454:X454"/>
    <mergeCell ref="V455:X455"/>
    <mergeCell ref="V456:X456"/>
    <mergeCell ref="V457:X457"/>
    <mergeCell ref="V458:X458"/>
    <mergeCell ref="V459:X459"/>
    <mergeCell ref="V460:X460"/>
    <mergeCell ref="V461:X461"/>
    <mergeCell ref="V462:X462"/>
    <mergeCell ref="V463:X463"/>
    <mergeCell ref="V464:X464"/>
    <mergeCell ref="V465:X465"/>
    <mergeCell ref="V466:X466"/>
    <mergeCell ref="V467:X467"/>
    <mergeCell ref="V468:X468"/>
    <mergeCell ref="V469:X469"/>
    <mergeCell ref="V470:X470"/>
    <mergeCell ref="V471:X471"/>
    <mergeCell ref="V472:X472"/>
    <mergeCell ref="V473:X473"/>
    <mergeCell ref="V474:X474"/>
    <mergeCell ref="V475:X475"/>
    <mergeCell ref="V476:X476"/>
    <mergeCell ref="V477:X477"/>
    <mergeCell ref="V478:X478"/>
    <mergeCell ref="V479:X479"/>
    <mergeCell ref="V480:X480"/>
    <mergeCell ref="V481:X481"/>
    <mergeCell ref="V482:X482"/>
    <mergeCell ref="V483:X483"/>
    <mergeCell ref="V484:X484"/>
    <mergeCell ref="V485:X485"/>
    <mergeCell ref="V486:X486"/>
    <mergeCell ref="V487:X487"/>
    <mergeCell ref="V488:X488"/>
    <mergeCell ref="V489:X489"/>
    <mergeCell ref="V490:X490"/>
    <mergeCell ref="V491:X491"/>
    <mergeCell ref="V492:X492"/>
    <mergeCell ref="V493:X493"/>
    <mergeCell ref="V494:X494"/>
    <mergeCell ref="V495:X495"/>
    <mergeCell ref="V496:X496"/>
    <mergeCell ref="V497:X497"/>
    <mergeCell ref="V498:X498"/>
    <mergeCell ref="V499:X499"/>
    <mergeCell ref="V500:X500"/>
    <mergeCell ref="V501:X501"/>
    <mergeCell ref="V502:X502"/>
    <mergeCell ref="V503:X503"/>
    <mergeCell ref="V504:X504"/>
    <mergeCell ref="V505:X505"/>
    <mergeCell ref="V506:X506"/>
    <mergeCell ref="V507:X507"/>
    <mergeCell ref="V508:X508"/>
    <mergeCell ref="V509:X509"/>
    <mergeCell ref="V510:X510"/>
    <mergeCell ref="V511:X511"/>
    <mergeCell ref="V512:X512"/>
    <mergeCell ref="V513:X513"/>
    <mergeCell ref="V514:X514"/>
    <mergeCell ref="V515:X515"/>
    <mergeCell ref="V516:X516"/>
    <mergeCell ref="V517:X517"/>
    <mergeCell ref="V518:X518"/>
    <mergeCell ref="V519:X519"/>
    <mergeCell ref="V520:X520"/>
    <mergeCell ref="V521:X521"/>
    <mergeCell ref="V522:X522"/>
    <mergeCell ref="V523:X523"/>
    <mergeCell ref="V524:X524"/>
    <mergeCell ref="V525:X525"/>
    <mergeCell ref="V526:X526"/>
    <mergeCell ref="V527:X527"/>
    <mergeCell ref="V528:X528"/>
    <mergeCell ref="V529:X529"/>
    <mergeCell ref="V530:X530"/>
    <mergeCell ref="V531:X531"/>
    <mergeCell ref="V532:X532"/>
    <mergeCell ref="V533:X533"/>
    <mergeCell ref="V534:X534"/>
    <mergeCell ref="V535:X535"/>
    <mergeCell ref="V536:X536"/>
    <mergeCell ref="V537:X537"/>
    <mergeCell ref="V538:X538"/>
    <mergeCell ref="V539:X539"/>
    <mergeCell ref="V540:X540"/>
    <mergeCell ref="V541:X541"/>
    <mergeCell ref="V542:X542"/>
    <mergeCell ref="V543:X543"/>
    <mergeCell ref="V544:X544"/>
    <mergeCell ref="V545:X545"/>
    <mergeCell ref="V546:X546"/>
    <mergeCell ref="V547:X547"/>
    <mergeCell ref="V548:X548"/>
    <mergeCell ref="V549:X549"/>
    <mergeCell ref="V550:X550"/>
    <mergeCell ref="V551:X551"/>
    <mergeCell ref="V552:X552"/>
    <mergeCell ref="V553:X553"/>
    <mergeCell ref="V554:X554"/>
    <mergeCell ref="V555:X555"/>
    <mergeCell ref="V556:X556"/>
    <mergeCell ref="V557:X557"/>
    <mergeCell ref="V558:X558"/>
    <mergeCell ref="V559:X559"/>
    <mergeCell ref="V560:X560"/>
    <mergeCell ref="V561:X561"/>
    <mergeCell ref="V562:X562"/>
    <mergeCell ref="V563:X563"/>
    <mergeCell ref="V564:X564"/>
    <mergeCell ref="V565:X565"/>
    <mergeCell ref="V566:X566"/>
    <mergeCell ref="V567:X567"/>
    <mergeCell ref="V568:X568"/>
    <mergeCell ref="V569:X569"/>
    <mergeCell ref="V570:X570"/>
    <mergeCell ref="V571:X571"/>
    <mergeCell ref="V572:X572"/>
    <mergeCell ref="V573:X573"/>
    <mergeCell ref="V574:X574"/>
    <mergeCell ref="V575:X575"/>
    <mergeCell ref="V576:X576"/>
    <mergeCell ref="V577:X577"/>
    <mergeCell ref="V578:X578"/>
    <mergeCell ref="V579:X579"/>
    <mergeCell ref="V580:X580"/>
    <mergeCell ref="V581:X581"/>
    <mergeCell ref="V582:X582"/>
    <mergeCell ref="V583:X583"/>
    <mergeCell ref="V584:X584"/>
    <mergeCell ref="V585:X585"/>
    <mergeCell ref="V586:X586"/>
    <mergeCell ref="V587:X587"/>
    <mergeCell ref="V588:X588"/>
    <mergeCell ref="V589:X589"/>
    <mergeCell ref="V590:X590"/>
    <mergeCell ref="V591:X591"/>
    <mergeCell ref="V592:X592"/>
    <mergeCell ref="V593:X593"/>
    <mergeCell ref="V594:X594"/>
    <mergeCell ref="V595:X595"/>
    <mergeCell ref="V596:X596"/>
    <mergeCell ref="V597:X597"/>
    <mergeCell ref="V598:X598"/>
    <mergeCell ref="V599:X599"/>
    <mergeCell ref="V600:X600"/>
    <mergeCell ref="V601:X601"/>
    <mergeCell ref="V602:X602"/>
    <mergeCell ref="V603:X603"/>
    <mergeCell ref="V604:X604"/>
    <mergeCell ref="V605:X605"/>
    <mergeCell ref="V606:X606"/>
    <mergeCell ref="V607:X607"/>
    <mergeCell ref="V608:X608"/>
    <mergeCell ref="V609:X609"/>
    <mergeCell ref="V610:X610"/>
    <mergeCell ref="V611:X611"/>
    <mergeCell ref="V612:X612"/>
    <mergeCell ref="V613:X613"/>
    <mergeCell ref="V614:X614"/>
    <mergeCell ref="V615:X615"/>
    <mergeCell ref="V616:X616"/>
    <mergeCell ref="V617:X617"/>
    <mergeCell ref="V618:X618"/>
    <mergeCell ref="V619:X619"/>
    <mergeCell ref="V620:X620"/>
    <mergeCell ref="V621:X621"/>
    <mergeCell ref="V622:X622"/>
    <mergeCell ref="V623:X623"/>
    <mergeCell ref="V624:X624"/>
    <mergeCell ref="V625:X625"/>
    <mergeCell ref="V626:X626"/>
    <mergeCell ref="V627:X627"/>
    <mergeCell ref="V628:X628"/>
    <mergeCell ref="V629:X629"/>
    <mergeCell ref="V630:X630"/>
    <mergeCell ref="V631:X631"/>
    <mergeCell ref="V632:X632"/>
    <mergeCell ref="V633:X633"/>
    <mergeCell ref="V634:X634"/>
    <mergeCell ref="V635:X635"/>
    <mergeCell ref="V636:X636"/>
    <mergeCell ref="V637:X637"/>
    <mergeCell ref="V638:X638"/>
    <mergeCell ref="V639:X639"/>
    <mergeCell ref="V640:X640"/>
    <mergeCell ref="V641:X641"/>
    <mergeCell ref="V642:X642"/>
    <mergeCell ref="V643:X643"/>
    <mergeCell ref="V644:X644"/>
    <mergeCell ref="V645:X645"/>
    <mergeCell ref="V646:X646"/>
    <mergeCell ref="V647:X647"/>
    <mergeCell ref="V648:X648"/>
    <mergeCell ref="V649:X649"/>
    <mergeCell ref="V650:X650"/>
    <mergeCell ref="V651:X651"/>
    <mergeCell ref="V652:X652"/>
    <mergeCell ref="V653:X653"/>
    <mergeCell ref="V654:X654"/>
    <mergeCell ref="V655:X655"/>
    <mergeCell ref="V656:X656"/>
    <mergeCell ref="V657:X657"/>
    <mergeCell ref="V658:X658"/>
    <mergeCell ref="V659:X659"/>
    <mergeCell ref="V660:X660"/>
    <mergeCell ref="V661:X661"/>
    <mergeCell ref="V662:X662"/>
    <mergeCell ref="V663:X663"/>
    <mergeCell ref="V664:X664"/>
    <mergeCell ref="V665:X665"/>
    <mergeCell ref="V666:X666"/>
    <mergeCell ref="V667:X667"/>
    <mergeCell ref="V668:X668"/>
    <mergeCell ref="V669:X669"/>
    <mergeCell ref="V670:X670"/>
    <mergeCell ref="V671:X671"/>
    <mergeCell ref="V672:X672"/>
    <mergeCell ref="V673:X673"/>
    <mergeCell ref="V674:X674"/>
    <mergeCell ref="V675:X675"/>
    <mergeCell ref="V676:X676"/>
    <mergeCell ref="V677:X677"/>
    <mergeCell ref="V678:X678"/>
    <mergeCell ref="V679:X679"/>
    <mergeCell ref="V680:X680"/>
    <mergeCell ref="V681:X681"/>
    <mergeCell ref="V682:X682"/>
    <mergeCell ref="V683:X683"/>
    <mergeCell ref="V684:X684"/>
    <mergeCell ref="V685:X685"/>
    <mergeCell ref="V686:X686"/>
    <mergeCell ref="V687:X687"/>
    <mergeCell ref="V688:X688"/>
    <mergeCell ref="V689:X689"/>
    <mergeCell ref="V690:X690"/>
    <mergeCell ref="V691:X691"/>
    <mergeCell ref="V692:X692"/>
    <mergeCell ref="V693:X693"/>
    <mergeCell ref="V694:X694"/>
    <mergeCell ref="V695:X695"/>
    <mergeCell ref="V696:X696"/>
    <mergeCell ref="V697:X697"/>
    <mergeCell ref="V698:X698"/>
    <mergeCell ref="V699:X699"/>
    <mergeCell ref="V700:X700"/>
    <mergeCell ref="V701:X701"/>
    <mergeCell ref="V702:X702"/>
    <mergeCell ref="V703:X703"/>
    <mergeCell ref="V704:X704"/>
    <mergeCell ref="V705:X705"/>
    <mergeCell ref="V706:X706"/>
    <mergeCell ref="V707:X707"/>
    <mergeCell ref="V708:X708"/>
    <mergeCell ref="V709:X709"/>
    <mergeCell ref="V710:X710"/>
    <mergeCell ref="V711:X711"/>
    <mergeCell ref="V712:X712"/>
    <mergeCell ref="V713:X713"/>
    <mergeCell ref="V714:X714"/>
    <mergeCell ref="V715:X715"/>
    <mergeCell ref="V716:X716"/>
    <mergeCell ref="V717:X717"/>
    <mergeCell ref="V718:X718"/>
    <mergeCell ref="V719:X719"/>
    <mergeCell ref="V720:X720"/>
    <mergeCell ref="V721:X721"/>
    <mergeCell ref="V722:X722"/>
    <mergeCell ref="V723:X723"/>
    <mergeCell ref="V724:X724"/>
    <mergeCell ref="V725:X725"/>
    <mergeCell ref="V726:X726"/>
    <mergeCell ref="V727:X727"/>
    <mergeCell ref="V728:X728"/>
    <mergeCell ref="V729:X729"/>
    <mergeCell ref="V730:X730"/>
    <mergeCell ref="V731:X731"/>
    <mergeCell ref="V732:X732"/>
    <mergeCell ref="V733:X733"/>
    <mergeCell ref="V734:X734"/>
    <mergeCell ref="V735:X735"/>
    <mergeCell ref="V736:X736"/>
    <mergeCell ref="V737:X737"/>
    <mergeCell ref="V738:X738"/>
    <mergeCell ref="V739:X739"/>
    <mergeCell ref="V740:X740"/>
    <mergeCell ref="V741:X741"/>
    <mergeCell ref="V742:X742"/>
    <mergeCell ref="V743:X743"/>
    <mergeCell ref="V744:X744"/>
    <mergeCell ref="V745:X745"/>
    <mergeCell ref="V746:X746"/>
    <mergeCell ref="V747:X747"/>
    <mergeCell ref="V748:X748"/>
    <mergeCell ref="V749:X749"/>
    <mergeCell ref="V750:X750"/>
    <mergeCell ref="V751:X751"/>
    <mergeCell ref="V752:X752"/>
    <mergeCell ref="V753:X753"/>
    <mergeCell ref="V754:X754"/>
    <mergeCell ref="V755:X755"/>
    <mergeCell ref="V756:X756"/>
    <mergeCell ref="V757:X757"/>
    <mergeCell ref="V758:X758"/>
    <mergeCell ref="V759:X759"/>
    <mergeCell ref="V760:X760"/>
    <mergeCell ref="V761:X761"/>
    <mergeCell ref="V762:X762"/>
    <mergeCell ref="V763:X763"/>
    <mergeCell ref="V764:X764"/>
    <mergeCell ref="V765:X765"/>
    <mergeCell ref="V766:X766"/>
    <mergeCell ref="V767:X767"/>
    <mergeCell ref="V768:X768"/>
    <mergeCell ref="V769:X769"/>
    <mergeCell ref="V770:X770"/>
    <mergeCell ref="V771:X771"/>
    <mergeCell ref="V772:X772"/>
    <mergeCell ref="V773:X773"/>
    <mergeCell ref="V774:X774"/>
    <mergeCell ref="V775:X775"/>
    <mergeCell ref="V776:X776"/>
    <mergeCell ref="V777:X777"/>
    <mergeCell ref="V778:X778"/>
    <mergeCell ref="V779:X779"/>
    <mergeCell ref="V780:X780"/>
    <mergeCell ref="V781:X781"/>
    <mergeCell ref="V782:X782"/>
    <mergeCell ref="V783:X783"/>
    <mergeCell ref="V784:X784"/>
    <mergeCell ref="V785:X785"/>
    <mergeCell ref="V786:X786"/>
    <mergeCell ref="V787:X787"/>
    <mergeCell ref="V788:X788"/>
    <mergeCell ref="V789:X789"/>
    <mergeCell ref="V790:X790"/>
    <mergeCell ref="V791:X791"/>
    <mergeCell ref="V792:X792"/>
    <mergeCell ref="V793:X793"/>
    <mergeCell ref="V794:X794"/>
    <mergeCell ref="V795:X795"/>
    <mergeCell ref="V796:X796"/>
    <mergeCell ref="V797:X797"/>
    <mergeCell ref="V798:X798"/>
    <mergeCell ref="V799:X799"/>
    <mergeCell ref="V800:X800"/>
    <mergeCell ref="V801:X801"/>
    <mergeCell ref="V802:X802"/>
    <mergeCell ref="V803:X803"/>
    <mergeCell ref="V804:X804"/>
    <mergeCell ref="V805:X805"/>
    <mergeCell ref="V806:X806"/>
    <mergeCell ref="V807:X807"/>
    <mergeCell ref="V808:X808"/>
    <mergeCell ref="V809:X809"/>
    <mergeCell ref="V810:X810"/>
    <mergeCell ref="V811:X811"/>
    <mergeCell ref="V812:X812"/>
    <mergeCell ref="V813:X813"/>
    <mergeCell ref="V814:X814"/>
    <mergeCell ref="V815:X815"/>
    <mergeCell ref="V816:X816"/>
    <mergeCell ref="V817:X817"/>
    <mergeCell ref="V818:X818"/>
    <mergeCell ref="V819:X819"/>
    <mergeCell ref="V820:X820"/>
    <mergeCell ref="V821:X821"/>
    <mergeCell ref="V822:X822"/>
    <mergeCell ref="V823:X823"/>
    <mergeCell ref="V824:X824"/>
    <mergeCell ref="V825:X825"/>
    <mergeCell ref="V826:X826"/>
    <mergeCell ref="V827:X827"/>
    <mergeCell ref="V828:X828"/>
    <mergeCell ref="V829:X829"/>
    <mergeCell ref="V830:X830"/>
    <mergeCell ref="V831:X831"/>
    <mergeCell ref="V832:X832"/>
    <mergeCell ref="V833:X833"/>
    <mergeCell ref="V834:X834"/>
    <mergeCell ref="V835:X835"/>
    <mergeCell ref="V836:X836"/>
    <mergeCell ref="V837:X837"/>
    <mergeCell ref="V838:X838"/>
    <mergeCell ref="V839:X839"/>
    <mergeCell ref="V840:X840"/>
    <mergeCell ref="V841:X841"/>
    <mergeCell ref="V842:X842"/>
    <mergeCell ref="V843:X843"/>
    <mergeCell ref="V844:X844"/>
    <mergeCell ref="V845:X845"/>
    <mergeCell ref="V846:X846"/>
    <mergeCell ref="V847:X847"/>
    <mergeCell ref="V848:X848"/>
    <mergeCell ref="V849:X849"/>
    <mergeCell ref="V850:X850"/>
    <mergeCell ref="V851:X851"/>
    <mergeCell ref="V852:X852"/>
    <mergeCell ref="V853:X853"/>
    <mergeCell ref="V854:X854"/>
    <mergeCell ref="V855:X855"/>
    <mergeCell ref="V856:X856"/>
    <mergeCell ref="V857:X857"/>
    <mergeCell ref="V858:X858"/>
    <mergeCell ref="V859:X859"/>
    <mergeCell ref="V860:X860"/>
    <mergeCell ref="V861:X861"/>
    <mergeCell ref="V862:X862"/>
    <mergeCell ref="V863:X863"/>
    <mergeCell ref="V864:X864"/>
    <mergeCell ref="V865:X865"/>
    <mergeCell ref="V866:X866"/>
    <mergeCell ref="V867:X867"/>
    <mergeCell ref="V868:X868"/>
    <mergeCell ref="V869:X869"/>
    <mergeCell ref="V870:X870"/>
    <mergeCell ref="V871:X871"/>
    <mergeCell ref="V872:X872"/>
    <mergeCell ref="V873:X873"/>
    <mergeCell ref="V874:X874"/>
    <mergeCell ref="V875:X875"/>
    <mergeCell ref="V876:X876"/>
    <mergeCell ref="V877:X877"/>
    <mergeCell ref="V878:X878"/>
    <mergeCell ref="V879:X879"/>
    <mergeCell ref="V880:X880"/>
    <mergeCell ref="V881:X881"/>
    <mergeCell ref="V882:X882"/>
    <mergeCell ref="V883:X883"/>
    <mergeCell ref="V884:X884"/>
    <mergeCell ref="V885:X885"/>
    <mergeCell ref="V886:X886"/>
    <mergeCell ref="V887:X887"/>
    <mergeCell ref="V888:X888"/>
    <mergeCell ref="V889:X889"/>
    <mergeCell ref="V890:X890"/>
    <mergeCell ref="V891:X891"/>
    <mergeCell ref="V892:X892"/>
    <mergeCell ref="V893:X893"/>
    <mergeCell ref="V894:X894"/>
    <mergeCell ref="V895:X895"/>
    <mergeCell ref="V896:X896"/>
    <mergeCell ref="V897:X897"/>
    <mergeCell ref="V898:X898"/>
    <mergeCell ref="V899:X899"/>
    <mergeCell ref="V900:X900"/>
    <mergeCell ref="V901:X901"/>
    <mergeCell ref="V902:X902"/>
    <mergeCell ref="V903:X903"/>
    <mergeCell ref="V904:X904"/>
    <mergeCell ref="V905:X905"/>
    <mergeCell ref="V906:X906"/>
    <mergeCell ref="V907:X907"/>
    <mergeCell ref="V908:X908"/>
    <mergeCell ref="V909:X909"/>
    <mergeCell ref="V910:X910"/>
    <mergeCell ref="V911:X911"/>
    <mergeCell ref="V912:X912"/>
    <mergeCell ref="V913:X913"/>
    <mergeCell ref="V914:X914"/>
    <mergeCell ref="V915:X915"/>
    <mergeCell ref="V916:X916"/>
    <mergeCell ref="V917:X917"/>
    <mergeCell ref="V918:X918"/>
    <mergeCell ref="V919:X919"/>
    <mergeCell ref="V920:X920"/>
    <mergeCell ref="V921:X921"/>
    <mergeCell ref="V922:X922"/>
    <mergeCell ref="V923:X923"/>
    <mergeCell ref="V924:X924"/>
    <mergeCell ref="V925:X925"/>
    <mergeCell ref="V926:X926"/>
    <mergeCell ref="V927:X927"/>
    <mergeCell ref="V928:X928"/>
    <mergeCell ref="V929:X929"/>
    <mergeCell ref="V930:X930"/>
    <mergeCell ref="V931:X931"/>
    <mergeCell ref="V932:X932"/>
    <mergeCell ref="V933:X933"/>
    <mergeCell ref="V934:X934"/>
    <mergeCell ref="V935:X935"/>
    <mergeCell ref="V936:X936"/>
    <mergeCell ref="V937:X937"/>
    <mergeCell ref="V938:X938"/>
    <mergeCell ref="V939:X939"/>
    <mergeCell ref="V940:X940"/>
    <mergeCell ref="V941:X941"/>
    <mergeCell ref="V942:X942"/>
    <mergeCell ref="V943:X943"/>
    <mergeCell ref="V944:X944"/>
    <mergeCell ref="V945:X945"/>
    <mergeCell ref="V946:X946"/>
    <mergeCell ref="V947:X947"/>
    <mergeCell ref="V948:X948"/>
    <mergeCell ref="V949:X949"/>
    <mergeCell ref="V950:X950"/>
    <mergeCell ref="V951:X951"/>
    <mergeCell ref="V952:X952"/>
    <mergeCell ref="V953:X953"/>
    <mergeCell ref="V954:X954"/>
    <mergeCell ref="V955:X955"/>
    <mergeCell ref="V956:X956"/>
    <mergeCell ref="V957:X957"/>
    <mergeCell ref="V958:X958"/>
    <mergeCell ref="V959:X959"/>
    <mergeCell ref="V960:X960"/>
    <mergeCell ref="V961:X961"/>
    <mergeCell ref="V962:X962"/>
    <mergeCell ref="V963:X963"/>
    <mergeCell ref="V964:X964"/>
    <mergeCell ref="V965:X965"/>
    <mergeCell ref="V966:X966"/>
    <mergeCell ref="V967:X967"/>
    <mergeCell ref="V968:X968"/>
    <mergeCell ref="V969:X969"/>
    <mergeCell ref="V970:X970"/>
    <mergeCell ref="V971:X971"/>
    <mergeCell ref="V972:X972"/>
    <mergeCell ref="V973:X973"/>
    <mergeCell ref="V974:X974"/>
    <mergeCell ref="V975:X975"/>
    <mergeCell ref="V976:X976"/>
    <mergeCell ref="V977:X977"/>
    <mergeCell ref="V978:X978"/>
    <mergeCell ref="V979:X979"/>
    <mergeCell ref="V980:X980"/>
    <mergeCell ref="V981:X981"/>
    <mergeCell ref="V982:X982"/>
    <mergeCell ref="V983:X983"/>
    <mergeCell ref="V984:X984"/>
    <mergeCell ref="V985:X985"/>
    <mergeCell ref="V986:X986"/>
    <mergeCell ref="V987:X987"/>
    <mergeCell ref="V988:X988"/>
    <mergeCell ref="V989:X989"/>
    <mergeCell ref="V990:X990"/>
    <mergeCell ref="V991:X991"/>
    <mergeCell ref="V992:X992"/>
    <mergeCell ref="V993:X993"/>
    <mergeCell ref="V994:X994"/>
    <mergeCell ref="V995:X995"/>
    <mergeCell ref="V996:X996"/>
    <mergeCell ref="V997:X997"/>
    <mergeCell ref="V998:X998"/>
    <mergeCell ref="V999:X999"/>
    <mergeCell ref="V1000:X1000"/>
    <mergeCell ref="V1001:X1001"/>
    <mergeCell ref="V1002:X1002"/>
    <mergeCell ref="V1003:X1003"/>
    <mergeCell ref="V1004:X1004"/>
    <mergeCell ref="V1005:X1005"/>
    <mergeCell ref="V1006:X1006"/>
    <mergeCell ref="V1007:X1007"/>
    <mergeCell ref="V1008:X1008"/>
    <mergeCell ref="V1009:X1009"/>
    <mergeCell ref="V1010:X1010"/>
    <mergeCell ref="V1011:X1011"/>
    <mergeCell ref="V1012:X1012"/>
    <mergeCell ref="V1013:X1013"/>
    <mergeCell ref="V1014:X1014"/>
    <mergeCell ref="V1015:X1015"/>
    <mergeCell ref="V1016:X1016"/>
    <mergeCell ref="V1017:X1017"/>
    <mergeCell ref="V1018:X1018"/>
    <mergeCell ref="V1019:X1019"/>
    <mergeCell ref="V1020:X1020"/>
    <mergeCell ref="V1021:X1021"/>
    <mergeCell ref="V1022:X1022"/>
    <mergeCell ref="V1023:X1023"/>
    <mergeCell ref="V1024:X1024"/>
    <mergeCell ref="V1025:X1025"/>
    <mergeCell ref="V1026:X1026"/>
    <mergeCell ref="V1027:X1027"/>
    <mergeCell ref="V1028:X1028"/>
    <mergeCell ref="V1029:X1029"/>
    <mergeCell ref="V1030:X1030"/>
    <mergeCell ref="V1031:X1031"/>
    <mergeCell ref="V1032:X1032"/>
    <mergeCell ref="V1033:X1033"/>
    <mergeCell ref="V1034:X1034"/>
    <mergeCell ref="V1035:X1035"/>
    <mergeCell ref="V1036:X1036"/>
    <mergeCell ref="V1037:X1037"/>
    <mergeCell ref="V1038:X1038"/>
    <mergeCell ref="V1039:X1039"/>
    <mergeCell ref="V1040:X1040"/>
    <mergeCell ref="V1041:X1041"/>
    <mergeCell ref="V1042:X1042"/>
    <mergeCell ref="V1043:X1043"/>
    <mergeCell ref="V1044:X1044"/>
    <mergeCell ref="V1045:X1045"/>
    <mergeCell ref="V1046:X1046"/>
    <mergeCell ref="V1047:X1047"/>
    <mergeCell ref="V1048:X1048"/>
    <mergeCell ref="V1049:X1049"/>
    <mergeCell ref="V1050:X1050"/>
    <mergeCell ref="V1051:X1051"/>
    <mergeCell ref="V1052:X1052"/>
    <mergeCell ref="V1053:X1053"/>
    <mergeCell ref="V1054:X1054"/>
    <mergeCell ref="V1055:X1055"/>
    <mergeCell ref="V1056:X1056"/>
    <mergeCell ref="V1057:X1057"/>
    <mergeCell ref="V1058:X1058"/>
    <mergeCell ref="V1059:X1059"/>
    <mergeCell ref="V1060:X1060"/>
    <mergeCell ref="V1061:X1061"/>
    <mergeCell ref="V1062:X1062"/>
    <mergeCell ref="V1063:X1063"/>
    <mergeCell ref="V1064:X1064"/>
    <mergeCell ref="V1065:X1065"/>
    <mergeCell ref="V1066:X1066"/>
    <mergeCell ref="V1067:X1067"/>
    <mergeCell ref="V1068:X1068"/>
    <mergeCell ref="V1069:X1069"/>
    <mergeCell ref="V1070:X1070"/>
    <mergeCell ref="V1071:X1071"/>
    <mergeCell ref="V1072:X1072"/>
    <mergeCell ref="V1073:X1073"/>
    <mergeCell ref="V1074:X1074"/>
    <mergeCell ref="V1075:X1075"/>
    <mergeCell ref="V1076:X1076"/>
    <mergeCell ref="V1077:X1077"/>
    <mergeCell ref="V1078:X1078"/>
    <mergeCell ref="V1079:X1079"/>
    <mergeCell ref="V1080:X1080"/>
    <mergeCell ref="V1081:X1081"/>
    <mergeCell ref="V1082:X1082"/>
    <mergeCell ref="V1083:X1083"/>
    <mergeCell ref="V1084:X1084"/>
    <mergeCell ref="V1085:X1085"/>
    <mergeCell ref="V1086:X1086"/>
    <mergeCell ref="V1087:X1087"/>
    <mergeCell ref="V1088:X1088"/>
    <mergeCell ref="V1089:X1089"/>
    <mergeCell ref="V1090:X1090"/>
    <mergeCell ref="V1091:X1091"/>
    <mergeCell ref="V1092:X1092"/>
    <mergeCell ref="V1093:X1093"/>
    <mergeCell ref="V1094:X1094"/>
    <mergeCell ref="V1095:X1095"/>
    <mergeCell ref="V1096:X1096"/>
    <mergeCell ref="V1097:X1097"/>
    <mergeCell ref="V1098:X1098"/>
    <mergeCell ref="V1099:X1099"/>
    <mergeCell ref="V1100:X1100"/>
    <mergeCell ref="V1101:X1101"/>
    <mergeCell ref="V1102:X1102"/>
    <mergeCell ref="V1103:X1103"/>
    <mergeCell ref="V1104:X1104"/>
    <mergeCell ref="V1105:X1105"/>
    <mergeCell ref="V1106:X1106"/>
    <mergeCell ref="V1107:X1107"/>
    <mergeCell ref="V1108:X1108"/>
    <mergeCell ref="V1109:X1109"/>
    <mergeCell ref="V1110:X1110"/>
    <mergeCell ref="V1111:X1111"/>
    <mergeCell ref="V1112:X1112"/>
    <mergeCell ref="V1113:X1113"/>
    <mergeCell ref="V1114:X1114"/>
    <mergeCell ref="V1115:X1115"/>
    <mergeCell ref="V1116:X1116"/>
    <mergeCell ref="V1117:X1117"/>
    <mergeCell ref="V1118:X1118"/>
    <mergeCell ref="V1119:X1119"/>
    <mergeCell ref="V1120:X1120"/>
    <mergeCell ref="V1121:X1121"/>
    <mergeCell ref="V1122:X1122"/>
    <mergeCell ref="V1123:X1123"/>
    <mergeCell ref="V1124:X1124"/>
    <mergeCell ref="V1125:X1125"/>
    <mergeCell ref="V1126:X1126"/>
    <mergeCell ref="V1127:X1127"/>
    <mergeCell ref="V1128:X1128"/>
    <mergeCell ref="V1129:X1129"/>
    <mergeCell ref="V1130:X1130"/>
    <mergeCell ref="V1131:X1131"/>
    <mergeCell ref="V1132:X1132"/>
    <mergeCell ref="V1133:X1133"/>
    <mergeCell ref="V1134:X1134"/>
    <mergeCell ref="V1135:X1135"/>
    <mergeCell ref="V1136:X1136"/>
    <mergeCell ref="V1137:X1137"/>
    <mergeCell ref="V1138:X1138"/>
    <mergeCell ref="V1139:X1139"/>
    <mergeCell ref="V1140:X1140"/>
    <mergeCell ref="V1141:X1141"/>
    <mergeCell ref="V1142:X1142"/>
    <mergeCell ref="V1143:X1143"/>
    <mergeCell ref="V1144:X1144"/>
    <mergeCell ref="V1145:X1145"/>
    <mergeCell ref="V1146:X1146"/>
    <mergeCell ref="V1147:X1147"/>
    <mergeCell ref="V1148:X1148"/>
    <mergeCell ref="V1149:X1149"/>
    <mergeCell ref="V1150:X1150"/>
    <mergeCell ref="V1151:X1151"/>
    <mergeCell ref="V1152:X1152"/>
    <mergeCell ref="V1153:X1153"/>
    <mergeCell ref="V1154:X1154"/>
    <mergeCell ref="V1155:X1155"/>
    <mergeCell ref="V1156:X1156"/>
    <mergeCell ref="V1157:X1157"/>
    <mergeCell ref="V1158:X1158"/>
    <mergeCell ref="V1159:X1159"/>
    <mergeCell ref="V1160:X1160"/>
    <mergeCell ref="V1161:X1161"/>
    <mergeCell ref="V1162:X1162"/>
    <mergeCell ref="V1163:X1163"/>
    <mergeCell ref="V1164:X1164"/>
    <mergeCell ref="V1165:X1165"/>
    <mergeCell ref="V1166:X1166"/>
    <mergeCell ref="V1167:X1167"/>
    <mergeCell ref="V1168:X1168"/>
    <mergeCell ref="V1169:X1169"/>
    <mergeCell ref="V1170:X1170"/>
    <mergeCell ref="V1171:X1171"/>
    <mergeCell ref="V1172:X1172"/>
    <mergeCell ref="V1173:X1173"/>
    <mergeCell ref="V1174:X1174"/>
    <mergeCell ref="V1175:X1175"/>
    <mergeCell ref="V1176:X1176"/>
    <mergeCell ref="V1177:X1177"/>
    <mergeCell ref="V1178:X1178"/>
    <mergeCell ref="V1179:X1179"/>
    <mergeCell ref="V1180:X1180"/>
    <mergeCell ref="V1181:X1181"/>
    <mergeCell ref="V1182:X1182"/>
    <mergeCell ref="V1183:X1183"/>
    <mergeCell ref="V1184:X1184"/>
    <mergeCell ref="V1185:X1185"/>
    <mergeCell ref="V1186:X1186"/>
    <mergeCell ref="V1187:X1187"/>
    <mergeCell ref="V1188:X1188"/>
    <mergeCell ref="V1189:X1189"/>
    <mergeCell ref="V1190:X1190"/>
    <mergeCell ref="V1191:X1191"/>
    <mergeCell ref="V1192:X1192"/>
    <mergeCell ref="V1193:X1193"/>
    <mergeCell ref="V1194:X1194"/>
    <mergeCell ref="V1195:X1195"/>
    <mergeCell ref="V1196:X1196"/>
    <mergeCell ref="V1197:X1197"/>
    <mergeCell ref="V1198:X1198"/>
    <mergeCell ref="V1199:X1199"/>
    <mergeCell ref="V1200:X1200"/>
    <mergeCell ref="V1201:X1201"/>
    <mergeCell ref="V1202:X1202"/>
    <mergeCell ref="V1203:X1203"/>
    <mergeCell ref="V1204:X1204"/>
    <mergeCell ref="V1205:X1205"/>
    <mergeCell ref="V1206:X1206"/>
    <mergeCell ref="V1207:X1207"/>
    <mergeCell ref="V1208:X1208"/>
    <mergeCell ref="V1209:X1209"/>
    <mergeCell ref="V1210:X1210"/>
    <mergeCell ref="V1211:X1211"/>
    <mergeCell ref="V1212:X1212"/>
    <mergeCell ref="V1213:X1213"/>
    <mergeCell ref="V1214:X1214"/>
    <mergeCell ref="V1215:X1215"/>
    <mergeCell ref="V1216:X1216"/>
    <mergeCell ref="V1217:X1217"/>
    <mergeCell ref="V1218:X1218"/>
    <mergeCell ref="V1219:X1219"/>
    <mergeCell ref="V1220:X1220"/>
    <mergeCell ref="V1221:X1221"/>
    <mergeCell ref="V1222:X1222"/>
    <mergeCell ref="V1223:X1223"/>
    <mergeCell ref="V1224:X1224"/>
    <mergeCell ref="V1225:X1225"/>
    <mergeCell ref="V1226:X1226"/>
    <mergeCell ref="V1227:X1227"/>
    <mergeCell ref="V1228:X1228"/>
    <mergeCell ref="V1229:X1229"/>
    <mergeCell ref="V1230:X1230"/>
    <mergeCell ref="V1231:X1231"/>
    <mergeCell ref="V1232:X1232"/>
    <mergeCell ref="V1233:X1233"/>
    <mergeCell ref="V1234:X1234"/>
    <mergeCell ref="V1235:X1235"/>
    <mergeCell ref="V1236:X1236"/>
    <mergeCell ref="V1237:X1237"/>
    <mergeCell ref="V1238:X1238"/>
    <mergeCell ref="V1239:X1239"/>
    <mergeCell ref="V1240:X1240"/>
    <mergeCell ref="V1241:X1241"/>
    <mergeCell ref="V1242:X1242"/>
    <mergeCell ref="V1243:X1243"/>
    <mergeCell ref="V1244:X1244"/>
    <mergeCell ref="V1245:X1245"/>
    <mergeCell ref="V1246:X1246"/>
    <mergeCell ref="V1247:X1247"/>
    <mergeCell ref="V1248:X1248"/>
    <mergeCell ref="V1249:X1249"/>
    <mergeCell ref="V1250:X1250"/>
    <mergeCell ref="V1251:X1251"/>
    <mergeCell ref="V1252:X1252"/>
    <mergeCell ref="V1253:X1253"/>
    <mergeCell ref="V1254:X1254"/>
    <mergeCell ref="V1255:X1255"/>
    <mergeCell ref="V1256:X1256"/>
    <mergeCell ref="V1257:X1257"/>
    <mergeCell ref="V1258:X1258"/>
    <mergeCell ref="V1259:X1259"/>
    <mergeCell ref="V1260:X1260"/>
    <mergeCell ref="V1261:X1261"/>
    <mergeCell ref="V1262:X1262"/>
    <mergeCell ref="V1263:X1263"/>
    <mergeCell ref="V1264:X1264"/>
    <mergeCell ref="V1265:X1265"/>
    <mergeCell ref="V1266:X1266"/>
    <mergeCell ref="V1267:X1267"/>
    <mergeCell ref="V1268:X1268"/>
    <mergeCell ref="V1269:X1269"/>
    <mergeCell ref="V1270:X1270"/>
    <mergeCell ref="V1271:X1271"/>
    <mergeCell ref="V1272:X1272"/>
    <mergeCell ref="V1273:X1273"/>
    <mergeCell ref="V1274:X1274"/>
    <mergeCell ref="V1275:X1275"/>
    <mergeCell ref="V1276:X1276"/>
    <mergeCell ref="V1277:X1277"/>
    <mergeCell ref="V1278:X1278"/>
    <mergeCell ref="V1279:X1279"/>
    <mergeCell ref="V1280:X1280"/>
    <mergeCell ref="V1281:X1281"/>
    <mergeCell ref="V1282:X1282"/>
    <mergeCell ref="V1283:X1283"/>
    <mergeCell ref="V1284:X1284"/>
    <mergeCell ref="V1285:X1285"/>
    <mergeCell ref="V1286:X1286"/>
    <mergeCell ref="V1287:X1287"/>
    <mergeCell ref="V1288:X1288"/>
    <mergeCell ref="V1289:X1289"/>
    <mergeCell ref="V1290:X1290"/>
    <mergeCell ref="V1291:X1291"/>
    <mergeCell ref="V1292:X1292"/>
    <mergeCell ref="V1293:X1293"/>
    <mergeCell ref="V1294:X1294"/>
    <mergeCell ref="V1295:X1295"/>
    <mergeCell ref="V1296:X1296"/>
    <mergeCell ref="V1297:X1297"/>
    <mergeCell ref="V1298:X1298"/>
    <mergeCell ref="V1299:X1299"/>
    <mergeCell ref="V1300:X1300"/>
    <mergeCell ref="V1301:X1301"/>
    <mergeCell ref="V1302:X1302"/>
    <mergeCell ref="V1303:X1303"/>
    <mergeCell ref="V1304:X1304"/>
    <mergeCell ref="V1305:X1305"/>
    <mergeCell ref="V1306:X1306"/>
    <mergeCell ref="V1307:X1307"/>
    <mergeCell ref="V1308:X1308"/>
    <mergeCell ref="V1309:X1309"/>
    <mergeCell ref="V1310:X1310"/>
    <mergeCell ref="V1311:X1311"/>
    <mergeCell ref="V1312:X1312"/>
    <mergeCell ref="V1313:X1313"/>
    <mergeCell ref="V1314:X1314"/>
    <mergeCell ref="V1315:X1315"/>
    <mergeCell ref="V1316:X1316"/>
    <mergeCell ref="V1317:X1317"/>
    <mergeCell ref="V1318:X1318"/>
    <mergeCell ref="V1319:X1319"/>
    <mergeCell ref="V1320:X1320"/>
    <mergeCell ref="V1321:X1321"/>
    <mergeCell ref="V1322:X1322"/>
    <mergeCell ref="V1323:X1323"/>
    <mergeCell ref="V1324:X1324"/>
    <mergeCell ref="V1325:X1325"/>
    <mergeCell ref="V1326:X1326"/>
    <mergeCell ref="V1327:X1327"/>
    <mergeCell ref="V1328:X1328"/>
    <mergeCell ref="V1329:X1329"/>
    <mergeCell ref="V1330:X1330"/>
    <mergeCell ref="V1331:X1331"/>
    <mergeCell ref="V1332:X1332"/>
    <mergeCell ref="V1333:X1333"/>
    <mergeCell ref="V1334:X1334"/>
    <mergeCell ref="V1335:X1335"/>
    <mergeCell ref="V1336:X1336"/>
    <mergeCell ref="V1337:X1337"/>
    <mergeCell ref="V1338:X1338"/>
    <mergeCell ref="V1339:X1339"/>
    <mergeCell ref="V1340:X1340"/>
    <mergeCell ref="V1341:X1341"/>
    <mergeCell ref="V1342:X1342"/>
    <mergeCell ref="V1343:X1343"/>
    <mergeCell ref="V1344:X1344"/>
    <mergeCell ref="V1345:X1345"/>
    <mergeCell ref="V1346:X1346"/>
    <mergeCell ref="V1347:X1347"/>
    <mergeCell ref="V1348:X1348"/>
    <mergeCell ref="V1349:X1349"/>
    <mergeCell ref="V1350:X1350"/>
    <mergeCell ref="V1351:X1351"/>
    <mergeCell ref="V1352:X1352"/>
    <mergeCell ref="V1353:X1353"/>
    <mergeCell ref="V1354:X1354"/>
    <mergeCell ref="V1355:X1355"/>
    <mergeCell ref="V1356:X1356"/>
    <mergeCell ref="V1357:X1357"/>
    <mergeCell ref="V1358:X1358"/>
    <mergeCell ref="V1359:X1359"/>
    <mergeCell ref="V1360:X1360"/>
    <mergeCell ref="V1361:X1361"/>
    <mergeCell ref="V1362:X1362"/>
    <mergeCell ref="V1363:X1363"/>
    <mergeCell ref="V1364:X1364"/>
    <mergeCell ref="V1365:X1365"/>
    <mergeCell ref="V1366:X1366"/>
    <mergeCell ref="V1367:X1367"/>
    <mergeCell ref="V1368:X1368"/>
    <mergeCell ref="V1369:X1369"/>
    <mergeCell ref="V1370:X1370"/>
    <mergeCell ref="V1371:X1371"/>
    <mergeCell ref="V1372:X1372"/>
    <mergeCell ref="V1373:X1373"/>
    <mergeCell ref="V1374:X1374"/>
    <mergeCell ref="V1375:X1375"/>
    <mergeCell ref="V1376:X1376"/>
    <mergeCell ref="V1377:X1377"/>
    <mergeCell ref="V1378:X1378"/>
    <mergeCell ref="V1379:X1379"/>
    <mergeCell ref="V1380:X1380"/>
    <mergeCell ref="V1381:X1381"/>
    <mergeCell ref="V1382:X1382"/>
    <mergeCell ref="V1383:X1383"/>
    <mergeCell ref="V1384:X1384"/>
    <mergeCell ref="V1385:X1385"/>
    <mergeCell ref="V1386:X1386"/>
    <mergeCell ref="V1387:X1387"/>
    <mergeCell ref="V1388:X1388"/>
    <mergeCell ref="V1389:X1389"/>
    <mergeCell ref="V1390:X1390"/>
    <mergeCell ref="V1391:X1391"/>
    <mergeCell ref="V1392:X1392"/>
    <mergeCell ref="V1393:X1393"/>
    <mergeCell ref="V1394:X1394"/>
    <mergeCell ref="V1395:X1395"/>
    <mergeCell ref="V1396:X1396"/>
    <mergeCell ref="V1397:X1397"/>
    <mergeCell ref="V1398:X1398"/>
    <mergeCell ref="V1399:X1399"/>
    <mergeCell ref="V1400:X1400"/>
    <mergeCell ref="V1401:X1401"/>
    <mergeCell ref="V1402:X1402"/>
    <mergeCell ref="V1403:X1403"/>
    <mergeCell ref="V1404:X1404"/>
    <mergeCell ref="V1405:X1405"/>
    <mergeCell ref="V1406:X1406"/>
    <mergeCell ref="V1407:X1407"/>
    <mergeCell ref="V1408:X1408"/>
    <mergeCell ref="V1409:X1409"/>
    <mergeCell ref="V1410:X1410"/>
    <mergeCell ref="V1411:X1411"/>
    <mergeCell ref="V1412:X1412"/>
    <mergeCell ref="V1413:X1413"/>
    <mergeCell ref="V1414:X1414"/>
    <mergeCell ref="V1415:X1415"/>
    <mergeCell ref="V1416:X1416"/>
    <mergeCell ref="V1417:X1417"/>
    <mergeCell ref="V1418:X1418"/>
    <mergeCell ref="V1419:X1419"/>
    <mergeCell ref="V1420:X1420"/>
    <mergeCell ref="V1421:X1421"/>
    <mergeCell ref="V1422:X1422"/>
    <mergeCell ref="V1423:X1423"/>
    <mergeCell ref="V1424:X1424"/>
    <mergeCell ref="V1425:X1425"/>
    <mergeCell ref="V1426:X1426"/>
    <mergeCell ref="V1427:X1427"/>
    <mergeCell ref="V1428:X1428"/>
    <mergeCell ref="V1429:X1429"/>
    <mergeCell ref="V1430:X1430"/>
    <mergeCell ref="V1431:X1431"/>
    <mergeCell ref="V1432:X1432"/>
    <mergeCell ref="V1433:X1433"/>
    <mergeCell ref="V1434:X1434"/>
    <mergeCell ref="V1435:X1435"/>
    <mergeCell ref="V1436:X1436"/>
    <mergeCell ref="V1437:X1437"/>
    <mergeCell ref="V1438:X1438"/>
    <mergeCell ref="V1439:X1439"/>
    <mergeCell ref="V1440:X1440"/>
    <mergeCell ref="V1441:X1441"/>
    <mergeCell ref="V1442:X1442"/>
    <mergeCell ref="V1443:X1443"/>
    <mergeCell ref="V1444:X1444"/>
    <mergeCell ref="V1445:X1445"/>
    <mergeCell ref="V1446:X1446"/>
    <mergeCell ref="V1447:X1447"/>
    <mergeCell ref="V1448:X1448"/>
    <mergeCell ref="V1449:X1449"/>
    <mergeCell ref="V1450:X1450"/>
    <mergeCell ref="V1451:X1451"/>
    <mergeCell ref="V1452:X1452"/>
    <mergeCell ref="V1453:X1453"/>
    <mergeCell ref="V1454:X1454"/>
    <mergeCell ref="V1455:X1455"/>
    <mergeCell ref="V1456:X1456"/>
    <mergeCell ref="V1457:X1457"/>
    <mergeCell ref="V1458:X1458"/>
    <mergeCell ref="V1459:X1459"/>
    <mergeCell ref="V1460:X1460"/>
    <mergeCell ref="V1461:X1461"/>
    <mergeCell ref="V1462:X1462"/>
    <mergeCell ref="V1463:X1463"/>
    <mergeCell ref="V1464:X1464"/>
    <mergeCell ref="V1465:X1465"/>
    <mergeCell ref="V1466:X1466"/>
    <mergeCell ref="V1467:X1467"/>
    <mergeCell ref="V1468:X1468"/>
    <mergeCell ref="V1469:X1469"/>
    <mergeCell ref="V1470:X1470"/>
    <mergeCell ref="V1471:X1471"/>
    <mergeCell ref="V1472:X1472"/>
    <mergeCell ref="V1473:X1473"/>
    <mergeCell ref="V1474:X1474"/>
    <mergeCell ref="V1475:X1475"/>
    <mergeCell ref="V1476:X1476"/>
    <mergeCell ref="V1477:X1477"/>
    <mergeCell ref="V1478:X1478"/>
    <mergeCell ref="V1479:X1479"/>
    <mergeCell ref="V1480:X1480"/>
    <mergeCell ref="V1481:X1481"/>
    <mergeCell ref="V1482:X1482"/>
    <mergeCell ref="V1483:X1483"/>
    <mergeCell ref="V1484:X1484"/>
    <mergeCell ref="V1485:X1485"/>
    <mergeCell ref="V1486:X1486"/>
    <mergeCell ref="V1487:X1487"/>
    <mergeCell ref="V1488:X1488"/>
    <mergeCell ref="V1489:X1489"/>
    <mergeCell ref="V1490:X1490"/>
    <mergeCell ref="V1491:X1491"/>
    <mergeCell ref="V1492:X1492"/>
    <mergeCell ref="V1493:X1493"/>
    <mergeCell ref="V1494:X1494"/>
    <mergeCell ref="V1495:X1495"/>
    <mergeCell ref="V1496:X1496"/>
    <mergeCell ref="V1497:X1497"/>
    <mergeCell ref="V1498:X1498"/>
    <mergeCell ref="V1499:X1499"/>
    <mergeCell ref="V1500:X1500"/>
    <mergeCell ref="V1501:X1501"/>
    <mergeCell ref="V1502:X1502"/>
    <mergeCell ref="V1503:X1503"/>
    <mergeCell ref="V1504:X1504"/>
    <mergeCell ref="V1505:X1505"/>
    <mergeCell ref="V1506:X1506"/>
    <mergeCell ref="V1507:X1507"/>
    <mergeCell ref="V1508:X1508"/>
    <mergeCell ref="V1509:X1509"/>
    <mergeCell ref="V1510:X1510"/>
    <mergeCell ref="V1511:X1511"/>
    <mergeCell ref="V1512:X1512"/>
    <mergeCell ref="V1513:X1513"/>
    <mergeCell ref="V1514:X1514"/>
    <mergeCell ref="V1515:X1515"/>
    <mergeCell ref="V1516:X1516"/>
    <mergeCell ref="V1517:X1517"/>
    <mergeCell ref="V1518:X1518"/>
    <mergeCell ref="V1519:X1519"/>
    <mergeCell ref="V1520:X1520"/>
    <mergeCell ref="V1521:X1521"/>
    <mergeCell ref="V1522:X1522"/>
    <mergeCell ref="V1523:X1523"/>
    <mergeCell ref="V1524:X1524"/>
    <mergeCell ref="V1525:X1525"/>
    <mergeCell ref="V1526:X1526"/>
    <mergeCell ref="V1527:X1527"/>
    <mergeCell ref="V1528:X1528"/>
    <mergeCell ref="V1529:X1529"/>
    <mergeCell ref="V1530:X1530"/>
    <mergeCell ref="V1531:X1531"/>
    <mergeCell ref="V1532:X1532"/>
    <mergeCell ref="V1533:X1533"/>
    <mergeCell ref="V1534:X1534"/>
    <mergeCell ref="V1535:X1535"/>
    <mergeCell ref="V1536:X1536"/>
    <mergeCell ref="V1537:X1537"/>
    <mergeCell ref="V1538:X1538"/>
    <mergeCell ref="V1539:X1539"/>
    <mergeCell ref="V1540:X1540"/>
    <mergeCell ref="V1541:X1541"/>
    <mergeCell ref="V1542:X1542"/>
    <mergeCell ref="V1543:X1543"/>
    <mergeCell ref="V1544:X1544"/>
    <mergeCell ref="V1545:X1545"/>
    <mergeCell ref="V1546:X1546"/>
    <mergeCell ref="V1547:X1547"/>
    <mergeCell ref="V1548:X1548"/>
    <mergeCell ref="V1549:X1549"/>
    <mergeCell ref="V1550:X1550"/>
    <mergeCell ref="V1551:X1551"/>
    <mergeCell ref="V1552:X1552"/>
    <mergeCell ref="V1553:X1553"/>
    <mergeCell ref="V1554:X1554"/>
    <mergeCell ref="V1555:X1555"/>
    <mergeCell ref="V1556:X1556"/>
    <mergeCell ref="V1557:X1557"/>
    <mergeCell ref="V1558:X1558"/>
    <mergeCell ref="V1559:X1559"/>
    <mergeCell ref="V1560:X1560"/>
    <mergeCell ref="V1561:X1561"/>
    <mergeCell ref="V1562:X1562"/>
    <mergeCell ref="V1563:X1563"/>
    <mergeCell ref="V1564:X1564"/>
    <mergeCell ref="V1565:X1565"/>
    <mergeCell ref="V1566:X1566"/>
    <mergeCell ref="V1567:X1567"/>
    <mergeCell ref="V1568:X1568"/>
    <mergeCell ref="V1569:X1569"/>
    <mergeCell ref="V1570:X1570"/>
    <mergeCell ref="V1571:X1571"/>
    <mergeCell ref="V1572:X1572"/>
    <mergeCell ref="V1573:X1573"/>
    <mergeCell ref="V1574:X1574"/>
    <mergeCell ref="V1575:X1575"/>
    <mergeCell ref="V1576:X1576"/>
    <mergeCell ref="V1577:X1577"/>
    <mergeCell ref="V1578:X1578"/>
    <mergeCell ref="V1579:X1579"/>
    <mergeCell ref="V1580:X1580"/>
    <mergeCell ref="V1581:X1581"/>
    <mergeCell ref="V1582:X1582"/>
    <mergeCell ref="V1583:X1583"/>
    <mergeCell ref="V1584:X1584"/>
    <mergeCell ref="V1585:X1585"/>
    <mergeCell ref="V1586:X1586"/>
    <mergeCell ref="V1587:X1587"/>
    <mergeCell ref="V1588:X1588"/>
    <mergeCell ref="V1589:X1589"/>
    <mergeCell ref="V1590:X1590"/>
    <mergeCell ref="V1591:X1591"/>
    <mergeCell ref="V1592:X1592"/>
    <mergeCell ref="V1593:X1593"/>
    <mergeCell ref="V1594:X1594"/>
    <mergeCell ref="V1595:X1595"/>
    <mergeCell ref="V1596:X1596"/>
    <mergeCell ref="V1597:X1597"/>
    <mergeCell ref="V1598:X1598"/>
    <mergeCell ref="V1599:X1599"/>
    <mergeCell ref="V1600:X1600"/>
    <mergeCell ref="V1601:X1601"/>
    <mergeCell ref="V1602:X1602"/>
    <mergeCell ref="V1603:X1603"/>
    <mergeCell ref="V1604:X1604"/>
    <mergeCell ref="V1605:X1605"/>
    <mergeCell ref="V1606:X1606"/>
    <mergeCell ref="V1607:X1607"/>
    <mergeCell ref="V1608:X1608"/>
    <mergeCell ref="V1609:X1609"/>
    <mergeCell ref="V1610:X1610"/>
    <mergeCell ref="V1611:X1611"/>
    <mergeCell ref="V1612:X1612"/>
    <mergeCell ref="V1613:X1613"/>
    <mergeCell ref="V1614:X1614"/>
    <mergeCell ref="V1615:X1615"/>
    <mergeCell ref="V1616:X1616"/>
    <mergeCell ref="V1617:X1617"/>
    <mergeCell ref="V1618:X1618"/>
    <mergeCell ref="V1619:X1619"/>
    <mergeCell ref="V1620:X1620"/>
    <mergeCell ref="V1621:X1621"/>
    <mergeCell ref="V1622:X1622"/>
    <mergeCell ref="V1623:X1623"/>
    <mergeCell ref="V1624:X1624"/>
    <mergeCell ref="V1625:X1625"/>
    <mergeCell ref="V1626:X1626"/>
    <mergeCell ref="V1627:X1627"/>
    <mergeCell ref="V1628:X1628"/>
    <mergeCell ref="V1629:X1629"/>
    <mergeCell ref="V1630:X1630"/>
    <mergeCell ref="V1631:X1631"/>
    <mergeCell ref="V1632:X1632"/>
    <mergeCell ref="V1633:X1633"/>
    <mergeCell ref="V1634:X1634"/>
    <mergeCell ref="V1635:X1635"/>
    <mergeCell ref="V1636:X1636"/>
    <mergeCell ref="V1637:X1637"/>
    <mergeCell ref="V1638:X1638"/>
    <mergeCell ref="V1639:X1639"/>
    <mergeCell ref="V1640:X1640"/>
    <mergeCell ref="V1641:X1641"/>
    <mergeCell ref="V1642:X1642"/>
    <mergeCell ref="V1643:X1643"/>
    <mergeCell ref="V1644:X1644"/>
    <mergeCell ref="V1645:X1645"/>
    <mergeCell ref="V1646:X1646"/>
    <mergeCell ref="V1647:X1647"/>
    <mergeCell ref="V1648:X1648"/>
    <mergeCell ref="V1649:X1649"/>
    <mergeCell ref="V1650:X1650"/>
    <mergeCell ref="V1651:X1651"/>
    <mergeCell ref="V1652:X1652"/>
    <mergeCell ref="V1653:X1653"/>
    <mergeCell ref="V1654:X1654"/>
    <mergeCell ref="V1655:X1655"/>
    <mergeCell ref="V1656:X1656"/>
    <mergeCell ref="V1657:X1657"/>
    <mergeCell ref="V1658:X1658"/>
    <mergeCell ref="V1659:X1659"/>
    <mergeCell ref="V1660:X1660"/>
    <mergeCell ref="V1661:X1661"/>
    <mergeCell ref="V1662:X1662"/>
    <mergeCell ref="V1663:X1663"/>
    <mergeCell ref="V1664:X1664"/>
    <mergeCell ref="V1665:X1665"/>
    <mergeCell ref="V1666:X1666"/>
    <mergeCell ref="V1667:X1667"/>
    <mergeCell ref="V1668:X1668"/>
    <mergeCell ref="V1669:X1669"/>
    <mergeCell ref="V1670:X1670"/>
    <mergeCell ref="V1671:X1671"/>
    <mergeCell ref="V1672:X1672"/>
    <mergeCell ref="V1673:X1673"/>
    <mergeCell ref="V1674:X1674"/>
    <mergeCell ref="V1675:X1675"/>
    <mergeCell ref="V1676:X1676"/>
    <mergeCell ref="V1677:X1677"/>
    <mergeCell ref="V1678:X1678"/>
    <mergeCell ref="V1679:X1679"/>
    <mergeCell ref="V1680:X1680"/>
    <mergeCell ref="V1681:X1681"/>
    <mergeCell ref="V1682:X1682"/>
    <mergeCell ref="V1683:X1683"/>
    <mergeCell ref="V1684:X1684"/>
    <mergeCell ref="V1685:X1685"/>
    <mergeCell ref="V1686:X1686"/>
    <mergeCell ref="V1687:X1687"/>
    <mergeCell ref="V1688:X1688"/>
    <mergeCell ref="V1689:X1689"/>
    <mergeCell ref="V1690:X1690"/>
    <mergeCell ref="V1691:X1691"/>
    <mergeCell ref="V1692:X1692"/>
    <mergeCell ref="V1693:X1693"/>
    <mergeCell ref="V1694:X1694"/>
    <mergeCell ref="V1695:X1695"/>
    <mergeCell ref="V1696:X1696"/>
    <mergeCell ref="V1697:X1697"/>
    <mergeCell ref="V1698:X1698"/>
    <mergeCell ref="V1699:X1699"/>
    <mergeCell ref="V1700:X1700"/>
    <mergeCell ref="V1701:X1701"/>
    <mergeCell ref="V1702:X1702"/>
    <mergeCell ref="V1703:X1703"/>
    <mergeCell ref="V1704:X1704"/>
    <mergeCell ref="V1705:X1705"/>
    <mergeCell ref="V1706:X1706"/>
    <mergeCell ref="V1707:X1707"/>
    <mergeCell ref="V1708:X1708"/>
    <mergeCell ref="V1709:X1709"/>
    <mergeCell ref="V1710:X1710"/>
    <mergeCell ref="V1711:X1711"/>
    <mergeCell ref="V1712:X1712"/>
    <mergeCell ref="V1713:X1713"/>
    <mergeCell ref="V1714:X1714"/>
    <mergeCell ref="V1715:X1715"/>
    <mergeCell ref="V1716:X1716"/>
    <mergeCell ref="V1717:X1717"/>
    <mergeCell ref="V1718:X1718"/>
    <mergeCell ref="V1719:X1719"/>
    <mergeCell ref="V1720:X1720"/>
    <mergeCell ref="V1721:X1721"/>
    <mergeCell ref="V1722:X1722"/>
    <mergeCell ref="V1723:X1723"/>
    <mergeCell ref="V1724:X1724"/>
    <mergeCell ref="V1725:X1725"/>
    <mergeCell ref="V1726:X1726"/>
    <mergeCell ref="V1727:X1727"/>
    <mergeCell ref="V1728:X1728"/>
    <mergeCell ref="V1729:X1729"/>
    <mergeCell ref="V1730:X1730"/>
    <mergeCell ref="V1731:X1731"/>
    <mergeCell ref="V1732:X1732"/>
    <mergeCell ref="V1733:X1733"/>
    <mergeCell ref="V1734:X1734"/>
    <mergeCell ref="V1735:X1735"/>
    <mergeCell ref="V1736:X1736"/>
    <mergeCell ref="V1737:X1737"/>
    <mergeCell ref="V1738:X1738"/>
    <mergeCell ref="V1739:X1739"/>
    <mergeCell ref="V1740:X1740"/>
    <mergeCell ref="V1741:X1741"/>
    <mergeCell ref="V1742:X1742"/>
    <mergeCell ref="V1743:X1743"/>
    <mergeCell ref="V1744:X1744"/>
    <mergeCell ref="V1745:X1745"/>
    <mergeCell ref="V1746:X1746"/>
    <mergeCell ref="V1747:X1747"/>
    <mergeCell ref="V1748:X1748"/>
    <mergeCell ref="V1749:X1749"/>
    <mergeCell ref="V1750:X1750"/>
    <mergeCell ref="V1751:X1751"/>
    <mergeCell ref="V1752:X1752"/>
    <mergeCell ref="V1753:X1753"/>
    <mergeCell ref="V1754:X1754"/>
    <mergeCell ref="V1755:X1755"/>
    <mergeCell ref="V1756:X1756"/>
    <mergeCell ref="V1757:X1757"/>
    <mergeCell ref="V1758:X1758"/>
    <mergeCell ref="V1759:X1759"/>
    <mergeCell ref="V1760:X1760"/>
    <mergeCell ref="V1761:X1761"/>
    <mergeCell ref="V1762:X1762"/>
    <mergeCell ref="V1763:X1763"/>
    <mergeCell ref="V1764:X1764"/>
    <mergeCell ref="V1765:X1765"/>
    <mergeCell ref="V1766:X1766"/>
    <mergeCell ref="V1767:X1767"/>
    <mergeCell ref="V1768:X1768"/>
    <mergeCell ref="V1769:X1769"/>
    <mergeCell ref="V1770:X1770"/>
    <mergeCell ref="V1771:X1771"/>
    <mergeCell ref="V1772:X1772"/>
    <mergeCell ref="V1773:X1773"/>
    <mergeCell ref="V1774:X1774"/>
    <mergeCell ref="V1775:X1775"/>
    <mergeCell ref="V1776:X1776"/>
    <mergeCell ref="V1777:X1777"/>
    <mergeCell ref="V1778:X1778"/>
    <mergeCell ref="V1779:X1779"/>
    <mergeCell ref="V1780:X1780"/>
    <mergeCell ref="V1781:X1781"/>
    <mergeCell ref="V1782:X1782"/>
    <mergeCell ref="V1783:X1783"/>
    <mergeCell ref="V1784:X1784"/>
    <mergeCell ref="V1785:X1785"/>
    <mergeCell ref="V1786:X1786"/>
    <mergeCell ref="V1787:X1787"/>
    <mergeCell ref="V1788:X1788"/>
    <mergeCell ref="V1789:X1789"/>
    <mergeCell ref="V1790:X1790"/>
    <mergeCell ref="V1791:X1791"/>
    <mergeCell ref="V1792:X1792"/>
    <mergeCell ref="V1793:X1793"/>
    <mergeCell ref="V1794:X1794"/>
    <mergeCell ref="V1795:X1795"/>
    <mergeCell ref="V1796:X1796"/>
    <mergeCell ref="V1797:X1797"/>
    <mergeCell ref="V1798:X1798"/>
    <mergeCell ref="V1799:X1799"/>
    <mergeCell ref="V1800:X1800"/>
    <mergeCell ref="V1801:X1801"/>
    <mergeCell ref="V1802:X1802"/>
    <mergeCell ref="V1803:X1803"/>
    <mergeCell ref="V1804:X1804"/>
    <mergeCell ref="V1805:X1805"/>
    <mergeCell ref="V1806:X1806"/>
    <mergeCell ref="V1807:X1807"/>
    <mergeCell ref="V1808:X1808"/>
    <mergeCell ref="V1809:X1809"/>
    <mergeCell ref="V1810:X1810"/>
    <mergeCell ref="V1811:X1811"/>
    <mergeCell ref="V1812:X1812"/>
    <mergeCell ref="V1813:X1813"/>
    <mergeCell ref="V1814:X1814"/>
    <mergeCell ref="V1815:X1815"/>
    <mergeCell ref="V1816:X1816"/>
    <mergeCell ref="V1817:X1817"/>
    <mergeCell ref="V1818:X1818"/>
    <mergeCell ref="V1819:X1819"/>
    <mergeCell ref="V1820:X1820"/>
    <mergeCell ref="V1821:X1821"/>
    <mergeCell ref="V1822:X1822"/>
    <mergeCell ref="V1823:X1823"/>
    <mergeCell ref="V1824:X1824"/>
    <mergeCell ref="V1825:X1825"/>
    <mergeCell ref="V1826:X1826"/>
    <mergeCell ref="V1827:X1827"/>
    <mergeCell ref="V1828:X1828"/>
    <mergeCell ref="V1829:X1829"/>
    <mergeCell ref="V1830:X1830"/>
    <mergeCell ref="V1831:X1831"/>
    <mergeCell ref="V1832:X1832"/>
    <mergeCell ref="V1833:X1833"/>
    <mergeCell ref="V1834:X1834"/>
    <mergeCell ref="V1835:X1835"/>
    <mergeCell ref="V1836:X1836"/>
    <mergeCell ref="V1837:X1837"/>
    <mergeCell ref="V1838:X1838"/>
    <mergeCell ref="V1839:X1839"/>
    <mergeCell ref="V1840:X1840"/>
    <mergeCell ref="V1841:X1841"/>
    <mergeCell ref="V1842:X1842"/>
    <mergeCell ref="V1843:X1843"/>
    <mergeCell ref="V1844:X1844"/>
    <mergeCell ref="V1845:X1845"/>
    <mergeCell ref="V1846:X1846"/>
    <mergeCell ref="V1847:X1847"/>
    <mergeCell ref="V1848:X1848"/>
    <mergeCell ref="V1849:X1849"/>
    <mergeCell ref="V1850:X1850"/>
    <mergeCell ref="V1851:X1851"/>
    <mergeCell ref="V1852:X1852"/>
    <mergeCell ref="V1853:X1853"/>
    <mergeCell ref="V1854:X1854"/>
    <mergeCell ref="V1855:X1855"/>
    <mergeCell ref="V1856:X1856"/>
    <mergeCell ref="V1857:X1857"/>
    <mergeCell ref="V1858:X1858"/>
    <mergeCell ref="V1859:X1859"/>
    <mergeCell ref="V1860:X1860"/>
    <mergeCell ref="V1861:X1861"/>
    <mergeCell ref="V1862:X1862"/>
    <mergeCell ref="V1863:X1863"/>
    <mergeCell ref="V1864:X1864"/>
    <mergeCell ref="V1865:X1865"/>
    <mergeCell ref="V1866:X1866"/>
    <mergeCell ref="V1867:X1867"/>
    <mergeCell ref="V1868:X1868"/>
    <mergeCell ref="V1869:X1869"/>
    <mergeCell ref="V1870:X1870"/>
    <mergeCell ref="V1871:X1871"/>
    <mergeCell ref="V1872:X1872"/>
    <mergeCell ref="V1873:X1873"/>
    <mergeCell ref="V1874:X1874"/>
    <mergeCell ref="V1875:X1875"/>
    <mergeCell ref="V1876:X1876"/>
    <mergeCell ref="V1877:X1877"/>
    <mergeCell ref="V1878:X1878"/>
    <mergeCell ref="V1879:X1879"/>
    <mergeCell ref="V1880:X1880"/>
    <mergeCell ref="V1881:X1881"/>
    <mergeCell ref="V1882:X1882"/>
    <mergeCell ref="V1883:X1883"/>
    <mergeCell ref="V1884:X1884"/>
    <mergeCell ref="V1885:X1885"/>
    <mergeCell ref="V1886:X1886"/>
    <mergeCell ref="V1887:X1887"/>
    <mergeCell ref="V1888:X1888"/>
    <mergeCell ref="V1889:X1889"/>
    <mergeCell ref="V1890:X1890"/>
    <mergeCell ref="V1891:X1891"/>
    <mergeCell ref="V1892:X1892"/>
    <mergeCell ref="V1893:X1893"/>
    <mergeCell ref="V1894:X1894"/>
    <mergeCell ref="V1895:X1895"/>
    <mergeCell ref="V1896:X1896"/>
    <mergeCell ref="V1897:X1897"/>
    <mergeCell ref="V1898:X1898"/>
    <mergeCell ref="V1899:X1899"/>
    <mergeCell ref="V1900:X1900"/>
    <mergeCell ref="V1901:X1901"/>
    <mergeCell ref="V1902:X1902"/>
    <mergeCell ref="V1903:X1903"/>
    <mergeCell ref="V1904:X1904"/>
    <mergeCell ref="V1905:X1905"/>
    <mergeCell ref="V1906:X1906"/>
    <mergeCell ref="V1907:X1907"/>
    <mergeCell ref="V1908:X1908"/>
    <mergeCell ref="V1909:X1909"/>
    <mergeCell ref="V1910:X1910"/>
    <mergeCell ref="V1911:X1911"/>
    <mergeCell ref="V1912:X1912"/>
    <mergeCell ref="V1913:X1913"/>
    <mergeCell ref="V1914:X1914"/>
    <mergeCell ref="V1915:X1915"/>
    <mergeCell ref="V1916:X1916"/>
    <mergeCell ref="V1917:X1917"/>
    <mergeCell ref="V1918:X1918"/>
    <mergeCell ref="V1919:X1919"/>
    <mergeCell ref="V1920:X1920"/>
    <mergeCell ref="V1921:X1921"/>
    <mergeCell ref="V1922:X1922"/>
    <mergeCell ref="V1923:X1923"/>
    <mergeCell ref="V1924:X1924"/>
    <mergeCell ref="V1925:X1925"/>
    <mergeCell ref="V1926:X1926"/>
    <mergeCell ref="V1927:X1927"/>
    <mergeCell ref="V1928:X1928"/>
    <mergeCell ref="V1929:X1929"/>
    <mergeCell ref="V1930:X1930"/>
    <mergeCell ref="V1931:X1931"/>
    <mergeCell ref="V1932:X1932"/>
    <mergeCell ref="V1933:X1933"/>
    <mergeCell ref="V1934:X1934"/>
    <mergeCell ref="V1935:X1935"/>
    <mergeCell ref="V1936:X1936"/>
    <mergeCell ref="V1937:X1937"/>
    <mergeCell ref="V1938:X1938"/>
    <mergeCell ref="V1939:X1939"/>
    <mergeCell ref="V1940:X1940"/>
    <mergeCell ref="V1941:X1941"/>
    <mergeCell ref="V1942:X1942"/>
    <mergeCell ref="V1943:X1943"/>
    <mergeCell ref="V1944:X1944"/>
    <mergeCell ref="V1945:X1945"/>
    <mergeCell ref="V1946:X1946"/>
    <mergeCell ref="V1947:X1947"/>
    <mergeCell ref="V1948:X1948"/>
    <mergeCell ref="V1949:X1949"/>
    <mergeCell ref="V1950:X1950"/>
    <mergeCell ref="V1951:X1951"/>
    <mergeCell ref="V1952:X1952"/>
    <mergeCell ref="V1953:X1953"/>
    <mergeCell ref="V1954:X1954"/>
    <mergeCell ref="V1955:X1955"/>
    <mergeCell ref="V1956:X1956"/>
    <mergeCell ref="V1957:X1957"/>
    <mergeCell ref="V1958:X1958"/>
    <mergeCell ref="V1959:X1959"/>
    <mergeCell ref="V1960:X1960"/>
    <mergeCell ref="V1961:X1961"/>
    <mergeCell ref="V1962:X1962"/>
    <mergeCell ref="V1963:X1963"/>
    <mergeCell ref="V1964:X1964"/>
    <mergeCell ref="V1965:X1965"/>
    <mergeCell ref="V1966:X1966"/>
    <mergeCell ref="V1967:X1967"/>
    <mergeCell ref="V1968:X1968"/>
    <mergeCell ref="V1969:X1969"/>
    <mergeCell ref="V1970:X1970"/>
    <mergeCell ref="V1971:X1971"/>
    <mergeCell ref="V1972:X1972"/>
    <mergeCell ref="V1973:X1973"/>
    <mergeCell ref="V1974:X1974"/>
    <mergeCell ref="V1975:X1975"/>
    <mergeCell ref="V1976:X1976"/>
    <mergeCell ref="V1977:X1977"/>
    <mergeCell ref="V1978:X1978"/>
    <mergeCell ref="V1979:X1979"/>
    <mergeCell ref="V1980:X1980"/>
    <mergeCell ref="V1981:X1981"/>
    <mergeCell ref="V1982:X1982"/>
    <mergeCell ref="V1983:X1983"/>
    <mergeCell ref="V1984:X1984"/>
    <mergeCell ref="V1985:X1985"/>
    <mergeCell ref="V1986:X1986"/>
    <mergeCell ref="V1987:X1987"/>
    <mergeCell ref="V1988:X1988"/>
    <mergeCell ref="V1989:X1989"/>
    <mergeCell ref="V1990:X1990"/>
    <mergeCell ref="V1991:X1991"/>
    <mergeCell ref="V1992:X1992"/>
    <mergeCell ref="V1993:X1993"/>
    <mergeCell ref="V1994:X1994"/>
    <mergeCell ref="V1995:X1995"/>
    <mergeCell ref="V1996:X1996"/>
    <mergeCell ref="V1997:X1997"/>
    <mergeCell ref="V1998:X1998"/>
    <mergeCell ref="V1999:X1999"/>
    <mergeCell ref="V2000:X2000"/>
    <mergeCell ref="V2001:X2001"/>
    <mergeCell ref="V2002:X2002"/>
    <mergeCell ref="V2003:X2003"/>
    <mergeCell ref="V2004:X2004"/>
    <mergeCell ref="V2005:X2005"/>
    <mergeCell ref="V2006:X2006"/>
    <mergeCell ref="V2007:X2007"/>
    <mergeCell ref="V2008:X2008"/>
    <mergeCell ref="V2009:X2009"/>
    <mergeCell ref="V2010:X2010"/>
    <mergeCell ref="V2011:X2011"/>
    <mergeCell ref="V2012:X2012"/>
    <mergeCell ref="V2013:X2013"/>
    <mergeCell ref="V2014:X2014"/>
    <mergeCell ref="V2015:X2015"/>
    <mergeCell ref="V2016:X2016"/>
    <mergeCell ref="V2017:X2017"/>
    <mergeCell ref="V2018:X2018"/>
    <mergeCell ref="V2019:X2019"/>
    <mergeCell ref="V2020:X2020"/>
    <mergeCell ref="V2021:X2021"/>
    <mergeCell ref="V2022:X2022"/>
    <mergeCell ref="V2023:X2023"/>
    <mergeCell ref="V2024:X2024"/>
    <mergeCell ref="V2025:X2025"/>
    <mergeCell ref="V2026:X2026"/>
    <mergeCell ref="V2027:X2027"/>
    <mergeCell ref="V2028:X2028"/>
    <mergeCell ref="V2029:X2029"/>
    <mergeCell ref="V2030:X2030"/>
    <mergeCell ref="V2031:X2031"/>
    <mergeCell ref="V2032:X2032"/>
    <mergeCell ref="V2033:X2033"/>
    <mergeCell ref="V2034:X2034"/>
    <mergeCell ref="V2035:X2035"/>
    <mergeCell ref="V2036:X2036"/>
    <mergeCell ref="V2037:X2037"/>
    <mergeCell ref="V2038:X2038"/>
    <mergeCell ref="V2039:X2039"/>
    <mergeCell ref="V2040:X2040"/>
    <mergeCell ref="V2041:X2041"/>
    <mergeCell ref="V2042:X2042"/>
    <mergeCell ref="V2043:X2043"/>
    <mergeCell ref="V2044:X2044"/>
    <mergeCell ref="V2045:X2045"/>
    <mergeCell ref="V2046:X2046"/>
    <mergeCell ref="V2047:X2047"/>
    <mergeCell ref="V2048:X2048"/>
    <mergeCell ref="V2049:X2049"/>
    <mergeCell ref="V2050:X2050"/>
    <mergeCell ref="V2051:X2051"/>
    <mergeCell ref="V2052:X2052"/>
    <mergeCell ref="V2053:X2053"/>
    <mergeCell ref="V2054:X2054"/>
    <mergeCell ref="V2055:X2055"/>
    <mergeCell ref="V2056:X2056"/>
    <mergeCell ref="V2057:X2057"/>
    <mergeCell ref="V2058:X2058"/>
    <mergeCell ref="V2059:X2059"/>
    <mergeCell ref="V2060:X2060"/>
    <mergeCell ref="V2061:X2061"/>
    <mergeCell ref="V2062:X2062"/>
    <mergeCell ref="V2063:X2063"/>
    <mergeCell ref="V2064:X2064"/>
    <mergeCell ref="V2065:X2065"/>
    <mergeCell ref="V2066:X2066"/>
    <mergeCell ref="V2067:X2067"/>
    <mergeCell ref="V2068:X2068"/>
    <mergeCell ref="V2069:X2069"/>
    <mergeCell ref="V2070:X2070"/>
    <mergeCell ref="V2071:X2071"/>
    <mergeCell ref="V2072:X2072"/>
    <mergeCell ref="V2073:X2073"/>
    <mergeCell ref="V2074:X2074"/>
    <mergeCell ref="V2075:X2075"/>
    <mergeCell ref="V2076:X2076"/>
    <mergeCell ref="V2077:X2077"/>
    <mergeCell ref="V2078:X2078"/>
    <mergeCell ref="V2079:X2079"/>
    <mergeCell ref="V2080:X2080"/>
    <mergeCell ref="V2081:X2081"/>
    <mergeCell ref="V2082:X2082"/>
    <mergeCell ref="V2083:X2083"/>
    <mergeCell ref="V2084:X2084"/>
    <mergeCell ref="V2085:X2085"/>
    <mergeCell ref="V2086:X2086"/>
    <mergeCell ref="V2087:X2087"/>
    <mergeCell ref="V2088:X2088"/>
    <mergeCell ref="V2089:X2089"/>
    <mergeCell ref="V2090:X2090"/>
    <mergeCell ref="V2091:X2091"/>
    <mergeCell ref="V2092:X2092"/>
    <mergeCell ref="V2093:X2093"/>
    <mergeCell ref="V2094:X2094"/>
    <mergeCell ref="V2095:X2095"/>
    <mergeCell ref="V2096:X2096"/>
    <mergeCell ref="V2097:X2097"/>
    <mergeCell ref="V2098:X2098"/>
    <mergeCell ref="V2099:X2099"/>
    <mergeCell ref="V2100:X2100"/>
    <mergeCell ref="V2101:X2101"/>
    <mergeCell ref="V2102:X2102"/>
    <mergeCell ref="V2103:X2103"/>
    <mergeCell ref="V2104:X2104"/>
    <mergeCell ref="V2105:X2105"/>
    <mergeCell ref="V2106:X2106"/>
    <mergeCell ref="V2107:X2107"/>
    <mergeCell ref="V2108:X2108"/>
    <mergeCell ref="V2109:X2109"/>
    <mergeCell ref="V2110:X2110"/>
    <mergeCell ref="V2111:X2111"/>
    <mergeCell ref="V2112:X2112"/>
    <mergeCell ref="V2113:X2113"/>
    <mergeCell ref="V2114:X2114"/>
    <mergeCell ref="V2115:X2115"/>
    <mergeCell ref="V2116:X2116"/>
    <mergeCell ref="V2117:X2117"/>
    <mergeCell ref="V2118:X2118"/>
    <mergeCell ref="V2119:X2119"/>
    <mergeCell ref="V2120:X2120"/>
    <mergeCell ref="V2121:X2121"/>
    <mergeCell ref="V2122:X2122"/>
    <mergeCell ref="B318:G318"/>
    <mergeCell ref="B319:G319"/>
    <mergeCell ref="B320:G320"/>
    <mergeCell ref="B321:G321"/>
    <mergeCell ref="B322:G322"/>
    <mergeCell ref="B323:G323"/>
    <mergeCell ref="B324:G324"/>
    <mergeCell ref="B325:G325"/>
    <mergeCell ref="B326:G326"/>
    <mergeCell ref="B327:G327"/>
    <mergeCell ref="B328:G328"/>
    <mergeCell ref="B329:G329"/>
    <mergeCell ref="B330:G330"/>
    <mergeCell ref="B331:G331"/>
    <mergeCell ref="B332:G332"/>
    <mergeCell ref="B333:G333"/>
    <mergeCell ref="B334:G334"/>
    <mergeCell ref="B335:G335"/>
    <mergeCell ref="B336:G336"/>
    <mergeCell ref="B337:G337"/>
    <mergeCell ref="B338:G338"/>
    <mergeCell ref="B339:G339"/>
    <mergeCell ref="B340:G340"/>
    <mergeCell ref="B341:G341"/>
    <mergeCell ref="B342:G342"/>
    <mergeCell ref="B343:G343"/>
    <mergeCell ref="B344:G344"/>
    <mergeCell ref="B345:G345"/>
    <mergeCell ref="B346:G346"/>
    <mergeCell ref="B347:G347"/>
    <mergeCell ref="B348:G348"/>
    <mergeCell ref="B349:G349"/>
    <mergeCell ref="B350:G350"/>
    <mergeCell ref="B351:G351"/>
    <mergeCell ref="B352:G352"/>
    <mergeCell ref="B353:G353"/>
    <mergeCell ref="B354:G354"/>
    <mergeCell ref="B355:G355"/>
    <mergeCell ref="B356:G356"/>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70:G370"/>
    <mergeCell ref="B371:G371"/>
    <mergeCell ref="B372:G372"/>
    <mergeCell ref="B373:G373"/>
    <mergeCell ref="B374:G374"/>
    <mergeCell ref="B375:G375"/>
    <mergeCell ref="B376:G376"/>
    <mergeCell ref="B377:G377"/>
    <mergeCell ref="B378:G378"/>
    <mergeCell ref="B379:G379"/>
    <mergeCell ref="B380:G380"/>
    <mergeCell ref="B381:G381"/>
    <mergeCell ref="B382:G382"/>
    <mergeCell ref="B383:G383"/>
    <mergeCell ref="B384:G384"/>
    <mergeCell ref="B385:G385"/>
    <mergeCell ref="B386:G386"/>
    <mergeCell ref="B387:G387"/>
    <mergeCell ref="B388:G388"/>
    <mergeCell ref="B389:G389"/>
    <mergeCell ref="B390:G390"/>
    <mergeCell ref="B391:G391"/>
    <mergeCell ref="B392:G392"/>
    <mergeCell ref="B393:G393"/>
    <mergeCell ref="B394:G394"/>
    <mergeCell ref="B395:G395"/>
    <mergeCell ref="B396:G396"/>
    <mergeCell ref="B397:G397"/>
    <mergeCell ref="B398:G398"/>
    <mergeCell ref="B399:G399"/>
    <mergeCell ref="B400:G400"/>
    <mergeCell ref="B401:G401"/>
    <mergeCell ref="B402:G402"/>
    <mergeCell ref="B403:G403"/>
    <mergeCell ref="B404:G404"/>
    <mergeCell ref="B405:G405"/>
    <mergeCell ref="B406:G406"/>
    <mergeCell ref="B407:G407"/>
    <mergeCell ref="B408:G408"/>
    <mergeCell ref="B409:G409"/>
    <mergeCell ref="B410:G410"/>
    <mergeCell ref="B411:G411"/>
    <mergeCell ref="B412:G412"/>
    <mergeCell ref="B413:G413"/>
    <mergeCell ref="B414:G414"/>
    <mergeCell ref="B415:G415"/>
    <mergeCell ref="B416:G416"/>
    <mergeCell ref="B417:G417"/>
    <mergeCell ref="B418:G418"/>
    <mergeCell ref="B419:G419"/>
    <mergeCell ref="B420:G420"/>
    <mergeCell ref="B421:G421"/>
    <mergeCell ref="B422:G422"/>
    <mergeCell ref="B423:G423"/>
    <mergeCell ref="B424:G424"/>
    <mergeCell ref="B425:G425"/>
    <mergeCell ref="B426:G426"/>
    <mergeCell ref="B427:G427"/>
    <mergeCell ref="B428:G428"/>
    <mergeCell ref="B429:G429"/>
    <mergeCell ref="B430:G430"/>
    <mergeCell ref="B431:G431"/>
    <mergeCell ref="B432:G432"/>
    <mergeCell ref="B433:G433"/>
    <mergeCell ref="B434:G434"/>
    <mergeCell ref="B435:G435"/>
    <mergeCell ref="B436:G436"/>
    <mergeCell ref="B437:G437"/>
    <mergeCell ref="B438:G438"/>
    <mergeCell ref="B439:G439"/>
    <mergeCell ref="B440:G440"/>
    <mergeCell ref="B441:G441"/>
    <mergeCell ref="B442:G442"/>
    <mergeCell ref="B443:G443"/>
    <mergeCell ref="B444:G444"/>
    <mergeCell ref="B445:G445"/>
    <mergeCell ref="B446:G446"/>
    <mergeCell ref="B447:G447"/>
    <mergeCell ref="B448:G448"/>
    <mergeCell ref="B449:G449"/>
    <mergeCell ref="B450:G450"/>
    <mergeCell ref="B451:G451"/>
    <mergeCell ref="B452:G452"/>
    <mergeCell ref="B453:G453"/>
    <mergeCell ref="B454:G454"/>
    <mergeCell ref="B455:G455"/>
    <mergeCell ref="B456:G456"/>
    <mergeCell ref="B457:G457"/>
    <mergeCell ref="B458:G458"/>
    <mergeCell ref="B459:G459"/>
    <mergeCell ref="B460:G460"/>
    <mergeCell ref="B461:G461"/>
    <mergeCell ref="B462:G462"/>
    <mergeCell ref="B463:G463"/>
    <mergeCell ref="B464:G464"/>
    <mergeCell ref="B465:G465"/>
    <mergeCell ref="B466:G466"/>
    <mergeCell ref="B467:G467"/>
    <mergeCell ref="B468:G468"/>
    <mergeCell ref="B469:G469"/>
    <mergeCell ref="B470:G470"/>
    <mergeCell ref="B471:G471"/>
    <mergeCell ref="B472:G472"/>
    <mergeCell ref="B473:G473"/>
    <mergeCell ref="B474:G474"/>
    <mergeCell ref="B475:G475"/>
    <mergeCell ref="B476:G476"/>
    <mergeCell ref="B477:G477"/>
    <mergeCell ref="B478:G478"/>
    <mergeCell ref="B479:G479"/>
    <mergeCell ref="B480:G480"/>
    <mergeCell ref="B481:G481"/>
    <mergeCell ref="B482:G482"/>
    <mergeCell ref="B483:G483"/>
    <mergeCell ref="B484:G484"/>
    <mergeCell ref="B485:G485"/>
    <mergeCell ref="B486:G486"/>
    <mergeCell ref="B487:G487"/>
    <mergeCell ref="B488:G488"/>
    <mergeCell ref="B489:G489"/>
    <mergeCell ref="B490:G490"/>
    <mergeCell ref="B491:G491"/>
    <mergeCell ref="B492:G492"/>
    <mergeCell ref="B493:G493"/>
    <mergeCell ref="B494:G494"/>
    <mergeCell ref="B495:G495"/>
    <mergeCell ref="B496:G496"/>
    <mergeCell ref="B497:G497"/>
    <mergeCell ref="B498:G498"/>
    <mergeCell ref="B499:G499"/>
    <mergeCell ref="B500:G500"/>
    <mergeCell ref="B501:G501"/>
    <mergeCell ref="B502:G502"/>
    <mergeCell ref="B503:G503"/>
    <mergeCell ref="B504:G504"/>
    <mergeCell ref="B505:G505"/>
    <mergeCell ref="B506:G506"/>
    <mergeCell ref="B507:G507"/>
    <mergeCell ref="B508:G508"/>
    <mergeCell ref="B509:G509"/>
    <mergeCell ref="B510:G510"/>
    <mergeCell ref="B511:G511"/>
    <mergeCell ref="B512:G512"/>
    <mergeCell ref="B513:G513"/>
    <mergeCell ref="B514:G514"/>
    <mergeCell ref="B515:G515"/>
    <mergeCell ref="B516:G516"/>
    <mergeCell ref="B517:G517"/>
    <mergeCell ref="B518:G518"/>
    <mergeCell ref="B519:G519"/>
    <mergeCell ref="B520:G520"/>
    <mergeCell ref="B521:G521"/>
    <mergeCell ref="B522:G522"/>
    <mergeCell ref="B523:G523"/>
    <mergeCell ref="B524:G524"/>
    <mergeCell ref="B525:G525"/>
    <mergeCell ref="B526:G526"/>
    <mergeCell ref="B527:G527"/>
    <mergeCell ref="B528:G528"/>
    <mergeCell ref="B529:G529"/>
    <mergeCell ref="B530:G530"/>
    <mergeCell ref="B531:G531"/>
    <mergeCell ref="B532:G532"/>
    <mergeCell ref="B533:G533"/>
    <mergeCell ref="B534:G534"/>
    <mergeCell ref="B535:G535"/>
    <mergeCell ref="B536:G536"/>
    <mergeCell ref="B537:G537"/>
    <mergeCell ref="B538:G538"/>
    <mergeCell ref="B539:G539"/>
    <mergeCell ref="B540:G540"/>
    <mergeCell ref="B541:G541"/>
    <mergeCell ref="B542:G542"/>
    <mergeCell ref="B543:G543"/>
    <mergeCell ref="B544:G544"/>
    <mergeCell ref="B545:G545"/>
    <mergeCell ref="B546:G546"/>
    <mergeCell ref="B547:G547"/>
    <mergeCell ref="B548:G548"/>
    <mergeCell ref="B549:G549"/>
    <mergeCell ref="B550:G550"/>
    <mergeCell ref="B551:G551"/>
    <mergeCell ref="B552:G552"/>
    <mergeCell ref="B553:G553"/>
    <mergeCell ref="B554:G554"/>
    <mergeCell ref="B555:G555"/>
    <mergeCell ref="B556:G556"/>
    <mergeCell ref="B557:G557"/>
    <mergeCell ref="B558:G558"/>
    <mergeCell ref="B559:G559"/>
    <mergeCell ref="B560:G560"/>
    <mergeCell ref="B561:G561"/>
    <mergeCell ref="B562:G562"/>
    <mergeCell ref="B563:G563"/>
    <mergeCell ref="B564:G564"/>
    <mergeCell ref="B565:G565"/>
    <mergeCell ref="B566:G566"/>
    <mergeCell ref="B567:G567"/>
    <mergeCell ref="B568:G568"/>
    <mergeCell ref="B569:G569"/>
    <mergeCell ref="B570:G570"/>
    <mergeCell ref="B571:G571"/>
    <mergeCell ref="B572:G572"/>
    <mergeCell ref="B573:G573"/>
    <mergeCell ref="B574:G574"/>
    <mergeCell ref="B575:G575"/>
    <mergeCell ref="B576:G576"/>
    <mergeCell ref="B577:G577"/>
    <mergeCell ref="B578:G578"/>
    <mergeCell ref="B579:G579"/>
    <mergeCell ref="B580:G580"/>
    <mergeCell ref="B581:G581"/>
    <mergeCell ref="B582:G582"/>
    <mergeCell ref="B583:G583"/>
    <mergeCell ref="B584:G584"/>
    <mergeCell ref="B585:G585"/>
    <mergeCell ref="B586:G586"/>
    <mergeCell ref="B587:G587"/>
    <mergeCell ref="B588:G588"/>
    <mergeCell ref="B589:G589"/>
    <mergeCell ref="B590:G590"/>
    <mergeCell ref="B591:G591"/>
    <mergeCell ref="B592:G592"/>
    <mergeCell ref="B593:G593"/>
    <mergeCell ref="B594:G594"/>
    <mergeCell ref="B595:G595"/>
    <mergeCell ref="B596:G596"/>
    <mergeCell ref="B597:G597"/>
    <mergeCell ref="B598:G598"/>
    <mergeCell ref="B599:G599"/>
    <mergeCell ref="B600:G600"/>
    <mergeCell ref="B601:G601"/>
    <mergeCell ref="B602:G602"/>
    <mergeCell ref="B603:G603"/>
    <mergeCell ref="B604:G604"/>
    <mergeCell ref="B605:G605"/>
    <mergeCell ref="B606:G606"/>
    <mergeCell ref="B607:G607"/>
    <mergeCell ref="B608:G608"/>
    <mergeCell ref="B609:G609"/>
    <mergeCell ref="B610:G610"/>
    <mergeCell ref="B611:G611"/>
    <mergeCell ref="B612:G612"/>
    <mergeCell ref="B613:G613"/>
    <mergeCell ref="B614:G614"/>
    <mergeCell ref="B615:G615"/>
    <mergeCell ref="B616:G616"/>
    <mergeCell ref="B617:G617"/>
    <mergeCell ref="B618:G618"/>
    <mergeCell ref="B619:G619"/>
    <mergeCell ref="B620:G620"/>
    <mergeCell ref="B621:G621"/>
    <mergeCell ref="B622:G622"/>
    <mergeCell ref="B623:G623"/>
    <mergeCell ref="B624:G624"/>
    <mergeCell ref="B625:G625"/>
    <mergeCell ref="B626:G626"/>
    <mergeCell ref="B627:G627"/>
    <mergeCell ref="B628:G628"/>
    <mergeCell ref="B629:G629"/>
    <mergeCell ref="B630:G630"/>
    <mergeCell ref="B631:G631"/>
    <mergeCell ref="B632:G632"/>
    <mergeCell ref="B633:G633"/>
    <mergeCell ref="B634:G634"/>
    <mergeCell ref="B635:G635"/>
    <mergeCell ref="B636:G636"/>
    <mergeCell ref="B637:G637"/>
    <mergeCell ref="B638:G638"/>
    <mergeCell ref="B639:G639"/>
    <mergeCell ref="B640:G640"/>
    <mergeCell ref="B641:G641"/>
    <mergeCell ref="B642:G642"/>
    <mergeCell ref="B643:G643"/>
    <mergeCell ref="B644:G644"/>
    <mergeCell ref="B645:G645"/>
    <mergeCell ref="B646:G646"/>
    <mergeCell ref="B647:G647"/>
    <mergeCell ref="B648:G648"/>
    <mergeCell ref="B649:G649"/>
    <mergeCell ref="B650:G650"/>
    <mergeCell ref="B651:G651"/>
    <mergeCell ref="B652:G652"/>
    <mergeCell ref="B653:G653"/>
    <mergeCell ref="B654:G654"/>
    <mergeCell ref="B655:G655"/>
    <mergeCell ref="B656:G656"/>
    <mergeCell ref="B657:G657"/>
    <mergeCell ref="B658:G658"/>
    <mergeCell ref="B659:G659"/>
    <mergeCell ref="B660:G660"/>
    <mergeCell ref="B661:G661"/>
    <mergeCell ref="B662:G662"/>
    <mergeCell ref="B663:G663"/>
    <mergeCell ref="B664:G664"/>
    <mergeCell ref="B665:G665"/>
    <mergeCell ref="B666:G666"/>
    <mergeCell ref="B667:G667"/>
    <mergeCell ref="B668:G668"/>
    <mergeCell ref="B669:G669"/>
    <mergeCell ref="B670:G670"/>
    <mergeCell ref="B671:G671"/>
    <mergeCell ref="B672:G672"/>
    <mergeCell ref="B673:G673"/>
    <mergeCell ref="B674:G674"/>
    <mergeCell ref="B675:G675"/>
    <mergeCell ref="B676:G676"/>
    <mergeCell ref="B677:G677"/>
    <mergeCell ref="B678:G678"/>
    <mergeCell ref="B679:G679"/>
    <mergeCell ref="B680:G680"/>
    <mergeCell ref="B681:G681"/>
    <mergeCell ref="B682:G682"/>
    <mergeCell ref="B683:G683"/>
    <mergeCell ref="B684:G684"/>
    <mergeCell ref="B685:G685"/>
    <mergeCell ref="B686:G686"/>
    <mergeCell ref="B687:G687"/>
    <mergeCell ref="B688:G688"/>
    <mergeCell ref="B689:G689"/>
    <mergeCell ref="B690:G690"/>
    <mergeCell ref="B691:G691"/>
    <mergeCell ref="B692:G692"/>
    <mergeCell ref="B693:G693"/>
    <mergeCell ref="B694:G694"/>
    <mergeCell ref="B695:G695"/>
    <mergeCell ref="B696:G696"/>
    <mergeCell ref="B697:G697"/>
    <mergeCell ref="B698:G698"/>
    <mergeCell ref="B699:G699"/>
    <mergeCell ref="B700:G700"/>
    <mergeCell ref="B701:G701"/>
    <mergeCell ref="B702:G702"/>
    <mergeCell ref="B703:G703"/>
    <mergeCell ref="B704:G704"/>
    <mergeCell ref="B705:G705"/>
    <mergeCell ref="B706:G706"/>
    <mergeCell ref="B707:G707"/>
    <mergeCell ref="B708:G708"/>
    <mergeCell ref="B709:G709"/>
    <mergeCell ref="B710:G710"/>
    <mergeCell ref="B711:G711"/>
    <mergeCell ref="B712:G712"/>
    <mergeCell ref="B713:G713"/>
    <mergeCell ref="B714:G714"/>
    <mergeCell ref="B715:G715"/>
    <mergeCell ref="B716:G716"/>
    <mergeCell ref="B717:G717"/>
    <mergeCell ref="B718:G718"/>
    <mergeCell ref="B719:G719"/>
    <mergeCell ref="B720:G720"/>
    <mergeCell ref="B721:G721"/>
    <mergeCell ref="B722:G722"/>
    <mergeCell ref="B723:G723"/>
    <mergeCell ref="B724:G724"/>
    <mergeCell ref="B725:G725"/>
    <mergeCell ref="B726:G726"/>
    <mergeCell ref="B727:G727"/>
    <mergeCell ref="B728:G728"/>
    <mergeCell ref="B729:G729"/>
    <mergeCell ref="B730:G730"/>
    <mergeCell ref="B731:G731"/>
    <mergeCell ref="B732:G732"/>
    <mergeCell ref="B733:G733"/>
    <mergeCell ref="B734:G734"/>
    <mergeCell ref="B735:G735"/>
    <mergeCell ref="B736:G736"/>
    <mergeCell ref="B737:G737"/>
    <mergeCell ref="B738:G738"/>
    <mergeCell ref="B739:G739"/>
    <mergeCell ref="B740:G740"/>
    <mergeCell ref="B741:G741"/>
    <mergeCell ref="B742:G742"/>
    <mergeCell ref="B743:G743"/>
    <mergeCell ref="B744:G744"/>
    <mergeCell ref="B745:G745"/>
    <mergeCell ref="B746:G746"/>
    <mergeCell ref="B747:G747"/>
    <mergeCell ref="B748:G748"/>
    <mergeCell ref="B749:G749"/>
    <mergeCell ref="B750:G750"/>
    <mergeCell ref="B751:G751"/>
    <mergeCell ref="B752:G752"/>
    <mergeCell ref="B753:G753"/>
    <mergeCell ref="B754:G754"/>
    <mergeCell ref="B755:G755"/>
    <mergeCell ref="B756:G756"/>
    <mergeCell ref="B757:G757"/>
    <mergeCell ref="B758:G758"/>
    <mergeCell ref="B759:G759"/>
    <mergeCell ref="B760:G760"/>
    <mergeCell ref="B761:G761"/>
    <mergeCell ref="B762:G762"/>
    <mergeCell ref="B763:G763"/>
    <mergeCell ref="B764:G764"/>
    <mergeCell ref="B765:G765"/>
    <mergeCell ref="B766:G766"/>
    <mergeCell ref="B767:G767"/>
    <mergeCell ref="B768:G768"/>
    <mergeCell ref="B769:G769"/>
    <mergeCell ref="B770:G770"/>
    <mergeCell ref="B771:G771"/>
    <mergeCell ref="B772:G772"/>
    <mergeCell ref="B773:G773"/>
    <mergeCell ref="B774:G774"/>
    <mergeCell ref="B775:G775"/>
    <mergeCell ref="B776:G776"/>
    <mergeCell ref="B777:G777"/>
    <mergeCell ref="B778:G778"/>
    <mergeCell ref="B779:G779"/>
    <mergeCell ref="B780:G780"/>
    <mergeCell ref="B781:G781"/>
    <mergeCell ref="B782:G782"/>
    <mergeCell ref="B783:G783"/>
    <mergeCell ref="B784:G784"/>
    <mergeCell ref="B785:G785"/>
    <mergeCell ref="B786:G786"/>
    <mergeCell ref="B787:G787"/>
    <mergeCell ref="B788:G788"/>
    <mergeCell ref="B789:G789"/>
    <mergeCell ref="B790:G790"/>
    <mergeCell ref="B791:G791"/>
    <mergeCell ref="B792:G792"/>
    <mergeCell ref="B793:G793"/>
    <mergeCell ref="B794:G794"/>
    <mergeCell ref="B795:G795"/>
    <mergeCell ref="B796:G796"/>
    <mergeCell ref="B797:G797"/>
    <mergeCell ref="B798:G798"/>
    <mergeCell ref="B799:G799"/>
    <mergeCell ref="B800:G800"/>
    <mergeCell ref="B801:G801"/>
    <mergeCell ref="B802:G802"/>
    <mergeCell ref="B803:G803"/>
    <mergeCell ref="B804:G804"/>
    <mergeCell ref="B805:G805"/>
    <mergeCell ref="B806:G806"/>
    <mergeCell ref="B807:G807"/>
    <mergeCell ref="B808:G808"/>
    <mergeCell ref="B809:G809"/>
    <mergeCell ref="B810:G810"/>
    <mergeCell ref="B811:G811"/>
    <mergeCell ref="B812:G812"/>
    <mergeCell ref="B813:G813"/>
    <mergeCell ref="B814:G814"/>
    <mergeCell ref="B815:G815"/>
    <mergeCell ref="B816:G816"/>
    <mergeCell ref="B817:G817"/>
    <mergeCell ref="B818:G818"/>
    <mergeCell ref="B819:G819"/>
    <mergeCell ref="B820:G820"/>
    <mergeCell ref="B821:G821"/>
    <mergeCell ref="B822:G822"/>
    <mergeCell ref="B823:G823"/>
    <mergeCell ref="B824:G824"/>
    <mergeCell ref="B825:G825"/>
    <mergeCell ref="B826:G826"/>
    <mergeCell ref="B827:G827"/>
    <mergeCell ref="B828:G828"/>
    <mergeCell ref="B829:G829"/>
    <mergeCell ref="B830:G830"/>
    <mergeCell ref="B831:G831"/>
    <mergeCell ref="B832:G832"/>
    <mergeCell ref="B833:G833"/>
    <mergeCell ref="B834:G834"/>
    <mergeCell ref="B835:G835"/>
    <mergeCell ref="B836:G836"/>
    <mergeCell ref="B837:G837"/>
    <mergeCell ref="B838:G838"/>
    <mergeCell ref="B839:G839"/>
    <mergeCell ref="B840:G840"/>
    <mergeCell ref="B841:G841"/>
    <mergeCell ref="B842:G842"/>
    <mergeCell ref="B843:G843"/>
    <mergeCell ref="B844:G844"/>
    <mergeCell ref="B845:G845"/>
    <mergeCell ref="B846:G846"/>
    <mergeCell ref="B847:G847"/>
    <mergeCell ref="B848:G848"/>
    <mergeCell ref="B849:G849"/>
    <mergeCell ref="B850:G850"/>
    <mergeCell ref="B851:G851"/>
    <mergeCell ref="B852:G852"/>
    <mergeCell ref="B853:G853"/>
    <mergeCell ref="B854:G854"/>
    <mergeCell ref="B855:G855"/>
    <mergeCell ref="B856:G856"/>
    <mergeCell ref="B857:G857"/>
    <mergeCell ref="B858:G858"/>
    <mergeCell ref="B859:G859"/>
    <mergeCell ref="B860:G860"/>
    <mergeCell ref="B861:G861"/>
    <mergeCell ref="B862:G862"/>
    <mergeCell ref="B863:G863"/>
    <mergeCell ref="B864:G864"/>
    <mergeCell ref="B865:G865"/>
    <mergeCell ref="B866:G866"/>
    <mergeCell ref="B867:G867"/>
    <mergeCell ref="B868:G868"/>
    <mergeCell ref="B869:G869"/>
    <mergeCell ref="B870:G870"/>
    <mergeCell ref="B871:G871"/>
    <mergeCell ref="B872:G872"/>
    <mergeCell ref="B873:G873"/>
    <mergeCell ref="B874:G874"/>
    <mergeCell ref="B875:G875"/>
    <mergeCell ref="B876:G876"/>
    <mergeCell ref="B877:G877"/>
    <mergeCell ref="B878:G878"/>
    <mergeCell ref="B879:G879"/>
    <mergeCell ref="B880:G880"/>
    <mergeCell ref="B881:G881"/>
    <mergeCell ref="B882:G882"/>
    <mergeCell ref="B883:G883"/>
    <mergeCell ref="B884:G884"/>
    <mergeCell ref="B885:G885"/>
    <mergeCell ref="B886:G886"/>
    <mergeCell ref="B887:G887"/>
    <mergeCell ref="B888:G888"/>
    <mergeCell ref="B889:G889"/>
    <mergeCell ref="B890:G890"/>
    <mergeCell ref="B891:G891"/>
    <mergeCell ref="B892:G892"/>
    <mergeCell ref="B893:G893"/>
    <mergeCell ref="B894:G894"/>
    <mergeCell ref="B895:G895"/>
    <mergeCell ref="B896:G896"/>
    <mergeCell ref="B897:G897"/>
    <mergeCell ref="B898:G898"/>
    <mergeCell ref="B899:G899"/>
    <mergeCell ref="B900:G900"/>
    <mergeCell ref="B901:G901"/>
    <mergeCell ref="B902:G902"/>
    <mergeCell ref="B903:G903"/>
    <mergeCell ref="B904:G904"/>
    <mergeCell ref="B905:G905"/>
    <mergeCell ref="B906:G906"/>
    <mergeCell ref="B907:G907"/>
    <mergeCell ref="B908:G908"/>
    <mergeCell ref="B909:G909"/>
    <mergeCell ref="B910:G910"/>
    <mergeCell ref="B911:G911"/>
    <mergeCell ref="B912:G912"/>
    <mergeCell ref="B913:G913"/>
    <mergeCell ref="B914:G914"/>
    <mergeCell ref="B915:G915"/>
    <mergeCell ref="B916:G916"/>
    <mergeCell ref="B917:G917"/>
    <mergeCell ref="B918:G918"/>
    <mergeCell ref="B919:G919"/>
    <mergeCell ref="B920:G920"/>
    <mergeCell ref="B921:G921"/>
    <mergeCell ref="B922:G922"/>
    <mergeCell ref="B923:G923"/>
    <mergeCell ref="B924:G924"/>
    <mergeCell ref="B925:G925"/>
    <mergeCell ref="B926:G926"/>
    <mergeCell ref="B927:G927"/>
    <mergeCell ref="B928:G928"/>
    <mergeCell ref="B929:G929"/>
    <mergeCell ref="B930:G930"/>
    <mergeCell ref="B931:G931"/>
    <mergeCell ref="B932:G932"/>
    <mergeCell ref="B933:G933"/>
    <mergeCell ref="B934:G934"/>
    <mergeCell ref="B935:G935"/>
    <mergeCell ref="B936:G936"/>
    <mergeCell ref="B937:G937"/>
    <mergeCell ref="B938:G938"/>
    <mergeCell ref="B939:G939"/>
    <mergeCell ref="B940:G940"/>
    <mergeCell ref="B941:G941"/>
    <mergeCell ref="B942:G942"/>
    <mergeCell ref="B943:G943"/>
    <mergeCell ref="B944:G944"/>
    <mergeCell ref="B945:G945"/>
    <mergeCell ref="B946:G946"/>
    <mergeCell ref="B947:G947"/>
    <mergeCell ref="B948:G948"/>
    <mergeCell ref="B949:G949"/>
    <mergeCell ref="B950:G950"/>
    <mergeCell ref="B951:G951"/>
    <mergeCell ref="B952:G952"/>
    <mergeCell ref="B953:G953"/>
    <mergeCell ref="B954:G954"/>
    <mergeCell ref="B955:G955"/>
    <mergeCell ref="B956:G956"/>
    <mergeCell ref="B957:G957"/>
    <mergeCell ref="B958:G958"/>
    <mergeCell ref="B959:G959"/>
    <mergeCell ref="B960:G960"/>
    <mergeCell ref="B961:G961"/>
    <mergeCell ref="B962:G962"/>
    <mergeCell ref="B963:G963"/>
    <mergeCell ref="B964:G964"/>
    <mergeCell ref="B965:G965"/>
    <mergeCell ref="B966:G966"/>
    <mergeCell ref="B967:G967"/>
    <mergeCell ref="B968:G968"/>
    <mergeCell ref="B969:G969"/>
    <mergeCell ref="B970:G970"/>
    <mergeCell ref="B971:G971"/>
    <mergeCell ref="B972:G972"/>
    <mergeCell ref="B973:G973"/>
    <mergeCell ref="B974:G974"/>
    <mergeCell ref="B975:G975"/>
    <mergeCell ref="B976:G976"/>
    <mergeCell ref="B977:G977"/>
    <mergeCell ref="B978:G978"/>
    <mergeCell ref="B979:G979"/>
    <mergeCell ref="B980:G980"/>
    <mergeCell ref="B981:G981"/>
    <mergeCell ref="B982:G982"/>
    <mergeCell ref="B983:G983"/>
    <mergeCell ref="B984:G984"/>
    <mergeCell ref="B985:G985"/>
    <mergeCell ref="B986:G986"/>
    <mergeCell ref="B987:G987"/>
    <mergeCell ref="B988:G988"/>
    <mergeCell ref="B989:G989"/>
    <mergeCell ref="B990:G990"/>
    <mergeCell ref="B991:G991"/>
    <mergeCell ref="B992:G992"/>
    <mergeCell ref="B993:G993"/>
    <mergeCell ref="B994:G994"/>
    <mergeCell ref="B995:G995"/>
    <mergeCell ref="B996:G996"/>
    <mergeCell ref="B997:G997"/>
    <mergeCell ref="B998:G998"/>
    <mergeCell ref="B999:G999"/>
    <mergeCell ref="B1000:G1000"/>
    <mergeCell ref="B1001:G1001"/>
    <mergeCell ref="B1002:G1002"/>
    <mergeCell ref="B1003:G1003"/>
    <mergeCell ref="B1004:G1004"/>
    <mergeCell ref="B1005:G1005"/>
    <mergeCell ref="B1006:G1006"/>
    <mergeCell ref="B1007:G1007"/>
    <mergeCell ref="B1008:G1008"/>
    <mergeCell ref="B1009:G1009"/>
    <mergeCell ref="B1010:G1010"/>
    <mergeCell ref="B1011:G1011"/>
    <mergeCell ref="B1012:G1012"/>
    <mergeCell ref="B1013:G1013"/>
    <mergeCell ref="B1014:G1014"/>
    <mergeCell ref="B1015:G1015"/>
    <mergeCell ref="B1016:G1016"/>
    <mergeCell ref="B1017:G1017"/>
    <mergeCell ref="B1018:G1018"/>
    <mergeCell ref="B1019:G1019"/>
    <mergeCell ref="B1020:G1020"/>
    <mergeCell ref="B1021:G1021"/>
    <mergeCell ref="B1022:G1022"/>
    <mergeCell ref="B1023:G1023"/>
    <mergeCell ref="B1024:G1024"/>
    <mergeCell ref="B1025:G1025"/>
    <mergeCell ref="B1026:G1026"/>
    <mergeCell ref="B1027:G1027"/>
    <mergeCell ref="B1028:G1028"/>
    <mergeCell ref="B1029:G1029"/>
    <mergeCell ref="B1030:G1030"/>
    <mergeCell ref="B1031:G1031"/>
    <mergeCell ref="B1032:G1032"/>
    <mergeCell ref="B1033:G1033"/>
    <mergeCell ref="B1034:G1034"/>
    <mergeCell ref="B1035:G1035"/>
    <mergeCell ref="B1036:G1036"/>
    <mergeCell ref="B1037:G1037"/>
    <mergeCell ref="B1038:G1038"/>
    <mergeCell ref="B1039:G1039"/>
    <mergeCell ref="B1040:G1040"/>
    <mergeCell ref="B1041:G1041"/>
    <mergeCell ref="B1042:G1042"/>
    <mergeCell ref="B1043:G1043"/>
    <mergeCell ref="B1044:G1044"/>
    <mergeCell ref="B1045:G1045"/>
    <mergeCell ref="B1046:G1046"/>
    <mergeCell ref="B1047:G1047"/>
    <mergeCell ref="B1048:G1048"/>
    <mergeCell ref="B1049:G1049"/>
    <mergeCell ref="B1050:G1050"/>
    <mergeCell ref="B1051:G1051"/>
    <mergeCell ref="B1052:G1052"/>
    <mergeCell ref="B1053:G1053"/>
    <mergeCell ref="B1054:G1054"/>
    <mergeCell ref="B1055:G1055"/>
    <mergeCell ref="B1056:G1056"/>
    <mergeCell ref="B1057:G1057"/>
    <mergeCell ref="B1058:G1058"/>
    <mergeCell ref="B1059:G1059"/>
    <mergeCell ref="B1060:G1060"/>
    <mergeCell ref="B1061:G1061"/>
    <mergeCell ref="B1062:G1062"/>
    <mergeCell ref="B1063:G1063"/>
    <mergeCell ref="B1064:G1064"/>
    <mergeCell ref="B1065:G1065"/>
    <mergeCell ref="B1066:G1066"/>
    <mergeCell ref="B1067:G1067"/>
    <mergeCell ref="B1068:G1068"/>
    <mergeCell ref="B1069:G1069"/>
    <mergeCell ref="B1070:G1070"/>
    <mergeCell ref="B1071:G1071"/>
    <mergeCell ref="B1072:G1072"/>
    <mergeCell ref="B1073:G1073"/>
    <mergeCell ref="B1074:G1074"/>
    <mergeCell ref="B1075:G1075"/>
    <mergeCell ref="B1076:G1076"/>
    <mergeCell ref="B1077:G1077"/>
    <mergeCell ref="B1078:G1078"/>
    <mergeCell ref="B1079:G1079"/>
    <mergeCell ref="B1080:G1080"/>
    <mergeCell ref="B1081:G1081"/>
    <mergeCell ref="B1082:G1082"/>
    <mergeCell ref="B1083:G1083"/>
    <mergeCell ref="B1084:G1084"/>
    <mergeCell ref="B1085:G1085"/>
    <mergeCell ref="B1086:G1086"/>
    <mergeCell ref="B1087:G1087"/>
    <mergeCell ref="B1088:G1088"/>
    <mergeCell ref="B1089:G1089"/>
    <mergeCell ref="B1090:G1090"/>
    <mergeCell ref="B1091:G1091"/>
    <mergeCell ref="B1092:G1092"/>
    <mergeCell ref="B1093:G1093"/>
    <mergeCell ref="B1094:G1094"/>
    <mergeCell ref="B1095:G1095"/>
    <mergeCell ref="B1096:G1096"/>
    <mergeCell ref="B1097:G1097"/>
    <mergeCell ref="B1098:G1098"/>
    <mergeCell ref="B1099:G1099"/>
    <mergeCell ref="B1100:G1100"/>
    <mergeCell ref="B1101:G1101"/>
    <mergeCell ref="B1102:G1102"/>
    <mergeCell ref="B1103:G1103"/>
    <mergeCell ref="B1104:G1104"/>
    <mergeCell ref="B1105:G1105"/>
    <mergeCell ref="B1106:G1106"/>
    <mergeCell ref="B1107:G1107"/>
    <mergeCell ref="B1108:G1108"/>
    <mergeCell ref="B1109:G1109"/>
    <mergeCell ref="B1110:G1110"/>
    <mergeCell ref="B1111:G1111"/>
    <mergeCell ref="B1112:G1112"/>
    <mergeCell ref="B1113:G1113"/>
    <mergeCell ref="B1114:G1114"/>
    <mergeCell ref="B1115:G1115"/>
    <mergeCell ref="B1116:G1116"/>
    <mergeCell ref="B1117:G1117"/>
    <mergeCell ref="B1118:G1118"/>
    <mergeCell ref="B1119:G1119"/>
    <mergeCell ref="B1120:G1120"/>
    <mergeCell ref="B1121:G1121"/>
    <mergeCell ref="B1122:G1122"/>
    <mergeCell ref="B1123:G1123"/>
    <mergeCell ref="B1124:G1124"/>
    <mergeCell ref="B1125:G1125"/>
    <mergeCell ref="B1126:G1126"/>
    <mergeCell ref="B1127:G1127"/>
    <mergeCell ref="B1128:G1128"/>
    <mergeCell ref="B1129:G1129"/>
    <mergeCell ref="B1130:G1130"/>
    <mergeCell ref="B1131:G1131"/>
    <mergeCell ref="B1132:G1132"/>
    <mergeCell ref="B1133:G1133"/>
    <mergeCell ref="B1134:G1134"/>
    <mergeCell ref="B1135:G1135"/>
    <mergeCell ref="B1136:G1136"/>
    <mergeCell ref="B1137:G1137"/>
    <mergeCell ref="B1138:G1138"/>
    <mergeCell ref="B1139:G1139"/>
    <mergeCell ref="B1140:G1140"/>
    <mergeCell ref="B1141:G1141"/>
    <mergeCell ref="B1142:G1142"/>
    <mergeCell ref="B1143:G1143"/>
    <mergeCell ref="B1144:G1144"/>
    <mergeCell ref="B1145:G1145"/>
    <mergeCell ref="B1146:G1146"/>
    <mergeCell ref="B1147:G1147"/>
    <mergeCell ref="B1148:G1148"/>
    <mergeCell ref="B1149:G1149"/>
    <mergeCell ref="B1150:G1150"/>
    <mergeCell ref="B1151:G1151"/>
    <mergeCell ref="B1152:G1152"/>
    <mergeCell ref="B1153:G1153"/>
    <mergeCell ref="B1154:G1154"/>
    <mergeCell ref="B1155:G1155"/>
    <mergeCell ref="B1156:G1156"/>
    <mergeCell ref="B1157:G1157"/>
    <mergeCell ref="B1158:G1158"/>
    <mergeCell ref="B1159:G1159"/>
    <mergeCell ref="B1160:G1160"/>
    <mergeCell ref="B1161:G1161"/>
    <mergeCell ref="B1162:G1162"/>
    <mergeCell ref="B1163:G1163"/>
    <mergeCell ref="B1164:G1164"/>
    <mergeCell ref="B1165:G1165"/>
    <mergeCell ref="B1166:G1166"/>
    <mergeCell ref="B1167:G1167"/>
    <mergeCell ref="B1168:G1168"/>
    <mergeCell ref="B1169:G1169"/>
    <mergeCell ref="B1170:G1170"/>
    <mergeCell ref="B1171:G1171"/>
    <mergeCell ref="B1172:G1172"/>
    <mergeCell ref="B1173:G1173"/>
    <mergeCell ref="B1174:G1174"/>
    <mergeCell ref="B1175:G1175"/>
    <mergeCell ref="B1176:G1176"/>
    <mergeCell ref="B1177:G1177"/>
    <mergeCell ref="B1178:G1178"/>
    <mergeCell ref="B1179:G1179"/>
    <mergeCell ref="B1180:G1180"/>
    <mergeCell ref="B1181:G1181"/>
    <mergeCell ref="B1182:G1182"/>
    <mergeCell ref="B1183:G1183"/>
    <mergeCell ref="B1184:G1184"/>
    <mergeCell ref="B1185:G1185"/>
    <mergeCell ref="B1186:G1186"/>
    <mergeCell ref="B1187:G1187"/>
    <mergeCell ref="B1188:G1188"/>
    <mergeCell ref="B1189:G1189"/>
    <mergeCell ref="B1190:G1190"/>
    <mergeCell ref="B1191:G1191"/>
    <mergeCell ref="B1192:G1192"/>
    <mergeCell ref="B1193:G1193"/>
    <mergeCell ref="B1194:G1194"/>
    <mergeCell ref="B1195:G1195"/>
    <mergeCell ref="B1196:G1196"/>
    <mergeCell ref="B1197:G1197"/>
    <mergeCell ref="B1198:G1198"/>
    <mergeCell ref="B1199:G1199"/>
    <mergeCell ref="B1200:G1200"/>
    <mergeCell ref="B1201:G1201"/>
    <mergeCell ref="B1202:G1202"/>
    <mergeCell ref="B1203:G1203"/>
    <mergeCell ref="B1204:G1204"/>
    <mergeCell ref="B1205:G1205"/>
    <mergeCell ref="B1206:G1206"/>
    <mergeCell ref="B1207:G1207"/>
    <mergeCell ref="B1208:G1208"/>
    <mergeCell ref="B1209:G1209"/>
    <mergeCell ref="B1210:G1210"/>
    <mergeCell ref="B1211:G1211"/>
    <mergeCell ref="B1212:G1212"/>
    <mergeCell ref="B1213:G1213"/>
    <mergeCell ref="B1214:G1214"/>
    <mergeCell ref="B1215:G1215"/>
    <mergeCell ref="B1216:G1216"/>
    <mergeCell ref="B1217:G1217"/>
    <mergeCell ref="B1218:G1218"/>
    <mergeCell ref="B1219:G1219"/>
    <mergeCell ref="B1220:G1220"/>
    <mergeCell ref="B1221:G1221"/>
    <mergeCell ref="B1222:G1222"/>
    <mergeCell ref="B1223:G1223"/>
    <mergeCell ref="B1224:G1224"/>
    <mergeCell ref="B1225:G1225"/>
    <mergeCell ref="B1226:G1226"/>
    <mergeCell ref="B1227:G1227"/>
    <mergeCell ref="B1228:G1228"/>
    <mergeCell ref="B1229:G1229"/>
    <mergeCell ref="B1230:G1230"/>
    <mergeCell ref="B1231:G1231"/>
    <mergeCell ref="B1232:G1232"/>
    <mergeCell ref="B1233:G1233"/>
    <mergeCell ref="B1234:G1234"/>
    <mergeCell ref="B1235:G1235"/>
    <mergeCell ref="B1236:G1236"/>
    <mergeCell ref="B1237:G1237"/>
    <mergeCell ref="B1238:G1238"/>
    <mergeCell ref="B1239:G1239"/>
    <mergeCell ref="B1240:G1240"/>
    <mergeCell ref="B1241:G1241"/>
    <mergeCell ref="B1242:G1242"/>
    <mergeCell ref="B1243:G1243"/>
    <mergeCell ref="B1244:G1244"/>
    <mergeCell ref="B1245:G1245"/>
    <mergeCell ref="B1246:G1246"/>
    <mergeCell ref="B1247:G1247"/>
    <mergeCell ref="B1248:G1248"/>
    <mergeCell ref="B1249:G1249"/>
    <mergeCell ref="B1250:G1250"/>
    <mergeCell ref="B1251:G1251"/>
    <mergeCell ref="B1252:G1252"/>
    <mergeCell ref="B1253:G1253"/>
    <mergeCell ref="B1254:G1254"/>
    <mergeCell ref="B1255:G1255"/>
    <mergeCell ref="B1256:G1256"/>
    <mergeCell ref="B1257:G1257"/>
    <mergeCell ref="B1258:G1258"/>
    <mergeCell ref="B1259:G1259"/>
    <mergeCell ref="B1260:G1260"/>
    <mergeCell ref="B1261:G1261"/>
    <mergeCell ref="B1262:G1262"/>
    <mergeCell ref="B1263:G1263"/>
    <mergeCell ref="B1264:G1264"/>
    <mergeCell ref="B1265:G1265"/>
    <mergeCell ref="B1266:G1266"/>
    <mergeCell ref="B1267:G1267"/>
    <mergeCell ref="B1268:G1268"/>
    <mergeCell ref="B1269:G1269"/>
    <mergeCell ref="B1270:G1270"/>
    <mergeCell ref="B1271:G1271"/>
    <mergeCell ref="B1272:G1272"/>
    <mergeCell ref="B1273:G1273"/>
    <mergeCell ref="B1274:G1274"/>
    <mergeCell ref="B1275:G1275"/>
    <mergeCell ref="B1276:G1276"/>
    <mergeCell ref="B1277:G1277"/>
    <mergeCell ref="B1278:G1278"/>
    <mergeCell ref="B1279:G1279"/>
    <mergeCell ref="B1280:G1280"/>
    <mergeCell ref="B1281:G1281"/>
    <mergeCell ref="B1282:G1282"/>
    <mergeCell ref="B1283:G1283"/>
    <mergeCell ref="B1284:G1284"/>
    <mergeCell ref="B1285:G1285"/>
    <mergeCell ref="B1286:G1286"/>
    <mergeCell ref="B1287:G1287"/>
    <mergeCell ref="B1288:G1288"/>
    <mergeCell ref="B1289:G1289"/>
    <mergeCell ref="B1290:G1290"/>
    <mergeCell ref="B1291:G1291"/>
    <mergeCell ref="B1292:G1292"/>
    <mergeCell ref="B1293:G1293"/>
    <mergeCell ref="B1294:G1294"/>
    <mergeCell ref="B1295:G1295"/>
    <mergeCell ref="B1296:G1296"/>
    <mergeCell ref="B1297:G1297"/>
    <mergeCell ref="B1298:G1298"/>
    <mergeCell ref="B1299:G1299"/>
    <mergeCell ref="B1300:G1300"/>
    <mergeCell ref="B1301:G1301"/>
    <mergeCell ref="B1302:G1302"/>
    <mergeCell ref="B1303:G1303"/>
    <mergeCell ref="B1304:G1304"/>
    <mergeCell ref="B1305:G1305"/>
    <mergeCell ref="B1306:G1306"/>
    <mergeCell ref="B1307:G1307"/>
    <mergeCell ref="B1308:G1308"/>
    <mergeCell ref="B1309:G1309"/>
    <mergeCell ref="B1310:G1310"/>
    <mergeCell ref="B1311:G1311"/>
    <mergeCell ref="B1312:G1312"/>
    <mergeCell ref="B1313:G1313"/>
    <mergeCell ref="B1314:G1314"/>
    <mergeCell ref="B1315:G1315"/>
    <mergeCell ref="B1316:G1316"/>
    <mergeCell ref="B1317:G1317"/>
    <mergeCell ref="B1318:G1318"/>
    <mergeCell ref="B1319:G1319"/>
    <mergeCell ref="B1320:G1320"/>
    <mergeCell ref="B1321:G1321"/>
    <mergeCell ref="B1322:G1322"/>
    <mergeCell ref="B1323:G1323"/>
    <mergeCell ref="B1324:G1324"/>
    <mergeCell ref="B1325:G1325"/>
    <mergeCell ref="B1326:G1326"/>
    <mergeCell ref="B1327:G1327"/>
    <mergeCell ref="B1328:G1328"/>
    <mergeCell ref="B1329:G1329"/>
    <mergeCell ref="B1330:G1330"/>
    <mergeCell ref="B1331:G1331"/>
    <mergeCell ref="B1332:G1332"/>
    <mergeCell ref="B1333:G1333"/>
    <mergeCell ref="B1334:G1334"/>
    <mergeCell ref="B1335:G1335"/>
    <mergeCell ref="B1336:G1336"/>
    <mergeCell ref="B1337:G1337"/>
    <mergeCell ref="B1338:G1338"/>
    <mergeCell ref="B1339:G1339"/>
    <mergeCell ref="B1340:G1340"/>
    <mergeCell ref="B1341:G1341"/>
    <mergeCell ref="B1342:G1342"/>
    <mergeCell ref="B1343:G1343"/>
    <mergeCell ref="B1344:G1344"/>
    <mergeCell ref="B1345:G1345"/>
    <mergeCell ref="B1346:G1346"/>
    <mergeCell ref="B1347:G1347"/>
    <mergeCell ref="B1348:G1348"/>
    <mergeCell ref="B1349:G1349"/>
    <mergeCell ref="B1350:G1350"/>
    <mergeCell ref="B1351:G1351"/>
    <mergeCell ref="B1352:G1352"/>
    <mergeCell ref="B1353:G1353"/>
    <mergeCell ref="B1354:G1354"/>
    <mergeCell ref="B1355:G1355"/>
    <mergeCell ref="B1356:G1356"/>
    <mergeCell ref="B1357:G1357"/>
    <mergeCell ref="B1358:G1358"/>
    <mergeCell ref="B1359:G1359"/>
    <mergeCell ref="B1360:G1360"/>
    <mergeCell ref="B1361:G1361"/>
    <mergeCell ref="B1362:G1362"/>
    <mergeCell ref="B1363:G1363"/>
    <mergeCell ref="B1364:G1364"/>
    <mergeCell ref="B1365:G1365"/>
    <mergeCell ref="B1366:G1366"/>
    <mergeCell ref="B1367:G1367"/>
    <mergeCell ref="B1368:G1368"/>
    <mergeCell ref="B1369:G1369"/>
    <mergeCell ref="B1370:G1370"/>
    <mergeCell ref="B1371:G1371"/>
    <mergeCell ref="B1372:G1372"/>
    <mergeCell ref="B1373:G1373"/>
    <mergeCell ref="B1374:G1374"/>
    <mergeCell ref="B1375:G1375"/>
    <mergeCell ref="B1376:G1376"/>
    <mergeCell ref="B1377:G1377"/>
    <mergeCell ref="B1378:G1378"/>
    <mergeCell ref="B1379:G1379"/>
    <mergeCell ref="B1380:G1380"/>
    <mergeCell ref="B1381:G1381"/>
    <mergeCell ref="B1382:G1382"/>
    <mergeCell ref="B1383:G1383"/>
    <mergeCell ref="B1384:G1384"/>
    <mergeCell ref="B1385:G1385"/>
    <mergeCell ref="B1386:G1386"/>
    <mergeCell ref="B1387:G1387"/>
    <mergeCell ref="B1388:G1388"/>
    <mergeCell ref="B1389:G1389"/>
    <mergeCell ref="B1390:G1390"/>
    <mergeCell ref="B1391:G1391"/>
    <mergeCell ref="B1392:G1392"/>
    <mergeCell ref="B1393:G1393"/>
    <mergeCell ref="B1394:G1394"/>
    <mergeCell ref="B1395:G1395"/>
    <mergeCell ref="B1396:G1396"/>
    <mergeCell ref="B1397:G1397"/>
    <mergeCell ref="B1398:G1398"/>
    <mergeCell ref="B1399:G1399"/>
    <mergeCell ref="B1400:G1400"/>
    <mergeCell ref="B1401:G1401"/>
    <mergeCell ref="B1402:G1402"/>
    <mergeCell ref="B1403:G1403"/>
    <mergeCell ref="B1404:G1404"/>
    <mergeCell ref="B1405:G1405"/>
    <mergeCell ref="B1406:G1406"/>
    <mergeCell ref="B1407:G1407"/>
    <mergeCell ref="B1408:G1408"/>
    <mergeCell ref="B1409:G1409"/>
    <mergeCell ref="B1410:G1410"/>
    <mergeCell ref="B1411:G1411"/>
    <mergeCell ref="B1412:G1412"/>
    <mergeCell ref="B1413:G1413"/>
    <mergeCell ref="B1414:G1414"/>
    <mergeCell ref="B1415:G1415"/>
    <mergeCell ref="B1416:G1416"/>
    <mergeCell ref="B1417:G1417"/>
    <mergeCell ref="B1418:G1418"/>
    <mergeCell ref="B1419:G1419"/>
    <mergeCell ref="B1420:G1420"/>
    <mergeCell ref="B1421:G1421"/>
    <mergeCell ref="B1422:G1422"/>
    <mergeCell ref="B1423:G1423"/>
    <mergeCell ref="B1424:G1424"/>
    <mergeCell ref="B1425:G1425"/>
    <mergeCell ref="B1426:G1426"/>
    <mergeCell ref="B1427:G1427"/>
    <mergeCell ref="B1428:G1428"/>
    <mergeCell ref="B1429:G1429"/>
    <mergeCell ref="B1430:G1430"/>
    <mergeCell ref="B1431:G1431"/>
    <mergeCell ref="B1432:G1432"/>
    <mergeCell ref="B1433:G1433"/>
    <mergeCell ref="B1434:G1434"/>
    <mergeCell ref="B1435:G1435"/>
    <mergeCell ref="B1436:G1436"/>
    <mergeCell ref="B1437:G1437"/>
    <mergeCell ref="B1438:G1438"/>
    <mergeCell ref="B1439:G1439"/>
    <mergeCell ref="B1440:G1440"/>
    <mergeCell ref="B1441:G1441"/>
    <mergeCell ref="B1442:G1442"/>
    <mergeCell ref="B1443:G1443"/>
    <mergeCell ref="B1444:G1444"/>
    <mergeCell ref="B1445:G1445"/>
    <mergeCell ref="B1446:G1446"/>
    <mergeCell ref="B1447:G1447"/>
    <mergeCell ref="B1448:G1448"/>
    <mergeCell ref="B1449:G1449"/>
    <mergeCell ref="B1450:G1450"/>
    <mergeCell ref="B1451:G1451"/>
    <mergeCell ref="B1452:G1452"/>
    <mergeCell ref="B1453:G1453"/>
    <mergeCell ref="B1454:G1454"/>
    <mergeCell ref="B1455:G1455"/>
    <mergeCell ref="B1456:G1456"/>
    <mergeCell ref="B1457:G1457"/>
    <mergeCell ref="B1458:G1458"/>
    <mergeCell ref="B1459:G1459"/>
    <mergeCell ref="B1460:G1460"/>
    <mergeCell ref="B1461:G1461"/>
    <mergeCell ref="B1462:G1462"/>
    <mergeCell ref="B1463:G1463"/>
    <mergeCell ref="B1464:G1464"/>
    <mergeCell ref="B1465:G1465"/>
    <mergeCell ref="B1466:G1466"/>
    <mergeCell ref="B1467:G1467"/>
    <mergeCell ref="B1468:G1468"/>
    <mergeCell ref="B1469:G1469"/>
    <mergeCell ref="B1470:G1470"/>
    <mergeCell ref="B1471:G1471"/>
    <mergeCell ref="B1472:G1472"/>
    <mergeCell ref="B1473:G1473"/>
    <mergeCell ref="B1474:G1474"/>
    <mergeCell ref="B1475:G1475"/>
    <mergeCell ref="B1476:G1476"/>
    <mergeCell ref="B1477:G1477"/>
    <mergeCell ref="B1478:G1478"/>
    <mergeCell ref="B1479:G1479"/>
    <mergeCell ref="B1480:G1480"/>
    <mergeCell ref="B1481:G1481"/>
    <mergeCell ref="B1482:G1482"/>
    <mergeCell ref="B1483:G1483"/>
    <mergeCell ref="B1484:G1484"/>
    <mergeCell ref="B1485:G1485"/>
    <mergeCell ref="B1486:G1486"/>
    <mergeCell ref="B1487:G1487"/>
    <mergeCell ref="B1488:G1488"/>
    <mergeCell ref="B1489:G1489"/>
    <mergeCell ref="B1490:G1490"/>
    <mergeCell ref="B1491:G1491"/>
    <mergeCell ref="B1492:G1492"/>
    <mergeCell ref="B1493:G1493"/>
    <mergeCell ref="B1494:G1494"/>
    <mergeCell ref="B1495:G1495"/>
    <mergeCell ref="B1496:G1496"/>
    <mergeCell ref="B1497:G1497"/>
    <mergeCell ref="B1498:G1498"/>
    <mergeCell ref="B1499:G1499"/>
    <mergeCell ref="B1500:G1500"/>
    <mergeCell ref="B1501:G1501"/>
    <mergeCell ref="B1502:G1502"/>
    <mergeCell ref="B1503:G1503"/>
    <mergeCell ref="B1504:G1504"/>
    <mergeCell ref="B1505:G1505"/>
    <mergeCell ref="B1506:G1506"/>
    <mergeCell ref="B1507:G1507"/>
    <mergeCell ref="B1508:G1508"/>
    <mergeCell ref="B1509:G1509"/>
    <mergeCell ref="B1510:G1510"/>
    <mergeCell ref="B1511:G1511"/>
    <mergeCell ref="B1512:G1512"/>
    <mergeCell ref="B1513:G1513"/>
    <mergeCell ref="B1514:G1514"/>
    <mergeCell ref="B1515:G1515"/>
    <mergeCell ref="B1516:G1516"/>
    <mergeCell ref="B1517:G1517"/>
    <mergeCell ref="B1518:G1518"/>
    <mergeCell ref="B1519:G1519"/>
    <mergeCell ref="B1520:G1520"/>
    <mergeCell ref="B1521:G1521"/>
    <mergeCell ref="B1522:G1522"/>
    <mergeCell ref="B1523:G1523"/>
    <mergeCell ref="B1524:G1524"/>
    <mergeCell ref="B1525:G1525"/>
    <mergeCell ref="B1526:G1526"/>
    <mergeCell ref="B1527:G1527"/>
    <mergeCell ref="B1528:G1528"/>
    <mergeCell ref="B1529:G1529"/>
    <mergeCell ref="B1530:G1530"/>
    <mergeCell ref="B1531:G1531"/>
    <mergeCell ref="B1532:G1532"/>
    <mergeCell ref="B1533:G1533"/>
    <mergeCell ref="B1534:G1534"/>
    <mergeCell ref="B1535:G1535"/>
    <mergeCell ref="B1536:G1536"/>
    <mergeCell ref="B1537:G1537"/>
    <mergeCell ref="B1538:G1538"/>
    <mergeCell ref="B1539:G1539"/>
    <mergeCell ref="B1540:G1540"/>
    <mergeCell ref="B1541:G1541"/>
    <mergeCell ref="B1542:G1542"/>
    <mergeCell ref="B1543:G1543"/>
    <mergeCell ref="B1544:G1544"/>
    <mergeCell ref="B1545:G1545"/>
    <mergeCell ref="B1546:G1546"/>
    <mergeCell ref="B1547:G1547"/>
    <mergeCell ref="B1548:G1548"/>
    <mergeCell ref="B1549:G1549"/>
    <mergeCell ref="B1550:G1550"/>
    <mergeCell ref="B1551:G1551"/>
    <mergeCell ref="B1552:G1552"/>
    <mergeCell ref="B1553:G1553"/>
    <mergeCell ref="B1554:G1554"/>
    <mergeCell ref="B1555:G1555"/>
    <mergeCell ref="B1556:G1556"/>
    <mergeCell ref="B1557:G1557"/>
    <mergeCell ref="B1558:G1558"/>
    <mergeCell ref="B1559:G1559"/>
    <mergeCell ref="B1560:G1560"/>
    <mergeCell ref="B1561:G1561"/>
    <mergeCell ref="B1562:G1562"/>
    <mergeCell ref="B1563:G1563"/>
    <mergeCell ref="B1564:G1564"/>
    <mergeCell ref="B1565:G1565"/>
    <mergeCell ref="B1566:G1566"/>
    <mergeCell ref="B1567:G1567"/>
    <mergeCell ref="B1568:G1568"/>
    <mergeCell ref="B1569:G1569"/>
    <mergeCell ref="B1570:G1570"/>
    <mergeCell ref="B1571:G1571"/>
    <mergeCell ref="B1572:G1572"/>
    <mergeCell ref="B1573:G1573"/>
    <mergeCell ref="B1574:G1574"/>
    <mergeCell ref="B1575:G1575"/>
    <mergeCell ref="B1576:G1576"/>
    <mergeCell ref="B1577:G1577"/>
    <mergeCell ref="B1578:G1578"/>
    <mergeCell ref="B1579:G1579"/>
    <mergeCell ref="B1580:G1580"/>
    <mergeCell ref="B1581:G1581"/>
    <mergeCell ref="B1582:G1582"/>
    <mergeCell ref="B1583:G1583"/>
    <mergeCell ref="B1584:G1584"/>
    <mergeCell ref="B1585:G1585"/>
    <mergeCell ref="B1586:G1586"/>
    <mergeCell ref="B1587:G1587"/>
    <mergeCell ref="B1588:G1588"/>
    <mergeCell ref="B1589:G1589"/>
    <mergeCell ref="B1590:G1590"/>
    <mergeCell ref="B1591:G1591"/>
    <mergeCell ref="B1592:G1592"/>
    <mergeCell ref="B1593:G1593"/>
    <mergeCell ref="B1594:G1594"/>
    <mergeCell ref="B1595:G1595"/>
    <mergeCell ref="B1596:G1596"/>
    <mergeCell ref="B1597:G1597"/>
    <mergeCell ref="B1598:G1598"/>
    <mergeCell ref="B1599:G1599"/>
    <mergeCell ref="B1600:G1600"/>
    <mergeCell ref="B1601:G1601"/>
    <mergeCell ref="B1602:G1602"/>
    <mergeCell ref="B1603:G1603"/>
    <mergeCell ref="B1604:G1604"/>
    <mergeCell ref="B1605:G1605"/>
    <mergeCell ref="B1606:G1606"/>
    <mergeCell ref="B1607:G1607"/>
    <mergeCell ref="B1608:G1608"/>
    <mergeCell ref="B1609:G1609"/>
    <mergeCell ref="B1610:G1610"/>
    <mergeCell ref="B1611:G1611"/>
    <mergeCell ref="B1612:G1612"/>
    <mergeCell ref="B1613:G1613"/>
    <mergeCell ref="B1614:G1614"/>
    <mergeCell ref="B1615:G1615"/>
    <mergeCell ref="B1616:G1616"/>
    <mergeCell ref="B1617:G1617"/>
    <mergeCell ref="B1618:G1618"/>
    <mergeCell ref="B1619:G1619"/>
    <mergeCell ref="B1620:G1620"/>
    <mergeCell ref="B1621:G1621"/>
    <mergeCell ref="B1622:G1622"/>
    <mergeCell ref="B1623:G1623"/>
    <mergeCell ref="B1624:G1624"/>
    <mergeCell ref="B1625:G1625"/>
    <mergeCell ref="B1626:G1626"/>
    <mergeCell ref="B1627:G1627"/>
    <mergeCell ref="B1628:G1628"/>
    <mergeCell ref="B1629:G1629"/>
    <mergeCell ref="B1630:G1630"/>
    <mergeCell ref="B1631:G1631"/>
    <mergeCell ref="B1632:G1632"/>
    <mergeCell ref="B1633:G1633"/>
    <mergeCell ref="B1634:G1634"/>
    <mergeCell ref="B1635:G1635"/>
    <mergeCell ref="B1636:G1636"/>
    <mergeCell ref="B1637:G1637"/>
    <mergeCell ref="B1638:G1638"/>
    <mergeCell ref="B1639:G1639"/>
    <mergeCell ref="B1640:G1640"/>
    <mergeCell ref="B1641:G1641"/>
    <mergeCell ref="B1642:G1642"/>
    <mergeCell ref="B1643:G1643"/>
    <mergeCell ref="B1644:G1644"/>
    <mergeCell ref="B1645:G1645"/>
    <mergeCell ref="B1646:G1646"/>
    <mergeCell ref="B1647:G1647"/>
    <mergeCell ref="B1648:G1648"/>
    <mergeCell ref="B1649:G1649"/>
    <mergeCell ref="B1650:G1650"/>
    <mergeCell ref="B1651:G1651"/>
    <mergeCell ref="B1652:G1652"/>
    <mergeCell ref="B1653:G1653"/>
    <mergeCell ref="B1654:G1654"/>
    <mergeCell ref="B1655:G1655"/>
    <mergeCell ref="B1656:G1656"/>
    <mergeCell ref="B1657:G1657"/>
    <mergeCell ref="B1658:G1658"/>
    <mergeCell ref="B1659:G1659"/>
    <mergeCell ref="B1660:G1660"/>
    <mergeCell ref="B1661:G1661"/>
    <mergeCell ref="B1662:G1662"/>
    <mergeCell ref="B1663:G1663"/>
    <mergeCell ref="B1664:G1664"/>
    <mergeCell ref="B1665:G1665"/>
    <mergeCell ref="B1666:G1666"/>
    <mergeCell ref="B1667:G1667"/>
    <mergeCell ref="B1668:G1668"/>
    <mergeCell ref="B1669:G1669"/>
    <mergeCell ref="B1670:G1670"/>
    <mergeCell ref="B1671:G1671"/>
    <mergeCell ref="B1672:G1672"/>
    <mergeCell ref="B1673:G1673"/>
    <mergeCell ref="B1674:G1674"/>
    <mergeCell ref="B1675:G1675"/>
    <mergeCell ref="B1676:G1676"/>
    <mergeCell ref="B1677:G1677"/>
    <mergeCell ref="B1678:G1678"/>
    <mergeCell ref="B1679:G1679"/>
    <mergeCell ref="B1680:G1680"/>
    <mergeCell ref="B1681:G1681"/>
    <mergeCell ref="B1682:G1682"/>
    <mergeCell ref="B1683:G1683"/>
    <mergeCell ref="B1684:G1684"/>
    <mergeCell ref="B1685:G1685"/>
    <mergeCell ref="B1686:G1686"/>
    <mergeCell ref="B1687:G1687"/>
    <mergeCell ref="B1688:G1688"/>
    <mergeCell ref="B1689:G1689"/>
    <mergeCell ref="B1690:G1690"/>
    <mergeCell ref="B1691:G1691"/>
    <mergeCell ref="B1692:G1692"/>
    <mergeCell ref="B1693:G1693"/>
    <mergeCell ref="B1694:G1694"/>
    <mergeCell ref="B1695:G1695"/>
    <mergeCell ref="B1696:G1696"/>
    <mergeCell ref="B1697:G1697"/>
    <mergeCell ref="B1698:G1698"/>
    <mergeCell ref="B1699:G1699"/>
    <mergeCell ref="B1700:G1700"/>
    <mergeCell ref="B1701:G1701"/>
    <mergeCell ref="B1702:G1702"/>
    <mergeCell ref="B1703:G1703"/>
    <mergeCell ref="B1704:G1704"/>
    <mergeCell ref="B1705:G1705"/>
    <mergeCell ref="B1706:G1706"/>
    <mergeCell ref="B1707:G1707"/>
    <mergeCell ref="B1708:G1708"/>
    <mergeCell ref="B1709:G1709"/>
    <mergeCell ref="B1710:G1710"/>
    <mergeCell ref="B1711:G1711"/>
    <mergeCell ref="B1712:G1712"/>
    <mergeCell ref="B1713:G1713"/>
    <mergeCell ref="B1714:G1714"/>
    <mergeCell ref="B1715:G1715"/>
    <mergeCell ref="B1716:G1716"/>
    <mergeCell ref="B1717:G1717"/>
    <mergeCell ref="B1718:G1718"/>
    <mergeCell ref="B1719:G1719"/>
    <mergeCell ref="B1720:G1720"/>
    <mergeCell ref="B1721:G1721"/>
    <mergeCell ref="B1722:G1722"/>
    <mergeCell ref="B1723:G1723"/>
    <mergeCell ref="B1724:G1724"/>
    <mergeCell ref="B1725:G1725"/>
    <mergeCell ref="B1726:G1726"/>
    <mergeCell ref="B1727:G1727"/>
    <mergeCell ref="B1728:G1728"/>
    <mergeCell ref="B1729:G1729"/>
    <mergeCell ref="B1730:G1730"/>
    <mergeCell ref="B1731:G1731"/>
    <mergeCell ref="B1732:G1732"/>
    <mergeCell ref="B1733:G1733"/>
    <mergeCell ref="B1734:G1734"/>
    <mergeCell ref="B1735:G1735"/>
    <mergeCell ref="B1736:G1736"/>
    <mergeCell ref="B1737:G1737"/>
    <mergeCell ref="B1738:G1738"/>
    <mergeCell ref="B1739:G1739"/>
    <mergeCell ref="B1740:G1740"/>
    <mergeCell ref="B1741:G1741"/>
    <mergeCell ref="B1742:G1742"/>
    <mergeCell ref="B1743:G1743"/>
    <mergeCell ref="B1744:G1744"/>
    <mergeCell ref="B1745:G1745"/>
    <mergeCell ref="B1746:G1746"/>
    <mergeCell ref="B1747:G1747"/>
    <mergeCell ref="B1748:G1748"/>
    <mergeCell ref="B1749:G1749"/>
    <mergeCell ref="B1750:G1750"/>
    <mergeCell ref="B1751:G1751"/>
    <mergeCell ref="B1752:G1752"/>
    <mergeCell ref="B1753:G1753"/>
    <mergeCell ref="B1754:G1754"/>
    <mergeCell ref="B1755:G1755"/>
    <mergeCell ref="B1756:G1756"/>
    <mergeCell ref="B1757:G1757"/>
    <mergeCell ref="B1758:G1758"/>
    <mergeCell ref="B1759:G1759"/>
    <mergeCell ref="B1760:G1760"/>
    <mergeCell ref="B1761:G1761"/>
    <mergeCell ref="B1762:G1762"/>
    <mergeCell ref="B1763:G1763"/>
    <mergeCell ref="B1764:G1764"/>
    <mergeCell ref="B1765:G1765"/>
    <mergeCell ref="B1766:G1766"/>
    <mergeCell ref="B1767:G1767"/>
    <mergeCell ref="B1768:G1768"/>
    <mergeCell ref="B1769:G1769"/>
    <mergeCell ref="B1770:G1770"/>
    <mergeCell ref="B1771:G1771"/>
    <mergeCell ref="B1772:G1772"/>
    <mergeCell ref="B1773:G1773"/>
    <mergeCell ref="B1774:G1774"/>
    <mergeCell ref="B1775:G1775"/>
    <mergeCell ref="B1776:G1776"/>
    <mergeCell ref="B1777:G1777"/>
    <mergeCell ref="B1778:G1778"/>
    <mergeCell ref="B1779:G1779"/>
    <mergeCell ref="B1780:G1780"/>
    <mergeCell ref="B1781:G1781"/>
    <mergeCell ref="B1782:G1782"/>
    <mergeCell ref="B1783:G1783"/>
    <mergeCell ref="B1784:G1784"/>
    <mergeCell ref="B1785:G1785"/>
    <mergeCell ref="B1786:G1786"/>
    <mergeCell ref="B1787:G1787"/>
    <mergeCell ref="B1788:G1788"/>
    <mergeCell ref="B1789:G1789"/>
    <mergeCell ref="B1790:G1790"/>
    <mergeCell ref="B1791:G1791"/>
    <mergeCell ref="B1792:G1792"/>
    <mergeCell ref="B1793:G1793"/>
    <mergeCell ref="B1794:G1794"/>
    <mergeCell ref="B1795:G1795"/>
    <mergeCell ref="B1796:G1796"/>
    <mergeCell ref="B1797:G1797"/>
    <mergeCell ref="B1798:G1798"/>
    <mergeCell ref="B1799:G1799"/>
    <mergeCell ref="B1800:G1800"/>
    <mergeCell ref="B1801:G1801"/>
    <mergeCell ref="B1802:G1802"/>
    <mergeCell ref="B1803:G1803"/>
    <mergeCell ref="B1804:G1804"/>
    <mergeCell ref="B1805:G1805"/>
    <mergeCell ref="B1806:G1806"/>
    <mergeCell ref="B1807:G1807"/>
    <mergeCell ref="B1808:G1808"/>
    <mergeCell ref="B1809:G1809"/>
    <mergeCell ref="B1810:G1810"/>
    <mergeCell ref="B1811:G1811"/>
    <mergeCell ref="B1812:G1812"/>
    <mergeCell ref="B1813:G1813"/>
    <mergeCell ref="B1814:G1814"/>
    <mergeCell ref="B1815:G1815"/>
    <mergeCell ref="B1816:G1816"/>
    <mergeCell ref="B1817:G1817"/>
    <mergeCell ref="B1818:G1818"/>
    <mergeCell ref="B1819:G1819"/>
    <mergeCell ref="B1820:G1820"/>
    <mergeCell ref="B1821:G1821"/>
    <mergeCell ref="B1822:G1822"/>
    <mergeCell ref="B1823:G1823"/>
    <mergeCell ref="B1824:G1824"/>
    <mergeCell ref="B1825:G1825"/>
    <mergeCell ref="B1826:G1826"/>
    <mergeCell ref="B1827:G1827"/>
    <mergeCell ref="B1828:G1828"/>
    <mergeCell ref="B1829:G1829"/>
    <mergeCell ref="B1830:G1830"/>
    <mergeCell ref="B1831:G1831"/>
    <mergeCell ref="B1832:G1832"/>
    <mergeCell ref="B1833:G1833"/>
    <mergeCell ref="B1834:G1834"/>
    <mergeCell ref="B1835:G1835"/>
    <mergeCell ref="B1836:G1836"/>
    <mergeCell ref="B1837:G1837"/>
    <mergeCell ref="B1838:G1838"/>
    <mergeCell ref="B1839:G1839"/>
    <mergeCell ref="B1840:G1840"/>
    <mergeCell ref="B1841:G1841"/>
    <mergeCell ref="B1842:G1842"/>
    <mergeCell ref="B1843:G1843"/>
    <mergeCell ref="B1844:G1844"/>
    <mergeCell ref="B1845:G1845"/>
    <mergeCell ref="B1846:G1846"/>
    <mergeCell ref="B1847:G1847"/>
    <mergeCell ref="B1848:G1848"/>
    <mergeCell ref="B1849:G1849"/>
    <mergeCell ref="B1850:G1850"/>
    <mergeCell ref="B1851:G1851"/>
    <mergeCell ref="B1852:G1852"/>
    <mergeCell ref="B1853:G1853"/>
    <mergeCell ref="B1854:G1854"/>
    <mergeCell ref="B1855:G1855"/>
    <mergeCell ref="B1856:G1856"/>
    <mergeCell ref="B1857:G1857"/>
    <mergeCell ref="B1858:G1858"/>
    <mergeCell ref="B1859:G1859"/>
    <mergeCell ref="B1860:G1860"/>
    <mergeCell ref="B1861:G1861"/>
    <mergeCell ref="B1862:G1862"/>
    <mergeCell ref="B1863:G1863"/>
    <mergeCell ref="B1864:G1864"/>
    <mergeCell ref="B1865:G1865"/>
    <mergeCell ref="B1866:G1866"/>
    <mergeCell ref="B1867:G1867"/>
    <mergeCell ref="B1868:G1868"/>
    <mergeCell ref="B1869:G1869"/>
    <mergeCell ref="B1870:G1870"/>
    <mergeCell ref="B1871:G1871"/>
    <mergeCell ref="B1872:G1872"/>
    <mergeCell ref="B1873:G1873"/>
    <mergeCell ref="B1874:G1874"/>
    <mergeCell ref="B1875:G1875"/>
    <mergeCell ref="B1876:G1876"/>
    <mergeCell ref="B1877:G1877"/>
    <mergeCell ref="B1878:G1878"/>
    <mergeCell ref="B1879:G1879"/>
    <mergeCell ref="B1880:G1880"/>
    <mergeCell ref="B1881:G1881"/>
    <mergeCell ref="B1882:G1882"/>
    <mergeCell ref="B1883:G1883"/>
    <mergeCell ref="B1884:G1884"/>
    <mergeCell ref="B1885:G1885"/>
    <mergeCell ref="B1886:G1886"/>
    <mergeCell ref="B1887:G1887"/>
    <mergeCell ref="B1888:G1888"/>
    <mergeCell ref="B1889:G1889"/>
    <mergeCell ref="B1890:G1890"/>
    <mergeCell ref="B1891:G1891"/>
    <mergeCell ref="B1892:G1892"/>
    <mergeCell ref="B1893:G1893"/>
    <mergeCell ref="B1894:G1894"/>
    <mergeCell ref="B1895:G1895"/>
    <mergeCell ref="B1896:G1896"/>
    <mergeCell ref="B1897:G1897"/>
    <mergeCell ref="B1898:G1898"/>
    <mergeCell ref="B1899:G1899"/>
    <mergeCell ref="B1900:G1900"/>
    <mergeCell ref="B1901:G1901"/>
    <mergeCell ref="B1902:G1902"/>
    <mergeCell ref="B1903:G1903"/>
    <mergeCell ref="B1904:G1904"/>
    <mergeCell ref="B1905:G1905"/>
    <mergeCell ref="B1906:G1906"/>
    <mergeCell ref="B1907:G1907"/>
    <mergeCell ref="B1908:G1908"/>
    <mergeCell ref="B1909:G1909"/>
    <mergeCell ref="B1910:G1910"/>
    <mergeCell ref="B1911:G1911"/>
    <mergeCell ref="B1912:G1912"/>
    <mergeCell ref="B1913:G1913"/>
    <mergeCell ref="B1914:G1914"/>
    <mergeCell ref="B1915:G1915"/>
    <mergeCell ref="B1916:G1916"/>
    <mergeCell ref="B1917:G1917"/>
    <mergeCell ref="B1918:G1918"/>
    <mergeCell ref="B1919:G1919"/>
    <mergeCell ref="B1920:G1920"/>
    <mergeCell ref="B1921:G1921"/>
    <mergeCell ref="B1922:G1922"/>
    <mergeCell ref="B1923:G1923"/>
    <mergeCell ref="B1924:G1924"/>
    <mergeCell ref="B1925:G1925"/>
    <mergeCell ref="B1926:G1926"/>
    <mergeCell ref="B1927:G1927"/>
    <mergeCell ref="B1928:G1928"/>
    <mergeCell ref="B1929:G1929"/>
    <mergeCell ref="B1930:G1930"/>
    <mergeCell ref="B1931:G1931"/>
    <mergeCell ref="B1932:G1932"/>
    <mergeCell ref="B1933:G1933"/>
    <mergeCell ref="B1934:G1934"/>
    <mergeCell ref="B1935:G1935"/>
    <mergeCell ref="B1936:G1936"/>
    <mergeCell ref="B1937:G1937"/>
    <mergeCell ref="B1938:G1938"/>
    <mergeCell ref="B1939:G1939"/>
    <mergeCell ref="B1940:G1940"/>
    <mergeCell ref="B1941:G1941"/>
    <mergeCell ref="B1942:G1942"/>
    <mergeCell ref="B1943:G1943"/>
    <mergeCell ref="B1944:G1944"/>
    <mergeCell ref="B1945:G1945"/>
    <mergeCell ref="B1946:G1946"/>
    <mergeCell ref="B1947:G1947"/>
    <mergeCell ref="B1948:G1948"/>
    <mergeCell ref="B1949:G1949"/>
    <mergeCell ref="B1950:G1950"/>
    <mergeCell ref="B1951:G1951"/>
    <mergeCell ref="B1952:G1952"/>
    <mergeCell ref="B1953:G1953"/>
    <mergeCell ref="B1954:G1954"/>
    <mergeCell ref="B1955:G1955"/>
    <mergeCell ref="B1956:G1956"/>
    <mergeCell ref="B1957:G1957"/>
    <mergeCell ref="B1958:G1958"/>
    <mergeCell ref="B1959:G1959"/>
    <mergeCell ref="B1960:G1960"/>
    <mergeCell ref="B1961:G1961"/>
    <mergeCell ref="B1962:G1962"/>
    <mergeCell ref="B1963:G1963"/>
    <mergeCell ref="B1964:G1964"/>
    <mergeCell ref="B1965:G1965"/>
    <mergeCell ref="B1966:G1966"/>
    <mergeCell ref="B1967:G1967"/>
    <mergeCell ref="B1968:G1968"/>
    <mergeCell ref="B1969:G1969"/>
    <mergeCell ref="B1970:G1970"/>
    <mergeCell ref="B1971:G1971"/>
    <mergeCell ref="B1972:G1972"/>
    <mergeCell ref="B1973:G1973"/>
    <mergeCell ref="B1974:G1974"/>
    <mergeCell ref="B1975:G1975"/>
    <mergeCell ref="B1976:G1976"/>
    <mergeCell ref="B1977:G1977"/>
    <mergeCell ref="B1978:G1978"/>
    <mergeCell ref="B1979:G1979"/>
    <mergeCell ref="B1980:G1980"/>
    <mergeCell ref="B1981:G1981"/>
    <mergeCell ref="B1982:G1982"/>
    <mergeCell ref="B1983:G1983"/>
    <mergeCell ref="B1984:G1984"/>
    <mergeCell ref="B1985:G1985"/>
    <mergeCell ref="B1986:G1986"/>
    <mergeCell ref="B1987:G1987"/>
    <mergeCell ref="B1988:G1988"/>
    <mergeCell ref="B1989:G1989"/>
    <mergeCell ref="B1990:G1990"/>
    <mergeCell ref="B1991:G1991"/>
    <mergeCell ref="B1992:G1992"/>
    <mergeCell ref="B1993:G1993"/>
    <mergeCell ref="B1994:G1994"/>
    <mergeCell ref="B1995:G1995"/>
    <mergeCell ref="B1996:G1996"/>
    <mergeCell ref="B1997:G1997"/>
    <mergeCell ref="B1998:G1998"/>
    <mergeCell ref="B1999:G1999"/>
    <mergeCell ref="B2000:G2000"/>
    <mergeCell ref="B2001:G2001"/>
    <mergeCell ref="B2002:G2002"/>
    <mergeCell ref="B2003:G2003"/>
    <mergeCell ref="B2004:G2004"/>
    <mergeCell ref="B2005:G2005"/>
    <mergeCell ref="B2006:G2006"/>
    <mergeCell ref="B2007:G2007"/>
    <mergeCell ref="B2008:G2008"/>
    <mergeCell ref="B2009:G2009"/>
    <mergeCell ref="B2010:G2010"/>
    <mergeCell ref="B2011:G2011"/>
    <mergeCell ref="B2012:G2012"/>
    <mergeCell ref="B2013:G2013"/>
    <mergeCell ref="B2014:G2014"/>
    <mergeCell ref="B2015:G2015"/>
    <mergeCell ref="B2016:G2016"/>
    <mergeCell ref="B2017:G2017"/>
    <mergeCell ref="B2018:G2018"/>
    <mergeCell ref="B2019:G2019"/>
    <mergeCell ref="B2020:G2020"/>
    <mergeCell ref="B2021:G2021"/>
    <mergeCell ref="B2022:G2022"/>
    <mergeCell ref="B2023:G2023"/>
    <mergeCell ref="B2024:G2024"/>
    <mergeCell ref="B2025:G2025"/>
    <mergeCell ref="B2026:G2026"/>
    <mergeCell ref="B2027:G2027"/>
    <mergeCell ref="B2028:G2028"/>
    <mergeCell ref="B2029:G2029"/>
    <mergeCell ref="B2030:G2030"/>
    <mergeCell ref="B2031:G2031"/>
    <mergeCell ref="B2032:G2032"/>
    <mergeCell ref="B2033:G2033"/>
    <mergeCell ref="B2034:G2034"/>
    <mergeCell ref="B2035:G2035"/>
    <mergeCell ref="B2036:G2036"/>
    <mergeCell ref="B2037:G2037"/>
    <mergeCell ref="B2038:G2038"/>
    <mergeCell ref="B2039:G2039"/>
    <mergeCell ref="B2040:G2040"/>
    <mergeCell ref="B2041:G2041"/>
    <mergeCell ref="B2042:G2042"/>
    <mergeCell ref="B2043:G2043"/>
    <mergeCell ref="B2044:G2044"/>
    <mergeCell ref="B2045:G2045"/>
    <mergeCell ref="B2046:G2046"/>
    <mergeCell ref="B2047:G2047"/>
    <mergeCell ref="B2048:G2048"/>
    <mergeCell ref="B2049:G2049"/>
    <mergeCell ref="B2050:G2050"/>
    <mergeCell ref="B2051:G2051"/>
    <mergeCell ref="B2052:G2052"/>
    <mergeCell ref="B2053:G2053"/>
    <mergeCell ref="B2054:G2054"/>
    <mergeCell ref="B2055:G2055"/>
    <mergeCell ref="B2056:G2056"/>
    <mergeCell ref="B2057:G2057"/>
    <mergeCell ref="B2058:G2058"/>
    <mergeCell ref="B2059:G2059"/>
    <mergeCell ref="B2060:G2060"/>
    <mergeCell ref="B2061:G2061"/>
    <mergeCell ref="B2062:G2062"/>
    <mergeCell ref="B2063:G2063"/>
    <mergeCell ref="B2064:G2064"/>
    <mergeCell ref="B2065:G2065"/>
    <mergeCell ref="B2066:G2066"/>
    <mergeCell ref="B2067:G2067"/>
    <mergeCell ref="B2068:G2068"/>
    <mergeCell ref="B2069:G2069"/>
    <mergeCell ref="B2070:G2070"/>
    <mergeCell ref="B2071:G2071"/>
    <mergeCell ref="B2072:G2072"/>
    <mergeCell ref="B2073:G2073"/>
    <mergeCell ref="B2074:G2074"/>
    <mergeCell ref="B2075:G2075"/>
    <mergeCell ref="B2076:G2076"/>
    <mergeCell ref="B2077:G2077"/>
    <mergeCell ref="B2078:G2078"/>
    <mergeCell ref="B2079:G2079"/>
    <mergeCell ref="B2080:G2080"/>
    <mergeCell ref="B2081:G2081"/>
    <mergeCell ref="B2082:G2082"/>
    <mergeCell ref="B2083:G2083"/>
    <mergeCell ref="B2084:G2084"/>
    <mergeCell ref="B2085:G2085"/>
    <mergeCell ref="B2086:G2086"/>
    <mergeCell ref="B2087:G2087"/>
    <mergeCell ref="B2088:G2088"/>
    <mergeCell ref="B2089:G2089"/>
    <mergeCell ref="B2090:G2090"/>
    <mergeCell ref="B2091:G2091"/>
    <mergeCell ref="B2092:G2092"/>
    <mergeCell ref="B2093:G2093"/>
    <mergeCell ref="B2094:G2094"/>
    <mergeCell ref="B2095:G2095"/>
    <mergeCell ref="B2096:G2096"/>
    <mergeCell ref="B2097:G2097"/>
    <mergeCell ref="B2098:G2098"/>
    <mergeCell ref="B2099:G2099"/>
    <mergeCell ref="B2100:G2100"/>
    <mergeCell ref="B2101:G2101"/>
    <mergeCell ref="B2102:G2102"/>
    <mergeCell ref="B2120:G2120"/>
    <mergeCell ref="B2121:G2121"/>
    <mergeCell ref="B2122:G2122"/>
    <mergeCell ref="B2103:G2103"/>
    <mergeCell ref="B2104:G2104"/>
    <mergeCell ref="B2105:G2105"/>
    <mergeCell ref="B2106:G2106"/>
    <mergeCell ref="B2107:G2107"/>
    <mergeCell ref="B2108:G2108"/>
    <mergeCell ref="B2109:G2109"/>
    <mergeCell ref="B2110:G2110"/>
    <mergeCell ref="B2111:G2111"/>
    <mergeCell ref="B2112:G2112"/>
    <mergeCell ref="B2113:G2113"/>
    <mergeCell ref="B2114:G2114"/>
    <mergeCell ref="B2115:G2115"/>
    <mergeCell ref="B2116:G2116"/>
    <mergeCell ref="B2117:G2117"/>
    <mergeCell ref="B2118:G2118"/>
    <mergeCell ref="B2119:G2119"/>
  </mergeCells>
  <conditionalFormatting sqref="A23:A53 A55:A2122">
    <cfRule type="containsBlanks" dxfId="136" priority="81">
      <formula>LEN(TRIM(A23))=0</formula>
    </cfRule>
  </conditionalFormatting>
  <conditionalFormatting sqref="K3:X4 F5:X5 D7:J7 M7:W7 E8:W8 D9:I9 L9:Q9 V9:W9 C10 K10:N10 Q10:R10 W10:X10 E11:J11 P11:S13 U11:X13 C15 G16:H16 K15:W15 M16:P16">
    <cfRule type="cellIs" dxfId="135" priority="70" operator="equal">
      <formula>0</formula>
    </cfRule>
  </conditionalFormatting>
  <conditionalFormatting sqref="P23:P2122 V23:V2122">
    <cfRule type="cellIs" dxfId="134" priority="18" operator="equal">
      <formula>0</formula>
    </cfRule>
  </conditionalFormatting>
  <conditionalFormatting sqref="J23:J2122 N23:N2122">
    <cfRule type="cellIs" dxfId="133" priority="20" operator="equal">
      <formula>0</formula>
    </cfRule>
  </conditionalFormatting>
  <conditionalFormatting sqref="H23:I2122 K23:M2122">
    <cfRule type="cellIs" dxfId="132" priority="19" operator="equal">
      <formula>0</formula>
    </cfRule>
  </conditionalFormatting>
  <conditionalFormatting sqref="B23:B2122">
    <cfRule type="cellIs" dxfId="131" priority="17" operator="equal">
      <formula>0</formula>
    </cfRule>
  </conditionalFormatting>
  <conditionalFormatting sqref="B2127:G2146">
    <cfRule type="cellIs" dxfId="130" priority="13" operator="equal">
      <formula>0</formula>
    </cfRule>
  </conditionalFormatting>
  <conditionalFormatting sqref="A54">
    <cfRule type="containsBlanks" dxfId="129" priority="7">
      <formula>LEN(TRIM(A54))=0</formula>
    </cfRule>
  </conditionalFormatting>
  <pageMargins left="0.44791666666666669" right="0.16666666666666666" top="0.74803149606299202" bottom="0.74803149606299202" header="0.31496062992126" footer="0.31496062992126"/>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Blanks" priority="2" id="{0397624A-A97A-4221-981D-AA1E11322490}">
            <xm:f>LEN(TRIM('უწყისი გამარტივებული'!I48))=0</xm:f>
            <x14:dxf>
              <fill>
                <patternFill>
                  <bgColor rgb="FF99FFCC"/>
                </patternFill>
              </fill>
            </x14:dxf>
          </x14:cfRule>
          <xm:sqref>I2154:I2156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95936-9DCF-4D69-BB3D-76818F6AA965}">
  <dimension ref="A1:X45"/>
  <sheetViews>
    <sheetView tabSelected="1" zoomScaleNormal="100" zoomScalePageLayoutView="90" workbookViewId="0">
      <selection activeCell="AE10" sqref="AE10"/>
    </sheetView>
  </sheetViews>
  <sheetFormatPr defaultColWidth="9.140625" defaultRowHeight="15"/>
  <cols>
    <col min="1" max="1" width="4.7109375" style="144" bestFit="1" customWidth="1"/>
    <col min="2" max="2" width="3.5703125" style="144" customWidth="1"/>
    <col min="3" max="3" width="3.42578125" style="144" customWidth="1"/>
    <col min="4" max="4" width="4.42578125" style="144" customWidth="1"/>
    <col min="5" max="5" width="2.42578125" style="144" customWidth="1"/>
    <col min="6" max="6" width="2.7109375" style="144" customWidth="1"/>
    <col min="7" max="7" width="4" style="144" customWidth="1"/>
    <col min="8" max="9" width="6.28515625" style="144" customWidth="1"/>
    <col min="10" max="10" width="7.28515625" style="144" customWidth="1"/>
    <col min="11" max="11" width="5.85546875" style="144" customWidth="1"/>
    <col min="12" max="12" width="8.42578125" style="144" customWidth="1"/>
    <col min="13" max="13" width="7.42578125" style="144" customWidth="1"/>
    <col min="14" max="14" width="3.7109375" style="144" customWidth="1"/>
    <col min="15" max="15" width="3.5703125" style="144" customWidth="1"/>
    <col min="16" max="16" width="3.28515625" style="144" customWidth="1"/>
    <col min="17" max="17" width="1.5703125" style="144" customWidth="1"/>
    <col min="18" max="18" width="3.42578125" style="144" customWidth="1"/>
    <col min="19" max="20" width="1.85546875" style="144" customWidth="1"/>
    <col min="21" max="21" width="1.7109375" style="144" customWidth="1"/>
    <col min="22" max="22" width="3.7109375" style="144" customWidth="1"/>
    <col min="23" max="23" width="2.7109375" style="144" customWidth="1"/>
    <col min="24" max="24" width="2.85546875" style="144" customWidth="1"/>
    <col min="25" max="16384" width="9.140625" style="144"/>
  </cols>
  <sheetData>
    <row r="1" spans="1:24" ht="21.75" customHeight="1">
      <c r="A1" s="235" t="s">
        <v>173</v>
      </c>
      <c r="B1" s="235"/>
      <c r="C1" s="235"/>
      <c r="D1" s="235"/>
      <c r="E1" s="235"/>
      <c r="F1" s="235"/>
      <c r="G1" s="235"/>
      <c r="H1" s="235"/>
      <c r="I1" s="235"/>
      <c r="J1" s="235"/>
      <c r="K1" s="235"/>
      <c r="L1" s="235"/>
      <c r="M1" s="235"/>
      <c r="N1" s="235"/>
      <c r="O1" s="235"/>
      <c r="P1" s="235"/>
      <c r="Q1" s="235"/>
      <c r="R1" s="235"/>
      <c r="S1" s="235"/>
      <c r="T1" s="235"/>
      <c r="U1" s="235"/>
      <c r="V1" s="235"/>
      <c r="W1" s="235"/>
      <c r="X1" s="235"/>
    </row>
    <row r="3" spans="1:24" s="143" customFormat="1" ht="22.5" customHeight="1">
      <c r="A3" s="236" t="s">
        <v>0</v>
      </c>
      <c r="B3" s="236"/>
      <c r="C3" s="236"/>
      <c r="D3" s="236"/>
      <c r="E3" s="236"/>
      <c r="F3" s="236"/>
      <c r="G3" s="236"/>
      <c r="H3" s="236"/>
      <c r="I3" s="236"/>
      <c r="J3" s="236"/>
      <c r="K3" s="237" t="s">
        <v>167</v>
      </c>
      <c r="L3" s="237"/>
      <c r="M3" s="237"/>
      <c r="N3" s="237"/>
      <c r="O3" s="237"/>
      <c r="P3" s="237"/>
      <c r="Q3" s="237"/>
      <c r="R3" s="237"/>
      <c r="S3" s="237"/>
      <c r="T3" s="237"/>
      <c r="U3" s="237"/>
      <c r="V3" s="237"/>
      <c r="W3" s="237"/>
      <c r="X3" s="237"/>
    </row>
    <row r="4" spans="1:24" s="143" customFormat="1" ht="22.5" customHeight="1">
      <c r="A4" s="236" t="s">
        <v>1</v>
      </c>
      <c r="B4" s="236"/>
      <c r="C4" s="236"/>
      <c r="D4" s="236"/>
      <c r="E4" s="236"/>
      <c r="F4" s="236"/>
      <c r="G4" s="236"/>
      <c r="H4" s="236"/>
      <c r="I4" s="236"/>
      <c r="J4" s="236"/>
      <c r="K4" s="237" t="s">
        <v>167</v>
      </c>
      <c r="L4" s="237"/>
      <c r="M4" s="237"/>
      <c r="N4" s="237"/>
      <c r="O4" s="237"/>
      <c r="P4" s="237"/>
      <c r="Q4" s="237"/>
      <c r="R4" s="237"/>
      <c r="S4" s="237"/>
      <c r="T4" s="237"/>
      <c r="U4" s="237"/>
      <c r="V4" s="237"/>
      <c r="W4" s="237"/>
      <c r="X4" s="237"/>
    </row>
    <row r="5" spans="1:24" s="143" customFormat="1" ht="22.5" customHeight="1">
      <c r="A5" s="236" t="s">
        <v>2</v>
      </c>
      <c r="B5" s="236"/>
      <c r="C5" s="236"/>
      <c r="D5" s="236"/>
      <c r="E5" s="236"/>
      <c r="F5" s="237" t="s">
        <v>168</v>
      </c>
      <c r="G5" s="237"/>
      <c r="H5" s="237"/>
      <c r="I5" s="237"/>
      <c r="J5" s="237"/>
      <c r="K5" s="237"/>
      <c r="L5" s="237"/>
      <c r="M5" s="237"/>
      <c r="N5" s="237"/>
      <c r="O5" s="237"/>
      <c r="P5" s="237"/>
      <c r="Q5" s="237"/>
      <c r="R5" s="237"/>
      <c r="S5" s="237"/>
      <c r="T5" s="237"/>
      <c r="U5" s="237"/>
      <c r="V5" s="237"/>
      <c r="W5" s="237"/>
      <c r="X5" s="237"/>
    </row>
    <row r="6" spans="1:24" ht="3.75" customHeight="1" thickBot="1">
      <c r="A6" s="32"/>
      <c r="B6" s="32"/>
      <c r="C6" s="32"/>
      <c r="D6" s="32"/>
      <c r="E6" s="32"/>
      <c r="F6" s="32"/>
      <c r="G6" s="32"/>
      <c r="H6" s="32"/>
      <c r="I6" s="32"/>
      <c r="J6" s="32"/>
      <c r="K6" s="32"/>
      <c r="L6" s="32"/>
      <c r="M6" s="32"/>
      <c r="N6" s="32"/>
      <c r="O6" s="149"/>
      <c r="P6" s="28"/>
      <c r="Q6" s="28"/>
      <c r="R6" s="28"/>
      <c r="S6" s="28"/>
      <c r="T6" s="149"/>
      <c r="U6" s="28"/>
      <c r="V6" s="28"/>
      <c r="W6" s="28"/>
      <c r="X6" s="28"/>
    </row>
    <row r="7" spans="1:24" ht="18.75" customHeight="1">
      <c r="A7" s="203" t="s">
        <v>3</v>
      </c>
      <c r="B7" s="204"/>
      <c r="C7" s="204"/>
      <c r="D7" s="239" t="s">
        <v>169</v>
      </c>
      <c r="E7" s="239"/>
      <c r="F7" s="239"/>
      <c r="G7" s="239"/>
      <c r="H7" s="239"/>
      <c r="I7" s="239"/>
      <c r="J7" s="239"/>
      <c r="K7" s="241" t="s">
        <v>4</v>
      </c>
      <c r="L7" s="241"/>
      <c r="M7" s="239" t="s">
        <v>169</v>
      </c>
      <c r="N7" s="239"/>
      <c r="O7" s="239"/>
      <c r="P7" s="239"/>
      <c r="Q7" s="239"/>
      <c r="R7" s="239"/>
      <c r="S7" s="239"/>
      <c r="T7" s="239"/>
      <c r="U7" s="239"/>
      <c r="V7" s="239"/>
      <c r="W7" s="239"/>
      <c r="X7" s="91"/>
    </row>
    <row r="8" spans="1:24" ht="18.75" customHeight="1">
      <c r="A8" s="243" t="s">
        <v>5</v>
      </c>
      <c r="B8" s="291"/>
      <c r="C8" s="291"/>
      <c r="D8" s="291"/>
      <c r="E8" s="200" t="s">
        <v>165</v>
      </c>
      <c r="F8" s="200"/>
      <c r="G8" s="200"/>
      <c r="H8" s="200"/>
      <c r="I8" s="200"/>
      <c r="J8" s="200"/>
      <c r="K8" s="200"/>
      <c r="L8" s="200"/>
      <c r="M8" s="200"/>
      <c r="N8" s="200"/>
      <c r="O8" s="200"/>
      <c r="P8" s="200"/>
      <c r="Q8" s="200"/>
      <c r="R8" s="200"/>
      <c r="S8" s="200"/>
      <c r="T8" s="200"/>
      <c r="U8" s="200"/>
      <c r="V8" s="200"/>
      <c r="W8" s="200"/>
      <c r="X8" s="92"/>
    </row>
    <row r="9" spans="1:24" ht="18.75" customHeight="1">
      <c r="A9" s="201" t="s">
        <v>6</v>
      </c>
      <c r="B9" s="289"/>
      <c r="C9" s="289"/>
      <c r="D9" s="200">
        <v>36</v>
      </c>
      <c r="E9" s="200"/>
      <c r="F9" s="200"/>
      <c r="G9" s="200"/>
      <c r="H9" s="200"/>
      <c r="I9" s="200"/>
      <c r="J9" s="240" t="s">
        <v>7</v>
      </c>
      <c r="K9" s="240"/>
      <c r="L9" s="200" t="s">
        <v>170</v>
      </c>
      <c r="M9" s="200"/>
      <c r="N9" s="200"/>
      <c r="O9" s="200"/>
      <c r="P9" s="200"/>
      <c r="Q9" s="200"/>
      <c r="R9" s="290" t="s">
        <v>8</v>
      </c>
      <c r="S9" s="290"/>
      <c r="T9" s="290"/>
      <c r="U9" s="290"/>
      <c r="V9" s="246" t="s">
        <v>171</v>
      </c>
      <c r="W9" s="246"/>
      <c r="X9" s="92" t="s">
        <v>9</v>
      </c>
    </row>
    <row r="10" spans="1:24" ht="27" customHeight="1">
      <c r="A10" s="201" t="s">
        <v>14</v>
      </c>
      <c r="B10" s="289"/>
      <c r="C10" s="289"/>
      <c r="D10" s="289"/>
      <c r="E10" s="275" t="s">
        <v>166</v>
      </c>
      <c r="F10" s="275"/>
      <c r="G10" s="275"/>
      <c r="H10" s="275"/>
      <c r="I10" s="275"/>
      <c r="J10" s="275"/>
      <c r="K10" s="275"/>
      <c r="L10" s="240" t="s">
        <v>15</v>
      </c>
      <c r="M10" s="240"/>
      <c r="N10" s="240"/>
      <c r="O10" s="167" t="s">
        <v>16</v>
      </c>
      <c r="P10" s="200">
        <v>319013</v>
      </c>
      <c r="Q10" s="200"/>
      <c r="R10" s="200"/>
      <c r="S10" s="200"/>
      <c r="T10" s="167" t="s">
        <v>17</v>
      </c>
      <c r="U10" s="200">
        <v>4768107</v>
      </c>
      <c r="V10" s="200"/>
      <c r="W10" s="200"/>
      <c r="X10" s="234"/>
    </row>
    <row r="11" spans="1:24" ht="18.75" customHeight="1">
      <c r="A11" s="302" t="s">
        <v>21</v>
      </c>
      <c r="B11" s="303"/>
      <c r="C11" s="303"/>
      <c r="D11" s="303"/>
      <c r="E11" s="304" t="s">
        <v>172</v>
      </c>
      <c r="F11" s="305"/>
      <c r="G11" s="305"/>
      <c r="H11" s="168"/>
      <c r="I11" s="168"/>
      <c r="J11" s="168"/>
      <c r="K11" s="168"/>
      <c r="L11" s="168"/>
      <c r="M11" s="168"/>
      <c r="N11" s="168"/>
      <c r="O11" s="167" t="s">
        <v>16</v>
      </c>
      <c r="P11" s="200">
        <v>318218</v>
      </c>
      <c r="Q11" s="200"/>
      <c r="R11" s="200"/>
      <c r="S11" s="200"/>
      <c r="T11" s="167" t="s">
        <v>17</v>
      </c>
      <c r="U11" s="200">
        <v>4767906</v>
      </c>
      <c r="V11" s="200"/>
      <c r="W11" s="200"/>
      <c r="X11" s="234"/>
    </row>
    <row r="12" spans="1:24" ht="3.75" customHeight="1">
      <c r="A12" s="60"/>
      <c r="B12" s="169"/>
      <c r="C12" s="169"/>
      <c r="D12" s="169"/>
      <c r="E12" s="169"/>
      <c r="F12" s="169"/>
      <c r="G12" s="169"/>
      <c r="H12" s="169"/>
      <c r="I12" s="169"/>
      <c r="J12" s="169"/>
      <c r="K12" s="169"/>
      <c r="L12" s="169"/>
      <c r="M12" s="169"/>
      <c r="N12" s="169"/>
      <c r="O12" s="170"/>
      <c r="P12" s="171"/>
      <c r="Q12" s="171"/>
      <c r="R12" s="171"/>
      <c r="S12" s="171"/>
      <c r="T12" s="170"/>
      <c r="U12" s="171"/>
      <c r="V12" s="171"/>
      <c r="W12" s="171"/>
      <c r="X12" s="65"/>
    </row>
    <row r="13" spans="1:24" ht="3.75" customHeight="1" thickBot="1">
      <c r="A13" s="61"/>
      <c r="B13" s="62"/>
      <c r="C13" s="62"/>
      <c r="D13" s="62"/>
      <c r="E13" s="62"/>
      <c r="F13" s="62"/>
      <c r="G13" s="62"/>
      <c r="H13" s="63"/>
      <c r="I13" s="63"/>
      <c r="J13" s="62"/>
      <c r="K13" s="63"/>
      <c r="L13" s="63"/>
      <c r="M13" s="63"/>
      <c r="N13" s="63"/>
      <c r="O13" s="63"/>
      <c r="P13" s="63"/>
      <c r="Q13" s="63"/>
      <c r="R13" s="63"/>
      <c r="S13" s="63"/>
      <c r="T13" s="63"/>
      <c r="U13" s="63"/>
      <c r="V13" s="63"/>
      <c r="W13" s="63"/>
      <c r="X13" s="64"/>
    </row>
    <row r="14" spans="1:24" s="3" customFormat="1" ht="25.5" customHeight="1">
      <c r="A14" s="145" t="s">
        <v>45</v>
      </c>
      <c r="B14" s="288" t="s">
        <v>23</v>
      </c>
      <c r="C14" s="288"/>
      <c r="D14" s="288"/>
      <c r="E14" s="288"/>
      <c r="F14" s="288"/>
      <c r="G14" s="233"/>
      <c r="H14" s="232" t="s">
        <v>125</v>
      </c>
      <c r="I14" s="233"/>
      <c r="J14" s="312" t="s">
        <v>30</v>
      </c>
      <c r="K14" s="313"/>
      <c r="L14" s="146" t="s">
        <v>31</v>
      </c>
      <c r="M14" s="292" t="s">
        <v>128</v>
      </c>
      <c r="N14" s="293"/>
      <c r="O14" s="294"/>
      <c r="P14" s="232" t="s">
        <v>26</v>
      </c>
      <c r="Q14" s="288"/>
      <c r="R14" s="288"/>
      <c r="S14" s="288"/>
      <c r="T14" s="288"/>
      <c r="U14" s="233"/>
      <c r="V14" s="232" t="s">
        <v>27</v>
      </c>
      <c r="W14" s="288"/>
      <c r="X14" s="233"/>
    </row>
    <row r="15" spans="1:24" s="2" customFormat="1">
      <c r="A15" s="4">
        <v>1</v>
      </c>
      <c r="B15" s="285">
        <v>2</v>
      </c>
      <c r="C15" s="285"/>
      <c r="D15" s="285"/>
      <c r="E15" s="285"/>
      <c r="F15" s="285"/>
      <c r="G15" s="286"/>
      <c r="H15" s="287">
        <v>3</v>
      </c>
      <c r="I15" s="286"/>
      <c r="J15" s="287">
        <v>4</v>
      </c>
      <c r="K15" s="285"/>
      <c r="L15" s="150">
        <v>5</v>
      </c>
      <c r="M15" s="287">
        <v>6</v>
      </c>
      <c r="N15" s="285"/>
      <c r="O15" s="286"/>
      <c r="P15" s="287">
        <v>7</v>
      </c>
      <c r="Q15" s="285"/>
      <c r="R15" s="285"/>
      <c r="S15" s="285"/>
      <c r="T15" s="285"/>
      <c r="U15" s="286"/>
      <c r="V15" s="287">
        <v>8</v>
      </c>
      <c r="W15" s="285"/>
      <c r="X15" s="286"/>
    </row>
    <row r="16" spans="1:24" ht="3.75" customHeight="1">
      <c r="A16" s="14"/>
      <c r="B16" s="148"/>
      <c r="C16" s="141"/>
      <c r="D16" s="141"/>
      <c r="E16" s="141"/>
      <c r="F16" s="141"/>
      <c r="G16" s="142"/>
      <c r="H16" s="299"/>
      <c r="I16" s="251"/>
      <c r="J16" s="299"/>
      <c r="K16" s="251"/>
      <c r="L16" s="15"/>
      <c r="M16" s="250"/>
      <c r="N16" s="295"/>
      <c r="O16" s="251"/>
      <c r="P16" s="140"/>
      <c r="Q16" s="141"/>
      <c r="R16" s="141"/>
      <c r="S16" s="141"/>
      <c r="T16" s="141"/>
      <c r="U16" s="142"/>
      <c r="V16" s="140"/>
      <c r="W16" s="141"/>
      <c r="X16" s="142"/>
    </row>
    <row r="17" spans="1:24">
      <c r="A17" s="44">
        <v>1</v>
      </c>
      <c r="B17" s="277" t="s">
        <v>114</v>
      </c>
      <c r="C17" s="277"/>
      <c r="D17" s="277"/>
      <c r="E17" s="277"/>
      <c r="F17" s="277"/>
      <c r="G17" s="278"/>
      <c r="H17" s="300">
        <v>20</v>
      </c>
      <c r="I17" s="301"/>
      <c r="J17" s="296">
        <v>0.19</v>
      </c>
      <c r="K17" s="297"/>
      <c r="L17" s="147">
        <v>9.4999999999999998E-3</v>
      </c>
      <c r="M17" s="296">
        <v>0.19950000000000001</v>
      </c>
      <c r="N17" s="297"/>
      <c r="O17" s="298"/>
      <c r="P17" s="279">
        <v>0</v>
      </c>
      <c r="Q17" s="280"/>
      <c r="R17" s="280"/>
      <c r="S17" s="280"/>
      <c r="T17" s="280"/>
      <c r="U17" s="281"/>
      <c r="V17" s="282">
        <v>0</v>
      </c>
      <c r="W17" s="283"/>
      <c r="X17" s="284"/>
    </row>
    <row r="18" spans="1:24">
      <c r="A18" s="44">
        <v>2</v>
      </c>
      <c r="B18" s="277" t="s">
        <v>114</v>
      </c>
      <c r="C18" s="277"/>
      <c r="D18" s="277"/>
      <c r="E18" s="277"/>
      <c r="F18" s="277"/>
      <c r="G18" s="278"/>
      <c r="H18" s="300">
        <v>20</v>
      </c>
      <c r="I18" s="301"/>
      <c r="J18" s="296">
        <v>0.19</v>
      </c>
      <c r="K18" s="297"/>
      <c r="L18" s="147">
        <v>9.4999999999999998E-3</v>
      </c>
      <c r="M18" s="296">
        <v>0.19950000000000001</v>
      </c>
      <c r="N18" s="297"/>
      <c r="O18" s="298"/>
      <c r="P18" s="279">
        <v>0</v>
      </c>
      <c r="Q18" s="280"/>
      <c r="R18" s="280"/>
      <c r="S18" s="280"/>
      <c r="T18" s="280"/>
      <c r="U18" s="281"/>
      <c r="V18" s="282">
        <v>0</v>
      </c>
      <c r="W18" s="283"/>
      <c r="X18" s="284"/>
    </row>
    <row r="19" spans="1:24">
      <c r="A19" s="44">
        <v>3</v>
      </c>
      <c r="B19" s="277" t="s">
        <v>114</v>
      </c>
      <c r="C19" s="277"/>
      <c r="D19" s="277"/>
      <c r="E19" s="277"/>
      <c r="F19" s="277"/>
      <c r="G19" s="278"/>
      <c r="H19" s="300">
        <v>12</v>
      </c>
      <c r="I19" s="301"/>
      <c r="J19" s="296">
        <v>5.6000000000000001E-2</v>
      </c>
      <c r="K19" s="297"/>
      <c r="L19" s="147">
        <v>0</v>
      </c>
      <c r="M19" s="296">
        <v>5.6000000000000001E-2</v>
      </c>
      <c r="N19" s="297"/>
      <c r="O19" s="298"/>
      <c r="P19" s="279">
        <v>0</v>
      </c>
      <c r="Q19" s="280"/>
      <c r="R19" s="280"/>
      <c r="S19" s="280"/>
      <c r="T19" s="280"/>
      <c r="U19" s="281"/>
      <c r="V19" s="282">
        <v>0</v>
      </c>
      <c r="W19" s="283"/>
      <c r="X19" s="284"/>
    </row>
    <row r="20" spans="1:24">
      <c r="A20" s="44">
        <v>4</v>
      </c>
      <c r="B20" s="277" t="s">
        <v>114</v>
      </c>
      <c r="C20" s="277"/>
      <c r="D20" s="277"/>
      <c r="E20" s="277"/>
      <c r="F20" s="277"/>
      <c r="G20" s="278"/>
      <c r="H20" s="300">
        <v>12</v>
      </c>
      <c r="I20" s="301"/>
      <c r="J20" s="296">
        <v>5.6000000000000001E-2</v>
      </c>
      <c r="K20" s="297"/>
      <c r="L20" s="147">
        <v>0</v>
      </c>
      <c r="M20" s="296">
        <v>5.6000000000000001E-2</v>
      </c>
      <c r="N20" s="297"/>
      <c r="O20" s="298"/>
      <c r="P20" s="279">
        <v>0</v>
      </c>
      <c r="Q20" s="280"/>
      <c r="R20" s="280"/>
      <c r="S20" s="280"/>
      <c r="T20" s="280"/>
      <c r="U20" s="281"/>
      <c r="V20" s="282">
        <v>0</v>
      </c>
      <c r="W20" s="283"/>
      <c r="X20" s="284"/>
    </row>
    <row r="21" spans="1:24">
      <c r="A21" s="44">
        <v>5</v>
      </c>
      <c r="B21" s="277" t="s">
        <v>114</v>
      </c>
      <c r="C21" s="277"/>
      <c r="D21" s="277"/>
      <c r="E21" s="277"/>
      <c r="F21" s="277"/>
      <c r="G21" s="278"/>
      <c r="H21" s="300">
        <v>16</v>
      </c>
      <c r="I21" s="301"/>
      <c r="J21" s="296">
        <v>0.113</v>
      </c>
      <c r="K21" s="297"/>
      <c r="L21" s="147">
        <v>5.6500000000000005E-3</v>
      </c>
      <c r="M21" s="296">
        <v>0.11865000000000001</v>
      </c>
      <c r="N21" s="297"/>
      <c r="O21" s="298"/>
      <c r="P21" s="279">
        <v>0</v>
      </c>
      <c r="Q21" s="280"/>
      <c r="R21" s="280"/>
      <c r="S21" s="280"/>
      <c r="T21" s="280"/>
      <c r="U21" s="281"/>
      <c r="V21" s="282">
        <v>0</v>
      </c>
      <c r="W21" s="283"/>
      <c r="X21" s="284"/>
    </row>
    <row r="22" spans="1:24">
      <c r="A22" s="44">
        <v>6</v>
      </c>
      <c r="B22" s="277" t="s">
        <v>114</v>
      </c>
      <c r="C22" s="277"/>
      <c r="D22" s="277"/>
      <c r="E22" s="277"/>
      <c r="F22" s="277"/>
      <c r="G22" s="278"/>
      <c r="H22" s="300">
        <v>16</v>
      </c>
      <c r="I22" s="301"/>
      <c r="J22" s="296">
        <v>0.113</v>
      </c>
      <c r="K22" s="297"/>
      <c r="L22" s="147">
        <v>5.6500000000000005E-3</v>
      </c>
      <c r="M22" s="296">
        <v>0.11865000000000001</v>
      </c>
      <c r="N22" s="297"/>
      <c r="O22" s="298"/>
      <c r="P22" s="279">
        <v>0</v>
      </c>
      <c r="Q22" s="280"/>
      <c r="R22" s="280"/>
      <c r="S22" s="280"/>
      <c r="T22" s="280"/>
      <c r="U22" s="281"/>
      <c r="V22" s="282">
        <v>0</v>
      </c>
      <c r="W22" s="283"/>
      <c r="X22" s="284"/>
    </row>
    <row r="23" spans="1:24">
      <c r="A23" s="44">
        <v>7</v>
      </c>
      <c r="B23" s="277" t="s">
        <v>114</v>
      </c>
      <c r="C23" s="277"/>
      <c r="D23" s="277"/>
      <c r="E23" s="277"/>
      <c r="F23" s="277"/>
      <c r="G23" s="278"/>
      <c r="H23" s="300">
        <v>8</v>
      </c>
      <c r="I23" s="301"/>
      <c r="J23" s="296">
        <v>2.1000000000000001E-2</v>
      </c>
      <c r="K23" s="297"/>
      <c r="L23" s="147">
        <v>0</v>
      </c>
      <c r="M23" s="296">
        <v>2.1000000000000001E-2</v>
      </c>
      <c r="N23" s="297"/>
      <c r="O23" s="298"/>
      <c r="P23" s="279">
        <v>0</v>
      </c>
      <c r="Q23" s="280"/>
      <c r="R23" s="280"/>
      <c r="S23" s="280"/>
      <c r="T23" s="280"/>
      <c r="U23" s="281"/>
      <c r="V23" s="282">
        <v>0</v>
      </c>
      <c r="W23" s="283"/>
      <c r="X23" s="284"/>
    </row>
    <row r="24" spans="1:24">
      <c r="A24" s="44">
        <v>8</v>
      </c>
      <c r="B24" s="277" t="s">
        <v>114</v>
      </c>
      <c r="C24" s="277"/>
      <c r="D24" s="277"/>
      <c r="E24" s="277"/>
      <c r="F24" s="277"/>
      <c r="G24" s="278"/>
      <c r="H24" s="300">
        <v>8</v>
      </c>
      <c r="I24" s="301"/>
      <c r="J24" s="296">
        <v>2.1000000000000001E-2</v>
      </c>
      <c r="K24" s="297"/>
      <c r="L24" s="147">
        <v>0</v>
      </c>
      <c r="M24" s="296">
        <v>2.1000000000000001E-2</v>
      </c>
      <c r="N24" s="297"/>
      <c r="O24" s="298"/>
      <c r="P24" s="279">
        <v>0</v>
      </c>
      <c r="Q24" s="280"/>
      <c r="R24" s="280"/>
      <c r="S24" s="280"/>
      <c r="T24" s="280"/>
      <c r="U24" s="281"/>
      <c r="V24" s="282">
        <v>0</v>
      </c>
      <c r="W24" s="283"/>
      <c r="X24" s="284"/>
    </row>
    <row r="25" spans="1:24">
      <c r="A25" s="44">
        <v>9</v>
      </c>
      <c r="B25" s="277" t="s">
        <v>114</v>
      </c>
      <c r="C25" s="277"/>
      <c r="D25" s="277"/>
      <c r="E25" s="277"/>
      <c r="F25" s="277"/>
      <c r="G25" s="278"/>
      <c r="H25" s="300">
        <v>8</v>
      </c>
      <c r="I25" s="301"/>
      <c r="J25" s="296">
        <v>2.1000000000000001E-2</v>
      </c>
      <c r="K25" s="297"/>
      <c r="L25" s="147">
        <v>0</v>
      </c>
      <c r="M25" s="296">
        <v>2.1000000000000001E-2</v>
      </c>
      <c r="N25" s="297"/>
      <c r="O25" s="298"/>
      <c r="P25" s="279">
        <v>0</v>
      </c>
      <c r="Q25" s="280"/>
      <c r="R25" s="280"/>
      <c r="S25" s="280"/>
      <c r="T25" s="280"/>
      <c r="U25" s="281"/>
      <c r="V25" s="282">
        <v>0</v>
      </c>
      <c r="W25" s="283"/>
      <c r="X25" s="284"/>
    </row>
    <row r="26" spans="1:24">
      <c r="A26" s="44">
        <v>10</v>
      </c>
      <c r="B26" s="277" t="s">
        <v>114</v>
      </c>
      <c r="C26" s="277"/>
      <c r="D26" s="277"/>
      <c r="E26" s="277"/>
      <c r="F26" s="277"/>
      <c r="G26" s="278"/>
      <c r="H26" s="300">
        <v>12</v>
      </c>
      <c r="I26" s="301"/>
      <c r="J26" s="296">
        <v>5.6000000000000001E-2</v>
      </c>
      <c r="K26" s="297"/>
      <c r="L26" s="147">
        <v>0</v>
      </c>
      <c r="M26" s="296">
        <v>5.6000000000000001E-2</v>
      </c>
      <c r="N26" s="297"/>
      <c r="O26" s="298"/>
      <c r="P26" s="279">
        <v>0</v>
      </c>
      <c r="Q26" s="280"/>
      <c r="R26" s="280"/>
      <c r="S26" s="280"/>
      <c r="T26" s="280"/>
      <c r="U26" s="281"/>
      <c r="V26" s="282">
        <v>0</v>
      </c>
      <c r="W26" s="283"/>
      <c r="X26" s="284"/>
    </row>
    <row r="27" spans="1:24">
      <c r="A27" s="44">
        <v>11</v>
      </c>
      <c r="B27" s="277" t="s">
        <v>114</v>
      </c>
      <c r="C27" s="277"/>
      <c r="D27" s="277"/>
      <c r="E27" s="277"/>
      <c r="F27" s="277"/>
      <c r="G27" s="278"/>
      <c r="H27" s="300">
        <v>12</v>
      </c>
      <c r="I27" s="301"/>
      <c r="J27" s="296">
        <v>5.6000000000000001E-2</v>
      </c>
      <c r="K27" s="297"/>
      <c r="L27" s="147">
        <v>0</v>
      </c>
      <c r="M27" s="296">
        <v>5.6000000000000001E-2</v>
      </c>
      <c r="N27" s="297"/>
      <c r="O27" s="298"/>
      <c r="P27" s="279">
        <v>0</v>
      </c>
      <c r="Q27" s="280"/>
      <c r="R27" s="280"/>
      <c r="S27" s="280"/>
      <c r="T27" s="280"/>
      <c r="U27" s="281"/>
      <c r="V27" s="282">
        <v>0</v>
      </c>
      <c r="W27" s="283"/>
      <c r="X27" s="284"/>
    </row>
    <row r="28" spans="1:24">
      <c r="A28" s="44">
        <v>12</v>
      </c>
      <c r="B28" s="277" t="s">
        <v>114</v>
      </c>
      <c r="C28" s="277"/>
      <c r="D28" s="277"/>
      <c r="E28" s="277"/>
      <c r="F28" s="277"/>
      <c r="G28" s="278"/>
      <c r="H28" s="300">
        <v>24</v>
      </c>
      <c r="I28" s="301"/>
      <c r="J28" s="296">
        <v>0.3</v>
      </c>
      <c r="K28" s="297"/>
      <c r="L28" s="147">
        <v>1.4999999999999999E-2</v>
      </c>
      <c r="M28" s="296">
        <v>0.315</v>
      </c>
      <c r="N28" s="297"/>
      <c r="O28" s="298"/>
      <c r="P28" s="279">
        <v>0</v>
      </c>
      <c r="Q28" s="280"/>
      <c r="R28" s="280"/>
      <c r="S28" s="280"/>
      <c r="T28" s="280"/>
      <c r="U28" s="281"/>
      <c r="V28" s="282">
        <v>0</v>
      </c>
      <c r="W28" s="283"/>
      <c r="X28" s="284"/>
    </row>
    <row r="29" spans="1:24">
      <c r="A29" s="44">
        <v>13</v>
      </c>
      <c r="B29" s="277" t="s">
        <v>114</v>
      </c>
      <c r="C29" s="277"/>
      <c r="D29" s="277"/>
      <c r="E29" s="277"/>
      <c r="F29" s="277"/>
      <c r="G29" s="278"/>
      <c r="H29" s="300">
        <v>8</v>
      </c>
      <c r="I29" s="301"/>
      <c r="J29" s="296">
        <v>2.1000000000000001E-2</v>
      </c>
      <c r="K29" s="297"/>
      <c r="L29" s="147">
        <v>0</v>
      </c>
      <c r="M29" s="296">
        <v>2.1000000000000001E-2</v>
      </c>
      <c r="N29" s="297"/>
      <c r="O29" s="298"/>
      <c r="P29" s="279">
        <v>0</v>
      </c>
      <c r="Q29" s="280"/>
      <c r="R29" s="280"/>
      <c r="S29" s="280"/>
      <c r="T29" s="280"/>
      <c r="U29" s="281"/>
      <c r="V29" s="282">
        <v>0</v>
      </c>
      <c r="W29" s="283"/>
      <c r="X29" s="284"/>
    </row>
    <row r="30" spans="1:24">
      <c r="A30" s="44">
        <v>14</v>
      </c>
      <c r="B30" s="277" t="s">
        <v>114</v>
      </c>
      <c r="C30" s="277"/>
      <c r="D30" s="277"/>
      <c r="E30" s="277"/>
      <c r="F30" s="277"/>
      <c r="G30" s="278"/>
      <c r="H30" s="300">
        <v>8</v>
      </c>
      <c r="I30" s="301"/>
      <c r="J30" s="296">
        <v>2.1000000000000001E-2</v>
      </c>
      <c r="K30" s="297"/>
      <c r="L30" s="147">
        <v>0</v>
      </c>
      <c r="M30" s="296">
        <v>2.1000000000000001E-2</v>
      </c>
      <c r="N30" s="297"/>
      <c r="O30" s="298"/>
      <c r="P30" s="279">
        <v>0</v>
      </c>
      <c r="Q30" s="280"/>
      <c r="R30" s="280"/>
      <c r="S30" s="280"/>
      <c r="T30" s="280"/>
      <c r="U30" s="281"/>
      <c r="V30" s="282">
        <v>0</v>
      </c>
      <c r="W30" s="283"/>
      <c r="X30" s="284"/>
    </row>
    <row r="31" spans="1:24">
      <c r="A31" s="44">
        <v>15</v>
      </c>
      <c r="B31" s="277" t="s">
        <v>114</v>
      </c>
      <c r="C31" s="277"/>
      <c r="D31" s="277"/>
      <c r="E31" s="277"/>
      <c r="F31" s="277"/>
      <c r="G31" s="278"/>
      <c r="H31" s="300">
        <v>8</v>
      </c>
      <c r="I31" s="301"/>
      <c r="J31" s="296">
        <v>2.1000000000000001E-2</v>
      </c>
      <c r="K31" s="297"/>
      <c r="L31" s="147">
        <v>0</v>
      </c>
      <c r="M31" s="296">
        <v>2.1000000000000001E-2</v>
      </c>
      <c r="N31" s="297"/>
      <c r="O31" s="298"/>
      <c r="P31" s="279">
        <v>0</v>
      </c>
      <c r="Q31" s="280"/>
      <c r="R31" s="280"/>
      <c r="S31" s="280"/>
      <c r="T31" s="280"/>
      <c r="U31" s="281"/>
      <c r="V31" s="282">
        <v>0</v>
      </c>
      <c r="W31" s="283"/>
      <c r="X31" s="284"/>
    </row>
    <row r="32" spans="1:24">
      <c r="A32" s="44">
        <v>16</v>
      </c>
      <c r="B32" s="277" t="s">
        <v>114</v>
      </c>
      <c r="C32" s="277"/>
      <c r="D32" s="277"/>
      <c r="E32" s="277"/>
      <c r="F32" s="277"/>
      <c r="G32" s="278"/>
      <c r="H32" s="300">
        <v>8</v>
      </c>
      <c r="I32" s="301"/>
      <c r="J32" s="296">
        <v>2.1000000000000001E-2</v>
      </c>
      <c r="K32" s="297"/>
      <c r="L32" s="147">
        <v>0</v>
      </c>
      <c r="M32" s="296">
        <v>2.1000000000000001E-2</v>
      </c>
      <c r="N32" s="297"/>
      <c r="O32" s="298"/>
      <c r="P32" s="279">
        <v>0</v>
      </c>
      <c r="Q32" s="280"/>
      <c r="R32" s="280"/>
      <c r="S32" s="280"/>
      <c r="T32" s="280"/>
      <c r="U32" s="281"/>
      <c r="V32" s="282">
        <v>0</v>
      </c>
      <c r="W32" s="283"/>
      <c r="X32" s="284"/>
    </row>
    <row r="33" spans="1:24">
      <c r="A33" s="44">
        <v>17</v>
      </c>
      <c r="B33" s="277" t="s">
        <v>114</v>
      </c>
      <c r="C33" s="277"/>
      <c r="D33" s="277"/>
      <c r="E33" s="277"/>
      <c r="F33" s="277"/>
      <c r="G33" s="278"/>
      <c r="H33" s="300">
        <v>20</v>
      </c>
      <c r="I33" s="301"/>
      <c r="J33" s="296">
        <v>0.19</v>
      </c>
      <c r="K33" s="297"/>
      <c r="L33" s="147">
        <v>9.4999999999999998E-3</v>
      </c>
      <c r="M33" s="296">
        <v>0.19950000000000001</v>
      </c>
      <c r="N33" s="297"/>
      <c r="O33" s="298"/>
      <c r="P33" s="279">
        <v>0</v>
      </c>
      <c r="Q33" s="280"/>
      <c r="R33" s="280"/>
      <c r="S33" s="280"/>
      <c r="T33" s="280"/>
      <c r="U33" s="281"/>
      <c r="V33" s="282">
        <v>0</v>
      </c>
      <c r="W33" s="283"/>
      <c r="X33" s="284"/>
    </row>
    <row r="34" spans="1:24">
      <c r="A34" s="44">
        <v>18</v>
      </c>
      <c r="B34" s="277" t="s">
        <v>114</v>
      </c>
      <c r="C34" s="277"/>
      <c r="D34" s="277"/>
      <c r="E34" s="277"/>
      <c r="F34" s="277"/>
      <c r="G34" s="278"/>
      <c r="H34" s="300">
        <v>12</v>
      </c>
      <c r="I34" s="301"/>
      <c r="J34" s="296">
        <v>5.6000000000000001E-2</v>
      </c>
      <c r="K34" s="297"/>
      <c r="L34" s="147">
        <v>0</v>
      </c>
      <c r="M34" s="296">
        <v>5.6000000000000001E-2</v>
      </c>
      <c r="N34" s="297"/>
      <c r="O34" s="298"/>
      <c r="P34" s="279">
        <v>0</v>
      </c>
      <c r="Q34" s="280"/>
      <c r="R34" s="280"/>
      <c r="S34" s="280"/>
      <c r="T34" s="280"/>
      <c r="U34" s="281"/>
      <c r="V34" s="282">
        <v>0</v>
      </c>
      <c r="W34" s="283"/>
      <c r="X34" s="284"/>
    </row>
    <row r="35" spans="1:24" ht="3.75" customHeight="1">
      <c r="A35" s="14"/>
      <c r="B35" s="148"/>
      <c r="C35" s="141"/>
      <c r="D35" s="141"/>
      <c r="E35" s="141"/>
      <c r="F35" s="141"/>
      <c r="G35" s="142"/>
      <c r="H35" s="299"/>
      <c r="I35" s="251"/>
      <c r="J35" s="299"/>
      <c r="K35" s="251"/>
      <c r="L35" s="15"/>
      <c r="M35" s="250"/>
      <c r="N35" s="295"/>
      <c r="O35" s="251"/>
      <c r="P35" s="252"/>
      <c r="Q35" s="253"/>
      <c r="R35" s="253"/>
      <c r="S35" s="253"/>
      <c r="T35" s="253"/>
      <c r="U35" s="254"/>
      <c r="V35" s="252"/>
      <c r="W35" s="253"/>
      <c r="X35" s="254"/>
    </row>
    <row r="36" spans="1:24">
      <c r="A36" s="5"/>
      <c r="B36" s="283" t="s">
        <v>114</v>
      </c>
      <c r="C36" s="283"/>
      <c r="D36" s="283"/>
      <c r="E36" s="283"/>
      <c r="F36" s="283"/>
      <c r="G36" s="284"/>
      <c r="H36" s="309"/>
      <c r="I36" s="310"/>
      <c r="J36" s="314">
        <v>1.5229999999999997</v>
      </c>
      <c r="K36" s="315"/>
      <c r="L36" s="100">
        <v>5.4800000000000001E-2</v>
      </c>
      <c r="M36" s="314">
        <v>1.5777999999999999</v>
      </c>
      <c r="N36" s="315"/>
      <c r="O36" s="316"/>
      <c r="P36" s="308"/>
      <c r="Q36" s="306"/>
      <c r="R36" s="306"/>
      <c r="S36" s="306"/>
      <c r="T36" s="306"/>
      <c r="U36" s="307"/>
      <c r="V36" s="308"/>
      <c r="W36" s="306"/>
      <c r="X36" s="307"/>
    </row>
    <row r="37" spans="1:24" ht="2.25" customHeight="1">
      <c r="A37" s="166"/>
      <c r="B37" s="263"/>
      <c r="C37" s="263"/>
      <c r="D37" s="263"/>
      <c r="E37" s="263"/>
      <c r="F37" s="263"/>
      <c r="G37" s="263"/>
      <c r="H37" s="268"/>
      <c r="I37" s="268"/>
      <c r="J37" s="317"/>
      <c r="K37" s="317"/>
      <c r="L37" s="27"/>
      <c r="M37" s="317"/>
      <c r="N37" s="317"/>
      <c r="O37" s="317"/>
      <c r="P37" s="268"/>
      <c r="Q37" s="268"/>
      <c r="R37" s="268"/>
      <c r="S37" s="268"/>
      <c r="T37" s="268"/>
      <c r="U37" s="268"/>
      <c r="V37" s="268"/>
      <c r="W37" s="268"/>
      <c r="X37" s="311"/>
    </row>
    <row r="38" spans="1:24">
      <c r="A38" s="23"/>
      <c r="B38" s="306"/>
      <c r="C38" s="306"/>
      <c r="D38" s="306"/>
      <c r="E38" s="306"/>
      <c r="F38" s="306"/>
      <c r="G38" s="307"/>
      <c r="H38" s="309"/>
      <c r="I38" s="310"/>
      <c r="J38" s="314"/>
      <c r="K38" s="315"/>
      <c r="L38" s="102"/>
      <c r="M38" s="314"/>
      <c r="N38" s="315"/>
      <c r="O38" s="316"/>
      <c r="P38" s="308"/>
      <c r="Q38" s="306"/>
      <c r="R38" s="306"/>
      <c r="S38" s="306"/>
      <c r="T38" s="306"/>
      <c r="U38" s="307"/>
      <c r="V38" s="308"/>
      <c r="W38" s="306"/>
      <c r="X38" s="307"/>
    </row>
    <row r="39" spans="1:24" ht="18" customHeight="1">
      <c r="A39" s="5"/>
      <c r="B39" s="322" t="s">
        <v>35</v>
      </c>
      <c r="C39" s="322"/>
      <c r="D39" s="322"/>
      <c r="E39" s="322"/>
      <c r="F39" s="322"/>
      <c r="G39" s="323"/>
      <c r="H39" s="309"/>
      <c r="I39" s="310"/>
      <c r="J39" s="318">
        <v>1.5229999999999997</v>
      </c>
      <c r="K39" s="319"/>
      <c r="L39" s="104">
        <v>5.4800000000000001E-2</v>
      </c>
      <c r="M39" s="318">
        <v>1.5777999999999999</v>
      </c>
      <c r="N39" s="319"/>
      <c r="O39" s="320"/>
      <c r="P39" s="308"/>
      <c r="Q39" s="306"/>
      <c r="R39" s="306"/>
      <c r="S39" s="306"/>
      <c r="T39" s="306"/>
      <c r="U39" s="307"/>
      <c r="V39" s="308"/>
      <c r="W39" s="306"/>
      <c r="X39" s="307"/>
    </row>
    <row r="40" spans="1:24">
      <c r="A40" s="5"/>
      <c r="B40" s="306"/>
      <c r="C40" s="306"/>
      <c r="D40" s="306"/>
      <c r="E40" s="306"/>
      <c r="F40" s="306"/>
      <c r="G40" s="307"/>
      <c r="H40" s="309"/>
      <c r="I40" s="310"/>
      <c r="J40" s="309"/>
      <c r="K40" s="321"/>
      <c r="L40" s="9"/>
      <c r="M40" s="309"/>
      <c r="N40" s="321"/>
      <c r="O40" s="310"/>
      <c r="P40" s="308"/>
      <c r="Q40" s="306"/>
      <c r="R40" s="306"/>
      <c r="S40" s="306"/>
      <c r="T40" s="306"/>
      <c r="U40" s="307"/>
      <c r="V40" s="308"/>
      <c r="W40" s="306"/>
      <c r="X40" s="307"/>
    </row>
    <row r="42" spans="1:24" ht="12" customHeight="1">
      <c r="A42" s="68"/>
      <c r="B42" s="68"/>
      <c r="C42" s="68"/>
      <c r="D42" s="68"/>
      <c r="E42" s="68"/>
      <c r="F42" s="68"/>
      <c r="G42" s="68"/>
      <c r="H42" s="68"/>
      <c r="I42" s="68"/>
      <c r="J42" s="68"/>
      <c r="K42" s="68"/>
      <c r="L42" s="68"/>
      <c r="M42" s="68"/>
      <c r="N42" s="68"/>
      <c r="O42" s="68"/>
      <c r="P42" s="68"/>
      <c r="Q42" s="68"/>
      <c r="R42" s="68"/>
      <c r="S42" s="68"/>
      <c r="T42" s="68"/>
      <c r="U42" s="68"/>
      <c r="V42" s="68"/>
      <c r="W42" s="68"/>
      <c r="X42" s="68"/>
    </row>
    <row r="43" spans="1:24" ht="67.5" customHeight="1">
      <c r="A43" s="413" t="s">
        <v>36</v>
      </c>
      <c r="B43" s="413"/>
      <c r="C43" s="413"/>
      <c r="D43" s="413"/>
      <c r="E43" s="413"/>
      <c r="F43" s="413"/>
      <c r="G43" s="413"/>
      <c r="H43" s="413"/>
      <c r="I43" s="414" t="s">
        <v>174</v>
      </c>
      <c r="J43" s="414"/>
      <c r="K43" s="414"/>
      <c r="L43" s="414"/>
      <c r="M43" s="414"/>
      <c r="N43" s="414"/>
      <c r="O43" s="414"/>
      <c r="P43" s="414"/>
      <c r="Q43" s="414"/>
      <c r="R43" s="414"/>
      <c r="S43" s="414"/>
      <c r="T43" s="414"/>
      <c r="U43" s="414"/>
      <c r="V43" s="414"/>
      <c r="W43" s="414"/>
      <c r="X43" s="414"/>
    </row>
    <row r="44" spans="1:24" ht="27.95" customHeight="1">
      <c r="A44" s="415" t="s">
        <v>37</v>
      </c>
      <c r="B44" s="415"/>
      <c r="C44" s="415"/>
      <c r="D44" s="415"/>
      <c r="E44" s="415"/>
      <c r="F44" s="415"/>
      <c r="G44" s="415"/>
      <c r="H44" s="415"/>
      <c r="I44" s="414" t="s">
        <v>175</v>
      </c>
      <c r="J44" s="414"/>
      <c r="K44" s="414"/>
      <c r="L44" s="414"/>
      <c r="M44" s="414"/>
      <c r="N44" s="414"/>
      <c r="O44" s="414"/>
      <c r="P44" s="414"/>
      <c r="Q44" s="414"/>
      <c r="R44" s="414"/>
      <c r="S44" s="414"/>
      <c r="T44" s="414"/>
      <c r="U44" s="414"/>
      <c r="V44" s="414"/>
      <c r="W44" s="414"/>
      <c r="X44" s="414"/>
    </row>
    <row r="45" spans="1:24" ht="27.95" customHeight="1">
      <c r="A45" s="415" t="s">
        <v>126</v>
      </c>
      <c r="B45" s="415"/>
      <c r="C45" s="415"/>
      <c r="D45" s="415"/>
      <c r="E45" s="415"/>
      <c r="F45" s="415"/>
      <c r="G45" s="415"/>
      <c r="H45" s="415"/>
      <c r="I45" s="414" t="s">
        <v>176</v>
      </c>
      <c r="J45" s="414"/>
      <c r="K45" s="414"/>
      <c r="L45" s="414"/>
      <c r="M45" s="414"/>
      <c r="N45" s="414"/>
      <c r="O45" s="414"/>
      <c r="P45" s="414"/>
      <c r="Q45" s="414"/>
      <c r="R45" s="414"/>
      <c r="S45" s="414"/>
      <c r="T45" s="414"/>
      <c r="U45" s="414"/>
      <c r="V45" s="414"/>
      <c r="W45" s="414"/>
      <c r="X45" s="414"/>
    </row>
  </sheetData>
  <dataConsolidate function="product"/>
  <mergeCells count="192">
    <mergeCell ref="I44:X44"/>
    <mergeCell ref="I45:X45"/>
    <mergeCell ref="A44:H44"/>
    <mergeCell ref="A45:H45"/>
    <mergeCell ref="A43:H43"/>
    <mergeCell ref="J38:K38"/>
    <mergeCell ref="J39:K39"/>
    <mergeCell ref="J40:K40"/>
    <mergeCell ref="J37:K37"/>
    <mergeCell ref="J36:K36"/>
    <mergeCell ref="I43:X43"/>
    <mergeCell ref="B40:G40"/>
    <mergeCell ref="P40:U40"/>
    <mergeCell ref="V40:X40"/>
    <mergeCell ref="H40:I40"/>
    <mergeCell ref="B38:G38"/>
    <mergeCell ref="P38:U38"/>
    <mergeCell ref="V38:X38"/>
    <mergeCell ref="B39:G39"/>
    <mergeCell ref="P39:U39"/>
    <mergeCell ref="V39:X39"/>
    <mergeCell ref="H38:I38"/>
    <mergeCell ref="H39:I39"/>
    <mergeCell ref="B37:G37"/>
    <mergeCell ref="P37:U37"/>
    <mergeCell ref="V37:X37"/>
    <mergeCell ref="H37:I37"/>
    <mergeCell ref="J14:K14"/>
    <mergeCell ref="J15:K15"/>
    <mergeCell ref="J16:K16"/>
    <mergeCell ref="J17:K17"/>
    <mergeCell ref="J18:K18"/>
    <mergeCell ref="J19:K19"/>
    <mergeCell ref="J20:K20"/>
    <mergeCell ref="J21:K21"/>
    <mergeCell ref="J22:K22"/>
    <mergeCell ref="M37:O37"/>
    <mergeCell ref="M38:O38"/>
    <mergeCell ref="M39:O39"/>
    <mergeCell ref="M40:O40"/>
    <mergeCell ref="M36:O36"/>
    <mergeCell ref="M35:O35"/>
    <mergeCell ref="B36:G36"/>
    <mergeCell ref="P36:U36"/>
    <mergeCell ref="V36:X36"/>
    <mergeCell ref="H36:I36"/>
    <mergeCell ref="P35:U35"/>
    <mergeCell ref="V35:X35"/>
    <mergeCell ref="H35:I35"/>
    <mergeCell ref="J35:K35"/>
    <mergeCell ref="B34:G34"/>
    <mergeCell ref="P34:U34"/>
    <mergeCell ref="V34:X34"/>
    <mergeCell ref="H34:I34"/>
    <mergeCell ref="B32:G32"/>
    <mergeCell ref="P32:U32"/>
    <mergeCell ref="V32:X32"/>
    <mergeCell ref="B33:G33"/>
    <mergeCell ref="P33:U33"/>
    <mergeCell ref="V33:X33"/>
    <mergeCell ref="H32:I32"/>
    <mergeCell ref="H33:I33"/>
    <mergeCell ref="B30:G30"/>
    <mergeCell ref="P30:U30"/>
    <mergeCell ref="V30:X30"/>
    <mergeCell ref="B31:G31"/>
    <mergeCell ref="P31:U31"/>
    <mergeCell ref="V31:X31"/>
    <mergeCell ref="H30:I30"/>
    <mergeCell ref="H31:I31"/>
    <mergeCell ref="M33:O33"/>
    <mergeCell ref="M34:O34"/>
    <mergeCell ref="M30:O30"/>
    <mergeCell ref="M31:O31"/>
    <mergeCell ref="M32:O32"/>
    <mergeCell ref="J30:K30"/>
    <mergeCell ref="J31:K31"/>
    <mergeCell ref="J32:K32"/>
    <mergeCell ref="J33:K33"/>
    <mergeCell ref="J34:K34"/>
    <mergeCell ref="B28:G28"/>
    <mergeCell ref="P28:U28"/>
    <mergeCell ref="V28:X28"/>
    <mergeCell ref="B29:G29"/>
    <mergeCell ref="P29:U29"/>
    <mergeCell ref="V29:X29"/>
    <mergeCell ref="H28:I28"/>
    <mergeCell ref="H29:I29"/>
    <mergeCell ref="B26:G26"/>
    <mergeCell ref="P26:U26"/>
    <mergeCell ref="V26:X26"/>
    <mergeCell ref="B27:G27"/>
    <mergeCell ref="P27:U27"/>
    <mergeCell ref="V27:X27"/>
    <mergeCell ref="H26:I26"/>
    <mergeCell ref="H27:I27"/>
    <mergeCell ref="B24:G24"/>
    <mergeCell ref="P24:U24"/>
    <mergeCell ref="V24:X24"/>
    <mergeCell ref="B25:G25"/>
    <mergeCell ref="P25:U25"/>
    <mergeCell ref="V25:X25"/>
    <mergeCell ref="H24:I24"/>
    <mergeCell ref="H25:I25"/>
    <mergeCell ref="B22:G22"/>
    <mergeCell ref="P22:U22"/>
    <mergeCell ref="V22:X22"/>
    <mergeCell ref="B23:G23"/>
    <mergeCell ref="P23:U23"/>
    <mergeCell ref="V23:X23"/>
    <mergeCell ref="H22:I22"/>
    <mergeCell ref="H23:I23"/>
    <mergeCell ref="B20:G20"/>
    <mergeCell ref="P20:U20"/>
    <mergeCell ref="V20:X20"/>
    <mergeCell ref="B21:G21"/>
    <mergeCell ref="P21:U21"/>
    <mergeCell ref="V21:X21"/>
    <mergeCell ref="H21:I21"/>
    <mergeCell ref="M20:O20"/>
    <mergeCell ref="M27:O27"/>
    <mergeCell ref="M28:O28"/>
    <mergeCell ref="M29:O29"/>
    <mergeCell ref="M21:O21"/>
    <mergeCell ref="M22:O22"/>
    <mergeCell ref="M23:O23"/>
    <mergeCell ref="M24:O24"/>
    <mergeCell ref="M25:O25"/>
    <mergeCell ref="M26:O26"/>
    <mergeCell ref="H20:I20"/>
    <mergeCell ref="J23:K23"/>
    <mergeCell ref="J24:K24"/>
    <mergeCell ref="J25:K25"/>
    <mergeCell ref="J26:K26"/>
    <mergeCell ref="J27:K27"/>
    <mergeCell ref="J28:K28"/>
    <mergeCell ref="J29:K29"/>
    <mergeCell ref="A1:X1"/>
    <mergeCell ref="A3:J3"/>
    <mergeCell ref="K3:X3"/>
    <mergeCell ref="A4:J4"/>
    <mergeCell ref="K4:X4"/>
    <mergeCell ref="A5:E5"/>
    <mergeCell ref="F5:X5"/>
    <mergeCell ref="B18:G18"/>
    <mergeCell ref="P18:U18"/>
    <mergeCell ref="V18:X18"/>
    <mergeCell ref="B19:G19"/>
    <mergeCell ref="P19:U19"/>
    <mergeCell ref="V19:X19"/>
    <mergeCell ref="B15:G15"/>
    <mergeCell ref="P15:U15"/>
    <mergeCell ref="V15:X15"/>
    <mergeCell ref="B17:G17"/>
    <mergeCell ref="P17:U17"/>
    <mergeCell ref="V17:X17"/>
    <mergeCell ref="V14:X14"/>
    <mergeCell ref="B14:G14"/>
    <mergeCell ref="H14:I14"/>
    <mergeCell ref="P14:U14"/>
    <mergeCell ref="P11:S11"/>
    <mergeCell ref="U11:X11"/>
    <mergeCell ref="A10:D10"/>
    <mergeCell ref="E10:K10"/>
    <mergeCell ref="L10:N10"/>
    <mergeCell ref="P10:S10"/>
    <mergeCell ref="U10:X10"/>
    <mergeCell ref="A9:C9"/>
    <mergeCell ref="D9:I9"/>
    <mergeCell ref="J9:K9"/>
    <mergeCell ref="L9:Q9"/>
    <mergeCell ref="R9:U9"/>
    <mergeCell ref="V9:W9"/>
    <mergeCell ref="A7:C7"/>
    <mergeCell ref="D7:J7"/>
    <mergeCell ref="K7:L7"/>
    <mergeCell ref="M7:W7"/>
    <mergeCell ref="A8:D8"/>
    <mergeCell ref="E8:W8"/>
    <mergeCell ref="M14:O14"/>
    <mergeCell ref="M15:O15"/>
    <mergeCell ref="M16:O16"/>
    <mergeCell ref="M17:O17"/>
    <mergeCell ref="M18:O18"/>
    <mergeCell ref="M19:O19"/>
    <mergeCell ref="H15:I15"/>
    <mergeCell ref="H16:I16"/>
    <mergeCell ref="H17:I17"/>
    <mergeCell ref="H18:I18"/>
    <mergeCell ref="H19:I19"/>
    <mergeCell ref="A11:D11"/>
    <mergeCell ref="E11:G11"/>
  </mergeCells>
  <conditionalFormatting sqref="A17:A34">
    <cfRule type="containsBlanks" dxfId="127" priority="12">
      <formula>LEN(TRIM(A17))=0</formula>
    </cfRule>
  </conditionalFormatting>
  <conditionalFormatting sqref="I43">
    <cfRule type="containsBlanks" dxfId="126" priority="11">
      <formula>LEN(TRIM(I43))=0</formula>
    </cfRule>
  </conditionalFormatting>
  <conditionalFormatting sqref="K3:X4 F5:X5 D7:J7 M7:W7 E8:W8 D9:I9 L9:Q9 V9:W9 E10:J10 P10:S11 U10:X11">
    <cfRule type="cellIs" dxfId="125" priority="10" operator="equal">
      <formula>0</formula>
    </cfRule>
  </conditionalFormatting>
  <conditionalFormatting sqref="P17:P34 V17:V34">
    <cfRule type="cellIs" dxfId="124" priority="7" operator="equal">
      <formula>0</formula>
    </cfRule>
  </conditionalFormatting>
  <conditionalFormatting sqref="J17:J34">
    <cfRule type="cellIs" dxfId="123" priority="9" operator="equal">
      <formula>0</formula>
    </cfRule>
  </conditionalFormatting>
  <conditionalFormatting sqref="L17:M34 H17:H34">
    <cfRule type="cellIs" dxfId="122" priority="8" operator="equal">
      <formula>0</formula>
    </cfRule>
  </conditionalFormatting>
  <conditionalFormatting sqref="B17:B34">
    <cfRule type="cellIs" dxfId="121" priority="6" operator="equal">
      <formula>0</formula>
    </cfRule>
  </conditionalFormatting>
  <conditionalFormatting sqref="B36:G36">
    <cfRule type="cellIs" dxfId="120" priority="5" operator="equal">
      <formula>0</formula>
    </cfRule>
  </conditionalFormatting>
  <conditionalFormatting sqref="I44:I45">
    <cfRule type="containsBlanks" dxfId="118" priority="3">
      <formula>LEN(TRIM(I44))=0</formula>
    </cfRule>
  </conditionalFormatting>
  <conditionalFormatting sqref="E11:G11">
    <cfRule type="cellIs" dxfId="117" priority="1" operator="equal">
      <formula>0</formula>
    </cfRule>
  </conditionalFormatting>
  <pageMargins left="0.44791666666666669" right="0.16666666666666666" top="0.74803149606299202" bottom="0.74803149606299202" header="0.31496062992126" footer="0.31496062992126"/>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16"/>
  <sheetViews>
    <sheetView view="pageLayout" topLeftCell="A18" workbookViewId="0">
      <selection activeCell="N40" sqref="N40"/>
    </sheetView>
  </sheetViews>
  <sheetFormatPr defaultColWidth="9.140625" defaultRowHeight="15"/>
  <cols>
    <col min="1" max="1" width="4.7109375" style="1" bestFit="1" customWidth="1"/>
    <col min="2" max="2" width="4.85546875" style="1" customWidth="1"/>
    <col min="3" max="3" width="3.7109375" style="1" customWidth="1"/>
    <col min="4" max="4" width="5.28515625" style="1" customWidth="1"/>
    <col min="5" max="5" width="4.42578125" style="1" customWidth="1"/>
    <col min="6" max="6" width="2.5703125" style="1" customWidth="1"/>
    <col min="7" max="7" width="5.85546875" style="1" customWidth="1"/>
    <col min="8" max="8" width="5.42578125" style="1" customWidth="1"/>
    <col min="9" max="9" width="9.140625" style="1" customWidth="1"/>
    <col min="10" max="10" width="6" style="1" customWidth="1"/>
    <col min="11" max="11" width="8.42578125" style="1" customWidth="1"/>
    <col min="12" max="12" width="5.42578125" style="1" customWidth="1"/>
    <col min="13" max="13" width="3.140625" style="1" customWidth="1"/>
    <col min="14" max="14" width="6.7109375" style="1" customWidth="1"/>
    <col min="15" max="15" width="3.5703125" style="1" customWidth="1"/>
    <col min="16" max="16" width="2.42578125" style="1" customWidth="1"/>
    <col min="17" max="17" width="2.5703125" style="1" customWidth="1"/>
    <col min="18" max="18" width="5.85546875" style="1" customWidth="1"/>
    <col min="19" max="19" width="3" style="1" customWidth="1"/>
    <col min="20" max="16384" width="9.140625" style="1"/>
  </cols>
  <sheetData>
    <row r="1" spans="1:19" ht="21.75" customHeight="1">
      <c r="A1" s="235" t="str">
        <f>"№"&amp;მონაცემები!A2&amp;" ტყეკაფის პასპორტი"</f>
        <v>№4 ტყეკაფის პასპორტი</v>
      </c>
      <c r="B1" s="235"/>
      <c r="C1" s="235"/>
      <c r="D1" s="235"/>
      <c r="E1" s="235"/>
      <c r="F1" s="235"/>
      <c r="G1" s="235"/>
      <c r="H1" s="235"/>
      <c r="I1" s="235"/>
      <c r="J1" s="235"/>
      <c r="K1" s="235"/>
      <c r="L1" s="235"/>
      <c r="M1" s="235"/>
      <c r="N1" s="235"/>
      <c r="O1" s="235"/>
      <c r="P1" s="235"/>
      <c r="Q1" s="235"/>
      <c r="R1" s="235"/>
      <c r="S1" s="235"/>
    </row>
    <row r="3" spans="1:19" s="7" customFormat="1" ht="22.5" customHeight="1">
      <c r="A3" s="236" t="s">
        <v>0</v>
      </c>
      <c r="B3" s="236"/>
      <c r="C3" s="236"/>
      <c r="D3" s="236"/>
      <c r="E3" s="236"/>
      <c r="F3" s="236"/>
      <c r="G3" s="236"/>
      <c r="H3" s="236"/>
      <c r="I3" s="236"/>
      <c r="J3" s="237" t="str">
        <f>უწყისი!K3</f>
        <v>05.08.2019</v>
      </c>
      <c r="K3" s="237"/>
      <c r="L3" s="237"/>
      <c r="M3" s="237"/>
      <c r="N3" s="237"/>
      <c r="O3" s="237"/>
      <c r="P3" s="237"/>
      <c r="Q3" s="237"/>
      <c r="R3" s="237"/>
      <c r="S3" s="237"/>
    </row>
    <row r="4" spans="1:19" s="7" customFormat="1" ht="22.5" customHeight="1">
      <c r="A4" s="236" t="s">
        <v>1</v>
      </c>
      <c r="B4" s="236"/>
      <c r="C4" s="236"/>
      <c r="D4" s="236"/>
      <c r="E4" s="236"/>
      <c r="F4" s="236"/>
      <c r="G4" s="236"/>
      <c r="H4" s="236"/>
      <c r="I4" s="236"/>
      <c r="J4" s="237" t="str">
        <f>უწყისი!K4</f>
        <v>05.08.2019</v>
      </c>
      <c r="K4" s="237"/>
      <c r="L4" s="237"/>
      <c r="M4" s="237"/>
      <c r="N4" s="237"/>
      <c r="O4" s="237"/>
      <c r="P4" s="237"/>
      <c r="Q4" s="237"/>
      <c r="R4" s="237"/>
      <c r="S4" s="237"/>
    </row>
    <row r="5" spans="1:19" s="7" customFormat="1" ht="22.5" customHeight="1">
      <c r="A5" s="236" t="s">
        <v>2</v>
      </c>
      <c r="B5" s="236"/>
      <c r="C5" s="236"/>
      <c r="D5" s="236"/>
      <c r="E5" s="237" t="str">
        <f>უწყისი!F5</f>
        <v>სსიპ "ეროვნული სატყეო სააგენტო"</v>
      </c>
      <c r="F5" s="237"/>
      <c r="G5" s="237"/>
      <c r="H5" s="237"/>
      <c r="I5" s="237"/>
      <c r="J5" s="237"/>
      <c r="K5" s="237"/>
      <c r="L5" s="237"/>
      <c r="M5" s="237"/>
      <c r="N5" s="237"/>
      <c r="O5" s="237"/>
      <c r="P5" s="237"/>
      <c r="Q5" s="237"/>
      <c r="R5" s="237"/>
      <c r="S5" s="237"/>
    </row>
    <row r="6" spans="1:19" ht="3.75" customHeight="1">
      <c r="A6" s="32"/>
      <c r="B6" s="32"/>
      <c r="C6" s="32"/>
      <c r="D6" s="32"/>
      <c r="E6" s="32"/>
      <c r="F6" s="32"/>
      <c r="G6" s="32"/>
      <c r="H6" s="32"/>
      <c r="I6" s="32"/>
      <c r="J6" s="32"/>
      <c r="K6" s="32"/>
      <c r="L6" s="32"/>
      <c r="M6" s="32"/>
      <c r="N6" s="33"/>
      <c r="O6" s="28"/>
      <c r="P6" s="33"/>
      <c r="Q6" s="28"/>
      <c r="R6" s="28"/>
      <c r="S6" s="28"/>
    </row>
    <row r="7" spans="1:19" ht="18.75" customHeight="1">
      <c r="A7" s="324" t="s">
        <v>3</v>
      </c>
      <c r="B7" s="325"/>
      <c r="C7" s="325"/>
      <c r="D7" s="326" t="str">
        <f>უწყისი!D7</f>
        <v>მესტია</v>
      </c>
      <c r="E7" s="326"/>
      <c r="F7" s="326"/>
      <c r="G7" s="326"/>
      <c r="H7" s="326"/>
      <c r="I7" s="326"/>
      <c r="J7" s="327" t="s">
        <v>4</v>
      </c>
      <c r="K7" s="327"/>
      <c r="L7" s="326" t="str">
        <f>უწყისი!M7</f>
        <v>მესტია</v>
      </c>
      <c r="M7" s="326"/>
      <c r="N7" s="326"/>
      <c r="O7" s="326"/>
      <c r="P7" s="326"/>
      <c r="Q7" s="326"/>
      <c r="R7" s="326"/>
      <c r="S7" s="49"/>
    </row>
    <row r="8" spans="1:19" ht="18.75" customHeight="1">
      <c r="A8" s="332" t="s">
        <v>5</v>
      </c>
      <c r="B8" s="333"/>
      <c r="C8" s="333"/>
      <c r="D8" s="333"/>
      <c r="E8" s="330" t="str">
        <f>მონაცემები!A14</f>
        <v>სს "საქართველოს სახელმწიფო ელექტროსისტემა"</v>
      </c>
      <c r="F8" s="330"/>
      <c r="G8" s="330"/>
      <c r="H8" s="330"/>
      <c r="I8" s="330"/>
      <c r="J8" s="330"/>
      <c r="K8" s="330"/>
      <c r="L8" s="330"/>
      <c r="M8" s="330"/>
      <c r="N8" s="330"/>
      <c r="O8" s="330"/>
      <c r="P8" s="330"/>
      <c r="Q8" s="330"/>
      <c r="R8" s="330"/>
      <c r="S8" s="29"/>
    </row>
    <row r="9" spans="1:19" ht="18.75" customHeight="1">
      <c r="A9" s="328" t="s">
        <v>6</v>
      </c>
      <c r="B9" s="329"/>
      <c r="C9" s="329"/>
      <c r="D9" s="330">
        <f>უწყისი!D9</f>
        <v>36</v>
      </c>
      <c r="E9" s="330"/>
      <c r="F9" s="330"/>
      <c r="G9" s="330"/>
      <c r="H9" s="330"/>
      <c r="I9" s="327" t="s">
        <v>7</v>
      </c>
      <c r="J9" s="327"/>
      <c r="K9" s="326" t="str">
        <f>უწყისი!L9</f>
        <v>2(ნაწ),1ა(ნაწ),3(ნაწ),4(ნაწ)</v>
      </c>
      <c r="L9" s="326"/>
      <c r="M9" s="326"/>
      <c r="N9" s="326"/>
      <c r="O9" s="325" t="s">
        <v>8</v>
      </c>
      <c r="P9" s="325"/>
      <c r="Q9" s="325"/>
      <c r="R9" s="74" t="str">
        <f>უწყისი!V9</f>
        <v>1,43</v>
      </c>
      <c r="S9" s="29" t="s">
        <v>9</v>
      </c>
    </row>
    <row r="10" spans="1:19" s="41" customFormat="1" ht="18.75" customHeight="1">
      <c r="A10" s="335" t="s">
        <v>10</v>
      </c>
      <c r="B10" s="202"/>
      <c r="C10" s="200">
        <f>უწყისი!C10</f>
        <v>0</v>
      </c>
      <c r="D10" s="200"/>
      <c r="E10" s="200"/>
      <c r="F10" s="200"/>
      <c r="G10" s="238" t="s">
        <v>11</v>
      </c>
      <c r="H10" s="238"/>
      <c r="I10" s="238"/>
      <c r="J10" s="200">
        <f>უწყისი!K10</f>
        <v>0</v>
      </c>
      <c r="K10" s="200"/>
      <c r="L10" s="200"/>
      <c r="M10" s="200"/>
      <c r="N10" s="238" t="s">
        <v>13</v>
      </c>
      <c r="O10" s="238"/>
      <c r="P10" s="200">
        <f>უწყისი!W10</f>
        <v>0</v>
      </c>
      <c r="Q10" s="200"/>
      <c r="R10" s="200"/>
      <c r="S10" s="50"/>
    </row>
    <row r="11" spans="1:19" ht="33" customHeight="1">
      <c r="A11" s="328" t="s">
        <v>14</v>
      </c>
      <c r="B11" s="329"/>
      <c r="C11" s="329"/>
      <c r="D11" s="329"/>
      <c r="E11" s="336" t="str">
        <f>მონაცემები!A34</f>
        <v>ნძ VII</v>
      </c>
      <c r="F11" s="336"/>
      <c r="G11" s="336"/>
      <c r="H11" s="336"/>
      <c r="I11" s="336"/>
      <c r="J11" s="327" t="s">
        <v>15</v>
      </c>
      <c r="K11" s="327"/>
      <c r="L11" s="327"/>
      <c r="M11" s="33" t="s">
        <v>16</v>
      </c>
      <c r="N11" s="330">
        <f>უწყისი!P11</f>
        <v>319013</v>
      </c>
      <c r="O11" s="330"/>
      <c r="P11" s="33" t="s">
        <v>17</v>
      </c>
      <c r="Q11" s="330">
        <f>უწყისი!U11</f>
        <v>4768107</v>
      </c>
      <c r="R11" s="330"/>
      <c r="S11" s="334"/>
    </row>
    <row r="12" spans="1:19" ht="18.75" customHeight="1">
      <c r="A12" s="328" t="s">
        <v>38</v>
      </c>
      <c r="B12" s="329"/>
      <c r="C12" s="329"/>
      <c r="D12" s="329"/>
      <c r="E12" s="331" t="str">
        <f>მონაცემები!A78</f>
        <v>სს "საქართველოს სახელმწიფო ელექტროსისტემა"</v>
      </c>
      <c r="F12" s="331"/>
      <c r="G12" s="331"/>
      <c r="H12" s="331"/>
      <c r="I12" s="331"/>
      <c r="J12" s="331"/>
      <c r="K12" s="331"/>
      <c r="L12" s="331"/>
      <c r="M12" s="33" t="s">
        <v>16</v>
      </c>
      <c r="N12" s="330">
        <f>უწყისი!P12</f>
        <v>318218</v>
      </c>
      <c r="O12" s="330"/>
      <c r="P12" s="33" t="s">
        <v>17</v>
      </c>
      <c r="Q12" s="330">
        <f>უწყისი!U12</f>
        <v>4767906</v>
      </c>
      <c r="R12" s="330"/>
      <c r="S12" s="334"/>
    </row>
    <row r="13" spans="1:19" ht="18.75" customHeight="1">
      <c r="A13" s="332"/>
      <c r="B13" s="333"/>
      <c r="C13" s="333"/>
      <c r="D13" s="333"/>
      <c r="E13" s="333"/>
      <c r="F13" s="333"/>
      <c r="G13" s="333"/>
      <c r="H13" s="333"/>
      <c r="I13" s="333"/>
      <c r="J13" s="32"/>
      <c r="K13" s="32"/>
      <c r="L13" s="32"/>
      <c r="M13" s="33" t="s">
        <v>16</v>
      </c>
      <c r="N13" s="330">
        <f>უწყისი!P13</f>
        <v>0</v>
      </c>
      <c r="O13" s="330"/>
      <c r="P13" s="33" t="s">
        <v>17</v>
      </c>
      <c r="Q13" s="330">
        <f>უწყისი!U13</f>
        <v>0</v>
      </c>
      <c r="R13" s="330"/>
      <c r="S13" s="334"/>
    </row>
    <row r="14" spans="1:19" ht="3.75" customHeight="1">
      <c r="A14" s="120"/>
      <c r="B14" s="32"/>
      <c r="C14" s="32"/>
      <c r="D14" s="32"/>
      <c r="E14" s="32"/>
      <c r="F14" s="32"/>
      <c r="G14" s="32"/>
      <c r="H14" s="32"/>
      <c r="I14" s="32"/>
      <c r="J14" s="32"/>
      <c r="K14" s="32"/>
      <c r="L14" s="32"/>
      <c r="M14" s="32"/>
      <c r="N14" s="33"/>
      <c r="O14" s="28"/>
      <c r="P14" s="33"/>
      <c r="Q14" s="28"/>
      <c r="R14" s="28"/>
      <c r="S14" s="51"/>
    </row>
    <row r="15" spans="1:19" ht="18.75" customHeight="1">
      <c r="A15" s="328" t="s">
        <v>18</v>
      </c>
      <c r="B15" s="329"/>
      <c r="C15" s="330">
        <f>უწყისი!C15</f>
        <v>0</v>
      </c>
      <c r="D15" s="330"/>
      <c r="E15" s="330"/>
      <c r="F15" s="330"/>
      <c r="G15" s="355" t="s">
        <v>19</v>
      </c>
      <c r="H15" s="355"/>
      <c r="I15" s="355"/>
      <c r="J15" s="330">
        <f>უწყისი!K15</f>
        <v>0</v>
      </c>
      <c r="K15" s="330"/>
      <c r="L15" s="330"/>
      <c r="M15" s="330"/>
      <c r="N15" s="330"/>
      <c r="O15" s="330"/>
      <c r="P15" s="330"/>
      <c r="Q15" s="330"/>
      <c r="R15" s="330"/>
      <c r="S15" s="29"/>
    </row>
    <row r="16" spans="1:19" ht="14.25" customHeight="1">
      <c r="A16" s="120"/>
      <c r="B16" s="32"/>
      <c r="C16" s="32"/>
      <c r="D16" s="32"/>
      <c r="E16" s="32"/>
      <c r="F16" s="53"/>
      <c r="G16" s="53"/>
      <c r="H16" s="32"/>
      <c r="I16" s="33"/>
      <c r="J16" s="33"/>
      <c r="K16" s="33"/>
      <c r="L16" s="53"/>
      <c r="M16" s="53"/>
      <c r="N16" s="53"/>
      <c r="O16" s="53"/>
      <c r="P16" s="32"/>
      <c r="Q16" s="32"/>
      <c r="R16" s="32"/>
      <c r="S16" s="29"/>
    </row>
    <row r="17" spans="1:19" ht="18.75" customHeight="1">
      <c r="A17" s="328" t="s">
        <v>39</v>
      </c>
      <c r="B17" s="329"/>
      <c r="C17" s="329"/>
      <c r="D17" s="329"/>
      <c r="E17" s="329"/>
      <c r="F17" s="53"/>
      <c r="G17" s="330"/>
      <c r="H17" s="330"/>
      <c r="I17" s="330"/>
      <c r="J17" s="33"/>
      <c r="K17" s="33"/>
      <c r="L17" s="53"/>
      <c r="M17" s="53"/>
      <c r="N17" s="53"/>
      <c r="O17" s="53"/>
      <c r="P17" s="32"/>
      <c r="Q17" s="32"/>
      <c r="R17" s="32"/>
      <c r="S17" s="29"/>
    </row>
    <row r="18" spans="1:19" ht="18.75" customHeight="1">
      <c r="A18" s="328" t="s">
        <v>40</v>
      </c>
      <c r="B18" s="329"/>
      <c r="C18" s="329"/>
      <c r="D18" s="329"/>
      <c r="E18" s="329"/>
      <c r="F18" s="329"/>
      <c r="G18" s="330"/>
      <c r="H18" s="330"/>
      <c r="I18" s="330"/>
      <c r="J18" s="33"/>
      <c r="K18" s="33"/>
      <c r="L18" s="53"/>
      <c r="M18" s="53"/>
      <c r="N18" s="53"/>
      <c r="O18" s="53"/>
      <c r="P18" s="32"/>
      <c r="Q18" s="32"/>
      <c r="R18" s="32"/>
      <c r="S18" s="29"/>
    </row>
    <row r="19" spans="1:19" ht="8.25" customHeight="1">
      <c r="A19" s="47"/>
      <c r="B19" s="30"/>
      <c r="C19" s="30"/>
      <c r="D19" s="30"/>
      <c r="E19" s="30"/>
      <c r="F19" s="30"/>
      <c r="G19" s="121"/>
      <c r="H19" s="121"/>
      <c r="I19" s="121"/>
      <c r="J19" s="31"/>
      <c r="K19" s="31"/>
      <c r="L19" s="121"/>
      <c r="M19" s="121"/>
      <c r="N19" s="121"/>
      <c r="O19" s="121"/>
      <c r="P19" s="30"/>
      <c r="Q19" s="30"/>
      <c r="R19" s="30"/>
      <c r="S19" s="48"/>
    </row>
    <row r="20" spans="1:19" ht="18.75" customHeight="1" thickBot="1">
      <c r="A20" s="119"/>
      <c r="B20" s="32"/>
      <c r="C20" s="32"/>
      <c r="D20" s="32"/>
      <c r="E20" s="32"/>
      <c r="F20" s="53"/>
      <c r="G20" s="53"/>
      <c r="H20" s="32"/>
      <c r="I20" s="33"/>
      <c r="J20" s="33"/>
      <c r="K20" s="33"/>
      <c r="L20" s="53"/>
      <c r="M20" s="53"/>
      <c r="N20" s="53"/>
      <c r="O20" s="53"/>
      <c r="P20" s="32"/>
      <c r="Q20" s="32"/>
      <c r="R20" s="32"/>
      <c r="S20" s="32"/>
    </row>
    <row r="21" spans="1:19" ht="18.75" customHeight="1">
      <c r="A21" s="32"/>
      <c r="B21" s="32"/>
      <c r="C21" s="32"/>
      <c r="D21" s="32"/>
      <c r="E21" s="32"/>
      <c r="F21" s="377" t="s">
        <v>41</v>
      </c>
      <c r="G21" s="378"/>
      <c r="H21" s="378"/>
      <c r="I21" s="378"/>
      <c r="J21" s="378"/>
      <c r="K21" s="379"/>
      <c r="L21" s="32"/>
      <c r="M21" s="53"/>
      <c r="N21" s="53"/>
      <c r="O21" s="53"/>
      <c r="P21" s="32"/>
      <c r="Q21" s="32"/>
      <c r="R21" s="32"/>
      <c r="S21" s="32"/>
    </row>
    <row r="22" spans="1:19" ht="18.75" customHeight="1" thickBot="1">
      <c r="A22" s="32"/>
      <c r="B22" s="32"/>
      <c r="C22" s="32"/>
      <c r="D22" s="32"/>
      <c r="E22" s="32"/>
      <c r="F22" s="380" t="s">
        <v>42</v>
      </c>
      <c r="G22" s="381"/>
      <c r="H22" s="381" t="s">
        <v>43</v>
      </c>
      <c r="I22" s="381"/>
      <c r="J22" s="381"/>
      <c r="K22" s="84" t="s">
        <v>44</v>
      </c>
      <c r="L22" s="53"/>
      <c r="M22" s="53"/>
      <c r="N22" s="53"/>
      <c r="O22" s="53"/>
      <c r="P22" s="32"/>
      <c r="Q22" s="32"/>
      <c r="R22" s="32"/>
      <c r="S22" s="32"/>
    </row>
    <row r="23" spans="1:19" ht="15.75" customHeight="1">
      <c r="A23" s="32"/>
      <c r="B23" s="32"/>
      <c r="C23" s="32"/>
      <c r="D23" s="32"/>
      <c r="E23" s="32"/>
      <c r="F23" s="382">
        <f t="shared" ref="F23:F42" ca="1" si="0">10/($R$510/(SUMIF($B$48:$F$581,H23,$R$48:$S$581)))</f>
        <v>10</v>
      </c>
      <c r="G23" s="383"/>
      <c r="H23" s="384" t="str">
        <f>მონაცემები!L84</f>
        <v>ნაძვი</v>
      </c>
      <c r="I23" s="384"/>
      <c r="J23" s="384"/>
      <c r="K23" s="85" t="str">
        <f>მონაცემები!M84</f>
        <v>VII</v>
      </c>
      <c r="L23" s="53"/>
      <c r="M23" s="53"/>
      <c r="N23" s="53"/>
      <c r="O23" s="53"/>
      <c r="P23" s="32"/>
      <c r="Q23" s="32"/>
      <c r="R23" s="32"/>
      <c r="S23" s="32"/>
    </row>
    <row r="24" spans="1:19" ht="15.75" customHeight="1">
      <c r="A24" s="32"/>
      <c r="B24" s="32"/>
      <c r="C24" s="32"/>
      <c r="D24" s="32"/>
      <c r="E24" s="32"/>
      <c r="F24" s="348" t="e">
        <f t="shared" ca="1" si="0"/>
        <v>#DIV/0!</v>
      </c>
      <c r="G24" s="349"/>
      <c r="H24" s="350">
        <f>მონაცემები!L85</f>
        <v>0</v>
      </c>
      <c r="I24" s="351"/>
      <c r="J24" s="352"/>
      <c r="K24" s="86">
        <f>მონაცემები!M85</f>
        <v>0</v>
      </c>
      <c r="L24" s="53"/>
      <c r="M24" s="53"/>
      <c r="N24" s="53"/>
      <c r="O24" s="53"/>
      <c r="P24" s="32"/>
      <c r="Q24" s="32"/>
      <c r="R24" s="32"/>
      <c r="S24" s="32"/>
    </row>
    <row r="25" spans="1:19" ht="15.75" customHeight="1">
      <c r="A25" s="32"/>
      <c r="B25" s="32"/>
      <c r="C25" s="32"/>
      <c r="D25" s="32"/>
      <c r="E25" s="32"/>
      <c r="F25" s="348" t="e">
        <f t="shared" ca="1" si="0"/>
        <v>#DIV/0!</v>
      </c>
      <c r="G25" s="349"/>
      <c r="H25" s="350">
        <f>მონაცემები!L86</f>
        <v>0</v>
      </c>
      <c r="I25" s="351"/>
      <c r="J25" s="352"/>
      <c r="K25" s="86">
        <f>მონაცემები!M86</f>
        <v>0</v>
      </c>
      <c r="L25" s="53"/>
      <c r="M25" s="53"/>
      <c r="N25" s="53"/>
      <c r="O25" s="53"/>
      <c r="P25" s="32"/>
      <c r="Q25" s="32"/>
      <c r="R25" s="32"/>
      <c r="S25" s="32"/>
    </row>
    <row r="26" spans="1:19" ht="15.75" customHeight="1">
      <c r="A26" s="32"/>
      <c r="B26" s="32"/>
      <c r="C26" s="32"/>
      <c r="D26" s="32"/>
      <c r="E26" s="32"/>
      <c r="F26" s="348" t="e">
        <f t="shared" ca="1" si="0"/>
        <v>#DIV/0!</v>
      </c>
      <c r="G26" s="349"/>
      <c r="H26" s="350">
        <f>მონაცემები!L87</f>
        <v>0</v>
      </c>
      <c r="I26" s="351"/>
      <c r="J26" s="352"/>
      <c r="K26" s="86">
        <f>მონაცემები!M87</f>
        <v>0</v>
      </c>
      <c r="L26" s="53"/>
      <c r="M26" s="53"/>
      <c r="N26" s="53"/>
      <c r="O26" s="53"/>
      <c r="P26" s="32"/>
      <c r="Q26" s="32"/>
      <c r="R26" s="32"/>
      <c r="S26" s="32"/>
    </row>
    <row r="27" spans="1:19" ht="15.75" customHeight="1">
      <c r="A27" s="32"/>
      <c r="B27" s="32"/>
      <c r="C27" s="32"/>
      <c r="D27" s="32"/>
      <c r="E27" s="32"/>
      <c r="F27" s="348" t="e">
        <f t="shared" ca="1" si="0"/>
        <v>#DIV/0!</v>
      </c>
      <c r="G27" s="349"/>
      <c r="H27" s="350">
        <f>მონაცემები!L88</f>
        <v>0</v>
      </c>
      <c r="I27" s="351"/>
      <c r="J27" s="352"/>
      <c r="K27" s="86">
        <f>მონაცემები!M88</f>
        <v>0</v>
      </c>
      <c r="L27" s="53"/>
      <c r="M27" s="53"/>
      <c r="N27" s="53"/>
      <c r="O27" s="53"/>
      <c r="P27" s="32"/>
      <c r="Q27" s="32"/>
      <c r="R27" s="32"/>
      <c r="S27" s="32"/>
    </row>
    <row r="28" spans="1:19" ht="15.75" customHeight="1">
      <c r="A28" s="32"/>
      <c r="B28" s="32"/>
      <c r="C28" s="32"/>
      <c r="D28" s="32"/>
      <c r="E28" s="32"/>
      <c r="F28" s="348" t="e">
        <f t="shared" ca="1" si="0"/>
        <v>#DIV/0!</v>
      </c>
      <c r="G28" s="349"/>
      <c r="H28" s="350">
        <f>მონაცემები!L89</f>
        <v>0</v>
      </c>
      <c r="I28" s="351"/>
      <c r="J28" s="352"/>
      <c r="K28" s="86">
        <f>მონაცემები!M89</f>
        <v>0</v>
      </c>
      <c r="L28" s="53"/>
      <c r="M28" s="53"/>
      <c r="N28" s="53"/>
      <c r="O28" s="53"/>
      <c r="P28" s="32"/>
      <c r="Q28" s="32"/>
      <c r="R28" s="32"/>
      <c r="S28" s="32"/>
    </row>
    <row r="29" spans="1:19" ht="15.75" customHeight="1">
      <c r="A29" s="32"/>
      <c r="B29" s="32"/>
      <c r="C29" s="32"/>
      <c r="D29" s="32"/>
      <c r="E29" s="32"/>
      <c r="F29" s="348" t="e">
        <f t="shared" ca="1" si="0"/>
        <v>#DIV/0!</v>
      </c>
      <c r="G29" s="349"/>
      <c r="H29" s="350">
        <f>მონაცემები!L90</f>
        <v>0</v>
      </c>
      <c r="I29" s="351"/>
      <c r="J29" s="352"/>
      <c r="K29" s="86">
        <f>მონაცემები!M90</f>
        <v>0</v>
      </c>
      <c r="L29" s="53"/>
      <c r="M29" s="53"/>
      <c r="N29" s="53"/>
      <c r="O29" s="53"/>
      <c r="P29" s="32"/>
      <c r="Q29" s="32"/>
      <c r="R29" s="32"/>
      <c r="S29" s="32"/>
    </row>
    <row r="30" spans="1:19" ht="15.75" customHeight="1">
      <c r="A30" s="32"/>
      <c r="B30" s="32"/>
      <c r="C30" s="32"/>
      <c r="D30" s="32"/>
      <c r="E30" s="32"/>
      <c r="F30" s="348" t="e">
        <f t="shared" ca="1" si="0"/>
        <v>#DIV/0!</v>
      </c>
      <c r="G30" s="349"/>
      <c r="H30" s="350">
        <f>მონაცემები!L91</f>
        <v>0</v>
      </c>
      <c r="I30" s="351"/>
      <c r="J30" s="352"/>
      <c r="K30" s="86">
        <f>მონაცემები!M91</f>
        <v>0</v>
      </c>
      <c r="L30" s="53"/>
      <c r="M30" s="53"/>
      <c r="N30" s="53"/>
      <c r="O30" s="53"/>
      <c r="P30" s="32"/>
      <c r="Q30" s="32"/>
      <c r="R30" s="32"/>
      <c r="S30" s="32"/>
    </row>
    <row r="31" spans="1:19" ht="15.75" customHeight="1">
      <c r="A31" s="32"/>
      <c r="B31" s="32"/>
      <c r="C31" s="32"/>
      <c r="D31" s="32"/>
      <c r="E31" s="32"/>
      <c r="F31" s="348" t="e">
        <f t="shared" ca="1" si="0"/>
        <v>#DIV/0!</v>
      </c>
      <c r="G31" s="349"/>
      <c r="H31" s="350">
        <f>მონაცემები!L92</f>
        <v>0</v>
      </c>
      <c r="I31" s="351"/>
      <c r="J31" s="352"/>
      <c r="K31" s="86">
        <f>მონაცემები!M92</f>
        <v>0</v>
      </c>
      <c r="L31" s="53"/>
      <c r="M31" s="53"/>
      <c r="N31" s="53"/>
      <c r="O31" s="53"/>
      <c r="P31" s="32"/>
      <c r="Q31" s="32"/>
      <c r="R31" s="32"/>
      <c r="S31" s="32"/>
    </row>
    <row r="32" spans="1:19" ht="15.75" customHeight="1">
      <c r="A32" s="32"/>
      <c r="B32" s="32"/>
      <c r="C32" s="32"/>
      <c r="D32" s="32"/>
      <c r="E32" s="32"/>
      <c r="F32" s="348" t="e">
        <f t="shared" ca="1" si="0"/>
        <v>#DIV/0!</v>
      </c>
      <c r="G32" s="349"/>
      <c r="H32" s="350">
        <f>მონაცემები!L93</f>
        <v>0</v>
      </c>
      <c r="I32" s="351"/>
      <c r="J32" s="352"/>
      <c r="K32" s="86">
        <f>მონაცემები!M93</f>
        <v>0</v>
      </c>
      <c r="L32" s="53"/>
      <c r="M32" s="53"/>
      <c r="N32" s="53"/>
      <c r="O32" s="53"/>
      <c r="P32" s="32"/>
      <c r="Q32" s="32"/>
      <c r="R32" s="32"/>
      <c r="S32" s="32"/>
    </row>
    <row r="33" spans="1:19" ht="15.75" customHeight="1">
      <c r="A33" s="32"/>
      <c r="B33" s="32"/>
      <c r="C33" s="32"/>
      <c r="D33" s="32"/>
      <c r="E33" s="32"/>
      <c r="F33" s="348" t="e">
        <f t="shared" ca="1" si="0"/>
        <v>#DIV/0!</v>
      </c>
      <c r="G33" s="349"/>
      <c r="H33" s="350">
        <f>მონაცემები!L94</f>
        <v>0</v>
      </c>
      <c r="I33" s="351"/>
      <c r="J33" s="352"/>
      <c r="K33" s="86">
        <f>მონაცემები!M94</f>
        <v>0</v>
      </c>
      <c r="L33" s="53"/>
      <c r="M33" s="53"/>
      <c r="N33" s="53"/>
      <c r="O33" s="53"/>
      <c r="P33" s="32"/>
      <c r="Q33" s="32"/>
      <c r="R33" s="32"/>
      <c r="S33" s="32"/>
    </row>
    <row r="34" spans="1:19" ht="15.75" customHeight="1">
      <c r="A34" s="32"/>
      <c r="B34" s="32"/>
      <c r="C34" s="32"/>
      <c r="D34" s="32"/>
      <c r="E34" s="32"/>
      <c r="F34" s="348" t="e">
        <f t="shared" ca="1" si="0"/>
        <v>#DIV/0!</v>
      </c>
      <c r="G34" s="349"/>
      <c r="H34" s="350">
        <f>მონაცემები!L95</f>
        <v>0</v>
      </c>
      <c r="I34" s="351"/>
      <c r="J34" s="352"/>
      <c r="K34" s="86">
        <f>მონაცემები!M95</f>
        <v>0</v>
      </c>
      <c r="L34" s="53"/>
      <c r="M34" s="53"/>
      <c r="N34" s="53"/>
      <c r="O34" s="53"/>
      <c r="P34" s="32"/>
      <c r="Q34" s="32"/>
      <c r="R34" s="32"/>
      <c r="S34" s="32"/>
    </row>
    <row r="35" spans="1:19" ht="15.75" customHeight="1">
      <c r="A35" s="32"/>
      <c r="B35" s="32"/>
      <c r="C35" s="32"/>
      <c r="D35" s="32"/>
      <c r="E35" s="32"/>
      <c r="F35" s="348" t="e">
        <f t="shared" ca="1" si="0"/>
        <v>#DIV/0!</v>
      </c>
      <c r="G35" s="349"/>
      <c r="H35" s="350">
        <f>მონაცემები!L96</f>
        <v>0</v>
      </c>
      <c r="I35" s="351"/>
      <c r="J35" s="352"/>
      <c r="K35" s="86">
        <f>მონაცემები!M96</f>
        <v>0</v>
      </c>
      <c r="L35" s="53"/>
      <c r="M35" s="53"/>
      <c r="N35" s="53"/>
      <c r="O35" s="53"/>
      <c r="P35" s="32"/>
      <c r="Q35" s="32"/>
      <c r="R35" s="32"/>
      <c r="S35" s="32"/>
    </row>
    <row r="36" spans="1:19" ht="15.75" customHeight="1">
      <c r="A36" s="32"/>
      <c r="B36" s="32"/>
      <c r="C36" s="32"/>
      <c r="D36" s="32"/>
      <c r="E36" s="32"/>
      <c r="F36" s="348" t="e">
        <f t="shared" ca="1" si="0"/>
        <v>#DIV/0!</v>
      </c>
      <c r="G36" s="349"/>
      <c r="H36" s="350">
        <f>მონაცემები!L97</f>
        <v>0</v>
      </c>
      <c r="I36" s="351"/>
      <c r="J36" s="352"/>
      <c r="K36" s="86">
        <f>მონაცემები!M97</f>
        <v>0</v>
      </c>
      <c r="L36" s="53"/>
      <c r="M36" s="53"/>
      <c r="N36" s="53"/>
      <c r="O36" s="53"/>
      <c r="P36" s="32"/>
      <c r="Q36" s="32"/>
      <c r="R36" s="32"/>
      <c r="S36" s="32"/>
    </row>
    <row r="37" spans="1:19" ht="15.75" customHeight="1">
      <c r="A37" s="32"/>
      <c r="B37" s="32"/>
      <c r="C37" s="32"/>
      <c r="D37" s="32"/>
      <c r="E37" s="32"/>
      <c r="F37" s="348" t="e">
        <f t="shared" ca="1" si="0"/>
        <v>#DIV/0!</v>
      </c>
      <c r="G37" s="349"/>
      <c r="H37" s="350">
        <f>მონაცემები!L98</f>
        <v>0</v>
      </c>
      <c r="I37" s="351"/>
      <c r="J37" s="352"/>
      <c r="K37" s="86">
        <f>მონაცემები!M98</f>
        <v>0</v>
      </c>
      <c r="L37" s="53"/>
      <c r="M37" s="53"/>
      <c r="N37" s="53"/>
      <c r="O37" s="53"/>
      <c r="P37" s="32"/>
      <c r="Q37" s="32"/>
      <c r="R37" s="32"/>
      <c r="S37" s="32"/>
    </row>
    <row r="38" spans="1:19" ht="15.75" customHeight="1">
      <c r="A38" s="32"/>
      <c r="B38" s="32"/>
      <c r="C38" s="32"/>
      <c r="D38" s="32"/>
      <c r="E38" s="32"/>
      <c r="F38" s="348" t="e">
        <f t="shared" ca="1" si="0"/>
        <v>#DIV/0!</v>
      </c>
      <c r="G38" s="349"/>
      <c r="H38" s="350">
        <f>მონაცემები!L99</f>
        <v>0</v>
      </c>
      <c r="I38" s="351"/>
      <c r="J38" s="352"/>
      <c r="K38" s="86">
        <f>მონაცემები!M99</f>
        <v>0</v>
      </c>
      <c r="L38" s="53"/>
      <c r="M38" s="53"/>
      <c r="N38" s="53"/>
      <c r="O38" s="53"/>
      <c r="P38" s="32"/>
      <c r="Q38" s="32"/>
      <c r="R38" s="32"/>
      <c r="S38" s="32"/>
    </row>
    <row r="39" spans="1:19" ht="15.75" customHeight="1">
      <c r="A39" s="32"/>
      <c r="B39" s="32"/>
      <c r="C39" s="32"/>
      <c r="D39" s="32"/>
      <c r="E39" s="32"/>
      <c r="F39" s="348" t="e">
        <f t="shared" ca="1" si="0"/>
        <v>#DIV/0!</v>
      </c>
      <c r="G39" s="349"/>
      <c r="H39" s="350">
        <f>მონაცემები!L100</f>
        <v>0</v>
      </c>
      <c r="I39" s="351"/>
      <c r="J39" s="352"/>
      <c r="K39" s="86">
        <f>მონაცემები!M100</f>
        <v>0</v>
      </c>
      <c r="L39" s="53"/>
      <c r="M39" s="53"/>
      <c r="N39" s="53"/>
      <c r="O39" s="53"/>
      <c r="P39" s="32"/>
      <c r="Q39" s="32"/>
      <c r="R39" s="32"/>
      <c r="S39" s="32"/>
    </row>
    <row r="40" spans="1:19" ht="15.75" customHeight="1">
      <c r="A40" s="32"/>
      <c r="B40" s="32"/>
      <c r="C40" s="32"/>
      <c r="D40" s="32"/>
      <c r="E40" s="32"/>
      <c r="F40" s="348" t="e">
        <f t="shared" ca="1" si="0"/>
        <v>#DIV/0!</v>
      </c>
      <c r="G40" s="349"/>
      <c r="H40" s="350">
        <f>მონაცემები!L101</f>
        <v>0</v>
      </c>
      <c r="I40" s="351"/>
      <c r="J40" s="352"/>
      <c r="K40" s="86">
        <f>მონაცემები!M101</f>
        <v>0</v>
      </c>
      <c r="L40" s="53"/>
      <c r="M40" s="53"/>
      <c r="N40" s="53"/>
      <c r="O40" s="53"/>
      <c r="P40" s="32"/>
      <c r="Q40" s="32"/>
      <c r="R40" s="32"/>
      <c r="S40" s="32"/>
    </row>
    <row r="41" spans="1:19" ht="15.75" customHeight="1">
      <c r="A41" s="32"/>
      <c r="B41" s="32"/>
      <c r="C41" s="32"/>
      <c r="D41" s="32"/>
      <c r="E41" s="32"/>
      <c r="F41" s="348" t="e">
        <f t="shared" ca="1" si="0"/>
        <v>#DIV/0!</v>
      </c>
      <c r="G41" s="349"/>
      <c r="H41" s="350">
        <f>მონაცემები!L102</f>
        <v>0</v>
      </c>
      <c r="I41" s="351"/>
      <c r="J41" s="352"/>
      <c r="K41" s="86">
        <f>მონაცემები!M102</f>
        <v>0</v>
      </c>
      <c r="L41" s="53"/>
      <c r="M41" s="53"/>
      <c r="N41" s="53"/>
      <c r="O41" s="53"/>
      <c r="P41" s="32"/>
      <c r="Q41" s="32"/>
      <c r="R41" s="32"/>
      <c r="S41" s="32"/>
    </row>
    <row r="42" spans="1:19" ht="15.75" customHeight="1" thickBot="1">
      <c r="A42" s="32"/>
      <c r="B42" s="32"/>
      <c r="C42" s="32"/>
      <c r="D42" s="32"/>
      <c r="E42" s="32"/>
      <c r="F42" s="385" t="e">
        <f t="shared" ca="1" si="0"/>
        <v>#DIV/0!</v>
      </c>
      <c r="G42" s="386"/>
      <c r="H42" s="387">
        <f>მონაცემები!L103</f>
        <v>0</v>
      </c>
      <c r="I42" s="388"/>
      <c r="J42" s="389"/>
      <c r="K42" s="87">
        <f>მონაცემები!M103</f>
        <v>0</v>
      </c>
      <c r="L42" s="53"/>
      <c r="M42" s="53"/>
      <c r="N42" s="53"/>
      <c r="O42" s="53"/>
      <c r="P42" s="32"/>
      <c r="Q42" s="32"/>
      <c r="R42" s="32"/>
      <c r="S42" s="32"/>
    </row>
    <row r="43" spans="1:19" s="144" customFormat="1" ht="14.25" customHeight="1" thickBot="1">
      <c r="A43" s="32"/>
      <c r="B43" s="32"/>
      <c r="C43" s="32"/>
      <c r="D43" s="32"/>
      <c r="E43" s="32"/>
      <c r="F43" s="172"/>
      <c r="G43" s="172"/>
      <c r="H43" s="173"/>
      <c r="I43" s="173"/>
      <c r="J43" s="173"/>
      <c r="K43" s="173"/>
      <c r="L43" s="151"/>
      <c r="M43" s="151"/>
      <c r="N43" s="151"/>
      <c r="O43" s="151"/>
      <c r="P43" s="32"/>
      <c r="Q43" s="32"/>
      <c r="R43" s="32"/>
      <c r="S43" s="32"/>
    </row>
    <row r="44" spans="1:19" s="3" customFormat="1" ht="15" customHeight="1">
      <c r="A44" s="232" t="s">
        <v>45</v>
      </c>
      <c r="B44" s="288"/>
      <c r="C44" s="288"/>
      <c r="D44" s="288"/>
      <c r="E44" s="288"/>
      <c r="F44" s="288"/>
      <c r="G44" s="341" t="s">
        <v>46</v>
      </c>
      <c r="H44" s="343" t="s">
        <v>47</v>
      </c>
      <c r="I44" s="313"/>
      <c r="J44" s="313"/>
      <c r="K44" s="313"/>
      <c r="L44" s="313"/>
      <c r="M44" s="313"/>
      <c r="N44" s="313"/>
      <c r="O44" s="313"/>
      <c r="P44" s="313"/>
      <c r="Q44" s="313"/>
      <c r="R44" s="313"/>
      <c r="S44" s="344"/>
    </row>
    <row r="45" spans="1:19" s="3" customFormat="1" ht="15" customHeight="1">
      <c r="A45" s="230"/>
      <c r="B45" s="340"/>
      <c r="C45" s="340"/>
      <c r="D45" s="340"/>
      <c r="E45" s="340"/>
      <c r="F45" s="340"/>
      <c r="G45" s="342"/>
      <c r="H45" s="345" t="s">
        <v>48</v>
      </c>
      <c r="I45" s="337"/>
      <c r="J45" s="337"/>
      <c r="K45" s="338"/>
      <c r="L45" s="345" t="s">
        <v>49</v>
      </c>
      <c r="M45" s="337"/>
      <c r="N45" s="337"/>
      <c r="O45" s="337"/>
      <c r="P45" s="337"/>
      <c r="Q45" s="337"/>
      <c r="R45" s="337"/>
      <c r="S45" s="338"/>
    </row>
    <row r="46" spans="1:19" s="3" customFormat="1" ht="52.5" customHeight="1">
      <c r="A46" s="230"/>
      <c r="B46" s="340"/>
      <c r="C46" s="340"/>
      <c r="D46" s="340"/>
      <c r="E46" s="340"/>
      <c r="F46" s="340"/>
      <c r="G46" s="342"/>
      <c r="H46" s="156" t="s">
        <v>50</v>
      </c>
      <c r="I46" s="152" t="s">
        <v>51</v>
      </c>
      <c r="J46" s="152" t="s">
        <v>52</v>
      </c>
      <c r="K46" s="153" t="s">
        <v>53</v>
      </c>
      <c r="L46" s="156" t="s">
        <v>50</v>
      </c>
      <c r="M46" s="346" t="s">
        <v>51</v>
      </c>
      <c r="N46" s="347"/>
      <c r="O46" s="337" t="s">
        <v>52</v>
      </c>
      <c r="P46" s="337"/>
      <c r="Q46" s="337"/>
      <c r="R46" s="337" t="s">
        <v>53</v>
      </c>
      <c r="S46" s="338"/>
    </row>
    <row r="47" spans="1:19" s="2" customFormat="1">
      <c r="A47" s="164">
        <v>1</v>
      </c>
      <c r="B47" s="285">
        <v>2</v>
      </c>
      <c r="C47" s="285"/>
      <c r="D47" s="285"/>
      <c r="E47" s="285"/>
      <c r="F47" s="285"/>
      <c r="G47" s="155">
        <v>3</v>
      </c>
      <c r="H47" s="164">
        <v>4</v>
      </c>
      <c r="I47" s="154">
        <v>5</v>
      </c>
      <c r="J47" s="154">
        <v>6</v>
      </c>
      <c r="K47" s="155">
        <v>7</v>
      </c>
      <c r="L47" s="164">
        <v>8</v>
      </c>
      <c r="M47" s="242">
        <v>9</v>
      </c>
      <c r="N47" s="339"/>
      <c r="O47" s="285">
        <v>10</v>
      </c>
      <c r="P47" s="285"/>
      <c r="Q47" s="285"/>
      <c r="R47" s="285">
        <v>11</v>
      </c>
      <c r="S47" s="286"/>
    </row>
    <row r="48" spans="1:19" ht="3.75" customHeight="1">
      <c r="A48" s="14"/>
      <c r="B48" s="356"/>
      <c r="C48" s="356"/>
      <c r="D48" s="356"/>
      <c r="E48" s="356"/>
      <c r="F48" s="356"/>
      <c r="G48" s="17"/>
      <c r="H48" s="17"/>
      <c r="I48" s="17"/>
      <c r="J48" s="17"/>
      <c r="K48" s="17"/>
      <c r="L48" s="17"/>
      <c r="M48" s="250"/>
      <c r="N48" s="367"/>
      <c r="O48" s="374"/>
      <c r="P48" s="253"/>
      <c r="Q48" s="376"/>
      <c r="R48" s="374"/>
      <c r="S48" s="254"/>
    </row>
    <row r="49" spans="1:19" ht="4.5" customHeight="1">
      <c r="A49" s="69"/>
      <c r="B49" s="358"/>
      <c r="C49" s="358"/>
      <c r="D49" s="358"/>
      <c r="E49" s="358"/>
      <c r="F49" s="358"/>
      <c r="G49" s="70"/>
      <c r="H49" s="71"/>
      <c r="I49" s="72"/>
      <c r="J49" s="72"/>
      <c r="K49" s="72"/>
      <c r="L49" s="72"/>
      <c r="M49" s="372"/>
      <c r="N49" s="373"/>
      <c r="O49" s="375"/>
      <c r="P49" s="268"/>
      <c r="Q49" s="269"/>
      <c r="R49" s="375"/>
      <c r="S49" s="311"/>
    </row>
    <row r="50" spans="1:19">
      <c r="A50" s="165">
        <v>1</v>
      </c>
      <c r="B50" s="283" t="str">
        <f>მონაცემები!$L$84</f>
        <v>ნაძვი</v>
      </c>
      <c r="C50" s="283"/>
      <c r="D50" s="283"/>
      <c r="E50" s="283"/>
      <c r="F50" s="283"/>
      <c r="G50" s="79">
        <v>8</v>
      </c>
      <c r="H50" s="73">
        <f>COUNTIFS(მონაცემები!B:B,პასპორტი!B50,მონაცემები!C:C,პასპორტი!G50)</f>
        <v>0</v>
      </c>
      <c r="I50" s="157">
        <f>SUMIFS(მონაცემები!F:F,მონაცემები!B:B,პასპორტი!B50,მონაცემები!C:C,პასპორტი!G50)</f>
        <v>0</v>
      </c>
      <c r="J50" s="157">
        <f>SUMIFS(მონაცემები!H:H,მონაცემები!B:B,პასპორტი!B50,მონაცემები!C:C,პასპორტი!G50)</f>
        <v>0</v>
      </c>
      <c r="K50" s="158">
        <f t="shared" ref="K50" si="1">I50+J50</f>
        <v>0</v>
      </c>
      <c r="L50" s="73">
        <f>COUNTIFS(მონაცემები!B:B,პასპორტი!B50,მონაცემები!D:D,პასპორტი!G50)</f>
        <v>7</v>
      </c>
      <c r="M50" s="198">
        <f>SUMIFS(მონაცემები!G:G,მონაცემები!B:B,პასპორტი!B50,მონაცემები!D:D,პასპორტი!G50)</f>
        <v>0.14699999999999999</v>
      </c>
      <c r="N50" s="360"/>
      <c r="O50" s="297">
        <f>SUMIFS(მონაცემები!H:H,მონაცემები!B:B,პასპორტი!B50,მონაცემები!D:D,პასპორტი!G50)</f>
        <v>0</v>
      </c>
      <c r="P50" s="297"/>
      <c r="Q50" s="297"/>
      <c r="R50" s="297">
        <f t="shared" ref="R50:R69" si="2">M50+O50</f>
        <v>0.14699999999999999</v>
      </c>
      <c r="S50" s="298"/>
    </row>
    <row r="51" spans="1:19">
      <c r="A51" s="165"/>
      <c r="B51" s="283" t="str">
        <f>მონაცემები!$L$84</f>
        <v>ნაძვი</v>
      </c>
      <c r="C51" s="283"/>
      <c r="D51" s="283"/>
      <c r="E51" s="283"/>
      <c r="F51" s="283"/>
      <c r="G51" s="79">
        <v>12</v>
      </c>
      <c r="H51" s="73">
        <f>COUNTIFS(მონაცემები!B:B,პასპორტი!B51,მონაცემები!C:C,პასპორტი!G51)</f>
        <v>0</v>
      </c>
      <c r="I51" s="157">
        <f>SUMIFS(მონაცემები!F:F,მონაცემები!B:B,პასპორტი!B51,მონაცემები!C:C,პასპორტი!G51)</f>
        <v>0</v>
      </c>
      <c r="J51" s="157">
        <f>SUMIFS(მონაცემები!H:H,მონაცემები!B:B,პასპორტი!B51,მონაცემები!C:C,პასპორტი!G51)</f>
        <v>0</v>
      </c>
      <c r="K51" s="158">
        <f t="shared" ref="K51:K69" si="3">I51+J51</f>
        <v>0</v>
      </c>
      <c r="L51" s="73">
        <f>COUNTIFS(მონაცემები!B:B,პასპორტი!B51,მონაცემები!D:D,პასპორტი!G51)</f>
        <v>5</v>
      </c>
      <c r="M51" s="198">
        <f>SUMIFS(მონაცემები!G:G,მონაცემები!B:B,პასპორტი!B51,მონაცემები!D:D,პასპორტი!G51)</f>
        <v>0.28000000000000003</v>
      </c>
      <c r="N51" s="360"/>
      <c r="O51" s="297">
        <f>SUMIFS(მონაცემები!H:H,მონაცემები!B:B,პასპორტი!B51,მონაცემები!D:D,პასპორტი!G51)</f>
        <v>0</v>
      </c>
      <c r="P51" s="297"/>
      <c r="Q51" s="297"/>
      <c r="R51" s="297">
        <f t="shared" si="2"/>
        <v>0.28000000000000003</v>
      </c>
      <c r="S51" s="298"/>
    </row>
    <row r="52" spans="1:19">
      <c r="A52" s="165"/>
      <c r="B52" s="283" t="str">
        <f>მონაცემები!$L$84</f>
        <v>ნაძვი</v>
      </c>
      <c r="C52" s="283"/>
      <c r="D52" s="283"/>
      <c r="E52" s="283"/>
      <c r="F52" s="283"/>
      <c r="G52" s="79">
        <v>16</v>
      </c>
      <c r="H52" s="73">
        <f>COUNTIFS(მონაცემები!B:B,პასპორტი!B52,მონაცემები!C:C,პასპორტი!G52)</f>
        <v>0</v>
      </c>
      <c r="I52" s="157">
        <f>SUMIFS(მონაცემები!F:F,მონაცემები!B:B,პასპორტი!B52,მონაცემები!C:C,პასპორტი!G52)</f>
        <v>0</v>
      </c>
      <c r="J52" s="157">
        <f>SUMIFS(მონაცემები!H:H,მონაცემები!B:B,პასპორტი!B52,მონაცემები!C:C,პასპორტი!G52)</f>
        <v>0</v>
      </c>
      <c r="K52" s="158">
        <f t="shared" si="3"/>
        <v>0</v>
      </c>
      <c r="L52" s="73">
        <f>COUNTIFS(მონაცემები!B:B,პასპორტი!B52,მონაცემები!D:D,პასპორტი!G52)</f>
        <v>2</v>
      </c>
      <c r="M52" s="198">
        <f>SUMIFS(მონაცემები!G:G,მონაცემები!B:B,პასპორტი!B52,მონაცემები!D:D,პასპორტი!G52)</f>
        <v>0.22600000000000001</v>
      </c>
      <c r="N52" s="360"/>
      <c r="O52" s="297">
        <f>SUMIFS(მონაცემები!H:H,მონაცემები!B:B,პასპორტი!B52,მონაცემები!D:D,პასპორტი!G52)</f>
        <v>1.1300000000000001E-2</v>
      </c>
      <c r="P52" s="297"/>
      <c r="Q52" s="297"/>
      <c r="R52" s="297">
        <f t="shared" si="2"/>
        <v>0.23730000000000001</v>
      </c>
      <c r="S52" s="298"/>
    </row>
    <row r="53" spans="1:19">
      <c r="A53" s="165"/>
      <c r="B53" s="283" t="str">
        <f>მონაცემები!$L$84</f>
        <v>ნაძვი</v>
      </c>
      <c r="C53" s="283"/>
      <c r="D53" s="283"/>
      <c r="E53" s="283"/>
      <c r="F53" s="283"/>
      <c r="G53" s="79">
        <v>20</v>
      </c>
      <c r="H53" s="73">
        <f>COUNTIFS(მონაცემები!B:B,პასპორტი!B53,მონაცემები!C:C,პასპორტი!G53)</f>
        <v>0</v>
      </c>
      <c r="I53" s="157">
        <f>SUMIFS(მონაცემები!F:F,მონაცემები!B:B,პასპორტი!B53,მონაცემები!C:C,პასპორტი!G53)</f>
        <v>0</v>
      </c>
      <c r="J53" s="157">
        <f>SUMIFS(მონაცემები!H:H,მონაცემები!B:B,პასპორტი!B53,მონაცემები!C:C,პასპორტი!G53)</f>
        <v>0</v>
      </c>
      <c r="K53" s="158">
        <f t="shared" si="3"/>
        <v>0</v>
      </c>
      <c r="L53" s="73">
        <f>COUNTIFS(მონაცემები!B:B,პასპორტი!B53,მონაცემები!D:D,პასპორტი!G53)</f>
        <v>3</v>
      </c>
      <c r="M53" s="198">
        <f>SUMIFS(მონაცემები!G:G,მონაცემები!B:B,პასპორტი!B53,მონაცემები!D:D,პასპორტი!G53)</f>
        <v>0.57000000000000006</v>
      </c>
      <c r="N53" s="360"/>
      <c r="O53" s="297">
        <f>SUMIFS(მონაცემები!H:H,მონაცემები!B:B,პასპორტი!B53,მონაცემები!D:D,პასპორტი!G53)</f>
        <v>2.8499999999999998E-2</v>
      </c>
      <c r="P53" s="297"/>
      <c r="Q53" s="297"/>
      <c r="R53" s="297">
        <f t="shared" si="2"/>
        <v>0.59850000000000003</v>
      </c>
      <c r="S53" s="298"/>
    </row>
    <row r="54" spans="1:19">
      <c r="A54" s="165"/>
      <c r="B54" s="283" t="str">
        <f>მონაცემები!$L$84</f>
        <v>ნაძვი</v>
      </c>
      <c r="C54" s="283"/>
      <c r="D54" s="283"/>
      <c r="E54" s="283"/>
      <c r="F54" s="283"/>
      <c r="G54" s="79">
        <v>24</v>
      </c>
      <c r="H54" s="73">
        <f>COUNTIFS(მონაცემები!B:B,პასპორტი!B54,მონაცემები!C:C,პასპორტი!G54)</f>
        <v>0</v>
      </c>
      <c r="I54" s="157">
        <f>SUMIFS(მონაცემები!F:F,მონაცემები!B:B,პასპორტი!B54,მონაცემები!C:C,პასპორტი!G54)</f>
        <v>0</v>
      </c>
      <c r="J54" s="157">
        <f>SUMIFS(მონაცემები!H:H,მონაცემები!B:B,პასპორტი!B54,მონაცემები!C:C,პასპორტი!G54)</f>
        <v>0</v>
      </c>
      <c r="K54" s="158">
        <f t="shared" si="3"/>
        <v>0</v>
      </c>
      <c r="L54" s="73">
        <f>COUNTIFS(მონაცემები!B:B,პასპორტი!B54,მონაცემები!D:D,პასპორტი!G54)</f>
        <v>1</v>
      </c>
      <c r="M54" s="198">
        <f>SUMIFS(მონაცემები!G:G,მონაცემები!B:B,პასპორტი!B54,მონაცემები!D:D,პასპორტი!G54)</f>
        <v>0.3</v>
      </c>
      <c r="N54" s="360"/>
      <c r="O54" s="297">
        <f>SUMIFS(მონაცემები!H:H,მონაცემები!B:B,პასპორტი!B54,მონაცემები!D:D,პასპორტი!G54)</f>
        <v>1.4999999999999999E-2</v>
      </c>
      <c r="P54" s="297"/>
      <c r="Q54" s="297"/>
      <c r="R54" s="297">
        <f t="shared" si="2"/>
        <v>0.315</v>
      </c>
      <c r="S54" s="298"/>
    </row>
    <row r="55" spans="1:19">
      <c r="A55" s="165"/>
      <c r="B55" s="283" t="str">
        <f>მონაცემები!$L$84</f>
        <v>ნაძვი</v>
      </c>
      <c r="C55" s="283"/>
      <c r="D55" s="283"/>
      <c r="E55" s="283"/>
      <c r="F55" s="283"/>
      <c r="G55" s="79">
        <v>28</v>
      </c>
      <c r="H55" s="73">
        <f>COUNTIFS(მონაცემები!B:B,პასპორტი!B55,მონაცემები!C:C,პასპორტი!G55)</f>
        <v>0</v>
      </c>
      <c r="I55" s="157">
        <f>SUMIFS(მონაცემები!F:F,მონაცემები!B:B,პასპორტი!B55,მონაცემები!C:C,პასპორტი!G55)</f>
        <v>0</v>
      </c>
      <c r="J55" s="157">
        <f>SUMIFS(მონაცემები!H:H,მონაცემები!B:B,პასპორტი!B55,მონაცემები!C:C,პასპორტი!G55)</f>
        <v>0</v>
      </c>
      <c r="K55" s="158">
        <f t="shared" si="3"/>
        <v>0</v>
      </c>
      <c r="L55" s="73">
        <f>COUNTIFS(მონაცემები!B:B,პასპორტი!B55,მონაცემები!D:D,პასპორტი!G55)</f>
        <v>0</v>
      </c>
      <c r="M55" s="198">
        <f>SUMIFS(მონაცემები!G:G,მონაცემები!B:B,პასპორტი!B55,მონაცემები!D:D,პასპორტი!G55)</f>
        <v>0</v>
      </c>
      <c r="N55" s="360"/>
      <c r="O55" s="297">
        <f>SUMIFS(მონაცემები!H:H,მონაცემები!B:B,პასპორტი!B55,მონაცემები!D:D,პასპორტი!G55)</f>
        <v>0</v>
      </c>
      <c r="P55" s="297"/>
      <c r="Q55" s="297"/>
      <c r="R55" s="297">
        <f t="shared" si="2"/>
        <v>0</v>
      </c>
      <c r="S55" s="298"/>
    </row>
    <row r="56" spans="1:19">
      <c r="A56" s="165"/>
      <c r="B56" s="283" t="str">
        <f>მონაცემები!$L$84</f>
        <v>ნაძვი</v>
      </c>
      <c r="C56" s="283"/>
      <c r="D56" s="283"/>
      <c r="E56" s="283"/>
      <c r="F56" s="283"/>
      <c r="G56" s="79">
        <v>32</v>
      </c>
      <c r="H56" s="73">
        <f>COUNTIFS(მონაცემები!B:B,პასპორტი!B56,მონაცემები!C:C,პასპორტი!G56)</f>
        <v>0</v>
      </c>
      <c r="I56" s="157">
        <f>SUMIFS(მონაცემები!F:F,მონაცემები!B:B,პასპორტი!B56,მონაცემები!C:C,პასპორტი!G56)</f>
        <v>0</v>
      </c>
      <c r="J56" s="157">
        <f>SUMIFS(მონაცემები!H:H,მონაცემები!B:B,პასპორტი!B56,მონაცემები!C:C,პასპორტი!G56)</f>
        <v>0</v>
      </c>
      <c r="K56" s="158">
        <f t="shared" si="3"/>
        <v>0</v>
      </c>
      <c r="L56" s="73">
        <f>COUNTIFS(მონაცემები!B:B,პასპორტი!B56,მონაცემები!D:D,პასპორტი!G56)</f>
        <v>0</v>
      </c>
      <c r="M56" s="198">
        <f>SUMIFS(მონაცემები!G:G,მონაცემები!B:B,პასპორტი!B56,მონაცემები!D:D,პასპორტი!G56)</f>
        <v>0</v>
      </c>
      <c r="N56" s="360"/>
      <c r="O56" s="297">
        <f>SUMIFS(მონაცემები!H:H,მონაცემები!B:B,პასპორტი!B56,მონაცემები!D:D,პასპორტი!G56)</f>
        <v>0</v>
      </c>
      <c r="P56" s="297"/>
      <c r="Q56" s="297"/>
      <c r="R56" s="297">
        <f t="shared" si="2"/>
        <v>0</v>
      </c>
      <c r="S56" s="298"/>
    </row>
    <row r="57" spans="1:19">
      <c r="A57" s="165"/>
      <c r="B57" s="283" t="str">
        <f>მონაცემები!$L$84</f>
        <v>ნაძვი</v>
      </c>
      <c r="C57" s="283"/>
      <c r="D57" s="283"/>
      <c r="E57" s="283"/>
      <c r="F57" s="283"/>
      <c r="G57" s="79">
        <v>36</v>
      </c>
      <c r="H57" s="73">
        <f>COUNTIFS(მონაცემები!B:B,პასპორტი!B57,მონაცემები!C:C,პასპორტი!G57)</f>
        <v>0</v>
      </c>
      <c r="I57" s="157">
        <f>SUMIFS(მონაცემები!F:F,მონაცემები!B:B,პასპორტი!B57,მონაცემები!C:C,პასპორტი!G57)</f>
        <v>0</v>
      </c>
      <c r="J57" s="157">
        <f>SUMIFS(მონაცემები!H:H,მონაცემები!B:B,პასპორტი!B57,მონაცემები!C:C,პასპორტი!G57)</f>
        <v>0</v>
      </c>
      <c r="K57" s="158">
        <f t="shared" si="3"/>
        <v>0</v>
      </c>
      <c r="L57" s="73">
        <f>COUNTIFS(მონაცემები!B:B,პასპორტი!B57,მონაცემები!D:D,პასპორტი!G57)</f>
        <v>0</v>
      </c>
      <c r="M57" s="198">
        <f>SUMIFS(მონაცემები!G:G,მონაცემები!B:B,პასპორტი!B57,მონაცემები!D:D,პასპორტი!G57)</f>
        <v>0</v>
      </c>
      <c r="N57" s="360"/>
      <c r="O57" s="297">
        <f>SUMIFS(მონაცემები!H:H,მონაცემები!B:B,პასპორტი!B57,მონაცემები!D:D,პასპორტი!G57)</f>
        <v>0</v>
      </c>
      <c r="P57" s="297"/>
      <c r="Q57" s="297"/>
      <c r="R57" s="297">
        <f t="shared" si="2"/>
        <v>0</v>
      </c>
      <c r="S57" s="298"/>
    </row>
    <row r="58" spans="1:19">
      <c r="A58" s="165"/>
      <c r="B58" s="283" t="str">
        <f>მონაცემები!$L$84</f>
        <v>ნაძვი</v>
      </c>
      <c r="C58" s="283"/>
      <c r="D58" s="283"/>
      <c r="E58" s="283"/>
      <c r="F58" s="283"/>
      <c r="G58" s="79">
        <v>40</v>
      </c>
      <c r="H58" s="73">
        <f>COUNTIFS(მონაცემები!B:B,პასპორტი!B58,მონაცემები!C:C,პასპორტი!G58)</f>
        <v>0</v>
      </c>
      <c r="I58" s="157">
        <f>SUMIFS(მონაცემები!F:F,მონაცემები!B:B,პასპორტი!B58,მონაცემები!C:C,პასპორტი!G58)</f>
        <v>0</v>
      </c>
      <c r="J58" s="157">
        <f>SUMIFS(მონაცემები!H:H,მონაცემები!B:B,პასპორტი!B58,მონაცემები!C:C,პასპორტი!G58)</f>
        <v>0</v>
      </c>
      <c r="K58" s="158">
        <f t="shared" si="3"/>
        <v>0</v>
      </c>
      <c r="L58" s="73">
        <f>COUNTIFS(მონაცემები!B:B,პასპორტი!B58,მონაცემები!D:D,პასპორტი!G58)</f>
        <v>0</v>
      </c>
      <c r="M58" s="198">
        <f>SUMIFS(მონაცემები!G:G,მონაცემები!B:B,პასპორტი!B58,მონაცემები!D:D,პასპორტი!G58)</f>
        <v>0</v>
      </c>
      <c r="N58" s="360"/>
      <c r="O58" s="297">
        <f>SUMIFS(მონაცემები!H:H,მონაცემები!B:B,პასპორტი!B58,მონაცემები!D:D,პასპორტი!G58)</f>
        <v>0</v>
      </c>
      <c r="P58" s="297"/>
      <c r="Q58" s="297"/>
      <c r="R58" s="297">
        <f t="shared" si="2"/>
        <v>0</v>
      </c>
      <c r="S58" s="298"/>
    </row>
    <row r="59" spans="1:19">
      <c r="A59" s="165"/>
      <c r="B59" s="283" t="str">
        <f>მონაცემები!$L$84</f>
        <v>ნაძვი</v>
      </c>
      <c r="C59" s="283"/>
      <c r="D59" s="283"/>
      <c r="E59" s="283"/>
      <c r="F59" s="283"/>
      <c r="G59" s="79">
        <v>44</v>
      </c>
      <c r="H59" s="73">
        <f>COUNTIFS(მონაცემები!B:B,პასპორტი!B59,მონაცემები!C:C,პასპორტი!G59)</f>
        <v>0</v>
      </c>
      <c r="I59" s="157">
        <f>SUMIFS(მონაცემები!F:F,მონაცემები!B:B,პასპორტი!B59,მონაცემები!C:C,პასპორტი!G59)</f>
        <v>0</v>
      </c>
      <c r="J59" s="157">
        <f>SUMIFS(მონაცემები!H:H,მონაცემები!B:B,პასპორტი!B59,მონაცემები!C:C,პასპორტი!G59)</f>
        <v>0</v>
      </c>
      <c r="K59" s="158">
        <f t="shared" si="3"/>
        <v>0</v>
      </c>
      <c r="L59" s="73">
        <f>COUNTIFS(მონაცემები!B:B,პასპორტი!B59,მონაცემები!D:D,პასპორტი!G59)</f>
        <v>0</v>
      </c>
      <c r="M59" s="198">
        <f>SUMIFS(მონაცემები!G:G,მონაცემები!B:B,პასპორტი!B59,მონაცემები!D:D,პასპორტი!G59)</f>
        <v>0</v>
      </c>
      <c r="N59" s="360"/>
      <c r="O59" s="297">
        <f>SUMIFS(მონაცემები!H:H,მონაცემები!B:B,პასპორტი!B59,მონაცემები!D:D,პასპორტი!G59)</f>
        <v>0</v>
      </c>
      <c r="P59" s="297"/>
      <c r="Q59" s="297"/>
      <c r="R59" s="297">
        <f t="shared" si="2"/>
        <v>0</v>
      </c>
      <c r="S59" s="298"/>
    </row>
    <row r="60" spans="1:19">
      <c r="A60" s="165"/>
      <c r="B60" s="283" t="str">
        <f>მონაცემები!$L$84</f>
        <v>ნაძვი</v>
      </c>
      <c r="C60" s="283"/>
      <c r="D60" s="283"/>
      <c r="E60" s="283"/>
      <c r="F60" s="283"/>
      <c r="G60" s="79">
        <v>48</v>
      </c>
      <c r="H60" s="73">
        <f>COUNTIFS(მონაცემები!B:B,პასპორტი!B60,მონაცემები!C:C,პასპორტი!G60)</f>
        <v>0</v>
      </c>
      <c r="I60" s="157">
        <f>SUMIFS(მონაცემები!F:F,მონაცემები!B:B,პასპორტი!B60,მონაცემები!C:C,პასპორტი!G60)</f>
        <v>0</v>
      </c>
      <c r="J60" s="157">
        <f>SUMIFS(მონაცემები!H:H,მონაცემები!B:B,პასპორტი!B60,მონაცემები!C:C,პასპორტი!G60)</f>
        <v>0</v>
      </c>
      <c r="K60" s="158">
        <f t="shared" si="3"/>
        <v>0</v>
      </c>
      <c r="L60" s="73">
        <f>COUNTIFS(მონაცემები!B:B,პასპორტი!B60,მონაცემები!D:D,პასპორტი!G60)</f>
        <v>0</v>
      </c>
      <c r="M60" s="198">
        <f>SUMIFS(მონაცემები!G:G,მონაცემები!B:B,პასპორტი!B60,მონაცემები!D:D,პასპორტი!G60)</f>
        <v>0</v>
      </c>
      <c r="N60" s="360"/>
      <c r="O60" s="297">
        <f>SUMIFS(მონაცემები!H:H,მონაცემები!B:B,პასპორტი!B60,მონაცემები!D:D,პასპორტი!G60)</f>
        <v>0</v>
      </c>
      <c r="P60" s="297"/>
      <c r="Q60" s="297"/>
      <c r="R60" s="297">
        <f t="shared" si="2"/>
        <v>0</v>
      </c>
      <c r="S60" s="298"/>
    </row>
    <row r="61" spans="1:19">
      <c r="A61" s="165"/>
      <c r="B61" s="283" t="str">
        <f>მონაცემები!$L$84</f>
        <v>ნაძვი</v>
      </c>
      <c r="C61" s="283"/>
      <c r="D61" s="283"/>
      <c r="E61" s="283"/>
      <c r="F61" s="283"/>
      <c r="G61" s="79">
        <v>52</v>
      </c>
      <c r="H61" s="73">
        <f>COUNTIFS(მონაცემები!B:B,პასპორტი!B61,მონაცემები!C:C,პასპორტი!G61)</f>
        <v>0</v>
      </c>
      <c r="I61" s="157">
        <f>SUMIFS(მონაცემები!F:F,მონაცემები!B:B,პასპორტი!B61,მონაცემები!C:C,პასპორტი!G61)</f>
        <v>0</v>
      </c>
      <c r="J61" s="157">
        <f>SUMIFS(მონაცემები!H:H,მონაცემები!B:B,პასპორტი!B61,მონაცემები!C:C,პასპორტი!G61)</f>
        <v>0</v>
      </c>
      <c r="K61" s="158">
        <f t="shared" si="3"/>
        <v>0</v>
      </c>
      <c r="L61" s="73">
        <f>COUNTIFS(მონაცემები!B:B,პასპორტი!B61,მონაცემები!D:D,პასპორტი!G61)</f>
        <v>0</v>
      </c>
      <c r="M61" s="198">
        <f>SUMIFS(მონაცემები!G:G,მონაცემები!B:B,პასპორტი!B61,მონაცემები!D:D,პასპორტი!G61)</f>
        <v>0</v>
      </c>
      <c r="N61" s="360"/>
      <c r="O61" s="297">
        <f>SUMIFS(მონაცემები!H:H,მონაცემები!B:B,პასპორტი!B61,მონაცემები!D:D,პასპორტი!G61)</f>
        <v>0</v>
      </c>
      <c r="P61" s="297"/>
      <c r="Q61" s="297"/>
      <c r="R61" s="297">
        <f t="shared" si="2"/>
        <v>0</v>
      </c>
      <c r="S61" s="298"/>
    </row>
    <row r="62" spans="1:19">
      <c r="A62" s="165"/>
      <c r="B62" s="283" t="str">
        <f>მონაცემები!$L$84</f>
        <v>ნაძვი</v>
      </c>
      <c r="C62" s="283"/>
      <c r="D62" s="283"/>
      <c r="E62" s="283"/>
      <c r="F62" s="283"/>
      <c r="G62" s="79">
        <v>56</v>
      </c>
      <c r="H62" s="73">
        <f>COUNTIFS(მონაცემები!B:B,პასპორტი!B62,მონაცემები!C:C,პასპორტი!G62)</f>
        <v>0</v>
      </c>
      <c r="I62" s="157">
        <f>SUMIFS(მონაცემები!F:F,მონაცემები!B:B,პასპორტი!B62,მონაცემები!C:C,პასპორტი!G62)</f>
        <v>0</v>
      </c>
      <c r="J62" s="157">
        <f>SUMIFS(მონაცემები!H:H,მონაცემები!B:B,პასპორტი!B62,მონაცემები!C:C,პასპორტი!G62)</f>
        <v>0</v>
      </c>
      <c r="K62" s="158">
        <f t="shared" si="3"/>
        <v>0</v>
      </c>
      <c r="L62" s="73">
        <f>COUNTIFS(მონაცემები!B:B,პასპორტი!B62,მონაცემები!D:D,პასპორტი!G62)</f>
        <v>0</v>
      </c>
      <c r="M62" s="198">
        <f>SUMIFS(მონაცემები!G:G,მონაცემები!B:B,პასპორტი!B62,მონაცემები!D:D,პასპორტი!G62)</f>
        <v>0</v>
      </c>
      <c r="N62" s="360"/>
      <c r="O62" s="297">
        <f>SUMIFS(მონაცემები!H:H,მონაცემები!B:B,პასპორტი!B62,მონაცემები!D:D,პასპორტი!G62)</f>
        <v>0</v>
      </c>
      <c r="P62" s="297"/>
      <c r="Q62" s="297"/>
      <c r="R62" s="297">
        <f t="shared" si="2"/>
        <v>0</v>
      </c>
      <c r="S62" s="298"/>
    </row>
    <row r="63" spans="1:19">
      <c r="A63" s="165"/>
      <c r="B63" s="283" t="str">
        <f>მონაცემები!$L$84</f>
        <v>ნაძვი</v>
      </c>
      <c r="C63" s="283"/>
      <c r="D63" s="283"/>
      <c r="E63" s="283"/>
      <c r="F63" s="283"/>
      <c r="G63" s="79">
        <v>60</v>
      </c>
      <c r="H63" s="73">
        <f>COUNTIFS(მონაცემები!B:B,პასპორტი!B63,მონაცემები!C:C,პასპორტი!G63)</f>
        <v>0</v>
      </c>
      <c r="I63" s="157">
        <f>SUMIFS(მონაცემები!F:F,მონაცემები!B:B,პასპორტი!B63,მონაცემები!C:C,პასპორტი!G63)</f>
        <v>0</v>
      </c>
      <c r="J63" s="157">
        <f>SUMIFS(მონაცემები!H:H,მონაცემები!B:B,პასპორტი!B63,მონაცემები!C:C,პასპორტი!G63)</f>
        <v>0</v>
      </c>
      <c r="K63" s="158">
        <f t="shared" si="3"/>
        <v>0</v>
      </c>
      <c r="L63" s="73">
        <f>COUNTIFS(მონაცემები!B:B,პასპორტი!B63,მონაცემები!D:D,პასპორტი!G63)</f>
        <v>0</v>
      </c>
      <c r="M63" s="198">
        <f>SUMIFS(მონაცემები!G:G,მონაცემები!B:B,პასპორტი!B63,მონაცემები!D:D,პასპორტი!G63)</f>
        <v>0</v>
      </c>
      <c r="N63" s="360"/>
      <c r="O63" s="297">
        <f>SUMIFS(მონაცემები!H:H,მონაცემები!B:B,პასპორტი!B63,მონაცემები!D:D,პასპორტი!G63)</f>
        <v>0</v>
      </c>
      <c r="P63" s="297"/>
      <c r="Q63" s="297"/>
      <c r="R63" s="297">
        <f t="shared" si="2"/>
        <v>0</v>
      </c>
      <c r="S63" s="298"/>
    </row>
    <row r="64" spans="1:19">
      <c r="A64" s="165"/>
      <c r="B64" s="283" t="str">
        <f>მონაცემები!$L$84</f>
        <v>ნაძვი</v>
      </c>
      <c r="C64" s="283"/>
      <c r="D64" s="283"/>
      <c r="E64" s="283"/>
      <c r="F64" s="283"/>
      <c r="G64" s="79">
        <v>64</v>
      </c>
      <c r="H64" s="73">
        <f>COUNTIFS(მონაცემები!B:B,პასპორტი!B64,მონაცემები!C:C,პასპორტი!G64)</f>
        <v>0</v>
      </c>
      <c r="I64" s="157">
        <f>SUMIFS(მონაცემები!F:F,მონაცემები!B:B,პასპორტი!B64,მონაცემები!C:C,პასპორტი!G64)</f>
        <v>0</v>
      </c>
      <c r="J64" s="157">
        <f>SUMIFS(მონაცემები!H:H,მონაცემები!B:B,პასპორტი!B64,მონაცემები!C:C,პასპორტი!G64)</f>
        <v>0</v>
      </c>
      <c r="K64" s="158">
        <f t="shared" si="3"/>
        <v>0</v>
      </c>
      <c r="L64" s="73">
        <f>COUNTIFS(მონაცემები!B:B,პასპორტი!B64,მონაცემები!D:D,პასპორტი!G64)</f>
        <v>0</v>
      </c>
      <c r="M64" s="198">
        <f>SUMIFS(მონაცემები!G:G,მონაცემები!B:B,პასპორტი!B64,მონაცემები!D:D,პასპორტი!G64)</f>
        <v>0</v>
      </c>
      <c r="N64" s="360"/>
      <c r="O64" s="297">
        <f>SUMIFS(მონაცემები!H:H,მონაცემები!B:B,პასპორტი!B64,მონაცემები!D:D,პასპორტი!G64)</f>
        <v>0</v>
      </c>
      <c r="P64" s="297"/>
      <c r="Q64" s="297"/>
      <c r="R64" s="297">
        <f t="shared" si="2"/>
        <v>0</v>
      </c>
      <c r="S64" s="298"/>
    </row>
    <row r="65" spans="1:19">
      <c r="A65" s="165"/>
      <c r="B65" s="283" t="str">
        <f>მონაცემები!$L$84</f>
        <v>ნაძვი</v>
      </c>
      <c r="C65" s="283"/>
      <c r="D65" s="283"/>
      <c r="E65" s="283"/>
      <c r="F65" s="283"/>
      <c r="G65" s="79">
        <v>68</v>
      </c>
      <c r="H65" s="73">
        <f>COUNTIFS(მონაცემები!B:B,პასპორტი!B65,მონაცემები!C:C,პასპორტი!G65)</f>
        <v>0</v>
      </c>
      <c r="I65" s="157">
        <f>SUMIFS(მონაცემები!F:F,მონაცემები!B:B,პასპორტი!B65,მონაცემები!C:C,პასპორტი!G65)</f>
        <v>0</v>
      </c>
      <c r="J65" s="157">
        <f>SUMIFS(მონაცემები!H:H,მონაცემები!B:B,პასპორტი!B65,მონაცემები!C:C,პასპორტი!G65)</f>
        <v>0</v>
      </c>
      <c r="K65" s="158">
        <f t="shared" si="3"/>
        <v>0</v>
      </c>
      <c r="L65" s="73">
        <f>COUNTIFS(მონაცემები!B:B,პასპორტი!B65,მონაცემები!D:D,პასპორტი!G65)</f>
        <v>0</v>
      </c>
      <c r="M65" s="198">
        <f>SUMIFS(მონაცემები!G:G,მონაცემები!B:B,პასპორტი!B65,მონაცემები!D:D,პასპორტი!G65)</f>
        <v>0</v>
      </c>
      <c r="N65" s="360"/>
      <c r="O65" s="297">
        <f>SUMIFS(მონაცემები!H:H,მონაცემები!B:B,პასპორტი!B65,მონაცემები!D:D,პასპორტი!G65)</f>
        <v>0</v>
      </c>
      <c r="P65" s="297"/>
      <c r="Q65" s="297"/>
      <c r="R65" s="297">
        <f t="shared" si="2"/>
        <v>0</v>
      </c>
      <c r="S65" s="298"/>
    </row>
    <row r="66" spans="1:19">
      <c r="A66" s="165"/>
      <c r="B66" s="283" t="str">
        <f>მონაცემები!$L$84</f>
        <v>ნაძვი</v>
      </c>
      <c r="C66" s="283"/>
      <c r="D66" s="283"/>
      <c r="E66" s="283"/>
      <c r="F66" s="283"/>
      <c r="G66" s="79">
        <v>72</v>
      </c>
      <c r="H66" s="73">
        <f>COUNTIFS(მონაცემები!B:B,პასპორტი!B66,მონაცემები!C:C,პასპორტი!G66)</f>
        <v>0</v>
      </c>
      <c r="I66" s="157">
        <f>SUMIFS(მონაცემები!F:F,მონაცემები!B:B,პასპორტი!B66,მონაცემები!C:C,პასპორტი!G66)</f>
        <v>0</v>
      </c>
      <c r="J66" s="157">
        <f>SUMIFS(მონაცემები!H:H,მონაცემები!B:B,პასპორტი!B66,მონაცემები!C:C,პასპორტი!G66)</f>
        <v>0</v>
      </c>
      <c r="K66" s="158">
        <f t="shared" si="3"/>
        <v>0</v>
      </c>
      <c r="L66" s="73">
        <f>COUNTIFS(მონაცემები!B:B,პასპორტი!B66,მონაცემები!D:D,პასპორტი!G66)</f>
        <v>0</v>
      </c>
      <c r="M66" s="198">
        <f>SUMIFS(მონაცემები!G:G,მონაცემები!B:B,პასპორტი!B66,მონაცემები!D:D,პასპორტი!G66)</f>
        <v>0</v>
      </c>
      <c r="N66" s="360"/>
      <c r="O66" s="297">
        <f>SUMIFS(მონაცემები!H:H,მონაცემები!B:B,პასპორტი!B66,მონაცემები!D:D,პასპორტი!G66)</f>
        <v>0</v>
      </c>
      <c r="P66" s="297"/>
      <c r="Q66" s="297"/>
      <c r="R66" s="297">
        <f t="shared" si="2"/>
        <v>0</v>
      </c>
      <c r="S66" s="298"/>
    </row>
    <row r="67" spans="1:19">
      <c r="A67" s="165"/>
      <c r="B67" s="283" t="str">
        <f>მონაცემები!$L$84</f>
        <v>ნაძვი</v>
      </c>
      <c r="C67" s="283"/>
      <c r="D67" s="283"/>
      <c r="E67" s="283"/>
      <c r="F67" s="283"/>
      <c r="G67" s="79">
        <v>76</v>
      </c>
      <c r="H67" s="73">
        <f>COUNTIFS(მონაცემები!B:B,პასპორტი!B67,მონაცემები!C:C,პასპორტი!G67)</f>
        <v>0</v>
      </c>
      <c r="I67" s="157">
        <f>SUMIFS(მონაცემები!F:F,მონაცემები!B:B,პასპორტი!B67,მონაცემები!C:C,პასპორტი!G67)</f>
        <v>0</v>
      </c>
      <c r="J67" s="157">
        <f>SUMIFS(მონაცემები!H:H,მონაცემები!B:B,პასპორტი!B67,მონაცემები!C:C,პასპორტი!G67)</f>
        <v>0</v>
      </c>
      <c r="K67" s="158">
        <f t="shared" si="3"/>
        <v>0</v>
      </c>
      <c r="L67" s="73">
        <f>COUNTIFS(მონაცემები!B:B,პასპორტი!B67,მონაცემები!D:D,პასპორტი!G67)</f>
        <v>0</v>
      </c>
      <c r="M67" s="198">
        <f>SUMIFS(მონაცემები!G:G,მონაცემები!B:B,პასპორტი!B67,მონაცემები!D:D,პასპორტი!G67)</f>
        <v>0</v>
      </c>
      <c r="N67" s="360"/>
      <c r="O67" s="297">
        <f>SUMIFS(მონაცემები!H:H,მონაცემები!B:B,პასპორტი!B67,მონაცემები!D:D,პასპორტი!G67)</f>
        <v>0</v>
      </c>
      <c r="P67" s="297"/>
      <c r="Q67" s="297"/>
      <c r="R67" s="297">
        <f t="shared" si="2"/>
        <v>0</v>
      </c>
      <c r="S67" s="298"/>
    </row>
    <row r="68" spans="1:19">
      <c r="A68" s="165"/>
      <c r="B68" s="283" t="str">
        <f>მონაცემები!$L$84</f>
        <v>ნაძვი</v>
      </c>
      <c r="C68" s="283"/>
      <c r="D68" s="283"/>
      <c r="E68" s="283"/>
      <c r="F68" s="283"/>
      <c r="G68" s="79">
        <v>80</v>
      </c>
      <c r="H68" s="73">
        <f>COUNTIFS(მონაცემები!B:B,პასპორტი!B68,მონაცემები!C:C,პასპორტი!G68)</f>
        <v>0</v>
      </c>
      <c r="I68" s="157">
        <f>SUMIFS(მონაცემები!F:F,მონაცემები!B:B,პასპორტი!B68,მონაცემები!C:C,პასპორტი!G68)</f>
        <v>0</v>
      </c>
      <c r="J68" s="157">
        <f>SUMIFS(მონაცემები!H:H,მონაცემები!B:B,პასპორტი!B68,მონაცემები!C:C,პასპორტი!G68)</f>
        <v>0</v>
      </c>
      <c r="K68" s="158">
        <f t="shared" si="3"/>
        <v>0</v>
      </c>
      <c r="L68" s="73">
        <f>COUNTIFS(მონაცემები!B:B,პასპორტი!B68,მონაცემები!D:D,პასპორტი!G68)</f>
        <v>0</v>
      </c>
      <c r="M68" s="198">
        <f>SUMIFS(მონაცემები!G:G,მონაცემები!B:B,პასპორტი!B68,მონაცემები!D:D,პასპორტი!G68)</f>
        <v>0</v>
      </c>
      <c r="N68" s="360"/>
      <c r="O68" s="297">
        <f>SUMIFS(მონაცემები!H:H,მონაცემები!B:B,პასპორტი!B68,მონაცემები!D:D,პასპორტი!G68)</f>
        <v>0</v>
      </c>
      <c r="P68" s="297"/>
      <c r="Q68" s="297"/>
      <c r="R68" s="297">
        <f t="shared" si="2"/>
        <v>0</v>
      </c>
      <c r="S68" s="298"/>
    </row>
    <row r="69" spans="1:19">
      <c r="A69" s="165"/>
      <c r="B69" s="283" t="str">
        <f>მონაცემები!$L$84</f>
        <v>ნაძვი</v>
      </c>
      <c r="C69" s="283"/>
      <c r="D69" s="283"/>
      <c r="E69" s="283"/>
      <c r="F69" s="283"/>
      <c r="G69" s="79">
        <v>84</v>
      </c>
      <c r="H69" s="73">
        <f>COUNTIFS(მონაცემები!B:B,პასპორტი!B69,მონაცემები!C:C,პასპორტი!G69)</f>
        <v>0</v>
      </c>
      <c r="I69" s="157">
        <f>SUMIFS(მონაცემები!F:F,მონაცემები!B:B,პასპორტი!B69,მონაცემები!C:C,პასპორტი!G69)</f>
        <v>0</v>
      </c>
      <c r="J69" s="157">
        <f>SUMIFS(მონაცემები!H:H,მონაცემები!B:B,პასპორტი!B69,მონაცემები!C:C,პასპორტი!G69)</f>
        <v>0</v>
      </c>
      <c r="K69" s="158">
        <f t="shared" si="3"/>
        <v>0</v>
      </c>
      <c r="L69" s="73">
        <f>COUNTIFS(მონაცემები!B:B,პასპორტი!B69,მონაცემები!D:D,პასპორტი!G69)</f>
        <v>0</v>
      </c>
      <c r="M69" s="198">
        <f>SUMIFS(მონაცემები!G:G,მონაცემები!B:B,პასპორტი!B69,მონაცემები!D:D,პასპორტი!G69)</f>
        <v>0</v>
      </c>
      <c r="N69" s="360"/>
      <c r="O69" s="297">
        <f>SUMIFS(მონაცემები!H:H,მონაცემები!B:B,პასპორტი!B69,მონაცემები!D:D,პასპორტი!G69)</f>
        <v>0</v>
      </c>
      <c r="P69" s="297"/>
      <c r="Q69" s="297"/>
      <c r="R69" s="297">
        <f t="shared" si="2"/>
        <v>0</v>
      </c>
      <c r="S69" s="298"/>
    </row>
    <row r="70" spans="1:19" ht="2.25" customHeight="1">
      <c r="A70" s="69"/>
      <c r="B70" s="358"/>
      <c r="C70" s="358"/>
      <c r="D70" s="358"/>
      <c r="E70" s="358"/>
      <c r="F70" s="358"/>
      <c r="G70" s="70"/>
      <c r="H70" s="71"/>
      <c r="I70" s="72"/>
      <c r="J70" s="72"/>
      <c r="K70" s="72"/>
      <c r="L70" s="72"/>
      <c r="M70" s="372"/>
      <c r="N70" s="373"/>
      <c r="O70" s="368"/>
      <c r="P70" s="370"/>
      <c r="Q70" s="371"/>
      <c r="R70" s="368"/>
      <c r="S70" s="369"/>
    </row>
    <row r="71" spans="1:19" s="59" customFormat="1">
      <c r="A71" s="58"/>
      <c r="B71" s="359" t="s">
        <v>35</v>
      </c>
      <c r="C71" s="359"/>
      <c r="D71" s="359"/>
      <c r="E71" s="359"/>
      <c r="F71" s="359"/>
      <c r="G71" s="93"/>
      <c r="H71" s="88">
        <f>SUM(H49:H70)</f>
        <v>0</v>
      </c>
      <c r="I71" s="160">
        <f t="shared" ref="I71:L71" si="4">SUM(I49:I70)</f>
        <v>0</v>
      </c>
      <c r="J71" s="160">
        <f t="shared" si="4"/>
        <v>0</v>
      </c>
      <c r="K71" s="161">
        <f t="shared" si="4"/>
        <v>0</v>
      </c>
      <c r="L71" s="88">
        <f t="shared" si="4"/>
        <v>18</v>
      </c>
      <c r="M71" s="365">
        <f t="shared" ref="M71" si="5">SUM(M49:M70)</f>
        <v>1.5230000000000001</v>
      </c>
      <c r="N71" s="366">
        <f t="shared" ref="N71" si="6">SUM(N49:N70)</f>
        <v>0</v>
      </c>
      <c r="O71" s="362">
        <f t="shared" ref="O71" si="7">SUM(O49:O70)</f>
        <v>5.4800000000000001E-2</v>
      </c>
      <c r="P71" s="362">
        <f t="shared" ref="P71" si="8">SUM(P49:P70)</f>
        <v>0</v>
      </c>
      <c r="Q71" s="362">
        <f t="shared" ref="Q71" si="9">SUM(Q49:Q70)</f>
        <v>0</v>
      </c>
      <c r="R71" s="362">
        <f t="shared" ref="R71" si="10">SUM(R49:R70)</f>
        <v>1.5778000000000001</v>
      </c>
      <c r="S71" s="363">
        <f t="shared" ref="S71" si="11">SUM(S49:S70)</f>
        <v>0</v>
      </c>
    </row>
    <row r="72" spans="1:19" ht="4.5" customHeight="1">
      <c r="A72" s="69"/>
      <c r="B72" s="358"/>
      <c r="C72" s="358"/>
      <c r="D72" s="358"/>
      <c r="E72" s="358"/>
      <c r="F72" s="358"/>
      <c r="G72" s="70"/>
      <c r="H72" s="71"/>
      <c r="I72" s="72"/>
      <c r="J72" s="72"/>
      <c r="K72" s="72"/>
      <c r="L72" s="72"/>
      <c r="M72" s="372"/>
      <c r="N72" s="373"/>
      <c r="O72" s="375"/>
      <c r="P72" s="268"/>
      <c r="Q72" s="269"/>
      <c r="R72" s="375"/>
      <c r="S72" s="311"/>
    </row>
    <row r="73" spans="1:19">
      <c r="A73" s="165">
        <v>2</v>
      </c>
      <c r="B73" s="283">
        <f>მონაცემები!$L$85</f>
        <v>0</v>
      </c>
      <c r="C73" s="283"/>
      <c r="D73" s="283"/>
      <c r="E73" s="283"/>
      <c r="F73" s="283"/>
      <c r="G73" s="79">
        <v>8</v>
      </c>
      <c r="H73" s="73">
        <f>COUNTIFS(მონაცემები!B:B,პასპორტი!B73,მონაცემები!C:C,პასპორტი!G73)</f>
        <v>0</v>
      </c>
      <c r="I73" s="157">
        <f>SUMIFS(მონაცემები!F:F,მონაცემები!B:B,პასპორტი!B73,მონაცემები!C:C,პასპორტი!G73)</f>
        <v>0</v>
      </c>
      <c r="J73" s="157">
        <f>SUMIFS(მონაცემები!H:H,მონაცემები!B:B,პასპორტი!B73,მონაცემები!C:C,პასპორტი!G73)</f>
        <v>0</v>
      </c>
      <c r="K73" s="158">
        <f t="shared" ref="K73:K92" si="12">I73+J73</f>
        <v>0</v>
      </c>
      <c r="L73" s="73">
        <f>COUNTIFS(მონაცემები!B:B,პასპორტი!B73,მონაცემები!D:D,პასპორტი!G73)</f>
        <v>0</v>
      </c>
      <c r="M73" s="198">
        <f>SUMIFS(მონაცემები!G:G,მონაცემები!B:B,პასპორტი!B73,მონაცემები!D:D,პასპორტი!G73)</f>
        <v>0</v>
      </c>
      <c r="N73" s="360"/>
      <c r="O73" s="297">
        <f>SUMIFS(მონაცემები!H:H,მონაცემები!B:B,პასპორტი!B73,მონაცემები!D:D,პასპორტი!G73)</f>
        <v>0</v>
      </c>
      <c r="P73" s="297"/>
      <c r="Q73" s="297"/>
      <c r="R73" s="297">
        <f t="shared" ref="R73:R92" si="13">M73+O73</f>
        <v>0</v>
      </c>
      <c r="S73" s="298"/>
    </row>
    <row r="74" spans="1:19">
      <c r="A74" s="165"/>
      <c r="B74" s="283">
        <f>მონაცემები!$L$85</f>
        <v>0</v>
      </c>
      <c r="C74" s="283"/>
      <c r="D74" s="283"/>
      <c r="E74" s="283"/>
      <c r="F74" s="283"/>
      <c r="G74" s="79">
        <v>12</v>
      </c>
      <c r="H74" s="73">
        <f>COUNTIFS(მონაცემები!B:B,პასპორტი!B74,მონაცემები!C:C,პასპორტი!G74)</f>
        <v>0</v>
      </c>
      <c r="I74" s="157">
        <f>SUMIFS(მონაცემები!F:F,მონაცემები!B:B,პასპორტი!B74,მონაცემები!C:C,პასპორტი!G74)</f>
        <v>0</v>
      </c>
      <c r="J74" s="157">
        <f>SUMIFS(მონაცემები!H:H,მონაცემები!B:B,პასპორტი!B74,მონაცემები!C:C,პასპორტი!G74)</f>
        <v>0</v>
      </c>
      <c r="K74" s="158">
        <f t="shared" si="12"/>
        <v>0</v>
      </c>
      <c r="L74" s="73">
        <f>COUNTIFS(მონაცემები!B:B,პასპორტი!B74,მონაცემები!D:D,პასპორტი!G74)</f>
        <v>0</v>
      </c>
      <c r="M74" s="198">
        <f>SUMIFS(მონაცემები!G:G,მონაცემები!B:B,პასპორტი!B74,მონაცემები!D:D,პასპორტი!G74)</f>
        <v>0</v>
      </c>
      <c r="N74" s="360"/>
      <c r="O74" s="297">
        <f>SUMIFS(მონაცემები!H:H,მონაცემები!B:B,პასპორტი!B74,მონაცემები!D:D,პასპორტი!G74)</f>
        <v>0</v>
      </c>
      <c r="P74" s="297"/>
      <c r="Q74" s="297"/>
      <c r="R74" s="297">
        <f t="shared" si="13"/>
        <v>0</v>
      </c>
      <c r="S74" s="298"/>
    </row>
    <row r="75" spans="1:19">
      <c r="A75" s="165"/>
      <c r="B75" s="283">
        <f>მონაცემები!$L$85</f>
        <v>0</v>
      </c>
      <c r="C75" s="283"/>
      <c r="D75" s="283"/>
      <c r="E75" s="283"/>
      <c r="F75" s="283"/>
      <c r="G75" s="79">
        <v>16</v>
      </c>
      <c r="H75" s="73">
        <f>COUNTIFS(მონაცემები!B:B,პასპორტი!B75,მონაცემები!C:C,პასპორტი!G75)</f>
        <v>0</v>
      </c>
      <c r="I75" s="157">
        <f>SUMIFS(მონაცემები!F:F,მონაცემები!B:B,პასპორტი!B75,მონაცემები!C:C,პასპორტი!G75)</f>
        <v>0</v>
      </c>
      <c r="J75" s="157">
        <f>SUMIFS(მონაცემები!H:H,მონაცემები!B:B,პასპორტი!B75,მონაცემები!C:C,პასპორტი!G75)</f>
        <v>0</v>
      </c>
      <c r="K75" s="158">
        <f t="shared" si="12"/>
        <v>0</v>
      </c>
      <c r="L75" s="73">
        <f>COUNTIFS(მონაცემები!B:B,პასპორტი!B75,მონაცემები!D:D,პასპორტი!G75)</f>
        <v>0</v>
      </c>
      <c r="M75" s="198">
        <f>SUMIFS(მონაცემები!G:G,მონაცემები!B:B,პასპორტი!B75,მონაცემები!D:D,პასპორტი!G75)</f>
        <v>0</v>
      </c>
      <c r="N75" s="360"/>
      <c r="O75" s="297">
        <f>SUMIFS(მონაცემები!H:H,მონაცემები!B:B,პასპორტი!B75,მონაცემები!D:D,პასპორტი!G75)</f>
        <v>0</v>
      </c>
      <c r="P75" s="297"/>
      <c r="Q75" s="297"/>
      <c r="R75" s="297">
        <f t="shared" si="13"/>
        <v>0</v>
      </c>
      <c r="S75" s="298"/>
    </row>
    <row r="76" spans="1:19">
      <c r="A76" s="165"/>
      <c r="B76" s="283">
        <f>მონაცემები!$L$85</f>
        <v>0</v>
      </c>
      <c r="C76" s="283"/>
      <c r="D76" s="283"/>
      <c r="E76" s="283"/>
      <c r="F76" s="283"/>
      <c r="G76" s="79">
        <v>20</v>
      </c>
      <c r="H76" s="73">
        <f>COUNTIFS(მონაცემები!B:B,პასპორტი!B76,მონაცემები!C:C,პასპორტი!G76)</f>
        <v>0</v>
      </c>
      <c r="I76" s="157">
        <f>SUMIFS(მონაცემები!F:F,მონაცემები!B:B,პასპორტი!B76,მონაცემები!C:C,პასპორტი!G76)</f>
        <v>0</v>
      </c>
      <c r="J76" s="157">
        <f>SUMIFS(მონაცემები!H:H,მონაცემები!B:B,პასპორტი!B76,მონაცემები!C:C,პასპორტი!G76)</f>
        <v>0</v>
      </c>
      <c r="K76" s="158">
        <f t="shared" si="12"/>
        <v>0</v>
      </c>
      <c r="L76" s="73">
        <f>COUNTIFS(მონაცემები!B:B,პასპორტი!B76,მონაცემები!D:D,პასპორტი!G76)</f>
        <v>0</v>
      </c>
      <c r="M76" s="198">
        <f>SUMIFS(მონაცემები!G:G,მონაცემები!B:B,პასპორტი!B76,მონაცემები!D:D,პასპორტი!G76)</f>
        <v>0</v>
      </c>
      <c r="N76" s="360"/>
      <c r="O76" s="297">
        <f>SUMIFS(მონაცემები!H:H,მონაცემები!B:B,პასპორტი!B76,მონაცემები!D:D,პასპორტი!G76)</f>
        <v>0</v>
      </c>
      <c r="P76" s="297"/>
      <c r="Q76" s="297"/>
      <c r="R76" s="297">
        <f t="shared" si="13"/>
        <v>0</v>
      </c>
      <c r="S76" s="298"/>
    </row>
    <row r="77" spans="1:19">
      <c r="A77" s="165"/>
      <c r="B77" s="283">
        <f>მონაცემები!$L$85</f>
        <v>0</v>
      </c>
      <c r="C77" s="283"/>
      <c r="D77" s="283"/>
      <c r="E77" s="283"/>
      <c r="F77" s="283"/>
      <c r="G77" s="79">
        <v>24</v>
      </c>
      <c r="H77" s="73">
        <f>COUNTIFS(მონაცემები!B:B,პასპორტი!B77,მონაცემები!C:C,პასპორტი!G77)</f>
        <v>0</v>
      </c>
      <c r="I77" s="157">
        <f>SUMIFS(მონაცემები!F:F,მონაცემები!B:B,პასპორტი!B77,მონაცემები!C:C,პასპორტი!G77)</f>
        <v>0</v>
      </c>
      <c r="J77" s="157">
        <f>SUMIFS(მონაცემები!H:H,მონაცემები!B:B,პასპორტი!B77,მონაცემები!C:C,პასპორტი!G77)</f>
        <v>0</v>
      </c>
      <c r="K77" s="158">
        <f t="shared" si="12"/>
        <v>0</v>
      </c>
      <c r="L77" s="73">
        <f>COUNTIFS(მონაცემები!B:B,პასპორტი!B77,მონაცემები!D:D,პასპორტი!G77)</f>
        <v>0</v>
      </c>
      <c r="M77" s="198">
        <f>SUMIFS(მონაცემები!G:G,მონაცემები!B:B,პასპორტი!B77,მონაცემები!D:D,პასპორტი!G77)</f>
        <v>0</v>
      </c>
      <c r="N77" s="360"/>
      <c r="O77" s="297">
        <f>SUMIFS(მონაცემები!H:H,მონაცემები!B:B,პასპორტი!B77,მონაცემები!D:D,პასპორტი!G77)</f>
        <v>0</v>
      </c>
      <c r="P77" s="297"/>
      <c r="Q77" s="297"/>
      <c r="R77" s="297">
        <f t="shared" si="13"/>
        <v>0</v>
      </c>
      <c r="S77" s="298"/>
    </row>
    <row r="78" spans="1:19">
      <c r="A78" s="165"/>
      <c r="B78" s="283">
        <f>მონაცემები!$L$85</f>
        <v>0</v>
      </c>
      <c r="C78" s="283"/>
      <c r="D78" s="283"/>
      <c r="E78" s="283"/>
      <c r="F78" s="283"/>
      <c r="G78" s="79">
        <v>28</v>
      </c>
      <c r="H78" s="73">
        <f>COUNTIFS(მონაცემები!B:B,პასპორტი!B78,მონაცემები!C:C,პასპორტი!G78)</f>
        <v>0</v>
      </c>
      <c r="I78" s="157">
        <f>SUMIFS(მონაცემები!F:F,მონაცემები!B:B,პასპორტი!B78,მონაცემები!C:C,პასპორტი!G78)</f>
        <v>0</v>
      </c>
      <c r="J78" s="157">
        <f>SUMIFS(მონაცემები!H:H,მონაცემები!B:B,პასპორტი!B78,მონაცემები!C:C,პასპორტი!G78)</f>
        <v>0</v>
      </c>
      <c r="K78" s="158">
        <f t="shared" si="12"/>
        <v>0</v>
      </c>
      <c r="L78" s="73">
        <f>COUNTIFS(მონაცემები!B:B,პასპორტი!B78,მონაცემები!D:D,პასპორტი!G78)</f>
        <v>0</v>
      </c>
      <c r="M78" s="198">
        <f>SUMIFS(მონაცემები!G:G,მონაცემები!B:B,პასპორტი!B78,მონაცემები!D:D,პასპორტი!G78)</f>
        <v>0</v>
      </c>
      <c r="N78" s="360"/>
      <c r="O78" s="297">
        <f>SUMIFS(მონაცემები!H:H,მონაცემები!B:B,პასპორტი!B78,მონაცემები!D:D,პასპორტი!G78)</f>
        <v>0</v>
      </c>
      <c r="P78" s="297"/>
      <c r="Q78" s="297"/>
      <c r="R78" s="297">
        <f t="shared" si="13"/>
        <v>0</v>
      </c>
      <c r="S78" s="298"/>
    </row>
    <row r="79" spans="1:19">
      <c r="A79" s="165"/>
      <c r="B79" s="283">
        <f>მონაცემები!$L$85</f>
        <v>0</v>
      </c>
      <c r="C79" s="283"/>
      <c r="D79" s="283"/>
      <c r="E79" s="283"/>
      <c r="F79" s="283"/>
      <c r="G79" s="79">
        <v>32</v>
      </c>
      <c r="H79" s="73">
        <f>COUNTIFS(მონაცემები!B:B,პასპორტი!B79,მონაცემები!C:C,პასპორტი!G79)</f>
        <v>0</v>
      </c>
      <c r="I79" s="157">
        <f>SUMIFS(მონაცემები!F:F,მონაცემები!B:B,პასპორტი!B79,მონაცემები!C:C,პასპორტი!G79)</f>
        <v>0</v>
      </c>
      <c r="J79" s="157">
        <f>SUMIFS(მონაცემები!H:H,მონაცემები!B:B,პასპორტი!B79,მონაცემები!C:C,პასპორტი!G79)</f>
        <v>0</v>
      </c>
      <c r="K79" s="158">
        <f t="shared" si="12"/>
        <v>0</v>
      </c>
      <c r="L79" s="73">
        <f>COUNTIFS(მონაცემები!B:B,პასპორტი!B79,მონაცემები!D:D,პასპორტი!G79)</f>
        <v>0</v>
      </c>
      <c r="M79" s="198">
        <f>SUMIFS(მონაცემები!G:G,მონაცემები!B:B,პასპორტი!B79,მონაცემები!D:D,პასპორტი!G79)</f>
        <v>0</v>
      </c>
      <c r="N79" s="360"/>
      <c r="O79" s="297">
        <f>SUMIFS(მონაცემები!H:H,მონაცემები!B:B,პასპორტი!B79,მონაცემები!D:D,პასპორტი!G79)</f>
        <v>0</v>
      </c>
      <c r="P79" s="297"/>
      <c r="Q79" s="297"/>
      <c r="R79" s="297">
        <f t="shared" si="13"/>
        <v>0</v>
      </c>
      <c r="S79" s="298"/>
    </row>
    <row r="80" spans="1:19">
      <c r="A80" s="165"/>
      <c r="B80" s="283">
        <f>მონაცემები!$L$85</f>
        <v>0</v>
      </c>
      <c r="C80" s="283"/>
      <c r="D80" s="283"/>
      <c r="E80" s="283"/>
      <c r="F80" s="283"/>
      <c r="G80" s="79">
        <v>36</v>
      </c>
      <c r="H80" s="73">
        <f>COUNTIFS(მონაცემები!B:B,პასპორტი!B80,მონაცემები!C:C,პასპორტი!G80)</f>
        <v>0</v>
      </c>
      <c r="I80" s="157">
        <f>SUMIFS(მონაცემები!F:F,მონაცემები!B:B,პასპორტი!B80,მონაცემები!C:C,პასპორტი!G80)</f>
        <v>0</v>
      </c>
      <c r="J80" s="157">
        <f>SUMIFS(მონაცემები!H:H,მონაცემები!B:B,პასპორტი!B80,მონაცემები!C:C,პასპორტი!G80)</f>
        <v>0</v>
      </c>
      <c r="K80" s="158">
        <f t="shared" si="12"/>
        <v>0</v>
      </c>
      <c r="L80" s="73">
        <f>COUNTIFS(მონაცემები!B:B,პასპორტი!B80,მონაცემები!D:D,პასპორტი!G80)</f>
        <v>0</v>
      </c>
      <c r="M80" s="198">
        <f>SUMIFS(მონაცემები!G:G,მონაცემები!B:B,პასპორტი!B80,მონაცემები!D:D,პასპორტი!G80)</f>
        <v>0</v>
      </c>
      <c r="N80" s="360"/>
      <c r="O80" s="297">
        <f>SUMIFS(მონაცემები!H:H,მონაცემები!B:B,პასპორტი!B80,მონაცემები!D:D,პასპორტი!G80)</f>
        <v>0</v>
      </c>
      <c r="P80" s="297"/>
      <c r="Q80" s="297"/>
      <c r="R80" s="297">
        <f t="shared" si="13"/>
        <v>0</v>
      </c>
      <c r="S80" s="298"/>
    </row>
    <row r="81" spans="1:19">
      <c r="A81" s="165"/>
      <c r="B81" s="283">
        <f>მონაცემები!$L$85</f>
        <v>0</v>
      </c>
      <c r="C81" s="283"/>
      <c r="D81" s="283"/>
      <c r="E81" s="283"/>
      <c r="F81" s="283"/>
      <c r="G81" s="79">
        <v>40</v>
      </c>
      <c r="H81" s="73">
        <f>COUNTIFS(მონაცემები!B:B,პასპორტი!B81,მონაცემები!C:C,პასპორტი!G81)</f>
        <v>0</v>
      </c>
      <c r="I81" s="157">
        <f>SUMIFS(მონაცემები!F:F,მონაცემები!B:B,პასპორტი!B81,მონაცემები!C:C,პასპორტი!G81)</f>
        <v>0</v>
      </c>
      <c r="J81" s="157">
        <f>SUMIFS(მონაცემები!H:H,მონაცემები!B:B,პასპორტი!B81,მონაცემები!C:C,პასპორტი!G81)</f>
        <v>0</v>
      </c>
      <c r="K81" s="158">
        <f t="shared" si="12"/>
        <v>0</v>
      </c>
      <c r="L81" s="73">
        <f>COUNTIFS(მონაცემები!B:B,პასპორტი!B81,მონაცემები!D:D,პასპორტი!G81)</f>
        <v>0</v>
      </c>
      <c r="M81" s="198">
        <f>SUMIFS(მონაცემები!G:G,მონაცემები!B:B,პასპორტი!B81,მონაცემები!D:D,პასპორტი!G81)</f>
        <v>0</v>
      </c>
      <c r="N81" s="360"/>
      <c r="O81" s="297">
        <f>SUMIFS(მონაცემები!H:H,მონაცემები!B:B,პასპორტი!B81,მონაცემები!D:D,პასპორტი!G81)</f>
        <v>0</v>
      </c>
      <c r="P81" s="297"/>
      <c r="Q81" s="297"/>
      <c r="R81" s="297">
        <f t="shared" si="13"/>
        <v>0</v>
      </c>
      <c r="S81" s="298"/>
    </row>
    <row r="82" spans="1:19">
      <c r="A82" s="165"/>
      <c r="B82" s="283">
        <f>მონაცემები!$L$85</f>
        <v>0</v>
      </c>
      <c r="C82" s="283"/>
      <c r="D82" s="283"/>
      <c r="E82" s="283"/>
      <c r="F82" s="283"/>
      <c r="G82" s="79">
        <v>44</v>
      </c>
      <c r="H82" s="73">
        <f>COUNTIFS(მონაცემები!B:B,პასპორტი!B82,მონაცემები!C:C,პასპორტი!G82)</f>
        <v>0</v>
      </c>
      <c r="I82" s="157">
        <f>SUMIFS(მონაცემები!F:F,მონაცემები!B:B,პასპორტი!B82,მონაცემები!C:C,პასპორტი!G82)</f>
        <v>0</v>
      </c>
      <c r="J82" s="157">
        <f>SUMIFS(მონაცემები!H:H,მონაცემები!B:B,პასპორტი!B82,მონაცემები!C:C,პასპორტი!G82)</f>
        <v>0</v>
      </c>
      <c r="K82" s="158">
        <f t="shared" si="12"/>
        <v>0</v>
      </c>
      <c r="L82" s="73">
        <f>COUNTIFS(მონაცემები!B:B,პასპორტი!B82,მონაცემები!D:D,პასპორტი!G82)</f>
        <v>0</v>
      </c>
      <c r="M82" s="198">
        <f>SUMIFS(მონაცემები!G:G,მონაცემები!B:B,პასპორტი!B82,მონაცემები!D:D,პასპორტი!G82)</f>
        <v>0</v>
      </c>
      <c r="N82" s="360"/>
      <c r="O82" s="297">
        <f>SUMIFS(მონაცემები!H:H,მონაცემები!B:B,პასპორტი!B82,მონაცემები!D:D,პასპორტი!G82)</f>
        <v>0</v>
      </c>
      <c r="P82" s="297"/>
      <c r="Q82" s="297"/>
      <c r="R82" s="297">
        <f t="shared" si="13"/>
        <v>0</v>
      </c>
      <c r="S82" s="298"/>
    </row>
    <row r="83" spans="1:19">
      <c r="A83" s="165"/>
      <c r="B83" s="283">
        <f>მონაცემები!$L$85</f>
        <v>0</v>
      </c>
      <c r="C83" s="283"/>
      <c r="D83" s="283"/>
      <c r="E83" s="283"/>
      <c r="F83" s="283"/>
      <c r="G83" s="79">
        <v>48</v>
      </c>
      <c r="H83" s="73">
        <f>COUNTIFS(მონაცემები!B:B,პასპორტი!B83,მონაცემები!C:C,პასპორტი!G83)</f>
        <v>0</v>
      </c>
      <c r="I83" s="157">
        <f>SUMIFS(მონაცემები!F:F,მონაცემები!B:B,პასპორტი!B83,მონაცემები!C:C,პასპორტი!G83)</f>
        <v>0</v>
      </c>
      <c r="J83" s="157">
        <f>SUMIFS(მონაცემები!H:H,მონაცემები!B:B,პასპორტი!B83,მონაცემები!C:C,პასპორტი!G83)</f>
        <v>0</v>
      </c>
      <c r="K83" s="158">
        <f t="shared" si="12"/>
        <v>0</v>
      </c>
      <c r="L83" s="73">
        <f>COUNTIFS(მონაცემები!B:B,პასპორტი!B83,მონაცემები!D:D,პასპორტი!G83)</f>
        <v>0</v>
      </c>
      <c r="M83" s="198">
        <f>SUMIFS(მონაცემები!G:G,მონაცემები!B:B,პასპორტი!B83,მონაცემები!D:D,პასპორტი!G83)</f>
        <v>0</v>
      </c>
      <c r="N83" s="360"/>
      <c r="O83" s="297">
        <f>SUMIFS(მონაცემები!H:H,მონაცემები!B:B,პასპორტი!B83,მონაცემები!D:D,პასპორტი!G83)</f>
        <v>0</v>
      </c>
      <c r="P83" s="297"/>
      <c r="Q83" s="297"/>
      <c r="R83" s="297">
        <f t="shared" si="13"/>
        <v>0</v>
      </c>
      <c r="S83" s="298"/>
    </row>
    <row r="84" spans="1:19">
      <c r="A84" s="165"/>
      <c r="B84" s="283">
        <f>მონაცემები!$L$85</f>
        <v>0</v>
      </c>
      <c r="C84" s="283"/>
      <c r="D84" s="283"/>
      <c r="E84" s="283"/>
      <c r="F84" s="283"/>
      <c r="G84" s="79">
        <v>52</v>
      </c>
      <c r="H84" s="73">
        <f>COUNTIFS(მონაცემები!B:B,პასპორტი!B84,მონაცემები!C:C,პასპორტი!G84)</f>
        <v>0</v>
      </c>
      <c r="I84" s="157">
        <f>SUMIFS(მონაცემები!F:F,მონაცემები!B:B,პასპორტი!B84,მონაცემები!C:C,პასპორტი!G84)</f>
        <v>0</v>
      </c>
      <c r="J84" s="157">
        <f>SUMIFS(მონაცემები!H:H,მონაცემები!B:B,პასპორტი!B84,მონაცემები!C:C,პასპორტი!G84)</f>
        <v>0</v>
      </c>
      <c r="K84" s="158">
        <f t="shared" si="12"/>
        <v>0</v>
      </c>
      <c r="L84" s="73">
        <f>COUNTIFS(მონაცემები!B:B,პასპორტი!B84,მონაცემები!D:D,პასპორტი!G84)</f>
        <v>0</v>
      </c>
      <c r="M84" s="198">
        <f>SUMIFS(მონაცემები!G:G,მონაცემები!B:B,პასპორტი!B84,მონაცემები!D:D,პასპორტი!G84)</f>
        <v>0</v>
      </c>
      <c r="N84" s="360"/>
      <c r="O84" s="297">
        <f>SUMIFS(მონაცემები!H:H,მონაცემები!B:B,პასპორტი!B84,მონაცემები!D:D,პასპორტი!G84)</f>
        <v>0</v>
      </c>
      <c r="P84" s="297"/>
      <c r="Q84" s="297"/>
      <c r="R84" s="297">
        <f t="shared" si="13"/>
        <v>0</v>
      </c>
      <c r="S84" s="298"/>
    </row>
    <row r="85" spans="1:19">
      <c r="A85" s="165"/>
      <c r="B85" s="283">
        <f>მონაცემები!$L$85</f>
        <v>0</v>
      </c>
      <c r="C85" s="283"/>
      <c r="D85" s="283"/>
      <c r="E85" s="283"/>
      <c r="F85" s="283"/>
      <c r="G85" s="79">
        <v>56</v>
      </c>
      <c r="H85" s="73">
        <f>COUNTIFS(მონაცემები!B:B,პასპორტი!B85,მონაცემები!C:C,პასპორტი!G85)</f>
        <v>0</v>
      </c>
      <c r="I85" s="157">
        <f>SUMIFS(მონაცემები!F:F,მონაცემები!B:B,პასპორტი!B85,მონაცემები!C:C,პასპორტი!G85)</f>
        <v>0</v>
      </c>
      <c r="J85" s="157">
        <f>SUMIFS(მონაცემები!H:H,მონაცემები!B:B,პასპორტი!B85,მონაცემები!C:C,პასპორტი!G85)</f>
        <v>0</v>
      </c>
      <c r="K85" s="158">
        <f t="shared" si="12"/>
        <v>0</v>
      </c>
      <c r="L85" s="73">
        <f>COUNTIFS(მონაცემები!B:B,პასპორტი!B85,მონაცემები!D:D,პასპორტი!G85)</f>
        <v>0</v>
      </c>
      <c r="M85" s="198">
        <f>SUMIFS(მონაცემები!G:G,მონაცემები!B:B,პასპორტი!B85,მონაცემები!D:D,პასპორტი!G85)</f>
        <v>0</v>
      </c>
      <c r="N85" s="360"/>
      <c r="O85" s="297">
        <f>SUMIFS(მონაცემები!H:H,მონაცემები!B:B,პასპორტი!B85,მონაცემები!D:D,პასპორტი!G85)</f>
        <v>0</v>
      </c>
      <c r="P85" s="297"/>
      <c r="Q85" s="297"/>
      <c r="R85" s="297">
        <f t="shared" si="13"/>
        <v>0</v>
      </c>
      <c r="S85" s="298"/>
    </row>
    <row r="86" spans="1:19">
      <c r="A86" s="165"/>
      <c r="B86" s="283">
        <f>მონაცემები!$L$85</f>
        <v>0</v>
      </c>
      <c r="C86" s="283"/>
      <c r="D86" s="283"/>
      <c r="E86" s="283"/>
      <c r="F86" s="283"/>
      <c r="G86" s="79">
        <v>60</v>
      </c>
      <c r="H86" s="73">
        <f>COUNTIFS(მონაცემები!B:B,პასპორტი!B86,მონაცემები!C:C,პასპორტი!G86)</f>
        <v>0</v>
      </c>
      <c r="I86" s="157">
        <f>SUMIFS(მონაცემები!F:F,მონაცემები!B:B,პასპორტი!B86,მონაცემები!C:C,პასპორტი!G86)</f>
        <v>0</v>
      </c>
      <c r="J86" s="157">
        <f>SUMIFS(მონაცემები!H:H,მონაცემები!B:B,პასპორტი!B86,მონაცემები!C:C,პასპორტი!G86)</f>
        <v>0</v>
      </c>
      <c r="K86" s="158">
        <f t="shared" si="12"/>
        <v>0</v>
      </c>
      <c r="L86" s="73">
        <f>COUNTIFS(მონაცემები!B:B,პასპორტი!B86,მონაცემები!D:D,პასპორტი!G86)</f>
        <v>0</v>
      </c>
      <c r="M86" s="198">
        <f>SUMIFS(მონაცემები!G:G,მონაცემები!B:B,პასპორტი!B86,მონაცემები!D:D,პასპორტი!G86)</f>
        <v>0</v>
      </c>
      <c r="N86" s="360"/>
      <c r="O86" s="297">
        <f>SUMIFS(მონაცემები!H:H,მონაცემები!B:B,პასპორტი!B86,მონაცემები!D:D,პასპორტი!G86)</f>
        <v>0</v>
      </c>
      <c r="P86" s="297"/>
      <c r="Q86" s="297"/>
      <c r="R86" s="297">
        <f t="shared" si="13"/>
        <v>0</v>
      </c>
      <c r="S86" s="298"/>
    </row>
    <row r="87" spans="1:19">
      <c r="A87" s="165"/>
      <c r="B87" s="283">
        <f>მონაცემები!$L$85</f>
        <v>0</v>
      </c>
      <c r="C87" s="283"/>
      <c r="D87" s="283"/>
      <c r="E87" s="283"/>
      <c r="F87" s="283"/>
      <c r="G87" s="79">
        <v>64</v>
      </c>
      <c r="H87" s="73">
        <f>COUNTIFS(მონაცემები!B:B,პასპორტი!B87,მონაცემები!C:C,პასპორტი!G87)</f>
        <v>0</v>
      </c>
      <c r="I87" s="157">
        <f>SUMIFS(მონაცემები!F:F,მონაცემები!B:B,პასპორტი!B87,მონაცემები!C:C,პასპორტი!G87)</f>
        <v>0</v>
      </c>
      <c r="J87" s="157">
        <f>SUMIFS(მონაცემები!H:H,მონაცემები!B:B,პასპორტი!B87,მონაცემები!C:C,პასპორტი!G87)</f>
        <v>0</v>
      </c>
      <c r="K87" s="158">
        <f t="shared" si="12"/>
        <v>0</v>
      </c>
      <c r="L87" s="73">
        <f>COUNTIFS(მონაცემები!B:B,პასპორტი!B87,მონაცემები!D:D,პასპორტი!G87)</f>
        <v>0</v>
      </c>
      <c r="M87" s="198">
        <f>SUMIFS(მონაცემები!G:G,მონაცემები!B:B,პასპორტი!B87,მონაცემები!D:D,პასპორტი!G87)</f>
        <v>0</v>
      </c>
      <c r="N87" s="360"/>
      <c r="O87" s="297">
        <f>SUMIFS(მონაცემები!H:H,მონაცემები!B:B,პასპორტი!B87,მონაცემები!D:D,პასპორტი!G87)</f>
        <v>0</v>
      </c>
      <c r="P87" s="297"/>
      <c r="Q87" s="297"/>
      <c r="R87" s="297">
        <f t="shared" si="13"/>
        <v>0</v>
      </c>
      <c r="S87" s="298"/>
    </row>
    <row r="88" spans="1:19">
      <c r="A88" s="165"/>
      <c r="B88" s="283">
        <f>მონაცემები!$L$85</f>
        <v>0</v>
      </c>
      <c r="C88" s="283"/>
      <c r="D88" s="283"/>
      <c r="E88" s="283"/>
      <c r="F88" s="283"/>
      <c r="G88" s="79">
        <v>68</v>
      </c>
      <c r="H88" s="73">
        <f>COUNTIFS(მონაცემები!B:B,პასპორტი!B88,მონაცემები!C:C,პასპორტი!G88)</f>
        <v>0</v>
      </c>
      <c r="I88" s="157">
        <f>SUMIFS(მონაცემები!F:F,მონაცემები!B:B,პასპორტი!B88,მონაცემები!C:C,პასპორტი!G88)</f>
        <v>0</v>
      </c>
      <c r="J88" s="157">
        <f>SUMIFS(მონაცემები!H:H,მონაცემები!B:B,პასპორტი!B88,მონაცემები!C:C,პასპორტი!G88)</f>
        <v>0</v>
      </c>
      <c r="K88" s="158">
        <f t="shared" si="12"/>
        <v>0</v>
      </c>
      <c r="L88" s="73">
        <f>COUNTIFS(მონაცემები!B:B,პასპორტი!B88,მონაცემები!D:D,პასპორტი!G88)</f>
        <v>0</v>
      </c>
      <c r="M88" s="198">
        <f>SUMIFS(მონაცემები!G:G,მონაცემები!B:B,პასპორტი!B88,მონაცემები!D:D,პასპორტი!G88)</f>
        <v>0</v>
      </c>
      <c r="N88" s="360"/>
      <c r="O88" s="297">
        <f>SUMIFS(მონაცემები!H:H,მონაცემები!B:B,პასპორტი!B88,მონაცემები!D:D,პასპორტი!G88)</f>
        <v>0</v>
      </c>
      <c r="P88" s="297"/>
      <c r="Q88" s="297"/>
      <c r="R88" s="297">
        <f t="shared" si="13"/>
        <v>0</v>
      </c>
      <c r="S88" s="298"/>
    </row>
    <row r="89" spans="1:19">
      <c r="A89" s="165"/>
      <c r="B89" s="283">
        <f>მონაცემები!$L$85</f>
        <v>0</v>
      </c>
      <c r="C89" s="283"/>
      <c r="D89" s="283"/>
      <c r="E89" s="283"/>
      <c r="F89" s="283"/>
      <c r="G89" s="79">
        <v>72</v>
      </c>
      <c r="H89" s="73">
        <f>COUNTIFS(მონაცემები!B:B,პასპორტი!B89,მონაცემები!C:C,პასპორტი!G89)</f>
        <v>0</v>
      </c>
      <c r="I89" s="157">
        <f>SUMIFS(მონაცემები!F:F,მონაცემები!B:B,პასპორტი!B89,მონაცემები!C:C,პასპორტი!G89)</f>
        <v>0</v>
      </c>
      <c r="J89" s="157">
        <f>SUMIFS(მონაცემები!H:H,მონაცემები!B:B,პასპორტი!B89,მონაცემები!C:C,პასპორტი!G89)</f>
        <v>0</v>
      </c>
      <c r="K89" s="158">
        <f t="shared" si="12"/>
        <v>0</v>
      </c>
      <c r="L89" s="73">
        <f>COUNTIFS(მონაცემები!B:B,პასპორტი!B89,მონაცემები!D:D,პასპორტი!G89)</f>
        <v>0</v>
      </c>
      <c r="M89" s="198">
        <f>SUMIFS(მონაცემები!G:G,მონაცემები!B:B,პასპორტი!B89,მონაცემები!D:D,პასპორტი!G89)</f>
        <v>0</v>
      </c>
      <c r="N89" s="360"/>
      <c r="O89" s="297">
        <f>SUMIFS(მონაცემები!H:H,მონაცემები!B:B,პასპორტი!B89,მონაცემები!D:D,პასპორტი!G89)</f>
        <v>0</v>
      </c>
      <c r="P89" s="297"/>
      <c r="Q89" s="297"/>
      <c r="R89" s="297">
        <f t="shared" si="13"/>
        <v>0</v>
      </c>
      <c r="S89" s="298"/>
    </row>
    <row r="90" spans="1:19">
      <c r="A90" s="165"/>
      <c r="B90" s="283">
        <f>მონაცემები!$L$85</f>
        <v>0</v>
      </c>
      <c r="C90" s="283"/>
      <c r="D90" s="283"/>
      <c r="E90" s="283"/>
      <c r="F90" s="283"/>
      <c r="G90" s="79">
        <v>76</v>
      </c>
      <c r="H90" s="73">
        <f>COUNTIFS(მონაცემები!B:B,პასპორტი!B90,მონაცემები!C:C,პასპორტი!G90)</f>
        <v>0</v>
      </c>
      <c r="I90" s="157">
        <f>SUMIFS(მონაცემები!F:F,მონაცემები!B:B,პასპორტი!B90,მონაცემები!C:C,პასპორტი!G90)</f>
        <v>0</v>
      </c>
      <c r="J90" s="157">
        <f>SUMIFS(მონაცემები!H:H,მონაცემები!B:B,პასპორტი!B90,მონაცემები!C:C,პასპორტი!G90)</f>
        <v>0</v>
      </c>
      <c r="K90" s="158">
        <f t="shared" si="12"/>
        <v>0</v>
      </c>
      <c r="L90" s="73">
        <f>COUNTIFS(მონაცემები!B:B,პასპორტი!B90,მონაცემები!D:D,პასპორტი!G90)</f>
        <v>0</v>
      </c>
      <c r="M90" s="198">
        <f>SUMIFS(მონაცემები!G:G,მონაცემები!B:B,პასპორტი!B90,მონაცემები!D:D,პასპორტი!G90)</f>
        <v>0</v>
      </c>
      <c r="N90" s="360"/>
      <c r="O90" s="297">
        <f>SUMIFS(მონაცემები!H:H,მონაცემები!B:B,პასპორტი!B90,მონაცემები!D:D,პასპორტი!G90)</f>
        <v>0</v>
      </c>
      <c r="P90" s="297"/>
      <c r="Q90" s="297"/>
      <c r="R90" s="297">
        <f t="shared" si="13"/>
        <v>0</v>
      </c>
      <c r="S90" s="298"/>
    </row>
    <row r="91" spans="1:19">
      <c r="A91" s="165"/>
      <c r="B91" s="283">
        <f>მონაცემები!$L$85</f>
        <v>0</v>
      </c>
      <c r="C91" s="283"/>
      <c r="D91" s="283"/>
      <c r="E91" s="283"/>
      <c r="F91" s="283"/>
      <c r="G91" s="79">
        <v>80</v>
      </c>
      <c r="H91" s="73">
        <f>COUNTIFS(მონაცემები!B:B,პასპორტი!B91,მონაცემები!C:C,პასპორტი!G91)</f>
        <v>0</v>
      </c>
      <c r="I91" s="157">
        <f>SUMIFS(მონაცემები!F:F,მონაცემები!B:B,პასპორტი!B91,მონაცემები!C:C,პასპორტი!G91)</f>
        <v>0</v>
      </c>
      <c r="J91" s="157">
        <f>SUMIFS(მონაცემები!H:H,მონაცემები!B:B,პასპორტი!B91,მონაცემები!C:C,პასპორტი!G91)</f>
        <v>0</v>
      </c>
      <c r="K91" s="158">
        <f t="shared" si="12"/>
        <v>0</v>
      </c>
      <c r="L91" s="73">
        <f>COUNTIFS(მონაცემები!B:B,პასპორტი!B91,მონაცემები!D:D,პასპორტი!G91)</f>
        <v>0</v>
      </c>
      <c r="M91" s="198">
        <f>SUMIFS(მონაცემები!G:G,მონაცემები!B:B,პასპორტი!B91,მონაცემები!D:D,პასპორტი!G91)</f>
        <v>0</v>
      </c>
      <c r="N91" s="360"/>
      <c r="O91" s="297">
        <f>SUMIFS(მონაცემები!H:H,მონაცემები!B:B,პასპორტი!B91,მონაცემები!D:D,პასპორტი!G91)</f>
        <v>0</v>
      </c>
      <c r="P91" s="297"/>
      <c r="Q91" s="297"/>
      <c r="R91" s="297">
        <f t="shared" si="13"/>
        <v>0</v>
      </c>
      <c r="S91" s="298"/>
    </row>
    <row r="92" spans="1:19">
      <c r="A92" s="165"/>
      <c r="B92" s="283">
        <f>მონაცემები!$L$85</f>
        <v>0</v>
      </c>
      <c r="C92" s="283"/>
      <c r="D92" s="283"/>
      <c r="E92" s="283"/>
      <c r="F92" s="283"/>
      <c r="G92" s="79">
        <v>84</v>
      </c>
      <c r="H92" s="73">
        <f>COUNTIFS(მონაცემები!B:B,პასპორტი!B92,მონაცემები!C:C,პასპორტი!G92)</f>
        <v>0</v>
      </c>
      <c r="I92" s="157">
        <f>SUMIFS(მონაცემები!F:F,მონაცემები!B:B,პასპორტი!B92,მონაცემები!C:C,პასპორტი!G92)</f>
        <v>0</v>
      </c>
      <c r="J92" s="157">
        <f>SUMIFS(მონაცემები!H:H,მონაცემები!B:B,პასპორტი!B92,მონაცემები!C:C,პასპორტი!G92)</f>
        <v>0</v>
      </c>
      <c r="K92" s="158">
        <f t="shared" si="12"/>
        <v>0</v>
      </c>
      <c r="L92" s="73">
        <f>COUNTIFS(მონაცემები!B:B,პასპორტი!B92,მონაცემები!D:D,პასპორტი!G92)</f>
        <v>0</v>
      </c>
      <c r="M92" s="198">
        <f>SUMIFS(მონაცემები!G:G,მონაცემები!B:B,პასპორტი!B92,მონაცემები!D:D,პასპორტი!G92)</f>
        <v>0</v>
      </c>
      <c r="N92" s="360"/>
      <c r="O92" s="297">
        <f>SUMIFS(მონაცემები!H:H,მონაცემები!B:B,პასპორტი!B92,მონაცემები!D:D,პასპორტი!G92)</f>
        <v>0</v>
      </c>
      <c r="P92" s="297"/>
      <c r="Q92" s="297"/>
      <c r="R92" s="297">
        <f t="shared" si="13"/>
        <v>0</v>
      </c>
      <c r="S92" s="298"/>
    </row>
    <row r="93" spans="1:19" ht="2.25" customHeight="1">
      <c r="A93" s="69"/>
      <c r="B93" s="358"/>
      <c r="C93" s="358"/>
      <c r="D93" s="358"/>
      <c r="E93" s="358"/>
      <c r="F93" s="358"/>
      <c r="G93" s="70"/>
      <c r="H93" s="71"/>
      <c r="I93" s="72"/>
      <c r="J93" s="72"/>
      <c r="K93" s="72"/>
      <c r="L93" s="72"/>
      <c r="M93" s="372"/>
      <c r="N93" s="373"/>
      <c r="O93" s="368"/>
      <c r="P93" s="370"/>
      <c r="Q93" s="371"/>
      <c r="R93" s="368"/>
      <c r="S93" s="369"/>
    </row>
    <row r="94" spans="1:19" s="59" customFormat="1">
      <c r="A94" s="58"/>
      <c r="B94" s="359" t="s">
        <v>35</v>
      </c>
      <c r="C94" s="359"/>
      <c r="D94" s="359"/>
      <c r="E94" s="359"/>
      <c r="F94" s="359"/>
      <c r="G94" s="93"/>
      <c r="H94" s="88">
        <f>SUM(H72:H93)</f>
        <v>0</v>
      </c>
      <c r="I94" s="160">
        <f t="shared" ref="I94:S94" si="14">SUM(I72:I93)</f>
        <v>0</v>
      </c>
      <c r="J94" s="160">
        <f t="shared" si="14"/>
        <v>0</v>
      </c>
      <c r="K94" s="161">
        <f t="shared" si="14"/>
        <v>0</v>
      </c>
      <c r="L94" s="88">
        <f t="shared" si="14"/>
        <v>0</v>
      </c>
      <c r="M94" s="365">
        <f t="shared" si="14"/>
        <v>0</v>
      </c>
      <c r="N94" s="366">
        <f t="shared" si="14"/>
        <v>0</v>
      </c>
      <c r="O94" s="362">
        <f t="shared" si="14"/>
        <v>0</v>
      </c>
      <c r="P94" s="362">
        <f t="shared" si="14"/>
        <v>0</v>
      </c>
      <c r="Q94" s="362">
        <f t="shared" si="14"/>
        <v>0</v>
      </c>
      <c r="R94" s="362">
        <f t="shared" si="14"/>
        <v>0</v>
      </c>
      <c r="S94" s="363">
        <f t="shared" si="14"/>
        <v>0</v>
      </c>
    </row>
    <row r="95" spans="1:19" ht="4.5" customHeight="1">
      <c r="A95" s="69"/>
      <c r="B95" s="358"/>
      <c r="C95" s="358"/>
      <c r="D95" s="358"/>
      <c r="E95" s="358"/>
      <c r="F95" s="358"/>
      <c r="G95" s="70"/>
      <c r="H95" s="71"/>
      <c r="I95" s="72"/>
      <c r="J95" s="72"/>
      <c r="K95" s="72"/>
      <c r="L95" s="72"/>
      <c r="M95" s="372"/>
      <c r="N95" s="373"/>
      <c r="O95" s="375"/>
      <c r="P95" s="268"/>
      <c r="Q95" s="269"/>
      <c r="R95" s="375"/>
      <c r="S95" s="311"/>
    </row>
    <row r="96" spans="1:19">
      <c r="A96" s="165">
        <v>3</v>
      </c>
      <c r="B96" s="283">
        <f>მონაცემები!$L$86</f>
        <v>0</v>
      </c>
      <c r="C96" s="283"/>
      <c r="D96" s="283"/>
      <c r="E96" s="283"/>
      <c r="F96" s="283"/>
      <c r="G96" s="79">
        <v>8</v>
      </c>
      <c r="H96" s="73">
        <f>COUNTIFS(მონაცემები!B:B,პასპორტი!B96,მონაცემები!C:C,პასპორტი!G96)</f>
        <v>0</v>
      </c>
      <c r="I96" s="157">
        <f>SUMIFS(მონაცემები!F:F,მონაცემები!B:B,პასპორტი!B96,მონაცემები!C:C,პასპორტი!G96)</f>
        <v>0</v>
      </c>
      <c r="J96" s="157">
        <f>SUMIFS(მონაცემები!H:H,მონაცემები!B:B,პასპორტი!B96,მონაცემები!C:C,პასპორტი!G96)</f>
        <v>0</v>
      </c>
      <c r="K96" s="158">
        <f t="shared" ref="K96:K115" si="15">I96+J96</f>
        <v>0</v>
      </c>
      <c r="L96" s="73">
        <f>COUNTIFS(მონაცემები!B:B,პასპორტი!B96,მონაცემები!D:D,პასპორტი!G96)</f>
        <v>0</v>
      </c>
      <c r="M96" s="198">
        <f>SUMIFS(მონაცემები!G:G,მონაცემები!B:B,პასპორტი!B96,მონაცემები!D:D,პასპორტი!G96)</f>
        <v>0</v>
      </c>
      <c r="N96" s="360"/>
      <c r="O96" s="297">
        <f>SUMIFS(მონაცემები!H:H,მონაცემები!B:B,პასპორტი!B96,მონაცემები!D:D,პასპორტი!G96)</f>
        <v>0</v>
      </c>
      <c r="P96" s="297"/>
      <c r="Q96" s="297"/>
      <c r="R96" s="297">
        <f t="shared" ref="R96:R115" si="16">M96+O96</f>
        <v>0</v>
      </c>
      <c r="S96" s="298"/>
    </row>
    <row r="97" spans="1:19">
      <c r="A97" s="165"/>
      <c r="B97" s="283">
        <f>მონაცემები!$L$86</f>
        <v>0</v>
      </c>
      <c r="C97" s="283"/>
      <c r="D97" s="283"/>
      <c r="E97" s="283"/>
      <c r="F97" s="283"/>
      <c r="G97" s="79">
        <v>12</v>
      </c>
      <c r="H97" s="73">
        <f>COUNTIFS(მონაცემები!B:B,პასპორტი!B97,მონაცემები!C:C,პასპორტი!G97)</f>
        <v>0</v>
      </c>
      <c r="I97" s="157">
        <f>SUMIFS(მონაცემები!F:F,მონაცემები!B:B,პასპორტი!B97,მონაცემები!C:C,პასპორტი!G97)</f>
        <v>0</v>
      </c>
      <c r="J97" s="157">
        <f>SUMIFS(მონაცემები!H:H,მონაცემები!B:B,პასპორტი!B97,მონაცემები!C:C,პასპორტი!G97)</f>
        <v>0</v>
      </c>
      <c r="K97" s="158">
        <f t="shared" si="15"/>
        <v>0</v>
      </c>
      <c r="L97" s="73">
        <f>COUNTIFS(მონაცემები!B:B,პასპორტი!B97,მონაცემები!D:D,პასპორტი!G97)</f>
        <v>0</v>
      </c>
      <c r="M97" s="198">
        <f>SUMIFS(მონაცემები!G:G,მონაცემები!B:B,პასპორტი!B97,მონაცემები!D:D,პასპორტი!G97)</f>
        <v>0</v>
      </c>
      <c r="N97" s="360"/>
      <c r="O97" s="297">
        <f>SUMIFS(მონაცემები!H:H,მონაცემები!B:B,პასპორტი!B97,მონაცემები!D:D,პასპორტი!G97)</f>
        <v>0</v>
      </c>
      <c r="P97" s="297"/>
      <c r="Q97" s="297"/>
      <c r="R97" s="297">
        <f t="shared" si="16"/>
        <v>0</v>
      </c>
      <c r="S97" s="298"/>
    </row>
    <row r="98" spans="1:19">
      <c r="A98" s="165"/>
      <c r="B98" s="283">
        <f>მონაცემები!$L$86</f>
        <v>0</v>
      </c>
      <c r="C98" s="283"/>
      <c r="D98" s="283"/>
      <c r="E98" s="283"/>
      <c r="F98" s="283"/>
      <c r="G98" s="79">
        <v>16</v>
      </c>
      <c r="H98" s="73">
        <f>COUNTIFS(მონაცემები!B:B,პასპორტი!B98,მონაცემები!C:C,პასპორტი!G98)</f>
        <v>0</v>
      </c>
      <c r="I98" s="157">
        <f>SUMIFS(მონაცემები!F:F,მონაცემები!B:B,პასპორტი!B98,მონაცემები!C:C,პასპორტი!G98)</f>
        <v>0</v>
      </c>
      <c r="J98" s="157">
        <f>SUMIFS(მონაცემები!H:H,მონაცემები!B:B,პასპორტი!B98,მონაცემები!C:C,პასპორტი!G98)</f>
        <v>0</v>
      </c>
      <c r="K98" s="158">
        <f t="shared" si="15"/>
        <v>0</v>
      </c>
      <c r="L98" s="73">
        <f>COUNTIFS(მონაცემები!B:B,პასპორტი!B98,მონაცემები!D:D,პასპორტი!G98)</f>
        <v>0</v>
      </c>
      <c r="M98" s="198">
        <f>SUMIFS(მონაცემები!G:G,მონაცემები!B:B,პასპორტი!B98,მონაცემები!D:D,პასპორტი!G98)</f>
        <v>0</v>
      </c>
      <c r="N98" s="360"/>
      <c r="O98" s="297">
        <f>SUMIFS(მონაცემები!H:H,მონაცემები!B:B,პასპორტი!B98,მონაცემები!D:D,პასპორტი!G98)</f>
        <v>0</v>
      </c>
      <c r="P98" s="297"/>
      <c r="Q98" s="297"/>
      <c r="R98" s="297">
        <f t="shared" si="16"/>
        <v>0</v>
      </c>
      <c r="S98" s="298"/>
    </row>
    <row r="99" spans="1:19">
      <c r="A99" s="165"/>
      <c r="B99" s="283">
        <f>მონაცემები!$L$86</f>
        <v>0</v>
      </c>
      <c r="C99" s="283"/>
      <c r="D99" s="283"/>
      <c r="E99" s="283"/>
      <c r="F99" s="283"/>
      <c r="G99" s="79">
        <v>20</v>
      </c>
      <c r="H99" s="73">
        <f>COUNTIFS(მონაცემები!B:B,პასპორტი!B99,მონაცემები!C:C,პასპორტი!G99)</f>
        <v>0</v>
      </c>
      <c r="I99" s="157">
        <f>SUMIFS(მონაცემები!F:F,მონაცემები!B:B,პასპორტი!B99,მონაცემები!C:C,პასპორტი!G99)</f>
        <v>0</v>
      </c>
      <c r="J99" s="157">
        <f>SUMIFS(მონაცემები!H:H,მონაცემები!B:B,პასპორტი!B99,მონაცემები!C:C,პასპორტი!G99)</f>
        <v>0</v>
      </c>
      <c r="K99" s="158">
        <f t="shared" si="15"/>
        <v>0</v>
      </c>
      <c r="L99" s="73">
        <f>COUNTIFS(მონაცემები!B:B,პასპორტი!B99,მონაცემები!D:D,პასპორტი!G99)</f>
        <v>0</v>
      </c>
      <c r="M99" s="198">
        <f>SUMIFS(მონაცემები!G:G,მონაცემები!B:B,პასპორტი!B99,მონაცემები!D:D,პასპორტი!G99)</f>
        <v>0</v>
      </c>
      <c r="N99" s="360"/>
      <c r="O99" s="297">
        <f>SUMIFS(მონაცემები!H:H,მონაცემები!B:B,პასპორტი!B99,მონაცემები!D:D,პასპორტი!G99)</f>
        <v>0</v>
      </c>
      <c r="P99" s="297"/>
      <c r="Q99" s="297"/>
      <c r="R99" s="297">
        <f t="shared" si="16"/>
        <v>0</v>
      </c>
      <c r="S99" s="298"/>
    </row>
    <row r="100" spans="1:19">
      <c r="A100" s="165"/>
      <c r="B100" s="283">
        <f>მონაცემები!$L$86</f>
        <v>0</v>
      </c>
      <c r="C100" s="283"/>
      <c r="D100" s="283"/>
      <c r="E100" s="283"/>
      <c r="F100" s="283"/>
      <c r="G100" s="79">
        <v>24</v>
      </c>
      <c r="H100" s="73">
        <f>COUNTIFS(მონაცემები!B:B,პასპორტი!B100,მონაცემები!C:C,პასპორტი!G100)</f>
        <v>0</v>
      </c>
      <c r="I100" s="157">
        <f>SUMIFS(მონაცემები!F:F,მონაცემები!B:B,პასპორტი!B100,მონაცემები!C:C,პასპორტი!G100)</f>
        <v>0</v>
      </c>
      <c r="J100" s="157">
        <f>SUMIFS(მონაცემები!H:H,მონაცემები!B:B,პასპორტი!B100,მონაცემები!C:C,პასპორტი!G100)</f>
        <v>0</v>
      </c>
      <c r="K100" s="158">
        <f t="shared" si="15"/>
        <v>0</v>
      </c>
      <c r="L100" s="73">
        <f>COUNTIFS(მონაცემები!B:B,პასპორტი!B100,მონაცემები!D:D,პასპორტი!G100)</f>
        <v>0</v>
      </c>
      <c r="M100" s="198">
        <f>SUMIFS(მონაცემები!G:G,მონაცემები!B:B,პასპორტი!B100,მონაცემები!D:D,პასპორტი!G100)</f>
        <v>0</v>
      </c>
      <c r="N100" s="360"/>
      <c r="O100" s="297">
        <f>SUMIFS(მონაცემები!H:H,მონაცემები!B:B,პასპორტი!B100,მონაცემები!D:D,პასპორტი!G100)</f>
        <v>0</v>
      </c>
      <c r="P100" s="297"/>
      <c r="Q100" s="297"/>
      <c r="R100" s="297">
        <f t="shared" si="16"/>
        <v>0</v>
      </c>
      <c r="S100" s="298"/>
    </row>
    <row r="101" spans="1:19">
      <c r="A101" s="165"/>
      <c r="B101" s="283">
        <f>მონაცემები!$L$86</f>
        <v>0</v>
      </c>
      <c r="C101" s="283"/>
      <c r="D101" s="283"/>
      <c r="E101" s="283"/>
      <c r="F101" s="283"/>
      <c r="G101" s="79">
        <v>28</v>
      </c>
      <c r="H101" s="73">
        <f>COUNTIFS(მონაცემები!B:B,პასპორტი!B101,მონაცემები!C:C,პასპორტი!G101)</f>
        <v>0</v>
      </c>
      <c r="I101" s="157">
        <f>SUMIFS(მონაცემები!F:F,მონაცემები!B:B,პასპორტი!B101,მონაცემები!C:C,პასპორტი!G101)</f>
        <v>0</v>
      </c>
      <c r="J101" s="157">
        <f>SUMIFS(მონაცემები!H:H,მონაცემები!B:B,პასპორტი!B101,მონაცემები!C:C,პასპორტი!G101)</f>
        <v>0</v>
      </c>
      <c r="K101" s="158">
        <f t="shared" si="15"/>
        <v>0</v>
      </c>
      <c r="L101" s="73">
        <f>COUNTIFS(მონაცემები!B:B,პასპორტი!B101,მონაცემები!D:D,პასპორტი!G101)</f>
        <v>0</v>
      </c>
      <c r="M101" s="198">
        <f>SUMIFS(მონაცემები!G:G,მონაცემები!B:B,პასპორტი!B101,მონაცემები!D:D,პასპორტი!G101)</f>
        <v>0</v>
      </c>
      <c r="N101" s="360"/>
      <c r="O101" s="297">
        <f>SUMIFS(მონაცემები!H:H,მონაცემები!B:B,პასპორტი!B101,მონაცემები!D:D,პასპორტი!G101)</f>
        <v>0</v>
      </c>
      <c r="P101" s="297"/>
      <c r="Q101" s="297"/>
      <c r="R101" s="297">
        <f t="shared" si="16"/>
        <v>0</v>
      </c>
      <c r="S101" s="298"/>
    </row>
    <row r="102" spans="1:19">
      <c r="A102" s="165"/>
      <c r="B102" s="283">
        <f>მონაცემები!$L$86</f>
        <v>0</v>
      </c>
      <c r="C102" s="283"/>
      <c r="D102" s="283"/>
      <c r="E102" s="283"/>
      <c r="F102" s="283"/>
      <c r="G102" s="79">
        <v>32</v>
      </c>
      <c r="H102" s="73">
        <f>COUNTIFS(მონაცემები!B:B,პასპორტი!B102,მონაცემები!C:C,პასპორტი!G102)</f>
        <v>0</v>
      </c>
      <c r="I102" s="157">
        <f>SUMIFS(მონაცემები!F:F,მონაცემები!B:B,პასპორტი!B102,მონაცემები!C:C,პასპორტი!G102)</f>
        <v>0</v>
      </c>
      <c r="J102" s="157">
        <f>SUMIFS(მონაცემები!H:H,მონაცემები!B:B,პასპორტი!B102,მონაცემები!C:C,პასპორტი!G102)</f>
        <v>0</v>
      </c>
      <c r="K102" s="158">
        <f t="shared" si="15"/>
        <v>0</v>
      </c>
      <c r="L102" s="73">
        <f>COUNTIFS(მონაცემები!B:B,პასპორტი!B102,მონაცემები!D:D,პასპორტი!G102)</f>
        <v>0</v>
      </c>
      <c r="M102" s="198">
        <f>SUMIFS(მონაცემები!G:G,მონაცემები!B:B,პასპორტი!B102,მონაცემები!D:D,პასპორტი!G102)</f>
        <v>0</v>
      </c>
      <c r="N102" s="360"/>
      <c r="O102" s="297">
        <f>SUMIFS(მონაცემები!H:H,მონაცემები!B:B,პასპორტი!B102,მონაცემები!D:D,პასპორტი!G102)</f>
        <v>0</v>
      </c>
      <c r="P102" s="297"/>
      <c r="Q102" s="297"/>
      <c r="R102" s="297">
        <f t="shared" si="16"/>
        <v>0</v>
      </c>
      <c r="S102" s="298"/>
    </row>
    <row r="103" spans="1:19">
      <c r="A103" s="165"/>
      <c r="B103" s="283">
        <f>მონაცემები!$L$86</f>
        <v>0</v>
      </c>
      <c r="C103" s="283"/>
      <c r="D103" s="283"/>
      <c r="E103" s="283"/>
      <c r="F103" s="283"/>
      <c r="G103" s="79">
        <v>36</v>
      </c>
      <c r="H103" s="73">
        <f>COUNTIFS(მონაცემები!B:B,პასპორტი!B103,მონაცემები!C:C,პასპორტი!G103)</f>
        <v>0</v>
      </c>
      <c r="I103" s="157">
        <f>SUMIFS(მონაცემები!F:F,მონაცემები!B:B,პასპორტი!B103,მონაცემები!C:C,პასპორტი!G103)</f>
        <v>0</v>
      </c>
      <c r="J103" s="157">
        <f>SUMIFS(მონაცემები!H:H,მონაცემები!B:B,პასპორტი!B103,მონაცემები!C:C,პასპორტი!G103)</f>
        <v>0</v>
      </c>
      <c r="K103" s="158">
        <f t="shared" si="15"/>
        <v>0</v>
      </c>
      <c r="L103" s="73">
        <f>COUNTIFS(მონაცემები!B:B,პასპორტი!B103,მონაცემები!D:D,პასპორტი!G103)</f>
        <v>0</v>
      </c>
      <c r="M103" s="198">
        <f>SUMIFS(მონაცემები!G:G,მონაცემები!B:B,პასპორტი!B103,მონაცემები!D:D,პასპორტი!G103)</f>
        <v>0</v>
      </c>
      <c r="N103" s="360"/>
      <c r="O103" s="297">
        <f>SUMIFS(მონაცემები!H:H,მონაცემები!B:B,პასპორტი!B103,მონაცემები!D:D,პასპორტი!G103)</f>
        <v>0</v>
      </c>
      <c r="P103" s="297"/>
      <c r="Q103" s="297"/>
      <c r="R103" s="297">
        <f t="shared" si="16"/>
        <v>0</v>
      </c>
      <c r="S103" s="298"/>
    </row>
    <row r="104" spans="1:19">
      <c r="A104" s="165"/>
      <c r="B104" s="283">
        <f>მონაცემები!$L$86</f>
        <v>0</v>
      </c>
      <c r="C104" s="283"/>
      <c r="D104" s="283"/>
      <c r="E104" s="283"/>
      <c r="F104" s="283"/>
      <c r="G104" s="79">
        <v>40</v>
      </c>
      <c r="H104" s="73">
        <f>COUNTIFS(მონაცემები!B:B,პასპორტი!B104,მონაცემები!C:C,პასპორტი!G104)</f>
        <v>0</v>
      </c>
      <c r="I104" s="157">
        <f>SUMIFS(მონაცემები!F:F,მონაცემები!B:B,პასპორტი!B104,მონაცემები!C:C,პასპორტი!G104)</f>
        <v>0</v>
      </c>
      <c r="J104" s="157">
        <f>SUMIFS(მონაცემები!H:H,მონაცემები!B:B,პასპორტი!B104,მონაცემები!C:C,პასპორტი!G104)</f>
        <v>0</v>
      </c>
      <c r="K104" s="158">
        <f t="shared" si="15"/>
        <v>0</v>
      </c>
      <c r="L104" s="73">
        <f>COUNTIFS(მონაცემები!B:B,პასპორტი!B104,მონაცემები!D:D,პასპორტი!G104)</f>
        <v>0</v>
      </c>
      <c r="M104" s="198">
        <f>SUMIFS(მონაცემები!G:G,მონაცემები!B:B,პასპორტი!B104,მონაცემები!D:D,პასპორტი!G104)</f>
        <v>0</v>
      </c>
      <c r="N104" s="360"/>
      <c r="O104" s="297">
        <f>SUMIFS(მონაცემები!H:H,მონაცემები!B:B,პასპორტი!B104,მონაცემები!D:D,პასპორტი!G104)</f>
        <v>0</v>
      </c>
      <c r="P104" s="297"/>
      <c r="Q104" s="297"/>
      <c r="R104" s="297">
        <f t="shared" si="16"/>
        <v>0</v>
      </c>
      <c r="S104" s="298"/>
    </row>
    <row r="105" spans="1:19">
      <c r="A105" s="165"/>
      <c r="B105" s="283">
        <f>მონაცემები!$L$86</f>
        <v>0</v>
      </c>
      <c r="C105" s="283"/>
      <c r="D105" s="283"/>
      <c r="E105" s="283"/>
      <c r="F105" s="283"/>
      <c r="G105" s="79">
        <v>44</v>
      </c>
      <c r="H105" s="73">
        <f>COUNTIFS(მონაცემები!B:B,პასპორტი!B105,მონაცემები!C:C,პასპორტი!G105)</f>
        <v>0</v>
      </c>
      <c r="I105" s="157">
        <f>SUMIFS(მონაცემები!F:F,მონაცემები!B:B,პასპორტი!B105,მონაცემები!C:C,პასპორტი!G105)</f>
        <v>0</v>
      </c>
      <c r="J105" s="157">
        <f>SUMIFS(მონაცემები!H:H,მონაცემები!B:B,პასპორტი!B105,მონაცემები!C:C,პასპორტი!G105)</f>
        <v>0</v>
      </c>
      <c r="K105" s="158">
        <f t="shared" si="15"/>
        <v>0</v>
      </c>
      <c r="L105" s="73">
        <f>COUNTIFS(მონაცემები!B:B,პასპორტი!B105,მონაცემები!D:D,პასპორტი!G105)</f>
        <v>0</v>
      </c>
      <c r="M105" s="198">
        <f>SUMIFS(მონაცემები!G:G,მონაცემები!B:B,პასპორტი!B105,მონაცემები!D:D,პასპორტი!G105)</f>
        <v>0</v>
      </c>
      <c r="N105" s="360"/>
      <c r="O105" s="297">
        <f>SUMIFS(მონაცემები!H:H,მონაცემები!B:B,პასპორტი!B105,მონაცემები!D:D,პასპორტი!G105)</f>
        <v>0</v>
      </c>
      <c r="P105" s="297"/>
      <c r="Q105" s="297"/>
      <c r="R105" s="297">
        <f t="shared" si="16"/>
        <v>0</v>
      </c>
      <c r="S105" s="298"/>
    </row>
    <row r="106" spans="1:19">
      <c r="A106" s="165"/>
      <c r="B106" s="283">
        <f>მონაცემები!$L$86</f>
        <v>0</v>
      </c>
      <c r="C106" s="283"/>
      <c r="D106" s="283"/>
      <c r="E106" s="283"/>
      <c r="F106" s="283"/>
      <c r="G106" s="79">
        <v>48</v>
      </c>
      <c r="H106" s="73">
        <f>COUNTIFS(მონაცემები!B:B,პასპორტი!B106,მონაცემები!C:C,პასპორტი!G106)</f>
        <v>0</v>
      </c>
      <c r="I106" s="157">
        <f>SUMIFS(მონაცემები!F:F,მონაცემები!B:B,პასპორტი!B106,მონაცემები!C:C,პასპორტი!G106)</f>
        <v>0</v>
      </c>
      <c r="J106" s="157">
        <f>SUMIFS(მონაცემები!H:H,მონაცემები!B:B,პასპორტი!B106,მონაცემები!C:C,პასპორტი!G106)</f>
        <v>0</v>
      </c>
      <c r="K106" s="158">
        <f t="shared" si="15"/>
        <v>0</v>
      </c>
      <c r="L106" s="73">
        <f>COUNTIFS(მონაცემები!B:B,პასპორტი!B106,მონაცემები!D:D,პასპორტი!G106)</f>
        <v>0</v>
      </c>
      <c r="M106" s="198">
        <f>SUMIFS(მონაცემები!G:G,მონაცემები!B:B,პასპორტი!B106,მონაცემები!D:D,პასპორტი!G106)</f>
        <v>0</v>
      </c>
      <c r="N106" s="360"/>
      <c r="O106" s="297">
        <f>SUMIFS(მონაცემები!H:H,მონაცემები!B:B,პასპორტი!B106,მონაცემები!D:D,პასპორტი!G106)</f>
        <v>0</v>
      </c>
      <c r="P106" s="297"/>
      <c r="Q106" s="297"/>
      <c r="R106" s="297">
        <f t="shared" si="16"/>
        <v>0</v>
      </c>
      <c r="S106" s="298"/>
    </row>
    <row r="107" spans="1:19">
      <c r="A107" s="165"/>
      <c r="B107" s="283">
        <f>მონაცემები!$L$86</f>
        <v>0</v>
      </c>
      <c r="C107" s="283"/>
      <c r="D107" s="283"/>
      <c r="E107" s="283"/>
      <c r="F107" s="283"/>
      <c r="G107" s="79">
        <v>52</v>
      </c>
      <c r="H107" s="73">
        <f>COUNTIFS(მონაცემები!B:B,პასპორტი!B107,მონაცემები!C:C,პასპორტი!G107)</f>
        <v>0</v>
      </c>
      <c r="I107" s="157">
        <f>SUMIFS(მონაცემები!F:F,მონაცემები!B:B,პასპორტი!B107,მონაცემები!C:C,პასპორტი!G107)</f>
        <v>0</v>
      </c>
      <c r="J107" s="157">
        <f>SUMIFS(მონაცემები!H:H,მონაცემები!B:B,პასპორტი!B107,მონაცემები!C:C,პასპორტი!G107)</f>
        <v>0</v>
      </c>
      <c r="K107" s="158">
        <f t="shared" si="15"/>
        <v>0</v>
      </c>
      <c r="L107" s="73">
        <f>COUNTIFS(მონაცემები!B:B,პასპორტი!B107,მონაცემები!D:D,პასპორტი!G107)</f>
        <v>0</v>
      </c>
      <c r="M107" s="198">
        <f>SUMIFS(მონაცემები!G:G,მონაცემები!B:B,პასპორტი!B107,მონაცემები!D:D,პასპორტი!G107)</f>
        <v>0</v>
      </c>
      <c r="N107" s="360"/>
      <c r="O107" s="297">
        <f>SUMIFS(მონაცემები!H:H,მონაცემები!B:B,პასპორტი!B107,მონაცემები!D:D,პასპორტი!G107)</f>
        <v>0</v>
      </c>
      <c r="P107" s="297"/>
      <c r="Q107" s="297"/>
      <c r="R107" s="297">
        <f t="shared" si="16"/>
        <v>0</v>
      </c>
      <c r="S107" s="298"/>
    </row>
    <row r="108" spans="1:19">
      <c r="A108" s="165"/>
      <c r="B108" s="283">
        <f>მონაცემები!$L$86</f>
        <v>0</v>
      </c>
      <c r="C108" s="283"/>
      <c r="D108" s="283"/>
      <c r="E108" s="283"/>
      <c r="F108" s="283"/>
      <c r="G108" s="79">
        <v>56</v>
      </c>
      <c r="H108" s="73">
        <f>COUNTIFS(მონაცემები!B:B,პასპორტი!B108,მონაცემები!C:C,პასპორტი!G108)</f>
        <v>0</v>
      </c>
      <c r="I108" s="157">
        <f>SUMIFS(მონაცემები!F:F,მონაცემები!B:B,პასპორტი!B108,მონაცემები!C:C,პასპორტი!G108)</f>
        <v>0</v>
      </c>
      <c r="J108" s="157">
        <f>SUMIFS(მონაცემები!H:H,მონაცემები!B:B,პასპორტი!B108,მონაცემები!C:C,პასპორტი!G108)</f>
        <v>0</v>
      </c>
      <c r="K108" s="158">
        <f t="shared" si="15"/>
        <v>0</v>
      </c>
      <c r="L108" s="73">
        <f>COUNTIFS(მონაცემები!B:B,პასპორტი!B108,მონაცემები!D:D,პასპორტი!G108)</f>
        <v>0</v>
      </c>
      <c r="M108" s="198">
        <f>SUMIFS(მონაცემები!G:G,მონაცემები!B:B,პასპორტი!B108,მონაცემები!D:D,პასპორტი!G108)</f>
        <v>0</v>
      </c>
      <c r="N108" s="360"/>
      <c r="O108" s="297">
        <f>SUMIFS(მონაცემები!H:H,მონაცემები!B:B,პასპორტი!B108,მონაცემები!D:D,პასპორტი!G108)</f>
        <v>0</v>
      </c>
      <c r="P108" s="297"/>
      <c r="Q108" s="297"/>
      <c r="R108" s="297">
        <f t="shared" si="16"/>
        <v>0</v>
      </c>
      <c r="S108" s="298"/>
    </row>
    <row r="109" spans="1:19">
      <c r="A109" s="165"/>
      <c r="B109" s="283">
        <f>მონაცემები!$L$86</f>
        <v>0</v>
      </c>
      <c r="C109" s="283"/>
      <c r="D109" s="283"/>
      <c r="E109" s="283"/>
      <c r="F109" s="283"/>
      <c r="G109" s="79">
        <v>60</v>
      </c>
      <c r="H109" s="73">
        <f>COUNTIFS(მონაცემები!B:B,პასპორტი!B109,მონაცემები!C:C,პასპორტი!G109)</f>
        <v>0</v>
      </c>
      <c r="I109" s="157">
        <f>SUMIFS(მონაცემები!F:F,მონაცემები!B:B,პასპორტი!B109,მონაცემები!C:C,პასპორტი!G109)</f>
        <v>0</v>
      </c>
      <c r="J109" s="157">
        <f>SUMIFS(მონაცემები!H:H,მონაცემები!B:B,პასპორტი!B109,მონაცემები!C:C,პასპორტი!G109)</f>
        <v>0</v>
      </c>
      <c r="K109" s="158">
        <f t="shared" si="15"/>
        <v>0</v>
      </c>
      <c r="L109" s="73">
        <f>COUNTIFS(მონაცემები!B:B,პასპორტი!B109,მონაცემები!D:D,პასპორტი!G109)</f>
        <v>0</v>
      </c>
      <c r="M109" s="198">
        <f>SUMIFS(მონაცემები!G:G,მონაცემები!B:B,პასპორტი!B109,მონაცემები!D:D,პასპორტი!G109)</f>
        <v>0</v>
      </c>
      <c r="N109" s="360"/>
      <c r="O109" s="297">
        <f>SUMIFS(მონაცემები!H:H,მონაცემები!B:B,პასპორტი!B109,მონაცემები!D:D,პასპორტი!G109)</f>
        <v>0</v>
      </c>
      <c r="P109" s="297"/>
      <c r="Q109" s="297"/>
      <c r="R109" s="297">
        <f t="shared" si="16"/>
        <v>0</v>
      </c>
      <c r="S109" s="298"/>
    </row>
    <row r="110" spans="1:19">
      <c r="A110" s="165"/>
      <c r="B110" s="283">
        <f>მონაცემები!$L$86</f>
        <v>0</v>
      </c>
      <c r="C110" s="283"/>
      <c r="D110" s="283"/>
      <c r="E110" s="283"/>
      <c r="F110" s="283"/>
      <c r="G110" s="79">
        <v>64</v>
      </c>
      <c r="H110" s="73">
        <f>COUNTIFS(მონაცემები!B:B,პასპორტი!B110,მონაცემები!C:C,პასპორტი!G110)</f>
        <v>0</v>
      </c>
      <c r="I110" s="157">
        <f>SUMIFS(მონაცემები!F:F,მონაცემები!B:B,პასპორტი!B110,მონაცემები!C:C,პასპორტი!G110)</f>
        <v>0</v>
      </c>
      <c r="J110" s="157">
        <f>SUMIFS(მონაცემები!H:H,მონაცემები!B:B,პასპორტი!B110,მონაცემები!C:C,პასპორტი!G110)</f>
        <v>0</v>
      </c>
      <c r="K110" s="158">
        <f t="shared" si="15"/>
        <v>0</v>
      </c>
      <c r="L110" s="73">
        <f>COUNTIFS(მონაცემები!B:B,პასპორტი!B110,მონაცემები!D:D,პასპორტი!G110)</f>
        <v>0</v>
      </c>
      <c r="M110" s="198">
        <f>SUMIFS(მონაცემები!G:G,მონაცემები!B:B,პასპორტი!B110,მონაცემები!D:D,პასპორტი!G110)</f>
        <v>0</v>
      </c>
      <c r="N110" s="360"/>
      <c r="O110" s="297">
        <f>SUMIFS(მონაცემები!H:H,მონაცემები!B:B,პასპორტი!B110,მონაცემები!D:D,პასპორტი!G110)</f>
        <v>0</v>
      </c>
      <c r="P110" s="297"/>
      <c r="Q110" s="297"/>
      <c r="R110" s="297">
        <f t="shared" si="16"/>
        <v>0</v>
      </c>
      <c r="S110" s="298"/>
    </row>
    <row r="111" spans="1:19">
      <c r="A111" s="165"/>
      <c r="B111" s="283">
        <f>მონაცემები!$L$86</f>
        <v>0</v>
      </c>
      <c r="C111" s="283"/>
      <c r="D111" s="283"/>
      <c r="E111" s="283"/>
      <c r="F111" s="283"/>
      <c r="G111" s="79">
        <v>68</v>
      </c>
      <c r="H111" s="73">
        <f>COUNTIFS(მონაცემები!B:B,პასპორტი!B111,მონაცემები!C:C,პასპორტი!G111)</f>
        <v>0</v>
      </c>
      <c r="I111" s="157">
        <f>SUMIFS(მონაცემები!F:F,მონაცემები!B:B,პასპორტი!B111,მონაცემები!C:C,პასპორტი!G111)</f>
        <v>0</v>
      </c>
      <c r="J111" s="157">
        <f>SUMIFS(მონაცემები!H:H,მონაცემები!B:B,პასპორტი!B111,მონაცემები!C:C,პასპორტი!G111)</f>
        <v>0</v>
      </c>
      <c r="K111" s="158">
        <f t="shared" si="15"/>
        <v>0</v>
      </c>
      <c r="L111" s="73">
        <f>COUNTIFS(მონაცემები!B:B,პასპორტი!B111,მონაცემები!D:D,პასპორტი!G111)</f>
        <v>0</v>
      </c>
      <c r="M111" s="198">
        <f>SUMIFS(მონაცემები!G:G,მონაცემები!B:B,პასპორტი!B111,მონაცემები!D:D,პასპორტი!G111)</f>
        <v>0</v>
      </c>
      <c r="N111" s="360"/>
      <c r="O111" s="297">
        <f>SUMIFS(მონაცემები!H:H,მონაცემები!B:B,პასპორტი!B111,მონაცემები!D:D,პასპორტი!G111)</f>
        <v>0</v>
      </c>
      <c r="P111" s="297"/>
      <c r="Q111" s="297"/>
      <c r="R111" s="297">
        <f t="shared" si="16"/>
        <v>0</v>
      </c>
      <c r="S111" s="298"/>
    </row>
    <row r="112" spans="1:19">
      <c r="A112" s="165"/>
      <c r="B112" s="283">
        <f>მონაცემები!$L$86</f>
        <v>0</v>
      </c>
      <c r="C112" s="283"/>
      <c r="D112" s="283"/>
      <c r="E112" s="283"/>
      <c r="F112" s="283"/>
      <c r="G112" s="79">
        <v>72</v>
      </c>
      <c r="H112" s="73">
        <f>COUNTIFS(მონაცემები!B:B,პასპორტი!B112,მონაცემები!C:C,პასპორტი!G112)</f>
        <v>0</v>
      </c>
      <c r="I112" s="157">
        <f>SUMIFS(მონაცემები!F:F,მონაცემები!B:B,პასპორტი!B112,მონაცემები!C:C,პასპორტი!G112)</f>
        <v>0</v>
      </c>
      <c r="J112" s="157">
        <f>SUMIFS(მონაცემები!H:H,მონაცემები!B:B,პასპორტი!B112,მონაცემები!C:C,პასპორტი!G112)</f>
        <v>0</v>
      </c>
      <c r="K112" s="158">
        <f t="shared" si="15"/>
        <v>0</v>
      </c>
      <c r="L112" s="73">
        <f>COUNTIFS(მონაცემები!B:B,პასპორტი!B112,მონაცემები!D:D,პასპორტი!G112)</f>
        <v>0</v>
      </c>
      <c r="M112" s="198">
        <f>SUMIFS(მონაცემები!G:G,მონაცემები!B:B,პასპორტი!B112,მონაცემები!D:D,პასპორტი!G112)</f>
        <v>0</v>
      </c>
      <c r="N112" s="360"/>
      <c r="O112" s="297">
        <f>SUMIFS(მონაცემები!H:H,მონაცემები!B:B,პასპორტი!B112,მონაცემები!D:D,პასპორტი!G112)</f>
        <v>0</v>
      </c>
      <c r="P112" s="297"/>
      <c r="Q112" s="297"/>
      <c r="R112" s="297">
        <f t="shared" si="16"/>
        <v>0</v>
      </c>
      <c r="S112" s="298"/>
    </row>
    <row r="113" spans="1:19">
      <c r="A113" s="165"/>
      <c r="B113" s="283">
        <f>მონაცემები!$L$86</f>
        <v>0</v>
      </c>
      <c r="C113" s="283"/>
      <c r="D113" s="283"/>
      <c r="E113" s="283"/>
      <c r="F113" s="283"/>
      <c r="G113" s="79">
        <v>76</v>
      </c>
      <c r="H113" s="73">
        <f>COUNTIFS(მონაცემები!B:B,პასპორტი!B113,მონაცემები!C:C,პასპორტი!G113)</f>
        <v>0</v>
      </c>
      <c r="I113" s="157">
        <f>SUMIFS(მონაცემები!F:F,მონაცემები!B:B,პასპორტი!B113,მონაცემები!C:C,პასპორტი!G113)</f>
        <v>0</v>
      </c>
      <c r="J113" s="157">
        <f>SUMIFS(მონაცემები!H:H,მონაცემები!B:B,პასპორტი!B113,მონაცემები!C:C,პასპორტი!G113)</f>
        <v>0</v>
      </c>
      <c r="K113" s="158">
        <f t="shared" si="15"/>
        <v>0</v>
      </c>
      <c r="L113" s="73">
        <f>COUNTIFS(მონაცემები!B:B,პასპორტი!B113,მონაცემები!D:D,პასპორტი!G113)</f>
        <v>0</v>
      </c>
      <c r="M113" s="198">
        <f>SUMIFS(მონაცემები!G:G,მონაცემები!B:B,პასპორტი!B113,მონაცემები!D:D,პასპორტი!G113)</f>
        <v>0</v>
      </c>
      <c r="N113" s="360"/>
      <c r="O113" s="297">
        <f>SUMIFS(მონაცემები!H:H,მონაცემები!B:B,პასპორტი!B113,მონაცემები!D:D,პასპორტი!G113)</f>
        <v>0</v>
      </c>
      <c r="P113" s="297"/>
      <c r="Q113" s="297"/>
      <c r="R113" s="297">
        <f t="shared" si="16"/>
        <v>0</v>
      </c>
      <c r="S113" s="298"/>
    </row>
    <row r="114" spans="1:19">
      <c r="A114" s="165"/>
      <c r="B114" s="283">
        <f>მონაცემები!$L$86</f>
        <v>0</v>
      </c>
      <c r="C114" s="283"/>
      <c r="D114" s="283"/>
      <c r="E114" s="283"/>
      <c r="F114" s="283"/>
      <c r="G114" s="79">
        <v>80</v>
      </c>
      <c r="H114" s="73">
        <f>COUNTIFS(მონაცემები!B:B,პასპორტი!B114,მონაცემები!C:C,პასპორტი!G114)</f>
        <v>0</v>
      </c>
      <c r="I114" s="157">
        <f>SUMIFS(მონაცემები!F:F,მონაცემები!B:B,პასპორტი!B114,მონაცემები!C:C,პასპორტი!G114)</f>
        <v>0</v>
      </c>
      <c r="J114" s="157">
        <f>SUMIFS(მონაცემები!H:H,მონაცემები!B:B,პასპორტი!B114,მონაცემები!C:C,პასპორტი!G114)</f>
        <v>0</v>
      </c>
      <c r="K114" s="158">
        <f t="shared" si="15"/>
        <v>0</v>
      </c>
      <c r="L114" s="73">
        <f>COUNTIFS(მონაცემები!B:B,პასპორტი!B114,მონაცემები!D:D,პასპორტი!G114)</f>
        <v>0</v>
      </c>
      <c r="M114" s="198">
        <f>SUMIFS(მონაცემები!G:G,მონაცემები!B:B,პასპორტი!B114,მონაცემები!D:D,პასპორტი!G114)</f>
        <v>0</v>
      </c>
      <c r="N114" s="360"/>
      <c r="O114" s="297">
        <f>SUMIFS(მონაცემები!H:H,მონაცემები!B:B,პასპორტი!B114,მონაცემები!D:D,პასპორტი!G114)</f>
        <v>0</v>
      </c>
      <c r="P114" s="297"/>
      <c r="Q114" s="297"/>
      <c r="R114" s="297">
        <f t="shared" si="16"/>
        <v>0</v>
      </c>
      <c r="S114" s="298"/>
    </row>
    <row r="115" spans="1:19">
      <c r="A115" s="165"/>
      <c r="B115" s="283">
        <f>მონაცემები!$L$86</f>
        <v>0</v>
      </c>
      <c r="C115" s="283"/>
      <c r="D115" s="283"/>
      <c r="E115" s="283"/>
      <c r="F115" s="283"/>
      <c r="G115" s="79">
        <v>84</v>
      </c>
      <c r="H115" s="73">
        <f>COUNTIFS(მონაცემები!B:B,პასპორტი!B115,მონაცემები!C:C,პასპორტი!G115)</f>
        <v>0</v>
      </c>
      <c r="I115" s="157">
        <f>SUMIFS(მონაცემები!F:F,მონაცემები!B:B,პასპორტი!B115,მონაცემები!C:C,პასპორტი!G115)</f>
        <v>0</v>
      </c>
      <c r="J115" s="157">
        <f>SUMIFS(მონაცემები!H:H,მონაცემები!B:B,პასპორტი!B115,მონაცემები!C:C,პასპორტი!G115)</f>
        <v>0</v>
      </c>
      <c r="K115" s="158">
        <f t="shared" si="15"/>
        <v>0</v>
      </c>
      <c r="L115" s="73">
        <f>COUNTIFS(მონაცემები!B:B,პასპორტი!B115,მონაცემები!D:D,პასპორტი!G115)</f>
        <v>0</v>
      </c>
      <c r="M115" s="198">
        <f>SUMIFS(მონაცემები!G:G,მონაცემები!B:B,პასპორტი!B115,მონაცემები!D:D,პასპორტი!G115)</f>
        <v>0</v>
      </c>
      <c r="N115" s="360"/>
      <c r="O115" s="297">
        <f>SUMIFS(მონაცემები!H:H,მონაცემები!B:B,პასპორტი!B115,მონაცემები!D:D,პასპორტი!G115)</f>
        <v>0</v>
      </c>
      <c r="P115" s="297"/>
      <c r="Q115" s="297"/>
      <c r="R115" s="297">
        <f t="shared" si="16"/>
        <v>0</v>
      </c>
      <c r="S115" s="298"/>
    </row>
    <row r="116" spans="1:19" ht="2.25" customHeight="1">
      <c r="A116" s="69"/>
      <c r="B116" s="358"/>
      <c r="C116" s="358"/>
      <c r="D116" s="358"/>
      <c r="E116" s="358"/>
      <c r="F116" s="358"/>
      <c r="G116" s="70"/>
      <c r="H116" s="71"/>
      <c r="I116" s="72"/>
      <c r="J116" s="72"/>
      <c r="K116" s="72"/>
      <c r="L116" s="72"/>
      <c r="M116" s="372"/>
      <c r="N116" s="373"/>
      <c r="O116" s="368"/>
      <c r="P116" s="370"/>
      <c r="Q116" s="371"/>
      <c r="R116" s="368"/>
      <c r="S116" s="369"/>
    </row>
    <row r="117" spans="1:19" s="59" customFormat="1">
      <c r="A117" s="58"/>
      <c r="B117" s="359" t="s">
        <v>35</v>
      </c>
      <c r="C117" s="359"/>
      <c r="D117" s="359"/>
      <c r="E117" s="359"/>
      <c r="F117" s="359"/>
      <c r="G117" s="93"/>
      <c r="H117" s="88">
        <f>SUM(H95:H116)</f>
        <v>0</v>
      </c>
      <c r="I117" s="160">
        <f t="shared" ref="I117:S117" si="17">SUM(I95:I116)</f>
        <v>0</v>
      </c>
      <c r="J117" s="160">
        <f t="shared" si="17"/>
        <v>0</v>
      </c>
      <c r="K117" s="161">
        <f t="shared" si="17"/>
        <v>0</v>
      </c>
      <c r="L117" s="88">
        <f t="shared" si="17"/>
        <v>0</v>
      </c>
      <c r="M117" s="365">
        <f t="shared" si="17"/>
        <v>0</v>
      </c>
      <c r="N117" s="366">
        <f t="shared" si="17"/>
        <v>0</v>
      </c>
      <c r="O117" s="362">
        <f t="shared" si="17"/>
        <v>0</v>
      </c>
      <c r="P117" s="362">
        <f t="shared" si="17"/>
        <v>0</v>
      </c>
      <c r="Q117" s="362">
        <f t="shared" si="17"/>
        <v>0</v>
      </c>
      <c r="R117" s="362">
        <f t="shared" si="17"/>
        <v>0</v>
      </c>
      <c r="S117" s="363">
        <f t="shared" si="17"/>
        <v>0</v>
      </c>
    </row>
    <row r="118" spans="1:19" ht="4.5" customHeight="1">
      <c r="A118" s="69"/>
      <c r="B118" s="358"/>
      <c r="C118" s="358"/>
      <c r="D118" s="358"/>
      <c r="E118" s="358"/>
      <c r="F118" s="358"/>
      <c r="G118" s="70"/>
      <c r="H118" s="71"/>
      <c r="I118" s="72"/>
      <c r="J118" s="72"/>
      <c r="K118" s="72"/>
      <c r="L118" s="72"/>
      <c r="M118" s="372"/>
      <c r="N118" s="373"/>
      <c r="O118" s="375"/>
      <c r="P118" s="268"/>
      <c r="Q118" s="269"/>
      <c r="R118" s="375"/>
      <c r="S118" s="311"/>
    </row>
    <row r="119" spans="1:19">
      <c r="A119" s="165">
        <v>4</v>
      </c>
      <c r="B119" s="283">
        <f>მონაცემები!$L$87</f>
        <v>0</v>
      </c>
      <c r="C119" s="283"/>
      <c r="D119" s="283"/>
      <c r="E119" s="283"/>
      <c r="F119" s="283"/>
      <c r="G119" s="79">
        <v>8</v>
      </c>
      <c r="H119" s="73">
        <f>COUNTIFS(მონაცემები!B:B,პასპორტი!B119,მონაცემები!C:C,პასპორტი!G119)</f>
        <v>0</v>
      </c>
      <c r="I119" s="157">
        <f>SUMIFS(მონაცემები!F:F,მონაცემები!B:B,პასპორტი!B119,მონაცემები!C:C,პასპორტი!G119)</f>
        <v>0</v>
      </c>
      <c r="J119" s="157">
        <f>SUMIFS(მონაცემები!H:H,მონაცემები!B:B,პასპორტი!B119,მონაცემები!C:C,პასპორტი!G119)</f>
        <v>0</v>
      </c>
      <c r="K119" s="158">
        <f t="shared" ref="K119:K138" si="18">I119+J119</f>
        <v>0</v>
      </c>
      <c r="L119" s="73">
        <f>COUNTIFS(მონაცემები!B:B,პასპორტი!B119,მონაცემები!D:D,პასპორტი!G119)</f>
        <v>0</v>
      </c>
      <c r="M119" s="198">
        <f>SUMIFS(მონაცემები!G:G,მონაცემები!B:B,პასპორტი!B119,მონაცემები!D:D,პასპორტი!G119)</f>
        <v>0</v>
      </c>
      <c r="N119" s="360"/>
      <c r="O119" s="297">
        <f>SUMIFS(მონაცემები!H:H,მონაცემები!B:B,პასპორტი!B119,მონაცემები!D:D,პასპორტი!G119)</f>
        <v>0</v>
      </c>
      <c r="P119" s="297"/>
      <c r="Q119" s="297"/>
      <c r="R119" s="297">
        <f t="shared" ref="R119:R138" si="19">M119+O119</f>
        <v>0</v>
      </c>
      <c r="S119" s="298"/>
    </row>
    <row r="120" spans="1:19">
      <c r="A120" s="165"/>
      <c r="B120" s="283">
        <f>მონაცემები!$L$87</f>
        <v>0</v>
      </c>
      <c r="C120" s="283"/>
      <c r="D120" s="283"/>
      <c r="E120" s="283"/>
      <c r="F120" s="283"/>
      <c r="G120" s="79">
        <v>12</v>
      </c>
      <c r="H120" s="73">
        <f>COUNTIFS(მონაცემები!B:B,პასპორტი!B120,მონაცემები!C:C,პასპორტი!G120)</f>
        <v>0</v>
      </c>
      <c r="I120" s="157">
        <f>SUMIFS(მონაცემები!F:F,მონაცემები!B:B,პასპორტი!B120,მონაცემები!C:C,პასპორტი!G120)</f>
        <v>0</v>
      </c>
      <c r="J120" s="157">
        <f>SUMIFS(მონაცემები!H:H,მონაცემები!B:B,პასპორტი!B120,მონაცემები!C:C,პასპორტი!G120)</f>
        <v>0</v>
      </c>
      <c r="K120" s="158">
        <f t="shared" si="18"/>
        <v>0</v>
      </c>
      <c r="L120" s="73">
        <f>COUNTIFS(მონაცემები!B:B,პასპორტი!B120,მონაცემები!D:D,პასპორტი!G120)</f>
        <v>0</v>
      </c>
      <c r="M120" s="198">
        <f>SUMIFS(მონაცემები!G:G,მონაცემები!B:B,პასპორტი!B120,მონაცემები!D:D,პასპორტი!G120)</f>
        <v>0</v>
      </c>
      <c r="N120" s="360"/>
      <c r="O120" s="297">
        <f>SUMIFS(მონაცემები!H:H,მონაცემები!B:B,პასპორტი!B120,მონაცემები!D:D,პასპორტი!G120)</f>
        <v>0</v>
      </c>
      <c r="P120" s="297"/>
      <c r="Q120" s="297"/>
      <c r="R120" s="297">
        <f t="shared" si="19"/>
        <v>0</v>
      </c>
      <c r="S120" s="298"/>
    </row>
    <row r="121" spans="1:19">
      <c r="A121" s="165"/>
      <c r="B121" s="283">
        <f>მონაცემები!$L$87</f>
        <v>0</v>
      </c>
      <c r="C121" s="283"/>
      <c r="D121" s="283"/>
      <c r="E121" s="283"/>
      <c r="F121" s="283"/>
      <c r="G121" s="79">
        <v>16</v>
      </c>
      <c r="H121" s="73">
        <f>COUNTIFS(მონაცემები!B:B,პასპორტი!B121,მონაცემები!C:C,პასპორტი!G121)</f>
        <v>0</v>
      </c>
      <c r="I121" s="157">
        <f>SUMIFS(მონაცემები!F:F,მონაცემები!B:B,პასპორტი!B121,მონაცემები!C:C,პასპორტი!G121)</f>
        <v>0</v>
      </c>
      <c r="J121" s="157">
        <f>SUMIFS(მონაცემები!H:H,მონაცემები!B:B,პასპორტი!B121,მონაცემები!C:C,პასპორტი!G121)</f>
        <v>0</v>
      </c>
      <c r="K121" s="158">
        <f t="shared" si="18"/>
        <v>0</v>
      </c>
      <c r="L121" s="73">
        <f>COUNTIFS(მონაცემები!B:B,პასპორტი!B121,მონაცემები!D:D,პასპორტი!G121)</f>
        <v>0</v>
      </c>
      <c r="M121" s="198">
        <f>SUMIFS(მონაცემები!G:G,მონაცემები!B:B,პასპორტი!B121,მონაცემები!D:D,პასპორტი!G121)</f>
        <v>0</v>
      </c>
      <c r="N121" s="360"/>
      <c r="O121" s="297">
        <f>SUMIFS(მონაცემები!H:H,მონაცემები!B:B,პასპორტი!B121,მონაცემები!D:D,პასპორტი!G121)</f>
        <v>0</v>
      </c>
      <c r="P121" s="297"/>
      <c r="Q121" s="297"/>
      <c r="R121" s="297">
        <f t="shared" si="19"/>
        <v>0</v>
      </c>
      <c r="S121" s="298"/>
    </row>
    <row r="122" spans="1:19">
      <c r="A122" s="165"/>
      <c r="B122" s="283">
        <f>მონაცემები!$L$87</f>
        <v>0</v>
      </c>
      <c r="C122" s="283"/>
      <c r="D122" s="283"/>
      <c r="E122" s="283"/>
      <c r="F122" s="283"/>
      <c r="G122" s="79">
        <v>20</v>
      </c>
      <c r="H122" s="73">
        <f>COUNTIFS(მონაცემები!B:B,პასპორტი!B122,მონაცემები!C:C,პასპორტი!G122)</f>
        <v>0</v>
      </c>
      <c r="I122" s="157">
        <f>SUMIFS(მონაცემები!F:F,მონაცემები!B:B,პასპორტი!B122,მონაცემები!C:C,პასპორტი!G122)</f>
        <v>0</v>
      </c>
      <c r="J122" s="157">
        <f>SUMIFS(მონაცემები!H:H,მონაცემები!B:B,პასპორტი!B122,მონაცემები!C:C,პასპორტი!G122)</f>
        <v>0</v>
      </c>
      <c r="K122" s="158">
        <f t="shared" si="18"/>
        <v>0</v>
      </c>
      <c r="L122" s="73">
        <f>COUNTIFS(მონაცემები!B:B,პასპორტი!B122,მონაცემები!D:D,პასპორტი!G122)</f>
        <v>0</v>
      </c>
      <c r="M122" s="198">
        <f>SUMIFS(მონაცემები!G:G,მონაცემები!B:B,პასპორტი!B122,მონაცემები!D:D,პასპორტი!G122)</f>
        <v>0</v>
      </c>
      <c r="N122" s="360"/>
      <c r="O122" s="297">
        <f>SUMIFS(მონაცემები!H:H,მონაცემები!B:B,პასპორტი!B122,მონაცემები!D:D,პასპორტი!G122)</f>
        <v>0</v>
      </c>
      <c r="P122" s="297"/>
      <c r="Q122" s="297"/>
      <c r="R122" s="297">
        <f t="shared" si="19"/>
        <v>0</v>
      </c>
      <c r="S122" s="298"/>
    </row>
    <row r="123" spans="1:19">
      <c r="A123" s="165"/>
      <c r="B123" s="283">
        <f>მონაცემები!$L$87</f>
        <v>0</v>
      </c>
      <c r="C123" s="283"/>
      <c r="D123" s="283"/>
      <c r="E123" s="283"/>
      <c r="F123" s="283"/>
      <c r="G123" s="79">
        <v>24</v>
      </c>
      <c r="H123" s="73">
        <f>COUNTIFS(მონაცემები!B:B,პასპორტი!B123,მონაცემები!C:C,პასპორტი!G123)</f>
        <v>0</v>
      </c>
      <c r="I123" s="157">
        <f>SUMIFS(მონაცემები!F:F,მონაცემები!B:B,პასპორტი!B123,მონაცემები!C:C,პასპორტი!G123)</f>
        <v>0</v>
      </c>
      <c r="J123" s="157">
        <f>SUMIFS(მონაცემები!H:H,მონაცემები!B:B,პასპორტი!B123,მონაცემები!C:C,პასპორტი!G123)</f>
        <v>0</v>
      </c>
      <c r="K123" s="158">
        <f t="shared" si="18"/>
        <v>0</v>
      </c>
      <c r="L123" s="73">
        <f>COUNTIFS(მონაცემები!B:B,პასპორტი!B123,მონაცემები!D:D,პასპორტი!G123)</f>
        <v>0</v>
      </c>
      <c r="M123" s="198">
        <f>SUMIFS(მონაცემები!G:G,მონაცემები!B:B,პასპორტი!B123,მონაცემები!D:D,პასპორტი!G123)</f>
        <v>0</v>
      </c>
      <c r="N123" s="360"/>
      <c r="O123" s="297">
        <f>SUMIFS(მონაცემები!H:H,მონაცემები!B:B,პასპორტი!B123,მონაცემები!D:D,პასპორტი!G123)</f>
        <v>0</v>
      </c>
      <c r="P123" s="297"/>
      <c r="Q123" s="297"/>
      <c r="R123" s="297">
        <f t="shared" si="19"/>
        <v>0</v>
      </c>
      <c r="S123" s="298"/>
    </row>
    <row r="124" spans="1:19">
      <c r="A124" s="165"/>
      <c r="B124" s="283">
        <f>მონაცემები!$L$87</f>
        <v>0</v>
      </c>
      <c r="C124" s="283"/>
      <c r="D124" s="283"/>
      <c r="E124" s="283"/>
      <c r="F124" s="283"/>
      <c r="G124" s="79">
        <v>28</v>
      </c>
      <c r="H124" s="73">
        <f>COUNTIFS(მონაცემები!B:B,პასპორტი!B124,მონაცემები!C:C,პასპორტი!G124)</f>
        <v>0</v>
      </c>
      <c r="I124" s="157">
        <f>SUMIFS(მონაცემები!F:F,მონაცემები!B:B,პასპორტი!B124,მონაცემები!C:C,პასპორტი!G124)</f>
        <v>0</v>
      </c>
      <c r="J124" s="157">
        <f>SUMIFS(მონაცემები!H:H,მონაცემები!B:B,პასპორტი!B124,მონაცემები!C:C,პასპორტი!G124)</f>
        <v>0</v>
      </c>
      <c r="K124" s="158">
        <f t="shared" si="18"/>
        <v>0</v>
      </c>
      <c r="L124" s="73">
        <f>COUNTIFS(მონაცემები!B:B,პასპორტი!B124,მონაცემები!D:D,პასპორტი!G124)</f>
        <v>0</v>
      </c>
      <c r="M124" s="198">
        <f>SUMIFS(მონაცემები!G:G,მონაცემები!B:B,პასპორტი!B124,მონაცემები!D:D,პასპორტი!G124)</f>
        <v>0</v>
      </c>
      <c r="N124" s="360"/>
      <c r="O124" s="297">
        <f>SUMIFS(მონაცემები!H:H,მონაცემები!B:B,პასპორტი!B124,მონაცემები!D:D,პასპორტი!G124)</f>
        <v>0</v>
      </c>
      <c r="P124" s="297"/>
      <c r="Q124" s="297"/>
      <c r="R124" s="297">
        <f t="shared" si="19"/>
        <v>0</v>
      </c>
      <c r="S124" s="298"/>
    </row>
    <row r="125" spans="1:19">
      <c r="A125" s="165"/>
      <c r="B125" s="283">
        <f>მონაცემები!$L$87</f>
        <v>0</v>
      </c>
      <c r="C125" s="283"/>
      <c r="D125" s="283"/>
      <c r="E125" s="283"/>
      <c r="F125" s="283"/>
      <c r="G125" s="79">
        <v>32</v>
      </c>
      <c r="H125" s="73">
        <f>COUNTIFS(მონაცემები!B:B,პასპორტი!B125,მონაცემები!C:C,პასპორტი!G125)</f>
        <v>0</v>
      </c>
      <c r="I125" s="157">
        <f>SUMIFS(მონაცემები!F:F,მონაცემები!B:B,პასპორტი!B125,მონაცემები!C:C,პასპორტი!G125)</f>
        <v>0</v>
      </c>
      <c r="J125" s="157">
        <f>SUMIFS(მონაცემები!H:H,მონაცემები!B:B,პასპორტი!B125,მონაცემები!C:C,პასპორტი!G125)</f>
        <v>0</v>
      </c>
      <c r="K125" s="158">
        <f t="shared" si="18"/>
        <v>0</v>
      </c>
      <c r="L125" s="73">
        <f>COUNTIFS(მონაცემები!B:B,პასპორტი!B125,მონაცემები!D:D,პასპორტი!G125)</f>
        <v>0</v>
      </c>
      <c r="M125" s="198">
        <f>SUMIFS(მონაცემები!G:G,მონაცემები!B:B,პასპორტი!B125,მონაცემები!D:D,პასპორტი!G125)</f>
        <v>0</v>
      </c>
      <c r="N125" s="360"/>
      <c r="O125" s="297">
        <f>SUMIFS(მონაცემები!H:H,მონაცემები!B:B,პასპორტი!B125,მონაცემები!D:D,პასპორტი!G125)</f>
        <v>0</v>
      </c>
      <c r="P125" s="297"/>
      <c r="Q125" s="297"/>
      <c r="R125" s="297">
        <f t="shared" si="19"/>
        <v>0</v>
      </c>
      <c r="S125" s="298"/>
    </row>
    <row r="126" spans="1:19">
      <c r="A126" s="165"/>
      <c r="B126" s="283">
        <f>მონაცემები!$L$87</f>
        <v>0</v>
      </c>
      <c r="C126" s="283"/>
      <c r="D126" s="283"/>
      <c r="E126" s="283"/>
      <c r="F126" s="283"/>
      <c r="G126" s="79">
        <v>36</v>
      </c>
      <c r="H126" s="73">
        <f>COUNTIFS(მონაცემები!B:B,პასპორტი!B126,მონაცემები!C:C,პასპორტი!G126)</f>
        <v>0</v>
      </c>
      <c r="I126" s="157">
        <f>SUMIFS(მონაცემები!F:F,მონაცემები!B:B,პასპორტი!B126,მონაცემები!C:C,პასპორტი!G126)</f>
        <v>0</v>
      </c>
      <c r="J126" s="157">
        <f>SUMIFS(მონაცემები!H:H,მონაცემები!B:B,პასპორტი!B126,მონაცემები!C:C,პასპორტი!G126)</f>
        <v>0</v>
      </c>
      <c r="K126" s="158">
        <f t="shared" si="18"/>
        <v>0</v>
      </c>
      <c r="L126" s="73">
        <f>COUNTIFS(მონაცემები!B:B,პასპორტი!B126,მონაცემები!D:D,პასპორტი!G126)</f>
        <v>0</v>
      </c>
      <c r="M126" s="198">
        <f>SUMIFS(მონაცემები!G:G,მონაცემები!B:B,პასპორტი!B126,მონაცემები!D:D,პასპორტი!G126)</f>
        <v>0</v>
      </c>
      <c r="N126" s="360"/>
      <c r="O126" s="297">
        <f>SUMIFS(მონაცემები!H:H,მონაცემები!B:B,პასპორტი!B126,მონაცემები!D:D,პასპორტი!G126)</f>
        <v>0</v>
      </c>
      <c r="P126" s="297"/>
      <c r="Q126" s="297"/>
      <c r="R126" s="297">
        <f t="shared" si="19"/>
        <v>0</v>
      </c>
      <c r="S126" s="298"/>
    </row>
    <row r="127" spans="1:19">
      <c r="A127" s="165"/>
      <c r="B127" s="283">
        <f>მონაცემები!$L$87</f>
        <v>0</v>
      </c>
      <c r="C127" s="283"/>
      <c r="D127" s="283"/>
      <c r="E127" s="283"/>
      <c r="F127" s="283"/>
      <c r="G127" s="79">
        <v>40</v>
      </c>
      <c r="H127" s="73">
        <f>COUNTIFS(მონაცემები!B:B,პასპორტი!B127,მონაცემები!C:C,პასპორტი!G127)</f>
        <v>0</v>
      </c>
      <c r="I127" s="157">
        <f>SUMIFS(მონაცემები!F:F,მონაცემები!B:B,პასპორტი!B127,მონაცემები!C:C,პასპორტი!G127)</f>
        <v>0</v>
      </c>
      <c r="J127" s="157">
        <f>SUMIFS(მონაცემები!H:H,მონაცემები!B:B,პასპორტი!B127,მონაცემები!C:C,პასპორტი!G127)</f>
        <v>0</v>
      </c>
      <c r="K127" s="158">
        <f t="shared" si="18"/>
        <v>0</v>
      </c>
      <c r="L127" s="73">
        <f>COUNTIFS(მონაცემები!B:B,პასპორტი!B127,მონაცემები!D:D,პასპორტი!G127)</f>
        <v>0</v>
      </c>
      <c r="M127" s="198">
        <f>SUMIFS(მონაცემები!G:G,მონაცემები!B:B,პასპორტი!B127,მონაცემები!D:D,პასპორტი!G127)</f>
        <v>0</v>
      </c>
      <c r="N127" s="360"/>
      <c r="O127" s="297">
        <f>SUMIFS(მონაცემები!H:H,მონაცემები!B:B,პასპორტი!B127,მონაცემები!D:D,პასპორტი!G127)</f>
        <v>0</v>
      </c>
      <c r="P127" s="297"/>
      <c r="Q127" s="297"/>
      <c r="R127" s="297">
        <f t="shared" si="19"/>
        <v>0</v>
      </c>
      <c r="S127" s="298"/>
    </row>
    <row r="128" spans="1:19">
      <c r="A128" s="165"/>
      <c r="B128" s="283">
        <f>მონაცემები!$L$87</f>
        <v>0</v>
      </c>
      <c r="C128" s="283"/>
      <c r="D128" s="283"/>
      <c r="E128" s="283"/>
      <c r="F128" s="283"/>
      <c r="G128" s="79">
        <v>44</v>
      </c>
      <c r="H128" s="73">
        <f>COUNTIFS(მონაცემები!B:B,პასპორტი!B128,მონაცემები!C:C,პასპორტი!G128)</f>
        <v>0</v>
      </c>
      <c r="I128" s="157">
        <f>SUMIFS(მონაცემები!F:F,მონაცემები!B:B,პასპორტი!B128,მონაცემები!C:C,პასპორტი!G128)</f>
        <v>0</v>
      </c>
      <c r="J128" s="157">
        <f>SUMIFS(მონაცემები!H:H,მონაცემები!B:B,პასპორტი!B128,მონაცემები!C:C,პასპორტი!G128)</f>
        <v>0</v>
      </c>
      <c r="K128" s="158">
        <f t="shared" si="18"/>
        <v>0</v>
      </c>
      <c r="L128" s="73">
        <f>COUNTIFS(მონაცემები!B:B,პასპორტი!B128,მონაცემები!D:D,პასპორტი!G128)</f>
        <v>0</v>
      </c>
      <c r="M128" s="198">
        <f>SUMIFS(მონაცემები!G:G,მონაცემები!B:B,პასპორტი!B128,მონაცემები!D:D,პასპორტი!G128)</f>
        <v>0</v>
      </c>
      <c r="N128" s="360"/>
      <c r="O128" s="297">
        <f>SUMIFS(მონაცემები!H:H,მონაცემები!B:B,პასპორტი!B128,მონაცემები!D:D,პასპორტი!G128)</f>
        <v>0</v>
      </c>
      <c r="P128" s="297"/>
      <c r="Q128" s="297"/>
      <c r="R128" s="297">
        <f t="shared" si="19"/>
        <v>0</v>
      </c>
      <c r="S128" s="298"/>
    </row>
    <row r="129" spans="1:19">
      <c r="A129" s="165"/>
      <c r="B129" s="283">
        <f>მონაცემები!$L$87</f>
        <v>0</v>
      </c>
      <c r="C129" s="283"/>
      <c r="D129" s="283"/>
      <c r="E129" s="283"/>
      <c r="F129" s="283"/>
      <c r="G129" s="79">
        <v>48</v>
      </c>
      <c r="H129" s="73">
        <f>COUNTIFS(მონაცემები!B:B,პასპორტი!B129,მონაცემები!C:C,პასპორტი!G129)</f>
        <v>0</v>
      </c>
      <c r="I129" s="157">
        <f>SUMIFS(მონაცემები!F:F,მონაცემები!B:B,პასპორტი!B129,მონაცემები!C:C,პასპორტი!G129)</f>
        <v>0</v>
      </c>
      <c r="J129" s="157">
        <f>SUMIFS(მონაცემები!H:H,მონაცემები!B:B,პასპორტი!B129,მონაცემები!C:C,პასპორტი!G129)</f>
        <v>0</v>
      </c>
      <c r="K129" s="158">
        <f t="shared" si="18"/>
        <v>0</v>
      </c>
      <c r="L129" s="73">
        <f>COUNTIFS(მონაცემები!B:B,პასპორტი!B129,მონაცემები!D:D,პასპორტი!G129)</f>
        <v>0</v>
      </c>
      <c r="M129" s="198">
        <f>SUMIFS(მონაცემები!G:G,მონაცემები!B:B,პასპორტი!B129,მონაცემები!D:D,პასპორტი!G129)</f>
        <v>0</v>
      </c>
      <c r="N129" s="360"/>
      <c r="O129" s="297">
        <f>SUMIFS(მონაცემები!H:H,მონაცემები!B:B,პასპორტი!B129,მონაცემები!D:D,პასპორტი!G129)</f>
        <v>0</v>
      </c>
      <c r="P129" s="297"/>
      <c r="Q129" s="297"/>
      <c r="R129" s="297">
        <f t="shared" si="19"/>
        <v>0</v>
      </c>
      <c r="S129" s="298"/>
    </row>
    <row r="130" spans="1:19">
      <c r="A130" s="165"/>
      <c r="B130" s="283">
        <f>მონაცემები!$L$87</f>
        <v>0</v>
      </c>
      <c r="C130" s="283"/>
      <c r="D130" s="283"/>
      <c r="E130" s="283"/>
      <c r="F130" s="283"/>
      <c r="G130" s="79">
        <v>52</v>
      </c>
      <c r="H130" s="73">
        <f>COUNTIFS(მონაცემები!B:B,პასპორტი!B130,მონაცემები!C:C,პასპორტი!G130)</f>
        <v>0</v>
      </c>
      <c r="I130" s="157">
        <f>SUMIFS(მონაცემები!F:F,მონაცემები!B:B,პასპორტი!B130,მონაცემები!C:C,პასპორტი!G130)</f>
        <v>0</v>
      </c>
      <c r="J130" s="157">
        <f>SUMIFS(მონაცემები!H:H,მონაცემები!B:B,პასპორტი!B130,მონაცემები!C:C,პასპორტი!G130)</f>
        <v>0</v>
      </c>
      <c r="K130" s="158">
        <f t="shared" si="18"/>
        <v>0</v>
      </c>
      <c r="L130" s="73">
        <f>COUNTIFS(მონაცემები!B:B,პასპორტი!B130,მონაცემები!D:D,პასპორტი!G130)</f>
        <v>0</v>
      </c>
      <c r="M130" s="198">
        <f>SUMIFS(მონაცემები!G:G,მონაცემები!B:B,პასპორტი!B130,მონაცემები!D:D,პასპორტი!G130)</f>
        <v>0</v>
      </c>
      <c r="N130" s="360"/>
      <c r="O130" s="297">
        <f>SUMIFS(მონაცემები!H:H,მონაცემები!B:B,პასპორტი!B130,მონაცემები!D:D,პასპორტი!G130)</f>
        <v>0</v>
      </c>
      <c r="P130" s="297"/>
      <c r="Q130" s="297"/>
      <c r="R130" s="297">
        <f t="shared" si="19"/>
        <v>0</v>
      </c>
      <c r="S130" s="298"/>
    </row>
    <row r="131" spans="1:19">
      <c r="A131" s="165"/>
      <c r="B131" s="283">
        <f>მონაცემები!$L$87</f>
        <v>0</v>
      </c>
      <c r="C131" s="283"/>
      <c r="D131" s="283"/>
      <c r="E131" s="283"/>
      <c r="F131" s="283"/>
      <c r="G131" s="79">
        <v>56</v>
      </c>
      <c r="H131" s="73">
        <f>COUNTIFS(მონაცემები!B:B,პასპორტი!B131,მონაცემები!C:C,პასპორტი!G131)</f>
        <v>0</v>
      </c>
      <c r="I131" s="157">
        <f>SUMIFS(მონაცემები!F:F,მონაცემები!B:B,პასპორტი!B131,მონაცემები!C:C,პასპორტი!G131)</f>
        <v>0</v>
      </c>
      <c r="J131" s="157">
        <f>SUMIFS(მონაცემები!H:H,მონაცემები!B:B,პასპორტი!B131,მონაცემები!C:C,პასპორტი!G131)</f>
        <v>0</v>
      </c>
      <c r="K131" s="158">
        <f t="shared" si="18"/>
        <v>0</v>
      </c>
      <c r="L131" s="73">
        <f>COUNTIFS(მონაცემები!B:B,პასპორტი!B131,მონაცემები!D:D,პასპორტი!G131)</f>
        <v>0</v>
      </c>
      <c r="M131" s="198">
        <f>SUMIFS(მონაცემები!G:G,მონაცემები!B:B,პასპორტი!B131,მონაცემები!D:D,პასპორტი!G131)</f>
        <v>0</v>
      </c>
      <c r="N131" s="360"/>
      <c r="O131" s="297">
        <f>SUMIFS(მონაცემები!H:H,მონაცემები!B:B,პასპორტი!B131,მონაცემები!D:D,პასპორტი!G131)</f>
        <v>0</v>
      </c>
      <c r="P131" s="297"/>
      <c r="Q131" s="297"/>
      <c r="R131" s="297">
        <f t="shared" si="19"/>
        <v>0</v>
      </c>
      <c r="S131" s="298"/>
    </row>
    <row r="132" spans="1:19">
      <c r="A132" s="165"/>
      <c r="B132" s="283">
        <f>მონაცემები!$L$87</f>
        <v>0</v>
      </c>
      <c r="C132" s="283"/>
      <c r="D132" s="283"/>
      <c r="E132" s="283"/>
      <c r="F132" s="283"/>
      <c r="G132" s="79">
        <v>60</v>
      </c>
      <c r="H132" s="73">
        <f>COUNTIFS(მონაცემები!B:B,პასპორტი!B132,მონაცემები!C:C,პასპორტი!G132)</f>
        <v>0</v>
      </c>
      <c r="I132" s="157">
        <f>SUMIFS(მონაცემები!F:F,მონაცემები!B:B,პასპორტი!B132,მონაცემები!C:C,პასპორტი!G132)</f>
        <v>0</v>
      </c>
      <c r="J132" s="157">
        <f>SUMIFS(მონაცემები!H:H,მონაცემები!B:B,პასპორტი!B132,მონაცემები!C:C,პასპორტი!G132)</f>
        <v>0</v>
      </c>
      <c r="K132" s="158">
        <f t="shared" si="18"/>
        <v>0</v>
      </c>
      <c r="L132" s="73">
        <f>COUNTIFS(მონაცემები!B:B,პასპორტი!B132,მონაცემები!D:D,პასპორტი!G132)</f>
        <v>0</v>
      </c>
      <c r="M132" s="198">
        <f>SUMIFS(მონაცემები!G:G,მონაცემები!B:B,პასპორტი!B132,მონაცემები!D:D,პასპორტი!G132)</f>
        <v>0</v>
      </c>
      <c r="N132" s="360"/>
      <c r="O132" s="297">
        <f>SUMIFS(მონაცემები!H:H,მონაცემები!B:B,პასპორტი!B132,მონაცემები!D:D,პასპორტი!G132)</f>
        <v>0</v>
      </c>
      <c r="P132" s="297"/>
      <c r="Q132" s="297"/>
      <c r="R132" s="297">
        <f t="shared" si="19"/>
        <v>0</v>
      </c>
      <c r="S132" s="298"/>
    </row>
    <row r="133" spans="1:19">
      <c r="A133" s="165"/>
      <c r="B133" s="283">
        <f>მონაცემები!$L$87</f>
        <v>0</v>
      </c>
      <c r="C133" s="283"/>
      <c r="D133" s="283"/>
      <c r="E133" s="283"/>
      <c r="F133" s="283"/>
      <c r="G133" s="79">
        <v>64</v>
      </c>
      <c r="H133" s="73">
        <f>COUNTIFS(მონაცემები!B:B,პასპორტი!B133,მონაცემები!C:C,პასპორტი!G133)</f>
        <v>0</v>
      </c>
      <c r="I133" s="157">
        <f>SUMIFS(მონაცემები!F:F,მონაცემები!B:B,პასპორტი!B133,მონაცემები!C:C,პასპორტი!G133)</f>
        <v>0</v>
      </c>
      <c r="J133" s="157">
        <f>SUMIFS(მონაცემები!H:H,მონაცემები!B:B,პასპორტი!B133,მონაცემები!C:C,პასპორტი!G133)</f>
        <v>0</v>
      </c>
      <c r="K133" s="158">
        <f t="shared" si="18"/>
        <v>0</v>
      </c>
      <c r="L133" s="73">
        <f>COUNTIFS(მონაცემები!B:B,პასპორტი!B133,მონაცემები!D:D,პასპორტი!G133)</f>
        <v>0</v>
      </c>
      <c r="M133" s="198">
        <f>SUMIFS(მონაცემები!G:G,მონაცემები!B:B,პასპორტი!B133,მონაცემები!D:D,პასპორტი!G133)</f>
        <v>0</v>
      </c>
      <c r="N133" s="360"/>
      <c r="O133" s="297">
        <f>SUMIFS(მონაცემები!H:H,მონაცემები!B:B,პასპორტი!B133,მონაცემები!D:D,პასპორტი!G133)</f>
        <v>0</v>
      </c>
      <c r="P133" s="297"/>
      <c r="Q133" s="297"/>
      <c r="R133" s="297">
        <f t="shared" si="19"/>
        <v>0</v>
      </c>
      <c r="S133" s="298"/>
    </row>
    <row r="134" spans="1:19">
      <c r="A134" s="165"/>
      <c r="B134" s="283">
        <f>მონაცემები!$L$87</f>
        <v>0</v>
      </c>
      <c r="C134" s="283"/>
      <c r="D134" s="283"/>
      <c r="E134" s="283"/>
      <c r="F134" s="283"/>
      <c r="G134" s="79">
        <v>68</v>
      </c>
      <c r="H134" s="73">
        <f>COUNTIFS(მონაცემები!B:B,პასპორტი!B134,მონაცემები!C:C,პასპორტი!G134)</f>
        <v>0</v>
      </c>
      <c r="I134" s="157">
        <f>SUMIFS(მონაცემები!F:F,მონაცემები!B:B,პასპორტი!B134,მონაცემები!C:C,პასპორტი!G134)</f>
        <v>0</v>
      </c>
      <c r="J134" s="157">
        <f>SUMIFS(მონაცემები!H:H,მონაცემები!B:B,პასპორტი!B134,მონაცემები!C:C,პასპორტი!G134)</f>
        <v>0</v>
      </c>
      <c r="K134" s="158">
        <f t="shared" si="18"/>
        <v>0</v>
      </c>
      <c r="L134" s="73">
        <f>COUNTIFS(მონაცემები!B:B,პასპორტი!B134,მონაცემები!D:D,პასპორტი!G134)</f>
        <v>0</v>
      </c>
      <c r="M134" s="198">
        <f>SUMIFS(მონაცემები!G:G,მონაცემები!B:B,პასპორტი!B134,მონაცემები!D:D,პასპორტი!G134)</f>
        <v>0</v>
      </c>
      <c r="N134" s="360"/>
      <c r="O134" s="297">
        <f>SUMIFS(მონაცემები!H:H,მონაცემები!B:B,პასპორტი!B134,მონაცემები!D:D,პასპორტი!G134)</f>
        <v>0</v>
      </c>
      <c r="P134" s="297"/>
      <c r="Q134" s="297"/>
      <c r="R134" s="297">
        <f t="shared" si="19"/>
        <v>0</v>
      </c>
      <c r="S134" s="298"/>
    </row>
    <row r="135" spans="1:19">
      <c r="A135" s="165"/>
      <c r="B135" s="283">
        <f>მონაცემები!$L$87</f>
        <v>0</v>
      </c>
      <c r="C135" s="283"/>
      <c r="D135" s="283"/>
      <c r="E135" s="283"/>
      <c r="F135" s="283"/>
      <c r="G135" s="79">
        <v>72</v>
      </c>
      <c r="H135" s="73">
        <f>COUNTIFS(მონაცემები!B:B,პასპორტი!B135,მონაცემები!C:C,პასპორტი!G135)</f>
        <v>0</v>
      </c>
      <c r="I135" s="157">
        <f>SUMIFS(მონაცემები!F:F,მონაცემები!B:B,პასპორტი!B135,მონაცემები!C:C,პასპორტი!G135)</f>
        <v>0</v>
      </c>
      <c r="J135" s="157">
        <f>SUMIFS(მონაცემები!H:H,მონაცემები!B:B,პასპორტი!B135,მონაცემები!C:C,პასპორტი!G135)</f>
        <v>0</v>
      </c>
      <c r="K135" s="158">
        <f t="shared" si="18"/>
        <v>0</v>
      </c>
      <c r="L135" s="73">
        <f>COUNTIFS(მონაცემები!B:B,პასპორტი!B135,მონაცემები!D:D,პასპორტი!G135)</f>
        <v>0</v>
      </c>
      <c r="M135" s="198">
        <f>SUMIFS(მონაცემები!G:G,მონაცემები!B:B,პასპორტი!B135,მონაცემები!D:D,პასპორტი!G135)</f>
        <v>0</v>
      </c>
      <c r="N135" s="360"/>
      <c r="O135" s="297">
        <f>SUMIFS(მონაცემები!H:H,მონაცემები!B:B,პასპორტი!B135,მონაცემები!D:D,პასპორტი!G135)</f>
        <v>0</v>
      </c>
      <c r="P135" s="297"/>
      <c r="Q135" s="297"/>
      <c r="R135" s="297">
        <f t="shared" si="19"/>
        <v>0</v>
      </c>
      <c r="S135" s="298"/>
    </row>
    <row r="136" spans="1:19">
      <c r="A136" s="165"/>
      <c r="B136" s="283">
        <f>მონაცემები!$L$87</f>
        <v>0</v>
      </c>
      <c r="C136" s="283"/>
      <c r="D136" s="283"/>
      <c r="E136" s="283"/>
      <c r="F136" s="283"/>
      <c r="G136" s="79">
        <v>76</v>
      </c>
      <c r="H136" s="73">
        <f>COUNTIFS(მონაცემები!B:B,პასპორტი!B136,მონაცემები!C:C,პასპორტი!G136)</f>
        <v>0</v>
      </c>
      <c r="I136" s="157">
        <f>SUMIFS(მონაცემები!F:F,მონაცემები!B:B,პასპორტი!B136,მონაცემები!C:C,პასპორტი!G136)</f>
        <v>0</v>
      </c>
      <c r="J136" s="157">
        <f>SUMIFS(მონაცემები!H:H,მონაცემები!B:B,პასპორტი!B136,მონაცემები!C:C,პასპორტი!G136)</f>
        <v>0</v>
      </c>
      <c r="K136" s="158">
        <f t="shared" si="18"/>
        <v>0</v>
      </c>
      <c r="L136" s="73">
        <f>COUNTIFS(მონაცემები!B:B,პასპორტი!B136,მონაცემები!D:D,პასპორტი!G136)</f>
        <v>0</v>
      </c>
      <c r="M136" s="198">
        <f>SUMIFS(მონაცემები!G:G,მონაცემები!B:B,პასპორტი!B136,მონაცემები!D:D,პასპორტი!G136)</f>
        <v>0</v>
      </c>
      <c r="N136" s="360"/>
      <c r="O136" s="297">
        <f>SUMIFS(მონაცემები!H:H,მონაცემები!B:B,პასპორტი!B136,მონაცემები!D:D,პასპორტი!G136)</f>
        <v>0</v>
      </c>
      <c r="P136" s="297"/>
      <c r="Q136" s="297"/>
      <c r="R136" s="297">
        <f t="shared" si="19"/>
        <v>0</v>
      </c>
      <c r="S136" s="298"/>
    </row>
    <row r="137" spans="1:19">
      <c r="A137" s="165"/>
      <c r="B137" s="283">
        <f>მონაცემები!$L$87</f>
        <v>0</v>
      </c>
      <c r="C137" s="283"/>
      <c r="D137" s="283"/>
      <c r="E137" s="283"/>
      <c r="F137" s="283"/>
      <c r="G137" s="79">
        <v>80</v>
      </c>
      <c r="H137" s="73">
        <f>COUNTIFS(მონაცემები!B:B,პასპორტი!B137,მონაცემები!C:C,პასპორტი!G137)</f>
        <v>0</v>
      </c>
      <c r="I137" s="157">
        <f>SUMIFS(მონაცემები!F:F,მონაცემები!B:B,პასპორტი!B137,მონაცემები!C:C,პასპორტი!G137)</f>
        <v>0</v>
      </c>
      <c r="J137" s="157">
        <f>SUMIFS(მონაცემები!H:H,მონაცემები!B:B,პასპორტი!B137,მონაცემები!C:C,პასპორტი!G137)</f>
        <v>0</v>
      </c>
      <c r="K137" s="158">
        <f t="shared" si="18"/>
        <v>0</v>
      </c>
      <c r="L137" s="73">
        <f>COUNTIFS(მონაცემები!B:B,პასპორტი!B137,მონაცემები!D:D,პასპორტი!G137)</f>
        <v>0</v>
      </c>
      <c r="M137" s="198">
        <f>SUMIFS(მონაცემები!G:G,მონაცემები!B:B,პასპორტი!B137,მონაცემები!D:D,პასპორტი!G137)</f>
        <v>0</v>
      </c>
      <c r="N137" s="360"/>
      <c r="O137" s="297">
        <f>SUMIFS(მონაცემები!H:H,მონაცემები!B:B,პასპორტი!B137,მონაცემები!D:D,პასპორტი!G137)</f>
        <v>0</v>
      </c>
      <c r="P137" s="297"/>
      <c r="Q137" s="297"/>
      <c r="R137" s="297">
        <f t="shared" si="19"/>
        <v>0</v>
      </c>
      <c r="S137" s="298"/>
    </row>
    <row r="138" spans="1:19">
      <c r="A138" s="165"/>
      <c r="B138" s="283">
        <f>მონაცემები!$L$87</f>
        <v>0</v>
      </c>
      <c r="C138" s="283"/>
      <c r="D138" s="283"/>
      <c r="E138" s="283"/>
      <c r="F138" s="283"/>
      <c r="G138" s="79">
        <v>84</v>
      </c>
      <c r="H138" s="73">
        <f>COUNTIFS(მონაცემები!B:B,პასპორტი!B138,მონაცემები!C:C,პასპორტი!G138)</f>
        <v>0</v>
      </c>
      <c r="I138" s="157">
        <f>SUMIFS(მონაცემები!F:F,მონაცემები!B:B,პასპორტი!B138,მონაცემები!C:C,პასპორტი!G138)</f>
        <v>0</v>
      </c>
      <c r="J138" s="157">
        <f>SUMIFS(მონაცემები!H:H,მონაცემები!B:B,პასპორტი!B138,მონაცემები!C:C,პასპორტი!G138)</f>
        <v>0</v>
      </c>
      <c r="K138" s="158">
        <f t="shared" si="18"/>
        <v>0</v>
      </c>
      <c r="L138" s="73">
        <f>COUNTIFS(მონაცემები!B:B,პასპორტი!B138,მონაცემები!D:D,პასპორტი!G138)</f>
        <v>0</v>
      </c>
      <c r="M138" s="198">
        <f>SUMIFS(მონაცემები!G:G,მონაცემები!B:B,პასპორტი!B138,მონაცემები!D:D,პასპორტი!G138)</f>
        <v>0</v>
      </c>
      <c r="N138" s="360"/>
      <c r="O138" s="297">
        <f>SUMIFS(მონაცემები!H:H,მონაცემები!B:B,პასპორტი!B138,მონაცემები!D:D,პასპორტი!G138)</f>
        <v>0</v>
      </c>
      <c r="P138" s="297"/>
      <c r="Q138" s="297"/>
      <c r="R138" s="297">
        <f t="shared" si="19"/>
        <v>0</v>
      </c>
      <c r="S138" s="298"/>
    </row>
    <row r="139" spans="1:19" ht="2.25" customHeight="1">
      <c r="A139" s="69"/>
      <c r="B139" s="358"/>
      <c r="C139" s="358"/>
      <c r="D139" s="358"/>
      <c r="E139" s="358"/>
      <c r="F139" s="358"/>
      <c r="G139" s="70"/>
      <c r="H139" s="71"/>
      <c r="I139" s="72"/>
      <c r="J139" s="72"/>
      <c r="K139" s="72"/>
      <c r="L139" s="72"/>
      <c r="M139" s="372"/>
      <c r="N139" s="373"/>
      <c r="O139" s="368"/>
      <c r="P139" s="370"/>
      <c r="Q139" s="371"/>
      <c r="R139" s="368"/>
      <c r="S139" s="369"/>
    </row>
    <row r="140" spans="1:19" s="59" customFormat="1">
      <c r="A140" s="58"/>
      <c r="B140" s="359" t="s">
        <v>35</v>
      </c>
      <c r="C140" s="359"/>
      <c r="D140" s="359"/>
      <c r="E140" s="359"/>
      <c r="F140" s="359"/>
      <c r="G140" s="93"/>
      <c r="H140" s="88">
        <f>SUM(H118:H139)</f>
        <v>0</v>
      </c>
      <c r="I140" s="160">
        <f t="shared" ref="I140:S140" si="20">SUM(I118:I139)</f>
        <v>0</v>
      </c>
      <c r="J140" s="160">
        <f t="shared" si="20"/>
        <v>0</v>
      </c>
      <c r="K140" s="161">
        <f t="shared" si="20"/>
        <v>0</v>
      </c>
      <c r="L140" s="88">
        <f t="shared" si="20"/>
        <v>0</v>
      </c>
      <c r="M140" s="365">
        <f t="shared" si="20"/>
        <v>0</v>
      </c>
      <c r="N140" s="366">
        <f t="shared" si="20"/>
        <v>0</v>
      </c>
      <c r="O140" s="362">
        <f t="shared" si="20"/>
        <v>0</v>
      </c>
      <c r="P140" s="362">
        <f t="shared" si="20"/>
        <v>0</v>
      </c>
      <c r="Q140" s="362">
        <f t="shared" si="20"/>
        <v>0</v>
      </c>
      <c r="R140" s="362">
        <f t="shared" si="20"/>
        <v>0</v>
      </c>
      <c r="S140" s="363">
        <f t="shared" si="20"/>
        <v>0</v>
      </c>
    </row>
    <row r="141" spans="1:19" ht="4.5" customHeight="1">
      <c r="A141" s="69"/>
      <c r="B141" s="358"/>
      <c r="C141" s="358"/>
      <c r="D141" s="358"/>
      <c r="E141" s="358"/>
      <c r="F141" s="358"/>
      <c r="G141" s="70"/>
      <c r="H141" s="71"/>
      <c r="I141" s="72"/>
      <c r="J141" s="72"/>
      <c r="K141" s="72"/>
      <c r="L141" s="72"/>
      <c r="M141" s="372"/>
      <c r="N141" s="373"/>
      <c r="O141" s="375"/>
      <c r="P141" s="268"/>
      <c r="Q141" s="269"/>
      <c r="R141" s="375"/>
      <c r="S141" s="311"/>
    </row>
    <row r="142" spans="1:19">
      <c r="A142" s="165">
        <v>5</v>
      </c>
      <c r="B142" s="283">
        <f>მონაცემები!$L$88</f>
        <v>0</v>
      </c>
      <c r="C142" s="283"/>
      <c r="D142" s="283"/>
      <c r="E142" s="283"/>
      <c r="F142" s="283"/>
      <c r="G142" s="79">
        <v>8</v>
      </c>
      <c r="H142" s="73">
        <f>COUNTIFS(მონაცემები!B:B,პასპორტი!B142,მონაცემები!C:C,პასპორტი!G142)</f>
        <v>0</v>
      </c>
      <c r="I142" s="157">
        <f>SUMIFS(მონაცემები!F:F,მონაცემები!B:B,პასპორტი!B142,მონაცემები!C:C,პასპორტი!G142)</f>
        <v>0</v>
      </c>
      <c r="J142" s="157">
        <f>SUMIFS(მონაცემები!H:H,მონაცემები!B:B,პასპორტი!B142,მონაცემები!C:C,პასპორტი!G142)</f>
        <v>0</v>
      </c>
      <c r="K142" s="158">
        <f t="shared" ref="K142:K161" si="21">I142+J142</f>
        <v>0</v>
      </c>
      <c r="L142" s="73">
        <f>COUNTIFS(მონაცემები!B:B,პასპორტი!B142,მონაცემები!D:D,პასპორტი!G142)</f>
        <v>0</v>
      </c>
      <c r="M142" s="198">
        <f>SUMIFS(მონაცემები!G:G,მონაცემები!B:B,პასპორტი!B142,მონაცემები!D:D,პასპორტი!G142)</f>
        <v>0</v>
      </c>
      <c r="N142" s="360"/>
      <c r="O142" s="297">
        <f>SUMIFS(მონაცემები!H:H,მონაცემები!B:B,პასპორტი!B142,მონაცემები!D:D,პასპორტი!G142)</f>
        <v>0</v>
      </c>
      <c r="P142" s="297"/>
      <c r="Q142" s="297"/>
      <c r="R142" s="297">
        <f t="shared" ref="R142:R161" si="22">M142+O142</f>
        <v>0</v>
      </c>
      <c r="S142" s="298"/>
    </row>
    <row r="143" spans="1:19">
      <c r="A143" s="165"/>
      <c r="B143" s="283">
        <f>მონაცემები!$L$88</f>
        <v>0</v>
      </c>
      <c r="C143" s="283"/>
      <c r="D143" s="283"/>
      <c r="E143" s="283"/>
      <c r="F143" s="283"/>
      <c r="G143" s="79">
        <v>12</v>
      </c>
      <c r="H143" s="73">
        <f>COUNTIFS(მონაცემები!B:B,პასპორტი!B143,მონაცემები!C:C,პასპორტი!G143)</f>
        <v>0</v>
      </c>
      <c r="I143" s="157">
        <f>SUMIFS(მონაცემები!F:F,მონაცემები!B:B,პასპორტი!B143,მონაცემები!C:C,პასპორტი!G143)</f>
        <v>0</v>
      </c>
      <c r="J143" s="157">
        <f>SUMIFS(მონაცემები!H:H,მონაცემები!B:B,პასპორტი!B143,მონაცემები!C:C,პასპორტი!G143)</f>
        <v>0</v>
      </c>
      <c r="K143" s="158">
        <f t="shared" si="21"/>
        <v>0</v>
      </c>
      <c r="L143" s="73">
        <f>COUNTIFS(მონაცემები!B:B,პასპორტი!B143,მონაცემები!D:D,პასპორტი!G143)</f>
        <v>0</v>
      </c>
      <c r="M143" s="198">
        <f>SUMIFS(მონაცემები!G:G,მონაცემები!B:B,პასპორტი!B143,მონაცემები!D:D,პასპორტი!G143)</f>
        <v>0</v>
      </c>
      <c r="N143" s="360"/>
      <c r="O143" s="297">
        <f>SUMIFS(მონაცემები!H:H,მონაცემები!B:B,პასპორტი!B143,მონაცემები!D:D,პასპორტი!G143)</f>
        <v>0</v>
      </c>
      <c r="P143" s="297"/>
      <c r="Q143" s="297"/>
      <c r="R143" s="297">
        <f t="shared" si="22"/>
        <v>0</v>
      </c>
      <c r="S143" s="298"/>
    </row>
    <row r="144" spans="1:19">
      <c r="A144" s="165"/>
      <c r="B144" s="283">
        <f>მონაცემები!$L$88</f>
        <v>0</v>
      </c>
      <c r="C144" s="283"/>
      <c r="D144" s="283"/>
      <c r="E144" s="283"/>
      <c r="F144" s="283"/>
      <c r="G144" s="79">
        <v>16</v>
      </c>
      <c r="H144" s="73">
        <f>COUNTIFS(მონაცემები!B:B,პასპორტი!B144,მონაცემები!C:C,პასპორტი!G144)</f>
        <v>0</v>
      </c>
      <c r="I144" s="157">
        <f>SUMIFS(მონაცემები!F:F,მონაცემები!B:B,პასპორტი!B144,მონაცემები!C:C,პასპორტი!G144)</f>
        <v>0</v>
      </c>
      <c r="J144" s="157">
        <f>SUMIFS(მონაცემები!H:H,მონაცემები!B:B,პასპორტი!B144,მონაცემები!C:C,პასპორტი!G144)</f>
        <v>0</v>
      </c>
      <c r="K144" s="158">
        <f t="shared" si="21"/>
        <v>0</v>
      </c>
      <c r="L144" s="73">
        <f>COUNTIFS(მონაცემები!B:B,პასპორტი!B144,მონაცემები!D:D,პასპორტი!G144)</f>
        <v>0</v>
      </c>
      <c r="M144" s="198">
        <f>SUMIFS(მონაცემები!G:G,მონაცემები!B:B,პასპორტი!B144,მონაცემები!D:D,პასპორტი!G144)</f>
        <v>0</v>
      </c>
      <c r="N144" s="360"/>
      <c r="O144" s="297">
        <f>SUMIFS(მონაცემები!H:H,მონაცემები!B:B,პასპორტი!B144,მონაცემები!D:D,პასპორტი!G144)</f>
        <v>0</v>
      </c>
      <c r="P144" s="297"/>
      <c r="Q144" s="297"/>
      <c r="R144" s="297">
        <f t="shared" si="22"/>
        <v>0</v>
      </c>
      <c r="S144" s="298"/>
    </row>
    <row r="145" spans="1:19">
      <c r="A145" s="165"/>
      <c r="B145" s="283">
        <f>მონაცემები!$L$88</f>
        <v>0</v>
      </c>
      <c r="C145" s="283"/>
      <c r="D145" s="283"/>
      <c r="E145" s="283"/>
      <c r="F145" s="283"/>
      <c r="G145" s="79">
        <v>20</v>
      </c>
      <c r="H145" s="73">
        <f>COUNTIFS(მონაცემები!B:B,პასპორტი!B145,მონაცემები!C:C,პასპორტი!G145)</f>
        <v>0</v>
      </c>
      <c r="I145" s="157">
        <f>SUMIFS(მონაცემები!F:F,მონაცემები!B:B,პასპორტი!B145,მონაცემები!C:C,პასპორტი!G145)</f>
        <v>0</v>
      </c>
      <c r="J145" s="157">
        <f>SUMIFS(მონაცემები!H:H,მონაცემები!B:B,პასპორტი!B145,მონაცემები!C:C,პასპორტი!G145)</f>
        <v>0</v>
      </c>
      <c r="K145" s="158">
        <f t="shared" si="21"/>
        <v>0</v>
      </c>
      <c r="L145" s="73">
        <f>COUNTIFS(მონაცემები!B:B,პასპორტი!B145,მონაცემები!D:D,პასპორტი!G145)</f>
        <v>0</v>
      </c>
      <c r="M145" s="198">
        <f>SUMIFS(მონაცემები!G:G,მონაცემები!B:B,პასპორტი!B145,მონაცემები!D:D,პასპორტი!G145)</f>
        <v>0</v>
      </c>
      <c r="N145" s="360"/>
      <c r="O145" s="297">
        <f>SUMIFS(მონაცემები!H:H,მონაცემები!B:B,პასპორტი!B145,მონაცემები!D:D,პასპორტი!G145)</f>
        <v>0</v>
      </c>
      <c r="P145" s="297"/>
      <c r="Q145" s="297"/>
      <c r="R145" s="297">
        <f t="shared" si="22"/>
        <v>0</v>
      </c>
      <c r="S145" s="298"/>
    </row>
    <row r="146" spans="1:19">
      <c r="A146" s="165"/>
      <c r="B146" s="283">
        <f>მონაცემები!$L$88</f>
        <v>0</v>
      </c>
      <c r="C146" s="283"/>
      <c r="D146" s="283"/>
      <c r="E146" s="283"/>
      <c r="F146" s="283"/>
      <c r="G146" s="79">
        <v>24</v>
      </c>
      <c r="H146" s="73">
        <f>COUNTIFS(მონაცემები!B:B,პასპორტი!B146,მონაცემები!C:C,პასპორტი!G146)</f>
        <v>0</v>
      </c>
      <c r="I146" s="157">
        <f>SUMIFS(მონაცემები!F:F,მონაცემები!B:B,პასპორტი!B146,მონაცემები!C:C,პასპორტი!G146)</f>
        <v>0</v>
      </c>
      <c r="J146" s="157">
        <f>SUMIFS(მონაცემები!H:H,მონაცემები!B:B,პასპორტი!B146,მონაცემები!C:C,პასპორტი!G146)</f>
        <v>0</v>
      </c>
      <c r="K146" s="158">
        <f t="shared" si="21"/>
        <v>0</v>
      </c>
      <c r="L146" s="73">
        <f>COUNTIFS(მონაცემები!B:B,პასპორტი!B146,მონაცემები!D:D,პასპორტი!G146)</f>
        <v>0</v>
      </c>
      <c r="M146" s="198">
        <f>SUMIFS(მონაცემები!G:G,მონაცემები!B:B,პასპორტი!B146,მონაცემები!D:D,პასპორტი!G146)</f>
        <v>0</v>
      </c>
      <c r="N146" s="360"/>
      <c r="O146" s="297">
        <f>SUMIFS(მონაცემები!H:H,მონაცემები!B:B,პასპორტი!B146,მონაცემები!D:D,პასპორტი!G146)</f>
        <v>0</v>
      </c>
      <c r="P146" s="297"/>
      <c r="Q146" s="297"/>
      <c r="R146" s="297">
        <f t="shared" si="22"/>
        <v>0</v>
      </c>
      <c r="S146" s="298"/>
    </row>
    <row r="147" spans="1:19">
      <c r="A147" s="165"/>
      <c r="B147" s="283">
        <f>მონაცემები!$L$88</f>
        <v>0</v>
      </c>
      <c r="C147" s="283"/>
      <c r="D147" s="283"/>
      <c r="E147" s="283"/>
      <c r="F147" s="283"/>
      <c r="G147" s="79">
        <v>28</v>
      </c>
      <c r="H147" s="73">
        <f>COUNTIFS(მონაცემები!B:B,პასპორტი!B147,მონაცემები!C:C,პასპორტი!G147)</f>
        <v>0</v>
      </c>
      <c r="I147" s="157">
        <f>SUMIFS(მონაცემები!F:F,მონაცემები!B:B,პასპორტი!B147,მონაცემები!C:C,პასპორტი!G147)</f>
        <v>0</v>
      </c>
      <c r="J147" s="157">
        <f>SUMIFS(მონაცემები!H:H,მონაცემები!B:B,პასპორტი!B147,მონაცემები!C:C,პასპორტი!G147)</f>
        <v>0</v>
      </c>
      <c r="K147" s="158">
        <f t="shared" si="21"/>
        <v>0</v>
      </c>
      <c r="L147" s="73">
        <f>COUNTIFS(მონაცემები!B:B,პასპორტი!B147,მონაცემები!D:D,პასპორტი!G147)</f>
        <v>0</v>
      </c>
      <c r="M147" s="198">
        <f>SUMIFS(მონაცემები!G:G,მონაცემები!B:B,პასპორტი!B147,მონაცემები!D:D,პასპორტი!G147)</f>
        <v>0</v>
      </c>
      <c r="N147" s="360"/>
      <c r="O147" s="297">
        <f>SUMIFS(მონაცემები!H:H,მონაცემები!B:B,პასპორტი!B147,მონაცემები!D:D,პასპორტი!G147)</f>
        <v>0</v>
      </c>
      <c r="P147" s="297"/>
      <c r="Q147" s="297"/>
      <c r="R147" s="297">
        <f t="shared" si="22"/>
        <v>0</v>
      </c>
      <c r="S147" s="298"/>
    </row>
    <row r="148" spans="1:19">
      <c r="A148" s="165"/>
      <c r="B148" s="283">
        <f>მონაცემები!$L$88</f>
        <v>0</v>
      </c>
      <c r="C148" s="283"/>
      <c r="D148" s="283"/>
      <c r="E148" s="283"/>
      <c r="F148" s="283"/>
      <c r="G148" s="79">
        <v>32</v>
      </c>
      <c r="H148" s="73">
        <f>COUNTIFS(მონაცემები!B:B,პასპორტი!B148,მონაცემები!C:C,პასპორტი!G148)</f>
        <v>0</v>
      </c>
      <c r="I148" s="157">
        <f>SUMIFS(მონაცემები!F:F,მონაცემები!B:B,პასპორტი!B148,მონაცემები!C:C,პასპორტი!G148)</f>
        <v>0</v>
      </c>
      <c r="J148" s="157">
        <f>SUMIFS(მონაცემები!H:H,მონაცემები!B:B,პასპორტი!B148,მონაცემები!C:C,პასპორტი!G148)</f>
        <v>0</v>
      </c>
      <c r="K148" s="158">
        <f t="shared" si="21"/>
        <v>0</v>
      </c>
      <c r="L148" s="73">
        <f>COUNTIFS(მონაცემები!B:B,პასპორტი!B148,მონაცემები!D:D,პასპორტი!G148)</f>
        <v>0</v>
      </c>
      <c r="M148" s="198">
        <f>SUMIFS(მონაცემები!G:G,მონაცემები!B:B,პასპორტი!B148,მონაცემები!D:D,პასპორტი!G148)</f>
        <v>0</v>
      </c>
      <c r="N148" s="360"/>
      <c r="O148" s="297">
        <f>SUMIFS(მონაცემები!H:H,მონაცემები!B:B,პასპორტი!B148,მონაცემები!D:D,პასპორტი!G148)</f>
        <v>0</v>
      </c>
      <c r="P148" s="297"/>
      <c r="Q148" s="297"/>
      <c r="R148" s="297">
        <f t="shared" si="22"/>
        <v>0</v>
      </c>
      <c r="S148" s="298"/>
    </row>
    <row r="149" spans="1:19">
      <c r="A149" s="165"/>
      <c r="B149" s="283">
        <f>მონაცემები!$L$88</f>
        <v>0</v>
      </c>
      <c r="C149" s="283"/>
      <c r="D149" s="283"/>
      <c r="E149" s="283"/>
      <c r="F149" s="283"/>
      <c r="G149" s="79">
        <v>36</v>
      </c>
      <c r="H149" s="73">
        <f>COUNTIFS(მონაცემები!B:B,პასპორტი!B149,მონაცემები!C:C,პასპორტი!G149)</f>
        <v>0</v>
      </c>
      <c r="I149" s="157">
        <f>SUMIFS(მონაცემები!F:F,მონაცემები!B:B,პასპორტი!B149,მონაცემები!C:C,პასპორტი!G149)</f>
        <v>0</v>
      </c>
      <c r="J149" s="157">
        <f>SUMIFS(მონაცემები!H:H,მონაცემები!B:B,პასპორტი!B149,მონაცემები!C:C,პასპორტი!G149)</f>
        <v>0</v>
      </c>
      <c r="K149" s="158">
        <f t="shared" si="21"/>
        <v>0</v>
      </c>
      <c r="L149" s="73">
        <f>COUNTIFS(მონაცემები!B:B,პასპორტი!B149,მონაცემები!D:D,პასპორტი!G149)</f>
        <v>0</v>
      </c>
      <c r="M149" s="198">
        <f>SUMIFS(მონაცემები!G:G,მონაცემები!B:B,პასპორტი!B149,მონაცემები!D:D,პასპორტი!G149)</f>
        <v>0</v>
      </c>
      <c r="N149" s="360"/>
      <c r="O149" s="297">
        <f>SUMIFS(მონაცემები!H:H,მონაცემები!B:B,პასპორტი!B149,მონაცემები!D:D,პასპორტი!G149)</f>
        <v>0</v>
      </c>
      <c r="P149" s="297"/>
      <c r="Q149" s="297"/>
      <c r="R149" s="297">
        <f t="shared" si="22"/>
        <v>0</v>
      </c>
      <c r="S149" s="298"/>
    </row>
    <row r="150" spans="1:19">
      <c r="A150" s="165"/>
      <c r="B150" s="283">
        <f>მონაცემები!$L$88</f>
        <v>0</v>
      </c>
      <c r="C150" s="283"/>
      <c r="D150" s="283"/>
      <c r="E150" s="283"/>
      <c r="F150" s="283"/>
      <c r="G150" s="79">
        <v>40</v>
      </c>
      <c r="H150" s="73">
        <f>COUNTIFS(მონაცემები!B:B,პასპორტი!B150,მონაცემები!C:C,პასპორტი!G150)</f>
        <v>0</v>
      </c>
      <c r="I150" s="157">
        <f>SUMIFS(მონაცემები!F:F,მონაცემები!B:B,პასპორტი!B150,მონაცემები!C:C,პასპორტი!G150)</f>
        <v>0</v>
      </c>
      <c r="J150" s="157">
        <f>SUMIFS(მონაცემები!H:H,მონაცემები!B:B,პასპორტი!B150,მონაცემები!C:C,პასპორტი!G150)</f>
        <v>0</v>
      </c>
      <c r="K150" s="158">
        <f t="shared" si="21"/>
        <v>0</v>
      </c>
      <c r="L150" s="73">
        <f>COUNTIFS(მონაცემები!B:B,პასპორტი!B150,მონაცემები!D:D,პასპორტი!G150)</f>
        <v>0</v>
      </c>
      <c r="M150" s="198">
        <f>SUMIFS(მონაცემები!G:G,მონაცემები!B:B,პასპორტი!B150,მონაცემები!D:D,პასპორტი!G150)</f>
        <v>0</v>
      </c>
      <c r="N150" s="360"/>
      <c r="O150" s="297">
        <f>SUMIFS(მონაცემები!H:H,მონაცემები!B:B,პასპორტი!B150,მონაცემები!D:D,პასპორტი!G150)</f>
        <v>0</v>
      </c>
      <c r="P150" s="297"/>
      <c r="Q150" s="297"/>
      <c r="R150" s="297">
        <f t="shared" si="22"/>
        <v>0</v>
      </c>
      <c r="S150" s="298"/>
    </row>
    <row r="151" spans="1:19">
      <c r="A151" s="165"/>
      <c r="B151" s="283">
        <f>მონაცემები!$L$88</f>
        <v>0</v>
      </c>
      <c r="C151" s="283"/>
      <c r="D151" s="283"/>
      <c r="E151" s="283"/>
      <c r="F151" s="283"/>
      <c r="G151" s="79">
        <v>44</v>
      </c>
      <c r="H151" s="73">
        <f>COUNTIFS(მონაცემები!B:B,პასპორტი!B151,მონაცემები!C:C,პასპორტი!G151)</f>
        <v>0</v>
      </c>
      <c r="I151" s="157">
        <f>SUMIFS(მონაცემები!F:F,მონაცემები!B:B,პასპორტი!B151,მონაცემები!C:C,პასპორტი!G151)</f>
        <v>0</v>
      </c>
      <c r="J151" s="157">
        <f>SUMIFS(მონაცემები!H:H,მონაცემები!B:B,პასპორტი!B151,მონაცემები!C:C,პასპორტი!G151)</f>
        <v>0</v>
      </c>
      <c r="K151" s="158">
        <f t="shared" si="21"/>
        <v>0</v>
      </c>
      <c r="L151" s="73">
        <f>COUNTIFS(მონაცემები!B:B,პასპორტი!B151,მონაცემები!D:D,პასპორტი!G151)</f>
        <v>0</v>
      </c>
      <c r="M151" s="198">
        <f>SUMIFS(მონაცემები!G:G,მონაცემები!B:B,პასპორტი!B151,მონაცემები!D:D,პასპორტი!G151)</f>
        <v>0</v>
      </c>
      <c r="N151" s="360"/>
      <c r="O151" s="297">
        <f>SUMIFS(მონაცემები!H:H,მონაცემები!B:B,პასპორტი!B151,მონაცემები!D:D,პასპორტი!G151)</f>
        <v>0</v>
      </c>
      <c r="P151" s="297"/>
      <c r="Q151" s="297"/>
      <c r="R151" s="297">
        <f t="shared" si="22"/>
        <v>0</v>
      </c>
      <c r="S151" s="298"/>
    </row>
    <row r="152" spans="1:19">
      <c r="A152" s="165"/>
      <c r="B152" s="283">
        <f>მონაცემები!$L$88</f>
        <v>0</v>
      </c>
      <c r="C152" s="283"/>
      <c r="D152" s="283"/>
      <c r="E152" s="283"/>
      <c r="F152" s="283"/>
      <c r="G152" s="79">
        <v>48</v>
      </c>
      <c r="H152" s="73">
        <f>COUNTIFS(მონაცემები!B:B,პასპორტი!B152,მონაცემები!C:C,პასპორტი!G152)</f>
        <v>0</v>
      </c>
      <c r="I152" s="157">
        <f>SUMIFS(მონაცემები!F:F,მონაცემები!B:B,პასპორტი!B152,მონაცემები!C:C,პასპორტი!G152)</f>
        <v>0</v>
      </c>
      <c r="J152" s="157">
        <f>SUMIFS(მონაცემები!H:H,მონაცემები!B:B,პასპორტი!B152,მონაცემები!C:C,პასპორტი!G152)</f>
        <v>0</v>
      </c>
      <c r="K152" s="158">
        <f t="shared" si="21"/>
        <v>0</v>
      </c>
      <c r="L152" s="73">
        <f>COUNTIFS(მონაცემები!B:B,პასპორტი!B152,მონაცემები!D:D,პასპორტი!G152)</f>
        <v>0</v>
      </c>
      <c r="M152" s="198">
        <f>SUMIFS(მონაცემები!G:G,მონაცემები!B:B,პასპორტი!B152,მონაცემები!D:D,პასპორტი!G152)</f>
        <v>0</v>
      </c>
      <c r="N152" s="360"/>
      <c r="O152" s="297">
        <f>SUMIFS(მონაცემები!H:H,მონაცემები!B:B,პასპორტი!B152,მონაცემები!D:D,პასპორტი!G152)</f>
        <v>0</v>
      </c>
      <c r="P152" s="297"/>
      <c r="Q152" s="297"/>
      <c r="R152" s="297">
        <f t="shared" si="22"/>
        <v>0</v>
      </c>
      <c r="S152" s="298"/>
    </row>
    <row r="153" spans="1:19">
      <c r="A153" s="165"/>
      <c r="B153" s="283">
        <f>მონაცემები!$L$88</f>
        <v>0</v>
      </c>
      <c r="C153" s="283"/>
      <c r="D153" s="283"/>
      <c r="E153" s="283"/>
      <c r="F153" s="283"/>
      <c r="G153" s="79">
        <v>52</v>
      </c>
      <c r="H153" s="73">
        <f>COUNTIFS(მონაცემები!B:B,პასპორტი!B153,მონაცემები!C:C,პასპორტი!G153)</f>
        <v>0</v>
      </c>
      <c r="I153" s="157">
        <f>SUMIFS(მონაცემები!F:F,მონაცემები!B:B,პასპორტი!B153,მონაცემები!C:C,პასპორტი!G153)</f>
        <v>0</v>
      </c>
      <c r="J153" s="157">
        <f>SUMIFS(მონაცემები!H:H,მონაცემები!B:B,პასპორტი!B153,მონაცემები!C:C,პასპორტი!G153)</f>
        <v>0</v>
      </c>
      <c r="K153" s="158">
        <f t="shared" si="21"/>
        <v>0</v>
      </c>
      <c r="L153" s="73">
        <f>COUNTIFS(მონაცემები!B:B,პასპორტი!B153,მონაცემები!D:D,პასპორტი!G153)</f>
        <v>0</v>
      </c>
      <c r="M153" s="198">
        <f>SUMIFS(მონაცემები!G:G,მონაცემები!B:B,პასპორტი!B153,მონაცემები!D:D,პასპორტი!G153)</f>
        <v>0</v>
      </c>
      <c r="N153" s="360"/>
      <c r="O153" s="297">
        <f>SUMIFS(მონაცემები!H:H,მონაცემები!B:B,პასპორტი!B153,მონაცემები!D:D,პასპორტი!G153)</f>
        <v>0</v>
      </c>
      <c r="P153" s="297"/>
      <c r="Q153" s="297"/>
      <c r="R153" s="297">
        <f t="shared" si="22"/>
        <v>0</v>
      </c>
      <c r="S153" s="298"/>
    </row>
    <row r="154" spans="1:19">
      <c r="A154" s="165"/>
      <c r="B154" s="283">
        <f>მონაცემები!$L$88</f>
        <v>0</v>
      </c>
      <c r="C154" s="283"/>
      <c r="D154" s="283"/>
      <c r="E154" s="283"/>
      <c r="F154" s="283"/>
      <c r="G154" s="79">
        <v>56</v>
      </c>
      <c r="H154" s="73">
        <f>COUNTIFS(მონაცემები!B:B,პასპორტი!B154,მონაცემები!C:C,პასპორტი!G154)</f>
        <v>0</v>
      </c>
      <c r="I154" s="157">
        <f>SUMIFS(მონაცემები!F:F,მონაცემები!B:B,პასპორტი!B154,მონაცემები!C:C,პასპორტი!G154)</f>
        <v>0</v>
      </c>
      <c r="J154" s="157">
        <f>SUMIFS(მონაცემები!H:H,მონაცემები!B:B,პასპორტი!B154,მონაცემები!C:C,პასპორტი!G154)</f>
        <v>0</v>
      </c>
      <c r="K154" s="158">
        <f t="shared" si="21"/>
        <v>0</v>
      </c>
      <c r="L154" s="73">
        <f>COUNTIFS(მონაცემები!B:B,პასპორტი!B154,მონაცემები!D:D,პასპორტი!G154)</f>
        <v>0</v>
      </c>
      <c r="M154" s="198">
        <f>SUMIFS(მონაცემები!G:G,მონაცემები!B:B,პასპორტი!B154,მონაცემები!D:D,პასპორტი!G154)</f>
        <v>0</v>
      </c>
      <c r="N154" s="360"/>
      <c r="O154" s="297">
        <f>SUMIFS(მონაცემები!H:H,მონაცემები!B:B,პასპორტი!B154,მონაცემები!D:D,პასპორტი!G154)</f>
        <v>0</v>
      </c>
      <c r="P154" s="297"/>
      <c r="Q154" s="297"/>
      <c r="R154" s="297">
        <f t="shared" si="22"/>
        <v>0</v>
      </c>
      <c r="S154" s="298"/>
    </row>
    <row r="155" spans="1:19">
      <c r="A155" s="165"/>
      <c r="B155" s="283">
        <f>მონაცემები!$L$88</f>
        <v>0</v>
      </c>
      <c r="C155" s="283"/>
      <c r="D155" s="283"/>
      <c r="E155" s="283"/>
      <c r="F155" s="283"/>
      <c r="G155" s="79">
        <v>60</v>
      </c>
      <c r="H155" s="73">
        <f>COUNTIFS(მონაცემები!B:B,პასპორტი!B155,მონაცემები!C:C,პასპორტი!G155)</f>
        <v>0</v>
      </c>
      <c r="I155" s="157">
        <f>SUMIFS(მონაცემები!F:F,მონაცემები!B:B,პასპორტი!B155,მონაცემები!C:C,პასპორტი!G155)</f>
        <v>0</v>
      </c>
      <c r="J155" s="157">
        <f>SUMIFS(მონაცემები!H:H,მონაცემები!B:B,პასპორტი!B155,მონაცემები!C:C,პასპორტი!G155)</f>
        <v>0</v>
      </c>
      <c r="K155" s="158">
        <f t="shared" si="21"/>
        <v>0</v>
      </c>
      <c r="L155" s="73">
        <f>COUNTIFS(მონაცემები!B:B,პასპორტი!B155,მონაცემები!D:D,პასპორტი!G155)</f>
        <v>0</v>
      </c>
      <c r="M155" s="198">
        <f>SUMIFS(მონაცემები!G:G,მონაცემები!B:B,პასპორტი!B155,მონაცემები!D:D,პასპორტი!G155)</f>
        <v>0</v>
      </c>
      <c r="N155" s="360"/>
      <c r="O155" s="297">
        <f>SUMIFS(მონაცემები!H:H,მონაცემები!B:B,პასპორტი!B155,მონაცემები!D:D,პასპორტი!G155)</f>
        <v>0</v>
      </c>
      <c r="P155" s="297"/>
      <c r="Q155" s="297"/>
      <c r="R155" s="297">
        <f t="shared" si="22"/>
        <v>0</v>
      </c>
      <c r="S155" s="298"/>
    </row>
    <row r="156" spans="1:19">
      <c r="A156" s="165"/>
      <c r="B156" s="283">
        <f>მონაცემები!$L$88</f>
        <v>0</v>
      </c>
      <c r="C156" s="283"/>
      <c r="D156" s="283"/>
      <c r="E156" s="283"/>
      <c r="F156" s="283"/>
      <c r="G156" s="79">
        <v>64</v>
      </c>
      <c r="H156" s="73">
        <f>COUNTIFS(მონაცემები!B:B,პასპორტი!B156,მონაცემები!C:C,პასპორტი!G156)</f>
        <v>0</v>
      </c>
      <c r="I156" s="157">
        <f>SUMIFS(მონაცემები!F:F,მონაცემები!B:B,პასპორტი!B156,მონაცემები!C:C,პასპორტი!G156)</f>
        <v>0</v>
      </c>
      <c r="J156" s="157">
        <f>SUMIFS(მონაცემები!H:H,მონაცემები!B:B,პასპორტი!B156,მონაცემები!C:C,პასპორტი!G156)</f>
        <v>0</v>
      </c>
      <c r="K156" s="158">
        <f t="shared" si="21"/>
        <v>0</v>
      </c>
      <c r="L156" s="73">
        <f>COUNTIFS(მონაცემები!B:B,პასპორტი!B156,მონაცემები!D:D,პასპორტი!G156)</f>
        <v>0</v>
      </c>
      <c r="M156" s="198">
        <f>SUMIFS(მონაცემები!G:G,მონაცემები!B:B,პასპორტი!B156,მონაცემები!D:D,პასპორტი!G156)</f>
        <v>0</v>
      </c>
      <c r="N156" s="360"/>
      <c r="O156" s="297">
        <f>SUMIFS(მონაცემები!H:H,მონაცემები!B:B,პასპორტი!B156,მონაცემები!D:D,პასპორტი!G156)</f>
        <v>0</v>
      </c>
      <c r="P156" s="297"/>
      <c r="Q156" s="297"/>
      <c r="R156" s="297">
        <f t="shared" si="22"/>
        <v>0</v>
      </c>
      <c r="S156" s="298"/>
    </row>
    <row r="157" spans="1:19">
      <c r="A157" s="165"/>
      <c r="B157" s="283">
        <f>მონაცემები!$L$88</f>
        <v>0</v>
      </c>
      <c r="C157" s="283"/>
      <c r="D157" s="283"/>
      <c r="E157" s="283"/>
      <c r="F157" s="283"/>
      <c r="G157" s="79">
        <v>68</v>
      </c>
      <c r="H157" s="73">
        <f>COUNTIFS(მონაცემები!B:B,პასპორტი!B157,მონაცემები!C:C,პასპორტი!G157)</f>
        <v>0</v>
      </c>
      <c r="I157" s="157">
        <f>SUMIFS(მონაცემები!F:F,მონაცემები!B:B,პასპორტი!B157,მონაცემები!C:C,პასპორტი!G157)</f>
        <v>0</v>
      </c>
      <c r="J157" s="157">
        <f>SUMIFS(მონაცემები!H:H,მონაცემები!B:B,პასპორტი!B157,მონაცემები!C:C,პასპორტი!G157)</f>
        <v>0</v>
      </c>
      <c r="K157" s="158">
        <f t="shared" si="21"/>
        <v>0</v>
      </c>
      <c r="L157" s="73">
        <f>COUNTIFS(მონაცემები!B:B,პასპორტი!B157,მონაცემები!D:D,პასპორტი!G157)</f>
        <v>0</v>
      </c>
      <c r="M157" s="198">
        <f>SUMIFS(მონაცემები!G:G,მონაცემები!B:B,პასპორტი!B157,მონაცემები!D:D,პასპორტი!G157)</f>
        <v>0</v>
      </c>
      <c r="N157" s="360"/>
      <c r="O157" s="297">
        <f>SUMIFS(მონაცემები!H:H,მონაცემები!B:B,პასპორტი!B157,მონაცემები!D:D,პასპორტი!G157)</f>
        <v>0</v>
      </c>
      <c r="P157" s="297"/>
      <c r="Q157" s="297"/>
      <c r="R157" s="297">
        <f t="shared" si="22"/>
        <v>0</v>
      </c>
      <c r="S157" s="298"/>
    </row>
    <row r="158" spans="1:19">
      <c r="A158" s="165"/>
      <c r="B158" s="283">
        <f>მონაცემები!$L$88</f>
        <v>0</v>
      </c>
      <c r="C158" s="283"/>
      <c r="D158" s="283"/>
      <c r="E158" s="283"/>
      <c r="F158" s="283"/>
      <c r="G158" s="79">
        <v>72</v>
      </c>
      <c r="H158" s="73">
        <f>COUNTIFS(მონაცემები!B:B,პასპორტი!B158,მონაცემები!C:C,პასპორტი!G158)</f>
        <v>0</v>
      </c>
      <c r="I158" s="157">
        <f>SUMIFS(მონაცემები!F:F,მონაცემები!B:B,პასპორტი!B158,მონაცემები!C:C,პასპორტი!G158)</f>
        <v>0</v>
      </c>
      <c r="J158" s="157">
        <f>SUMIFS(მონაცემები!H:H,მონაცემები!B:B,პასპორტი!B158,მონაცემები!C:C,პასპორტი!G158)</f>
        <v>0</v>
      </c>
      <c r="K158" s="158">
        <f t="shared" si="21"/>
        <v>0</v>
      </c>
      <c r="L158" s="73">
        <f>COUNTIFS(მონაცემები!B:B,პასპორტი!B158,მონაცემები!D:D,პასპორტი!G158)</f>
        <v>0</v>
      </c>
      <c r="M158" s="198">
        <f>SUMIFS(მონაცემები!G:G,მონაცემები!B:B,პასპორტი!B158,მონაცემები!D:D,პასპორტი!G158)</f>
        <v>0</v>
      </c>
      <c r="N158" s="360"/>
      <c r="O158" s="297">
        <f>SUMIFS(მონაცემები!H:H,მონაცემები!B:B,პასპორტი!B158,მონაცემები!D:D,პასპორტი!G158)</f>
        <v>0</v>
      </c>
      <c r="P158" s="297"/>
      <c r="Q158" s="297"/>
      <c r="R158" s="297">
        <f t="shared" si="22"/>
        <v>0</v>
      </c>
      <c r="S158" s="298"/>
    </row>
    <row r="159" spans="1:19">
      <c r="A159" s="165"/>
      <c r="B159" s="283">
        <f>მონაცემები!$L$88</f>
        <v>0</v>
      </c>
      <c r="C159" s="283"/>
      <c r="D159" s="283"/>
      <c r="E159" s="283"/>
      <c r="F159" s="283"/>
      <c r="G159" s="79">
        <v>76</v>
      </c>
      <c r="H159" s="73">
        <f>COUNTIFS(მონაცემები!B:B,პასპორტი!B159,მონაცემები!C:C,პასპორტი!G159)</f>
        <v>0</v>
      </c>
      <c r="I159" s="157">
        <f>SUMIFS(მონაცემები!F:F,მონაცემები!B:B,პასპორტი!B159,მონაცემები!C:C,პასპორტი!G159)</f>
        <v>0</v>
      </c>
      <c r="J159" s="157">
        <f>SUMIFS(მონაცემები!H:H,მონაცემები!B:B,პასპორტი!B159,მონაცემები!C:C,პასპორტი!G159)</f>
        <v>0</v>
      </c>
      <c r="K159" s="158">
        <f t="shared" si="21"/>
        <v>0</v>
      </c>
      <c r="L159" s="73">
        <f>COUNTIFS(მონაცემები!B:B,პასპორტი!B159,მონაცემები!D:D,პასპორტი!G159)</f>
        <v>0</v>
      </c>
      <c r="M159" s="198">
        <f>SUMIFS(მონაცემები!G:G,მონაცემები!B:B,პასპორტი!B159,მონაცემები!D:D,პასპორტი!G159)</f>
        <v>0</v>
      </c>
      <c r="N159" s="360"/>
      <c r="O159" s="297">
        <f>SUMIFS(მონაცემები!H:H,მონაცემები!B:B,პასპორტი!B159,მონაცემები!D:D,პასპორტი!G159)</f>
        <v>0</v>
      </c>
      <c r="P159" s="297"/>
      <c r="Q159" s="297"/>
      <c r="R159" s="297">
        <f t="shared" si="22"/>
        <v>0</v>
      </c>
      <c r="S159" s="298"/>
    </row>
    <row r="160" spans="1:19">
      <c r="A160" s="165"/>
      <c r="B160" s="283">
        <f>მონაცემები!$L$88</f>
        <v>0</v>
      </c>
      <c r="C160" s="283"/>
      <c r="D160" s="283"/>
      <c r="E160" s="283"/>
      <c r="F160" s="283"/>
      <c r="G160" s="79">
        <v>80</v>
      </c>
      <c r="H160" s="73">
        <f>COUNTIFS(მონაცემები!B:B,პასპორტი!B160,მონაცემები!C:C,პასპორტი!G160)</f>
        <v>0</v>
      </c>
      <c r="I160" s="157">
        <f>SUMIFS(მონაცემები!F:F,მონაცემები!B:B,პასპორტი!B160,მონაცემები!C:C,პასპორტი!G160)</f>
        <v>0</v>
      </c>
      <c r="J160" s="157">
        <f>SUMIFS(მონაცემები!H:H,მონაცემები!B:B,პასპორტი!B160,მონაცემები!C:C,პასპორტი!G160)</f>
        <v>0</v>
      </c>
      <c r="K160" s="158">
        <f t="shared" si="21"/>
        <v>0</v>
      </c>
      <c r="L160" s="73">
        <f>COUNTIFS(მონაცემები!B:B,პასპორტი!B160,მონაცემები!D:D,პასპორტი!G160)</f>
        <v>0</v>
      </c>
      <c r="M160" s="198">
        <f>SUMIFS(მონაცემები!G:G,მონაცემები!B:B,პასპორტი!B160,მონაცემები!D:D,პასპორტი!G160)</f>
        <v>0</v>
      </c>
      <c r="N160" s="360"/>
      <c r="O160" s="297">
        <f>SUMIFS(მონაცემები!H:H,მონაცემები!B:B,პასპორტი!B160,მონაცემები!D:D,პასპორტი!G160)</f>
        <v>0</v>
      </c>
      <c r="P160" s="297"/>
      <c r="Q160" s="297"/>
      <c r="R160" s="297">
        <f t="shared" si="22"/>
        <v>0</v>
      </c>
      <c r="S160" s="298"/>
    </row>
    <row r="161" spans="1:19">
      <c r="A161" s="165"/>
      <c r="B161" s="283">
        <f>მონაცემები!$L$88</f>
        <v>0</v>
      </c>
      <c r="C161" s="283"/>
      <c r="D161" s="283"/>
      <c r="E161" s="283"/>
      <c r="F161" s="283"/>
      <c r="G161" s="79">
        <v>84</v>
      </c>
      <c r="H161" s="73">
        <f>COUNTIFS(მონაცემები!B:B,პასპორტი!B161,მონაცემები!C:C,პასპორტი!G161)</f>
        <v>0</v>
      </c>
      <c r="I161" s="157">
        <f>SUMIFS(მონაცემები!F:F,მონაცემები!B:B,პასპორტი!B161,მონაცემები!C:C,პასპორტი!G161)</f>
        <v>0</v>
      </c>
      <c r="J161" s="157">
        <f>SUMIFS(მონაცემები!H:H,მონაცემები!B:B,პასპორტი!B161,მონაცემები!C:C,პასპორტი!G161)</f>
        <v>0</v>
      </c>
      <c r="K161" s="158">
        <f t="shared" si="21"/>
        <v>0</v>
      </c>
      <c r="L161" s="73">
        <f>COUNTIFS(მონაცემები!B:B,პასპორტი!B161,მონაცემები!D:D,პასპორტი!G161)</f>
        <v>0</v>
      </c>
      <c r="M161" s="198">
        <f>SUMIFS(მონაცემები!G:G,მონაცემები!B:B,პასპორტი!B161,მონაცემები!D:D,პასპორტი!G161)</f>
        <v>0</v>
      </c>
      <c r="N161" s="360"/>
      <c r="O161" s="297">
        <f>SUMIFS(მონაცემები!H:H,მონაცემები!B:B,პასპორტი!B161,მონაცემები!D:D,პასპორტი!G161)</f>
        <v>0</v>
      </c>
      <c r="P161" s="297"/>
      <c r="Q161" s="297"/>
      <c r="R161" s="297">
        <f t="shared" si="22"/>
        <v>0</v>
      </c>
      <c r="S161" s="298"/>
    </row>
    <row r="162" spans="1:19" ht="2.25" customHeight="1">
      <c r="A162" s="69"/>
      <c r="B162" s="358"/>
      <c r="C162" s="358"/>
      <c r="D162" s="358"/>
      <c r="E162" s="358"/>
      <c r="F162" s="358"/>
      <c r="G162" s="70"/>
      <c r="H162" s="71"/>
      <c r="I162" s="72"/>
      <c r="J162" s="72"/>
      <c r="K162" s="72"/>
      <c r="L162" s="72"/>
      <c r="M162" s="372"/>
      <c r="N162" s="373"/>
      <c r="O162" s="368"/>
      <c r="P162" s="370"/>
      <c r="Q162" s="371"/>
      <c r="R162" s="368"/>
      <c r="S162" s="369"/>
    </row>
    <row r="163" spans="1:19" s="59" customFormat="1">
      <c r="A163" s="58"/>
      <c r="B163" s="359" t="s">
        <v>35</v>
      </c>
      <c r="C163" s="359"/>
      <c r="D163" s="359"/>
      <c r="E163" s="359"/>
      <c r="F163" s="359"/>
      <c r="G163" s="93"/>
      <c r="H163" s="88">
        <f>SUM(H141:H162)</f>
        <v>0</v>
      </c>
      <c r="I163" s="160">
        <f t="shared" ref="I163:S163" si="23">SUM(I141:I162)</f>
        <v>0</v>
      </c>
      <c r="J163" s="160">
        <f t="shared" si="23"/>
        <v>0</v>
      </c>
      <c r="K163" s="161">
        <f t="shared" si="23"/>
        <v>0</v>
      </c>
      <c r="L163" s="88">
        <f t="shared" si="23"/>
        <v>0</v>
      </c>
      <c r="M163" s="365">
        <f t="shared" si="23"/>
        <v>0</v>
      </c>
      <c r="N163" s="366">
        <f t="shared" si="23"/>
        <v>0</v>
      </c>
      <c r="O163" s="362">
        <f t="shared" si="23"/>
        <v>0</v>
      </c>
      <c r="P163" s="362">
        <f t="shared" si="23"/>
        <v>0</v>
      </c>
      <c r="Q163" s="362">
        <f t="shared" si="23"/>
        <v>0</v>
      </c>
      <c r="R163" s="362">
        <f t="shared" si="23"/>
        <v>0</v>
      </c>
      <c r="S163" s="363">
        <f t="shared" si="23"/>
        <v>0</v>
      </c>
    </row>
    <row r="164" spans="1:19" ht="4.5" customHeight="1">
      <c r="A164" s="69"/>
      <c r="B164" s="358"/>
      <c r="C164" s="358"/>
      <c r="D164" s="358"/>
      <c r="E164" s="358"/>
      <c r="F164" s="358"/>
      <c r="G164" s="70"/>
      <c r="H164" s="71"/>
      <c r="I164" s="72"/>
      <c r="J164" s="72"/>
      <c r="K164" s="72"/>
      <c r="L164" s="72"/>
      <c r="M164" s="372"/>
      <c r="N164" s="373"/>
      <c r="O164" s="375"/>
      <c r="P164" s="268"/>
      <c r="Q164" s="269"/>
      <c r="R164" s="375"/>
      <c r="S164" s="311"/>
    </row>
    <row r="165" spans="1:19">
      <c r="A165" s="165">
        <v>6</v>
      </c>
      <c r="B165" s="283">
        <f>მონაცემები!$L$89</f>
        <v>0</v>
      </c>
      <c r="C165" s="283"/>
      <c r="D165" s="283"/>
      <c r="E165" s="283"/>
      <c r="F165" s="283"/>
      <c r="G165" s="79">
        <v>8</v>
      </c>
      <c r="H165" s="73">
        <f>COUNTIFS(მონაცემები!B:B,პასპორტი!B165,მონაცემები!C:C,პასპორტი!G165)</f>
        <v>0</v>
      </c>
      <c r="I165" s="157">
        <f>SUMIFS(მონაცემები!F:F,მონაცემები!B:B,პასპორტი!B165,მონაცემები!C:C,პასპორტი!G165)</f>
        <v>0</v>
      </c>
      <c r="J165" s="157">
        <f>SUMIFS(მონაცემები!H:H,მონაცემები!B:B,პასპორტი!B165,მონაცემები!C:C,პასპორტი!G165)</f>
        <v>0</v>
      </c>
      <c r="K165" s="158">
        <f t="shared" ref="K165:K184" si="24">I165+J165</f>
        <v>0</v>
      </c>
      <c r="L165" s="73">
        <f>COUNTIFS(მონაცემები!B:B,პასპორტი!B165,მონაცემები!D:D,პასპორტი!G165)</f>
        <v>0</v>
      </c>
      <c r="M165" s="198">
        <f>SUMIFS(მონაცემები!G:G,მონაცემები!B:B,პასპორტი!B165,მონაცემები!D:D,პასპორტი!G165)</f>
        <v>0</v>
      </c>
      <c r="N165" s="360"/>
      <c r="O165" s="297">
        <f>SUMIFS(მონაცემები!H:H,მონაცემები!B:B,პასპორტი!B165,მონაცემები!D:D,პასპორტი!G165)</f>
        <v>0</v>
      </c>
      <c r="P165" s="297"/>
      <c r="Q165" s="297"/>
      <c r="R165" s="297">
        <f t="shared" ref="R165:R184" si="25">M165+O165</f>
        <v>0</v>
      </c>
      <c r="S165" s="298"/>
    </row>
    <row r="166" spans="1:19">
      <c r="A166" s="165"/>
      <c r="B166" s="283">
        <f>მონაცემები!$L$89</f>
        <v>0</v>
      </c>
      <c r="C166" s="283"/>
      <c r="D166" s="283"/>
      <c r="E166" s="283"/>
      <c r="F166" s="283"/>
      <c r="G166" s="79">
        <v>12</v>
      </c>
      <c r="H166" s="73">
        <f>COUNTIFS(მონაცემები!B:B,პასპორტი!B166,მონაცემები!C:C,პასპორტი!G166)</f>
        <v>0</v>
      </c>
      <c r="I166" s="157">
        <f>SUMIFS(მონაცემები!F:F,მონაცემები!B:B,პასპორტი!B166,მონაცემები!C:C,პასპორტი!G166)</f>
        <v>0</v>
      </c>
      <c r="J166" s="157">
        <f>SUMIFS(მონაცემები!H:H,მონაცემები!B:B,პასპორტი!B166,მონაცემები!C:C,პასპორტი!G166)</f>
        <v>0</v>
      </c>
      <c r="K166" s="158">
        <f t="shared" si="24"/>
        <v>0</v>
      </c>
      <c r="L166" s="73">
        <f>COUNTIFS(მონაცემები!B:B,პასპორტი!B166,მონაცემები!D:D,პასპორტი!G166)</f>
        <v>0</v>
      </c>
      <c r="M166" s="198">
        <f>SUMIFS(მონაცემები!G:G,მონაცემები!B:B,პასპორტი!B166,მონაცემები!D:D,პასპორტი!G166)</f>
        <v>0</v>
      </c>
      <c r="N166" s="360"/>
      <c r="O166" s="297">
        <f>SUMIFS(მონაცემები!H:H,მონაცემები!B:B,პასპორტი!B166,მონაცემები!D:D,პასპორტი!G166)</f>
        <v>0</v>
      </c>
      <c r="P166" s="297"/>
      <c r="Q166" s="297"/>
      <c r="R166" s="297">
        <f t="shared" si="25"/>
        <v>0</v>
      </c>
      <c r="S166" s="298"/>
    </row>
    <row r="167" spans="1:19">
      <c r="A167" s="165"/>
      <c r="B167" s="283">
        <f>მონაცემები!$L$89</f>
        <v>0</v>
      </c>
      <c r="C167" s="283"/>
      <c r="D167" s="283"/>
      <c r="E167" s="283"/>
      <c r="F167" s="283"/>
      <c r="G167" s="79">
        <v>16</v>
      </c>
      <c r="H167" s="73">
        <f>COUNTIFS(მონაცემები!B:B,პასპორტი!B167,მონაცემები!C:C,პასპორტი!G167)</f>
        <v>0</v>
      </c>
      <c r="I167" s="157">
        <f>SUMIFS(მონაცემები!F:F,მონაცემები!B:B,პასპორტი!B167,მონაცემები!C:C,პასპორტი!G167)</f>
        <v>0</v>
      </c>
      <c r="J167" s="157">
        <f>SUMIFS(მონაცემები!H:H,მონაცემები!B:B,პასპორტი!B167,მონაცემები!C:C,პასპორტი!G167)</f>
        <v>0</v>
      </c>
      <c r="K167" s="158">
        <f t="shared" si="24"/>
        <v>0</v>
      </c>
      <c r="L167" s="73">
        <f>COUNTIFS(მონაცემები!B:B,პასპორტი!B167,მონაცემები!D:D,პასპორტი!G167)</f>
        <v>0</v>
      </c>
      <c r="M167" s="198">
        <f>SUMIFS(მონაცემები!G:G,მონაცემები!B:B,პასპორტი!B167,მონაცემები!D:D,პასპორტი!G167)</f>
        <v>0</v>
      </c>
      <c r="N167" s="360"/>
      <c r="O167" s="297">
        <f>SUMIFS(მონაცემები!H:H,მონაცემები!B:B,პასპორტი!B167,მონაცემები!D:D,პასპორტი!G167)</f>
        <v>0</v>
      </c>
      <c r="P167" s="297"/>
      <c r="Q167" s="297"/>
      <c r="R167" s="297">
        <f t="shared" si="25"/>
        <v>0</v>
      </c>
      <c r="S167" s="298"/>
    </row>
    <row r="168" spans="1:19">
      <c r="A168" s="165"/>
      <c r="B168" s="283">
        <f>მონაცემები!$L$89</f>
        <v>0</v>
      </c>
      <c r="C168" s="283"/>
      <c r="D168" s="283"/>
      <c r="E168" s="283"/>
      <c r="F168" s="283"/>
      <c r="G168" s="79">
        <v>20</v>
      </c>
      <c r="H168" s="73">
        <f>COUNTIFS(მონაცემები!B:B,პასპორტი!B168,მონაცემები!C:C,პასპორტი!G168)</f>
        <v>0</v>
      </c>
      <c r="I168" s="157">
        <f>SUMIFS(მონაცემები!F:F,მონაცემები!B:B,პასპორტი!B168,მონაცემები!C:C,პასპორტი!G168)</f>
        <v>0</v>
      </c>
      <c r="J168" s="157">
        <f>SUMIFS(მონაცემები!H:H,მონაცემები!B:B,პასპორტი!B168,მონაცემები!C:C,პასპორტი!G168)</f>
        <v>0</v>
      </c>
      <c r="K168" s="158">
        <f t="shared" si="24"/>
        <v>0</v>
      </c>
      <c r="L168" s="73">
        <f>COUNTIFS(მონაცემები!B:B,პასპორტი!B168,მონაცემები!D:D,პასპორტი!G168)</f>
        <v>0</v>
      </c>
      <c r="M168" s="198">
        <f>SUMIFS(მონაცემები!G:G,მონაცემები!B:B,პასპორტი!B168,მონაცემები!D:D,პასპორტი!G168)</f>
        <v>0</v>
      </c>
      <c r="N168" s="360"/>
      <c r="O168" s="297">
        <f>SUMIFS(მონაცემები!H:H,მონაცემები!B:B,პასპორტი!B168,მონაცემები!D:D,პასპორტი!G168)</f>
        <v>0</v>
      </c>
      <c r="P168" s="297"/>
      <c r="Q168" s="297"/>
      <c r="R168" s="297">
        <f t="shared" si="25"/>
        <v>0</v>
      </c>
      <c r="S168" s="298"/>
    </row>
    <row r="169" spans="1:19">
      <c r="A169" s="165"/>
      <c r="B169" s="283">
        <f>მონაცემები!$L$89</f>
        <v>0</v>
      </c>
      <c r="C169" s="283"/>
      <c r="D169" s="283"/>
      <c r="E169" s="283"/>
      <c r="F169" s="283"/>
      <c r="G169" s="79">
        <v>24</v>
      </c>
      <c r="H169" s="73">
        <f>COUNTIFS(მონაცემები!B:B,პასპორტი!B169,მონაცემები!C:C,პასპორტი!G169)</f>
        <v>0</v>
      </c>
      <c r="I169" s="157">
        <f>SUMIFS(მონაცემები!F:F,მონაცემები!B:B,პასპორტი!B169,მონაცემები!C:C,პასპორტი!G169)</f>
        <v>0</v>
      </c>
      <c r="J169" s="157">
        <f>SUMIFS(მონაცემები!H:H,მონაცემები!B:B,პასპორტი!B169,მონაცემები!C:C,პასპორტი!G169)</f>
        <v>0</v>
      </c>
      <c r="K169" s="158">
        <f t="shared" si="24"/>
        <v>0</v>
      </c>
      <c r="L169" s="73">
        <f>COUNTIFS(მონაცემები!B:B,პასპორტი!B169,მონაცემები!D:D,პასპორტი!G169)</f>
        <v>0</v>
      </c>
      <c r="M169" s="198">
        <f>SUMIFS(მონაცემები!G:G,მონაცემები!B:B,პასპორტი!B169,მონაცემები!D:D,პასპორტი!G169)</f>
        <v>0</v>
      </c>
      <c r="N169" s="360"/>
      <c r="O169" s="297">
        <f>SUMIFS(მონაცემები!H:H,მონაცემები!B:B,პასპორტი!B169,მონაცემები!D:D,პასპორტი!G169)</f>
        <v>0</v>
      </c>
      <c r="P169" s="297"/>
      <c r="Q169" s="297"/>
      <c r="R169" s="297">
        <f t="shared" si="25"/>
        <v>0</v>
      </c>
      <c r="S169" s="298"/>
    </row>
    <row r="170" spans="1:19">
      <c r="A170" s="165"/>
      <c r="B170" s="283">
        <f>მონაცემები!$L$89</f>
        <v>0</v>
      </c>
      <c r="C170" s="283"/>
      <c r="D170" s="283"/>
      <c r="E170" s="283"/>
      <c r="F170" s="283"/>
      <c r="G170" s="79">
        <v>28</v>
      </c>
      <c r="H170" s="73">
        <f>COUNTIFS(მონაცემები!B:B,პასპორტი!B170,მონაცემები!C:C,პასპორტი!G170)</f>
        <v>0</v>
      </c>
      <c r="I170" s="157">
        <f>SUMIFS(მონაცემები!F:F,მონაცემები!B:B,პასპორტი!B170,მონაცემები!C:C,პასპორტი!G170)</f>
        <v>0</v>
      </c>
      <c r="J170" s="157">
        <f>SUMIFS(მონაცემები!H:H,მონაცემები!B:B,პასპორტი!B170,მონაცემები!C:C,პასპორტი!G170)</f>
        <v>0</v>
      </c>
      <c r="K170" s="158">
        <f t="shared" si="24"/>
        <v>0</v>
      </c>
      <c r="L170" s="73">
        <f>COUNTIFS(მონაცემები!B:B,პასპორტი!B170,მონაცემები!D:D,პასპორტი!G170)</f>
        <v>0</v>
      </c>
      <c r="M170" s="198">
        <f>SUMIFS(მონაცემები!G:G,მონაცემები!B:B,პასპორტი!B170,მონაცემები!D:D,პასპორტი!G170)</f>
        <v>0</v>
      </c>
      <c r="N170" s="360"/>
      <c r="O170" s="297">
        <f>SUMIFS(მონაცემები!H:H,მონაცემები!B:B,პასპორტი!B170,მონაცემები!D:D,პასპორტი!G170)</f>
        <v>0</v>
      </c>
      <c r="P170" s="297"/>
      <c r="Q170" s="297"/>
      <c r="R170" s="297">
        <f t="shared" si="25"/>
        <v>0</v>
      </c>
      <c r="S170" s="298"/>
    </row>
    <row r="171" spans="1:19">
      <c r="A171" s="165"/>
      <c r="B171" s="283">
        <f>მონაცემები!$L$89</f>
        <v>0</v>
      </c>
      <c r="C171" s="283"/>
      <c r="D171" s="283"/>
      <c r="E171" s="283"/>
      <c r="F171" s="283"/>
      <c r="G171" s="79">
        <v>32</v>
      </c>
      <c r="H171" s="73">
        <f>COUNTIFS(მონაცემები!B:B,პასპორტი!B171,მონაცემები!C:C,პასპორტი!G171)</f>
        <v>0</v>
      </c>
      <c r="I171" s="157">
        <f>SUMIFS(მონაცემები!F:F,მონაცემები!B:B,პასპორტი!B171,მონაცემები!C:C,პასპორტი!G171)</f>
        <v>0</v>
      </c>
      <c r="J171" s="157">
        <f>SUMIFS(მონაცემები!H:H,მონაცემები!B:B,პასპორტი!B171,მონაცემები!C:C,პასპორტი!G171)</f>
        <v>0</v>
      </c>
      <c r="K171" s="158">
        <f t="shared" si="24"/>
        <v>0</v>
      </c>
      <c r="L171" s="73">
        <f>COUNTIFS(მონაცემები!B:B,პასპორტი!B171,მონაცემები!D:D,პასპორტი!G171)</f>
        <v>0</v>
      </c>
      <c r="M171" s="198">
        <f>SUMIFS(მონაცემები!G:G,მონაცემები!B:B,პასპორტი!B171,მონაცემები!D:D,პასპორტი!G171)</f>
        <v>0</v>
      </c>
      <c r="N171" s="360"/>
      <c r="O171" s="297">
        <f>SUMIFS(მონაცემები!H:H,მონაცემები!B:B,პასპორტი!B171,მონაცემები!D:D,პასპორტი!G171)</f>
        <v>0</v>
      </c>
      <c r="P171" s="297"/>
      <c r="Q171" s="297"/>
      <c r="R171" s="297">
        <f t="shared" si="25"/>
        <v>0</v>
      </c>
      <c r="S171" s="298"/>
    </row>
    <row r="172" spans="1:19">
      <c r="A172" s="165"/>
      <c r="B172" s="283">
        <f>მონაცემები!$L$89</f>
        <v>0</v>
      </c>
      <c r="C172" s="283"/>
      <c r="D172" s="283"/>
      <c r="E172" s="283"/>
      <c r="F172" s="283"/>
      <c r="G172" s="79">
        <v>36</v>
      </c>
      <c r="H172" s="73">
        <f>COUNTIFS(მონაცემები!B:B,პასპორტი!B172,მონაცემები!C:C,პასპორტი!G172)</f>
        <v>0</v>
      </c>
      <c r="I172" s="157">
        <f>SUMIFS(მონაცემები!F:F,მონაცემები!B:B,პასპორტი!B172,მონაცემები!C:C,პასპორტი!G172)</f>
        <v>0</v>
      </c>
      <c r="J172" s="157">
        <f>SUMIFS(მონაცემები!H:H,მონაცემები!B:B,პასპორტი!B172,მონაცემები!C:C,პასპორტი!G172)</f>
        <v>0</v>
      </c>
      <c r="K172" s="158">
        <f t="shared" si="24"/>
        <v>0</v>
      </c>
      <c r="L172" s="73">
        <f>COUNTIFS(მონაცემები!B:B,პასპორტი!B172,მონაცემები!D:D,პასპორტი!G172)</f>
        <v>0</v>
      </c>
      <c r="M172" s="198">
        <f>SUMIFS(მონაცემები!G:G,მონაცემები!B:B,პასპორტი!B172,მონაცემები!D:D,პასპორტი!G172)</f>
        <v>0</v>
      </c>
      <c r="N172" s="360"/>
      <c r="O172" s="297">
        <f>SUMIFS(მონაცემები!H:H,მონაცემები!B:B,პასპორტი!B172,მონაცემები!D:D,პასპორტი!G172)</f>
        <v>0</v>
      </c>
      <c r="P172" s="297"/>
      <c r="Q172" s="297"/>
      <c r="R172" s="297">
        <f t="shared" si="25"/>
        <v>0</v>
      </c>
      <c r="S172" s="298"/>
    </row>
    <row r="173" spans="1:19">
      <c r="A173" s="165"/>
      <c r="B173" s="283">
        <f>მონაცემები!$L$89</f>
        <v>0</v>
      </c>
      <c r="C173" s="283"/>
      <c r="D173" s="283"/>
      <c r="E173" s="283"/>
      <c r="F173" s="283"/>
      <c r="G173" s="79">
        <v>40</v>
      </c>
      <c r="H173" s="73">
        <f>COUNTIFS(მონაცემები!B:B,პასპორტი!B173,მონაცემები!C:C,პასპორტი!G173)</f>
        <v>0</v>
      </c>
      <c r="I173" s="157">
        <f>SUMIFS(მონაცემები!F:F,მონაცემები!B:B,პასპორტი!B173,მონაცემები!C:C,პასპორტი!G173)</f>
        <v>0</v>
      </c>
      <c r="J173" s="157">
        <f>SUMIFS(მონაცემები!H:H,მონაცემები!B:B,პასპორტი!B173,მონაცემები!C:C,პასპორტი!G173)</f>
        <v>0</v>
      </c>
      <c r="K173" s="158">
        <f t="shared" si="24"/>
        <v>0</v>
      </c>
      <c r="L173" s="73">
        <f>COUNTIFS(მონაცემები!B:B,პასპორტი!B173,მონაცემები!D:D,პასპორტი!G173)</f>
        <v>0</v>
      </c>
      <c r="M173" s="198">
        <f>SUMIFS(მონაცემები!G:G,მონაცემები!B:B,პასპორტი!B173,მონაცემები!D:D,პასპორტი!G173)</f>
        <v>0</v>
      </c>
      <c r="N173" s="360"/>
      <c r="O173" s="297">
        <f>SUMIFS(მონაცემები!H:H,მონაცემები!B:B,პასპორტი!B173,მონაცემები!D:D,პასპორტი!G173)</f>
        <v>0</v>
      </c>
      <c r="P173" s="297"/>
      <c r="Q173" s="297"/>
      <c r="R173" s="297">
        <f t="shared" si="25"/>
        <v>0</v>
      </c>
      <c r="S173" s="298"/>
    </row>
    <row r="174" spans="1:19">
      <c r="A174" s="165"/>
      <c r="B174" s="283">
        <f>მონაცემები!$L$89</f>
        <v>0</v>
      </c>
      <c r="C174" s="283"/>
      <c r="D174" s="283"/>
      <c r="E174" s="283"/>
      <c r="F174" s="283"/>
      <c r="G174" s="79">
        <v>44</v>
      </c>
      <c r="H174" s="73">
        <f>COUNTIFS(მონაცემები!B:B,პასპორტი!B174,მონაცემები!C:C,პასპორტი!G174)</f>
        <v>0</v>
      </c>
      <c r="I174" s="157">
        <f>SUMIFS(მონაცემები!F:F,მონაცემები!B:B,პასპორტი!B174,მონაცემები!C:C,პასპორტი!G174)</f>
        <v>0</v>
      </c>
      <c r="J174" s="157">
        <f>SUMIFS(მონაცემები!H:H,მონაცემები!B:B,პასპორტი!B174,მონაცემები!C:C,პასპორტი!G174)</f>
        <v>0</v>
      </c>
      <c r="K174" s="158">
        <f t="shared" si="24"/>
        <v>0</v>
      </c>
      <c r="L174" s="73">
        <f>COUNTIFS(მონაცემები!B:B,პასპორტი!B174,მონაცემები!D:D,პასპორტი!G174)</f>
        <v>0</v>
      </c>
      <c r="M174" s="198">
        <f>SUMIFS(მონაცემები!G:G,მონაცემები!B:B,პასპორტი!B174,მონაცემები!D:D,პასპორტი!G174)</f>
        <v>0</v>
      </c>
      <c r="N174" s="360"/>
      <c r="O174" s="297">
        <f>SUMIFS(მონაცემები!H:H,მონაცემები!B:B,პასპორტი!B174,მონაცემები!D:D,პასპორტი!G174)</f>
        <v>0</v>
      </c>
      <c r="P174" s="297"/>
      <c r="Q174" s="297"/>
      <c r="R174" s="297">
        <f t="shared" si="25"/>
        <v>0</v>
      </c>
      <c r="S174" s="298"/>
    </row>
    <row r="175" spans="1:19">
      <c r="A175" s="165"/>
      <c r="B175" s="283">
        <f>მონაცემები!$L$89</f>
        <v>0</v>
      </c>
      <c r="C175" s="283"/>
      <c r="D175" s="283"/>
      <c r="E175" s="283"/>
      <c r="F175" s="283"/>
      <c r="G175" s="79">
        <v>48</v>
      </c>
      <c r="H175" s="73">
        <f>COUNTIFS(მონაცემები!B:B,პასპორტი!B175,მონაცემები!C:C,პასპორტი!G175)</f>
        <v>0</v>
      </c>
      <c r="I175" s="157">
        <f>SUMIFS(მონაცემები!F:F,მონაცემები!B:B,პასპორტი!B175,მონაცემები!C:C,პასპორტი!G175)</f>
        <v>0</v>
      </c>
      <c r="J175" s="157">
        <f>SUMIFS(მონაცემები!H:H,მონაცემები!B:B,პასპორტი!B175,მონაცემები!C:C,პასპორტი!G175)</f>
        <v>0</v>
      </c>
      <c r="K175" s="158">
        <f t="shared" si="24"/>
        <v>0</v>
      </c>
      <c r="L175" s="73">
        <f>COUNTIFS(მონაცემები!B:B,პასპორტი!B175,მონაცემები!D:D,პასპორტი!G175)</f>
        <v>0</v>
      </c>
      <c r="M175" s="198">
        <f>SUMIFS(მონაცემები!G:G,მონაცემები!B:B,პასპორტი!B175,მონაცემები!D:D,პასპორტი!G175)</f>
        <v>0</v>
      </c>
      <c r="N175" s="360"/>
      <c r="O175" s="297">
        <f>SUMIFS(მონაცემები!H:H,მონაცემები!B:B,პასპორტი!B175,მონაცემები!D:D,პასპორტი!G175)</f>
        <v>0</v>
      </c>
      <c r="P175" s="297"/>
      <c r="Q175" s="297"/>
      <c r="R175" s="297">
        <f t="shared" si="25"/>
        <v>0</v>
      </c>
      <c r="S175" s="298"/>
    </row>
    <row r="176" spans="1:19">
      <c r="A176" s="165"/>
      <c r="B176" s="283">
        <f>მონაცემები!$L$89</f>
        <v>0</v>
      </c>
      <c r="C176" s="283"/>
      <c r="D176" s="283"/>
      <c r="E176" s="283"/>
      <c r="F176" s="283"/>
      <c r="G176" s="79">
        <v>52</v>
      </c>
      <c r="H176" s="73">
        <f>COUNTIFS(მონაცემები!B:B,პასპორტი!B176,მონაცემები!C:C,პასპორტი!G176)</f>
        <v>0</v>
      </c>
      <c r="I176" s="157">
        <f>SUMIFS(მონაცემები!F:F,მონაცემები!B:B,პასპორტი!B176,მონაცემები!C:C,პასპორტი!G176)</f>
        <v>0</v>
      </c>
      <c r="J176" s="157">
        <f>SUMIFS(მონაცემები!H:H,მონაცემები!B:B,პასპორტი!B176,მონაცემები!C:C,პასპორტი!G176)</f>
        <v>0</v>
      </c>
      <c r="K176" s="158">
        <f t="shared" si="24"/>
        <v>0</v>
      </c>
      <c r="L176" s="73">
        <f>COUNTIFS(მონაცემები!B:B,პასპორტი!B176,მონაცემები!D:D,პასპორტი!G176)</f>
        <v>0</v>
      </c>
      <c r="M176" s="198">
        <f>SUMIFS(მონაცემები!G:G,მონაცემები!B:B,პასპორტი!B176,მონაცემები!D:D,პასპორტი!G176)</f>
        <v>0</v>
      </c>
      <c r="N176" s="360"/>
      <c r="O176" s="297">
        <f>SUMIFS(მონაცემები!H:H,მონაცემები!B:B,პასპორტი!B176,მონაცემები!D:D,პასპორტი!G176)</f>
        <v>0</v>
      </c>
      <c r="P176" s="297"/>
      <c r="Q176" s="297"/>
      <c r="R176" s="297">
        <f t="shared" si="25"/>
        <v>0</v>
      </c>
      <c r="S176" s="298"/>
    </row>
    <row r="177" spans="1:19">
      <c r="A177" s="165"/>
      <c r="B177" s="283">
        <f>მონაცემები!$L$89</f>
        <v>0</v>
      </c>
      <c r="C177" s="283"/>
      <c r="D177" s="283"/>
      <c r="E177" s="283"/>
      <c r="F177" s="283"/>
      <c r="G177" s="79">
        <v>56</v>
      </c>
      <c r="H177" s="73">
        <f>COUNTIFS(მონაცემები!B:B,პასპორტი!B177,მონაცემები!C:C,პასპორტი!G177)</f>
        <v>0</v>
      </c>
      <c r="I177" s="157">
        <f>SUMIFS(მონაცემები!F:F,მონაცემები!B:B,პასპორტი!B177,მონაცემები!C:C,პასპორტი!G177)</f>
        <v>0</v>
      </c>
      <c r="J177" s="157">
        <f>SUMIFS(მონაცემები!H:H,მონაცემები!B:B,პასპორტი!B177,მონაცემები!C:C,პასპორტი!G177)</f>
        <v>0</v>
      </c>
      <c r="K177" s="158">
        <f t="shared" si="24"/>
        <v>0</v>
      </c>
      <c r="L177" s="73">
        <f>COUNTIFS(მონაცემები!B:B,პასპორტი!B177,მონაცემები!D:D,პასპორტი!G177)</f>
        <v>0</v>
      </c>
      <c r="M177" s="198">
        <f>SUMIFS(მონაცემები!G:G,მონაცემები!B:B,პასპორტი!B177,მონაცემები!D:D,პასპორტი!G177)</f>
        <v>0</v>
      </c>
      <c r="N177" s="360"/>
      <c r="O177" s="297">
        <f>SUMIFS(მონაცემები!H:H,მონაცემები!B:B,პასპორტი!B177,მონაცემები!D:D,პასპორტი!G177)</f>
        <v>0</v>
      </c>
      <c r="P177" s="297"/>
      <c r="Q177" s="297"/>
      <c r="R177" s="297">
        <f t="shared" si="25"/>
        <v>0</v>
      </c>
      <c r="S177" s="298"/>
    </row>
    <row r="178" spans="1:19">
      <c r="A178" s="165"/>
      <c r="B178" s="283">
        <f>მონაცემები!$L$89</f>
        <v>0</v>
      </c>
      <c r="C178" s="283"/>
      <c r="D178" s="283"/>
      <c r="E178" s="283"/>
      <c r="F178" s="283"/>
      <c r="G178" s="79">
        <v>60</v>
      </c>
      <c r="H178" s="73">
        <f>COUNTIFS(მონაცემები!B:B,პასპორტი!B178,მონაცემები!C:C,პასპორტი!G178)</f>
        <v>0</v>
      </c>
      <c r="I178" s="157">
        <f>SUMIFS(მონაცემები!F:F,მონაცემები!B:B,პასპორტი!B178,მონაცემები!C:C,პასპორტი!G178)</f>
        <v>0</v>
      </c>
      <c r="J178" s="157">
        <f>SUMIFS(მონაცემები!H:H,მონაცემები!B:B,პასპორტი!B178,მონაცემები!C:C,პასპორტი!G178)</f>
        <v>0</v>
      </c>
      <c r="K178" s="158">
        <f t="shared" si="24"/>
        <v>0</v>
      </c>
      <c r="L178" s="73">
        <f>COUNTIFS(მონაცემები!B:B,პასპორტი!B178,მონაცემები!D:D,პასპორტი!G178)</f>
        <v>0</v>
      </c>
      <c r="M178" s="198">
        <f>SUMIFS(მონაცემები!G:G,მონაცემები!B:B,პასპორტი!B178,მონაცემები!D:D,პასპორტი!G178)</f>
        <v>0</v>
      </c>
      <c r="N178" s="360"/>
      <c r="O178" s="297">
        <f>SUMIFS(მონაცემები!H:H,მონაცემები!B:B,პასპორტი!B178,მონაცემები!D:D,პასპორტი!G178)</f>
        <v>0</v>
      </c>
      <c r="P178" s="297"/>
      <c r="Q178" s="297"/>
      <c r="R178" s="297">
        <f t="shared" si="25"/>
        <v>0</v>
      </c>
      <c r="S178" s="298"/>
    </row>
    <row r="179" spans="1:19">
      <c r="A179" s="165"/>
      <c r="B179" s="283">
        <f>მონაცემები!$L$89</f>
        <v>0</v>
      </c>
      <c r="C179" s="283"/>
      <c r="D179" s="283"/>
      <c r="E179" s="283"/>
      <c r="F179" s="283"/>
      <c r="G179" s="79">
        <v>64</v>
      </c>
      <c r="H179" s="73">
        <f>COUNTIFS(მონაცემები!B:B,პასპორტი!B179,მონაცემები!C:C,პასპორტი!G179)</f>
        <v>0</v>
      </c>
      <c r="I179" s="157">
        <f>SUMIFS(მონაცემები!F:F,მონაცემები!B:B,პასპორტი!B179,მონაცემები!C:C,პასპორტი!G179)</f>
        <v>0</v>
      </c>
      <c r="J179" s="157">
        <f>SUMIFS(მონაცემები!H:H,მონაცემები!B:B,პასპორტი!B179,მონაცემები!C:C,პასპორტი!G179)</f>
        <v>0</v>
      </c>
      <c r="K179" s="158">
        <f t="shared" si="24"/>
        <v>0</v>
      </c>
      <c r="L179" s="73">
        <f>COUNTIFS(მონაცემები!B:B,პასპორტი!B179,მონაცემები!D:D,პასპორტი!G179)</f>
        <v>0</v>
      </c>
      <c r="M179" s="198">
        <f>SUMIFS(მონაცემები!G:G,მონაცემები!B:B,პასპორტი!B179,მონაცემები!D:D,პასპორტი!G179)</f>
        <v>0</v>
      </c>
      <c r="N179" s="360"/>
      <c r="O179" s="297">
        <f>SUMIFS(მონაცემები!H:H,მონაცემები!B:B,პასპორტი!B179,მონაცემები!D:D,პასპორტი!G179)</f>
        <v>0</v>
      </c>
      <c r="P179" s="297"/>
      <c r="Q179" s="297"/>
      <c r="R179" s="297">
        <f t="shared" si="25"/>
        <v>0</v>
      </c>
      <c r="S179" s="298"/>
    </row>
    <row r="180" spans="1:19">
      <c r="A180" s="165"/>
      <c r="B180" s="283">
        <f>მონაცემები!$L$89</f>
        <v>0</v>
      </c>
      <c r="C180" s="283"/>
      <c r="D180" s="283"/>
      <c r="E180" s="283"/>
      <c r="F180" s="283"/>
      <c r="G180" s="79">
        <v>68</v>
      </c>
      <c r="H180" s="73">
        <f>COUNTIFS(მონაცემები!B:B,პასპორტი!B180,მონაცემები!C:C,პასპორტი!G180)</f>
        <v>0</v>
      </c>
      <c r="I180" s="157">
        <f>SUMIFS(მონაცემები!F:F,მონაცემები!B:B,პასპორტი!B180,მონაცემები!C:C,პასპორტი!G180)</f>
        <v>0</v>
      </c>
      <c r="J180" s="157">
        <f>SUMIFS(მონაცემები!H:H,მონაცემები!B:B,პასპორტი!B180,მონაცემები!C:C,პასპორტი!G180)</f>
        <v>0</v>
      </c>
      <c r="K180" s="158">
        <f t="shared" si="24"/>
        <v>0</v>
      </c>
      <c r="L180" s="73">
        <f>COUNTIFS(მონაცემები!B:B,პასპორტი!B180,მონაცემები!D:D,პასპორტი!G180)</f>
        <v>0</v>
      </c>
      <c r="M180" s="198">
        <f>SUMIFS(მონაცემები!G:G,მონაცემები!B:B,პასპორტი!B180,მონაცემები!D:D,პასპორტი!G180)</f>
        <v>0</v>
      </c>
      <c r="N180" s="360"/>
      <c r="O180" s="297">
        <f>SUMIFS(მონაცემები!H:H,მონაცემები!B:B,პასპორტი!B180,მონაცემები!D:D,პასპორტი!G180)</f>
        <v>0</v>
      </c>
      <c r="P180" s="297"/>
      <c r="Q180" s="297"/>
      <c r="R180" s="297">
        <f t="shared" si="25"/>
        <v>0</v>
      </c>
      <c r="S180" s="298"/>
    </row>
    <row r="181" spans="1:19">
      <c r="A181" s="165"/>
      <c r="B181" s="283">
        <f>მონაცემები!$L$89</f>
        <v>0</v>
      </c>
      <c r="C181" s="283"/>
      <c r="D181" s="283"/>
      <c r="E181" s="283"/>
      <c r="F181" s="283"/>
      <c r="G181" s="79">
        <v>72</v>
      </c>
      <c r="H181" s="73">
        <f>COUNTIFS(მონაცემები!B:B,პასპორტი!B181,მონაცემები!C:C,პასპორტი!G181)</f>
        <v>0</v>
      </c>
      <c r="I181" s="157">
        <f>SUMIFS(მონაცემები!F:F,მონაცემები!B:B,პასპორტი!B181,მონაცემები!C:C,პასპორტი!G181)</f>
        <v>0</v>
      </c>
      <c r="J181" s="157">
        <f>SUMIFS(მონაცემები!H:H,მონაცემები!B:B,პასპორტი!B181,მონაცემები!C:C,პასპორტი!G181)</f>
        <v>0</v>
      </c>
      <c r="K181" s="158">
        <f t="shared" si="24"/>
        <v>0</v>
      </c>
      <c r="L181" s="73">
        <f>COUNTIFS(მონაცემები!B:B,პასპორტი!B181,მონაცემები!D:D,პასპორტი!G181)</f>
        <v>0</v>
      </c>
      <c r="M181" s="198">
        <f>SUMIFS(მონაცემები!G:G,მონაცემები!B:B,პასპორტი!B181,მონაცემები!D:D,პასპორტი!G181)</f>
        <v>0</v>
      </c>
      <c r="N181" s="360"/>
      <c r="O181" s="297">
        <f>SUMIFS(მონაცემები!H:H,მონაცემები!B:B,პასპორტი!B181,მონაცემები!D:D,პასპორტი!G181)</f>
        <v>0</v>
      </c>
      <c r="P181" s="297"/>
      <c r="Q181" s="297"/>
      <c r="R181" s="297">
        <f t="shared" si="25"/>
        <v>0</v>
      </c>
      <c r="S181" s="298"/>
    </row>
    <row r="182" spans="1:19">
      <c r="A182" s="165"/>
      <c r="B182" s="283">
        <f>მონაცემები!$L$89</f>
        <v>0</v>
      </c>
      <c r="C182" s="283"/>
      <c r="D182" s="283"/>
      <c r="E182" s="283"/>
      <c r="F182" s="283"/>
      <c r="G182" s="79">
        <v>76</v>
      </c>
      <c r="H182" s="73">
        <f>COUNTIFS(მონაცემები!B:B,პასპორტი!B182,მონაცემები!C:C,პასპორტი!G182)</f>
        <v>0</v>
      </c>
      <c r="I182" s="157">
        <f>SUMIFS(მონაცემები!F:F,მონაცემები!B:B,პასპორტი!B182,მონაცემები!C:C,პასპორტი!G182)</f>
        <v>0</v>
      </c>
      <c r="J182" s="157">
        <f>SUMIFS(მონაცემები!H:H,მონაცემები!B:B,პასპორტი!B182,მონაცემები!C:C,პასპორტი!G182)</f>
        <v>0</v>
      </c>
      <c r="K182" s="158">
        <f t="shared" si="24"/>
        <v>0</v>
      </c>
      <c r="L182" s="73">
        <f>COUNTIFS(მონაცემები!B:B,პასპორტი!B182,მონაცემები!D:D,პასპორტი!G182)</f>
        <v>0</v>
      </c>
      <c r="M182" s="198">
        <f>SUMIFS(მონაცემები!G:G,მონაცემები!B:B,პასპორტი!B182,მონაცემები!D:D,პასპორტი!G182)</f>
        <v>0</v>
      </c>
      <c r="N182" s="360"/>
      <c r="O182" s="297">
        <f>SUMIFS(მონაცემები!H:H,მონაცემები!B:B,პასპორტი!B182,მონაცემები!D:D,პასპორტი!G182)</f>
        <v>0</v>
      </c>
      <c r="P182" s="297"/>
      <c r="Q182" s="297"/>
      <c r="R182" s="297">
        <f t="shared" si="25"/>
        <v>0</v>
      </c>
      <c r="S182" s="298"/>
    </row>
    <row r="183" spans="1:19">
      <c r="A183" s="165"/>
      <c r="B183" s="283">
        <f>მონაცემები!$L$89</f>
        <v>0</v>
      </c>
      <c r="C183" s="283"/>
      <c r="D183" s="283"/>
      <c r="E183" s="283"/>
      <c r="F183" s="283"/>
      <c r="G183" s="79">
        <v>80</v>
      </c>
      <c r="H183" s="73">
        <f>COUNTIFS(მონაცემები!B:B,პასპორტი!B183,მონაცემები!C:C,პასპორტი!G183)</f>
        <v>0</v>
      </c>
      <c r="I183" s="157">
        <f>SUMIFS(მონაცემები!F:F,მონაცემები!B:B,პასპორტი!B183,მონაცემები!C:C,პასპორტი!G183)</f>
        <v>0</v>
      </c>
      <c r="J183" s="157">
        <f>SUMIFS(მონაცემები!H:H,მონაცემები!B:B,პასპორტი!B183,მონაცემები!C:C,პასპორტი!G183)</f>
        <v>0</v>
      </c>
      <c r="K183" s="158">
        <f t="shared" si="24"/>
        <v>0</v>
      </c>
      <c r="L183" s="73">
        <f>COUNTIFS(მონაცემები!B:B,პასპორტი!B183,მონაცემები!D:D,პასპორტი!G183)</f>
        <v>0</v>
      </c>
      <c r="M183" s="198">
        <f>SUMIFS(მონაცემები!G:G,მონაცემები!B:B,პასპორტი!B183,მონაცემები!D:D,პასპორტი!G183)</f>
        <v>0</v>
      </c>
      <c r="N183" s="360"/>
      <c r="O183" s="297">
        <f>SUMIFS(მონაცემები!H:H,მონაცემები!B:B,პასპორტი!B183,მონაცემები!D:D,პასპორტი!G183)</f>
        <v>0</v>
      </c>
      <c r="P183" s="297"/>
      <c r="Q183" s="297"/>
      <c r="R183" s="297">
        <f t="shared" si="25"/>
        <v>0</v>
      </c>
      <c r="S183" s="298"/>
    </row>
    <row r="184" spans="1:19">
      <c r="A184" s="165"/>
      <c r="B184" s="283">
        <f>მონაცემები!$L$89</f>
        <v>0</v>
      </c>
      <c r="C184" s="283"/>
      <c r="D184" s="283"/>
      <c r="E184" s="283"/>
      <c r="F184" s="283"/>
      <c r="G184" s="79">
        <v>84</v>
      </c>
      <c r="H184" s="73">
        <f>COUNTIFS(მონაცემები!B:B,პასპორტი!B184,მონაცემები!C:C,პასპორტი!G184)</f>
        <v>0</v>
      </c>
      <c r="I184" s="157">
        <f>SUMIFS(მონაცემები!F:F,მონაცემები!B:B,პასპორტი!B184,მონაცემები!C:C,პასპორტი!G184)</f>
        <v>0</v>
      </c>
      <c r="J184" s="157">
        <f>SUMIFS(მონაცემები!H:H,მონაცემები!B:B,პასპორტი!B184,მონაცემები!C:C,პასპორტი!G184)</f>
        <v>0</v>
      </c>
      <c r="K184" s="158">
        <f t="shared" si="24"/>
        <v>0</v>
      </c>
      <c r="L184" s="73">
        <f>COUNTIFS(მონაცემები!B:B,პასპორტი!B184,მონაცემები!D:D,პასპორტი!G184)</f>
        <v>0</v>
      </c>
      <c r="M184" s="198">
        <f>SUMIFS(მონაცემები!G:G,მონაცემები!B:B,პასპორტი!B184,მონაცემები!D:D,პასპორტი!G184)</f>
        <v>0</v>
      </c>
      <c r="N184" s="360"/>
      <c r="O184" s="297">
        <f>SUMIFS(მონაცემები!H:H,მონაცემები!B:B,პასპორტი!B184,მონაცემები!D:D,პასპორტი!G184)</f>
        <v>0</v>
      </c>
      <c r="P184" s="297"/>
      <c r="Q184" s="297"/>
      <c r="R184" s="297">
        <f t="shared" si="25"/>
        <v>0</v>
      </c>
      <c r="S184" s="298"/>
    </row>
    <row r="185" spans="1:19" ht="2.25" customHeight="1">
      <c r="A185" s="69"/>
      <c r="B185" s="358"/>
      <c r="C185" s="358"/>
      <c r="D185" s="358"/>
      <c r="E185" s="358"/>
      <c r="F185" s="358"/>
      <c r="G185" s="70"/>
      <c r="H185" s="71"/>
      <c r="I185" s="72"/>
      <c r="J185" s="72"/>
      <c r="K185" s="72"/>
      <c r="L185" s="72"/>
      <c r="M185" s="372"/>
      <c r="N185" s="373"/>
      <c r="O185" s="368"/>
      <c r="P185" s="370"/>
      <c r="Q185" s="371"/>
      <c r="R185" s="368"/>
      <c r="S185" s="369"/>
    </row>
    <row r="186" spans="1:19" s="59" customFormat="1">
      <c r="A186" s="58"/>
      <c r="B186" s="359" t="s">
        <v>35</v>
      </c>
      <c r="C186" s="359"/>
      <c r="D186" s="359"/>
      <c r="E186" s="359"/>
      <c r="F186" s="359"/>
      <c r="G186" s="93"/>
      <c r="H186" s="88">
        <f>SUM(H164:H185)</f>
        <v>0</v>
      </c>
      <c r="I186" s="160">
        <f t="shared" ref="I186:S186" si="26">SUM(I164:I185)</f>
        <v>0</v>
      </c>
      <c r="J186" s="160">
        <f t="shared" si="26"/>
        <v>0</v>
      </c>
      <c r="K186" s="161">
        <f t="shared" si="26"/>
        <v>0</v>
      </c>
      <c r="L186" s="88">
        <f t="shared" si="26"/>
        <v>0</v>
      </c>
      <c r="M186" s="365">
        <f t="shared" si="26"/>
        <v>0</v>
      </c>
      <c r="N186" s="366">
        <f t="shared" si="26"/>
        <v>0</v>
      </c>
      <c r="O186" s="362">
        <f t="shared" si="26"/>
        <v>0</v>
      </c>
      <c r="P186" s="362">
        <f t="shared" si="26"/>
        <v>0</v>
      </c>
      <c r="Q186" s="362">
        <f t="shared" si="26"/>
        <v>0</v>
      </c>
      <c r="R186" s="362">
        <f t="shared" si="26"/>
        <v>0</v>
      </c>
      <c r="S186" s="363">
        <f t="shared" si="26"/>
        <v>0</v>
      </c>
    </row>
    <row r="187" spans="1:19" ht="4.5" customHeight="1">
      <c r="A187" s="69"/>
      <c r="B187" s="358"/>
      <c r="C187" s="358"/>
      <c r="D187" s="358"/>
      <c r="E187" s="358"/>
      <c r="F187" s="358"/>
      <c r="G187" s="70"/>
      <c r="H187" s="71"/>
      <c r="I187" s="72"/>
      <c r="J187" s="72"/>
      <c r="K187" s="72"/>
      <c r="L187" s="72"/>
      <c r="M187" s="372"/>
      <c r="N187" s="373"/>
      <c r="O187" s="375"/>
      <c r="P187" s="268"/>
      <c r="Q187" s="269"/>
      <c r="R187" s="375"/>
      <c r="S187" s="311"/>
    </row>
    <row r="188" spans="1:19">
      <c r="A188" s="165">
        <v>7</v>
      </c>
      <c r="B188" s="283">
        <f>მონაცემები!$L$90</f>
        <v>0</v>
      </c>
      <c r="C188" s="283"/>
      <c r="D188" s="283"/>
      <c r="E188" s="283"/>
      <c r="F188" s="283"/>
      <c r="G188" s="79">
        <v>8</v>
      </c>
      <c r="H188" s="73">
        <f>COUNTIFS(მონაცემები!B:B,პასპორტი!B188,მონაცემები!C:C,პასპორტი!G188)</f>
        <v>0</v>
      </c>
      <c r="I188" s="157">
        <f>SUMIFS(მონაცემები!F:F,მონაცემები!B:B,პასპორტი!B188,მონაცემები!C:C,პასპორტი!G188)</f>
        <v>0</v>
      </c>
      <c r="J188" s="157">
        <f>SUMIFS(მონაცემები!H:H,მონაცემები!B:B,პასპორტი!B188,მონაცემები!C:C,პასპორტი!G188)</f>
        <v>0</v>
      </c>
      <c r="K188" s="158">
        <f t="shared" ref="K188:K207" si="27">I188+J188</f>
        <v>0</v>
      </c>
      <c r="L188" s="73">
        <f>COUNTIFS(მონაცემები!B:B,პასპორტი!B188,მონაცემები!D:D,პასპორტი!G188)</f>
        <v>0</v>
      </c>
      <c r="M188" s="198">
        <f>SUMIFS(მონაცემები!G:G,მონაცემები!B:B,პასპორტი!B188,მონაცემები!D:D,პასპორტი!G188)</f>
        <v>0</v>
      </c>
      <c r="N188" s="360"/>
      <c r="O188" s="297">
        <f>SUMIFS(მონაცემები!H:H,მონაცემები!B:B,პასპორტი!B188,მონაცემები!D:D,პასპორტი!G188)</f>
        <v>0</v>
      </c>
      <c r="P188" s="297"/>
      <c r="Q188" s="297"/>
      <c r="R188" s="297">
        <f t="shared" ref="R188:R207" si="28">M188+O188</f>
        <v>0</v>
      </c>
      <c r="S188" s="298"/>
    </row>
    <row r="189" spans="1:19">
      <c r="A189" s="165"/>
      <c r="B189" s="283">
        <f>მონაცემები!$L$90</f>
        <v>0</v>
      </c>
      <c r="C189" s="283"/>
      <c r="D189" s="283"/>
      <c r="E189" s="283"/>
      <c r="F189" s="283"/>
      <c r="G189" s="79">
        <v>12</v>
      </c>
      <c r="H189" s="73">
        <f>COUNTIFS(მონაცემები!B:B,პასპორტი!B189,მონაცემები!C:C,პასპორტი!G189)</f>
        <v>0</v>
      </c>
      <c r="I189" s="157">
        <f>SUMIFS(მონაცემები!F:F,მონაცემები!B:B,პასპორტი!B189,მონაცემები!C:C,პასპორტი!G189)</f>
        <v>0</v>
      </c>
      <c r="J189" s="157">
        <f>SUMIFS(მონაცემები!H:H,მონაცემები!B:B,პასპორტი!B189,მონაცემები!C:C,პასპორტი!G189)</f>
        <v>0</v>
      </c>
      <c r="K189" s="158">
        <f t="shared" si="27"/>
        <v>0</v>
      </c>
      <c r="L189" s="73">
        <f>COUNTIFS(მონაცემები!B:B,პასპორტი!B189,მონაცემები!D:D,პასპორტი!G189)</f>
        <v>0</v>
      </c>
      <c r="M189" s="198">
        <f>SUMIFS(მონაცემები!G:G,მონაცემები!B:B,პასპორტი!B189,მონაცემები!D:D,პასპორტი!G189)</f>
        <v>0</v>
      </c>
      <c r="N189" s="360"/>
      <c r="O189" s="297">
        <f>SUMIFS(მონაცემები!H:H,მონაცემები!B:B,პასპორტი!B189,მონაცემები!D:D,პასპორტი!G189)</f>
        <v>0</v>
      </c>
      <c r="P189" s="297"/>
      <c r="Q189" s="297"/>
      <c r="R189" s="297">
        <f t="shared" si="28"/>
        <v>0</v>
      </c>
      <c r="S189" s="298"/>
    </row>
    <row r="190" spans="1:19">
      <c r="A190" s="165"/>
      <c r="B190" s="283">
        <f>მონაცემები!$L$90</f>
        <v>0</v>
      </c>
      <c r="C190" s="283"/>
      <c r="D190" s="283"/>
      <c r="E190" s="283"/>
      <c r="F190" s="283"/>
      <c r="G190" s="79">
        <v>16</v>
      </c>
      <c r="H190" s="73">
        <f>COUNTIFS(მონაცემები!B:B,პასპორტი!B190,მონაცემები!C:C,პასპორტი!G190)</f>
        <v>0</v>
      </c>
      <c r="I190" s="157">
        <f>SUMIFS(მონაცემები!F:F,მონაცემები!B:B,პასპორტი!B190,მონაცემები!C:C,პასპორტი!G190)</f>
        <v>0</v>
      </c>
      <c r="J190" s="157">
        <f>SUMIFS(მონაცემები!H:H,მონაცემები!B:B,პასპორტი!B190,მონაცემები!C:C,პასპორტი!G190)</f>
        <v>0</v>
      </c>
      <c r="K190" s="158">
        <f t="shared" si="27"/>
        <v>0</v>
      </c>
      <c r="L190" s="73">
        <f>COUNTIFS(მონაცემები!B:B,პასპორტი!B190,მონაცემები!D:D,პასპორტი!G190)</f>
        <v>0</v>
      </c>
      <c r="M190" s="198">
        <f>SUMIFS(მონაცემები!G:G,მონაცემები!B:B,პასპორტი!B190,მონაცემები!D:D,პასპორტი!G190)</f>
        <v>0</v>
      </c>
      <c r="N190" s="360"/>
      <c r="O190" s="297">
        <f>SUMIFS(მონაცემები!H:H,მონაცემები!B:B,პასპორტი!B190,მონაცემები!D:D,პასპორტი!G190)</f>
        <v>0</v>
      </c>
      <c r="P190" s="297"/>
      <c r="Q190" s="297"/>
      <c r="R190" s="297">
        <f t="shared" si="28"/>
        <v>0</v>
      </c>
      <c r="S190" s="298"/>
    </row>
    <row r="191" spans="1:19">
      <c r="A191" s="165"/>
      <c r="B191" s="283">
        <f>მონაცემები!$L$90</f>
        <v>0</v>
      </c>
      <c r="C191" s="283"/>
      <c r="D191" s="283"/>
      <c r="E191" s="283"/>
      <c r="F191" s="283"/>
      <c r="G191" s="79">
        <v>20</v>
      </c>
      <c r="H191" s="73">
        <f>COUNTIFS(მონაცემები!B:B,პასპორტი!B191,მონაცემები!C:C,პასპორტი!G191)</f>
        <v>0</v>
      </c>
      <c r="I191" s="157">
        <f>SUMIFS(მონაცემები!F:F,მონაცემები!B:B,პასპორტი!B191,მონაცემები!C:C,პასპორტი!G191)</f>
        <v>0</v>
      </c>
      <c r="J191" s="157">
        <f>SUMIFS(მონაცემები!H:H,მონაცემები!B:B,პასპორტი!B191,მონაცემები!C:C,პასპორტი!G191)</f>
        <v>0</v>
      </c>
      <c r="K191" s="158">
        <f t="shared" si="27"/>
        <v>0</v>
      </c>
      <c r="L191" s="73">
        <f>COUNTIFS(მონაცემები!B:B,პასპორტი!B191,მონაცემები!D:D,პასპორტი!G191)</f>
        <v>0</v>
      </c>
      <c r="M191" s="198">
        <f>SUMIFS(მონაცემები!G:G,მონაცემები!B:B,პასპორტი!B191,მონაცემები!D:D,პასპორტი!G191)</f>
        <v>0</v>
      </c>
      <c r="N191" s="360"/>
      <c r="O191" s="297">
        <f>SUMIFS(მონაცემები!H:H,მონაცემები!B:B,პასპორტი!B191,მონაცემები!D:D,პასპორტი!G191)</f>
        <v>0</v>
      </c>
      <c r="P191" s="297"/>
      <c r="Q191" s="297"/>
      <c r="R191" s="297">
        <f t="shared" si="28"/>
        <v>0</v>
      </c>
      <c r="S191" s="298"/>
    </row>
    <row r="192" spans="1:19">
      <c r="A192" s="165"/>
      <c r="B192" s="283">
        <f>მონაცემები!$L$90</f>
        <v>0</v>
      </c>
      <c r="C192" s="283"/>
      <c r="D192" s="283"/>
      <c r="E192" s="283"/>
      <c r="F192" s="283"/>
      <c r="G192" s="79">
        <v>24</v>
      </c>
      <c r="H192" s="73">
        <f>COUNTIFS(მონაცემები!B:B,პასპორტი!B192,მონაცემები!C:C,პასპორტი!G192)</f>
        <v>0</v>
      </c>
      <c r="I192" s="157">
        <f>SUMIFS(მონაცემები!F:F,მონაცემები!B:B,პასპორტი!B192,მონაცემები!C:C,პასპორტი!G192)</f>
        <v>0</v>
      </c>
      <c r="J192" s="157">
        <f>SUMIFS(მონაცემები!H:H,მონაცემები!B:B,პასპორტი!B192,მონაცემები!C:C,პასპორტი!G192)</f>
        <v>0</v>
      </c>
      <c r="K192" s="158">
        <f t="shared" si="27"/>
        <v>0</v>
      </c>
      <c r="L192" s="73">
        <f>COUNTIFS(მონაცემები!B:B,პასპორტი!B192,მონაცემები!D:D,პასპორტი!G192)</f>
        <v>0</v>
      </c>
      <c r="M192" s="198">
        <f>SUMIFS(მონაცემები!G:G,მონაცემები!B:B,პასპორტი!B192,მონაცემები!D:D,პასპორტი!G192)</f>
        <v>0</v>
      </c>
      <c r="N192" s="360"/>
      <c r="O192" s="297">
        <f>SUMIFS(მონაცემები!H:H,მონაცემები!B:B,პასპორტი!B192,მონაცემები!D:D,პასპორტი!G192)</f>
        <v>0</v>
      </c>
      <c r="P192" s="297"/>
      <c r="Q192" s="297"/>
      <c r="R192" s="297">
        <f t="shared" si="28"/>
        <v>0</v>
      </c>
      <c r="S192" s="298"/>
    </row>
    <row r="193" spans="1:19">
      <c r="A193" s="165"/>
      <c r="B193" s="283">
        <f>მონაცემები!$L$90</f>
        <v>0</v>
      </c>
      <c r="C193" s="283"/>
      <c r="D193" s="283"/>
      <c r="E193" s="283"/>
      <c r="F193" s="283"/>
      <c r="G193" s="79">
        <v>28</v>
      </c>
      <c r="H193" s="73">
        <f>COUNTIFS(მონაცემები!B:B,პასპორტი!B193,მონაცემები!C:C,პასპორტი!G193)</f>
        <v>0</v>
      </c>
      <c r="I193" s="157">
        <f>SUMIFS(მონაცემები!F:F,მონაცემები!B:B,პასპორტი!B193,მონაცემები!C:C,პასპორტი!G193)</f>
        <v>0</v>
      </c>
      <c r="J193" s="157">
        <f>SUMIFS(მონაცემები!H:H,მონაცემები!B:B,პასპორტი!B193,მონაცემები!C:C,პასპორტი!G193)</f>
        <v>0</v>
      </c>
      <c r="K193" s="158">
        <f t="shared" si="27"/>
        <v>0</v>
      </c>
      <c r="L193" s="73">
        <f>COUNTIFS(მონაცემები!B:B,პასპორტი!B193,მონაცემები!D:D,პასპორტი!G193)</f>
        <v>0</v>
      </c>
      <c r="M193" s="198">
        <f>SUMIFS(მონაცემები!G:G,მონაცემები!B:B,პასპორტი!B193,მონაცემები!D:D,პასპორტი!G193)</f>
        <v>0</v>
      </c>
      <c r="N193" s="360"/>
      <c r="O193" s="297">
        <f>SUMIFS(მონაცემები!H:H,მონაცემები!B:B,პასპორტი!B193,მონაცემები!D:D,პასპორტი!G193)</f>
        <v>0</v>
      </c>
      <c r="P193" s="297"/>
      <c r="Q193" s="297"/>
      <c r="R193" s="297">
        <f t="shared" si="28"/>
        <v>0</v>
      </c>
      <c r="S193" s="298"/>
    </row>
    <row r="194" spans="1:19">
      <c r="A194" s="165"/>
      <c r="B194" s="283">
        <f>მონაცემები!$L$90</f>
        <v>0</v>
      </c>
      <c r="C194" s="283"/>
      <c r="D194" s="283"/>
      <c r="E194" s="283"/>
      <c r="F194" s="283"/>
      <c r="G194" s="79">
        <v>32</v>
      </c>
      <c r="H194" s="73">
        <f>COUNTIFS(მონაცემები!B:B,პასპორტი!B194,მონაცემები!C:C,პასპორტი!G194)</f>
        <v>0</v>
      </c>
      <c r="I194" s="157">
        <f>SUMIFS(მონაცემები!F:F,მონაცემები!B:B,პასპორტი!B194,მონაცემები!C:C,პასპორტი!G194)</f>
        <v>0</v>
      </c>
      <c r="J194" s="157">
        <f>SUMIFS(მონაცემები!H:H,მონაცემები!B:B,პასპორტი!B194,მონაცემები!C:C,პასპორტი!G194)</f>
        <v>0</v>
      </c>
      <c r="K194" s="158">
        <f t="shared" si="27"/>
        <v>0</v>
      </c>
      <c r="L194" s="73">
        <f>COUNTIFS(მონაცემები!B:B,პასპორტი!B194,მონაცემები!D:D,პასპორტი!G194)</f>
        <v>0</v>
      </c>
      <c r="M194" s="198">
        <f>SUMIFS(მონაცემები!G:G,მონაცემები!B:B,პასპორტი!B194,მონაცემები!D:D,პასპორტი!G194)</f>
        <v>0</v>
      </c>
      <c r="N194" s="360"/>
      <c r="O194" s="297">
        <f>SUMIFS(მონაცემები!H:H,მონაცემები!B:B,პასპორტი!B194,მონაცემები!D:D,პასპორტი!G194)</f>
        <v>0</v>
      </c>
      <c r="P194" s="297"/>
      <c r="Q194" s="297"/>
      <c r="R194" s="297">
        <f t="shared" si="28"/>
        <v>0</v>
      </c>
      <c r="S194" s="298"/>
    </row>
    <row r="195" spans="1:19">
      <c r="A195" s="165"/>
      <c r="B195" s="283">
        <f>მონაცემები!$L$90</f>
        <v>0</v>
      </c>
      <c r="C195" s="283"/>
      <c r="D195" s="283"/>
      <c r="E195" s="283"/>
      <c r="F195" s="283"/>
      <c r="G195" s="79">
        <v>36</v>
      </c>
      <c r="H195" s="73">
        <f>COUNTIFS(მონაცემები!B:B,პასპორტი!B195,მონაცემები!C:C,პასპორტი!G195)</f>
        <v>0</v>
      </c>
      <c r="I195" s="157">
        <f>SUMIFS(მონაცემები!F:F,მონაცემები!B:B,პასპორტი!B195,მონაცემები!C:C,პასპორტი!G195)</f>
        <v>0</v>
      </c>
      <c r="J195" s="157">
        <f>SUMIFS(მონაცემები!H:H,მონაცემები!B:B,პასპორტი!B195,მონაცემები!C:C,პასპორტი!G195)</f>
        <v>0</v>
      </c>
      <c r="K195" s="158">
        <f t="shared" si="27"/>
        <v>0</v>
      </c>
      <c r="L195" s="73">
        <f>COUNTIFS(მონაცემები!B:B,პასპორტი!B195,მონაცემები!D:D,პასპორტი!G195)</f>
        <v>0</v>
      </c>
      <c r="M195" s="198">
        <f>SUMIFS(მონაცემები!G:G,მონაცემები!B:B,პასპორტი!B195,მონაცემები!D:D,პასპორტი!G195)</f>
        <v>0</v>
      </c>
      <c r="N195" s="360"/>
      <c r="O195" s="297">
        <f>SUMIFS(მონაცემები!H:H,მონაცემები!B:B,პასპორტი!B195,მონაცემები!D:D,პასპორტი!G195)</f>
        <v>0</v>
      </c>
      <c r="P195" s="297"/>
      <c r="Q195" s="297"/>
      <c r="R195" s="297">
        <f t="shared" si="28"/>
        <v>0</v>
      </c>
      <c r="S195" s="298"/>
    </row>
    <row r="196" spans="1:19">
      <c r="A196" s="165"/>
      <c r="B196" s="283">
        <f>მონაცემები!$L$90</f>
        <v>0</v>
      </c>
      <c r="C196" s="283"/>
      <c r="D196" s="283"/>
      <c r="E196" s="283"/>
      <c r="F196" s="283"/>
      <c r="G196" s="79">
        <v>40</v>
      </c>
      <c r="H196" s="73">
        <f>COUNTIFS(მონაცემები!B:B,პასპორტი!B196,მონაცემები!C:C,პასპორტი!G196)</f>
        <v>0</v>
      </c>
      <c r="I196" s="157">
        <f>SUMIFS(მონაცემები!F:F,მონაცემები!B:B,პასპორტი!B196,მონაცემები!C:C,პასპორტი!G196)</f>
        <v>0</v>
      </c>
      <c r="J196" s="157">
        <f>SUMIFS(მონაცემები!H:H,მონაცემები!B:B,პასპორტი!B196,მონაცემები!C:C,პასპორტი!G196)</f>
        <v>0</v>
      </c>
      <c r="K196" s="158">
        <f t="shared" si="27"/>
        <v>0</v>
      </c>
      <c r="L196" s="73">
        <f>COUNTIFS(მონაცემები!B:B,პასპორტი!B196,მონაცემები!D:D,პასპორტი!G196)</f>
        <v>0</v>
      </c>
      <c r="M196" s="198">
        <f>SUMIFS(მონაცემები!G:G,მონაცემები!B:B,პასპორტი!B196,მონაცემები!D:D,პასპორტი!G196)</f>
        <v>0</v>
      </c>
      <c r="N196" s="360"/>
      <c r="O196" s="297">
        <f>SUMIFS(მონაცემები!H:H,მონაცემები!B:B,პასპორტი!B196,მონაცემები!D:D,პასპორტი!G196)</f>
        <v>0</v>
      </c>
      <c r="P196" s="297"/>
      <c r="Q196" s="297"/>
      <c r="R196" s="297">
        <f t="shared" si="28"/>
        <v>0</v>
      </c>
      <c r="S196" s="298"/>
    </row>
    <row r="197" spans="1:19">
      <c r="A197" s="165"/>
      <c r="B197" s="283">
        <f>მონაცემები!$L$90</f>
        <v>0</v>
      </c>
      <c r="C197" s="283"/>
      <c r="D197" s="283"/>
      <c r="E197" s="283"/>
      <c r="F197" s="283"/>
      <c r="G197" s="79">
        <v>44</v>
      </c>
      <c r="H197" s="73">
        <f>COUNTIFS(მონაცემები!B:B,პასპორტი!B197,მონაცემები!C:C,პასპორტი!G197)</f>
        <v>0</v>
      </c>
      <c r="I197" s="157">
        <f>SUMIFS(მონაცემები!F:F,მონაცემები!B:B,პასპორტი!B197,მონაცემები!C:C,პასპორტი!G197)</f>
        <v>0</v>
      </c>
      <c r="J197" s="157">
        <f>SUMIFS(მონაცემები!H:H,მონაცემები!B:B,პასპორტი!B197,მონაცემები!C:C,პასპორტი!G197)</f>
        <v>0</v>
      </c>
      <c r="K197" s="158">
        <f t="shared" si="27"/>
        <v>0</v>
      </c>
      <c r="L197" s="73">
        <f>COUNTIFS(მონაცემები!B:B,პასპორტი!B197,მონაცემები!D:D,პასპორტი!G197)</f>
        <v>0</v>
      </c>
      <c r="M197" s="198">
        <f>SUMIFS(მონაცემები!G:G,მონაცემები!B:B,პასპორტი!B197,მონაცემები!D:D,პასპორტი!G197)</f>
        <v>0</v>
      </c>
      <c r="N197" s="360"/>
      <c r="O197" s="297">
        <f>SUMIFS(მონაცემები!H:H,მონაცემები!B:B,პასპორტი!B197,მონაცემები!D:D,პასპორტი!G197)</f>
        <v>0</v>
      </c>
      <c r="P197" s="297"/>
      <c r="Q197" s="297"/>
      <c r="R197" s="297">
        <f t="shared" si="28"/>
        <v>0</v>
      </c>
      <c r="S197" s="298"/>
    </row>
    <row r="198" spans="1:19">
      <c r="A198" s="165"/>
      <c r="B198" s="283">
        <f>მონაცემები!$L$90</f>
        <v>0</v>
      </c>
      <c r="C198" s="283"/>
      <c r="D198" s="283"/>
      <c r="E198" s="283"/>
      <c r="F198" s="283"/>
      <c r="G198" s="79">
        <v>48</v>
      </c>
      <c r="H198" s="73">
        <f>COUNTIFS(მონაცემები!B:B,პასპორტი!B198,მონაცემები!C:C,პასპორტი!G198)</f>
        <v>0</v>
      </c>
      <c r="I198" s="157">
        <f>SUMIFS(მონაცემები!F:F,მონაცემები!B:B,პასპორტი!B198,მონაცემები!C:C,პასპორტი!G198)</f>
        <v>0</v>
      </c>
      <c r="J198" s="157">
        <f>SUMIFS(მონაცემები!H:H,მონაცემები!B:B,პასპორტი!B198,მონაცემები!C:C,პასპორტი!G198)</f>
        <v>0</v>
      </c>
      <c r="K198" s="158">
        <f t="shared" si="27"/>
        <v>0</v>
      </c>
      <c r="L198" s="73">
        <f>COUNTIFS(მონაცემები!B:B,პასპორტი!B198,მონაცემები!D:D,პასპორტი!G198)</f>
        <v>0</v>
      </c>
      <c r="M198" s="198">
        <f>SUMIFS(მონაცემები!G:G,მონაცემები!B:B,პასპორტი!B198,მონაცემები!D:D,პასპორტი!G198)</f>
        <v>0</v>
      </c>
      <c r="N198" s="360"/>
      <c r="O198" s="297">
        <f>SUMIFS(მონაცემები!H:H,მონაცემები!B:B,პასპორტი!B198,მონაცემები!D:D,პასპორტი!G198)</f>
        <v>0</v>
      </c>
      <c r="P198" s="297"/>
      <c r="Q198" s="297"/>
      <c r="R198" s="297">
        <f t="shared" si="28"/>
        <v>0</v>
      </c>
      <c r="S198" s="298"/>
    </row>
    <row r="199" spans="1:19">
      <c r="A199" s="165"/>
      <c r="B199" s="283">
        <f>მონაცემები!$L$90</f>
        <v>0</v>
      </c>
      <c r="C199" s="283"/>
      <c r="D199" s="283"/>
      <c r="E199" s="283"/>
      <c r="F199" s="283"/>
      <c r="G199" s="79">
        <v>52</v>
      </c>
      <c r="H199" s="73">
        <f>COUNTIFS(მონაცემები!B:B,პასპორტი!B199,მონაცემები!C:C,პასპორტი!G199)</f>
        <v>0</v>
      </c>
      <c r="I199" s="157">
        <f>SUMIFS(მონაცემები!F:F,მონაცემები!B:B,პასპორტი!B199,მონაცემები!C:C,პასპორტი!G199)</f>
        <v>0</v>
      </c>
      <c r="J199" s="157">
        <f>SUMIFS(მონაცემები!H:H,მონაცემები!B:B,პასპორტი!B199,მონაცემები!C:C,პასპორტი!G199)</f>
        <v>0</v>
      </c>
      <c r="K199" s="158">
        <f t="shared" si="27"/>
        <v>0</v>
      </c>
      <c r="L199" s="73">
        <f>COUNTIFS(მონაცემები!B:B,პასპორტი!B199,მონაცემები!D:D,პასპორტი!G199)</f>
        <v>0</v>
      </c>
      <c r="M199" s="198">
        <f>SUMIFS(მონაცემები!G:G,მონაცემები!B:B,პასპორტი!B199,მონაცემები!D:D,პასპორტი!G199)</f>
        <v>0</v>
      </c>
      <c r="N199" s="360"/>
      <c r="O199" s="297">
        <f>SUMIFS(მონაცემები!H:H,მონაცემები!B:B,პასპორტი!B199,მონაცემები!D:D,პასპორტი!G199)</f>
        <v>0</v>
      </c>
      <c r="P199" s="297"/>
      <c r="Q199" s="297"/>
      <c r="R199" s="297">
        <f t="shared" si="28"/>
        <v>0</v>
      </c>
      <c r="S199" s="298"/>
    </row>
    <row r="200" spans="1:19">
      <c r="A200" s="165"/>
      <c r="B200" s="283">
        <f>მონაცემები!$L$90</f>
        <v>0</v>
      </c>
      <c r="C200" s="283"/>
      <c r="D200" s="283"/>
      <c r="E200" s="283"/>
      <c r="F200" s="283"/>
      <c r="G200" s="79">
        <v>56</v>
      </c>
      <c r="H200" s="73">
        <f>COUNTIFS(მონაცემები!B:B,პასპორტი!B200,მონაცემები!C:C,პასპორტი!G200)</f>
        <v>0</v>
      </c>
      <c r="I200" s="157">
        <f>SUMIFS(მონაცემები!F:F,მონაცემები!B:B,პასპორტი!B200,მონაცემები!C:C,პასპორტი!G200)</f>
        <v>0</v>
      </c>
      <c r="J200" s="157">
        <f>SUMIFS(მონაცემები!H:H,მონაცემები!B:B,პასპორტი!B200,მონაცემები!C:C,პასპორტი!G200)</f>
        <v>0</v>
      </c>
      <c r="K200" s="158">
        <f t="shared" si="27"/>
        <v>0</v>
      </c>
      <c r="L200" s="73">
        <f>COUNTIFS(მონაცემები!B:B,პასპორტი!B200,მონაცემები!D:D,პასპორტი!G200)</f>
        <v>0</v>
      </c>
      <c r="M200" s="198">
        <f>SUMIFS(მონაცემები!G:G,მონაცემები!B:B,პასპორტი!B200,მონაცემები!D:D,პასპორტი!G200)</f>
        <v>0</v>
      </c>
      <c r="N200" s="360"/>
      <c r="O200" s="297">
        <f>SUMIFS(მონაცემები!H:H,მონაცემები!B:B,პასპორტი!B200,მონაცემები!D:D,პასპორტი!G200)</f>
        <v>0</v>
      </c>
      <c r="P200" s="297"/>
      <c r="Q200" s="297"/>
      <c r="R200" s="297">
        <f t="shared" si="28"/>
        <v>0</v>
      </c>
      <c r="S200" s="298"/>
    </row>
    <row r="201" spans="1:19">
      <c r="A201" s="165"/>
      <c r="B201" s="283">
        <f>მონაცემები!$L$90</f>
        <v>0</v>
      </c>
      <c r="C201" s="283"/>
      <c r="D201" s="283"/>
      <c r="E201" s="283"/>
      <c r="F201" s="283"/>
      <c r="G201" s="79">
        <v>60</v>
      </c>
      <c r="H201" s="73">
        <f>COUNTIFS(მონაცემები!B:B,პასპორტი!B201,მონაცემები!C:C,პასპორტი!G201)</f>
        <v>0</v>
      </c>
      <c r="I201" s="157">
        <f>SUMIFS(მონაცემები!F:F,მონაცემები!B:B,პასპორტი!B201,მონაცემები!C:C,პასპორტი!G201)</f>
        <v>0</v>
      </c>
      <c r="J201" s="157">
        <f>SUMIFS(მონაცემები!H:H,მონაცემები!B:B,პასპორტი!B201,მონაცემები!C:C,პასპორტი!G201)</f>
        <v>0</v>
      </c>
      <c r="K201" s="158">
        <f t="shared" si="27"/>
        <v>0</v>
      </c>
      <c r="L201" s="73">
        <f>COUNTIFS(მონაცემები!B:B,პასპორტი!B201,მონაცემები!D:D,პასპორტი!G201)</f>
        <v>0</v>
      </c>
      <c r="M201" s="198">
        <f>SUMIFS(მონაცემები!G:G,მონაცემები!B:B,პასპორტი!B201,მონაცემები!D:D,პასპორტი!G201)</f>
        <v>0</v>
      </c>
      <c r="N201" s="360"/>
      <c r="O201" s="297">
        <f>SUMIFS(მონაცემები!H:H,მონაცემები!B:B,პასპორტი!B201,მონაცემები!D:D,პასპორტი!G201)</f>
        <v>0</v>
      </c>
      <c r="P201" s="297"/>
      <c r="Q201" s="297"/>
      <c r="R201" s="297">
        <f t="shared" si="28"/>
        <v>0</v>
      </c>
      <c r="S201" s="298"/>
    </row>
    <row r="202" spans="1:19">
      <c r="A202" s="165"/>
      <c r="B202" s="283">
        <f>მონაცემები!$L$90</f>
        <v>0</v>
      </c>
      <c r="C202" s="283"/>
      <c r="D202" s="283"/>
      <c r="E202" s="283"/>
      <c r="F202" s="283"/>
      <c r="G202" s="79">
        <v>64</v>
      </c>
      <c r="H202" s="73">
        <f>COUNTIFS(მონაცემები!B:B,პასპორტი!B202,მონაცემები!C:C,პასპორტი!G202)</f>
        <v>0</v>
      </c>
      <c r="I202" s="157">
        <f>SUMIFS(მონაცემები!F:F,მონაცემები!B:B,პასპორტი!B202,მონაცემები!C:C,პასპორტი!G202)</f>
        <v>0</v>
      </c>
      <c r="J202" s="157">
        <f>SUMIFS(მონაცემები!H:H,მონაცემები!B:B,პასპორტი!B202,მონაცემები!C:C,პასპორტი!G202)</f>
        <v>0</v>
      </c>
      <c r="K202" s="158">
        <f t="shared" si="27"/>
        <v>0</v>
      </c>
      <c r="L202" s="73">
        <f>COUNTIFS(მონაცემები!B:B,პასპორტი!B202,მონაცემები!D:D,პასპორტი!G202)</f>
        <v>0</v>
      </c>
      <c r="M202" s="198">
        <f>SUMIFS(მონაცემები!G:G,მონაცემები!B:B,პასპორტი!B202,მონაცემები!D:D,პასპორტი!G202)</f>
        <v>0</v>
      </c>
      <c r="N202" s="360"/>
      <c r="O202" s="297">
        <f>SUMIFS(მონაცემები!H:H,მონაცემები!B:B,პასპორტი!B202,მონაცემები!D:D,პასპორტი!G202)</f>
        <v>0</v>
      </c>
      <c r="P202" s="297"/>
      <c r="Q202" s="297"/>
      <c r="R202" s="297">
        <f t="shared" si="28"/>
        <v>0</v>
      </c>
      <c r="S202" s="298"/>
    </row>
    <row r="203" spans="1:19">
      <c r="A203" s="165"/>
      <c r="B203" s="283">
        <f>მონაცემები!$L$90</f>
        <v>0</v>
      </c>
      <c r="C203" s="283"/>
      <c r="D203" s="283"/>
      <c r="E203" s="283"/>
      <c r="F203" s="283"/>
      <c r="G203" s="79">
        <v>68</v>
      </c>
      <c r="H203" s="73">
        <f>COUNTIFS(მონაცემები!B:B,პასპორტი!B203,მონაცემები!C:C,პასპორტი!G203)</f>
        <v>0</v>
      </c>
      <c r="I203" s="157">
        <f>SUMIFS(მონაცემები!F:F,მონაცემები!B:B,პასპორტი!B203,მონაცემები!C:C,პასპორტი!G203)</f>
        <v>0</v>
      </c>
      <c r="J203" s="157">
        <f>SUMIFS(მონაცემები!H:H,მონაცემები!B:B,პასპორტი!B203,მონაცემები!C:C,პასპორტი!G203)</f>
        <v>0</v>
      </c>
      <c r="K203" s="158">
        <f t="shared" si="27"/>
        <v>0</v>
      </c>
      <c r="L203" s="73">
        <f>COUNTIFS(მონაცემები!B:B,პასპორტი!B203,მონაცემები!D:D,პასპორტი!G203)</f>
        <v>0</v>
      </c>
      <c r="M203" s="198">
        <f>SUMIFS(მონაცემები!G:G,მონაცემები!B:B,პასპორტი!B203,მონაცემები!D:D,პასპორტი!G203)</f>
        <v>0</v>
      </c>
      <c r="N203" s="360"/>
      <c r="O203" s="297">
        <f>SUMIFS(მონაცემები!H:H,მონაცემები!B:B,პასპორტი!B203,მონაცემები!D:D,პასპორტი!G203)</f>
        <v>0</v>
      </c>
      <c r="P203" s="297"/>
      <c r="Q203" s="297"/>
      <c r="R203" s="297">
        <f t="shared" si="28"/>
        <v>0</v>
      </c>
      <c r="S203" s="298"/>
    </row>
    <row r="204" spans="1:19">
      <c r="A204" s="165"/>
      <c r="B204" s="283">
        <f>მონაცემები!$L$90</f>
        <v>0</v>
      </c>
      <c r="C204" s="283"/>
      <c r="D204" s="283"/>
      <c r="E204" s="283"/>
      <c r="F204" s="283"/>
      <c r="G204" s="79">
        <v>72</v>
      </c>
      <c r="H204" s="73">
        <f>COUNTIFS(მონაცემები!B:B,პასპორტი!B204,მონაცემები!C:C,პასპორტი!G204)</f>
        <v>0</v>
      </c>
      <c r="I204" s="157">
        <f>SUMIFS(მონაცემები!F:F,მონაცემები!B:B,პასპორტი!B204,მონაცემები!C:C,პასპორტი!G204)</f>
        <v>0</v>
      </c>
      <c r="J204" s="157">
        <f>SUMIFS(მონაცემები!H:H,მონაცემები!B:B,პასპორტი!B204,მონაცემები!C:C,პასპორტი!G204)</f>
        <v>0</v>
      </c>
      <c r="K204" s="158">
        <f t="shared" si="27"/>
        <v>0</v>
      </c>
      <c r="L204" s="73">
        <f>COUNTIFS(მონაცემები!B:B,პასპორტი!B204,მონაცემები!D:D,პასპორტი!G204)</f>
        <v>0</v>
      </c>
      <c r="M204" s="198">
        <f>SUMIFS(მონაცემები!G:G,მონაცემები!B:B,პასპორტი!B204,მონაცემები!D:D,პასპორტი!G204)</f>
        <v>0</v>
      </c>
      <c r="N204" s="360"/>
      <c r="O204" s="297">
        <f>SUMIFS(მონაცემები!H:H,მონაცემები!B:B,პასპორტი!B204,მონაცემები!D:D,პასპორტი!G204)</f>
        <v>0</v>
      </c>
      <c r="P204" s="297"/>
      <c r="Q204" s="297"/>
      <c r="R204" s="297">
        <f t="shared" si="28"/>
        <v>0</v>
      </c>
      <c r="S204" s="298"/>
    </row>
    <row r="205" spans="1:19">
      <c r="A205" s="165"/>
      <c r="B205" s="283">
        <f>მონაცემები!$L$90</f>
        <v>0</v>
      </c>
      <c r="C205" s="283"/>
      <c r="D205" s="283"/>
      <c r="E205" s="283"/>
      <c r="F205" s="283"/>
      <c r="G205" s="79">
        <v>76</v>
      </c>
      <c r="H205" s="73">
        <f>COUNTIFS(მონაცემები!B:B,პასპორტი!B205,მონაცემები!C:C,პასპორტი!G205)</f>
        <v>0</v>
      </c>
      <c r="I205" s="157">
        <f>SUMIFS(მონაცემები!F:F,მონაცემები!B:B,პასპორტი!B205,მონაცემები!C:C,პასპორტი!G205)</f>
        <v>0</v>
      </c>
      <c r="J205" s="157">
        <f>SUMIFS(მონაცემები!H:H,მონაცემები!B:B,პასპორტი!B205,მონაცემები!C:C,პასპორტი!G205)</f>
        <v>0</v>
      </c>
      <c r="K205" s="158">
        <f t="shared" si="27"/>
        <v>0</v>
      </c>
      <c r="L205" s="73">
        <f>COUNTIFS(მონაცემები!B:B,პასპორტი!B205,მონაცემები!D:D,პასპორტი!G205)</f>
        <v>0</v>
      </c>
      <c r="M205" s="198">
        <f>SUMIFS(მონაცემები!G:G,მონაცემები!B:B,პასპორტი!B205,მონაცემები!D:D,პასპორტი!G205)</f>
        <v>0</v>
      </c>
      <c r="N205" s="360"/>
      <c r="O205" s="297">
        <f>SUMIFS(მონაცემები!H:H,მონაცემები!B:B,პასპორტი!B205,მონაცემები!D:D,პასპორტი!G205)</f>
        <v>0</v>
      </c>
      <c r="P205" s="297"/>
      <c r="Q205" s="297"/>
      <c r="R205" s="297">
        <f t="shared" si="28"/>
        <v>0</v>
      </c>
      <c r="S205" s="298"/>
    </row>
    <row r="206" spans="1:19">
      <c r="A206" s="165"/>
      <c r="B206" s="283">
        <f>მონაცემები!$L$90</f>
        <v>0</v>
      </c>
      <c r="C206" s="283"/>
      <c r="D206" s="283"/>
      <c r="E206" s="283"/>
      <c r="F206" s="283"/>
      <c r="G206" s="79">
        <v>80</v>
      </c>
      <c r="H206" s="73">
        <f>COUNTIFS(მონაცემები!B:B,პასპორტი!B206,მონაცემები!C:C,პასპორტი!G206)</f>
        <v>0</v>
      </c>
      <c r="I206" s="157">
        <f>SUMIFS(მონაცემები!F:F,მონაცემები!B:B,პასპორტი!B206,მონაცემები!C:C,პასპორტი!G206)</f>
        <v>0</v>
      </c>
      <c r="J206" s="157">
        <f>SUMIFS(მონაცემები!H:H,მონაცემები!B:B,პასპორტი!B206,მონაცემები!C:C,პასპორტი!G206)</f>
        <v>0</v>
      </c>
      <c r="K206" s="158">
        <f t="shared" si="27"/>
        <v>0</v>
      </c>
      <c r="L206" s="73">
        <f>COUNTIFS(მონაცემები!B:B,პასპორტი!B206,მონაცემები!D:D,პასპორტი!G206)</f>
        <v>0</v>
      </c>
      <c r="M206" s="198">
        <f>SUMIFS(მონაცემები!G:G,მონაცემები!B:B,პასპორტი!B206,მონაცემები!D:D,პასპორტი!G206)</f>
        <v>0</v>
      </c>
      <c r="N206" s="360"/>
      <c r="O206" s="297">
        <f>SUMIFS(მონაცემები!H:H,მონაცემები!B:B,პასპორტი!B206,მონაცემები!D:D,პასპორტი!G206)</f>
        <v>0</v>
      </c>
      <c r="P206" s="297"/>
      <c r="Q206" s="297"/>
      <c r="R206" s="297">
        <f t="shared" si="28"/>
        <v>0</v>
      </c>
      <c r="S206" s="298"/>
    </row>
    <row r="207" spans="1:19">
      <c r="A207" s="165"/>
      <c r="B207" s="283">
        <f>მონაცემები!$L$90</f>
        <v>0</v>
      </c>
      <c r="C207" s="283"/>
      <c r="D207" s="283"/>
      <c r="E207" s="283"/>
      <c r="F207" s="283"/>
      <c r="G207" s="79">
        <v>84</v>
      </c>
      <c r="H207" s="73">
        <f>COUNTIFS(მონაცემები!B:B,პასპორტი!B207,მონაცემები!C:C,პასპორტი!G207)</f>
        <v>0</v>
      </c>
      <c r="I207" s="157">
        <f>SUMIFS(მონაცემები!F:F,მონაცემები!B:B,პასპორტი!B207,მონაცემები!C:C,პასპორტი!G207)</f>
        <v>0</v>
      </c>
      <c r="J207" s="157">
        <f>SUMIFS(მონაცემები!H:H,მონაცემები!B:B,პასპორტი!B207,მონაცემები!C:C,პასპორტი!G207)</f>
        <v>0</v>
      </c>
      <c r="K207" s="158">
        <f t="shared" si="27"/>
        <v>0</v>
      </c>
      <c r="L207" s="73">
        <f>COUNTIFS(მონაცემები!B:B,პასპორტი!B207,მონაცემები!D:D,პასპორტი!G207)</f>
        <v>0</v>
      </c>
      <c r="M207" s="198">
        <f>SUMIFS(მონაცემები!G:G,მონაცემები!B:B,პასპორტი!B207,მონაცემები!D:D,პასპორტი!G207)</f>
        <v>0</v>
      </c>
      <c r="N207" s="360"/>
      <c r="O207" s="297">
        <f>SUMIFS(მონაცემები!H:H,მონაცემები!B:B,პასპორტი!B207,მონაცემები!D:D,პასპორტი!G207)</f>
        <v>0</v>
      </c>
      <c r="P207" s="297"/>
      <c r="Q207" s="297"/>
      <c r="R207" s="297">
        <f t="shared" si="28"/>
        <v>0</v>
      </c>
      <c r="S207" s="298"/>
    </row>
    <row r="208" spans="1:19" ht="2.25" customHeight="1">
      <c r="A208" s="69"/>
      <c r="B208" s="358"/>
      <c r="C208" s="358"/>
      <c r="D208" s="358"/>
      <c r="E208" s="358"/>
      <c r="F208" s="358"/>
      <c r="G208" s="70"/>
      <c r="H208" s="71"/>
      <c r="I208" s="72"/>
      <c r="J208" s="72"/>
      <c r="K208" s="72"/>
      <c r="L208" s="72"/>
      <c r="M208" s="372"/>
      <c r="N208" s="373"/>
      <c r="O208" s="368"/>
      <c r="P208" s="370"/>
      <c r="Q208" s="371"/>
      <c r="R208" s="368"/>
      <c r="S208" s="369"/>
    </row>
    <row r="209" spans="1:19" s="59" customFormat="1">
      <c r="A209" s="58"/>
      <c r="B209" s="359" t="s">
        <v>35</v>
      </c>
      <c r="C209" s="359"/>
      <c r="D209" s="359"/>
      <c r="E209" s="359"/>
      <c r="F209" s="359"/>
      <c r="G209" s="93"/>
      <c r="H209" s="88">
        <f>SUM(H187:H208)</f>
        <v>0</v>
      </c>
      <c r="I209" s="160">
        <f t="shared" ref="I209:S209" si="29">SUM(I187:I208)</f>
        <v>0</v>
      </c>
      <c r="J209" s="160">
        <f t="shared" si="29"/>
        <v>0</v>
      </c>
      <c r="K209" s="161">
        <f t="shared" si="29"/>
        <v>0</v>
      </c>
      <c r="L209" s="88">
        <f t="shared" si="29"/>
        <v>0</v>
      </c>
      <c r="M209" s="365">
        <f t="shared" si="29"/>
        <v>0</v>
      </c>
      <c r="N209" s="366">
        <f t="shared" si="29"/>
        <v>0</v>
      </c>
      <c r="O209" s="362">
        <f t="shared" si="29"/>
        <v>0</v>
      </c>
      <c r="P209" s="362">
        <f t="shared" si="29"/>
        <v>0</v>
      </c>
      <c r="Q209" s="362">
        <f t="shared" si="29"/>
        <v>0</v>
      </c>
      <c r="R209" s="362">
        <f t="shared" si="29"/>
        <v>0</v>
      </c>
      <c r="S209" s="363">
        <f t="shared" si="29"/>
        <v>0</v>
      </c>
    </row>
    <row r="210" spans="1:19" ht="4.5" customHeight="1">
      <c r="A210" s="69"/>
      <c r="B210" s="358"/>
      <c r="C210" s="358"/>
      <c r="D210" s="358"/>
      <c r="E210" s="358"/>
      <c r="F210" s="358"/>
      <c r="G210" s="70"/>
      <c r="H210" s="71"/>
      <c r="I210" s="72"/>
      <c r="J210" s="72"/>
      <c r="K210" s="72"/>
      <c r="L210" s="72"/>
      <c r="M210" s="372"/>
      <c r="N210" s="373"/>
      <c r="O210" s="375"/>
      <c r="P210" s="268"/>
      <c r="Q210" s="269"/>
      <c r="R210" s="375"/>
      <c r="S210" s="311"/>
    </row>
    <row r="211" spans="1:19">
      <c r="A211" s="165">
        <v>8</v>
      </c>
      <c r="B211" s="283">
        <f>მონაცემები!$L$91</f>
        <v>0</v>
      </c>
      <c r="C211" s="283"/>
      <c r="D211" s="283"/>
      <c r="E211" s="283"/>
      <c r="F211" s="283"/>
      <c r="G211" s="79">
        <v>8</v>
      </c>
      <c r="H211" s="73">
        <f>COUNTIFS(მონაცემები!B:B,პასპორტი!B211,მონაცემები!C:C,პასპორტი!G211)</f>
        <v>0</v>
      </c>
      <c r="I211" s="157">
        <f>SUMIFS(მონაცემები!F:F,მონაცემები!B:B,პასპორტი!B211,მონაცემები!C:C,პასპორტი!G211)</f>
        <v>0</v>
      </c>
      <c r="J211" s="157">
        <f>SUMIFS(მონაცემები!H:H,მონაცემები!B:B,პასპორტი!B211,მონაცემები!C:C,პასპორტი!G211)</f>
        <v>0</v>
      </c>
      <c r="K211" s="158">
        <f t="shared" ref="K211:K230" si="30">I211+J211</f>
        <v>0</v>
      </c>
      <c r="L211" s="73">
        <f>COUNTIFS(მონაცემები!B:B,პასპორტი!B211,მონაცემები!D:D,პასპორტი!G211)</f>
        <v>0</v>
      </c>
      <c r="M211" s="198">
        <f>SUMIFS(მონაცემები!G:G,მონაცემები!B:B,პასპორტი!B211,მონაცემები!D:D,პასპორტი!G211)</f>
        <v>0</v>
      </c>
      <c r="N211" s="360"/>
      <c r="O211" s="297">
        <f>SUMIFS(მონაცემები!H:H,მონაცემები!B:B,პასპორტი!B211,მონაცემები!D:D,პასპორტი!G211)</f>
        <v>0</v>
      </c>
      <c r="P211" s="297"/>
      <c r="Q211" s="297"/>
      <c r="R211" s="297">
        <f t="shared" ref="R211:R230" si="31">M211+O211</f>
        <v>0</v>
      </c>
      <c r="S211" s="298"/>
    </row>
    <row r="212" spans="1:19">
      <c r="A212" s="165"/>
      <c r="B212" s="283">
        <f>მონაცემები!$L$91</f>
        <v>0</v>
      </c>
      <c r="C212" s="283"/>
      <c r="D212" s="283"/>
      <c r="E212" s="283"/>
      <c r="F212" s="283"/>
      <c r="G212" s="79">
        <v>12</v>
      </c>
      <c r="H212" s="73">
        <f>COUNTIFS(მონაცემები!B:B,პასპორტი!B212,მონაცემები!C:C,პასპორტი!G212)</f>
        <v>0</v>
      </c>
      <c r="I212" s="157">
        <f>SUMIFS(მონაცემები!F:F,მონაცემები!B:B,პასპორტი!B212,მონაცემები!C:C,პასპორტი!G212)</f>
        <v>0</v>
      </c>
      <c r="J212" s="157">
        <f>SUMIFS(მონაცემები!H:H,მონაცემები!B:B,პასპორტი!B212,მონაცემები!C:C,პასპორტი!G212)</f>
        <v>0</v>
      </c>
      <c r="K212" s="158">
        <f t="shared" si="30"/>
        <v>0</v>
      </c>
      <c r="L212" s="73">
        <f>COUNTIFS(მონაცემები!B:B,პასპორტი!B212,მონაცემები!D:D,პასპორტი!G212)</f>
        <v>0</v>
      </c>
      <c r="M212" s="198">
        <f>SUMIFS(მონაცემები!G:G,მონაცემები!B:B,პასპორტი!B212,მონაცემები!D:D,პასპორტი!G212)</f>
        <v>0</v>
      </c>
      <c r="N212" s="360"/>
      <c r="O212" s="297">
        <f>SUMIFS(მონაცემები!H:H,მონაცემები!B:B,პასპორტი!B212,მონაცემები!D:D,პასპორტი!G212)</f>
        <v>0</v>
      </c>
      <c r="P212" s="297"/>
      <c r="Q212" s="297"/>
      <c r="R212" s="297">
        <f t="shared" si="31"/>
        <v>0</v>
      </c>
      <c r="S212" s="298"/>
    </row>
    <row r="213" spans="1:19">
      <c r="A213" s="165"/>
      <c r="B213" s="283">
        <f>მონაცემები!$L$91</f>
        <v>0</v>
      </c>
      <c r="C213" s="283"/>
      <c r="D213" s="283"/>
      <c r="E213" s="283"/>
      <c r="F213" s="283"/>
      <c r="G213" s="79">
        <v>16</v>
      </c>
      <c r="H213" s="73">
        <f>COUNTIFS(მონაცემები!B:B,პასპორტი!B213,მონაცემები!C:C,პასპორტი!G213)</f>
        <v>0</v>
      </c>
      <c r="I213" s="157">
        <f>SUMIFS(მონაცემები!F:F,მონაცემები!B:B,პასპორტი!B213,მონაცემები!C:C,პასპორტი!G213)</f>
        <v>0</v>
      </c>
      <c r="J213" s="157">
        <f>SUMIFS(მონაცემები!H:H,მონაცემები!B:B,პასპორტი!B213,მონაცემები!C:C,პასპორტი!G213)</f>
        <v>0</v>
      </c>
      <c r="K213" s="158">
        <f t="shared" si="30"/>
        <v>0</v>
      </c>
      <c r="L213" s="73">
        <f>COUNTIFS(მონაცემები!B:B,პასპორტი!B213,მონაცემები!D:D,პასპორტი!G213)</f>
        <v>0</v>
      </c>
      <c r="M213" s="198">
        <f>SUMIFS(მონაცემები!G:G,მონაცემები!B:B,პასპორტი!B213,მონაცემები!D:D,პასპორტი!G213)</f>
        <v>0</v>
      </c>
      <c r="N213" s="360"/>
      <c r="O213" s="297">
        <f>SUMIFS(მონაცემები!H:H,მონაცემები!B:B,პასპორტი!B213,მონაცემები!D:D,პასპორტი!G213)</f>
        <v>0</v>
      </c>
      <c r="P213" s="297"/>
      <c r="Q213" s="297"/>
      <c r="R213" s="297">
        <f t="shared" si="31"/>
        <v>0</v>
      </c>
      <c r="S213" s="298"/>
    </row>
    <row r="214" spans="1:19">
      <c r="A214" s="165"/>
      <c r="B214" s="283">
        <f>მონაცემები!$L$91</f>
        <v>0</v>
      </c>
      <c r="C214" s="283"/>
      <c r="D214" s="283"/>
      <c r="E214" s="283"/>
      <c r="F214" s="283"/>
      <c r="G214" s="79">
        <v>20</v>
      </c>
      <c r="H214" s="73">
        <f>COUNTIFS(მონაცემები!B:B,პასპორტი!B214,მონაცემები!C:C,პასპორტი!G214)</f>
        <v>0</v>
      </c>
      <c r="I214" s="157">
        <f>SUMIFS(მონაცემები!F:F,მონაცემები!B:B,პასპორტი!B214,მონაცემები!C:C,პასპორტი!G214)</f>
        <v>0</v>
      </c>
      <c r="J214" s="157">
        <f>SUMIFS(მონაცემები!H:H,მონაცემები!B:B,პასპორტი!B214,მონაცემები!C:C,პასპორტი!G214)</f>
        <v>0</v>
      </c>
      <c r="K214" s="158">
        <f t="shared" si="30"/>
        <v>0</v>
      </c>
      <c r="L214" s="73">
        <f>COUNTIFS(მონაცემები!B:B,პასპორტი!B214,მონაცემები!D:D,პასპორტი!G214)</f>
        <v>0</v>
      </c>
      <c r="M214" s="198">
        <f>SUMIFS(მონაცემები!G:G,მონაცემები!B:B,პასპორტი!B214,მონაცემები!D:D,პასპორტი!G214)</f>
        <v>0</v>
      </c>
      <c r="N214" s="360"/>
      <c r="O214" s="297">
        <f>SUMIFS(მონაცემები!H:H,მონაცემები!B:B,პასპორტი!B214,მონაცემები!D:D,პასპორტი!G214)</f>
        <v>0</v>
      </c>
      <c r="P214" s="297"/>
      <c r="Q214" s="297"/>
      <c r="R214" s="297">
        <f t="shared" si="31"/>
        <v>0</v>
      </c>
      <c r="S214" s="298"/>
    </row>
    <row r="215" spans="1:19">
      <c r="A215" s="165"/>
      <c r="B215" s="283">
        <f>მონაცემები!$L$91</f>
        <v>0</v>
      </c>
      <c r="C215" s="283"/>
      <c r="D215" s="283"/>
      <c r="E215" s="283"/>
      <c r="F215" s="283"/>
      <c r="G215" s="79">
        <v>24</v>
      </c>
      <c r="H215" s="73">
        <f>COUNTIFS(მონაცემები!B:B,პასპორტი!B215,მონაცემები!C:C,პასპორტი!G215)</f>
        <v>0</v>
      </c>
      <c r="I215" s="157">
        <f>SUMIFS(მონაცემები!F:F,მონაცემები!B:B,პასპორტი!B215,მონაცემები!C:C,პასპორტი!G215)</f>
        <v>0</v>
      </c>
      <c r="J215" s="157">
        <f>SUMIFS(მონაცემები!H:H,მონაცემები!B:B,პასპორტი!B215,მონაცემები!C:C,პასპორტი!G215)</f>
        <v>0</v>
      </c>
      <c r="K215" s="158">
        <f t="shared" si="30"/>
        <v>0</v>
      </c>
      <c r="L215" s="73">
        <f>COUNTIFS(მონაცემები!B:B,პასპორტი!B215,მონაცემები!D:D,პასპორტი!G215)</f>
        <v>0</v>
      </c>
      <c r="M215" s="198">
        <f>SUMIFS(მონაცემები!G:G,მონაცემები!B:B,პასპორტი!B215,მონაცემები!D:D,პასპორტი!G215)</f>
        <v>0</v>
      </c>
      <c r="N215" s="360"/>
      <c r="O215" s="297">
        <f>SUMIFS(მონაცემები!H:H,მონაცემები!B:B,პასპორტი!B215,მონაცემები!D:D,პასპორტი!G215)</f>
        <v>0</v>
      </c>
      <c r="P215" s="297"/>
      <c r="Q215" s="297"/>
      <c r="R215" s="297">
        <f t="shared" si="31"/>
        <v>0</v>
      </c>
      <c r="S215" s="298"/>
    </row>
    <row r="216" spans="1:19">
      <c r="A216" s="165"/>
      <c r="B216" s="283">
        <f>მონაცემები!$L$91</f>
        <v>0</v>
      </c>
      <c r="C216" s="283"/>
      <c r="D216" s="283"/>
      <c r="E216" s="283"/>
      <c r="F216" s="283"/>
      <c r="G216" s="79">
        <v>28</v>
      </c>
      <c r="H216" s="73">
        <f>COUNTIFS(მონაცემები!B:B,პასპორტი!B216,მონაცემები!C:C,პასპორტი!G216)</f>
        <v>0</v>
      </c>
      <c r="I216" s="157">
        <f>SUMIFS(მონაცემები!F:F,მონაცემები!B:B,პასპორტი!B216,მონაცემები!C:C,პასპორტი!G216)</f>
        <v>0</v>
      </c>
      <c r="J216" s="157">
        <f>SUMIFS(მონაცემები!H:H,მონაცემები!B:B,პასპორტი!B216,მონაცემები!C:C,პასპორტი!G216)</f>
        <v>0</v>
      </c>
      <c r="K216" s="158">
        <f t="shared" si="30"/>
        <v>0</v>
      </c>
      <c r="L216" s="73">
        <f>COUNTIFS(მონაცემები!B:B,პასპორტი!B216,მონაცემები!D:D,პასპორტი!G216)</f>
        <v>0</v>
      </c>
      <c r="M216" s="198">
        <f>SUMIFS(მონაცემები!G:G,მონაცემები!B:B,პასპორტი!B216,მონაცემები!D:D,პასპორტი!G216)</f>
        <v>0</v>
      </c>
      <c r="N216" s="360"/>
      <c r="O216" s="297">
        <f>SUMIFS(მონაცემები!H:H,მონაცემები!B:B,პასპორტი!B216,მონაცემები!D:D,პასპორტი!G216)</f>
        <v>0</v>
      </c>
      <c r="P216" s="297"/>
      <c r="Q216" s="297"/>
      <c r="R216" s="297">
        <f t="shared" si="31"/>
        <v>0</v>
      </c>
      <c r="S216" s="298"/>
    </row>
    <row r="217" spans="1:19">
      <c r="A217" s="165"/>
      <c r="B217" s="283">
        <f>მონაცემები!$L$91</f>
        <v>0</v>
      </c>
      <c r="C217" s="283"/>
      <c r="D217" s="283"/>
      <c r="E217" s="283"/>
      <c r="F217" s="283"/>
      <c r="G217" s="79">
        <v>32</v>
      </c>
      <c r="H217" s="73">
        <f>COUNTIFS(მონაცემები!B:B,პასპორტი!B217,მონაცემები!C:C,პასპორტი!G217)</f>
        <v>0</v>
      </c>
      <c r="I217" s="157">
        <f>SUMIFS(მონაცემები!F:F,მონაცემები!B:B,პასპორტი!B217,მონაცემები!C:C,პასპორტი!G217)</f>
        <v>0</v>
      </c>
      <c r="J217" s="157">
        <f>SUMIFS(მონაცემები!H:H,მონაცემები!B:B,პასპორტი!B217,მონაცემები!C:C,პასპორტი!G217)</f>
        <v>0</v>
      </c>
      <c r="K217" s="158">
        <f t="shared" si="30"/>
        <v>0</v>
      </c>
      <c r="L217" s="73">
        <f>COUNTIFS(მონაცემები!B:B,პასპორტი!B217,მონაცემები!D:D,პასპორტი!G217)</f>
        <v>0</v>
      </c>
      <c r="M217" s="198">
        <f>SUMIFS(მონაცემები!G:G,მონაცემები!B:B,პასპორტი!B217,მონაცემები!D:D,პასპორტი!G217)</f>
        <v>0</v>
      </c>
      <c r="N217" s="360"/>
      <c r="O217" s="297">
        <f>SUMIFS(მონაცემები!H:H,მონაცემები!B:B,პასპორტი!B217,მონაცემები!D:D,პასპორტი!G217)</f>
        <v>0</v>
      </c>
      <c r="P217" s="297"/>
      <c r="Q217" s="297"/>
      <c r="R217" s="297">
        <f t="shared" si="31"/>
        <v>0</v>
      </c>
      <c r="S217" s="298"/>
    </row>
    <row r="218" spans="1:19">
      <c r="A218" s="165"/>
      <c r="B218" s="283">
        <f>მონაცემები!$L$91</f>
        <v>0</v>
      </c>
      <c r="C218" s="283"/>
      <c r="D218" s="283"/>
      <c r="E218" s="283"/>
      <c r="F218" s="283"/>
      <c r="G218" s="79">
        <v>36</v>
      </c>
      <c r="H218" s="73">
        <f>COUNTIFS(მონაცემები!B:B,პასპორტი!B218,მონაცემები!C:C,პასპორტი!G218)</f>
        <v>0</v>
      </c>
      <c r="I218" s="157">
        <f>SUMIFS(მონაცემები!F:F,მონაცემები!B:B,პასპორტი!B218,მონაცემები!C:C,პასპორტი!G218)</f>
        <v>0</v>
      </c>
      <c r="J218" s="157">
        <f>SUMIFS(მონაცემები!H:H,მონაცემები!B:B,პასპორტი!B218,მონაცემები!C:C,პასპორტი!G218)</f>
        <v>0</v>
      </c>
      <c r="K218" s="158">
        <f t="shared" si="30"/>
        <v>0</v>
      </c>
      <c r="L218" s="73">
        <f>COUNTIFS(მონაცემები!B:B,პასპორტი!B218,მონაცემები!D:D,პასპორტი!G218)</f>
        <v>0</v>
      </c>
      <c r="M218" s="198">
        <f>SUMIFS(მონაცემები!G:G,მონაცემები!B:B,პასპორტი!B218,მონაცემები!D:D,პასპორტი!G218)</f>
        <v>0</v>
      </c>
      <c r="N218" s="360"/>
      <c r="O218" s="297">
        <f>SUMIFS(მონაცემები!H:H,მონაცემები!B:B,პასპორტი!B218,მონაცემები!D:D,პასპორტი!G218)</f>
        <v>0</v>
      </c>
      <c r="P218" s="297"/>
      <c r="Q218" s="297"/>
      <c r="R218" s="297">
        <f t="shared" si="31"/>
        <v>0</v>
      </c>
      <c r="S218" s="298"/>
    </row>
    <row r="219" spans="1:19">
      <c r="A219" s="165"/>
      <c r="B219" s="283">
        <f>მონაცემები!$L$91</f>
        <v>0</v>
      </c>
      <c r="C219" s="283"/>
      <c r="D219" s="283"/>
      <c r="E219" s="283"/>
      <c r="F219" s="283"/>
      <c r="G219" s="79">
        <v>40</v>
      </c>
      <c r="H219" s="73">
        <f>COUNTIFS(მონაცემები!B:B,პასპორტი!B219,მონაცემები!C:C,პასპორტი!G219)</f>
        <v>0</v>
      </c>
      <c r="I219" s="157">
        <f>SUMIFS(მონაცემები!F:F,მონაცემები!B:B,პასპორტი!B219,მონაცემები!C:C,პასპორტი!G219)</f>
        <v>0</v>
      </c>
      <c r="J219" s="157">
        <f>SUMIFS(მონაცემები!H:H,მონაცემები!B:B,პასპორტი!B219,მონაცემები!C:C,პასპორტი!G219)</f>
        <v>0</v>
      </c>
      <c r="K219" s="158">
        <f t="shared" si="30"/>
        <v>0</v>
      </c>
      <c r="L219" s="73">
        <f>COUNTIFS(მონაცემები!B:B,პასპორტი!B219,მონაცემები!D:D,პასპორტი!G219)</f>
        <v>0</v>
      </c>
      <c r="M219" s="198">
        <f>SUMIFS(მონაცემები!G:G,მონაცემები!B:B,პასპორტი!B219,მონაცემები!D:D,პასპორტი!G219)</f>
        <v>0</v>
      </c>
      <c r="N219" s="360"/>
      <c r="O219" s="297">
        <f>SUMIFS(მონაცემები!H:H,მონაცემები!B:B,პასპორტი!B219,მონაცემები!D:D,პასპორტი!G219)</f>
        <v>0</v>
      </c>
      <c r="P219" s="297"/>
      <c r="Q219" s="297"/>
      <c r="R219" s="297">
        <f t="shared" si="31"/>
        <v>0</v>
      </c>
      <c r="S219" s="298"/>
    </row>
    <row r="220" spans="1:19">
      <c r="A220" s="165"/>
      <c r="B220" s="283">
        <f>მონაცემები!$L$91</f>
        <v>0</v>
      </c>
      <c r="C220" s="283"/>
      <c r="D220" s="283"/>
      <c r="E220" s="283"/>
      <c r="F220" s="283"/>
      <c r="G220" s="79">
        <v>44</v>
      </c>
      <c r="H220" s="73">
        <f>COUNTIFS(მონაცემები!B:B,პასპორტი!B220,მონაცემები!C:C,პასპორტი!G220)</f>
        <v>0</v>
      </c>
      <c r="I220" s="157">
        <f>SUMIFS(მონაცემები!F:F,მონაცემები!B:B,პასპორტი!B220,მონაცემები!C:C,პასპორტი!G220)</f>
        <v>0</v>
      </c>
      <c r="J220" s="157">
        <f>SUMIFS(მონაცემები!H:H,მონაცემები!B:B,პასპორტი!B220,მონაცემები!C:C,პასპორტი!G220)</f>
        <v>0</v>
      </c>
      <c r="K220" s="158">
        <f t="shared" si="30"/>
        <v>0</v>
      </c>
      <c r="L220" s="73">
        <f>COUNTIFS(მონაცემები!B:B,პასპორტი!B220,მონაცემები!D:D,პასპორტი!G220)</f>
        <v>0</v>
      </c>
      <c r="M220" s="198">
        <f>SUMIFS(მონაცემები!G:G,მონაცემები!B:B,პასპორტი!B220,მონაცემები!D:D,პასპორტი!G220)</f>
        <v>0</v>
      </c>
      <c r="N220" s="360"/>
      <c r="O220" s="297">
        <f>SUMIFS(მონაცემები!H:H,მონაცემები!B:B,პასპორტი!B220,მონაცემები!D:D,პასპორტი!G220)</f>
        <v>0</v>
      </c>
      <c r="P220" s="297"/>
      <c r="Q220" s="297"/>
      <c r="R220" s="297">
        <f t="shared" si="31"/>
        <v>0</v>
      </c>
      <c r="S220" s="298"/>
    </row>
    <row r="221" spans="1:19">
      <c r="A221" s="165"/>
      <c r="B221" s="283">
        <f>მონაცემები!$L$91</f>
        <v>0</v>
      </c>
      <c r="C221" s="283"/>
      <c r="D221" s="283"/>
      <c r="E221" s="283"/>
      <c r="F221" s="283"/>
      <c r="G221" s="79">
        <v>48</v>
      </c>
      <c r="H221" s="73">
        <f>COUNTIFS(მონაცემები!B:B,პასპორტი!B221,მონაცემები!C:C,პასპორტი!G221)</f>
        <v>0</v>
      </c>
      <c r="I221" s="157">
        <f>SUMIFS(მონაცემები!F:F,მონაცემები!B:B,პასპორტი!B221,მონაცემები!C:C,პასპორტი!G221)</f>
        <v>0</v>
      </c>
      <c r="J221" s="157">
        <f>SUMIFS(მონაცემები!H:H,მონაცემები!B:B,პასპორტი!B221,მონაცემები!C:C,პასპორტი!G221)</f>
        <v>0</v>
      </c>
      <c r="K221" s="158">
        <f t="shared" si="30"/>
        <v>0</v>
      </c>
      <c r="L221" s="73">
        <f>COUNTIFS(მონაცემები!B:B,პასპორტი!B221,მონაცემები!D:D,პასპორტი!G221)</f>
        <v>0</v>
      </c>
      <c r="M221" s="198">
        <f>SUMIFS(მონაცემები!G:G,მონაცემები!B:B,პასპორტი!B221,მონაცემები!D:D,პასპორტი!G221)</f>
        <v>0</v>
      </c>
      <c r="N221" s="360"/>
      <c r="O221" s="297">
        <f>SUMIFS(მონაცემები!H:H,მონაცემები!B:B,პასპორტი!B221,მონაცემები!D:D,პასპორტი!G221)</f>
        <v>0</v>
      </c>
      <c r="P221" s="297"/>
      <c r="Q221" s="297"/>
      <c r="R221" s="297">
        <f t="shared" si="31"/>
        <v>0</v>
      </c>
      <c r="S221" s="298"/>
    </row>
    <row r="222" spans="1:19">
      <c r="A222" s="165"/>
      <c r="B222" s="283">
        <f>მონაცემები!$L$91</f>
        <v>0</v>
      </c>
      <c r="C222" s="283"/>
      <c r="D222" s="283"/>
      <c r="E222" s="283"/>
      <c r="F222" s="283"/>
      <c r="G222" s="79">
        <v>52</v>
      </c>
      <c r="H222" s="73">
        <f>COUNTIFS(მონაცემები!B:B,პასპორტი!B222,მონაცემები!C:C,პასპორტი!G222)</f>
        <v>0</v>
      </c>
      <c r="I222" s="157">
        <f>SUMIFS(მონაცემები!F:F,მონაცემები!B:B,პასპორტი!B222,მონაცემები!C:C,პასპორტი!G222)</f>
        <v>0</v>
      </c>
      <c r="J222" s="157">
        <f>SUMIFS(მონაცემები!H:H,მონაცემები!B:B,პასპორტი!B222,მონაცემები!C:C,პასპორტი!G222)</f>
        <v>0</v>
      </c>
      <c r="K222" s="158">
        <f t="shared" si="30"/>
        <v>0</v>
      </c>
      <c r="L222" s="73">
        <f>COUNTIFS(მონაცემები!B:B,პასპორტი!B222,მონაცემები!D:D,პასპორტი!G222)</f>
        <v>0</v>
      </c>
      <c r="M222" s="198">
        <f>SUMIFS(მონაცემები!G:G,მონაცემები!B:B,პასპორტი!B222,მონაცემები!D:D,პასპორტი!G222)</f>
        <v>0</v>
      </c>
      <c r="N222" s="360"/>
      <c r="O222" s="297">
        <f>SUMIFS(მონაცემები!H:H,მონაცემები!B:B,პასპორტი!B222,მონაცემები!D:D,პასპორტი!G222)</f>
        <v>0</v>
      </c>
      <c r="P222" s="297"/>
      <c r="Q222" s="297"/>
      <c r="R222" s="297">
        <f t="shared" si="31"/>
        <v>0</v>
      </c>
      <c r="S222" s="298"/>
    </row>
    <row r="223" spans="1:19">
      <c r="A223" s="165"/>
      <c r="B223" s="283">
        <f>მონაცემები!$L$91</f>
        <v>0</v>
      </c>
      <c r="C223" s="283"/>
      <c r="D223" s="283"/>
      <c r="E223" s="283"/>
      <c r="F223" s="283"/>
      <c r="G223" s="79">
        <v>56</v>
      </c>
      <c r="H223" s="73">
        <f>COUNTIFS(მონაცემები!B:B,პასპორტი!B223,მონაცემები!C:C,პასპორტი!G223)</f>
        <v>0</v>
      </c>
      <c r="I223" s="157">
        <f>SUMIFS(მონაცემები!F:F,მონაცემები!B:B,პასპორტი!B223,მონაცემები!C:C,პასპორტი!G223)</f>
        <v>0</v>
      </c>
      <c r="J223" s="157">
        <f>SUMIFS(მონაცემები!H:H,მონაცემები!B:B,პასპორტი!B223,მონაცემები!C:C,პასპორტი!G223)</f>
        <v>0</v>
      </c>
      <c r="K223" s="158">
        <f t="shared" si="30"/>
        <v>0</v>
      </c>
      <c r="L223" s="73">
        <f>COUNTIFS(მონაცემები!B:B,პასპორტი!B223,მონაცემები!D:D,პასპორტი!G223)</f>
        <v>0</v>
      </c>
      <c r="M223" s="198">
        <f>SUMIFS(მონაცემები!G:G,მონაცემები!B:B,პასპორტი!B223,მონაცემები!D:D,პასპორტი!G223)</f>
        <v>0</v>
      </c>
      <c r="N223" s="360"/>
      <c r="O223" s="297">
        <f>SUMIFS(მონაცემები!H:H,მონაცემები!B:B,პასპორტი!B223,მონაცემები!D:D,პასპორტი!G223)</f>
        <v>0</v>
      </c>
      <c r="P223" s="297"/>
      <c r="Q223" s="297"/>
      <c r="R223" s="297">
        <f t="shared" si="31"/>
        <v>0</v>
      </c>
      <c r="S223" s="298"/>
    </row>
    <row r="224" spans="1:19">
      <c r="A224" s="165"/>
      <c r="B224" s="283">
        <f>მონაცემები!$L$91</f>
        <v>0</v>
      </c>
      <c r="C224" s="283"/>
      <c r="D224" s="283"/>
      <c r="E224" s="283"/>
      <c r="F224" s="283"/>
      <c r="G224" s="79">
        <v>60</v>
      </c>
      <c r="H224" s="73">
        <f>COUNTIFS(მონაცემები!B:B,პასპორტი!B224,მონაცემები!C:C,პასპორტი!G224)</f>
        <v>0</v>
      </c>
      <c r="I224" s="157">
        <f>SUMIFS(მონაცემები!F:F,მონაცემები!B:B,პასპორტი!B224,მონაცემები!C:C,პასპორტი!G224)</f>
        <v>0</v>
      </c>
      <c r="J224" s="157">
        <f>SUMIFS(მონაცემები!H:H,მონაცემები!B:B,პასპორტი!B224,მონაცემები!C:C,პასპორტი!G224)</f>
        <v>0</v>
      </c>
      <c r="K224" s="158">
        <f t="shared" si="30"/>
        <v>0</v>
      </c>
      <c r="L224" s="73">
        <f>COUNTIFS(მონაცემები!B:B,პასპორტი!B224,მონაცემები!D:D,პასპორტი!G224)</f>
        <v>0</v>
      </c>
      <c r="M224" s="198">
        <f>SUMIFS(მონაცემები!G:G,მონაცემები!B:B,პასპორტი!B224,მონაცემები!D:D,პასპორტი!G224)</f>
        <v>0</v>
      </c>
      <c r="N224" s="360"/>
      <c r="O224" s="297">
        <f>SUMIFS(მონაცემები!H:H,მონაცემები!B:B,პასპორტი!B224,მონაცემები!D:D,პასპორტი!G224)</f>
        <v>0</v>
      </c>
      <c r="P224" s="297"/>
      <c r="Q224" s="297"/>
      <c r="R224" s="297">
        <f t="shared" si="31"/>
        <v>0</v>
      </c>
      <c r="S224" s="298"/>
    </row>
    <row r="225" spans="1:19">
      <c r="A225" s="165"/>
      <c r="B225" s="283">
        <f>მონაცემები!$L$91</f>
        <v>0</v>
      </c>
      <c r="C225" s="283"/>
      <c r="D225" s="283"/>
      <c r="E225" s="283"/>
      <c r="F225" s="283"/>
      <c r="G225" s="79">
        <v>64</v>
      </c>
      <c r="H225" s="73">
        <f>COUNTIFS(მონაცემები!B:B,პასპორტი!B225,მონაცემები!C:C,პასპორტი!G225)</f>
        <v>0</v>
      </c>
      <c r="I225" s="157">
        <f>SUMIFS(მონაცემები!F:F,მონაცემები!B:B,პასპორტი!B225,მონაცემები!C:C,პასპორტი!G225)</f>
        <v>0</v>
      </c>
      <c r="J225" s="157">
        <f>SUMIFS(მონაცემები!H:H,მონაცემები!B:B,პასპორტი!B225,მონაცემები!C:C,პასპორტი!G225)</f>
        <v>0</v>
      </c>
      <c r="K225" s="158">
        <f t="shared" si="30"/>
        <v>0</v>
      </c>
      <c r="L225" s="73">
        <f>COUNTIFS(მონაცემები!B:B,პასპორტი!B225,მონაცემები!D:D,პასპორტი!G225)</f>
        <v>0</v>
      </c>
      <c r="M225" s="198">
        <f>SUMIFS(მონაცემები!G:G,მონაცემები!B:B,პასპორტი!B225,მონაცემები!D:D,პასპორტი!G225)</f>
        <v>0</v>
      </c>
      <c r="N225" s="360"/>
      <c r="O225" s="297">
        <f>SUMIFS(მონაცემები!H:H,მონაცემები!B:B,პასპორტი!B225,მონაცემები!D:D,პასპორტი!G225)</f>
        <v>0</v>
      </c>
      <c r="P225" s="297"/>
      <c r="Q225" s="297"/>
      <c r="R225" s="297">
        <f t="shared" si="31"/>
        <v>0</v>
      </c>
      <c r="S225" s="298"/>
    </row>
    <row r="226" spans="1:19">
      <c r="A226" s="165"/>
      <c r="B226" s="283">
        <f>მონაცემები!$L$91</f>
        <v>0</v>
      </c>
      <c r="C226" s="283"/>
      <c r="D226" s="283"/>
      <c r="E226" s="283"/>
      <c r="F226" s="283"/>
      <c r="G226" s="79">
        <v>68</v>
      </c>
      <c r="H226" s="73">
        <f>COUNTIFS(მონაცემები!B:B,პასპორტი!B226,მონაცემები!C:C,პასპორტი!G226)</f>
        <v>0</v>
      </c>
      <c r="I226" s="157">
        <f>SUMIFS(მონაცემები!F:F,მონაცემები!B:B,პასპორტი!B226,მონაცემები!C:C,პასპორტი!G226)</f>
        <v>0</v>
      </c>
      <c r="J226" s="157">
        <f>SUMIFS(მონაცემები!H:H,მონაცემები!B:B,პასპორტი!B226,მონაცემები!C:C,პასპორტი!G226)</f>
        <v>0</v>
      </c>
      <c r="K226" s="158">
        <f t="shared" si="30"/>
        <v>0</v>
      </c>
      <c r="L226" s="73">
        <f>COUNTIFS(მონაცემები!B:B,პასპორტი!B226,მონაცემები!D:D,პასპორტი!G226)</f>
        <v>0</v>
      </c>
      <c r="M226" s="198">
        <f>SUMIFS(მონაცემები!G:G,მონაცემები!B:B,პასპორტი!B226,მონაცემები!D:D,პასპორტი!G226)</f>
        <v>0</v>
      </c>
      <c r="N226" s="360"/>
      <c r="O226" s="297">
        <f>SUMIFS(მონაცემები!H:H,მონაცემები!B:B,პასპორტი!B226,მონაცემები!D:D,პასპორტი!G226)</f>
        <v>0</v>
      </c>
      <c r="P226" s="297"/>
      <c r="Q226" s="297"/>
      <c r="R226" s="297">
        <f t="shared" si="31"/>
        <v>0</v>
      </c>
      <c r="S226" s="298"/>
    </row>
    <row r="227" spans="1:19">
      <c r="A227" s="165"/>
      <c r="B227" s="283">
        <f>მონაცემები!$L$91</f>
        <v>0</v>
      </c>
      <c r="C227" s="283"/>
      <c r="D227" s="283"/>
      <c r="E227" s="283"/>
      <c r="F227" s="283"/>
      <c r="G227" s="79">
        <v>72</v>
      </c>
      <c r="H227" s="73">
        <f>COUNTIFS(მონაცემები!B:B,პასპორტი!B227,მონაცემები!C:C,პასპორტი!G227)</f>
        <v>0</v>
      </c>
      <c r="I227" s="157">
        <f>SUMIFS(მონაცემები!F:F,მონაცემები!B:B,პასპორტი!B227,მონაცემები!C:C,პასპორტი!G227)</f>
        <v>0</v>
      </c>
      <c r="J227" s="157">
        <f>SUMIFS(მონაცემები!H:H,მონაცემები!B:B,პასპორტი!B227,მონაცემები!C:C,პასპორტი!G227)</f>
        <v>0</v>
      </c>
      <c r="K227" s="158">
        <f t="shared" si="30"/>
        <v>0</v>
      </c>
      <c r="L227" s="73">
        <f>COUNTIFS(მონაცემები!B:B,პასპორტი!B227,მონაცემები!D:D,პასპორტი!G227)</f>
        <v>0</v>
      </c>
      <c r="M227" s="198">
        <f>SUMIFS(მონაცემები!G:G,მონაცემები!B:B,პასპორტი!B227,მონაცემები!D:D,პასპორტი!G227)</f>
        <v>0</v>
      </c>
      <c r="N227" s="360"/>
      <c r="O227" s="297">
        <f>SUMIFS(მონაცემები!H:H,მონაცემები!B:B,პასპორტი!B227,მონაცემები!D:D,პასპორტი!G227)</f>
        <v>0</v>
      </c>
      <c r="P227" s="297"/>
      <c r="Q227" s="297"/>
      <c r="R227" s="297">
        <f t="shared" si="31"/>
        <v>0</v>
      </c>
      <c r="S227" s="298"/>
    </row>
    <row r="228" spans="1:19">
      <c r="A228" s="165"/>
      <c r="B228" s="283">
        <f>მონაცემები!$L$91</f>
        <v>0</v>
      </c>
      <c r="C228" s="283"/>
      <c r="D228" s="283"/>
      <c r="E228" s="283"/>
      <c r="F228" s="283"/>
      <c r="G228" s="79">
        <v>76</v>
      </c>
      <c r="H228" s="73">
        <f>COUNTIFS(მონაცემები!B:B,პასპორტი!B228,მონაცემები!C:C,პასპორტი!G228)</f>
        <v>0</v>
      </c>
      <c r="I228" s="157">
        <f>SUMIFS(მონაცემები!F:F,მონაცემები!B:B,პასპორტი!B228,მონაცემები!C:C,პასპორტი!G228)</f>
        <v>0</v>
      </c>
      <c r="J228" s="157">
        <f>SUMIFS(მონაცემები!H:H,მონაცემები!B:B,პასპორტი!B228,მონაცემები!C:C,პასპორტი!G228)</f>
        <v>0</v>
      </c>
      <c r="K228" s="158">
        <f t="shared" si="30"/>
        <v>0</v>
      </c>
      <c r="L228" s="73">
        <f>COUNTIFS(მონაცემები!B:B,პასპორტი!B228,მონაცემები!D:D,პასპორტი!G228)</f>
        <v>0</v>
      </c>
      <c r="M228" s="198">
        <f>SUMIFS(მონაცემები!G:G,მონაცემები!B:B,პასპორტი!B228,მონაცემები!D:D,პასპორტი!G228)</f>
        <v>0</v>
      </c>
      <c r="N228" s="360"/>
      <c r="O228" s="297">
        <f>SUMIFS(მონაცემები!H:H,მონაცემები!B:B,პასპორტი!B228,მონაცემები!D:D,პასპორტი!G228)</f>
        <v>0</v>
      </c>
      <c r="P228" s="297"/>
      <c r="Q228" s="297"/>
      <c r="R228" s="297">
        <f t="shared" si="31"/>
        <v>0</v>
      </c>
      <c r="S228" s="298"/>
    </row>
    <row r="229" spans="1:19">
      <c r="A229" s="165"/>
      <c r="B229" s="283">
        <f>მონაცემები!$L$91</f>
        <v>0</v>
      </c>
      <c r="C229" s="283"/>
      <c r="D229" s="283"/>
      <c r="E229" s="283"/>
      <c r="F229" s="283"/>
      <c r="G229" s="79">
        <v>80</v>
      </c>
      <c r="H229" s="73">
        <f>COUNTIFS(მონაცემები!B:B,პასპორტი!B229,მონაცემები!C:C,პასპორტი!G229)</f>
        <v>0</v>
      </c>
      <c r="I229" s="157">
        <f>SUMIFS(მონაცემები!F:F,მონაცემები!B:B,პასპორტი!B229,მონაცემები!C:C,პასპორტი!G229)</f>
        <v>0</v>
      </c>
      <c r="J229" s="157">
        <f>SUMIFS(მონაცემები!H:H,მონაცემები!B:B,პასპორტი!B229,მონაცემები!C:C,პასპორტი!G229)</f>
        <v>0</v>
      </c>
      <c r="K229" s="158">
        <f t="shared" si="30"/>
        <v>0</v>
      </c>
      <c r="L229" s="73">
        <f>COUNTIFS(მონაცემები!B:B,პასპორტი!B229,მონაცემები!D:D,პასპორტი!G229)</f>
        <v>0</v>
      </c>
      <c r="M229" s="198">
        <f>SUMIFS(მონაცემები!G:G,მონაცემები!B:B,პასპორტი!B229,მონაცემები!D:D,პასპორტი!G229)</f>
        <v>0</v>
      </c>
      <c r="N229" s="360"/>
      <c r="O229" s="297">
        <f>SUMIFS(მონაცემები!H:H,მონაცემები!B:B,პასპორტი!B229,მონაცემები!D:D,პასპორტი!G229)</f>
        <v>0</v>
      </c>
      <c r="P229" s="297"/>
      <c r="Q229" s="297"/>
      <c r="R229" s="297">
        <f t="shared" si="31"/>
        <v>0</v>
      </c>
      <c r="S229" s="298"/>
    </row>
    <row r="230" spans="1:19">
      <c r="A230" s="165"/>
      <c r="B230" s="283">
        <f>მონაცემები!$L$91</f>
        <v>0</v>
      </c>
      <c r="C230" s="283"/>
      <c r="D230" s="283"/>
      <c r="E230" s="283"/>
      <c r="F230" s="283"/>
      <c r="G230" s="79">
        <v>84</v>
      </c>
      <c r="H230" s="73">
        <f>COUNTIFS(მონაცემები!B:B,პასპორტი!B230,მონაცემები!C:C,პასპორტი!G230)</f>
        <v>0</v>
      </c>
      <c r="I230" s="157">
        <f>SUMIFS(მონაცემები!F:F,მონაცემები!B:B,პასპორტი!B230,მონაცემები!C:C,პასპორტი!G230)</f>
        <v>0</v>
      </c>
      <c r="J230" s="157">
        <f>SUMIFS(მონაცემები!H:H,მონაცემები!B:B,პასპორტი!B230,მონაცემები!C:C,პასპორტი!G230)</f>
        <v>0</v>
      </c>
      <c r="K230" s="158">
        <f t="shared" si="30"/>
        <v>0</v>
      </c>
      <c r="L230" s="73">
        <f>COUNTIFS(მონაცემები!B:B,პასპორტი!B230,მონაცემები!D:D,პასპორტი!G230)</f>
        <v>0</v>
      </c>
      <c r="M230" s="198">
        <f>SUMIFS(მონაცემები!G:G,მონაცემები!B:B,პასპორტი!B230,მონაცემები!D:D,პასპორტი!G230)</f>
        <v>0</v>
      </c>
      <c r="N230" s="360"/>
      <c r="O230" s="297">
        <f>SUMIFS(მონაცემები!H:H,მონაცემები!B:B,პასპორტი!B230,მონაცემები!D:D,პასპორტი!G230)</f>
        <v>0</v>
      </c>
      <c r="P230" s="297"/>
      <c r="Q230" s="297"/>
      <c r="R230" s="297">
        <f t="shared" si="31"/>
        <v>0</v>
      </c>
      <c r="S230" s="298"/>
    </row>
    <row r="231" spans="1:19" ht="2.25" customHeight="1">
      <c r="A231" s="69"/>
      <c r="B231" s="358"/>
      <c r="C231" s="358"/>
      <c r="D231" s="358"/>
      <c r="E231" s="358"/>
      <c r="F231" s="358"/>
      <c r="G231" s="70"/>
      <c r="H231" s="71"/>
      <c r="I231" s="72"/>
      <c r="J231" s="72"/>
      <c r="K231" s="72"/>
      <c r="L231" s="72"/>
      <c r="M231" s="372"/>
      <c r="N231" s="373"/>
      <c r="O231" s="368"/>
      <c r="P231" s="370"/>
      <c r="Q231" s="371"/>
      <c r="R231" s="368"/>
      <c r="S231" s="369"/>
    </row>
    <row r="232" spans="1:19" s="59" customFormat="1">
      <c r="A232" s="58"/>
      <c r="B232" s="359" t="s">
        <v>35</v>
      </c>
      <c r="C232" s="359"/>
      <c r="D232" s="359"/>
      <c r="E232" s="359"/>
      <c r="F232" s="359"/>
      <c r="G232" s="93"/>
      <c r="H232" s="88">
        <f>SUM(H210:H231)</f>
        <v>0</v>
      </c>
      <c r="I232" s="160">
        <f t="shared" ref="I232:S232" si="32">SUM(I210:I231)</f>
        <v>0</v>
      </c>
      <c r="J232" s="160">
        <f t="shared" si="32"/>
        <v>0</v>
      </c>
      <c r="K232" s="161">
        <f t="shared" si="32"/>
        <v>0</v>
      </c>
      <c r="L232" s="88">
        <f t="shared" si="32"/>
        <v>0</v>
      </c>
      <c r="M232" s="365">
        <f t="shared" si="32"/>
        <v>0</v>
      </c>
      <c r="N232" s="366">
        <f t="shared" si="32"/>
        <v>0</v>
      </c>
      <c r="O232" s="362">
        <f t="shared" si="32"/>
        <v>0</v>
      </c>
      <c r="P232" s="362">
        <f t="shared" si="32"/>
        <v>0</v>
      </c>
      <c r="Q232" s="362">
        <f t="shared" si="32"/>
        <v>0</v>
      </c>
      <c r="R232" s="362">
        <f t="shared" si="32"/>
        <v>0</v>
      </c>
      <c r="S232" s="363">
        <f t="shared" si="32"/>
        <v>0</v>
      </c>
    </row>
    <row r="233" spans="1:19" ht="4.5" customHeight="1">
      <c r="A233" s="69"/>
      <c r="B233" s="358"/>
      <c r="C233" s="358"/>
      <c r="D233" s="358"/>
      <c r="E233" s="358"/>
      <c r="F233" s="358"/>
      <c r="G233" s="70"/>
      <c r="H233" s="71"/>
      <c r="I233" s="72"/>
      <c r="J233" s="72"/>
      <c r="K233" s="72"/>
      <c r="L233" s="72"/>
      <c r="M233" s="372"/>
      <c r="N233" s="373"/>
      <c r="O233" s="375"/>
      <c r="P233" s="268"/>
      <c r="Q233" s="269"/>
      <c r="R233" s="375"/>
      <c r="S233" s="311"/>
    </row>
    <row r="234" spans="1:19">
      <c r="A234" s="165">
        <v>9</v>
      </c>
      <c r="B234" s="283">
        <f>მონაცემები!$L$92</f>
        <v>0</v>
      </c>
      <c r="C234" s="283"/>
      <c r="D234" s="283"/>
      <c r="E234" s="283"/>
      <c r="F234" s="283"/>
      <c r="G234" s="79">
        <v>8</v>
      </c>
      <c r="H234" s="73">
        <f>COUNTIFS(მონაცემები!B:B,პასპორტი!B234,მონაცემები!C:C,პასპორტი!G234)</f>
        <v>0</v>
      </c>
      <c r="I234" s="157">
        <f>SUMIFS(მონაცემები!F:F,მონაცემები!B:B,პასპორტი!B234,მონაცემები!C:C,პასპორტი!G234)</f>
        <v>0</v>
      </c>
      <c r="J234" s="157">
        <f>SUMIFS(მონაცემები!H:H,მონაცემები!B:B,პასპორტი!B234,მონაცემები!C:C,პასპორტი!G234)</f>
        <v>0</v>
      </c>
      <c r="K234" s="158">
        <f t="shared" ref="K234:K253" si="33">I234+J234</f>
        <v>0</v>
      </c>
      <c r="L234" s="73">
        <f>COUNTIFS(მონაცემები!B:B,პასპორტი!B234,მონაცემები!D:D,პასპორტი!G234)</f>
        <v>0</v>
      </c>
      <c r="M234" s="198">
        <f>SUMIFS(მონაცემები!G:G,მონაცემები!B:B,პასპორტი!B234,მონაცემები!D:D,პასპორტი!G234)</f>
        <v>0</v>
      </c>
      <c r="N234" s="360"/>
      <c r="O234" s="297">
        <f>SUMIFS(მონაცემები!H:H,მონაცემები!B:B,პასპორტი!B234,მონაცემები!D:D,პასპორტი!G234)</f>
        <v>0</v>
      </c>
      <c r="P234" s="297"/>
      <c r="Q234" s="297"/>
      <c r="R234" s="297">
        <f t="shared" ref="R234:R253" si="34">M234+O234</f>
        <v>0</v>
      </c>
      <c r="S234" s="298"/>
    </row>
    <row r="235" spans="1:19">
      <c r="A235" s="165"/>
      <c r="B235" s="283">
        <f>მონაცემები!$L$92</f>
        <v>0</v>
      </c>
      <c r="C235" s="283"/>
      <c r="D235" s="283"/>
      <c r="E235" s="283"/>
      <c r="F235" s="283"/>
      <c r="G235" s="79">
        <v>12</v>
      </c>
      <c r="H235" s="73">
        <f>COUNTIFS(მონაცემები!B:B,პასპორტი!B235,მონაცემები!C:C,პასპორტი!G235)</f>
        <v>0</v>
      </c>
      <c r="I235" s="157">
        <f>SUMIFS(მონაცემები!F:F,მონაცემები!B:B,პასპორტი!B235,მონაცემები!C:C,პასპორტი!G235)</f>
        <v>0</v>
      </c>
      <c r="J235" s="157">
        <f>SUMIFS(მონაცემები!H:H,მონაცემები!B:B,პასპორტი!B235,მონაცემები!C:C,პასპორტი!G235)</f>
        <v>0</v>
      </c>
      <c r="K235" s="158">
        <f t="shared" si="33"/>
        <v>0</v>
      </c>
      <c r="L235" s="73">
        <f>COUNTIFS(მონაცემები!B:B,პასპორტი!B235,მონაცემები!D:D,პასპორტი!G235)</f>
        <v>0</v>
      </c>
      <c r="M235" s="198">
        <f>SUMIFS(მონაცემები!G:G,მონაცემები!B:B,პასპორტი!B235,მონაცემები!D:D,პასპორტი!G235)</f>
        <v>0</v>
      </c>
      <c r="N235" s="360"/>
      <c r="O235" s="297">
        <f>SUMIFS(მონაცემები!H:H,მონაცემები!B:B,პასპორტი!B235,მონაცემები!D:D,პასპორტი!G235)</f>
        <v>0</v>
      </c>
      <c r="P235" s="297"/>
      <c r="Q235" s="297"/>
      <c r="R235" s="297">
        <f t="shared" si="34"/>
        <v>0</v>
      </c>
      <c r="S235" s="298"/>
    </row>
    <row r="236" spans="1:19">
      <c r="A236" s="165"/>
      <c r="B236" s="283">
        <f>მონაცემები!$L$92</f>
        <v>0</v>
      </c>
      <c r="C236" s="283"/>
      <c r="D236" s="283"/>
      <c r="E236" s="283"/>
      <c r="F236" s="283"/>
      <c r="G236" s="79">
        <v>16</v>
      </c>
      <c r="H236" s="73">
        <f>COUNTIFS(მონაცემები!B:B,პასპორტი!B236,მონაცემები!C:C,პასპორტი!G236)</f>
        <v>0</v>
      </c>
      <c r="I236" s="157">
        <f>SUMIFS(მონაცემები!F:F,მონაცემები!B:B,პასპორტი!B236,მონაცემები!C:C,პასპორტი!G236)</f>
        <v>0</v>
      </c>
      <c r="J236" s="157">
        <f>SUMIFS(მონაცემები!H:H,მონაცემები!B:B,პასპორტი!B236,მონაცემები!C:C,პასპორტი!G236)</f>
        <v>0</v>
      </c>
      <c r="K236" s="158">
        <f t="shared" si="33"/>
        <v>0</v>
      </c>
      <c r="L236" s="73">
        <f>COUNTIFS(მონაცემები!B:B,პასპორტი!B236,მონაცემები!D:D,პასპორტი!G236)</f>
        <v>0</v>
      </c>
      <c r="M236" s="198">
        <f>SUMIFS(მონაცემები!G:G,მონაცემები!B:B,პასპორტი!B236,მონაცემები!D:D,პასპორტი!G236)</f>
        <v>0</v>
      </c>
      <c r="N236" s="360"/>
      <c r="O236" s="297">
        <f>SUMIFS(მონაცემები!H:H,მონაცემები!B:B,პასპორტი!B236,მონაცემები!D:D,პასპორტი!G236)</f>
        <v>0</v>
      </c>
      <c r="P236" s="297"/>
      <c r="Q236" s="297"/>
      <c r="R236" s="297">
        <f t="shared" si="34"/>
        <v>0</v>
      </c>
      <c r="S236" s="298"/>
    </row>
    <row r="237" spans="1:19">
      <c r="A237" s="165"/>
      <c r="B237" s="283">
        <f>მონაცემები!$L$92</f>
        <v>0</v>
      </c>
      <c r="C237" s="283"/>
      <c r="D237" s="283"/>
      <c r="E237" s="283"/>
      <c r="F237" s="283"/>
      <c r="G237" s="79">
        <v>20</v>
      </c>
      <c r="H237" s="73">
        <f>COUNTIFS(მონაცემები!B:B,პასპორტი!B237,მონაცემები!C:C,პასპორტი!G237)</f>
        <v>0</v>
      </c>
      <c r="I237" s="157">
        <f>SUMIFS(მონაცემები!F:F,მონაცემები!B:B,პასპორტი!B237,მონაცემები!C:C,პასპორტი!G237)</f>
        <v>0</v>
      </c>
      <c r="J237" s="157">
        <f>SUMIFS(მონაცემები!H:H,მონაცემები!B:B,პასპორტი!B237,მონაცემები!C:C,პასპორტი!G237)</f>
        <v>0</v>
      </c>
      <c r="K237" s="158">
        <f t="shared" si="33"/>
        <v>0</v>
      </c>
      <c r="L237" s="73">
        <f>COUNTIFS(მონაცემები!B:B,პასპორტი!B237,მონაცემები!D:D,პასპორტი!G237)</f>
        <v>0</v>
      </c>
      <c r="M237" s="198">
        <f>SUMIFS(მონაცემები!G:G,მონაცემები!B:B,პასპორტი!B237,მონაცემები!D:D,პასპორტი!G237)</f>
        <v>0</v>
      </c>
      <c r="N237" s="360"/>
      <c r="O237" s="297">
        <f>SUMIFS(მონაცემები!H:H,მონაცემები!B:B,პასპორტი!B237,მონაცემები!D:D,პასპორტი!G237)</f>
        <v>0</v>
      </c>
      <c r="P237" s="297"/>
      <c r="Q237" s="297"/>
      <c r="R237" s="297">
        <f t="shared" si="34"/>
        <v>0</v>
      </c>
      <c r="S237" s="298"/>
    </row>
    <row r="238" spans="1:19">
      <c r="A238" s="165"/>
      <c r="B238" s="283">
        <f>მონაცემები!$L$92</f>
        <v>0</v>
      </c>
      <c r="C238" s="283"/>
      <c r="D238" s="283"/>
      <c r="E238" s="283"/>
      <c r="F238" s="283"/>
      <c r="G238" s="79">
        <v>24</v>
      </c>
      <c r="H238" s="73">
        <f>COUNTIFS(მონაცემები!B:B,პასპორტი!B238,მონაცემები!C:C,პასპორტი!G238)</f>
        <v>0</v>
      </c>
      <c r="I238" s="157">
        <f>SUMIFS(მონაცემები!F:F,მონაცემები!B:B,პასპორტი!B238,მონაცემები!C:C,პასპორტი!G238)</f>
        <v>0</v>
      </c>
      <c r="J238" s="157">
        <f>SUMIFS(მონაცემები!H:H,მონაცემები!B:B,პასპორტი!B238,მონაცემები!C:C,პასპორტი!G238)</f>
        <v>0</v>
      </c>
      <c r="K238" s="158">
        <f t="shared" si="33"/>
        <v>0</v>
      </c>
      <c r="L238" s="73">
        <f>COUNTIFS(მონაცემები!B:B,პასპორტი!B238,მონაცემები!D:D,პასპორტი!G238)</f>
        <v>0</v>
      </c>
      <c r="M238" s="198">
        <f>SUMIFS(მონაცემები!G:G,მონაცემები!B:B,პასპორტი!B238,მონაცემები!D:D,პასპორტი!G238)</f>
        <v>0</v>
      </c>
      <c r="N238" s="360"/>
      <c r="O238" s="297">
        <f>SUMIFS(მონაცემები!H:H,მონაცემები!B:B,პასპორტი!B238,მონაცემები!D:D,პასპორტი!G238)</f>
        <v>0</v>
      </c>
      <c r="P238" s="297"/>
      <c r="Q238" s="297"/>
      <c r="R238" s="297">
        <f t="shared" si="34"/>
        <v>0</v>
      </c>
      <c r="S238" s="298"/>
    </row>
    <row r="239" spans="1:19">
      <c r="A239" s="165"/>
      <c r="B239" s="283">
        <f>მონაცემები!$L$92</f>
        <v>0</v>
      </c>
      <c r="C239" s="283"/>
      <c r="D239" s="283"/>
      <c r="E239" s="283"/>
      <c r="F239" s="283"/>
      <c r="G239" s="79">
        <v>28</v>
      </c>
      <c r="H239" s="73">
        <f>COUNTIFS(მონაცემები!B:B,პასპორტი!B239,მონაცემები!C:C,პასპორტი!G239)</f>
        <v>0</v>
      </c>
      <c r="I239" s="157">
        <f>SUMIFS(მონაცემები!F:F,მონაცემები!B:B,პასპორტი!B239,მონაცემები!C:C,პასპორტი!G239)</f>
        <v>0</v>
      </c>
      <c r="J239" s="157">
        <f>SUMIFS(მონაცემები!H:H,მონაცემები!B:B,პასპორტი!B239,მონაცემები!C:C,პასპორტი!G239)</f>
        <v>0</v>
      </c>
      <c r="K239" s="158">
        <f t="shared" si="33"/>
        <v>0</v>
      </c>
      <c r="L239" s="73">
        <f>COUNTIFS(მონაცემები!B:B,პასპორტი!B239,მონაცემები!D:D,პასპორტი!G239)</f>
        <v>0</v>
      </c>
      <c r="M239" s="198">
        <f>SUMIFS(მონაცემები!G:G,მონაცემები!B:B,პასპორტი!B239,მონაცემები!D:D,პასპორტი!G239)</f>
        <v>0</v>
      </c>
      <c r="N239" s="360"/>
      <c r="O239" s="297">
        <f>SUMIFS(მონაცემები!H:H,მონაცემები!B:B,პასპორტი!B239,მონაცემები!D:D,პასპორტი!G239)</f>
        <v>0</v>
      </c>
      <c r="P239" s="297"/>
      <c r="Q239" s="297"/>
      <c r="R239" s="297">
        <f t="shared" si="34"/>
        <v>0</v>
      </c>
      <c r="S239" s="298"/>
    </row>
    <row r="240" spans="1:19">
      <c r="A240" s="165"/>
      <c r="B240" s="283">
        <f>მონაცემები!$L$92</f>
        <v>0</v>
      </c>
      <c r="C240" s="283"/>
      <c r="D240" s="283"/>
      <c r="E240" s="283"/>
      <c r="F240" s="283"/>
      <c r="G240" s="79">
        <v>32</v>
      </c>
      <c r="H240" s="73">
        <f>COUNTIFS(მონაცემები!B:B,პასპორტი!B240,მონაცემები!C:C,პასპორტი!G240)</f>
        <v>0</v>
      </c>
      <c r="I240" s="157">
        <f>SUMIFS(მონაცემები!F:F,მონაცემები!B:B,პასპორტი!B240,მონაცემები!C:C,პასპორტი!G240)</f>
        <v>0</v>
      </c>
      <c r="J240" s="157">
        <f>SUMIFS(მონაცემები!H:H,მონაცემები!B:B,პასპორტი!B240,მონაცემები!C:C,პასპორტი!G240)</f>
        <v>0</v>
      </c>
      <c r="K240" s="158">
        <f t="shared" si="33"/>
        <v>0</v>
      </c>
      <c r="L240" s="73">
        <f>COUNTIFS(მონაცემები!B:B,პასპორტი!B240,მონაცემები!D:D,პასპორტი!G240)</f>
        <v>0</v>
      </c>
      <c r="M240" s="198">
        <f>SUMIFS(მონაცემები!G:G,მონაცემები!B:B,პასპორტი!B240,მონაცემები!D:D,პასპორტი!G240)</f>
        <v>0</v>
      </c>
      <c r="N240" s="360"/>
      <c r="O240" s="297">
        <f>SUMIFS(მონაცემები!H:H,მონაცემები!B:B,პასპორტი!B240,მონაცემები!D:D,პასპორტი!G240)</f>
        <v>0</v>
      </c>
      <c r="P240" s="297"/>
      <c r="Q240" s="297"/>
      <c r="R240" s="297">
        <f t="shared" si="34"/>
        <v>0</v>
      </c>
      <c r="S240" s="298"/>
    </row>
    <row r="241" spans="1:19">
      <c r="A241" s="165"/>
      <c r="B241" s="283">
        <f>მონაცემები!$L$92</f>
        <v>0</v>
      </c>
      <c r="C241" s="283"/>
      <c r="D241" s="283"/>
      <c r="E241" s="283"/>
      <c r="F241" s="283"/>
      <c r="G241" s="79">
        <v>36</v>
      </c>
      <c r="H241" s="73">
        <f>COUNTIFS(მონაცემები!B:B,პასპორტი!B241,მონაცემები!C:C,პასპორტი!G241)</f>
        <v>0</v>
      </c>
      <c r="I241" s="157">
        <f>SUMIFS(მონაცემები!F:F,მონაცემები!B:B,პასპორტი!B241,მონაცემები!C:C,პასპორტი!G241)</f>
        <v>0</v>
      </c>
      <c r="J241" s="157">
        <f>SUMIFS(მონაცემები!H:H,მონაცემები!B:B,პასპორტი!B241,მონაცემები!C:C,პასპორტი!G241)</f>
        <v>0</v>
      </c>
      <c r="K241" s="158">
        <f t="shared" si="33"/>
        <v>0</v>
      </c>
      <c r="L241" s="73">
        <f>COUNTIFS(მონაცემები!B:B,პასპორტი!B241,მონაცემები!D:D,პასპორტი!G241)</f>
        <v>0</v>
      </c>
      <c r="M241" s="198">
        <f>SUMIFS(მონაცემები!G:G,მონაცემები!B:B,პასპორტი!B241,მონაცემები!D:D,პასპორტი!G241)</f>
        <v>0</v>
      </c>
      <c r="N241" s="360"/>
      <c r="O241" s="297">
        <f>SUMIFS(მონაცემები!H:H,მონაცემები!B:B,პასპორტი!B241,მონაცემები!D:D,პასპორტი!G241)</f>
        <v>0</v>
      </c>
      <c r="P241" s="297"/>
      <c r="Q241" s="297"/>
      <c r="R241" s="297">
        <f t="shared" si="34"/>
        <v>0</v>
      </c>
      <c r="S241" s="298"/>
    </row>
    <row r="242" spans="1:19">
      <c r="A242" s="165"/>
      <c r="B242" s="283">
        <f>მონაცემები!$L$92</f>
        <v>0</v>
      </c>
      <c r="C242" s="283"/>
      <c r="D242" s="283"/>
      <c r="E242" s="283"/>
      <c r="F242" s="283"/>
      <c r="G242" s="79">
        <v>40</v>
      </c>
      <c r="H242" s="73">
        <f>COUNTIFS(მონაცემები!B:B,პასპორტი!B242,მონაცემები!C:C,პასპორტი!G242)</f>
        <v>0</v>
      </c>
      <c r="I242" s="157">
        <f>SUMIFS(მონაცემები!F:F,მონაცემები!B:B,პასპორტი!B242,მონაცემები!C:C,პასპორტი!G242)</f>
        <v>0</v>
      </c>
      <c r="J242" s="157">
        <f>SUMIFS(მონაცემები!H:H,მონაცემები!B:B,პასპორტი!B242,მონაცემები!C:C,პასპორტი!G242)</f>
        <v>0</v>
      </c>
      <c r="K242" s="158">
        <f t="shared" si="33"/>
        <v>0</v>
      </c>
      <c r="L242" s="73">
        <f>COUNTIFS(მონაცემები!B:B,პასპორტი!B242,მონაცემები!D:D,პასპორტი!G242)</f>
        <v>0</v>
      </c>
      <c r="M242" s="198">
        <f>SUMIFS(მონაცემები!G:G,მონაცემები!B:B,პასპორტი!B242,მონაცემები!D:D,პასპორტი!G242)</f>
        <v>0</v>
      </c>
      <c r="N242" s="360"/>
      <c r="O242" s="297">
        <f>SUMIFS(მონაცემები!H:H,მონაცემები!B:B,პასპორტი!B242,მონაცემები!D:D,პასპორტი!G242)</f>
        <v>0</v>
      </c>
      <c r="P242" s="297"/>
      <c r="Q242" s="297"/>
      <c r="R242" s="297">
        <f t="shared" si="34"/>
        <v>0</v>
      </c>
      <c r="S242" s="298"/>
    </row>
    <row r="243" spans="1:19">
      <c r="A243" s="165"/>
      <c r="B243" s="283">
        <f>მონაცემები!$L$92</f>
        <v>0</v>
      </c>
      <c r="C243" s="283"/>
      <c r="D243" s="283"/>
      <c r="E243" s="283"/>
      <c r="F243" s="283"/>
      <c r="G243" s="79">
        <v>44</v>
      </c>
      <c r="H243" s="73">
        <f>COUNTIFS(მონაცემები!B:B,პასპორტი!B243,მონაცემები!C:C,პასპორტი!G243)</f>
        <v>0</v>
      </c>
      <c r="I243" s="157">
        <f>SUMIFS(მონაცემები!F:F,მონაცემები!B:B,პასპორტი!B243,მონაცემები!C:C,პასპორტი!G243)</f>
        <v>0</v>
      </c>
      <c r="J243" s="157">
        <f>SUMIFS(მონაცემები!H:H,მონაცემები!B:B,პასპორტი!B243,მონაცემები!C:C,პასპორტი!G243)</f>
        <v>0</v>
      </c>
      <c r="K243" s="158">
        <f t="shared" si="33"/>
        <v>0</v>
      </c>
      <c r="L243" s="73">
        <f>COUNTIFS(მონაცემები!B:B,პასპორტი!B243,მონაცემები!D:D,პასპორტი!G243)</f>
        <v>0</v>
      </c>
      <c r="M243" s="198">
        <f>SUMIFS(მონაცემები!G:G,მონაცემები!B:B,პასპორტი!B243,მონაცემები!D:D,პასპორტი!G243)</f>
        <v>0</v>
      </c>
      <c r="N243" s="360"/>
      <c r="O243" s="297">
        <f>SUMIFS(მონაცემები!H:H,მონაცემები!B:B,პასპორტი!B243,მონაცემები!D:D,პასპორტი!G243)</f>
        <v>0</v>
      </c>
      <c r="P243" s="297"/>
      <c r="Q243" s="297"/>
      <c r="R243" s="297">
        <f t="shared" si="34"/>
        <v>0</v>
      </c>
      <c r="S243" s="298"/>
    </row>
    <row r="244" spans="1:19">
      <c r="A244" s="165"/>
      <c r="B244" s="283">
        <f>მონაცემები!$L$92</f>
        <v>0</v>
      </c>
      <c r="C244" s="283"/>
      <c r="D244" s="283"/>
      <c r="E244" s="283"/>
      <c r="F244" s="283"/>
      <c r="G244" s="79">
        <v>48</v>
      </c>
      <c r="H244" s="73">
        <f>COUNTIFS(მონაცემები!B:B,პასპორტი!B244,მონაცემები!C:C,პასპორტი!G244)</f>
        <v>0</v>
      </c>
      <c r="I244" s="157">
        <f>SUMIFS(მონაცემები!F:F,მონაცემები!B:B,პასპორტი!B244,მონაცემები!C:C,პასპორტი!G244)</f>
        <v>0</v>
      </c>
      <c r="J244" s="157">
        <f>SUMIFS(მონაცემები!H:H,მონაცემები!B:B,პასპორტი!B244,მონაცემები!C:C,პასპორტი!G244)</f>
        <v>0</v>
      </c>
      <c r="K244" s="158">
        <f t="shared" si="33"/>
        <v>0</v>
      </c>
      <c r="L244" s="73">
        <f>COUNTIFS(მონაცემები!B:B,პასპორტი!B244,მონაცემები!D:D,პასპორტი!G244)</f>
        <v>0</v>
      </c>
      <c r="M244" s="198">
        <f>SUMIFS(მონაცემები!G:G,მონაცემები!B:B,პასპორტი!B244,მონაცემები!D:D,პასპორტი!G244)</f>
        <v>0</v>
      </c>
      <c r="N244" s="360"/>
      <c r="O244" s="297">
        <f>SUMIFS(მონაცემები!H:H,მონაცემები!B:B,პასპორტი!B244,მონაცემები!D:D,პასპორტი!G244)</f>
        <v>0</v>
      </c>
      <c r="P244" s="297"/>
      <c r="Q244" s="297"/>
      <c r="R244" s="297">
        <f t="shared" si="34"/>
        <v>0</v>
      </c>
      <c r="S244" s="298"/>
    </row>
    <row r="245" spans="1:19">
      <c r="A245" s="165"/>
      <c r="B245" s="283">
        <f>მონაცემები!$L$92</f>
        <v>0</v>
      </c>
      <c r="C245" s="283"/>
      <c r="D245" s="283"/>
      <c r="E245" s="283"/>
      <c r="F245" s="283"/>
      <c r="G245" s="79">
        <v>52</v>
      </c>
      <c r="H245" s="73">
        <f>COUNTIFS(მონაცემები!B:B,პასპორტი!B245,მონაცემები!C:C,პასპორტი!G245)</f>
        <v>0</v>
      </c>
      <c r="I245" s="157">
        <f>SUMIFS(მონაცემები!F:F,მონაცემები!B:B,პასპორტი!B245,მონაცემები!C:C,პასპორტი!G245)</f>
        <v>0</v>
      </c>
      <c r="J245" s="157">
        <f>SUMIFS(მონაცემები!H:H,მონაცემები!B:B,პასპორტი!B245,მონაცემები!C:C,პასპორტი!G245)</f>
        <v>0</v>
      </c>
      <c r="K245" s="158">
        <f t="shared" si="33"/>
        <v>0</v>
      </c>
      <c r="L245" s="73">
        <f>COUNTIFS(მონაცემები!B:B,პასპორტი!B245,მონაცემები!D:D,პასპორტი!G245)</f>
        <v>0</v>
      </c>
      <c r="M245" s="198">
        <f>SUMIFS(მონაცემები!G:G,მონაცემები!B:B,პასპორტი!B245,მონაცემები!D:D,პასპორტი!G245)</f>
        <v>0</v>
      </c>
      <c r="N245" s="360"/>
      <c r="O245" s="297">
        <f>SUMIFS(მონაცემები!H:H,მონაცემები!B:B,პასპორტი!B245,მონაცემები!D:D,პასპორტი!G245)</f>
        <v>0</v>
      </c>
      <c r="P245" s="297"/>
      <c r="Q245" s="297"/>
      <c r="R245" s="297">
        <f t="shared" si="34"/>
        <v>0</v>
      </c>
      <c r="S245" s="298"/>
    </row>
    <row r="246" spans="1:19">
      <c r="A246" s="165"/>
      <c r="B246" s="283">
        <f>მონაცემები!$L$92</f>
        <v>0</v>
      </c>
      <c r="C246" s="283"/>
      <c r="D246" s="283"/>
      <c r="E246" s="283"/>
      <c r="F246" s="283"/>
      <c r="G246" s="79">
        <v>56</v>
      </c>
      <c r="H246" s="73">
        <f>COUNTIFS(მონაცემები!B:B,პასპორტი!B246,მონაცემები!C:C,პასპორტი!G246)</f>
        <v>0</v>
      </c>
      <c r="I246" s="157">
        <f>SUMIFS(მონაცემები!F:F,მონაცემები!B:B,პასპორტი!B246,მონაცემები!C:C,პასპორტი!G246)</f>
        <v>0</v>
      </c>
      <c r="J246" s="157">
        <f>SUMIFS(მონაცემები!H:H,მონაცემები!B:B,პასპორტი!B246,მონაცემები!C:C,პასპორტი!G246)</f>
        <v>0</v>
      </c>
      <c r="K246" s="158">
        <f t="shared" si="33"/>
        <v>0</v>
      </c>
      <c r="L246" s="73">
        <f>COUNTIFS(მონაცემები!B:B,პასპორტი!B246,მონაცემები!D:D,პასპორტი!G246)</f>
        <v>0</v>
      </c>
      <c r="M246" s="198">
        <f>SUMIFS(მონაცემები!G:G,მონაცემები!B:B,პასპორტი!B246,მონაცემები!D:D,პასპორტი!G246)</f>
        <v>0</v>
      </c>
      <c r="N246" s="360"/>
      <c r="O246" s="297">
        <f>SUMIFS(მონაცემები!H:H,მონაცემები!B:B,პასპორტი!B246,მონაცემები!D:D,პასპორტი!G246)</f>
        <v>0</v>
      </c>
      <c r="P246" s="297"/>
      <c r="Q246" s="297"/>
      <c r="R246" s="297">
        <f t="shared" si="34"/>
        <v>0</v>
      </c>
      <c r="S246" s="298"/>
    </row>
    <row r="247" spans="1:19">
      <c r="A247" s="165"/>
      <c r="B247" s="283">
        <f>მონაცემები!$L$92</f>
        <v>0</v>
      </c>
      <c r="C247" s="283"/>
      <c r="D247" s="283"/>
      <c r="E247" s="283"/>
      <c r="F247" s="283"/>
      <c r="G247" s="79">
        <v>60</v>
      </c>
      <c r="H247" s="73">
        <f>COUNTIFS(მონაცემები!B:B,პასპორტი!B247,მონაცემები!C:C,პასპორტი!G247)</f>
        <v>0</v>
      </c>
      <c r="I247" s="157">
        <f>SUMIFS(მონაცემები!F:F,მონაცემები!B:B,პასპორტი!B247,მონაცემები!C:C,პასპორტი!G247)</f>
        <v>0</v>
      </c>
      <c r="J247" s="157">
        <f>SUMIFS(მონაცემები!H:H,მონაცემები!B:B,პასპორტი!B247,მონაცემები!C:C,პასპორტი!G247)</f>
        <v>0</v>
      </c>
      <c r="K247" s="158">
        <f t="shared" si="33"/>
        <v>0</v>
      </c>
      <c r="L247" s="73">
        <f>COUNTIFS(მონაცემები!B:B,პასპორტი!B247,მონაცემები!D:D,პასპორტი!G247)</f>
        <v>0</v>
      </c>
      <c r="M247" s="198">
        <f>SUMIFS(მონაცემები!G:G,მონაცემები!B:B,პასპორტი!B247,მონაცემები!D:D,პასპორტი!G247)</f>
        <v>0</v>
      </c>
      <c r="N247" s="360"/>
      <c r="O247" s="297">
        <f>SUMIFS(მონაცემები!H:H,მონაცემები!B:B,პასპორტი!B247,მონაცემები!D:D,პასპორტი!G247)</f>
        <v>0</v>
      </c>
      <c r="P247" s="297"/>
      <c r="Q247" s="297"/>
      <c r="R247" s="297">
        <f t="shared" si="34"/>
        <v>0</v>
      </c>
      <c r="S247" s="298"/>
    </row>
    <row r="248" spans="1:19">
      <c r="A248" s="165"/>
      <c r="B248" s="283">
        <f>მონაცემები!$L$92</f>
        <v>0</v>
      </c>
      <c r="C248" s="283"/>
      <c r="D248" s="283"/>
      <c r="E248" s="283"/>
      <c r="F248" s="283"/>
      <c r="G248" s="79">
        <v>64</v>
      </c>
      <c r="H248" s="73">
        <f>COUNTIFS(მონაცემები!B:B,პასპორტი!B248,მონაცემები!C:C,პასპორტი!G248)</f>
        <v>0</v>
      </c>
      <c r="I248" s="157">
        <f>SUMIFS(მონაცემები!F:F,მონაცემები!B:B,პასპორტი!B248,მონაცემები!C:C,პასპორტი!G248)</f>
        <v>0</v>
      </c>
      <c r="J248" s="157">
        <f>SUMIFS(მონაცემები!H:H,მონაცემები!B:B,პასპორტი!B248,მონაცემები!C:C,პასპორტი!G248)</f>
        <v>0</v>
      </c>
      <c r="K248" s="158">
        <f t="shared" si="33"/>
        <v>0</v>
      </c>
      <c r="L248" s="73">
        <f>COUNTIFS(მონაცემები!B:B,პასპორტი!B248,მონაცემები!D:D,პასპორტი!G248)</f>
        <v>0</v>
      </c>
      <c r="M248" s="198">
        <f>SUMIFS(მონაცემები!G:G,მონაცემები!B:B,პასპორტი!B248,მონაცემები!D:D,პასპორტი!G248)</f>
        <v>0</v>
      </c>
      <c r="N248" s="360"/>
      <c r="O248" s="297">
        <f>SUMIFS(მონაცემები!H:H,მონაცემები!B:B,პასპორტი!B248,მონაცემები!D:D,პასპორტი!G248)</f>
        <v>0</v>
      </c>
      <c r="P248" s="297"/>
      <c r="Q248" s="297"/>
      <c r="R248" s="297">
        <f t="shared" si="34"/>
        <v>0</v>
      </c>
      <c r="S248" s="298"/>
    </row>
    <row r="249" spans="1:19">
      <c r="A249" s="165"/>
      <c r="B249" s="283">
        <f>მონაცემები!$L$92</f>
        <v>0</v>
      </c>
      <c r="C249" s="283"/>
      <c r="D249" s="283"/>
      <c r="E249" s="283"/>
      <c r="F249" s="283"/>
      <c r="G249" s="79">
        <v>68</v>
      </c>
      <c r="H249" s="73">
        <f>COUNTIFS(მონაცემები!B:B,პასპორტი!B249,მონაცემები!C:C,პასპორტი!G249)</f>
        <v>0</v>
      </c>
      <c r="I249" s="157">
        <f>SUMIFS(მონაცემები!F:F,მონაცემები!B:B,პასპორტი!B249,მონაცემები!C:C,პასპორტი!G249)</f>
        <v>0</v>
      </c>
      <c r="J249" s="157">
        <f>SUMIFS(მონაცემები!H:H,მონაცემები!B:B,პასპორტი!B249,მონაცემები!C:C,პასპორტი!G249)</f>
        <v>0</v>
      </c>
      <c r="K249" s="158">
        <f t="shared" si="33"/>
        <v>0</v>
      </c>
      <c r="L249" s="73">
        <f>COUNTIFS(მონაცემები!B:B,პასპორტი!B249,მონაცემები!D:D,პასპორტი!G249)</f>
        <v>0</v>
      </c>
      <c r="M249" s="198">
        <f>SUMIFS(მონაცემები!G:G,მონაცემები!B:B,პასპორტი!B249,მონაცემები!D:D,პასპორტი!G249)</f>
        <v>0</v>
      </c>
      <c r="N249" s="360"/>
      <c r="O249" s="297">
        <f>SUMIFS(მონაცემები!H:H,მონაცემები!B:B,პასპორტი!B249,მონაცემები!D:D,პასპორტი!G249)</f>
        <v>0</v>
      </c>
      <c r="P249" s="297"/>
      <c r="Q249" s="297"/>
      <c r="R249" s="297">
        <f t="shared" si="34"/>
        <v>0</v>
      </c>
      <c r="S249" s="298"/>
    </row>
    <row r="250" spans="1:19">
      <c r="A250" s="165"/>
      <c r="B250" s="283">
        <f>მონაცემები!$L$92</f>
        <v>0</v>
      </c>
      <c r="C250" s="283"/>
      <c r="D250" s="283"/>
      <c r="E250" s="283"/>
      <c r="F250" s="283"/>
      <c r="G250" s="79">
        <v>72</v>
      </c>
      <c r="H250" s="73">
        <f>COUNTIFS(მონაცემები!B:B,პასპორტი!B250,მონაცემები!C:C,პასპორტი!G250)</f>
        <v>0</v>
      </c>
      <c r="I250" s="157">
        <f>SUMIFS(მონაცემები!F:F,მონაცემები!B:B,პასპორტი!B250,მონაცემები!C:C,პასპორტი!G250)</f>
        <v>0</v>
      </c>
      <c r="J250" s="157">
        <f>SUMIFS(მონაცემები!H:H,მონაცემები!B:B,პასპორტი!B250,მონაცემები!C:C,პასპორტი!G250)</f>
        <v>0</v>
      </c>
      <c r="K250" s="158">
        <f t="shared" si="33"/>
        <v>0</v>
      </c>
      <c r="L250" s="73">
        <f>COUNTIFS(მონაცემები!B:B,პასპორტი!B250,მონაცემები!D:D,პასპორტი!G250)</f>
        <v>0</v>
      </c>
      <c r="M250" s="198">
        <f>SUMIFS(მონაცემები!G:G,მონაცემები!B:B,პასპორტი!B250,მონაცემები!D:D,პასპორტი!G250)</f>
        <v>0</v>
      </c>
      <c r="N250" s="360"/>
      <c r="O250" s="297">
        <f>SUMIFS(მონაცემები!H:H,მონაცემები!B:B,პასპორტი!B250,მონაცემები!D:D,პასპორტი!G250)</f>
        <v>0</v>
      </c>
      <c r="P250" s="297"/>
      <c r="Q250" s="297"/>
      <c r="R250" s="297">
        <f t="shared" si="34"/>
        <v>0</v>
      </c>
      <c r="S250" s="298"/>
    </row>
    <row r="251" spans="1:19">
      <c r="A251" s="165"/>
      <c r="B251" s="283">
        <f>მონაცემები!$L$92</f>
        <v>0</v>
      </c>
      <c r="C251" s="283"/>
      <c r="D251" s="283"/>
      <c r="E251" s="283"/>
      <c r="F251" s="283"/>
      <c r="G251" s="79">
        <v>76</v>
      </c>
      <c r="H251" s="73">
        <f>COUNTIFS(მონაცემები!B:B,პასპორტი!B251,მონაცემები!C:C,პასპორტი!G251)</f>
        <v>0</v>
      </c>
      <c r="I251" s="157">
        <f>SUMIFS(მონაცემები!F:F,მონაცემები!B:B,პასპორტი!B251,მონაცემები!C:C,პასპორტი!G251)</f>
        <v>0</v>
      </c>
      <c r="J251" s="157">
        <f>SUMIFS(მონაცემები!H:H,მონაცემები!B:B,პასპორტი!B251,მონაცემები!C:C,პასპორტი!G251)</f>
        <v>0</v>
      </c>
      <c r="K251" s="158">
        <f t="shared" si="33"/>
        <v>0</v>
      </c>
      <c r="L251" s="73">
        <f>COUNTIFS(მონაცემები!B:B,პასპორტი!B251,მონაცემები!D:D,პასპორტი!G251)</f>
        <v>0</v>
      </c>
      <c r="M251" s="198">
        <f>SUMIFS(მონაცემები!G:G,მონაცემები!B:B,პასპორტი!B251,მონაცემები!D:D,პასპორტი!G251)</f>
        <v>0</v>
      </c>
      <c r="N251" s="360"/>
      <c r="O251" s="297">
        <f>SUMIFS(მონაცემები!H:H,მონაცემები!B:B,პასპორტი!B251,მონაცემები!D:D,პასპორტი!G251)</f>
        <v>0</v>
      </c>
      <c r="P251" s="297"/>
      <c r="Q251" s="297"/>
      <c r="R251" s="297">
        <f t="shared" si="34"/>
        <v>0</v>
      </c>
      <c r="S251" s="298"/>
    </row>
    <row r="252" spans="1:19">
      <c r="A252" s="165"/>
      <c r="B252" s="283">
        <f>მონაცემები!$L$92</f>
        <v>0</v>
      </c>
      <c r="C252" s="283"/>
      <c r="D252" s="283"/>
      <c r="E252" s="283"/>
      <c r="F252" s="283"/>
      <c r="G252" s="79">
        <v>80</v>
      </c>
      <c r="H252" s="73">
        <f>COUNTIFS(მონაცემები!B:B,პასპორტი!B252,მონაცემები!C:C,პასპორტი!G252)</f>
        <v>0</v>
      </c>
      <c r="I252" s="157">
        <f>SUMIFS(მონაცემები!F:F,მონაცემები!B:B,პასპორტი!B252,მონაცემები!C:C,პასპორტი!G252)</f>
        <v>0</v>
      </c>
      <c r="J252" s="157">
        <f>SUMIFS(მონაცემები!H:H,მონაცემები!B:B,პასპორტი!B252,მონაცემები!C:C,პასპორტი!G252)</f>
        <v>0</v>
      </c>
      <c r="K252" s="158">
        <f t="shared" si="33"/>
        <v>0</v>
      </c>
      <c r="L252" s="73">
        <f>COUNTIFS(მონაცემები!B:B,პასპორტი!B252,მონაცემები!D:D,პასპორტი!G252)</f>
        <v>0</v>
      </c>
      <c r="M252" s="198">
        <f>SUMIFS(მონაცემები!G:G,მონაცემები!B:B,პასპორტი!B252,მონაცემები!D:D,პასპორტი!G252)</f>
        <v>0</v>
      </c>
      <c r="N252" s="360"/>
      <c r="O252" s="297">
        <f>SUMIFS(მონაცემები!H:H,მონაცემები!B:B,პასპორტი!B252,მონაცემები!D:D,პასპორტი!G252)</f>
        <v>0</v>
      </c>
      <c r="P252" s="297"/>
      <c r="Q252" s="297"/>
      <c r="R252" s="297">
        <f t="shared" si="34"/>
        <v>0</v>
      </c>
      <c r="S252" s="298"/>
    </row>
    <row r="253" spans="1:19">
      <c r="A253" s="165"/>
      <c r="B253" s="283">
        <f>მონაცემები!$L$92</f>
        <v>0</v>
      </c>
      <c r="C253" s="283"/>
      <c r="D253" s="283"/>
      <c r="E253" s="283"/>
      <c r="F253" s="283"/>
      <c r="G253" s="79">
        <v>84</v>
      </c>
      <c r="H253" s="73">
        <f>COUNTIFS(მონაცემები!B:B,პასპორტი!B253,მონაცემები!C:C,პასპორტი!G253)</f>
        <v>0</v>
      </c>
      <c r="I253" s="157">
        <f>SUMIFS(მონაცემები!F:F,მონაცემები!B:B,პასპორტი!B253,მონაცემები!C:C,პასპორტი!G253)</f>
        <v>0</v>
      </c>
      <c r="J253" s="157">
        <f>SUMIFS(მონაცემები!H:H,მონაცემები!B:B,პასპორტი!B253,მონაცემები!C:C,პასპორტი!G253)</f>
        <v>0</v>
      </c>
      <c r="K253" s="158">
        <f t="shared" si="33"/>
        <v>0</v>
      </c>
      <c r="L253" s="73">
        <f>COUNTIFS(მონაცემები!B:B,პასპორტი!B253,მონაცემები!D:D,პასპორტი!G253)</f>
        <v>0</v>
      </c>
      <c r="M253" s="198">
        <f>SUMIFS(მონაცემები!G:G,მონაცემები!B:B,პასპორტი!B253,მონაცემები!D:D,პასპორტი!G253)</f>
        <v>0</v>
      </c>
      <c r="N253" s="360"/>
      <c r="O253" s="297">
        <f>SUMIFS(მონაცემები!H:H,მონაცემები!B:B,პასპორტი!B253,მონაცემები!D:D,პასპორტი!G253)</f>
        <v>0</v>
      </c>
      <c r="P253" s="297"/>
      <c r="Q253" s="297"/>
      <c r="R253" s="297">
        <f t="shared" si="34"/>
        <v>0</v>
      </c>
      <c r="S253" s="298"/>
    </row>
    <row r="254" spans="1:19" ht="2.25" customHeight="1">
      <c r="A254" s="69"/>
      <c r="B254" s="358"/>
      <c r="C254" s="358"/>
      <c r="D254" s="358"/>
      <c r="E254" s="358"/>
      <c r="F254" s="358"/>
      <c r="G254" s="70"/>
      <c r="H254" s="71"/>
      <c r="I254" s="72"/>
      <c r="J254" s="72"/>
      <c r="K254" s="72"/>
      <c r="L254" s="72"/>
      <c r="M254" s="372"/>
      <c r="N254" s="373"/>
      <c r="O254" s="368"/>
      <c r="P254" s="370"/>
      <c r="Q254" s="371"/>
      <c r="R254" s="368"/>
      <c r="S254" s="369"/>
    </row>
    <row r="255" spans="1:19" s="59" customFormat="1">
      <c r="A255" s="58"/>
      <c r="B255" s="359" t="s">
        <v>35</v>
      </c>
      <c r="C255" s="359"/>
      <c r="D255" s="359"/>
      <c r="E255" s="359"/>
      <c r="F255" s="359"/>
      <c r="G255" s="93"/>
      <c r="H255" s="88">
        <f>SUM(H233:H254)</f>
        <v>0</v>
      </c>
      <c r="I255" s="160">
        <f t="shared" ref="I255:S255" si="35">SUM(I233:I254)</f>
        <v>0</v>
      </c>
      <c r="J255" s="160">
        <f t="shared" si="35"/>
        <v>0</v>
      </c>
      <c r="K255" s="161">
        <f t="shared" si="35"/>
        <v>0</v>
      </c>
      <c r="L255" s="88">
        <f t="shared" si="35"/>
        <v>0</v>
      </c>
      <c r="M255" s="365">
        <f t="shared" si="35"/>
        <v>0</v>
      </c>
      <c r="N255" s="366">
        <f t="shared" si="35"/>
        <v>0</v>
      </c>
      <c r="O255" s="362">
        <f t="shared" si="35"/>
        <v>0</v>
      </c>
      <c r="P255" s="362">
        <f t="shared" si="35"/>
        <v>0</v>
      </c>
      <c r="Q255" s="362">
        <f t="shared" si="35"/>
        <v>0</v>
      </c>
      <c r="R255" s="362">
        <f t="shared" si="35"/>
        <v>0</v>
      </c>
      <c r="S255" s="363">
        <f t="shared" si="35"/>
        <v>0</v>
      </c>
    </row>
    <row r="256" spans="1:19" ht="4.5" customHeight="1">
      <c r="A256" s="69"/>
      <c r="B256" s="358"/>
      <c r="C256" s="358"/>
      <c r="D256" s="358"/>
      <c r="E256" s="358"/>
      <c r="F256" s="358"/>
      <c r="G256" s="70"/>
      <c r="H256" s="71"/>
      <c r="I256" s="72"/>
      <c r="J256" s="72"/>
      <c r="K256" s="72"/>
      <c r="L256" s="72"/>
      <c r="M256" s="372"/>
      <c r="N256" s="373"/>
      <c r="O256" s="375"/>
      <c r="P256" s="268"/>
      <c r="Q256" s="269"/>
      <c r="R256" s="375"/>
      <c r="S256" s="311"/>
    </row>
    <row r="257" spans="1:19">
      <c r="A257" s="165">
        <v>10</v>
      </c>
      <c r="B257" s="283">
        <f>მონაცემები!$L$93</f>
        <v>0</v>
      </c>
      <c r="C257" s="283"/>
      <c r="D257" s="283"/>
      <c r="E257" s="283"/>
      <c r="F257" s="283"/>
      <c r="G257" s="79">
        <v>8</v>
      </c>
      <c r="H257" s="73">
        <f>COUNTIFS(მონაცემები!B:B,პასპორტი!B257,მონაცემები!C:C,პასპორტი!G257)</f>
        <v>0</v>
      </c>
      <c r="I257" s="157">
        <f>SUMIFS(მონაცემები!F:F,მონაცემები!B:B,პასპორტი!B257,მონაცემები!C:C,პასპორტი!G257)</f>
        <v>0</v>
      </c>
      <c r="J257" s="157">
        <f>SUMIFS(მონაცემები!H:H,მონაცემები!B:B,პასპორტი!B257,მონაცემები!C:C,პასპორტი!G257)</f>
        <v>0</v>
      </c>
      <c r="K257" s="158">
        <f t="shared" ref="K257:K276" si="36">I257+J257</f>
        <v>0</v>
      </c>
      <c r="L257" s="73">
        <f>COUNTIFS(მონაცემები!B:B,პასპორტი!B257,მონაცემები!D:D,პასპორტი!G257)</f>
        <v>0</v>
      </c>
      <c r="M257" s="198">
        <f>SUMIFS(მონაცემები!G:G,მონაცემები!B:B,პასპორტი!B257,მონაცემები!D:D,პასპორტი!G257)</f>
        <v>0</v>
      </c>
      <c r="N257" s="360"/>
      <c r="O257" s="297">
        <f>SUMIFS(მონაცემები!H:H,მონაცემები!B:B,პასპორტი!B257,მონაცემები!D:D,პასპორტი!G257)</f>
        <v>0</v>
      </c>
      <c r="P257" s="297"/>
      <c r="Q257" s="297"/>
      <c r="R257" s="297">
        <f t="shared" ref="R257:R276" si="37">M257+O257</f>
        <v>0</v>
      </c>
      <c r="S257" s="298"/>
    </row>
    <row r="258" spans="1:19">
      <c r="A258" s="165"/>
      <c r="B258" s="283">
        <f>მონაცემები!$L$93</f>
        <v>0</v>
      </c>
      <c r="C258" s="283"/>
      <c r="D258" s="283"/>
      <c r="E258" s="283"/>
      <c r="F258" s="283"/>
      <c r="G258" s="79">
        <v>12</v>
      </c>
      <c r="H258" s="73">
        <f>COUNTIFS(მონაცემები!B:B,პასპორტი!B258,მონაცემები!C:C,პასპორტი!G258)</f>
        <v>0</v>
      </c>
      <c r="I258" s="157">
        <f>SUMIFS(მონაცემები!F:F,მონაცემები!B:B,პასპორტი!B258,მონაცემები!C:C,პასპორტი!G258)</f>
        <v>0</v>
      </c>
      <c r="J258" s="157">
        <f>SUMIFS(მონაცემები!H:H,მონაცემები!B:B,პასპორტი!B258,მონაცემები!C:C,პასპორტი!G258)</f>
        <v>0</v>
      </c>
      <c r="K258" s="158">
        <f t="shared" si="36"/>
        <v>0</v>
      </c>
      <c r="L258" s="73">
        <f>COUNTIFS(მონაცემები!B:B,პასპორტი!B258,მონაცემები!D:D,პასპორტი!G258)</f>
        <v>0</v>
      </c>
      <c r="M258" s="198">
        <f>SUMIFS(მონაცემები!G:G,მონაცემები!B:B,პასპორტი!B258,მონაცემები!D:D,პასპორტი!G258)</f>
        <v>0</v>
      </c>
      <c r="N258" s="360"/>
      <c r="O258" s="297">
        <f>SUMIFS(მონაცემები!H:H,მონაცემები!B:B,პასპორტი!B258,მონაცემები!D:D,პასპორტი!G258)</f>
        <v>0</v>
      </c>
      <c r="P258" s="297"/>
      <c r="Q258" s="297"/>
      <c r="R258" s="297">
        <f t="shared" si="37"/>
        <v>0</v>
      </c>
      <c r="S258" s="298"/>
    </row>
    <row r="259" spans="1:19">
      <c r="A259" s="165"/>
      <c r="B259" s="283">
        <f>მონაცემები!$L$93</f>
        <v>0</v>
      </c>
      <c r="C259" s="283"/>
      <c r="D259" s="283"/>
      <c r="E259" s="283"/>
      <c r="F259" s="283"/>
      <c r="G259" s="79">
        <v>16</v>
      </c>
      <c r="H259" s="73">
        <f>COUNTIFS(მონაცემები!B:B,პასპორტი!B259,მონაცემები!C:C,პასპორტი!G259)</f>
        <v>0</v>
      </c>
      <c r="I259" s="157">
        <f>SUMIFS(მონაცემები!F:F,მონაცემები!B:B,პასპორტი!B259,მონაცემები!C:C,პასპორტი!G259)</f>
        <v>0</v>
      </c>
      <c r="J259" s="157">
        <f>SUMIFS(მონაცემები!H:H,მონაცემები!B:B,პასპორტი!B259,მონაცემები!C:C,პასპორტი!G259)</f>
        <v>0</v>
      </c>
      <c r="K259" s="158">
        <f t="shared" si="36"/>
        <v>0</v>
      </c>
      <c r="L259" s="73">
        <f>COUNTIFS(მონაცემები!B:B,პასპორტი!B259,მონაცემები!D:D,პასპორტი!G259)</f>
        <v>0</v>
      </c>
      <c r="M259" s="198">
        <f>SUMIFS(მონაცემები!G:G,მონაცემები!B:B,პასპორტი!B259,მონაცემები!D:D,პასპორტი!G259)</f>
        <v>0</v>
      </c>
      <c r="N259" s="360"/>
      <c r="O259" s="297">
        <f>SUMIFS(მონაცემები!H:H,მონაცემები!B:B,პასპორტი!B259,მონაცემები!D:D,პასპორტი!G259)</f>
        <v>0</v>
      </c>
      <c r="P259" s="297"/>
      <c r="Q259" s="297"/>
      <c r="R259" s="297">
        <f t="shared" si="37"/>
        <v>0</v>
      </c>
      <c r="S259" s="298"/>
    </row>
    <row r="260" spans="1:19">
      <c r="A260" s="165"/>
      <c r="B260" s="283">
        <f>მონაცემები!$L$93</f>
        <v>0</v>
      </c>
      <c r="C260" s="283"/>
      <c r="D260" s="283"/>
      <c r="E260" s="283"/>
      <c r="F260" s="283"/>
      <c r="G260" s="79">
        <v>20</v>
      </c>
      <c r="H260" s="73">
        <f>COUNTIFS(მონაცემები!B:B,პასპორტი!B260,მონაცემები!C:C,პასპორტი!G260)</f>
        <v>0</v>
      </c>
      <c r="I260" s="157">
        <f>SUMIFS(მონაცემები!F:F,მონაცემები!B:B,პასპორტი!B260,მონაცემები!C:C,პასპორტი!G260)</f>
        <v>0</v>
      </c>
      <c r="J260" s="157">
        <f>SUMIFS(მონაცემები!H:H,მონაცემები!B:B,პასპორტი!B260,მონაცემები!C:C,პასპორტი!G260)</f>
        <v>0</v>
      </c>
      <c r="K260" s="158">
        <f t="shared" si="36"/>
        <v>0</v>
      </c>
      <c r="L260" s="73">
        <f>COUNTIFS(მონაცემები!B:B,პასპორტი!B260,მონაცემები!D:D,პასპორტი!G260)</f>
        <v>0</v>
      </c>
      <c r="M260" s="198">
        <f>SUMIFS(მონაცემები!G:G,მონაცემები!B:B,პასპორტი!B260,მონაცემები!D:D,პასპორტი!G260)</f>
        <v>0</v>
      </c>
      <c r="N260" s="360"/>
      <c r="O260" s="297">
        <f>SUMIFS(მონაცემები!H:H,მონაცემები!B:B,პასპორტი!B260,მონაცემები!D:D,პასპორტი!G260)</f>
        <v>0</v>
      </c>
      <c r="P260" s="297"/>
      <c r="Q260" s="297"/>
      <c r="R260" s="297">
        <f t="shared" si="37"/>
        <v>0</v>
      </c>
      <c r="S260" s="298"/>
    </row>
    <row r="261" spans="1:19">
      <c r="A261" s="165"/>
      <c r="B261" s="283">
        <f>მონაცემები!$L$93</f>
        <v>0</v>
      </c>
      <c r="C261" s="283"/>
      <c r="D261" s="283"/>
      <c r="E261" s="283"/>
      <c r="F261" s="283"/>
      <c r="G261" s="79">
        <v>24</v>
      </c>
      <c r="H261" s="73">
        <f>COUNTIFS(მონაცემები!B:B,პასპორტი!B261,მონაცემები!C:C,პასპორტი!G261)</f>
        <v>0</v>
      </c>
      <c r="I261" s="157">
        <f>SUMIFS(მონაცემები!F:F,მონაცემები!B:B,პასპორტი!B261,მონაცემები!C:C,პასპორტი!G261)</f>
        <v>0</v>
      </c>
      <c r="J261" s="157">
        <f>SUMIFS(მონაცემები!H:H,მონაცემები!B:B,პასპორტი!B261,მონაცემები!C:C,პასპორტი!G261)</f>
        <v>0</v>
      </c>
      <c r="K261" s="158">
        <f t="shared" si="36"/>
        <v>0</v>
      </c>
      <c r="L261" s="73">
        <f>COUNTIFS(მონაცემები!B:B,პასპორტი!B261,მონაცემები!D:D,პასპორტი!G261)</f>
        <v>0</v>
      </c>
      <c r="M261" s="198">
        <f>SUMIFS(მონაცემები!G:G,მონაცემები!B:B,პასპორტი!B261,მონაცემები!D:D,პასპორტი!G261)</f>
        <v>0</v>
      </c>
      <c r="N261" s="360"/>
      <c r="O261" s="297">
        <f>SUMIFS(მონაცემები!H:H,მონაცემები!B:B,პასპორტი!B261,მონაცემები!D:D,პასპორტი!G261)</f>
        <v>0</v>
      </c>
      <c r="P261" s="297"/>
      <c r="Q261" s="297"/>
      <c r="R261" s="297">
        <f t="shared" si="37"/>
        <v>0</v>
      </c>
      <c r="S261" s="298"/>
    </row>
    <row r="262" spans="1:19">
      <c r="A262" s="165"/>
      <c r="B262" s="283">
        <f>მონაცემები!$L$93</f>
        <v>0</v>
      </c>
      <c r="C262" s="283"/>
      <c r="D262" s="283"/>
      <c r="E262" s="283"/>
      <c r="F262" s="283"/>
      <c r="G262" s="79">
        <v>28</v>
      </c>
      <c r="H262" s="73">
        <f>COUNTIFS(მონაცემები!B:B,პასპორტი!B262,მონაცემები!C:C,პასპორტი!G262)</f>
        <v>0</v>
      </c>
      <c r="I262" s="157">
        <f>SUMIFS(მონაცემები!F:F,მონაცემები!B:B,პასპორტი!B262,მონაცემები!C:C,პასპორტი!G262)</f>
        <v>0</v>
      </c>
      <c r="J262" s="157">
        <f>SUMIFS(მონაცემები!H:H,მონაცემები!B:B,პასპორტი!B262,მონაცემები!C:C,პასპორტი!G262)</f>
        <v>0</v>
      </c>
      <c r="K262" s="158">
        <f t="shared" si="36"/>
        <v>0</v>
      </c>
      <c r="L262" s="73">
        <f>COUNTIFS(მონაცემები!B:B,პასპორტი!B262,მონაცემები!D:D,პასპორტი!G262)</f>
        <v>0</v>
      </c>
      <c r="M262" s="198">
        <f>SUMIFS(მონაცემები!G:G,მონაცემები!B:B,პასპორტი!B262,მონაცემები!D:D,პასპორტი!G262)</f>
        <v>0</v>
      </c>
      <c r="N262" s="360"/>
      <c r="O262" s="297">
        <f>SUMIFS(მონაცემები!H:H,მონაცემები!B:B,პასპორტი!B262,მონაცემები!D:D,პასპორტი!G262)</f>
        <v>0</v>
      </c>
      <c r="P262" s="297"/>
      <c r="Q262" s="297"/>
      <c r="R262" s="297">
        <f t="shared" si="37"/>
        <v>0</v>
      </c>
      <c r="S262" s="298"/>
    </row>
    <row r="263" spans="1:19">
      <c r="A263" s="165"/>
      <c r="B263" s="283">
        <f>მონაცემები!$L$93</f>
        <v>0</v>
      </c>
      <c r="C263" s="283"/>
      <c r="D263" s="283"/>
      <c r="E263" s="283"/>
      <c r="F263" s="283"/>
      <c r="G263" s="79">
        <v>32</v>
      </c>
      <c r="H263" s="73">
        <f>COUNTIFS(მონაცემები!B:B,პასპორტი!B263,მონაცემები!C:C,პასპორტი!G263)</f>
        <v>0</v>
      </c>
      <c r="I263" s="157">
        <f>SUMIFS(მონაცემები!F:F,მონაცემები!B:B,პასპორტი!B263,მონაცემები!C:C,პასპორტი!G263)</f>
        <v>0</v>
      </c>
      <c r="J263" s="157">
        <f>SUMIFS(მონაცემები!H:H,მონაცემები!B:B,პასპორტი!B263,მონაცემები!C:C,პასპორტი!G263)</f>
        <v>0</v>
      </c>
      <c r="K263" s="158">
        <f t="shared" si="36"/>
        <v>0</v>
      </c>
      <c r="L263" s="73">
        <f>COUNTIFS(მონაცემები!B:B,პასპორტი!B263,მონაცემები!D:D,პასპორტი!G263)</f>
        <v>0</v>
      </c>
      <c r="M263" s="198">
        <f>SUMIFS(მონაცემები!G:G,მონაცემები!B:B,პასპორტი!B263,მონაცემები!D:D,პასპორტი!G263)</f>
        <v>0</v>
      </c>
      <c r="N263" s="360"/>
      <c r="O263" s="297">
        <f>SUMIFS(მონაცემები!H:H,მონაცემები!B:B,პასპორტი!B263,მონაცემები!D:D,პასპორტი!G263)</f>
        <v>0</v>
      </c>
      <c r="P263" s="297"/>
      <c r="Q263" s="297"/>
      <c r="R263" s="297">
        <f t="shared" si="37"/>
        <v>0</v>
      </c>
      <c r="S263" s="298"/>
    </row>
    <row r="264" spans="1:19">
      <c r="A264" s="165"/>
      <c r="B264" s="283">
        <f>მონაცემები!$L$93</f>
        <v>0</v>
      </c>
      <c r="C264" s="283"/>
      <c r="D264" s="283"/>
      <c r="E264" s="283"/>
      <c r="F264" s="283"/>
      <c r="G264" s="79">
        <v>36</v>
      </c>
      <c r="H264" s="73">
        <f>COUNTIFS(მონაცემები!B:B,პასპორტი!B264,მონაცემები!C:C,პასპორტი!G264)</f>
        <v>0</v>
      </c>
      <c r="I264" s="157">
        <f>SUMIFS(მონაცემები!F:F,მონაცემები!B:B,პასპორტი!B264,მონაცემები!C:C,პასპორტი!G264)</f>
        <v>0</v>
      </c>
      <c r="J264" s="157">
        <f>SUMIFS(მონაცემები!H:H,მონაცემები!B:B,პასპორტი!B264,მონაცემები!C:C,პასპორტი!G264)</f>
        <v>0</v>
      </c>
      <c r="K264" s="158">
        <f t="shared" si="36"/>
        <v>0</v>
      </c>
      <c r="L264" s="73">
        <f>COUNTIFS(მონაცემები!B:B,პასპორტი!B264,მონაცემები!D:D,პასპორტი!G264)</f>
        <v>0</v>
      </c>
      <c r="M264" s="198">
        <f>SUMIFS(მონაცემები!G:G,მონაცემები!B:B,პასპორტი!B264,მონაცემები!D:D,პასპორტი!G264)</f>
        <v>0</v>
      </c>
      <c r="N264" s="360"/>
      <c r="O264" s="297">
        <f>SUMIFS(მონაცემები!H:H,მონაცემები!B:B,პასპორტი!B264,მონაცემები!D:D,პასპორტი!G264)</f>
        <v>0</v>
      </c>
      <c r="P264" s="297"/>
      <c r="Q264" s="297"/>
      <c r="R264" s="297">
        <f t="shared" si="37"/>
        <v>0</v>
      </c>
      <c r="S264" s="298"/>
    </row>
    <row r="265" spans="1:19">
      <c r="A265" s="165"/>
      <c r="B265" s="283">
        <f>მონაცემები!$L$93</f>
        <v>0</v>
      </c>
      <c r="C265" s="283"/>
      <c r="D265" s="283"/>
      <c r="E265" s="283"/>
      <c r="F265" s="283"/>
      <c r="G265" s="79">
        <v>40</v>
      </c>
      <c r="H265" s="73">
        <f>COUNTIFS(მონაცემები!B:B,პასპორტი!B265,მონაცემები!C:C,პასპორტი!G265)</f>
        <v>0</v>
      </c>
      <c r="I265" s="157">
        <f>SUMIFS(მონაცემები!F:F,მონაცემები!B:B,პასპორტი!B265,მონაცემები!C:C,პასპორტი!G265)</f>
        <v>0</v>
      </c>
      <c r="J265" s="157">
        <f>SUMIFS(მონაცემები!H:H,მონაცემები!B:B,პასპორტი!B265,მონაცემები!C:C,პასპორტი!G265)</f>
        <v>0</v>
      </c>
      <c r="K265" s="158">
        <f t="shared" si="36"/>
        <v>0</v>
      </c>
      <c r="L265" s="73">
        <f>COUNTIFS(მონაცემები!B:B,პასპორტი!B265,მონაცემები!D:D,პასპორტი!G265)</f>
        <v>0</v>
      </c>
      <c r="M265" s="198">
        <f>SUMIFS(მონაცემები!G:G,მონაცემები!B:B,პასპორტი!B265,მონაცემები!D:D,პასპორტი!G265)</f>
        <v>0</v>
      </c>
      <c r="N265" s="360"/>
      <c r="O265" s="297">
        <f>SUMIFS(მონაცემები!H:H,მონაცემები!B:B,პასპორტი!B265,მონაცემები!D:D,პასპორტი!G265)</f>
        <v>0</v>
      </c>
      <c r="P265" s="297"/>
      <c r="Q265" s="297"/>
      <c r="R265" s="297">
        <f t="shared" si="37"/>
        <v>0</v>
      </c>
      <c r="S265" s="298"/>
    </row>
    <row r="266" spans="1:19">
      <c r="A266" s="165"/>
      <c r="B266" s="283">
        <f>მონაცემები!$L$93</f>
        <v>0</v>
      </c>
      <c r="C266" s="283"/>
      <c r="D266" s="283"/>
      <c r="E266" s="283"/>
      <c r="F266" s="283"/>
      <c r="G266" s="79">
        <v>44</v>
      </c>
      <c r="H266" s="73">
        <f>COUNTIFS(მონაცემები!B:B,პასპორტი!B266,მონაცემები!C:C,პასპორტი!G266)</f>
        <v>0</v>
      </c>
      <c r="I266" s="157">
        <f>SUMIFS(მონაცემები!F:F,მონაცემები!B:B,პასპორტი!B266,მონაცემები!C:C,პასპორტი!G266)</f>
        <v>0</v>
      </c>
      <c r="J266" s="157">
        <f>SUMIFS(მონაცემები!H:H,მონაცემები!B:B,პასპორტი!B266,მონაცემები!C:C,პასპორტი!G266)</f>
        <v>0</v>
      </c>
      <c r="K266" s="158">
        <f t="shared" si="36"/>
        <v>0</v>
      </c>
      <c r="L266" s="73">
        <f>COUNTIFS(მონაცემები!B:B,პასპორტი!B266,მონაცემები!D:D,პასპორტი!G266)</f>
        <v>0</v>
      </c>
      <c r="M266" s="198">
        <f>SUMIFS(მონაცემები!G:G,მონაცემები!B:B,პასპორტი!B266,მონაცემები!D:D,პასპორტი!G266)</f>
        <v>0</v>
      </c>
      <c r="N266" s="360"/>
      <c r="O266" s="297">
        <f>SUMIFS(მონაცემები!H:H,მონაცემები!B:B,პასპორტი!B266,მონაცემები!D:D,პასპორტი!G266)</f>
        <v>0</v>
      </c>
      <c r="P266" s="297"/>
      <c r="Q266" s="297"/>
      <c r="R266" s="297">
        <f t="shared" si="37"/>
        <v>0</v>
      </c>
      <c r="S266" s="298"/>
    </row>
    <row r="267" spans="1:19">
      <c r="A267" s="165"/>
      <c r="B267" s="283">
        <f>მონაცემები!$L$93</f>
        <v>0</v>
      </c>
      <c r="C267" s="283"/>
      <c r="D267" s="283"/>
      <c r="E267" s="283"/>
      <c r="F267" s="283"/>
      <c r="G267" s="79">
        <v>48</v>
      </c>
      <c r="H267" s="73">
        <f>COUNTIFS(მონაცემები!B:B,პასპორტი!B267,მონაცემები!C:C,პასპორტი!G267)</f>
        <v>0</v>
      </c>
      <c r="I267" s="157">
        <f>SUMIFS(მონაცემები!F:F,მონაცემები!B:B,პასპორტი!B267,მონაცემები!C:C,პასპორტი!G267)</f>
        <v>0</v>
      </c>
      <c r="J267" s="157">
        <f>SUMIFS(მონაცემები!H:H,მონაცემები!B:B,პასპორტი!B267,მონაცემები!C:C,პასპორტი!G267)</f>
        <v>0</v>
      </c>
      <c r="K267" s="158">
        <f t="shared" si="36"/>
        <v>0</v>
      </c>
      <c r="L267" s="73">
        <f>COUNTIFS(მონაცემები!B:B,პასპორტი!B267,მონაცემები!D:D,პასპორტი!G267)</f>
        <v>0</v>
      </c>
      <c r="M267" s="198">
        <f>SUMIFS(მონაცემები!G:G,მონაცემები!B:B,პასპორტი!B267,მონაცემები!D:D,პასპორტი!G267)</f>
        <v>0</v>
      </c>
      <c r="N267" s="360"/>
      <c r="O267" s="297">
        <f>SUMIFS(მონაცემები!H:H,მონაცემები!B:B,პასპორტი!B267,მონაცემები!D:D,პასპორტი!G267)</f>
        <v>0</v>
      </c>
      <c r="P267" s="297"/>
      <c r="Q267" s="297"/>
      <c r="R267" s="297">
        <f t="shared" si="37"/>
        <v>0</v>
      </c>
      <c r="S267" s="298"/>
    </row>
    <row r="268" spans="1:19">
      <c r="A268" s="165"/>
      <c r="B268" s="283">
        <f>მონაცემები!$L$93</f>
        <v>0</v>
      </c>
      <c r="C268" s="283"/>
      <c r="D268" s="283"/>
      <c r="E268" s="283"/>
      <c r="F268" s="283"/>
      <c r="G268" s="79">
        <v>52</v>
      </c>
      <c r="H268" s="73">
        <f>COUNTIFS(მონაცემები!B:B,პასპორტი!B268,მონაცემები!C:C,პასპორტი!G268)</f>
        <v>0</v>
      </c>
      <c r="I268" s="157">
        <f>SUMIFS(მონაცემები!F:F,მონაცემები!B:B,პასპორტი!B268,მონაცემები!C:C,პასპორტი!G268)</f>
        <v>0</v>
      </c>
      <c r="J268" s="157">
        <f>SUMIFS(მონაცემები!H:H,მონაცემები!B:B,პასპორტი!B268,მონაცემები!C:C,პასპორტი!G268)</f>
        <v>0</v>
      </c>
      <c r="K268" s="158">
        <f t="shared" si="36"/>
        <v>0</v>
      </c>
      <c r="L268" s="73">
        <f>COUNTIFS(მონაცემები!B:B,პასპორტი!B268,მონაცემები!D:D,პასპორტი!G268)</f>
        <v>0</v>
      </c>
      <c r="M268" s="198">
        <f>SUMIFS(მონაცემები!G:G,მონაცემები!B:B,პასპორტი!B268,მონაცემები!D:D,პასპორტი!G268)</f>
        <v>0</v>
      </c>
      <c r="N268" s="360"/>
      <c r="O268" s="297">
        <f>SUMIFS(მონაცემები!H:H,მონაცემები!B:B,პასპორტი!B268,მონაცემები!D:D,პასპორტი!G268)</f>
        <v>0</v>
      </c>
      <c r="P268" s="297"/>
      <c r="Q268" s="297"/>
      <c r="R268" s="297">
        <f t="shared" si="37"/>
        <v>0</v>
      </c>
      <c r="S268" s="298"/>
    </row>
    <row r="269" spans="1:19">
      <c r="A269" s="165"/>
      <c r="B269" s="283">
        <f>მონაცემები!$L$93</f>
        <v>0</v>
      </c>
      <c r="C269" s="283"/>
      <c r="D269" s="283"/>
      <c r="E269" s="283"/>
      <c r="F269" s="283"/>
      <c r="G269" s="79">
        <v>56</v>
      </c>
      <c r="H269" s="73">
        <f>COUNTIFS(მონაცემები!B:B,პასპორტი!B269,მონაცემები!C:C,პასპორტი!G269)</f>
        <v>0</v>
      </c>
      <c r="I269" s="157">
        <f>SUMIFS(მონაცემები!F:F,მონაცემები!B:B,პასპორტი!B269,მონაცემები!C:C,პასპორტი!G269)</f>
        <v>0</v>
      </c>
      <c r="J269" s="157">
        <f>SUMIFS(მონაცემები!H:H,მონაცემები!B:B,პასპორტი!B269,მონაცემები!C:C,პასპორტი!G269)</f>
        <v>0</v>
      </c>
      <c r="K269" s="158">
        <f t="shared" si="36"/>
        <v>0</v>
      </c>
      <c r="L269" s="73">
        <f>COUNTIFS(მონაცემები!B:B,პასპორტი!B269,მონაცემები!D:D,პასპორტი!G269)</f>
        <v>0</v>
      </c>
      <c r="M269" s="198">
        <f>SUMIFS(მონაცემები!G:G,მონაცემები!B:B,პასპორტი!B269,მონაცემები!D:D,პასპორტი!G269)</f>
        <v>0</v>
      </c>
      <c r="N269" s="360"/>
      <c r="O269" s="297">
        <f>SUMIFS(მონაცემები!H:H,მონაცემები!B:B,პასპორტი!B269,მონაცემები!D:D,პასპორტი!G269)</f>
        <v>0</v>
      </c>
      <c r="P269" s="297"/>
      <c r="Q269" s="297"/>
      <c r="R269" s="297">
        <f t="shared" si="37"/>
        <v>0</v>
      </c>
      <c r="S269" s="298"/>
    </row>
    <row r="270" spans="1:19">
      <c r="A270" s="165"/>
      <c r="B270" s="283">
        <f>მონაცემები!$L$93</f>
        <v>0</v>
      </c>
      <c r="C270" s="283"/>
      <c r="D270" s="283"/>
      <c r="E270" s="283"/>
      <c r="F270" s="283"/>
      <c r="G270" s="79">
        <v>60</v>
      </c>
      <c r="H270" s="73">
        <f>COUNTIFS(მონაცემები!B:B,პასპორტი!B270,მონაცემები!C:C,პასპორტი!G270)</f>
        <v>0</v>
      </c>
      <c r="I270" s="157">
        <f>SUMIFS(მონაცემები!F:F,მონაცემები!B:B,პასპორტი!B270,მონაცემები!C:C,პასპორტი!G270)</f>
        <v>0</v>
      </c>
      <c r="J270" s="157">
        <f>SUMIFS(მონაცემები!H:H,მონაცემები!B:B,პასპორტი!B270,მონაცემები!C:C,პასპორტი!G270)</f>
        <v>0</v>
      </c>
      <c r="K270" s="158">
        <f t="shared" si="36"/>
        <v>0</v>
      </c>
      <c r="L270" s="73">
        <f>COUNTIFS(მონაცემები!B:B,პასპორტი!B270,მონაცემები!D:D,პასპორტი!G270)</f>
        <v>0</v>
      </c>
      <c r="M270" s="198">
        <f>SUMIFS(მონაცემები!G:G,მონაცემები!B:B,პასპორტი!B270,მონაცემები!D:D,პასპორტი!G270)</f>
        <v>0</v>
      </c>
      <c r="N270" s="360"/>
      <c r="O270" s="297">
        <f>SUMIFS(მონაცემები!H:H,მონაცემები!B:B,პასპორტი!B270,მონაცემები!D:D,პასპორტი!G270)</f>
        <v>0</v>
      </c>
      <c r="P270" s="297"/>
      <c r="Q270" s="297"/>
      <c r="R270" s="297">
        <f t="shared" si="37"/>
        <v>0</v>
      </c>
      <c r="S270" s="298"/>
    </row>
    <row r="271" spans="1:19">
      <c r="A271" s="165"/>
      <c r="B271" s="283">
        <f>მონაცემები!$L$93</f>
        <v>0</v>
      </c>
      <c r="C271" s="283"/>
      <c r="D271" s="283"/>
      <c r="E271" s="283"/>
      <c r="F271" s="283"/>
      <c r="G271" s="79">
        <v>64</v>
      </c>
      <c r="H271" s="73">
        <f>COUNTIFS(მონაცემები!B:B,პასპორტი!B271,მონაცემები!C:C,პასპორტი!G271)</f>
        <v>0</v>
      </c>
      <c r="I271" s="157">
        <f>SUMIFS(მონაცემები!F:F,მონაცემები!B:B,პასპორტი!B271,მონაცემები!C:C,პასპორტი!G271)</f>
        <v>0</v>
      </c>
      <c r="J271" s="157">
        <f>SUMIFS(მონაცემები!H:H,მონაცემები!B:B,პასპორტი!B271,მონაცემები!C:C,პასპორტი!G271)</f>
        <v>0</v>
      </c>
      <c r="K271" s="158">
        <f t="shared" si="36"/>
        <v>0</v>
      </c>
      <c r="L271" s="73">
        <f>COUNTIFS(მონაცემები!B:B,პასპორტი!B271,მონაცემები!D:D,პასპორტი!G271)</f>
        <v>0</v>
      </c>
      <c r="M271" s="198">
        <f>SUMIFS(მონაცემები!G:G,მონაცემები!B:B,პასპორტი!B271,მონაცემები!D:D,პასპორტი!G271)</f>
        <v>0</v>
      </c>
      <c r="N271" s="360"/>
      <c r="O271" s="297">
        <f>SUMIFS(მონაცემები!H:H,მონაცემები!B:B,პასპორტი!B271,მონაცემები!D:D,პასპორტი!G271)</f>
        <v>0</v>
      </c>
      <c r="P271" s="297"/>
      <c r="Q271" s="297"/>
      <c r="R271" s="297">
        <f t="shared" si="37"/>
        <v>0</v>
      </c>
      <c r="S271" s="298"/>
    </row>
    <row r="272" spans="1:19">
      <c r="A272" s="165"/>
      <c r="B272" s="283">
        <f>მონაცემები!$L$93</f>
        <v>0</v>
      </c>
      <c r="C272" s="283"/>
      <c r="D272" s="283"/>
      <c r="E272" s="283"/>
      <c r="F272" s="283"/>
      <c r="G272" s="79">
        <v>68</v>
      </c>
      <c r="H272" s="73">
        <f>COUNTIFS(მონაცემები!B:B,პასპორტი!B272,მონაცემები!C:C,პასპორტი!G272)</f>
        <v>0</v>
      </c>
      <c r="I272" s="157">
        <f>SUMIFS(მონაცემები!F:F,მონაცემები!B:B,პასპორტი!B272,მონაცემები!C:C,პასპორტი!G272)</f>
        <v>0</v>
      </c>
      <c r="J272" s="157">
        <f>SUMIFS(მონაცემები!H:H,მონაცემები!B:B,პასპორტი!B272,მონაცემები!C:C,პასპორტი!G272)</f>
        <v>0</v>
      </c>
      <c r="K272" s="158">
        <f t="shared" si="36"/>
        <v>0</v>
      </c>
      <c r="L272" s="73">
        <f>COUNTIFS(მონაცემები!B:B,პასპორტი!B272,მონაცემები!D:D,პასპორტი!G272)</f>
        <v>0</v>
      </c>
      <c r="M272" s="198">
        <f>SUMIFS(მონაცემები!G:G,მონაცემები!B:B,პასპორტი!B272,მონაცემები!D:D,პასპორტი!G272)</f>
        <v>0</v>
      </c>
      <c r="N272" s="360"/>
      <c r="O272" s="297">
        <f>SUMIFS(მონაცემები!H:H,მონაცემები!B:B,პასპორტი!B272,მონაცემები!D:D,პასპორტი!G272)</f>
        <v>0</v>
      </c>
      <c r="P272" s="297"/>
      <c r="Q272" s="297"/>
      <c r="R272" s="297">
        <f t="shared" si="37"/>
        <v>0</v>
      </c>
      <c r="S272" s="298"/>
    </row>
    <row r="273" spans="1:19">
      <c r="A273" s="165"/>
      <c r="B273" s="283">
        <f>მონაცემები!$L$93</f>
        <v>0</v>
      </c>
      <c r="C273" s="283"/>
      <c r="D273" s="283"/>
      <c r="E273" s="283"/>
      <c r="F273" s="283"/>
      <c r="G273" s="79">
        <v>72</v>
      </c>
      <c r="H273" s="73">
        <f>COUNTIFS(მონაცემები!B:B,პასპორტი!B273,მონაცემები!C:C,პასპორტი!G273)</f>
        <v>0</v>
      </c>
      <c r="I273" s="157">
        <f>SUMIFS(მონაცემები!F:F,მონაცემები!B:B,პასპორტი!B273,მონაცემები!C:C,პასპორტი!G273)</f>
        <v>0</v>
      </c>
      <c r="J273" s="157">
        <f>SUMIFS(მონაცემები!H:H,მონაცემები!B:B,პასპორტი!B273,მონაცემები!C:C,პასპორტი!G273)</f>
        <v>0</v>
      </c>
      <c r="K273" s="158">
        <f t="shared" si="36"/>
        <v>0</v>
      </c>
      <c r="L273" s="73">
        <f>COUNTIFS(მონაცემები!B:B,პასპორტი!B273,მონაცემები!D:D,პასპორტი!G273)</f>
        <v>0</v>
      </c>
      <c r="M273" s="198">
        <f>SUMIFS(მონაცემები!G:G,მონაცემები!B:B,პასპორტი!B273,მონაცემები!D:D,პასპორტი!G273)</f>
        <v>0</v>
      </c>
      <c r="N273" s="360"/>
      <c r="O273" s="297">
        <f>SUMIFS(მონაცემები!H:H,მონაცემები!B:B,პასპორტი!B273,მონაცემები!D:D,პასპორტი!G273)</f>
        <v>0</v>
      </c>
      <c r="P273" s="297"/>
      <c r="Q273" s="297"/>
      <c r="R273" s="297">
        <f t="shared" si="37"/>
        <v>0</v>
      </c>
      <c r="S273" s="298"/>
    </row>
    <row r="274" spans="1:19">
      <c r="A274" s="165"/>
      <c r="B274" s="283">
        <f>მონაცემები!$L$93</f>
        <v>0</v>
      </c>
      <c r="C274" s="283"/>
      <c r="D274" s="283"/>
      <c r="E274" s="283"/>
      <c r="F274" s="283"/>
      <c r="G274" s="79">
        <v>76</v>
      </c>
      <c r="H274" s="73">
        <f>COUNTIFS(მონაცემები!B:B,პასპორტი!B274,მონაცემები!C:C,პასპორტი!G274)</f>
        <v>0</v>
      </c>
      <c r="I274" s="157">
        <f>SUMIFS(მონაცემები!F:F,მონაცემები!B:B,პასპორტი!B274,მონაცემები!C:C,პასპორტი!G274)</f>
        <v>0</v>
      </c>
      <c r="J274" s="157">
        <f>SUMIFS(მონაცემები!H:H,მონაცემები!B:B,პასპორტი!B274,მონაცემები!C:C,პასპორტი!G274)</f>
        <v>0</v>
      </c>
      <c r="K274" s="158">
        <f t="shared" si="36"/>
        <v>0</v>
      </c>
      <c r="L274" s="73">
        <f>COUNTIFS(მონაცემები!B:B,პასპორტი!B274,მონაცემები!D:D,პასპორტი!G274)</f>
        <v>0</v>
      </c>
      <c r="M274" s="198">
        <f>SUMIFS(მონაცემები!G:G,მონაცემები!B:B,პასპორტი!B274,მონაცემები!D:D,პასპორტი!G274)</f>
        <v>0</v>
      </c>
      <c r="N274" s="360"/>
      <c r="O274" s="297">
        <f>SUMIFS(მონაცემები!H:H,მონაცემები!B:B,პასპორტი!B274,მონაცემები!D:D,პასპორტი!G274)</f>
        <v>0</v>
      </c>
      <c r="P274" s="297"/>
      <c r="Q274" s="297"/>
      <c r="R274" s="297">
        <f t="shared" si="37"/>
        <v>0</v>
      </c>
      <c r="S274" s="298"/>
    </row>
    <row r="275" spans="1:19">
      <c r="A275" s="165"/>
      <c r="B275" s="283">
        <f>მონაცემები!$L$93</f>
        <v>0</v>
      </c>
      <c r="C275" s="283"/>
      <c r="D275" s="283"/>
      <c r="E275" s="283"/>
      <c r="F275" s="283"/>
      <c r="G275" s="79">
        <v>80</v>
      </c>
      <c r="H275" s="73">
        <f>COUNTIFS(მონაცემები!B:B,პასპორტი!B275,მონაცემები!C:C,პასპორტი!G275)</f>
        <v>0</v>
      </c>
      <c r="I275" s="157">
        <f>SUMIFS(მონაცემები!F:F,მონაცემები!B:B,პასპორტი!B275,მონაცემები!C:C,პასპორტი!G275)</f>
        <v>0</v>
      </c>
      <c r="J275" s="157">
        <f>SUMIFS(მონაცემები!H:H,მონაცემები!B:B,პასპორტი!B275,მონაცემები!C:C,პასპორტი!G275)</f>
        <v>0</v>
      </c>
      <c r="K275" s="158">
        <f t="shared" si="36"/>
        <v>0</v>
      </c>
      <c r="L275" s="73">
        <f>COUNTIFS(მონაცემები!B:B,პასპორტი!B275,მონაცემები!D:D,პასპორტი!G275)</f>
        <v>0</v>
      </c>
      <c r="M275" s="198">
        <f>SUMIFS(მონაცემები!G:G,მონაცემები!B:B,პასპორტი!B275,მონაცემები!D:D,პასპორტი!G275)</f>
        <v>0</v>
      </c>
      <c r="N275" s="360"/>
      <c r="O275" s="297">
        <f>SUMIFS(მონაცემები!H:H,მონაცემები!B:B,პასპორტი!B275,მონაცემები!D:D,პასპორტი!G275)</f>
        <v>0</v>
      </c>
      <c r="P275" s="297"/>
      <c r="Q275" s="297"/>
      <c r="R275" s="297">
        <f t="shared" si="37"/>
        <v>0</v>
      </c>
      <c r="S275" s="298"/>
    </row>
    <row r="276" spans="1:19">
      <c r="A276" s="165"/>
      <c r="B276" s="283">
        <f>მონაცემები!$L$93</f>
        <v>0</v>
      </c>
      <c r="C276" s="283"/>
      <c r="D276" s="283"/>
      <c r="E276" s="283"/>
      <c r="F276" s="283"/>
      <c r="G276" s="79">
        <v>84</v>
      </c>
      <c r="H276" s="73">
        <f>COUNTIFS(მონაცემები!B:B,პასპორტი!B276,მონაცემები!C:C,პასპორტი!G276)</f>
        <v>0</v>
      </c>
      <c r="I276" s="157">
        <f>SUMIFS(მონაცემები!F:F,მონაცემები!B:B,პასპორტი!B276,მონაცემები!C:C,პასპორტი!G276)</f>
        <v>0</v>
      </c>
      <c r="J276" s="157">
        <f>SUMIFS(მონაცემები!H:H,მონაცემები!B:B,პასპორტი!B276,მონაცემები!C:C,პასპორტი!G276)</f>
        <v>0</v>
      </c>
      <c r="K276" s="158">
        <f t="shared" si="36"/>
        <v>0</v>
      </c>
      <c r="L276" s="73">
        <f>COUNTIFS(მონაცემები!B:B,პასპორტი!B276,მონაცემები!D:D,პასპორტი!G276)</f>
        <v>0</v>
      </c>
      <c r="M276" s="198">
        <f>SUMIFS(მონაცემები!G:G,მონაცემები!B:B,პასპორტი!B276,მონაცემები!D:D,პასპორტი!G276)</f>
        <v>0</v>
      </c>
      <c r="N276" s="360"/>
      <c r="O276" s="297">
        <f>SUMIFS(მონაცემები!H:H,მონაცემები!B:B,პასპორტი!B276,მონაცემები!D:D,პასპორტი!G276)</f>
        <v>0</v>
      </c>
      <c r="P276" s="297"/>
      <c r="Q276" s="297"/>
      <c r="R276" s="297">
        <f t="shared" si="37"/>
        <v>0</v>
      </c>
      <c r="S276" s="298"/>
    </row>
    <row r="277" spans="1:19" ht="2.25" customHeight="1">
      <c r="A277" s="69"/>
      <c r="B277" s="358"/>
      <c r="C277" s="358"/>
      <c r="D277" s="358"/>
      <c r="E277" s="358"/>
      <c r="F277" s="358"/>
      <c r="G277" s="70"/>
      <c r="H277" s="71"/>
      <c r="I277" s="72"/>
      <c r="J277" s="72"/>
      <c r="K277" s="72"/>
      <c r="L277" s="72"/>
      <c r="M277" s="372"/>
      <c r="N277" s="373"/>
      <c r="O277" s="368"/>
      <c r="P277" s="370"/>
      <c r="Q277" s="371"/>
      <c r="R277" s="368"/>
      <c r="S277" s="369"/>
    </row>
    <row r="278" spans="1:19" s="59" customFormat="1">
      <c r="A278" s="58"/>
      <c r="B278" s="359" t="s">
        <v>35</v>
      </c>
      <c r="C278" s="359"/>
      <c r="D278" s="359"/>
      <c r="E278" s="359"/>
      <c r="F278" s="359"/>
      <c r="G278" s="93"/>
      <c r="H278" s="88">
        <f>SUM(H256:H277)</f>
        <v>0</v>
      </c>
      <c r="I278" s="160">
        <f t="shared" ref="I278:S278" si="38">SUM(I256:I277)</f>
        <v>0</v>
      </c>
      <c r="J278" s="160">
        <f t="shared" si="38"/>
        <v>0</v>
      </c>
      <c r="K278" s="161">
        <f t="shared" si="38"/>
        <v>0</v>
      </c>
      <c r="L278" s="88">
        <f t="shared" si="38"/>
        <v>0</v>
      </c>
      <c r="M278" s="365">
        <f t="shared" si="38"/>
        <v>0</v>
      </c>
      <c r="N278" s="366">
        <f t="shared" si="38"/>
        <v>0</v>
      </c>
      <c r="O278" s="362">
        <f t="shared" si="38"/>
        <v>0</v>
      </c>
      <c r="P278" s="362">
        <f t="shared" si="38"/>
        <v>0</v>
      </c>
      <c r="Q278" s="362">
        <f t="shared" si="38"/>
        <v>0</v>
      </c>
      <c r="R278" s="362">
        <f t="shared" si="38"/>
        <v>0</v>
      </c>
      <c r="S278" s="363">
        <f t="shared" si="38"/>
        <v>0</v>
      </c>
    </row>
    <row r="279" spans="1:19" ht="4.5" customHeight="1">
      <c r="A279" s="69"/>
      <c r="B279" s="358"/>
      <c r="C279" s="358"/>
      <c r="D279" s="358"/>
      <c r="E279" s="358"/>
      <c r="F279" s="358"/>
      <c r="G279" s="70"/>
      <c r="H279" s="71"/>
      <c r="I279" s="72"/>
      <c r="J279" s="72"/>
      <c r="K279" s="72"/>
      <c r="L279" s="72"/>
      <c r="M279" s="372"/>
      <c r="N279" s="373"/>
      <c r="O279" s="375"/>
      <c r="P279" s="268"/>
      <c r="Q279" s="269"/>
      <c r="R279" s="375"/>
      <c r="S279" s="311"/>
    </row>
    <row r="280" spans="1:19">
      <c r="A280" s="165">
        <v>11</v>
      </c>
      <c r="B280" s="283">
        <f>მონაცემები!$L$94</f>
        <v>0</v>
      </c>
      <c r="C280" s="283"/>
      <c r="D280" s="283"/>
      <c r="E280" s="283"/>
      <c r="F280" s="283"/>
      <c r="G280" s="79">
        <v>8</v>
      </c>
      <c r="H280" s="73">
        <f>COUNTIFS(მონაცემები!B:B,პასპორტი!B280,მონაცემები!C:C,პასპორტი!G280)</f>
        <v>0</v>
      </c>
      <c r="I280" s="157">
        <f>SUMIFS(მონაცემები!F:F,მონაცემები!B:B,პასპორტი!B280,მონაცემები!C:C,პასპორტი!G280)</f>
        <v>0</v>
      </c>
      <c r="J280" s="157">
        <f>SUMIFS(მონაცემები!H:H,მონაცემები!B:B,პასპორტი!B280,მონაცემები!C:C,პასპორტი!G280)</f>
        <v>0</v>
      </c>
      <c r="K280" s="158">
        <f t="shared" ref="K280:K299" si="39">I280+J280</f>
        <v>0</v>
      </c>
      <c r="L280" s="73">
        <f>COUNTIFS(მონაცემები!B:B,პასპორტი!B280,მონაცემები!D:D,პასპორტი!G280)</f>
        <v>0</v>
      </c>
      <c r="M280" s="198">
        <f>SUMIFS(მონაცემები!G:G,მონაცემები!B:B,პასპორტი!B280,მონაცემები!D:D,პასპორტი!G280)</f>
        <v>0</v>
      </c>
      <c r="N280" s="360"/>
      <c r="O280" s="297">
        <f>SUMIFS(მონაცემები!H:H,მონაცემები!B:B,პასპორტი!B280,მონაცემები!D:D,პასპორტი!G280)</f>
        <v>0</v>
      </c>
      <c r="P280" s="297"/>
      <c r="Q280" s="297"/>
      <c r="R280" s="297">
        <f t="shared" ref="R280:R299" si="40">M280+O280</f>
        <v>0</v>
      </c>
      <c r="S280" s="298"/>
    </row>
    <row r="281" spans="1:19">
      <c r="A281" s="165"/>
      <c r="B281" s="283">
        <f>მონაცემები!$L$94</f>
        <v>0</v>
      </c>
      <c r="C281" s="283"/>
      <c r="D281" s="283"/>
      <c r="E281" s="283"/>
      <c r="F281" s="283"/>
      <c r="G281" s="79">
        <v>12</v>
      </c>
      <c r="H281" s="73">
        <f>COUNTIFS(მონაცემები!B:B,პასპორტი!B281,მონაცემები!C:C,პასპორტი!G281)</f>
        <v>0</v>
      </c>
      <c r="I281" s="157">
        <f>SUMIFS(მონაცემები!F:F,მონაცემები!B:B,პასპორტი!B281,მონაცემები!C:C,პასპორტი!G281)</f>
        <v>0</v>
      </c>
      <c r="J281" s="157">
        <f>SUMIFS(მონაცემები!H:H,მონაცემები!B:B,პასპორტი!B281,მონაცემები!C:C,პასპორტი!G281)</f>
        <v>0</v>
      </c>
      <c r="K281" s="158">
        <f t="shared" si="39"/>
        <v>0</v>
      </c>
      <c r="L281" s="73">
        <f>COUNTIFS(მონაცემები!B:B,პასპორტი!B281,მონაცემები!D:D,პასპორტი!G281)</f>
        <v>0</v>
      </c>
      <c r="M281" s="198">
        <f>SUMIFS(მონაცემები!G:G,მონაცემები!B:B,პასპორტი!B281,მონაცემები!D:D,პასპორტი!G281)</f>
        <v>0</v>
      </c>
      <c r="N281" s="360"/>
      <c r="O281" s="297">
        <f>SUMIFS(მონაცემები!H:H,მონაცემები!B:B,პასპორტი!B281,მონაცემები!D:D,პასპორტი!G281)</f>
        <v>0</v>
      </c>
      <c r="P281" s="297"/>
      <c r="Q281" s="297"/>
      <c r="R281" s="297">
        <f t="shared" si="40"/>
        <v>0</v>
      </c>
      <c r="S281" s="298"/>
    </row>
    <row r="282" spans="1:19">
      <c r="A282" s="165"/>
      <c r="B282" s="283">
        <f>მონაცემები!$L$94</f>
        <v>0</v>
      </c>
      <c r="C282" s="283"/>
      <c r="D282" s="283"/>
      <c r="E282" s="283"/>
      <c r="F282" s="283"/>
      <c r="G282" s="79">
        <v>16</v>
      </c>
      <c r="H282" s="73">
        <f>COUNTIFS(მონაცემები!B:B,პასპორტი!B282,მონაცემები!C:C,პასპორტი!G282)</f>
        <v>0</v>
      </c>
      <c r="I282" s="157">
        <f>SUMIFS(მონაცემები!F:F,მონაცემები!B:B,პასპორტი!B282,მონაცემები!C:C,პასპორტი!G282)</f>
        <v>0</v>
      </c>
      <c r="J282" s="157">
        <f>SUMIFS(მონაცემები!H:H,მონაცემები!B:B,პასპორტი!B282,მონაცემები!C:C,პასპორტი!G282)</f>
        <v>0</v>
      </c>
      <c r="K282" s="158">
        <f t="shared" si="39"/>
        <v>0</v>
      </c>
      <c r="L282" s="73">
        <f>COUNTIFS(მონაცემები!B:B,პასპორტი!B282,მონაცემები!D:D,პასპორტი!G282)</f>
        <v>0</v>
      </c>
      <c r="M282" s="198">
        <f>SUMIFS(მონაცემები!G:G,მონაცემები!B:B,პასპორტი!B282,მონაცემები!D:D,პასპორტი!G282)</f>
        <v>0</v>
      </c>
      <c r="N282" s="360"/>
      <c r="O282" s="297">
        <f>SUMIFS(მონაცემები!H:H,მონაცემები!B:B,პასპორტი!B282,მონაცემები!D:D,პასპორტი!G282)</f>
        <v>0</v>
      </c>
      <c r="P282" s="297"/>
      <c r="Q282" s="297"/>
      <c r="R282" s="297">
        <f t="shared" si="40"/>
        <v>0</v>
      </c>
      <c r="S282" s="298"/>
    </row>
    <row r="283" spans="1:19">
      <c r="A283" s="165"/>
      <c r="B283" s="283">
        <f>მონაცემები!$L$94</f>
        <v>0</v>
      </c>
      <c r="C283" s="283"/>
      <c r="D283" s="283"/>
      <c r="E283" s="283"/>
      <c r="F283" s="283"/>
      <c r="G283" s="79">
        <v>20</v>
      </c>
      <c r="H283" s="73">
        <f>COUNTIFS(მონაცემები!B:B,პასპორტი!B283,მონაცემები!C:C,პასპორტი!G283)</f>
        <v>0</v>
      </c>
      <c r="I283" s="157">
        <f>SUMIFS(მონაცემები!F:F,მონაცემები!B:B,პასპორტი!B283,მონაცემები!C:C,პასპორტი!G283)</f>
        <v>0</v>
      </c>
      <c r="J283" s="157">
        <f>SUMIFS(მონაცემები!H:H,მონაცემები!B:B,პასპორტი!B283,მონაცემები!C:C,პასპორტი!G283)</f>
        <v>0</v>
      </c>
      <c r="K283" s="158">
        <f t="shared" si="39"/>
        <v>0</v>
      </c>
      <c r="L283" s="73">
        <f>COUNTIFS(მონაცემები!B:B,პასპორტი!B283,მონაცემები!D:D,პასპორტი!G283)</f>
        <v>0</v>
      </c>
      <c r="M283" s="198">
        <f>SUMIFS(მონაცემები!G:G,მონაცემები!B:B,პასპორტი!B283,მონაცემები!D:D,პასპორტი!G283)</f>
        <v>0</v>
      </c>
      <c r="N283" s="360"/>
      <c r="O283" s="297">
        <f>SUMIFS(მონაცემები!H:H,მონაცემები!B:B,პასპორტი!B283,მონაცემები!D:D,პასპორტი!G283)</f>
        <v>0</v>
      </c>
      <c r="P283" s="297"/>
      <c r="Q283" s="297"/>
      <c r="R283" s="297">
        <f t="shared" si="40"/>
        <v>0</v>
      </c>
      <c r="S283" s="298"/>
    </row>
    <row r="284" spans="1:19">
      <c r="A284" s="165"/>
      <c r="B284" s="283">
        <f>მონაცემები!$L$94</f>
        <v>0</v>
      </c>
      <c r="C284" s="283"/>
      <c r="D284" s="283"/>
      <c r="E284" s="283"/>
      <c r="F284" s="283"/>
      <c r="G284" s="79">
        <v>24</v>
      </c>
      <c r="H284" s="73">
        <f>COUNTIFS(მონაცემები!B:B,პასპორტი!B284,მონაცემები!C:C,პასპორტი!G284)</f>
        <v>0</v>
      </c>
      <c r="I284" s="157">
        <f>SUMIFS(მონაცემები!F:F,მონაცემები!B:B,პასპორტი!B284,მონაცემები!C:C,პასპორტი!G284)</f>
        <v>0</v>
      </c>
      <c r="J284" s="157">
        <f>SUMIFS(მონაცემები!H:H,მონაცემები!B:B,პასპორტი!B284,მონაცემები!C:C,პასპორტი!G284)</f>
        <v>0</v>
      </c>
      <c r="K284" s="158">
        <f t="shared" si="39"/>
        <v>0</v>
      </c>
      <c r="L284" s="73">
        <f>COUNTIFS(მონაცემები!B:B,პასპორტი!B284,მონაცემები!D:D,პასპორტი!G284)</f>
        <v>0</v>
      </c>
      <c r="M284" s="198">
        <f>SUMIFS(მონაცემები!G:G,მონაცემები!B:B,პასპორტი!B284,მონაცემები!D:D,პასპორტი!G284)</f>
        <v>0</v>
      </c>
      <c r="N284" s="360"/>
      <c r="O284" s="297">
        <f>SUMIFS(მონაცემები!H:H,მონაცემები!B:B,პასპორტი!B284,მონაცემები!D:D,პასპორტი!G284)</f>
        <v>0</v>
      </c>
      <c r="P284" s="297"/>
      <c r="Q284" s="297"/>
      <c r="R284" s="297">
        <f t="shared" si="40"/>
        <v>0</v>
      </c>
      <c r="S284" s="298"/>
    </row>
    <row r="285" spans="1:19">
      <c r="A285" s="165"/>
      <c r="B285" s="283">
        <f>მონაცემები!$L$94</f>
        <v>0</v>
      </c>
      <c r="C285" s="283"/>
      <c r="D285" s="283"/>
      <c r="E285" s="283"/>
      <c r="F285" s="283"/>
      <c r="G285" s="79">
        <v>28</v>
      </c>
      <c r="H285" s="73">
        <f>COUNTIFS(მონაცემები!B:B,პასპორტი!B285,მონაცემები!C:C,პასპორტი!G285)</f>
        <v>0</v>
      </c>
      <c r="I285" s="157">
        <f>SUMIFS(მონაცემები!F:F,მონაცემები!B:B,პასპორტი!B285,მონაცემები!C:C,პასპორტი!G285)</f>
        <v>0</v>
      </c>
      <c r="J285" s="157">
        <f>SUMIFS(მონაცემები!H:H,მონაცემები!B:B,პასპორტი!B285,მონაცემები!C:C,პასპორტი!G285)</f>
        <v>0</v>
      </c>
      <c r="K285" s="158">
        <f t="shared" si="39"/>
        <v>0</v>
      </c>
      <c r="L285" s="73">
        <f>COUNTIFS(მონაცემები!B:B,პასპორტი!B285,მონაცემები!D:D,პასპორტი!G285)</f>
        <v>0</v>
      </c>
      <c r="M285" s="198">
        <f>SUMIFS(მონაცემები!G:G,მონაცემები!B:B,პასპორტი!B285,მონაცემები!D:D,პასპორტი!G285)</f>
        <v>0</v>
      </c>
      <c r="N285" s="360"/>
      <c r="O285" s="297">
        <f>SUMIFS(მონაცემები!H:H,მონაცემები!B:B,პასპორტი!B285,მონაცემები!D:D,პასპორტი!G285)</f>
        <v>0</v>
      </c>
      <c r="P285" s="297"/>
      <c r="Q285" s="297"/>
      <c r="R285" s="297">
        <f t="shared" si="40"/>
        <v>0</v>
      </c>
      <c r="S285" s="298"/>
    </row>
    <row r="286" spans="1:19">
      <c r="A286" s="165"/>
      <c r="B286" s="283">
        <f>მონაცემები!$L$94</f>
        <v>0</v>
      </c>
      <c r="C286" s="283"/>
      <c r="D286" s="283"/>
      <c r="E286" s="283"/>
      <c r="F286" s="283"/>
      <c r="G286" s="79">
        <v>32</v>
      </c>
      <c r="H286" s="73">
        <f>COUNTIFS(მონაცემები!B:B,პასპორტი!B286,მონაცემები!C:C,პასპორტი!G286)</f>
        <v>0</v>
      </c>
      <c r="I286" s="157">
        <f>SUMIFS(მონაცემები!F:F,მონაცემები!B:B,პასპორტი!B286,მონაცემები!C:C,პასპორტი!G286)</f>
        <v>0</v>
      </c>
      <c r="J286" s="157">
        <f>SUMIFS(მონაცემები!H:H,მონაცემები!B:B,პასპორტი!B286,მონაცემები!C:C,პასპორტი!G286)</f>
        <v>0</v>
      </c>
      <c r="K286" s="158">
        <f t="shared" si="39"/>
        <v>0</v>
      </c>
      <c r="L286" s="73">
        <f>COUNTIFS(მონაცემები!B:B,პასპორტი!B286,მონაცემები!D:D,პასპორტი!G286)</f>
        <v>0</v>
      </c>
      <c r="M286" s="198">
        <f>SUMIFS(მონაცემები!G:G,მონაცემები!B:B,პასპორტი!B286,მონაცემები!D:D,პასპორტი!G286)</f>
        <v>0</v>
      </c>
      <c r="N286" s="360"/>
      <c r="O286" s="297">
        <f>SUMIFS(მონაცემები!H:H,მონაცემები!B:B,პასპორტი!B286,მონაცემები!D:D,პასპორტი!G286)</f>
        <v>0</v>
      </c>
      <c r="P286" s="297"/>
      <c r="Q286" s="297"/>
      <c r="R286" s="297">
        <f t="shared" si="40"/>
        <v>0</v>
      </c>
      <c r="S286" s="298"/>
    </row>
    <row r="287" spans="1:19">
      <c r="A287" s="165"/>
      <c r="B287" s="283">
        <f>მონაცემები!$L$94</f>
        <v>0</v>
      </c>
      <c r="C287" s="283"/>
      <c r="D287" s="283"/>
      <c r="E287" s="283"/>
      <c r="F287" s="283"/>
      <c r="G287" s="79">
        <v>36</v>
      </c>
      <c r="H287" s="73">
        <f>COUNTIFS(მონაცემები!B:B,პასპორტი!B287,მონაცემები!C:C,პასპორტი!G287)</f>
        <v>0</v>
      </c>
      <c r="I287" s="157">
        <f>SUMIFS(მონაცემები!F:F,მონაცემები!B:B,პასპორტი!B287,მონაცემები!C:C,პასპორტი!G287)</f>
        <v>0</v>
      </c>
      <c r="J287" s="157">
        <f>SUMIFS(მონაცემები!H:H,მონაცემები!B:B,პასპორტი!B287,მონაცემები!C:C,პასპორტი!G287)</f>
        <v>0</v>
      </c>
      <c r="K287" s="158">
        <f t="shared" si="39"/>
        <v>0</v>
      </c>
      <c r="L287" s="73">
        <f>COUNTIFS(მონაცემები!B:B,პასპორტი!B287,მონაცემები!D:D,პასპორტი!G287)</f>
        <v>0</v>
      </c>
      <c r="M287" s="198">
        <f>SUMIFS(მონაცემები!G:G,მონაცემები!B:B,პასპორტი!B287,მონაცემები!D:D,პასპორტი!G287)</f>
        <v>0</v>
      </c>
      <c r="N287" s="360"/>
      <c r="O287" s="297">
        <f>SUMIFS(მონაცემები!H:H,მონაცემები!B:B,პასპორტი!B287,მონაცემები!D:D,პასპორტი!G287)</f>
        <v>0</v>
      </c>
      <c r="P287" s="297"/>
      <c r="Q287" s="297"/>
      <c r="R287" s="297">
        <f t="shared" si="40"/>
        <v>0</v>
      </c>
      <c r="S287" s="298"/>
    </row>
    <row r="288" spans="1:19">
      <c r="A288" s="165"/>
      <c r="B288" s="283">
        <f>მონაცემები!$L$94</f>
        <v>0</v>
      </c>
      <c r="C288" s="283"/>
      <c r="D288" s="283"/>
      <c r="E288" s="283"/>
      <c r="F288" s="283"/>
      <c r="G288" s="79">
        <v>40</v>
      </c>
      <c r="H288" s="73">
        <f>COUNTIFS(მონაცემები!B:B,პასპორტი!B288,მონაცემები!C:C,პასპორტი!G288)</f>
        <v>0</v>
      </c>
      <c r="I288" s="157">
        <f>SUMIFS(მონაცემები!F:F,მონაცემები!B:B,პასპორტი!B288,მონაცემები!C:C,პასპორტი!G288)</f>
        <v>0</v>
      </c>
      <c r="J288" s="157">
        <f>SUMIFS(მონაცემები!H:H,მონაცემები!B:B,პასპორტი!B288,მონაცემები!C:C,პასპორტი!G288)</f>
        <v>0</v>
      </c>
      <c r="K288" s="158">
        <f t="shared" si="39"/>
        <v>0</v>
      </c>
      <c r="L288" s="73">
        <f>COUNTIFS(მონაცემები!B:B,პასპორტი!B288,მონაცემები!D:D,პასპორტი!G288)</f>
        <v>0</v>
      </c>
      <c r="M288" s="198">
        <f>SUMIFS(მონაცემები!G:G,მონაცემები!B:B,პასპორტი!B288,მონაცემები!D:D,პასპორტი!G288)</f>
        <v>0</v>
      </c>
      <c r="N288" s="360"/>
      <c r="O288" s="297">
        <f>SUMIFS(მონაცემები!H:H,მონაცემები!B:B,პასპორტი!B288,მონაცემები!D:D,პასპორტი!G288)</f>
        <v>0</v>
      </c>
      <c r="P288" s="297"/>
      <c r="Q288" s="297"/>
      <c r="R288" s="297">
        <f t="shared" si="40"/>
        <v>0</v>
      </c>
      <c r="S288" s="298"/>
    </row>
    <row r="289" spans="1:19">
      <c r="A289" s="165"/>
      <c r="B289" s="283">
        <f>მონაცემები!$L$94</f>
        <v>0</v>
      </c>
      <c r="C289" s="283"/>
      <c r="D289" s="283"/>
      <c r="E289" s="283"/>
      <c r="F289" s="283"/>
      <c r="G289" s="79">
        <v>44</v>
      </c>
      <c r="H289" s="73">
        <f>COUNTIFS(მონაცემები!B:B,პასპორტი!B289,მონაცემები!C:C,პასპორტი!G289)</f>
        <v>0</v>
      </c>
      <c r="I289" s="157">
        <f>SUMIFS(მონაცემები!F:F,მონაცემები!B:B,პასპორტი!B289,მონაცემები!C:C,პასპორტი!G289)</f>
        <v>0</v>
      </c>
      <c r="J289" s="157">
        <f>SUMIFS(მონაცემები!H:H,მონაცემები!B:B,პასპორტი!B289,მონაცემები!C:C,პასპორტი!G289)</f>
        <v>0</v>
      </c>
      <c r="K289" s="158">
        <f t="shared" si="39"/>
        <v>0</v>
      </c>
      <c r="L289" s="73">
        <f>COUNTIFS(მონაცემები!B:B,პასპორტი!B289,მონაცემები!D:D,პასპორტი!G289)</f>
        <v>0</v>
      </c>
      <c r="M289" s="198">
        <f>SUMIFS(მონაცემები!G:G,მონაცემები!B:B,პასპორტი!B289,მონაცემები!D:D,პასპორტი!G289)</f>
        <v>0</v>
      </c>
      <c r="N289" s="360"/>
      <c r="O289" s="297">
        <f>SUMIFS(მონაცემები!H:H,მონაცემები!B:B,პასპორტი!B289,მონაცემები!D:D,პასპორტი!G289)</f>
        <v>0</v>
      </c>
      <c r="P289" s="297"/>
      <c r="Q289" s="297"/>
      <c r="R289" s="297">
        <f t="shared" si="40"/>
        <v>0</v>
      </c>
      <c r="S289" s="298"/>
    </row>
    <row r="290" spans="1:19">
      <c r="A290" s="165"/>
      <c r="B290" s="283">
        <f>მონაცემები!$L$94</f>
        <v>0</v>
      </c>
      <c r="C290" s="283"/>
      <c r="D290" s="283"/>
      <c r="E290" s="283"/>
      <c r="F290" s="283"/>
      <c r="G290" s="79">
        <v>48</v>
      </c>
      <c r="H290" s="73">
        <f>COUNTIFS(მონაცემები!B:B,პასპორტი!B290,მონაცემები!C:C,პასპორტი!G290)</f>
        <v>0</v>
      </c>
      <c r="I290" s="157">
        <f>SUMIFS(მონაცემები!F:F,მონაცემები!B:B,პასპორტი!B290,მონაცემები!C:C,პასპორტი!G290)</f>
        <v>0</v>
      </c>
      <c r="J290" s="157">
        <f>SUMIFS(მონაცემები!H:H,მონაცემები!B:B,პასპორტი!B290,მონაცემები!C:C,პასპორტი!G290)</f>
        <v>0</v>
      </c>
      <c r="K290" s="158">
        <f t="shared" si="39"/>
        <v>0</v>
      </c>
      <c r="L290" s="73">
        <f>COUNTIFS(მონაცემები!B:B,პასპორტი!B290,მონაცემები!D:D,პასპორტი!G290)</f>
        <v>0</v>
      </c>
      <c r="M290" s="198">
        <f>SUMIFS(მონაცემები!G:G,მონაცემები!B:B,პასპორტი!B290,მონაცემები!D:D,პასპორტი!G290)</f>
        <v>0</v>
      </c>
      <c r="N290" s="360"/>
      <c r="O290" s="297">
        <f>SUMIFS(მონაცემები!H:H,მონაცემები!B:B,პასპორტი!B290,მონაცემები!D:D,პასპორტი!G290)</f>
        <v>0</v>
      </c>
      <c r="P290" s="297"/>
      <c r="Q290" s="297"/>
      <c r="R290" s="297">
        <f t="shared" si="40"/>
        <v>0</v>
      </c>
      <c r="S290" s="298"/>
    </row>
    <row r="291" spans="1:19">
      <c r="A291" s="165"/>
      <c r="B291" s="283">
        <f>მონაცემები!$L$94</f>
        <v>0</v>
      </c>
      <c r="C291" s="283"/>
      <c r="D291" s="283"/>
      <c r="E291" s="283"/>
      <c r="F291" s="283"/>
      <c r="G291" s="79">
        <v>52</v>
      </c>
      <c r="H291" s="73">
        <f>COUNTIFS(მონაცემები!B:B,პასპორტი!B291,მონაცემები!C:C,პასპორტი!G291)</f>
        <v>0</v>
      </c>
      <c r="I291" s="157">
        <f>SUMIFS(მონაცემები!F:F,მონაცემები!B:B,პასპორტი!B291,მონაცემები!C:C,პასპორტი!G291)</f>
        <v>0</v>
      </c>
      <c r="J291" s="157">
        <f>SUMIFS(მონაცემები!H:H,მონაცემები!B:B,პასპორტი!B291,მონაცემები!C:C,პასპორტი!G291)</f>
        <v>0</v>
      </c>
      <c r="K291" s="158">
        <f t="shared" si="39"/>
        <v>0</v>
      </c>
      <c r="L291" s="73">
        <f>COUNTIFS(მონაცემები!B:B,პასპორტი!B291,მონაცემები!D:D,პასპორტი!G291)</f>
        <v>0</v>
      </c>
      <c r="M291" s="198">
        <f>SUMIFS(მონაცემები!G:G,მონაცემები!B:B,პასპორტი!B291,მონაცემები!D:D,პასპორტი!G291)</f>
        <v>0</v>
      </c>
      <c r="N291" s="360"/>
      <c r="O291" s="297">
        <f>SUMIFS(მონაცემები!H:H,მონაცემები!B:B,პასპორტი!B291,მონაცემები!D:D,პასპორტი!G291)</f>
        <v>0</v>
      </c>
      <c r="P291" s="297"/>
      <c r="Q291" s="297"/>
      <c r="R291" s="297">
        <f t="shared" si="40"/>
        <v>0</v>
      </c>
      <c r="S291" s="298"/>
    </row>
    <row r="292" spans="1:19">
      <c r="A292" s="165"/>
      <c r="B292" s="283">
        <f>მონაცემები!$L$94</f>
        <v>0</v>
      </c>
      <c r="C292" s="283"/>
      <c r="D292" s="283"/>
      <c r="E292" s="283"/>
      <c r="F292" s="283"/>
      <c r="G292" s="79">
        <v>56</v>
      </c>
      <c r="H292" s="73">
        <f>COUNTIFS(მონაცემები!B:B,პასპორტი!B292,მონაცემები!C:C,პასპორტი!G292)</f>
        <v>0</v>
      </c>
      <c r="I292" s="157">
        <f>SUMIFS(მონაცემები!F:F,მონაცემები!B:B,პასპორტი!B292,მონაცემები!C:C,პასპორტი!G292)</f>
        <v>0</v>
      </c>
      <c r="J292" s="157">
        <f>SUMIFS(მონაცემები!H:H,მონაცემები!B:B,პასპორტი!B292,მონაცემები!C:C,პასპორტი!G292)</f>
        <v>0</v>
      </c>
      <c r="K292" s="158">
        <f t="shared" si="39"/>
        <v>0</v>
      </c>
      <c r="L292" s="73">
        <f>COUNTIFS(მონაცემები!B:B,პასპორტი!B292,მონაცემები!D:D,პასპორტი!G292)</f>
        <v>0</v>
      </c>
      <c r="M292" s="198">
        <f>SUMIFS(მონაცემები!G:G,მონაცემები!B:B,პასპორტი!B292,მონაცემები!D:D,პასპორტი!G292)</f>
        <v>0</v>
      </c>
      <c r="N292" s="360"/>
      <c r="O292" s="297">
        <f>SUMIFS(მონაცემები!H:H,მონაცემები!B:B,პასპორტი!B292,მონაცემები!D:D,პასპორტი!G292)</f>
        <v>0</v>
      </c>
      <c r="P292" s="297"/>
      <c r="Q292" s="297"/>
      <c r="R292" s="297">
        <f t="shared" si="40"/>
        <v>0</v>
      </c>
      <c r="S292" s="298"/>
    </row>
    <row r="293" spans="1:19">
      <c r="A293" s="165"/>
      <c r="B293" s="283">
        <f>მონაცემები!$L$94</f>
        <v>0</v>
      </c>
      <c r="C293" s="283"/>
      <c r="D293" s="283"/>
      <c r="E293" s="283"/>
      <c r="F293" s="283"/>
      <c r="G293" s="79">
        <v>60</v>
      </c>
      <c r="H293" s="73">
        <f>COUNTIFS(მონაცემები!B:B,პასპორტი!B293,მონაცემები!C:C,პასპორტი!G293)</f>
        <v>0</v>
      </c>
      <c r="I293" s="157">
        <f>SUMIFS(მონაცემები!F:F,მონაცემები!B:B,პასპორტი!B293,მონაცემები!C:C,პასპორტი!G293)</f>
        <v>0</v>
      </c>
      <c r="J293" s="157">
        <f>SUMIFS(მონაცემები!H:H,მონაცემები!B:B,პასპორტი!B293,მონაცემები!C:C,პასპორტი!G293)</f>
        <v>0</v>
      </c>
      <c r="K293" s="158">
        <f t="shared" si="39"/>
        <v>0</v>
      </c>
      <c r="L293" s="73">
        <f>COUNTIFS(მონაცემები!B:B,პასპორტი!B293,მონაცემები!D:D,პასპორტი!G293)</f>
        <v>0</v>
      </c>
      <c r="M293" s="198">
        <f>SUMIFS(მონაცემები!G:G,მონაცემები!B:B,პასპორტი!B293,მონაცემები!D:D,პასპორტი!G293)</f>
        <v>0</v>
      </c>
      <c r="N293" s="360"/>
      <c r="O293" s="297">
        <f>SUMIFS(მონაცემები!H:H,მონაცემები!B:B,პასპორტი!B293,მონაცემები!D:D,პასპორტი!G293)</f>
        <v>0</v>
      </c>
      <c r="P293" s="297"/>
      <c r="Q293" s="297"/>
      <c r="R293" s="297">
        <f t="shared" si="40"/>
        <v>0</v>
      </c>
      <c r="S293" s="298"/>
    </row>
    <row r="294" spans="1:19">
      <c r="A294" s="165"/>
      <c r="B294" s="283">
        <f>მონაცემები!$L$94</f>
        <v>0</v>
      </c>
      <c r="C294" s="283"/>
      <c r="D294" s="283"/>
      <c r="E294" s="283"/>
      <c r="F294" s="283"/>
      <c r="G294" s="79">
        <v>64</v>
      </c>
      <c r="H294" s="73">
        <f>COUNTIFS(მონაცემები!B:B,პასპორტი!B294,მონაცემები!C:C,პასპორტი!G294)</f>
        <v>0</v>
      </c>
      <c r="I294" s="157">
        <f>SUMIFS(მონაცემები!F:F,მონაცემები!B:B,პასპორტი!B294,მონაცემები!C:C,პასპორტი!G294)</f>
        <v>0</v>
      </c>
      <c r="J294" s="157">
        <f>SUMIFS(მონაცემები!H:H,მონაცემები!B:B,პასპორტი!B294,მონაცემები!C:C,პასპორტი!G294)</f>
        <v>0</v>
      </c>
      <c r="K294" s="158">
        <f t="shared" si="39"/>
        <v>0</v>
      </c>
      <c r="L294" s="73">
        <f>COUNTIFS(მონაცემები!B:B,პასპორტი!B294,მონაცემები!D:D,პასპორტი!G294)</f>
        <v>0</v>
      </c>
      <c r="M294" s="198">
        <f>SUMIFS(მონაცემები!G:G,მონაცემები!B:B,პასპორტი!B294,მონაცემები!D:D,პასპორტი!G294)</f>
        <v>0</v>
      </c>
      <c r="N294" s="360"/>
      <c r="O294" s="297">
        <f>SUMIFS(მონაცემები!H:H,მონაცემები!B:B,პასპორტი!B294,მონაცემები!D:D,პასპორტი!G294)</f>
        <v>0</v>
      </c>
      <c r="P294" s="297"/>
      <c r="Q294" s="297"/>
      <c r="R294" s="297">
        <f t="shared" si="40"/>
        <v>0</v>
      </c>
      <c r="S294" s="298"/>
    </row>
    <row r="295" spans="1:19">
      <c r="A295" s="165"/>
      <c r="B295" s="283">
        <f>მონაცემები!$L$94</f>
        <v>0</v>
      </c>
      <c r="C295" s="283"/>
      <c r="D295" s="283"/>
      <c r="E295" s="283"/>
      <c r="F295" s="283"/>
      <c r="G295" s="79">
        <v>68</v>
      </c>
      <c r="H295" s="73">
        <f>COUNTIFS(მონაცემები!B:B,პასპორტი!B295,მონაცემები!C:C,პასპორტი!G295)</f>
        <v>0</v>
      </c>
      <c r="I295" s="157">
        <f>SUMIFS(მონაცემები!F:F,მონაცემები!B:B,პასპორტი!B295,მონაცემები!C:C,პასპორტი!G295)</f>
        <v>0</v>
      </c>
      <c r="J295" s="157">
        <f>SUMIFS(მონაცემები!H:H,მონაცემები!B:B,პასპორტი!B295,მონაცემები!C:C,პასპორტი!G295)</f>
        <v>0</v>
      </c>
      <c r="K295" s="158">
        <f t="shared" si="39"/>
        <v>0</v>
      </c>
      <c r="L295" s="73">
        <f>COUNTIFS(მონაცემები!B:B,პასპორტი!B295,მონაცემები!D:D,პასპორტი!G295)</f>
        <v>0</v>
      </c>
      <c r="M295" s="198">
        <f>SUMIFS(მონაცემები!G:G,მონაცემები!B:B,პასპორტი!B295,მონაცემები!D:D,პასპორტი!G295)</f>
        <v>0</v>
      </c>
      <c r="N295" s="360"/>
      <c r="O295" s="297">
        <f>SUMIFS(მონაცემები!H:H,მონაცემები!B:B,პასპორტი!B295,მონაცემები!D:D,პასპორტი!G295)</f>
        <v>0</v>
      </c>
      <c r="P295" s="297"/>
      <c r="Q295" s="297"/>
      <c r="R295" s="297">
        <f t="shared" si="40"/>
        <v>0</v>
      </c>
      <c r="S295" s="298"/>
    </row>
    <row r="296" spans="1:19">
      <c r="A296" s="165"/>
      <c r="B296" s="283">
        <f>მონაცემები!$L$94</f>
        <v>0</v>
      </c>
      <c r="C296" s="283"/>
      <c r="D296" s="283"/>
      <c r="E296" s="283"/>
      <c r="F296" s="283"/>
      <c r="G296" s="79">
        <v>72</v>
      </c>
      <c r="H296" s="73">
        <f>COUNTIFS(მონაცემები!B:B,პასპორტი!B296,მონაცემები!C:C,პასპორტი!G296)</f>
        <v>0</v>
      </c>
      <c r="I296" s="157">
        <f>SUMIFS(მონაცემები!F:F,მონაცემები!B:B,პასპორტი!B296,მონაცემები!C:C,პასპორტი!G296)</f>
        <v>0</v>
      </c>
      <c r="J296" s="157">
        <f>SUMIFS(მონაცემები!H:H,მონაცემები!B:B,პასპორტი!B296,მონაცემები!C:C,პასპორტი!G296)</f>
        <v>0</v>
      </c>
      <c r="K296" s="158">
        <f t="shared" si="39"/>
        <v>0</v>
      </c>
      <c r="L296" s="73">
        <f>COUNTIFS(მონაცემები!B:B,პასპორტი!B296,მონაცემები!D:D,პასპორტი!G296)</f>
        <v>0</v>
      </c>
      <c r="M296" s="198">
        <f>SUMIFS(მონაცემები!G:G,მონაცემები!B:B,პასპორტი!B296,მონაცემები!D:D,პასპორტი!G296)</f>
        <v>0</v>
      </c>
      <c r="N296" s="360"/>
      <c r="O296" s="297">
        <f>SUMIFS(მონაცემები!H:H,მონაცემები!B:B,პასპორტი!B296,მონაცემები!D:D,პასპორტი!G296)</f>
        <v>0</v>
      </c>
      <c r="P296" s="297"/>
      <c r="Q296" s="297"/>
      <c r="R296" s="297">
        <f t="shared" si="40"/>
        <v>0</v>
      </c>
      <c r="S296" s="298"/>
    </row>
    <row r="297" spans="1:19">
      <c r="A297" s="165"/>
      <c r="B297" s="283">
        <f>მონაცემები!$L$94</f>
        <v>0</v>
      </c>
      <c r="C297" s="283"/>
      <c r="D297" s="283"/>
      <c r="E297" s="283"/>
      <c r="F297" s="283"/>
      <c r="G297" s="79">
        <v>76</v>
      </c>
      <c r="H297" s="73">
        <f>COUNTIFS(მონაცემები!B:B,პასპორტი!B297,მონაცემები!C:C,პასპორტი!G297)</f>
        <v>0</v>
      </c>
      <c r="I297" s="157">
        <f>SUMIFS(მონაცემები!F:F,მონაცემები!B:B,პასპორტი!B297,მონაცემები!C:C,პასპორტი!G297)</f>
        <v>0</v>
      </c>
      <c r="J297" s="157">
        <f>SUMIFS(მონაცემები!H:H,მონაცემები!B:B,პასპორტი!B297,მონაცემები!C:C,პასპორტი!G297)</f>
        <v>0</v>
      </c>
      <c r="K297" s="158">
        <f t="shared" si="39"/>
        <v>0</v>
      </c>
      <c r="L297" s="73">
        <f>COUNTIFS(მონაცემები!B:B,პასპორტი!B297,მონაცემები!D:D,პასპორტი!G297)</f>
        <v>0</v>
      </c>
      <c r="M297" s="198">
        <f>SUMIFS(მონაცემები!G:G,მონაცემები!B:B,პასპორტი!B297,მონაცემები!D:D,პასპორტი!G297)</f>
        <v>0</v>
      </c>
      <c r="N297" s="360"/>
      <c r="O297" s="297">
        <f>SUMIFS(მონაცემები!H:H,მონაცემები!B:B,პასპორტი!B297,მონაცემები!D:D,პასპორტი!G297)</f>
        <v>0</v>
      </c>
      <c r="P297" s="297"/>
      <c r="Q297" s="297"/>
      <c r="R297" s="297">
        <f t="shared" si="40"/>
        <v>0</v>
      </c>
      <c r="S297" s="298"/>
    </row>
    <row r="298" spans="1:19">
      <c r="A298" s="165"/>
      <c r="B298" s="283">
        <f>მონაცემები!$L$94</f>
        <v>0</v>
      </c>
      <c r="C298" s="283"/>
      <c r="D298" s="283"/>
      <c r="E298" s="283"/>
      <c r="F298" s="283"/>
      <c r="G298" s="79">
        <v>80</v>
      </c>
      <c r="H298" s="73">
        <f>COUNTIFS(მონაცემები!B:B,პასპორტი!B298,მონაცემები!C:C,პასპორტი!G298)</f>
        <v>0</v>
      </c>
      <c r="I298" s="157">
        <f>SUMIFS(მონაცემები!F:F,მონაცემები!B:B,პასპორტი!B298,მონაცემები!C:C,პასპორტი!G298)</f>
        <v>0</v>
      </c>
      <c r="J298" s="157">
        <f>SUMIFS(მონაცემები!H:H,მონაცემები!B:B,პასპორტი!B298,მონაცემები!C:C,პასპორტი!G298)</f>
        <v>0</v>
      </c>
      <c r="K298" s="158">
        <f t="shared" si="39"/>
        <v>0</v>
      </c>
      <c r="L298" s="73">
        <f>COUNTIFS(მონაცემები!B:B,პასპორტი!B298,მონაცემები!D:D,პასპორტი!G298)</f>
        <v>0</v>
      </c>
      <c r="M298" s="198">
        <f>SUMIFS(მონაცემები!G:G,მონაცემები!B:B,პასპორტი!B298,მონაცემები!D:D,პასპორტი!G298)</f>
        <v>0</v>
      </c>
      <c r="N298" s="360"/>
      <c r="O298" s="297">
        <f>SUMIFS(მონაცემები!H:H,მონაცემები!B:B,პასპორტი!B298,მონაცემები!D:D,პასპორტი!G298)</f>
        <v>0</v>
      </c>
      <c r="P298" s="297"/>
      <c r="Q298" s="297"/>
      <c r="R298" s="297">
        <f t="shared" si="40"/>
        <v>0</v>
      </c>
      <c r="S298" s="298"/>
    </row>
    <row r="299" spans="1:19">
      <c r="A299" s="165"/>
      <c r="B299" s="283">
        <f>მონაცემები!$L$94</f>
        <v>0</v>
      </c>
      <c r="C299" s="283"/>
      <c r="D299" s="283"/>
      <c r="E299" s="283"/>
      <c r="F299" s="283"/>
      <c r="G299" s="79">
        <v>84</v>
      </c>
      <c r="H299" s="73">
        <f>COUNTIFS(მონაცემები!B:B,პასპორტი!B299,მონაცემები!C:C,პასპორტი!G299)</f>
        <v>0</v>
      </c>
      <c r="I299" s="157">
        <f>SUMIFS(მონაცემები!F:F,მონაცემები!B:B,პასპორტი!B299,მონაცემები!C:C,პასპორტი!G299)</f>
        <v>0</v>
      </c>
      <c r="J299" s="157">
        <f>SUMIFS(მონაცემები!H:H,მონაცემები!B:B,პასპორტი!B299,მონაცემები!C:C,პასპორტი!G299)</f>
        <v>0</v>
      </c>
      <c r="K299" s="158">
        <f t="shared" si="39"/>
        <v>0</v>
      </c>
      <c r="L299" s="73">
        <f>COUNTIFS(მონაცემები!B:B,პასპორტი!B299,მონაცემები!D:D,პასპორტი!G299)</f>
        <v>0</v>
      </c>
      <c r="M299" s="198">
        <f>SUMIFS(მონაცემები!G:G,მონაცემები!B:B,პასპორტი!B299,მონაცემები!D:D,პასპორტი!G299)</f>
        <v>0</v>
      </c>
      <c r="N299" s="360"/>
      <c r="O299" s="297">
        <f>SUMIFS(მონაცემები!H:H,მონაცემები!B:B,პასპორტი!B299,მონაცემები!D:D,პასპორტი!G299)</f>
        <v>0</v>
      </c>
      <c r="P299" s="297"/>
      <c r="Q299" s="297"/>
      <c r="R299" s="297">
        <f t="shared" si="40"/>
        <v>0</v>
      </c>
      <c r="S299" s="298"/>
    </row>
    <row r="300" spans="1:19" ht="2.25" customHeight="1">
      <c r="A300" s="69"/>
      <c r="B300" s="358"/>
      <c r="C300" s="358"/>
      <c r="D300" s="358"/>
      <c r="E300" s="358"/>
      <c r="F300" s="358"/>
      <c r="G300" s="70"/>
      <c r="H300" s="71"/>
      <c r="I300" s="72"/>
      <c r="J300" s="72"/>
      <c r="K300" s="72"/>
      <c r="L300" s="72"/>
      <c r="M300" s="372"/>
      <c r="N300" s="373"/>
      <c r="O300" s="368"/>
      <c r="P300" s="370"/>
      <c r="Q300" s="371"/>
      <c r="R300" s="368"/>
      <c r="S300" s="369"/>
    </row>
    <row r="301" spans="1:19" s="59" customFormat="1">
      <c r="A301" s="58"/>
      <c r="B301" s="359" t="s">
        <v>35</v>
      </c>
      <c r="C301" s="359"/>
      <c r="D301" s="359"/>
      <c r="E301" s="359"/>
      <c r="F301" s="359"/>
      <c r="G301" s="93"/>
      <c r="H301" s="88">
        <f>SUM(H279:H300)</f>
        <v>0</v>
      </c>
      <c r="I301" s="160">
        <f t="shared" ref="I301:S301" si="41">SUM(I279:I300)</f>
        <v>0</v>
      </c>
      <c r="J301" s="160">
        <f t="shared" si="41"/>
        <v>0</v>
      </c>
      <c r="K301" s="161">
        <f t="shared" si="41"/>
        <v>0</v>
      </c>
      <c r="L301" s="88">
        <f t="shared" si="41"/>
        <v>0</v>
      </c>
      <c r="M301" s="365">
        <f t="shared" si="41"/>
        <v>0</v>
      </c>
      <c r="N301" s="366">
        <f t="shared" si="41"/>
        <v>0</v>
      </c>
      <c r="O301" s="362">
        <f t="shared" si="41"/>
        <v>0</v>
      </c>
      <c r="P301" s="362">
        <f t="shared" si="41"/>
        <v>0</v>
      </c>
      <c r="Q301" s="362">
        <f t="shared" si="41"/>
        <v>0</v>
      </c>
      <c r="R301" s="362">
        <f t="shared" si="41"/>
        <v>0</v>
      </c>
      <c r="S301" s="363">
        <f t="shared" si="41"/>
        <v>0</v>
      </c>
    </row>
    <row r="302" spans="1:19" ht="4.5" customHeight="1">
      <c r="A302" s="69"/>
      <c r="B302" s="358"/>
      <c r="C302" s="358"/>
      <c r="D302" s="358"/>
      <c r="E302" s="358"/>
      <c r="F302" s="358"/>
      <c r="G302" s="70"/>
      <c r="H302" s="71"/>
      <c r="I302" s="72"/>
      <c r="J302" s="72"/>
      <c r="K302" s="72"/>
      <c r="L302" s="72"/>
      <c r="M302" s="372"/>
      <c r="N302" s="373"/>
      <c r="O302" s="390"/>
      <c r="P302" s="391"/>
      <c r="Q302" s="392"/>
      <c r="R302" s="390"/>
      <c r="S302" s="393"/>
    </row>
    <row r="303" spans="1:19">
      <c r="A303" s="165">
        <v>12</v>
      </c>
      <c r="B303" s="283">
        <f>მონაცემები!$L$95</f>
        <v>0</v>
      </c>
      <c r="C303" s="283"/>
      <c r="D303" s="283"/>
      <c r="E303" s="283"/>
      <c r="F303" s="283"/>
      <c r="G303" s="79">
        <v>8</v>
      </c>
      <c r="H303" s="73">
        <f>COUNTIFS(მონაცემები!B:B,პასპორტი!B303,მონაცემები!C:C,პასპორტი!G303)</f>
        <v>0</v>
      </c>
      <c r="I303" s="157">
        <f>SUMIFS(მონაცემები!F:F,მონაცემები!B:B,პასპორტი!B303,მონაცემები!C:C,პასპორტი!G303)</f>
        <v>0</v>
      </c>
      <c r="J303" s="157">
        <f>SUMIFS(მონაცემები!H:H,მონაცემები!B:B,პასპორტი!B303,მონაცემები!C:C,პასპორტი!G303)</f>
        <v>0</v>
      </c>
      <c r="K303" s="158">
        <f t="shared" ref="K303:K322" si="42">I303+J303</f>
        <v>0</v>
      </c>
      <c r="L303" s="73">
        <f>COUNTIFS(მონაცემები!B:B,პასპორტი!B303,მონაცემები!D:D,პასპორტი!G303)</f>
        <v>0</v>
      </c>
      <c r="M303" s="198">
        <f>SUMIFS(მონაცემები!G:G,მონაცემები!B:B,პასპორტი!B303,მონაცემები!D:D,პასპორტი!G303)</f>
        <v>0</v>
      </c>
      <c r="N303" s="360"/>
      <c r="O303" s="297">
        <f>SUMIFS(მონაცემები!H:H,მონაცემები!B:B,პასპორტი!B303,მონაცემები!D:D,პასპორტი!G303)</f>
        <v>0</v>
      </c>
      <c r="P303" s="297"/>
      <c r="Q303" s="297"/>
      <c r="R303" s="297">
        <f t="shared" ref="R303:R322" si="43">M303+O303</f>
        <v>0</v>
      </c>
      <c r="S303" s="298"/>
    </row>
    <row r="304" spans="1:19">
      <c r="A304" s="165"/>
      <c r="B304" s="283">
        <f>მონაცემები!$L$95</f>
        <v>0</v>
      </c>
      <c r="C304" s="283"/>
      <c r="D304" s="283"/>
      <c r="E304" s="283"/>
      <c r="F304" s="283"/>
      <c r="G304" s="79">
        <v>12</v>
      </c>
      <c r="H304" s="73">
        <f>COUNTIFS(მონაცემები!B:B,პასპორტი!B304,მონაცემები!C:C,პასპორტი!G304)</f>
        <v>0</v>
      </c>
      <c r="I304" s="157">
        <f>SUMIFS(მონაცემები!F:F,მონაცემები!B:B,პასპორტი!B304,მონაცემები!C:C,პასპორტი!G304)</f>
        <v>0</v>
      </c>
      <c r="J304" s="157">
        <f>SUMIFS(მონაცემები!H:H,მონაცემები!B:B,პასპორტი!B304,მონაცემები!C:C,პასპორტი!G304)</f>
        <v>0</v>
      </c>
      <c r="K304" s="158">
        <f t="shared" si="42"/>
        <v>0</v>
      </c>
      <c r="L304" s="73">
        <f>COUNTIFS(მონაცემები!B:B,პასპორტი!B304,მონაცემები!D:D,პასპორტი!G304)</f>
        <v>0</v>
      </c>
      <c r="M304" s="198">
        <f>SUMIFS(მონაცემები!G:G,მონაცემები!B:B,პასპორტი!B304,მონაცემები!D:D,პასპორტი!G304)</f>
        <v>0</v>
      </c>
      <c r="N304" s="360"/>
      <c r="O304" s="297">
        <f>SUMIFS(მონაცემები!H:H,მონაცემები!B:B,პასპორტი!B304,მონაცემები!D:D,პასპორტი!G304)</f>
        <v>0</v>
      </c>
      <c r="P304" s="297"/>
      <c r="Q304" s="297"/>
      <c r="R304" s="297">
        <f t="shared" si="43"/>
        <v>0</v>
      </c>
      <c r="S304" s="298"/>
    </row>
    <row r="305" spans="1:19">
      <c r="A305" s="165"/>
      <c r="B305" s="283">
        <f>მონაცემები!$L$95</f>
        <v>0</v>
      </c>
      <c r="C305" s="283"/>
      <c r="D305" s="283"/>
      <c r="E305" s="283"/>
      <c r="F305" s="283"/>
      <c r="G305" s="79">
        <v>16</v>
      </c>
      <c r="H305" s="73">
        <f>COUNTIFS(მონაცემები!B:B,პასპორტი!B305,მონაცემები!C:C,პასპორტი!G305)</f>
        <v>0</v>
      </c>
      <c r="I305" s="157">
        <f>SUMIFS(მონაცემები!F:F,მონაცემები!B:B,პასპორტი!B305,მონაცემები!C:C,პასპორტი!G305)</f>
        <v>0</v>
      </c>
      <c r="J305" s="157">
        <f>SUMIFS(მონაცემები!H:H,მონაცემები!B:B,პასპორტი!B305,მონაცემები!C:C,პასპორტი!G305)</f>
        <v>0</v>
      </c>
      <c r="K305" s="158">
        <f t="shared" si="42"/>
        <v>0</v>
      </c>
      <c r="L305" s="73">
        <f>COUNTIFS(მონაცემები!B:B,პასპორტი!B305,მონაცემები!D:D,პასპორტი!G305)</f>
        <v>0</v>
      </c>
      <c r="M305" s="198">
        <f>SUMIFS(მონაცემები!G:G,მონაცემები!B:B,პასპორტი!B305,მონაცემები!D:D,პასპორტი!G305)</f>
        <v>0</v>
      </c>
      <c r="N305" s="360"/>
      <c r="O305" s="297">
        <f>SUMIFS(მონაცემები!H:H,მონაცემები!B:B,პასპორტი!B305,მონაცემები!D:D,პასპორტი!G305)</f>
        <v>0</v>
      </c>
      <c r="P305" s="297"/>
      <c r="Q305" s="297"/>
      <c r="R305" s="297">
        <f t="shared" si="43"/>
        <v>0</v>
      </c>
      <c r="S305" s="298"/>
    </row>
    <row r="306" spans="1:19">
      <c r="A306" s="165"/>
      <c r="B306" s="283">
        <f>მონაცემები!$L$95</f>
        <v>0</v>
      </c>
      <c r="C306" s="283"/>
      <c r="D306" s="283"/>
      <c r="E306" s="283"/>
      <c r="F306" s="283"/>
      <c r="G306" s="79">
        <v>20</v>
      </c>
      <c r="H306" s="73">
        <f>COUNTIFS(მონაცემები!B:B,პასპორტი!B306,მონაცემები!C:C,პასპორტი!G306)</f>
        <v>0</v>
      </c>
      <c r="I306" s="157">
        <f>SUMIFS(მონაცემები!F:F,მონაცემები!B:B,პასპორტი!B306,მონაცემები!C:C,პასპორტი!G306)</f>
        <v>0</v>
      </c>
      <c r="J306" s="157">
        <f>SUMIFS(მონაცემები!H:H,მონაცემები!B:B,პასპორტი!B306,მონაცემები!C:C,პასპორტი!G306)</f>
        <v>0</v>
      </c>
      <c r="K306" s="158">
        <f t="shared" si="42"/>
        <v>0</v>
      </c>
      <c r="L306" s="73">
        <f>COUNTIFS(მონაცემები!B:B,პასპორტი!B306,მონაცემები!D:D,პასპორტი!G306)</f>
        <v>0</v>
      </c>
      <c r="M306" s="198">
        <f>SUMIFS(მონაცემები!G:G,მონაცემები!B:B,პასპორტი!B306,მონაცემები!D:D,პასპორტი!G306)</f>
        <v>0</v>
      </c>
      <c r="N306" s="360"/>
      <c r="O306" s="297">
        <f>SUMIFS(მონაცემები!H:H,მონაცემები!B:B,პასპორტი!B306,მონაცემები!D:D,პასპორტი!G306)</f>
        <v>0</v>
      </c>
      <c r="P306" s="297"/>
      <c r="Q306" s="297"/>
      <c r="R306" s="297">
        <f t="shared" si="43"/>
        <v>0</v>
      </c>
      <c r="S306" s="298"/>
    </row>
    <row r="307" spans="1:19">
      <c r="A307" s="165"/>
      <c r="B307" s="283">
        <f>მონაცემები!$L$95</f>
        <v>0</v>
      </c>
      <c r="C307" s="283"/>
      <c r="D307" s="283"/>
      <c r="E307" s="283"/>
      <c r="F307" s="283"/>
      <c r="G307" s="79">
        <v>24</v>
      </c>
      <c r="H307" s="73">
        <f>COUNTIFS(მონაცემები!B:B,პასპორტი!B307,მონაცემები!C:C,პასპორტი!G307)</f>
        <v>0</v>
      </c>
      <c r="I307" s="157">
        <f>SUMIFS(მონაცემები!F:F,მონაცემები!B:B,პასპორტი!B307,მონაცემები!C:C,პასპორტი!G307)</f>
        <v>0</v>
      </c>
      <c r="J307" s="157">
        <f>SUMIFS(მონაცემები!H:H,მონაცემები!B:B,პასპორტი!B307,მონაცემები!C:C,პასპორტი!G307)</f>
        <v>0</v>
      </c>
      <c r="K307" s="158">
        <f t="shared" si="42"/>
        <v>0</v>
      </c>
      <c r="L307" s="73">
        <f>COUNTIFS(მონაცემები!B:B,პასპორტი!B307,მონაცემები!D:D,პასპორტი!G307)</f>
        <v>0</v>
      </c>
      <c r="M307" s="198">
        <f>SUMIFS(მონაცემები!G:G,მონაცემები!B:B,პასპორტი!B307,მონაცემები!D:D,პასპორტი!G307)</f>
        <v>0</v>
      </c>
      <c r="N307" s="360"/>
      <c r="O307" s="297">
        <f>SUMIFS(მონაცემები!H:H,მონაცემები!B:B,პასპორტი!B307,მონაცემები!D:D,პასპორტი!G307)</f>
        <v>0</v>
      </c>
      <c r="P307" s="297"/>
      <c r="Q307" s="297"/>
      <c r="R307" s="297">
        <f t="shared" si="43"/>
        <v>0</v>
      </c>
      <c r="S307" s="298"/>
    </row>
    <row r="308" spans="1:19">
      <c r="A308" s="165"/>
      <c r="B308" s="283">
        <f>მონაცემები!$L$95</f>
        <v>0</v>
      </c>
      <c r="C308" s="283"/>
      <c r="D308" s="283"/>
      <c r="E308" s="283"/>
      <c r="F308" s="283"/>
      <c r="G308" s="79">
        <v>28</v>
      </c>
      <c r="H308" s="73">
        <f>COUNTIFS(მონაცემები!B:B,პასპორტი!B308,მონაცემები!C:C,პასპორტი!G308)</f>
        <v>0</v>
      </c>
      <c r="I308" s="157">
        <f>SUMIFS(მონაცემები!F:F,მონაცემები!B:B,პასპორტი!B308,მონაცემები!C:C,პასპორტი!G308)</f>
        <v>0</v>
      </c>
      <c r="J308" s="157">
        <f>SUMIFS(მონაცემები!H:H,მონაცემები!B:B,პასპორტი!B308,მონაცემები!C:C,პასპორტი!G308)</f>
        <v>0</v>
      </c>
      <c r="K308" s="158">
        <f t="shared" si="42"/>
        <v>0</v>
      </c>
      <c r="L308" s="73">
        <f>COUNTIFS(მონაცემები!B:B,პასპორტი!B308,მონაცემები!D:D,პასპორტი!G308)</f>
        <v>0</v>
      </c>
      <c r="M308" s="198">
        <f>SUMIFS(მონაცემები!G:G,მონაცემები!B:B,პასპორტი!B308,მონაცემები!D:D,პასპორტი!G308)</f>
        <v>0</v>
      </c>
      <c r="N308" s="360"/>
      <c r="O308" s="297">
        <f>SUMIFS(მონაცემები!H:H,მონაცემები!B:B,პასპორტი!B308,მონაცემები!D:D,პასპორტი!G308)</f>
        <v>0</v>
      </c>
      <c r="P308" s="297"/>
      <c r="Q308" s="297"/>
      <c r="R308" s="297">
        <f t="shared" si="43"/>
        <v>0</v>
      </c>
      <c r="S308" s="298"/>
    </row>
    <row r="309" spans="1:19">
      <c r="A309" s="165"/>
      <c r="B309" s="283">
        <f>მონაცემები!$L$95</f>
        <v>0</v>
      </c>
      <c r="C309" s="283"/>
      <c r="D309" s="283"/>
      <c r="E309" s="283"/>
      <c r="F309" s="283"/>
      <c r="G309" s="79">
        <v>32</v>
      </c>
      <c r="H309" s="73">
        <f>COUNTIFS(მონაცემები!B:B,პასპორტი!B309,მონაცემები!C:C,პასპორტი!G309)</f>
        <v>0</v>
      </c>
      <c r="I309" s="157">
        <f>SUMIFS(მონაცემები!F:F,მონაცემები!B:B,პასპორტი!B309,მონაცემები!C:C,პასპორტი!G309)</f>
        <v>0</v>
      </c>
      <c r="J309" s="157">
        <f>SUMIFS(მონაცემები!H:H,მონაცემები!B:B,პასპორტი!B309,მონაცემები!C:C,პასპორტი!G309)</f>
        <v>0</v>
      </c>
      <c r="K309" s="158">
        <f t="shared" si="42"/>
        <v>0</v>
      </c>
      <c r="L309" s="73">
        <f>COUNTIFS(მონაცემები!B:B,პასპორტი!B309,მონაცემები!D:D,პასპორტი!G309)</f>
        <v>0</v>
      </c>
      <c r="M309" s="198">
        <f>SUMIFS(მონაცემები!G:G,მონაცემები!B:B,პასპორტი!B309,მონაცემები!D:D,პასპორტი!G309)</f>
        <v>0</v>
      </c>
      <c r="N309" s="360"/>
      <c r="O309" s="297">
        <f>SUMIFS(მონაცემები!H:H,მონაცემები!B:B,პასპორტი!B309,მონაცემები!D:D,პასპორტი!G309)</f>
        <v>0</v>
      </c>
      <c r="P309" s="297"/>
      <c r="Q309" s="297"/>
      <c r="R309" s="297">
        <f t="shared" si="43"/>
        <v>0</v>
      </c>
      <c r="S309" s="298"/>
    </row>
    <row r="310" spans="1:19">
      <c r="A310" s="165"/>
      <c r="B310" s="283">
        <f>მონაცემები!$L$95</f>
        <v>0</v>
      </c>
      <c r="C310" s="283"/>
      <c r="D310" s="283"/>
      <c r="E310" s="283"/>
      <c r="F310" s="283"/>
      <c r="G310" s="79">
        <v>36</v>
      </c>
      <c r="H310" s="73">
        <f>COUNTIFS(მონაცემები!B:B,პასპორტი!B310,მონაცემები!C:C,პასპორტი!G310)</f>
        <v>0</v>
      </c>
      <c r="I310" s="157">
        <f>SUMIFS(მონაცემები!F:F,მონაცემები!B:B,პასპორტი!B310,მონაცემები!C:C,პასპორტი!G310)</f>
        <v>0</v>
      </c>
      <c r="J310" s="157">
        <f>SUMIFS(მონაცემები!H:H,მონაცემები!B:B,პასპორტი!B310,მონაცემები!C:C,პასპორტი!G310)</f>
        <v>0</v>
      </c>
      <c r="K310" s="158">
        <f t="shared" si="42"/>
        <v>0</v>
      </c>
      <c r="L310" s="73">
        <f>COUNTIFS(მონაცემები!B:B,პასპორტი!B310,მონაცემები!D:D,პასპორტი!G310)</f>
        <v>0</v>
      </c>
      <c r="M310" s="198">
        <f>SUMIFS(მონაცემები!G:G,მონაცემები!B:B,პასპორტი!B310,მონაცემები!D:D,პასპორტი!G310)</f>
        <v>0</v>
      </c>
      <c r="N310" s="360"/>
      <c r="O310" s="297">
        <f>SUMIFS(მონაცემები!H:H,მონაცემები!B:B,პასპორტი!B310,მონაცემები!D:D,პასპორტი!G310)</f>
        <v>0</v>
      </c>
      <c r="P310" s="297"/>
      <c r="Q310" s="297"/>
      <c r="R310" s="297">
        <f t="shared" si="43"/>
        <v>0</v>
      </c>
      <c r="S310" s="298"/>
    </row>
    <row r="311" spans="1:19">
      <c r="A311" s="165"/>
      <c r="B311" s="283">
        <f>მონაცემები!$L$95</f>
        <v>0</v>
      </c>
      <c r="C311" s="283"/>
      <c r="D311" s="283"/>
      <c r="E311" s="283"/>
      <c r="F311" s="283"/>
      <c r="G311" s="79">
        <v>40</v>
      </c>
      <c r="H311" s="73">
        <f>COUNTIFS(მონაცემები!B:B,პასპორტი!B311,მონაცემები!C:C,პასპორტი!G311)</f>
        <v>0</v>
      </c>
      <c r="I311" s="157">
        <f>SUMIFS(მონაცემები!F:F,მონაცემები!B:B,პასპორტი!B311,მონაცემები!C:C,პასპორტი!G311)</f>
        <v>0</v>
      </c>
      <c r="J311" s="157">
        <f>SUMIFS(მონაცემები!H:H,მონაცემები!B:B,პასპორტი!B311,მონაცემები!C:C,პასპორტი!G311)</f>
        <v>0</v>
      </c>
      <c r="K311" s="158">
        <f t="shared" si="42"/>
        <v>0</v>
      </c>
      <c r="L311" s="73">
        <f>COUNTIFS(მონაცემები!B:B,პასპორტი!B311,მონაცემები!D:D,პასპორტი!G311)</f>
        <v>0</v>
      </c>
      <c r="M311" s="198">
        <f>SUMIFS(მონაცემები!G:G,მონაცემები!B:B,პასპორტი!B311,მონაცემები!D:D,პასპორტი!G311)</f>
        <v>0</v>
      </c>
      <c r="N311" s="360"/>
      <c r="O311" s="297">
        <f>SUMIFS(მონაცემები!H:H,მონაცემები!B:B,პასპორტი!B311,მონაცემები!D:D,პასპორტი!G311)</f>
        <v>0</v>
      </c>
      <c r="P311" s="297"/>
      <c r="Q311" s="297"/>
      <c r="R311" s="297">
        <f t="shared" si="43"/>
        <v>0</v>
      </c>
      <c r="S311" s="298"/>
    </row>
    <row r="312" spans="1:19">
      <c r="A312" s="165"/>
      <c r="B312" s="283">
        <f>მონაცემები!$L$95</f>
        <v>0</v>
      </c>
      <c r="C312" s="283"/>
      <c r="D312" s="283"/>
      <c r="E312" s="283"/>
      <c r="F312" s="283"/>
      <c r="G312" s="79">
        <v>44</v>
      </c>
      <c r="H312" s="73">
        <f>COUNTIFS(მონაცემები!B:B,პასპორტი!B312,მონაცემები!C:C,პასპორტი!G312)</f>
        <v>0</v>
      </c>
      <c r="I312" s="157">
        <f>SUMIFS(მონაცემები!F:F,მონაცემები!B:B,პასპორტი!B312,მონაცემები!C:C,პასპორტი!G312)</f>
        <v>0</v>
      </c>
      <c r="J312" s="157">
        <f>SUMIFS(მონაცემები!H:H,მონაცემები!B:B,პასპორტი!B312,მონაცემები!C:C,პასპორტი!G312)</f>
        <v>0</v>
      </c>
      <c r="K312" s="158">
        <f t="shared" si="42"/>
        <v>0</v>
      </c>
      <c r="L312" s="73">
        <f>COUNTIFS(მონაცემები!B:B,პასპორტი!B312,მონაცემები!D:D,პასპორტი!G312)</f>
        <v>0</v>
      </c>
      <c r="M312" s="198">
        <f>SUMIFS(მონაცემები!G:G,მონაცემები!B:B,პასპორტი!B312,მონაცემები!D:D,პასპორტი!G312)</f>
        <v>0</v>
      </c>
      <c r="N312" s="360"/>
      <c r="O312" s="297">
        <f>SUMIFS(მონაცემები!H:H,მონაცემები!B:B,პასპორტი!B312,მონაცემები!D:D,პასპორტი!G312)</f>
        <v>0</v>
      </c>
      <c r="P312" s="297"/>
      <c r="Q312" s="297"/>
      <c r="R312" s="297">
        <f t="shared" si="43"/>
        <v>0</v>
      </c>
      <c r="S312" s="298"/>
    </row>
    <row r="313" spans="1:19">
      <c r="A313" s="165"/>
      <c r="B313" s="283">
        <f>მონაცემები!$L$95</f>
        <v>0</v>
      </c>
      <c r="C313" s="283"/>
      <c r="D313" s="283"/>
      <c r="E313" s="283"/>
      <c r="F313" s="283"/>
      <c r="G313" s="79">
        <v>48</v>
      </c>
      <c r="H313" s="73">
        <f>COUNTIFS(მონაცემები!B:B,პასპორტი!B313,მონაცემები!C:C,პასპორტი!G313)</f>
        <v>0</v>
      </c>
      <c r="I313" s="157">
        <f>SUMIFS(მონაცემები!F:F,მონაცემები!B:B,პასპორტი!B313,მონაცემები!C:C,პასპორტი!G313)</f>
        <v>0</v>
      </c>
      <c r="J313" s="157">
        <f>SUMIFS(მონაცემები!H:H,მონაცემები!B:B,პასპორტი!B313,მონაცემები!C:C,პასპორტი!G313)</f>
        <v>0</v>
      </c>
      <c r="K313" s="158">
        <f t="shared" si="42"/>
        <v>0</v>
      </c>
      <c r="L313" s="73">
        <f>COUNTIFS(მონაცემები!B:B,პასპორტი!B313,მონაცემები!D:D,პასპორტი!G313)</f>
        <v>0</v>
      </c>
      <c r="M313" s="198">
        <f>SUMIFS(მონაცემები!G:G,მონაცემები!B:B,პასპორტი!B313,მონაცემები!D:D,პასპორტი!G313)</f>
        <v>0</v>
      </c>
      <c r="N313" s="360"/>
      <c r="O313" s="297">
        <f>SUMIFS(მონაცემები!H:H,მონაცემები!B:B,პასპორტი!B313,მონაცემები!D:D,პასპორტი!G313)</f>
        <v>0</v>
      </c>
      <c r="P313" s="297"/>
      <c r="Q313" s="297"/>
      <c r="R313" s="297">
        <f t="shared" si="43"/>
        <v>0</v>
      </c>
      <c r="S313" s="298"/>
    </row>
    <row r="314" spans="1:19">
      <c r="A314" s="165"/>
      <c r="B314" s="283">
        <f>მონაცემები!$L$95</f>
        <v>0</v>
      </c>
      <c r="C314" s="283"/>
      <c r="D314" s="283"/>
      <c r="E314" s="283"/>
      <c r="F314" s="283"/>
      <c r="G314" s="79">
        <v>52</v>
      </c>
      <c r="H314" s="73">
        <f>COUNTIFS(მონაცემები!B:B,პასპორტი!B314,მონაცემები!C:C,პასპორტი!G314)</f>
        <v>0</v>
      </c>
      <c r="I314" s="157">
        <f>SUMIFS(მონაცემები!F:F,მონაცემები!B:B,პასპორტი!B314,მონაცემები!C:C,პასპორტი!G314)</f>
        <v>0</v>
      </c>
      <c r="J314" s="157">
        <f>SUMIFS(მონაცემები!H:H,მონაცემები!B:B,პასპორტი!B314,მონაცემები!C:C,პასპორტი!G314)</f>
        <v>0</v>
      </c>
      <c r="K314" s="158">
        <f t="shared" si="42"/>
        <v>0</v>
      </c>
      <c r="L314" s="73">
        <f>COUNTIFS(მონაცემები!B:B,პასპორტი!B314,მონაცემები!D:D,პასპორტი!G314)</f>
        <v>0</v>
      </c>
      <c r="M314" s="198">
        <f>SUMIFS(მონაცემები!G:G,მონაცემები!B:B,პასპორტი!B314,მონაცემები!D:D,პასპორტი!G314)</f>
        <v>0</v>
      </c>
      <c r="N314" s="360"/>
      <c r="O314" s="297">
        <f>SUMIFS(მონაცემები!H:H,მონაცემები!B:B,პასპორტი!B314,მონაცემები!D:D,პასპორტი!G314)</f>
        <v>0</v>
      </c>
      <c r="P314" s="297"/>
      <c r="Q314" s="297"/>
      <c r="R314" s="297">
        <f t="shared" si="43"/>
        <v>0</v>
      </c>
      <c r="S314" s="298"/>
    </row>
    <row r="315" spans="1:19">
      <c r="A315" s="165"/>
      <c r="B315" s="283">
        <f>მონაცემები!$L$95</f>
        <v>0</v>
      </c>
      <c r="C315" s="283"/>
      <c r="D315" s="283"/>
      <c r="E315" s="283"/>
      <c r="F315" s="283"/>
      <c r="G315" s="79">
        <v>56</v>
      </c>
      <c r="H315" s="73">
        <f>COUNTIFS(მონაცემები!B:B,პასპორტი!B315,მონაცემები!C:C,პასპორტი!G315)</f>
        <v>0</v>
      </c>
      <c r="I315" s="157">
        <f>SUMIFS(მონაცემები!F:F,მონაცემები!B:B,პასპორტი!B315,მონაცემები!C:C,პასპორტი!G315)</f>
        <v>0</v>
      </c>
      <c r="J315" s="157">
        <f>SUMIFS(მონაცემები!H:H,მონაცემები!B:B,პასპორტი!B315,მონაცემები!C:C,პასპორტი!G315)</f>
        <v>0</v>
      </c>
      <c r="K315" s="158">
        <f t="shared" si="42"/>
        <v>0</v>
      </c>
      <c r="L315" s="73">
        <f>COUNTIFS(მონაცემები!B:B,პასპორტი!B315,მონაცემები!D:D,პასპორტი!G315)</f>
        <v>0</v>
      </c>
      <c r="M315" s="198">
        <f>SUMIFS(მონაცემები!G:G,მონაცემები!B:B,პასპორტი!B315,მონაცემები!D:D,პასპორტი!G315)</f>
        <v>0</v>
      </c>
      <c r="N315" s="360"/>
      <c r="O315" s="297">
        <f>SUMIFS(მონაცემები!H:H,მონაცემები!B:B,პასპორტი!B315,მონაცემები!D:D,პასპორტი!G315)</f>
        <v>0</v>
      </c>
      <c r="P315" s="297"/>
      <c r="Q315" s="297"/>
      <c r="R315" s="297">
        <f t="shared" si="43"/>
        <v>0</v>
      </c>
      <c r="S315" s="298"/>
    </row>
    <row r="316" spans="1:19">
      <c r="A316" s="165"/>
      <c r="B316" s="283">
        <f>მონაცემები!$L$95</f>
        <v>0</v>
      </c>
      <c r="C316" s="283"/>
      <c r="D316" s="283"/>
      <c r="E316" s="283"/>
      <c r="F316" s="283"/>
      <c r="G316" s="79">
        <v>60</v>
      </c>
      <c r="H316" s="73">
        <f>COUNTIFS(მონაცემები!B:B,პასპორტი!B316,მონაცემები!C:C,პასპორტი!G316)</f>
        <v>0</v>
      </c>
      <c r="I316" s="157">
        <f>SUMIFS(მონაცემები!F:F,მონაცემები!B:B,პასპორტი!B316,მონაცემები!C:C,პასპორტი!G316)</f>
        <v>0</v>
      </c>
      <c r="J316" s="157">
        <f>SUMIFS(მონაცემები!H:H,მონაცემები!B:B,პასპორტი!B316,მონაცემები!C:C,პასპორტი!G316)</f>
        <v>0</v>
      </c>
      <c r="K316" s="158">
        <f t="shared" si="42"/>
        <v>0</v>
      </c>
      <c r="L316" s="73">
        <f>COUNTIFS(მონაცემები!B:B,პასპორტი!B316,მონაცემები!D:D,პასპორტი!G316)</f>
        <v>0</v>
      </c>
      <c r="M316" s="198">
        <f>SUMIFS(მონაცემები!G:G,მონაცემები!B:B,პასპორტი!B316,მონაცემები!D:D,პასპორტი!G316)</f>
        <v>0</v>
      </c>
      <c r="N316" s="360"/>
      <c r="O316" s="297">
        <f>SUMIFS(მონაცემები!H:H,მონაცემები!B:B,პასპორტი!B316,მონაცემები!D:D,პასპორტი!G316)</f>
        <v>0</v>
      </c>
      <c r="P316" s="297"/>
      <c r="Q316" s="297"/>
      <c r="R316" s="297">
        <f t="shared" si="43"/>
        <v>0</v>
      </c>
      <c r="S316" s="298"/>
    </row>
    <row r="317" spans="1:19">
      <c r="A317" s="165"/>
      <c r="B317" s="283">
        <f>მონაცემები!$L$95</f>
        <v>0</v>
      </c>
      <c r="C317" s="283"/>
      <c r="D317" s="283"/>
      <c r="E317" s="283"/>
      <c r="F317" s="283"/>
      <c r="G317" s="79">
        <v>64</v>
      </c>
      <c r="H317" s="73">
        <f>COUNTIFS(მონაცემები!B:B,პასპორტი!B317,მონაცემები!C:C,პასპორტი!G317)</f>
        <v>0</v>
      </c>
      <c r="I317" s="157">
        <f>SUMIFS(მონაცემები!F:F,მონაცემები!B:B,პასპორტი!B317,მონაცემები!C:C,პასპორტი!G317)</f>
        <v>0</v>
      </c>
      <c r="J317" s="157">
        <f>SUMIFS(მონაცემები!H:H,მონაცემები!B:B,პასპორტი!B317,მონაცემები!C:C,პასპორტი!G317)</f>
        <v>0</v>
      </c>
      <c r="K317" s="158">
        <f t="shared" si="42"/>
        <v>0</v>
      </c>
      <c r="L317" s="73">
        <f>COUNTIFS(მონაცემები!B:B,პასპორტი!B317,მონაცემები!D:D,პასპორტი!G317)</f>
        <v>0</v>
      </c>
      <c r="M317" s="198">
        <f>SUMIFS(მონაცემები!G:G,მონაცემები!B:B,პასპორტი!B317,მონაცემები!D:D,პასპორტი!G317)</f>
        <v>0</v>
      </c>
      <c r="N317" s="360"/>
      <c r="O317" s="297">
        <f>SUMIFS(მონაცემები!H:H,მონაცემები!B:B,პასპორტი!B317,მონაცემები!D:D,პასპორტი!G317)</f>
        <v>0</v>
      </c>
      <c r="P317" s="297"/>
      <c r="Q317" s="297"/>
      <c r="R317" s="297">
        <f t="shared" si="43"/>
        <v>0</v>
      </c>
      <c r="S317" s="298"/>
    </row>
    <row r="318" spans="1:19">
      <c r="A318" s="165"/>
      <c r="B318" s="283">
        <f>მონაცემები!$L$95</f>
        <v>0</v>
      </c>
      <c r="C318" s="283"/>
      <c r="D318" s="283"/>
      <c r="E318" s="283"/>
      <c r="F318" s="283"/>
      <c r="G318" s="79">
        <v>68</v>
      </c>
      <c r="H318" s="73">
        <f>COUNTIFS(მონაცემები!B:B,პასპორტი!B318,მონაცემები!C:C,პასპორტი!G318)</f>
        <v>0</v>
      </c>
      <c r="I318" s="157">
        <f>SUMIFS(მონაცემები!F:F,მონაცემები!B:B,პასპორტი!B318,მონაცემები!C:C,პასპორტი!G318)</f>
        <v>0</v>
      </c>
      <c r="J318" s="157">
        <f>SUMIFS(მონაცემები!H:H,მონაცემები!B:B,პასპორტი!B318,მონაცემები!C:C,პასპორტი!G318)</f>
        <v>0</v>
      </c>
      <c r="K318" s="158">
        <f t="shared" si="42"/>
        <v>0</v>
      </c>
      <c r="L318" s="73">
        <f>COUNTIFS(მონაცემები!B:B,პასპორტი!B318,მონაცემები!D:D,პასპორტი!G318)</f>
        <v>0</v>
      </c>
      <c r="M318" s="198">
        <f>SUMIFS(მონაცემები!G:G,მონაცემები!B:B,პასპორტი!B318,მონაცემები!D:D,პასპორტი!G318)</f>
        <v>0</v>
      </c>
      <c r="N318" s="360"/>
      <c r="O318" s="297">
        <f>SUMIFS(მონაცემები!H:H,მონაცემები!B:B,პასპორტი!B318,მონაცემები!D:D,პასპორტი!G318)</f>
        <v>0</v>
      </c>
      <c r="P318" s="297"/>
      <c r="Q318" s="297"/>
      <c r="R318" s="297">
        <f t="shared" si="43"/>
        <v>0</v>
      </c>
      <c r="S318" s="298"/>
    </row>
    <row r="319" spans="1:19">
      <c r="A319" s="165"/>
      <c r="B319" s="283">
        <f>მონაცემები!$L$95</f>
        <v>0</v>
      </c>
      <c r="C319" s="283"/>
      <c r="D319" s="283"/>
      <c r="E319" s="283"/>
      <c r="F319" s="283"/>
      <c r="G319" s="79">
        <v>72</v>
      </c>
      <c r="H319" s="73">
        <f>COUNTIFS(მონაცემები!B:B,პასპორტი!B319,მონაცემები!C:C,პასპორტი!G319)</f>
        <v>0</v>
      </c>
      <c r="I319" s="157">
        <f>SUMIFS(მონაცემები!F:F,მონაცემები!B:B,პასპორტი!B319,მონაცემები!C:C,პასპორტი!G319)</f>
        <v>0</v>
      </c>
      <c r="J319" s="157">
        <f>SUMIFS(მონაცემები!H:H,მონაცემები!B:B,პასპორტი!B319,მონაცემები!C:C,პასპორტი!G319)</f>
        <v>0</v>
      </c>
      <c r="K319" s="158">
        <f t="shared" si="42"/>
        <v>0</v>
      </c>
      <c r="L319" s="73">
        <f>COUNTIFS(მონაცემები!B:B,პასპორტი!B319,მონაცემები!D:D,პასპორტი!G319)</f>
        <v>0</v>
      </c>
      <c r="M319" s="198">
        <f>SUMIFS(მონაცემები!G:G,მონაცემები!B:B,პასპორტი!B319,მონაცემები!D:D,პასპორტი!G319)</f>
        <v>0</v>
      </c>
      <c r="N319" s="360"/>
      <c r="O319" s="297">
        <f>SUMIFS(მონაცემები!H:H,მონაცემები!B:B,პასპორტი!B319,მონაცემები!D:D,პასპორტი!G319)</f>
        <v>0</v>
      </c>
      <c r="P319" s="297"/>
      <c r="Q319" s="297"/>
      <c r="R319" s="297">
        <f t="shared" si="43"/>
        <v>0</v>
      </c>
      <c r="S319" s="298"/>
    </row>
    <row r="320" spans="1:19">
      <c r="A320" s="165"/>
      <c r="B320" s="283">
        <f>მონაცემები!$L$95</f>
        <v>0</v>
      </c>
      <c r="C320" s="283"/>
      <c r="D320" s="283"/>
      <c r="E320" s="283"/>
      <c r="F320" s="283"/>
      <c r="G320" s="79">
        <v>76</v>
      </c>
      <c r="H320" s="73">
        <f>COUNTIFS(მონაცემები!B:B,პასპორტი!B320,მონაცემები!C:C,პასპორტი!G320)</f>
        <v>0</v>
      </c>
      <c r="I320" s="157">
        <f>SUMIFS(მონაცემები!F:F,მონაცემები!B:B,პასპორტი!B320,მონაცემები!C:C,პასპორტი!G320)</f>
        <v>0</v>
      </c>
      <c r="J320" s="157">
        <f>SUMIFS(მონაცემები!H:H,მონაცემები!B:B,პასპორტი!B320,მონაცემები!C:C,პასპორტი!G320)</f>
        <v>0</v>
      </c>
      <c r="K320" s="158">
        <f t="shared" si="42"/>
        <v>0</v>
      </c>
      <c r="L320" s="73">
        <f>COUNTIFS(მონაცემები!B:B,პასპორტი!B320,მონაცემები!D:D,პასპორტი!G320)</f>
        <v>0</v>
      </c>
      <c r="M320" s="198">
        <f>SUMIFS(მონაცემები!G:G,მონაცემები!B:B,პასპორტი!B320,მონაცემები!D:D,პასპორტი!G320)</f>
        <v>0</v>
      </c>
      <c r="N320" s="360"/>
      <c r="O320" s="297">
        <f>SUMIFS(მონაცემები!H:H,მონაცემები!B:B,პასპორტი!B320,მონაცემები!D:D,პასპორტი!G320)</f>
        <v>0</v>
      </c>
      <c r="P320" s="297"/>
      <c r="Q320" s="297"/>
      <c r="R320" s="297">
        <f t="shared" si="43"/>
        <v>0</v>
      </c>
      <c r="S320" s="298"/>
    </row>
    <row r="321" spans="1:19">
      <c r="A321" s="165"/>
      <c r="B321" s="283">
        <f>მონაცემები!$L$95</f>
        <v>0</v>
      </c>
      <c r="C321" s="283"/>
      <c r="D321" s="283"/>
      <c r="E321" s="283"/>
      <c r="F321" s="283"/>
      <c r="G321" s="79">
        <v>80</v>
      </c>
      <c r="H321" s="73">
        <f>COUNTIFS(მონაცემები!B:B,პასპორტი!B321,მონაცემები!C:C,პასპორტი!G321)</f>
        <v>0</v>
      </c>
      <c r="I321" s="157">
        <f>SUMIFS(მონაცემები!F:F,მონაცემები!B:B,პასპორტი!B321,მონაცემები!C:C,პასპორტი!G321)</f>
        <v>0</v>
      </c>
      <c r="J321" s="157">
        <f>SUMIFS(მონაცემები!H:H,მონაცემები!B:B,პასპორტი!B321,მონაცემები!C:C,პასპორტი!G321)</f>
        <v>0</v>
      </c>
      <c r="K321" s="158">
        <f t="shared" si="42"/>
        <v>0</v>
      </c>
      <c r="L321" s="73">
        <f>COUNTIFS(მონაცემები!B:B,პასპორტი!B321,მონაცემები!D:D,პასპორტი!G321)</f>
        <v>0</v>
      </c>
      <c r="M321" s="198">
        <f>SUMIFS(მონაცემები!G:G,მონაცემები!B:B,პასპორტი!B321,მონაცემები!D:D,პასპორტი!G321)</f>
        <v>0</v>
      </c>
      <c r="N321" s="360"/>
      <c r="O321" s="297">
        <f>SUMIFS(მონაცემები!H:H,მონაცემები!B:B,პასპორტი!B321,მონაცემები!D:D,პასპორტი!G321)</f>
        <v>0</v>
      </c>
      <c r="P321" s="297"/>
      <c r="Q321" s="297"/>
      <c r="R321" s="297">
        <f t="shared" si="43"/>
        <v>0</v>
      </c>
      <c r="S321" s="298"/>
    </row>
    <row r="322" spans="1:19">
      <c r="A322" s="165"/>
      <c r="B322" s="283">
        <f>მონაცემები!$L$95</f>
        <v>0</v>
      </c>
      <c r="C322" s="283"/>
      <c r="D322" s="283"/>
      <c r="E322" s="283"/>
      <c r="F322" s="283"/>
      <c r="G322" s="79">
        <v>84</v>
      </c>
      <c r="H322" s="73">
        <f>COUNTIFS(მონაცემები!B:B,პასპორტი!B322,მონაცემები!C:C,პასპორტი!G322)</f>
        <v>0</v>
      </c>
      <c r="I322" s="157">
        <f>SUMIFS(მონაცემები!F:F,მონაცემები!B:B,პასპორტი!B322,მონაცემები!C:C,პასპორტი!G322)</f>
        <v>0</v>
      </c>
      <c r="J322" s="157">
        <f>SUMIFS(მონაცემები!H:H,მონაცემები!B:B,პასპორტი!B322,მონაცემები!C:C,პასპორტი!G322)</f>
        <v>0</v>
      </c>
      <c r="K322" s="158">
        <f t="shared" si="42"/>
        <v>0</v>
      </c>
      <c r="L322" s="73">
        <f>COUNTIFS(მონაცემები!B:B,პასპორტი!B322,მონაცემები!D:D,პასპორტი!G322)</f>
        <v>0</v>
      </c>
      <c r="M322" s="198">
        <f>SUMIFS(მონაცემები!G:G,მონაცემები!B:B,პასპორტი!B322,მონაცემები!D:D,პასპორტი!G322)</f>
        <v>0</v>
      </c>
      <c r="N322" s="360"/>
      <c r="O322" s="297">
        <f>SUMIFS(მონაცემები!H:H,მონაცემები!B:B,პასპორტი!B322,მონაცემები!D:D,პასპორტი!G322)</f>
        <v>0</v>
      </c>
      <c r="P322" s="297"/>
      <c r="Q322" s="297"/>
      <c r="R322" s="297">
        <f t="shared" si="43"/>
        <v>0</v>
      </c>
      <c r="S322" s="298"/>
    </row>
    <row r="323" spans="1:19" ht="2.25" customHeight="1">
      <c r="A323" s="69"/>
      <c r="B323" s="358"/>
      <c r="C323" s="358"/>
      <c r="D323" s="358"/>
      <c r="E323" s="358"/>
      <c r="F323" s="358"/>
      <c r="G323" s="70"/>
      <c r="H323" s="71"/>
      <c r="I323" s="72"/>
      <c r="J323" s="72"/>
      <c r="K323" s="72"/>
      <c r="L323" s="72"/>
      <c r="M323" s="372"/>
      <c r="N323" s="373"/>
      <c r="O323" s="368"/>
      <c r="P323" s="370"/>
      <c r="Q323" s="371"/>
      <c r="R323" s="368"/>
      <c r="S323" s="369"/>
    </row>
    <row r="324" spans="1:19" s="59" customFormat="1">
      <c r="A324" s="58"/>
      <c r="B324" s="359" t="s">
        <v>35</v>
      </c>
      <c r="C324" s="359"/>
      <c r="D324" s="359"/>
      <c r="E324" s="359"/>
      <c r="F324" s="359"/>
      <c r="G324" s="93"/>
      <c r="H324" s="88">
        <f>SUM(H302:H323)</f>
        <v>0</v>
      </c>
      <c r="I324" s="160">
        <f t="shared" ref="I324:S324" si="44">SUM(I302:I323)</f>
        <v>0</v>
      </c>
      <c r="J324" s="160">
        <f t="shared" si="44"/>
        <v>0</v>
      </c>
      <c r="K324" s="161">
        <f t="shared" si="44"/>
        <v>0</v>
      </c>
      <c r="L324" s="88">
        <f t="shared" si="44"/>
        <v>0</v>
      </c>
      <c r="M324" s="365">
        <f t="shared" si="44"/>
        <v>0</v>
      </c>
      <c r="N324" s="366">
        <f t="shared" si="44"/>
        <v>0</v>
      </c>
      <c r="O324" s="362">
        <f t="shared" si="44"/>
        <v>0</v>
      </c>
      <c r="P324" s="362">
        <f t="shared" si="44"/>
        <v>0</v>
      </c>
      <c r="Q324" s="362">
        <f t="shared" si="44"/>
        <v>0</v>
      </c>
      <c r="R324" s="362">
        <f t="shared" si="44"/>
        <v>0</v>
      </c>
      <c r="S324" s="363">
        <f t="shared" si="44"/>
        <v>0</v>
      </c>
    </row>
    <row r="325" spans="1:19" ht="4.5" customHeight="1">
      <c r="A325" s="69"/>
      <c r="B325" s="358"/>
      <c r="C325" s="358"/>
      <c r="D325" s="358"/>
      <c r="E325" s="358"/>
      <c r="F325" s="358"/>
      <c r="G325" s="70"/>
      <c r="H325" s="71"/>
      <c r="I325" s="72"/>
      <c r="J325" s="72"/>
      <c r="K325" s="72"/>
      <c r="L325" s="72"/>
      <c r="M325" s="372"/>
      <c r="N325" s="373"/>
      <c r="O325" s="375"/>
      <c r="P325" s="268"/>
      <c r="Q325" s="269"/>
      <c r="R325" s="375"/>
      <c r="S325" s="311"/>
    </row>
    <row r="326" spans="1:19">
      <c r="A326" s="165">
        <v>13</v>
      </c>
      <c r="B326" s="283">
        <f>მონაცემები!$L$96</f>
        <v>0</v>
      </c>
      <c r="C326" s="283"/>
      <c r="D326" s="283"/>
      <c r="E326" s="283"/>
      <c r="F326" s="283"/>
      <c r="G326" s="79">
        <v>8</v>
      </c>
      <c r="H326" s="73">
        <f>COUNTIFS(მონაცემები!B:B,პასპორტი!B326,მონაცემები!C:C,პასპორტი!G326)</f>
        <v>0</v>
      </c>
      <c r="I326" s="157">
        <f>SUMIFS(მონაცემები!F:F,მონაცემები!B:B,პასპორტი!B326,მონაცემები!C:C,პასპორტი!G326)</f>
        <v>0</v>
      </c>
      <c r="J326" s="157">
        <f>SUMIFS(მონაცემები!H:H,მონაცემები!B:B,პასპორტი!B326,მონაცემები!C:C,პასპორტი!G326)</f>
        <v>0</v>
      </c>
      <c r="K326" s="158">
        <f t="shared" ref="K326:K345" si="45">I326+J326</f>
        <v>0</v>
      </c>
      <c r="L326" s="73">
        <f>COUNTIFS(მონაცემები!B:B,პასპორტი!B326,მონაცემები!D:D,პასპორტი!G326)</f>
        <v>0</v>
      </c>
      <c r="M326" s="198">
        <f>SUMIFS(მონაცემები!G:G,მონაცემები!B:B,პასპორტი!B326,მონაცემები!D:D,პასპორტი!G326)</f>
        <v>0</v>
      </c>
      <c r="N326" s="360"/>
      <c r="O326" s="297">
        <f>SUMIFS(მონაცემები!H:H,მონაცემები!B:B,პასპორტი!B326,მონაცემები!D:D,პასპორტი!G326)</f>
        <v>0</v>
      </c>
      <c r="P326" s="297"/>
      <c r="Q326" s="297"/>
      <c r="R326" s="297">
        <f t="shared" ref="R326:R345" si="46">M326+O326</f>
        <v>0</v>
      </c>
      <c r="S326" s="298"/>
    </row>
    <row r="327" spans="1:19">
      <c r="A327" s="165"/>
      <c r="B327" s="283">
        <f>მონაცემები!$L$96</f>
        <v>0</v>
      </c>
      <c r="C327" s="283"/>
      <c r="D327" s="283"/>
      <c r="E327" s="283"/>
      <c r="F327" s="283"/>
      <c r="G327" s="79">
        <v>12</v>
      </c>
      <c r="H327" s="73">
        <f>COUNTIFS(მონაცემები!B:B,პასპორტი!B327,მონაცემები!C:C,პასპორტი!G327)</f>
        <v>0</v>
      </c>
      <c r="I327" s="157">
        <f>SUMIFS(მონაცემები!F:F,მონაცემები!B:B,პასპორტი!B327,მონაცემები!C:C,პასპორტი!G327)</f>
        <v>0</v>
      </c>
      <c r="J327" s="157">
        <f>SUMIFS(მონაცემები!H:H,მონაცემები!B:B,პასპორტი!B327,მონაცემები!C:C,პასპორტი!G327)</f>
        <v>0</v>
      </c>
      <c r="K327" s="158">
        <f t="shared" si="45"/>
        <v>0</v>
      </c>
      <c r="L327" s="73">
        <f>COUNTIFS(მონაცემები!B:B,პასპორტი!B327,მონაცემები!D:D,პასპორტი!G327)</f>
        <v>0</v>
      </c>
      <c r="M327" s="198">
        <f>SUMIFS(მონაცემები!G:G,მონაცემები!B:B,პასპორტი!B327,მონაცემები!D:D,პასპორტი!G327)</f>
        <v>0</v>
      </c>
      <c r="N327" s="360"/>
      <c r="O327" s="297">
        <f>SUMIFS(მონაცემები!H:H,მონაცემები!B:B,პასპორტი!B327,მონაცემები!D:D,პასპორტი!G327)</f>
        <v>0</v>
      </c>
      <c r="P327" s="297"/>
      <c r="Q327" s="297"/>
      <c r="R327" s="297">
        <f t="shared" si="46"/>
        <v>0</v>
      </c>
      <c r="S327" s="298"/>
    </row>
    <row r="328" spans="1:19">
      <c r="A328" s="165"/>
      <c r="B328" s="283">
        <f>მონაცემები!$L$96</f>
        <v>0</v>
      </c>
      <c r="C328" s="283"/>
      <c r="D328" s="283"/>
      <c r="E328" s="283"/>
      <c r="F328" s="283"/>
      <c r="G328" s="79">
        <v>16</v>
      </c>
      <c r="H328" s="73">
        <f>COUNTIFS(მონაცემები!B:B,პასპორტი!B328,მონაცემები!C:C,პასპორტი!G328)</f>
        <v>0</v>
      </c>
      <c r="I328" s="157">
        <f>SUMIFS(მონაცემები!F:F,მონაცემები!B:B,პასპორტი!B328,მონაცემები!C:C,პასპორტი!G328)</f>
        <v>0</v>
      </c>
      <c r="J328" s="157">
        <f>SUMIFS(მონაცემები!H:H,მონაცემები!B:B,პასპორტი!B328,მონაცემები!C:C,პასპორტი!G328)</f>
        <v>0</v>
      </c>
      <c r="K328" s="158">
        <f t="shared" si="45"/>
        <v>0</v>
      </c>
      <c r="L328" s="73">
        <f>COUNTIFS(მონაცემები!B:B,პასპორტი!B328,მონაცემები!D:D,პასპორტი!G328)</f>
        <v>0</v>
      </c>
      <c r="M328" s="198">
        <f>SUMIFS(მონაცემები!G:G,მონაცემები!B:B,პასპორტი!B328,მონაცემები!D:D,პასპორტი!G328)</f>
        <v>0</v>
      </c>
      <c r="N328" s="360"/>
      <c r="O328" s="297">
        <f>SUMIFS(მონაცემები!H:H,მონაცემები!B:B,პასპორტი!B328,მონაცემები!D:D,პასპორტი!G328)</f>
        <v>0</v>
      </c>
      <c r="P328" s="297"/>
      <c r="Q328" s="297"/>
      <c r="R328" s="297">
        <f t="shared" si="46"/>
        <v>0</v>
      </c>
      <c r="S328" s="298"/>
    </row>
    <row r="329" spans="1:19">
      <c r="A329" s="165"/>
      <c r="B329" s="283">
        <f>მონაცემები!$L$96</f>
        <v>0</v>
      </c>
      <c r="C329" s="283"/>
      <c r="D329" s="283"/>
      <c r="E329" s="283"/>
      <c r="F329" s="283"/>
      <c r="G329" s="79">
        <v>20</v>
      </c>
      <c r="H329" s="73">
        <f>COUNTIFS(მონაცემები!B:B,პასპორტი!B329,მონაცემები!C:C,პასპორტი!G329)</f>
        <v>0</v>
      </c>
      <c r="I329" s="157">
        <f>SUMIFS(მონაცემები!F:F,მონაცემები!B:B,პასპორტი!B329,მონაცემები!C:C,პასპორტი!G329)</f>
        <v>0</v>
      </c>
      <c r="J329" s="157">
        <f>SUMIFS(მონაცემები!H:H,მონაცემები!B:B,პასპორტი!B329,მონაცემები!C:C,პასპორტი!G329)</f>
        <v>0</v>
      </c>
      <c r="K329" s="158">
        <f t="shared" si="45"/>
        <v>0</v>
      </c>
      <c r="L329" s="73">
        <f>COUNTIFS(მონაცემები!B:B,პასპორტი!B329,მონაცემები!D:D,პასპორტი!G329)</f>
        <v>0</v>
      </c>
      <c r="M329" s="198">
        <f>SUMIFS(მონაცემები!G:G,მონაცემები!B:B,პასპორტი!B329,მონაცემები!D:D,პასპორტი!G329)</f>
        <v>0</v>
      </c>
      <c r="N329" s="360"/>
      <c r="O329" s="297">
        <f>SUMIFS(მონაცემები!H:H,მონაცემები!B:B,პასპორტი!B329,მონაცემები!D:D,პასპორტი!G329)</f>
        <v>0</v>
      </c>
      <c r="P329" s="297"/>
      <c r="Q329" s="297"/>
      <c r="R329" s="297">
        <f t="shared" si="46"/>
        <v>0</v>
      </c>
      <c r="S329" s="298"/>
    </row>
    <row r="330" spans="1:19">
      <c r="A330" s="165"/>
      <c r="B330" s="283">
        <f>მონაცემები!$L$96</f>
        <v>0</v>
      </c>
      <c r="C330" s="283"/>
      <c r="D330" s="283"/>
      <c r="E330" s="283"/>
      <c r="F330" s="283"/>
      <c r="G330" s="79">
        <v>24</v>
      </c>
      <c r="H330" s="73">
        <f>COUNTIFS(მონაცემები!B:B,პასპორტი!B330,მონაცემები!C:C,პასპორტი!G330)</f>
        <v>0</v>
      </c>
      <c r="I330" s="157">
        <f>SUMIFS(მონაცემები!F:F,მონაცემები!B:B,პასპორტი!B330,მონაცემები!C:C,პასპორტი!G330)</f>
        <v>0</v>
      </c>
      <c r="J330" s="157">
        <f>SUMIFS(მონაცემები!H:H,მონაცემები!B:B,პასპორტი!B330,მონაცემები!C:C,პასპორტი!G330)</f>
        <v>0</v>
      </c>
      <c r="K330" s="158">
        <f t="shared" si="45"/>
        <v>0</v>
      </c>
      <c r="L330" s="73">
        <f>COUNTIFS(მონაცემები!B:B,პასპორტი!B330,მონაცემები!D:D,პასპორტი!G330)</f>
        <v>0</v>
      </c>
      <c r="M330" s="198">
        <f>SUMIFS(მონაცემები!G:G,მონაცემები!B:B,პასპორტი!B330,მონაცემები!D:D,პასპორტი!G330)</f>
        <v>0</v>
      </c>
      <c r="N330" s="360"/>
      <c r="O330" s="297">
        <f>SUMIFS(მონაცემები!H:H,მონაცემები!B:B,პასპორტი!B330,მონაცემები!D:D,პასპორტი!G330)</f>
        <v>0</v>
      </c>
      <c r="P330" s="297"/>
      <c r="Q330" s="297"/>
      <c r="R330" s="297">
        <f t="shared" si="46"/>
        <v>0</v>
      </c>
      <c r="S330" s="298"/>
    </row>
    <row r="331" spans="1:19">
      <c r="A331" s="165"/>
      <c r="B331" s="283">
        <f>მონაცემები!$L$96</f>
        <v>0</v>
      </c>
      <c r="C331" s="283"/>
      <c r="D331" s="283"/>
      <c r="E331" s="283"/>
      <c r="F331" s="283"/>
      <c r="G331" s="79">
        <v>28</v>
      </c>
      <c r="H331" s="73">
        <f>COUNTIFS(მონაცემები!B:B,პასპორტი!B331,მონაცემები!C:C,პასპორტი!G331)</f>
        <v>0</v>
      </c>
      <c r="I331" s="157">
        <f>SUMIFS(მონაცემები!F:F,მონაცემები!B:B,პასპორტი!B331,მონაცემები!C:C,პასპორტი!G331)</f>
        <v>0</v>
      </c>
      <c r="J331" s="157">
        <f>SUMIFS(მონაცემები!H:H,მონაცემები!B:B,პასპორტი!B331,მონაცემები!C:C,პასპორტი!G331)</f>
        <v>0</v>
      </c>
      <c r="K331" s="158">
        <f t="shared" si="45"/>
        <v>0</v>
      </c>
      <c r="L331" s="73">
        <f>COUNTIFS(მონაცემები!B:B,პასპორტი!B331,მონაცემები!D:D,პასპორტი!G331)</f>
        <v>0</v>
      </c>
      <c r="M331" s="198">
        <f>SUMIFS(მონაცემები!G:G,მონაცემები!B:B,პასპორტი!B331,მონაცემები!D:D,პასპორტი!G331)</f>
        <v>0</v>
      </c>
      <c r="N331" s="360"/>
      <c r="O331" s="297">
        <f>SUMIFS(მონაცემები!H:H,მონაცემები!B:B,პასპორტი!B331,მონაცემები!D:D,პასპორტი!G331)</f>
        <v>0</v>
      </c>
      <c r="P331" s="297"/>
      <c r="Q331" s="297"/>
      <c r="R331" s="297">
        <f t="shared" si="46"/>
        <v>0</v>
      </c>
      <c r="S331" s="298"/>
    </row>
    <row r="332" spans="1:19">
      <c r="A332" s="165"/>
      <c r="B332" s="283">
        <f>მონაცემები!$L$96</f>
        <v>0</v>
      </c>
      <c r="C332" s="283"/>
      <c r="D332" s="283"/>
      <c r="E332" s="283"/>
      <c r="F332" s="283"/>
      <c r="G332" s="79">
        <v>32</v>
      </c>
      <c r="H332" s="73">
        <f>COUNTIFS(მონაცემები!B:B,პასპორტი!B332,მონაცემები!C:C,პასპორტი!G332)</f>
        <v>0</v>
      </c>
      <c r="I332" s="157">
        <f>SUMIFS(მონაცემები!F:F,მონაცემები!B:B,პასპორტი!B332,მონაცემები!C:C,პასპორტი!G332)</f>
        <v>0</v>
      </c>
      <c r="J332" s="157">
        <f>SUMIFS(მონაცემები!H:H,მონაცემები!B:B,პასპორტი!B332,მონაცემები!C:C,პასპორტი!G332)</f>
        <v>0</v>
      </c>
      <c r="K332" s="158">
        <f t="shared" si="45"/>
        <v>0</v>
      </c>
      <c r="L332" s="73">
        <f>COUNTIFS(მონაცემები!B:B,პასპორტი!B332,მონაცემები!D:D,პასპორტი!G332)</f>
        <v>0</v>
      </c>
      <c r="M332" s="198">
        <f>SUMIFS(მონაცემები!G:G,მონაცემები!B:B,პასპორტი!B332,მონაცემები!D:D,პასპორტი!G332)</f>
        <v>0</v>
      </c>
      <c r="N332" s="360"/>
      <c r="O332" s="297">
        <f>SUMIFS(მონაცემები!H:H,მონაცემები!B:B,პასპორტი!B332,მონაცემები!D:D,პასპორტი!G332)</f>
        <v>0</v>
      </c>
      <c r="P332" s="297"/>
      <c r="Q332" s="297"/>
      <c r="R332" s="297">
        <f t="shared" si="46"/>
        <v>0</v>
      </c>
      <c r="S332" s="298"/>
    </row>
    <row r="333" spans="1:19">
      <c r="A333" s="165"/>
      <c r="B333" s="283">
        <f>მონაცემები!$L$96</f>
        <v>0</v>
      </c>
      <c r="C333" s="283"/>
      <c r="D333" s="283"/>
      <c r="E333" s="283"/>
      <c r="F333" s="283"/>
      <c r="G333" s="79">
        <v>36</v>
      </c>
      <c r="H333" s="73">
        <f>COUNTIFS(მონაცემები!B:B,პასპორტი!B333,მონაცემები!C:C,პასპორტი!G333)</f>
        <v>0</v>
      </c>
      <c r="I333" s="157">
        <f>SUMIFS(მონაცემები!F:F,მონაცემები!B:B,პასპორტი!B333,მონაცემები!C:C,პასპორტი!G333)</f>
        <v>0</v>
      </c>
      <c r="J333" s="157">
        <f>SUMIFS(მონაცემები!H:H,მონაცემები!B:B,პასპორტი!B333,მონაცემები!C:C,პასპორტი!G333)</f>
        <v>0</v>
      </c>
      <c r="K333" s="158">
        <f t="shared" si="45"/>
        <v>0</v>
      </c>
      <c r="L333" s="73">
        <f>COUNTIFS(მონაცემები!B:B,პასპორტი!B333,მონაცემები!D:D,პასპორტი!G333)</f>
        <v>0</v>
      </c>
      <c r="M333" s="198">
        <f>SUMIFS(მონაცემები!G:G,მონაცემები!B:B,პასპორტი!B333,მონაცემები!D:D,პასპორტი!G333)</f>
        <v>0</v>
      </c>
      <c r="N333" s="360"/>
      <c r="O333" s="297">
        <f>SUMIFS(მონაცემები!H:H,მონაცემები!B:B,პასპორტი!B333,მონაცემები!D:D,პასპორტი!G333)</f>
        <v>0</v>
      </c>
      <c r="P333" s="297"/>
      <c r="Q333" s="297"/>
      <c r="R333" s="297">
        <f t="shared" si="46"/>
        <v>0</v>
      </c>
      <c r="S333" s="298"/>
    </row>
    <row r="334" spans="1:19">
      <c r="A334" s="165"/>
      <c r="B334" s="283">
        <f>მონაცემები!$L$96</f>
        <v>0</v>
      </c>
      <c r="C334" s="283"/>
      <c r="D334" s="283"/>
      <c r="E334" s="283"/>
      <c r="F334" s="283"/>
      <c r="G334" s="79">
        <v>40</v>
      </c>
      <c r="H334" s="73">
        <f>COUNTIFS(მონაცემები!B:B,პასპორტი!B334,მონაცემები!C:C,პასპორტი!G334)</f>
        <v>0</v>
      </c>
      <c r="I334" s="157">
        <f>SUMIFS(მონაცემები!F:F,მონაცემები!B:B,პასპორტი!B334,მონაცემები!C:C,პასპორტი!G334)</f>
        <v>0</v>
      </c>
      <c r="J334" s="157">
        <f>SUMIFS(მონაცემები!H:H,მონაცემები!B:B,პასპორტი!B334,მონაცემები!C:C,პასპორტი!G334)</f>
        <v>0</v>
      </c>
      <c r="K334" s="158">
        <f t="shared" si="45"/>
        <v>0</v>
      </c>
      <c r="L334" s="73">
        <f>COUNTIFS(მონაცემები!B:B,პასპორტი!B334,მონაცემები!D:D,პასპორტი!G334)</f>
        <v>0</v>
      </c>
      <c r="M334" s="198">
        <f>SUMIFS(მონაცემები!G:G,მონაცემები!B:B,პასპორტი!B334,მონაცემები!D:D,პასპორტი!G334)</f>
        <v>0</v>
      </c>
      <c r="N334" s="360"/>
      <c r="O334" s="297">
        <f>SUMIFS(მონაცემები!H:H,მონაცემები!B:B,პასპორტი!B334,მონაცემები!D:D,პასპორტი!G334)</f>
        <v>0</v>
      </c>
      <c r="P334" s="297"/>
      <c r="Q334" s="297"/>
      <c r="R334" s="297">
        <f t="shared" si="46"/>
        <v>0</v>
      </c>
      <c r="S334" s="298"/>
    </row>
    <row r="335" spans="1:19">
      <c r="A335" s="165"/>
      <c r="B335" s="283">
        <f>მონაცემები!$L$96</f>
        <v>0</v>
      </c>
      <c r="C335" s="283"/>
      <c r="D335" s="283"/>
      <c r="E335" s="283"/>
      <c r="F335" s="283"/>
      <c r="G335" s="79">
        <v>44</v>
      </c>
      <c r="H335" s="73">
        <f>COUNTIFS(მონაცემები!B:B,პასპორტი!B335,მონაცემები!C:C,პასპორტი!G335)</f>
        <v>0</v>
      </c>
      <c r="I335" s="157">
        <f>SUMIFS(მონაცემები!F:F,მონაცემები!B:B,პასპორტი!B335,მონაცემები!C:C,პასპორტი!G335)</f>
        <v>0</v>
      </c>
      <c r="J335" s="157">
        <f>SUMIFS(მონაცემები!H:H,მონაცემები!B:B,პასპორტი!B335,მონაცემები!C:C,პასპორტი!G335)</f>
        <v>0</v>
      </c>
      <c r="K335" s="158">
        <f t="shared" si="45"/>
        <v>0</v>
      </c>
      <c r="L335" s="73">
        <f>COUNTIFS(მონაცემები!B:B,პასპორტი!B335,მონაცემები!D:D,პასპორტი!G335)</f>
        <v>0</v>
      </c>
      <c r="M335" s="198">
        <f>SUMIFS(მონაცემები!G:G,მონაცემები!B:B,პასპორტი!B335,მონაცემები!D:D,პასპორტი!G335)</f>
        <v>0</v>
      </c>
      <c r="N335" s="360"/>
      <c r="O335" s="297">
        <f>SUMIFS(მონაცემები!H:H,მონაცემები!B:B,პასპორტი!B335,მონაცემები!D:D,პასპორტი!G335)</f>
        <v>0</v>
      </c>
      <c r="P335" s="297"/>
      <c r="Q335" s="297"/>
      <c r="R335" s="297">
        <f t="shared" si="46"/>
        <v>0</v>
      </c>
      <c r="S335" s="298"/>
    </row>
    <row r="336" spans="1:19">
      <c r="A336" s="165"/>
      <c r="B336" s="283">
        <f>მონაცემები!$L$96</f>
        <v>0</v>
      </c>
      <c r="C336" s="283"/>
      <c r="D336" s="283"/>
      <c r="E336" s="283"/>
      <c r="F336" s="283"/>
      <c r="G336" s="79">
        <v>48</v>
      </c>
      <c r="H336" s="73">
        <f>COUNTIFS(მონაცემები!B:B,პასპორტი!B336,მონაცემები!C:C,პასპორტი!G336)</f>
        <v>0</v>
      </c>
      <c r="I336" s="157">
        <f>SUMIFS(მონაცემები!F:F,მონაცემები!B:B,პასპორტი!B336,მონაცემები!C:C,პასპორტი!G336)</f>
        <v>0</v>
      </c>
      <c r="J336" s="157">
        <f>SUMIFS(მონაცემები!H:H,მონაცემები!B:B,პასპორტი!B336,მონაცემები!C:C,პასპორტი!G336)</f>
        <v>0</v>
      </c>
      <c r="K336" s="158">
        <f t="shared" si="45"/>
        <v>0</v>
      </c>
      <c r="L336" s="73">
        <f>COUNTIFS(მონაცემები!B:B,პასპორტი!B336,მონაცემები!D:D,პასპორტი!G336)</f>
        <v>0</v>
      </c>
      <c r="M336" s="198">
        <f>SUMIFS(მონაცემები!G:G,მონაცემები!B:B,პასპორტი!B336,მონაცემები!D:D,პასპორტი!G336)</f>
        <v>0</v>
      </c>
      <c r="N336" s="360"/>
      <c r="O336" s="297">
        <f>SUMIFS(მონაცემები!H:H,მონაცემები!B:B,პასპორტი!B336,მონაცემები!D:D,პასპორტი!G336)</f>
        <v>0</v>
      </c>
      <c r="P336" s="297"/>
      <c r="Q336" s="297"/>
      <c r="R336" s="297">
        <f t="shared" si="46"/>
        <v>0</v>
      </c>
      <c r="S336" s="298"/>
    </row>
    <row r="337" spans="1:19">
      <c r="A337" s="165"/>
      <c r="B337" s="283">
        <f>მონაცემები!$L$96</f>
        <v>0</v>
      </c>
      <c r="C337" s="283"/>
      <c r="D337" s="283"/>
      <c r="E337" s="283"/>
      <c r="F337" s="283"/>
      <c r="G337" s="79">
        <v>52</v>
      </c>
      <c r="H337" s="73">
        <f>COUNTIFS(მონაცემები!B:B,პასპორტი!B337,მონაცემები!C:C,პასპორტი!G337)</f>
        <v>0</v>
      </c>
      <c r="I337" s="157">
        <f>SUMIFS(მონაცემები!F:F,მონაცემები!B:B,პასპორტი!B337,მონაცემები!C:C,პასპორტი!G337)</f>
        <v>0</v>
      </c>
      <c r="J337" s="157">
        <f>SUMIFS(მონაცემები!H:H,მონაცემები!B:B,პასპორტი!B337,მონაცემები!C:C,პასპორტი!G337)</f>
        <v>0</v>
      </c>
      <c r="K337" s="158">
        <f t="shared" si="45"/>
        <v>0</v>
      </c>
      <c r="L337" s="73">
        <f>COUNTIFS(მონაცემები!B:B,პასპორტი!B337,მონაცემები!D:D,პასპორტი!G337)</f>
        <v>0</v>
      </c>
      <c r="M337" s="198">
        <f>SUMIFS(მონაცემები!G:G,მონაცემები!B:B,პასპორტი!B337,მონაცემები!D:D,პასპორტი!G337)</f>
        <v>0</v>
      </c>
      <c r="N337" s="360"/>
      <c r="O337" s="297">
        <f>SUMIFS(მონაცემები!H:H,მონაცემები!B:B,პასპორტი!B337,მონაცემები!D:D,პასპორტი!G337)</f>
        <v>0</v>
      </c>
      <c r="P337" s="297"/>
      <c r="Q337" s="297"/>
      <c r="R337" s="297">
        <f t="shared" si="46"/>
        <v>0</v>
      </c>
      <c r="S337" s="298"/>
    </row>
    <row r="338" spans="1:19">
      <c r="A338" s="165"/>
      <c r="B338" s="283">
        <f>მონაცემები!$L$96</f>
        <v>0</v>
      </c>
      <c r="C338" s="283"/>
      <c r="D338" s="283"/>
      <c r="E338" s="283"/>
      <c r="F338" s="283"/>
      <c r="G338" s="79">
        <v>56</v>
      </c>
      <c r="H338" s="73">
        <f>COUNTIFS(მონაცემები!B:B,პასპორტი!B338,მონაცემები!C:C,პასპორტი!G338)</f>
        <v>0</v>
      </c>
      <c r="I338" s="157">
        <f>SUMIFS(მონაცემები!F:F,მონაცემები!B:B,პასპორტი!B338,მონაცემები!C:C,პასპორტი!G338)</f>
        <v>0</v>
      </c>
      <c r="J338" s="157">
        <f>SUMIFS(მონაცემები!H:H,მონაცემები!B:B,პასპორტი!B338,მონაცემები!C:C,პასპორტი!G338)</f>
        <v>0</v>
      </c>
      <c r="K338" s="158">
        <f t="shared" si="45"/>
        <v>0</v>
      </c>
      <c r="L338" s="73">
        <f>COUNTIFS(მონაცემები!B:B,პასპორტი!B338,მონაცემები!D:D,პასპორტი!G338)</f>
        <v>0</v>
      </c>
      <c r="M338" s="198">
        <f>SUMIFS(მონაცემები!G:G,მონაცემები!B:B,პასპორტი!B338,მონაცემები!D:D,პასპორტი!G338)</f>
        <v>0</v>
      </c>
      <c r="N338" s="360"/>
      <c r="O338" s="297">
        <f>SUMIFS(მონაცემები!H:H,მონაცემები!B:B,პასპორტი!B338,მონაცემები!D:D,პასპორტი!G338)</f>
        <v>0</v>
      </c>
      <c r="P338" s="297"/>
      <c r="Q338" s="297"/>
      <c r="R338" s="297">
        <f t="shared" si="46"/>
        <v>0</v>
      </c>
      <c r="S338" s="298"/>
    </row>
    <row r="339" spans="1:19">
      <c r="A339" s="165"/>
      <c r="B339" s="283">
        <f>მონაცემები!$L$96</f>
        <v>0</v>
      </c>
      <c r="C339" s="283"/>
      <c r="D339" s="283"/>
      <c r="E339" s="283"/>
      <c r="F339" s="283"/>
      <c r="G339" s="79">
        <v>60</v>
      </c>
      <c r="H339" s="73">
        <f>COUNTIFS(მონაცემები!B:B,პასპორტი!B339,მონაცემები!C:C,პასპორტი!G339)</f>
        <v>0</v>
      </c>
      <c r="I339" s="157">
        <f>SUMIFS(მონაცემები!F:F,მონაცემები!B:B,პასპორტი!B339,მონაცემები!C:C,პასპორტი!G339)</f>
        <v>0</v>
      </c>
      <c r="J339" s="157">
        <f>SUMIFS(მონაცემები!H:H,მონაცემები!B:B,პასპორტი!B339,მონაცემები!C:C,პასპორტი!G339)</f>
        <v>0</v>
      </c>
      <c r="K339" s="158">
        <f t="shared" si="45"/>
        <v>0</v>
      </c>
      <c r="L339" s="73">
        <f>COUNTIFS(მონაცემები!B:B,პასპორტი!B339,მონაცემები!D:D,პასპორტი!G339)</f>
        <v>0</v>
      </c>
      <c r="M339" s="198">
        <f>SUMIFS(მონაცემები!G:G,მონაცემები!B:B,პასპორტი!B339,მონაცემები!D:D,პასპორტი!G339)</f>
        <v>0</v>
      </c>
      <c r="N339" s="360"/>
      <c r="O339" s="297">
        <f>SUMIFS(მონაცემები!H:H,მონაცემები!B:B,პასპორტი!B339,მონაცემები!D:D,პასპორტი!G339)</f>
        <v>0</v>
      </c>
      <c r="P339" s="297"/>
      <c r="Q339" s="297"/>
      <c r="R339" s="297">
        <f t="shared" si="46"/>
        <v>0</v>
      </c>
      <c r="S339" s="298"/>
    </row>
    <row r="340" spans="1:19">
      <c r="A340" s="165"/>
      <c r="B340" s="283">
        <f>მონაცემები!$L$96</f>
        <v>0</v>
      </c>
      <c r="C340" s="283"/>
      <c r="D340" s="283"/>
      <c r="E340" s="283"/>
      <c r="F340" s="283"/>
      <c r="G340" s="79">
        <v>64</v>
      </c>
      <c r="H340" s="73">
        <f>COUNTIFS(მონაცემები!B:B,პასპორტი!B340,მონაცემები!C:C,პასპორტი!G340)</f>
        <v>0</v>
      </c>
      <c r="I340" s="157">
        <f>SUMIFS(მონაცემები!F:F,მონაცემები!B:B,პასპორტი!B340,მონაცემები!C:C,პასპორტი!G340)</f>
        <v>0</v>
      </c>
      <c r="J340" s="157">
        <f>SUMIFS(მონაცემები!H:H,მონაცემები!B:B,პასპორტი!B340,მონაცემები!C:C,პასპორტი!G340)</f>
        <v>0</v>
      </c>
      <c r="K340" s="158">
        <f t="shared" si="45"/>
        <v>0</v>
      </c>
      <c r="L340" s="73">
        <f>COUNTIFS(მონაცემები!B:B,პასპორტი!B340,მონაცემები!D:D,პასპორტი!G340)</f>
        <v>0</v>
      </c>
      <c r="M340" s="198">
        <f>SUMIFS(მონაცემები!G:G,მონაცემები!B:B,პასპორტი!B340,მონაცემები!D:D,პასპორტი!G340)</f>
        <v>0</v>
      </c>
      <c r="N340" s="360"/>
      <c r="O340" s="297">
        <f>SUMIFS(მონაცემები!H:H,მონაცემები!B:B,პასპორტი!B340,მონაცემები!D:D,პასპორტი!G340)</f>
        <v>0</v>
      </c>
      <c r="P340" s="297"/>
      <c r="Q340" s="297"/>
      <c r="R340" s="297">
        <f t="shared" si="46"/>
        <v>0</v>
      </c>
      <c r="S340" s="298"/>
    </row>
    <row r="341" spans="1:19">
      <c r="A341" s="165"/>
      <c r="B341" s="283">
        <f>მონაცემები!$L$96</f>
        <v>0</v>
      </c>
      <c r="C341" s="283"/>
      <c r="D341" s="283"/>
      <c r="E341" s="283"/>
      <c r="F341" s="283"/>
      <c r="G341" s="79">
        <v>68</v>
      </c>
      <c r="H341" s="73">
        <f>COUNTIFS(მონაცემები!B:B,პასპორტი!B341,მონაცემები!C:C,პასპორტი!G341)</f>
        <v>0</v>
      </c>
      <c r="I341" s="157">
        <f>SUMIFS(მონაცემები!F:F,მონაცემები!B:B,პასპორტი!B341,მონაცემები!C:C,პასპორტი!G341)</f>
        <v>0</v>
      </c>
      <c r="J341" s="157">
        <f>SUMIFS(მონაცემები!H:H,მონაცემები!B:B,პასპორტი!B341,მონაცემები!C:C,პასპორტი!G341)</f>
        <v>0</v>
      </c>
      <c r="K341" s="158">
        <f t="shared" si="45"/>
        <v>0</v>
      </c>
      <c r="L341" s="73">
        <f>COUNTIFS(მონაცემები!B:B,პასპორტი!B341,მონაცემები!D:D,პასპორტი!G341)</f>
        <v>0</v>
      </c>
      <c r="M341" s="198">
        <f>SUMIFS(მონაცემები!G:G,მონაცემები!B:B,პასპორტი!B341,მონაცემები!D:D,პასპორტი!G341)</f>
        <v>0</v>
      </c>
      <c r="N341" s="360"/>
      <c r="O341" s="297">
        <f>SUMIFS(მონაცემები!H:H,მონაცემები!B:B,პასპორტი!B341,მონაცემები!D:D,პასპორტი!G341)</f>
        <v>0</v>
      </c>
      <c r="P341" s="297"/>
      <c r="Q341" s="297"/>
      <c r="R341" s="297">
        <f t="shared" si="46"/>
        <v>0</v>
      </c>
      <c r="S341" s="298"/>
    </row>
    <row r="342" spans="1:19">
      <c r="A342" s="165"/>
      <c r="B342" s="283">
        <f>მონაცემები!$L$96</f>
        <v>0</v>
      </c>
      <c r="C342" s="283"/>
      <c r="D342" s="283"/>
      <c r="E342" s="283"/>
      <c r="F342" s="283"/>
      <c r="G342" s="79">
        <v>72</v>
      </c>
      <c r="H342" s="73">
        <f>COUNTIFS(მონაცემები!B:B,პასპორტი!B342,მონაცემები!C:C,პასპორტი!G342)</f>
        <v>0</v>
      </c>
      <c r="I342" s="157">
        <f>SUMIFS(მონაცემები!F:F,მონაცემები!B:B,პასპორტი!B342,მონაცემები!C:C,პასპორტი!G342)</f>
        <v>0</v>
      </c>
      <c r="J342" s="157">
        <f>SUMIFS(მონაცემები!H:H,მონაცემები!B:B,პასპორტი!B342,მონაცემები!C:C,პასპორტი!G342)</f>
        <v>0</v>
      </c>
      <c r="K342" s="158">
        <f t="shared" si="45"/>
        <v>0</v>
      </c>
      <c r="L342" s="73">
        <f>COUNTIFS(მონაცემები!B:B,პასპორტი!B342,მონაცემები!D:D,პასპორტი!G342)</f>
        <v>0</v>
      </c>
      <c r="M342" s="198">
        <f>SUMIFS(მონაცემები!G:G,მონაცემები!B:B,პასპორტი!B342,მონაცემები!D:D,პასპორტი!G342)</f>
        <v>0</v>
      </c>
      <c r="N342" s="360"/>
      <c r="O342" s="297">
        <f>SUMIFS(მონაცემები!H:H,მონაცემები!B:B,პასპორტი!B342,მონაცემები!D:D,პასპორტი!G342)</f>
        <v>0</v>
      </c>
      <c r="P342" s="297"/>
      <c r="Q342" s="297"/>
      <c r="R342" s="297">
        <f t="shared" si="46"/>
        <v>0</v>
      </c>
      <c r="S342" s="298"/>
    </row>
    <row r="343" spans="1:19">
      <c r="A343" s="165"/>
      <c r="B343" s="283">
        <f>მონაცემები!$L$96</f>
        <v>0</v>
      </c>
      <c r="C343" s="283"/>
      <c r="D343" s="283"/>
      <c r="E343" s="283"/>
      <c r="F343" s="283"/>
      <c r="G343" s="79">
        <v>76</v>
      </c>
      <c r="H343" s="73">
        <f>COUNTIFS(მონაცემები!B:B,პასპორტი!B343,მონაცემები!C:C,პასპორტი!G343)</f>
        <v>0</v>
      </c>
      <c r="I343" s="157">
        <f>SUMIFS(მონაცემები!F:F,მონაცემები!B:B,პასპორტი!B343,მონაცემები!C:C,პასპორტი!G343)</f>
        <v>0</v>
      </c>
      <c r="J343" s="157">
        <f>SUMIFS(მონაცემები!H:H,მონაცემები!B:B,პასპორტი!B343,მონაცემები!C:C,პასპორტი!G343)</f>
        <v>0</v>
      </c>
      <c r="K343" s="158">
        <f t="shared" si="45"/>
        <v>0</v>
      </c>
      <c r="L343" s="73">
        <f>COUNTIFS(მონაცემები!B:B,პასპორტი!B343,მონაცემები!D:D,პასპორტი!G343)</f>
        <v>0</v>
      </c>
      <c r="M343" s="198">
        <f>SUMIFS(მონაცემები!G:G,მონაცემები!B:B,პასპორტი!B343,მონაცემები!D:D,პასპორტი!G343)</f>
        <v>0</v>
      </c>
      <c r="N343" s="360"/>
      <c r="O343" s="297">
        <f>SUMIFS(მონაცემები!H:H,მონაცემები!B:B,პასპორტი!B343,მონაცემები!D:D,პასპორტი!G343)</f>
        <v>0</v>
      </c>
      <c r="P343" s="297"/>
      <c r="Q343" s="297"/>
      <c r="R343" s="297">
        <f t="shared" si="46"/>
        <v>0</v>
      </c>
      <c r="S343" s="298"/>
    </row>
    <row r="344" spans="1:19">
      <c r="A344" s="165"/>
      <c r="B344" s="283">
        <f>მონაცემები!$L$96</f>
        <v>0</v>
      </c>
      <c r="C344" s="283"/>
      <c r="D344" s="283"/>
      <c r="E344" s="283"/>
      <c r="F344" s="283"/>
      <c r="G344" s="79">
        <v>80</v>
      </c>
      <c r="H344" s="73">
        <f>COUNTIFS(მონაცემები!B:B,პასპორტი!B344,მონაცემები!C:C,პასპორტი!G344)</f>
        <v>0</v>
      </c>
      <c r="I344" s="157">
        <f>SUMIFS(მონაცემები!F:F,მონაცემები!B:B,პასპორტი!B344,მონაცემები!C:C,პასპორტი!G344)</f>
        <v>0</v>
      </c>
      <c r="J344" s="157">
        <f>SUMIFS(მონაცემები!H:H,მონაცემები!B:B,პასპორტი!B344,მონაცემები!C:C,პასპორტი!G344)</f>
        <v>0</v>
      </c>
      <c r="K344" s="158">
        <f t="shared" si="45"/>
        <v>0</v>
      </c>
      <c r="L344" s="73">
        <f>COUNTIFS(მონაცემები!B:B,პასპორტი!B344,მონაცემები!D:D,პასპორტი!G344)</f>
        <v>0</v>
      </c>
      <c r="M344" s="198">
        <f>SUMIFS(მონაცემები!G:G,მონაცემები!B:B,პასპორტი!B344,მონაცემები!D:D,პასპორტი!G344)</f>
        <v>0</v>
      </c>
      <c r="N344" s="360"/>
      <c r="O344" s="297">
        <f>SUMIFS(მონაცემები!H:H,მონაცემები!B:B,პასპორტი!B344,მონაცემები!D:D,პასპორტი!G344)</f>
        <v>0</v>
      </c>
      <c r="P344" s="297"/>
      <c r="Q344" s="297"/>
      <c r="R344" s="297">
        <f t="shared" si="46"/>
        <v>0</v>
      </c>
      <c r="S344" s="298"/>
    </row>
    <row r="345" spans="1:19">
      <c r="A345" s="165"/>
      <c r="B345" s="283">
        <f>მონაცემები!$L$96</f>
        <v>0</v>
      </c>
      <c r="C345" s="283"/>
      <c r="D345" s="283"/>
      <c r="E345" s="283"/>
      <c r="F345" s="283"/>
      <c r="G345" s="79">
        <v>84</v>
      </c>
      <c r="H345" s="73">
        <f>COUNTIFS(მონაცემები!B:B,პასპორტი!B345,მონაცემები!C:C,პასპორტი!G345)</f>
        <v>0</v>
      </c>
      <c r="I345" s="157">
        <f>SUMIFS(მონაცემები!F:F,მონაცემები!B:B,პასპორტი!B345,მონაცემები!C:C,პასპორტი!G345)</f>
        <v>0</v>
      </c>
      <c r="J345" s="157">
        <f>SUMIFS(მონაცემები!H:H,მონაცემები!B:B,პასპორტი!B345,მონაცემები!C:C,პასპორტი!G345)</f>
        <v>0</v>
      </c>
      <c r="K345" s="158">
        <f t="shared" si="45"/>
        <v>0</v>
      </c>
      <c r="L345" s="73">
        <f>COUNTIFS(მონაცემები!B:B,პასპორტი!B345,მონაცემები!D:D,პასპორტი!G345)</f>
        <v>0</v>
      </c>
      <c r="M345" s="198">
        <f>SUMIFS(მონაცემები!G:G,მონაცემები!B:B,პასპორტი!B345,მონაცემები!D:D,პასპორტი!G345)</f>
        <v>0</v>
      </c>
      <c r="N345" s="360"/>
      <c r="O345" s="297">
        <f>SUMIFS(მონაცემები!H:H,მონაცემები!B:B,პასპორტი!B345,მონაცემები!D:D,პასპორტი!G345)</f>
        <v>0</v>
      </c>
      <c r="P345" s="297"/>
      <c r="Q345" s="297"/>
      <c r="R345" s="297">
        <f t="shared" si="46"/>
        <v>0</v>
      </c>
      <c r="S345" s="298"/>
    </row>
    <row r="346" spans="1:19" ht="2.25" customHeight="1">
      <c r="A346" s="69"/>
      <c r="B346" s="358"/>
      <c r="C346" s="358"/>
      <c r="D346" s="358"/>
      <c r="E346" s="358"/>
      <c r="F346" s="358"/>
      <c r="G346" s="70"/>
      <c r="H346" s="71"/>
      <c r="I346" s="72"/>
      <c r="J346" s="72"/>
      <c r="K346" s="72"/>
      <c r="L346" s="72"/>
      <c r="M346" s="372"/>
      <c r="N346" s="373"/>
      <c r="O346" s="368"/>
      <c r="P346" s="370"/>
      <c r="Q346" s="371"/>
      <c r="R346" s="368"/>
      <c r="S346" s="369"/>
    </row>
    <row r="347" spans="1:19" s="59" customFormat="1">
      <c r="A347" s="58"/>
      <c r="B347" s="359" t="s">
        <v>35</v>
      </c>
      <c r="C347" s="359"/>
      <c r="D347" s="359"/>
      <c r="E347" s="359"/>
      <c r="F347" s="359"/>
      <c r="G347" s="93"/>
      <c r="H347" s="88">
        <f>SUM(H325:H346)</f>
        <v>0</v>
      </c>
      <c r="I347" s="160">
        <f t="shared" ref="I347:S347" si="47">SUM(I325:I346)</f>
        <v>0</v>
      </c>
      <c r="J347" s="160">
        <f t="shared" si="47"/>
        <v>0</v>
      </c>
      <c r="K347" s="161">
        <f t="shared" si="47"/>
        <v>0</v>
      </c>
      <c r="L347" s="88">
        <f t="shared" si="47"/>
        <v>0</v>
      </c>
      <c r="M347" s="365">
        <f t="shared" si="47"/>
        <v>0</v>
      </c>
      <c r="N347" s="366">
        <f t="shared" si="47"/>
        <v>0</v>
      </c>
      <c r="O347" s="362">
        <f t="shared" si="47"/>
        <v>0</v>
      </c>
      <c r="P347" s="362">
        <f t="shared" si="47"/>
        <v>0</v>
      </c>
      <c r="Q347" s="362">
        <f t="shared" si="47"/>
        <v>0</v>
      </c>
      <c r="R347" s="362">
        <f t="shared" si="47"/>
        <v>0</v>
      </c>
      <c r="S347" s="363">
        <f t="shared" si="47"/>
        <v>0</v>
      </c>
    </row>
    <row r="348" spans="1:19" ht="4.5" customHeight="1">
      <c r="A348" s="69"/>
      <c r="B348" s="358"/>
      <c r="C348" s="358"/>
      <c r="D348" s="358"/>
      <c r="E348" s="358"/>
      <c r="F348" s="358"/>
      <c r="G348" s="70"/>
      <c r="H348" s="71"/>
      <c r="I348" s="72"/>
      <c r="J348" s="72"/>
      <c r="K348" s="72"/>
      <c r="L348" s="72"/>
      <c r="M348" s="372"/>
      <c r="N348" s="373"/>
      <c r="O348" s="375"/>
      <c r="P348" s="268"/>
      <c r="Q348" s="269"/>
      <c r="R348" s="375"/>
      <c r="S348" s="311"/>
    </row>
    <row r="349" spans="1:19">
      <c r="A349" s="165">
        <v>14</v>
      </c>
      <c r="B349" s="283">
        <f>მონაცემები!$L$97</f>
        <v>0</v>
      </c>
      <c r="C349" s="283"/>
      <c r="D349" s="283"/>
      <c r="E349" s="283"/>
      <c r="F349" s="283"/>
      <c r="G349" s="79">
        <v>8</v>
      </c>
      <c r="H349" s="73">
        <f>COUNTIFS(მონაცემები!B:B,პასპორტი!B349,მონაცემები!C:C,პასპორტი!G349)</f>
        <v>0</v>
      </c>
      <c r="I349" s="157">
        <f>SUMIFS(მონაცემები!F:F,მონაცემები!B:B,პასპორტი!B349,მონაცემები!C:C,პასპორტი!G349)</f>
        <v>0</v>
      </c>
      <c r="J349" s="157">
        <f>SUMIFS(მონაცემები!H:H,მონაცემები!B:B,პასპორტი!B349,მონაცემები!C:C,პასპორტი!G349)</f>
        <v>0</v>
      </c>
      <c r="K349" s="158">
        <f t="shared" ref="K349:K368" si="48">I349+J349</f>
        <v>0</v>
      </c>
      <c r="L349" s="73">
        <f>COUNTIFS(მონაცემები!B:B,პასპორტი!B349,მონაცემები!D:D,პასპორტი!G349)</f>
        <v>0</v>
      </c>
      <c r="M349" s="198">
        <f>SUMIFS(მონაცემები!G:G,მონაცემები!B:B,პასპორტი!B349,მონაცემები!D:D,პასპორტი!G349)</f>
        <v>0</v>
      </c>
      <c r="N349" s="360"/>
      <c r="O349" s="297">
        <f>SUMIFS(მონაცემები!H:H,მონაცემები!B:B,პასპორტი!B349,მონაცემები!D:D,პასპორტი!G349)</f>
        <v>0</v>
      </c>
      <c r="P349" s="297"/>
      <c r="Q349" s="297"/>
      <c r="R349" s="297">
        <f t="shared" ref="R349:R368" si="49">M349+O349</f>
        <v>0</v>
      </c>
      <c r="S349" s="298"/>
    </row>
    <row r="350" spans="1:19">
      <c r="A350" s="165"/>
      <c r="B350" s="283">
        <f>მონაცემები!$L$97</f>
        <v>0</v>
      </c>
      <c r="C350" s="283"/>
      <c r="D350" s="283"/>
      <c r="E350" s="283"/>
      <c r="F350" s="283"/>
      <c r="G350" s="79">
        <v>12</v>
      </c>
      <c r="H350" s="73">
        <f>COUNTIFS(მონაცემები!B:B,პასპორტი!B350,მონაცემები!C:C,პასპორტი!G350)</f>
        <v>0</v>
      </c>
      <c r="I350" s="157">
        <f>SUMIFS(მონაცემები!F:F,მონაცემები!B:B,პასპორტი!B350,მონაცემები!C:C,პასპორტი!G350)</f>
        <v>0</v>
      </c>
      <c r="J350" s="157">
        <f>SUMIFS(მონაცემები!H:H,მონაცემები!B:B,პასპორტი!B350,მონაცემები!C:C,პასპორტი!G350)</f>
        <v>0</v>
      </c>
      <c r="K350" s="158">
        <f t="shared" si="48"/>
        <v>0</v>
      </c>
      <c r="L350" s="73">
        <f>COUNTIFS(მონაცემები!B:B,პასპორტი!B350,მონაცემები!D:D,პასპორტი!G350)</f>
        <v>0</v>
      </c>
      <c r="M350" s="198">
        <f>SUMIFS(მონაცემები!G:G,მონაცემები!B:B,პასპორტი!B350,მონაცემები!D:D,პასპორტი!G350)</f>
        <v>0</v>
      </c>
      <c r="N350" s="360"/>
      <c r="O350" s="297">
        <f>SUMIFS(მონაცემები!H:H,მონაცემები!B:B,პასპორტი!B350,მონაცემები!D:D,პასპორტი!G350)</f>
        <v>0</v>
      </c>
      <c r="P350" s="297"/>
      <c r="Q350" s="297"/>
      <c r="R350" s="297">
        <f t="shared" si="49"/>
        <v>0</v>
      </c>
      <c r="S350" s="298"/>
    </row>
    <row r="351" spans="1:19">
      <c r="A351" s="165"/>
      <c r="B351" s="283">
        <f>მონაცემები!$L$97</f>
        <v>0</v>
      </c>
      <c r="C351" s="283"/>
      <c r="D351" s="283"/>
      <c r="E351" s="283"/>
      <c r="F351" s="283"/>
      <c r="G351" s="79">
        <v>16</v>
      </c>
      <c r="H351" s="73">
        <f>COUNTIFS(მონაცემები!B:B,პასპორტი!B351,მონაცემები!C:C,პასპორტი!G351)</f>
        <v>0</v>
      </c>
      <c r="I351" s="157">
        <f>SUMIFS(მონაცემები!F:F,მონაცემები!B:B,პასპორტი!B351,მონაცემები!C:C,პასპორტი!G351)</f>
        <v>0</v>
      </c>
      <c r="J351" s="157">
        <f>SUMIFS(მონაცემები!H:H,მონაცემები!B:B,პასპორტი!B351,მონაცემები!C:C,პასპორტი!G351)</f>
        <v>0</v>
      </c>
      <c r="K351" s="158">
        <f t="shared" si="48"/>
        <v>0</v>
      </c>
      <c r="L351" s="73">
        <f>COUNTIFS(მონაცემები!B:B,პასპორტი!B351,მონაცემები!D:D,პასპორტი!G351)</f>
        <v>0</v>
      </c>
      <c r="M351" s="198">
        <f>SUMIFS(მონაცემები!G:G,მონაცემები!B:B,პასპორტი!B351,მონაცემები!D:D,პასპორტი!G351)</f>
        <v>0</v>
      </c>
      <c r="N351" s="360"/>
      <c r="O351" s="297">
        <f>SUMIFS(მონაცემები!H:H,მონაცემები!B:B,პასპორტი!B351,მონაცემები!D:D,პასპორტი!G351)</f>
        <v>0</v>
      </c>
      <c r="P351" s="297"/>
      <c r="Q351" s="297"/>
      <c r="R351" s="297">
        <f t="shared" si="49"/>
        <v>0</v>
      </c>
      <c r="S351" s="298"/>
    </row>
    <row r="352" spans="1:19">
      <c r="A352" s="165"/>
      <c r="B352" s="283">
        <f>მონაცემები!$L$97</f>
        <v>0</v>
      </c>
      <c r="C352" s="283"/>
      <c r="D352" s="283"/>
      <c r="E352" s="283"/>
      <c r="F352" s="283"/>
      <c r="G352" s="79">
        <v>20</v>
      </c>
      <c r="H352" s="73">
        <f>COUNTIFS(მონაცემები!B:B,პასპორტი!B352,მონაცემები!C:C,პასპორტი!G352)</f>
        <v>0</v>
      </c>
      <c r="I352" s="157">
        <f>SUMIFS(მონაცემები!F:F,მონაცემები!B:B,პასპორტი!B352,მონაცემები!C:C,პასპორტი!G352)</f>
        <v>0</v>
      </c>
      <c r="J352" s="157">
        <f>SUMIFS(მონაცემები!H:H,მონაცემები!B:B,პასპორტი!B352,მონაცემები!C:C,პასპორტი!G352)</f>
        <v>0</v>
      </c>
      <c r="K352" s="158">
        <f t="shared" si="48"/>
        <v>0</v>
      </c>
      <c r="L352" s="73">
        <f>COUNTIFS(მონაცემები!B:B,პასპორტი!B352,მონაცემები!D:D,პასპორტი!G352)</f>
        <v>0</v>
      </c>
      <c r="M352" s="198">
        <f>SUMIFS(მონაცემები!G:G,მონაცემები!B:B,პასპორტი!B352,მონაცემები!D:D,პასპორტი!G352)</f>
        <v>0</v>
      </c>
      <c r="N352" s="360"/>
      <c r="O352" s="297">
        <f>SUMIFS(მონაცემები!H:H,მონაცემები!B:B,პასპორტი!B352,მონაცემები!D:D,პასპორტი!G352)</f>
        <v>0</v>
      </c>
      <c r="P352" s="297"/>
      <c r="Q352" s="297"/>
      <c r="R352" s="297">
        <f t="shared" si="49"/>
        <v>0</v>
      </c>
      <c r="S352" s="298"/>
    </row>
    <row r="353" spans="1:19">
      <c r="A353" s="165"/>
      <c r="B353" s="283">
        <f>მონაცემები!$L$97</f>
        <v>0</v>
      </c>
      <c r="C353" s="283"/>
      <c r="D353" s="283"/>
      <c r="E353" s="283"/>
      <c r="F353" s="283"/>
      <c r="G353" s="79">
        <v>24</v>
      </c>
      <c r="H353" s="73">
        <f>COUNTIFS(მონაცემები!B:B,პასპორტი!B353,მონაცემები!C:C,პასპორტი!G353)</f>
        <v>0</v>
      </c>
      <c r="I353" s="157">
        <f>SUMIFS(მონაცემები!F:F,მონაცემები!B:B,პასპორტი!B353,მონაცემები!C:C,პასპორტი!G353)</f>
        <v>0</v>
      </c>
      <c r="J353" s="157">
        <f>SUMIFS(მონაცემები!H:H,მონაცემები!B:B,პასპორტი!B353,მონაცემები!C:C,პასპორტი!G353)</f>
        <v>0</v>
      </c>
      <c r="K353" s="158">
        <f t="shared" si="48"/>
        <v>0</v>
      </c>
      <c r="L353" s="73">
        <f>COUNTIFS(მონაცემები!B:B,პასპორტი!B353,მონაცემები!D:D,პასპორტი!G353)</f>
        <v>0</v>
      </c>
      <c r="M353" s="198">
        <f>SUMIFS(მონაცემები!G:G,მონაცემები!B:B,პასპორტი!B353,მონაცემები!D:D,პასპორტი!G353)</f>
        <v>0</v>
      </c>
      <c r="N353" s="360"/>
      <c r="O353" s="297">
        <f>SUMIFS(მონაცემები!H:H,მონაცემები!B:B,პასპორტი!B353,მონაცემები!D:D,პასპორტი!G353)</f>
        <v>0</v>
      </c>
      <c r="P353" s="297"/>
      <c r="Q353" s="297"/>
      <c r="R353" s="297">
        <f t="shared" si="49"/>
        <v>0</v>
      </c>
      <c r="S353" s="298"/>
    </row>
    <row r="354" spans="1:19">
      <c r="A354" s="165"/>
      <c r="B354" s="283">
        <f>მონაცემები!$L$97</f>
        <v>0</v>
      </c>
      <c r="C354" s="283"/>
      <c r="D354" s="283"/>
      <c r="E354" s="283"/>
      <c r="F354" s="283"/>
      <c r="G354" s="79">
        <v>28</v>
      </c>
      <c r="H354" s="73">
        <f>COUNTIFS(მონაცემები!B:B,პასპორტი!B354,მონაცემები!C:C,პასპორტი!G354)</f>
        <v>0</v>
      </c>
      <c r="I354" s="157">
        <f>SUMIFS(მონაცემები!F:F,მონაცემები!B:B,პასპორტი!B354,მონაცემები!C:C,პასპორტი!G354)</f>
        <v>0</v>
      </c>
      <c r="J354" s="157">
        <f>SUMIFS(მონაცემები!H:H,მონაცემები!B:B,პასპორტი!B354,მონაცემები!C:C,პასპორტი!G354)</f>
        <v>0</v>
      </c>
      <c r="K354" s="158">
        <f t="shared" si="48"/>
        <v>0</v>
      </c>
      <c r="L354" s="73">
        <f>COUNTIFS(მონაცემები!B:B,პასპორტი!B354,მონაცემები!D:D,პასპორტი!G354)</f>
        <v>0</v>
      </c>
      <c r="M354" s="198">
        <f>SUMIFS(მონაცემები!G:G,მონაცემები!B:B,პასპორტი!B354,მონაცემები!D:D,პასპორტი!G354)</f>
        <v>0</v>
      </c>
      <c r="N354" s="360"/>
      <c r="O354" s="297">
        <f>SUMIFS(მონაცემები!H:H,მონაცემები!B:B,პასპორტი!B354,მონაცემები!D:D,პასპორტი!G354)</f>
        <v>0</v>
      </c>
      <c r="P354" s="297"/>
      <c r="Q354" s="297"/>
      <c r="R354" s="297">
        <f t="shared" si="49"/>
        <v>0</v>
      </c>
      <c r="S354" s="298"/>
    </row>
    <row r="355" spans="1:19">
      <c r="A355" s="165"/>
      <c r="B355" s="283">
        <f>მონაცემები!$L$97</f>
        <v>0</v>
      </c>
      <c r="C355" s="283"/>
      <c r="D355" s="283"/>
      <c r="E355" s="283"/>
      <c r="F355" s="283"/>
      <c r="G355" s="79">
        <v>32</v>
      </c>
      <c r="H355" s="73">
        <f>COUNTIFS(მონაცემები!B:B,პასპორტი!B355,მონაცემები!C:C,პასპორტი!G355)</f>
        <v>0</v>
      </c>
      <c r="I355" s="157">
        <f>SUMIFS(მონაცემები!F:F,მონაცემები!B:B,პასპორტი!B355,მონაცემები!C:C,პასპორტი!G355)</f>
        <v>0</v>
      </c>
      <c r="J355" s="157">
        <f>SUMIFS(მონაცემები!H:H,მონაცემები!B:B,პასპორტი!B355,მონაცემები!C:C,პასპორტი!G355)</f>
        <v>0</v>
      </c>
      <c r="K355" s="158">
        <f t="shared" si="48"/>
        <v>0</v>
      </c>
      <c r="L355" s="73">
        <f>COUNTIFS(მონაცემები!B:B,პასპორტი!B355,მონაცემები!D:D,პასპორტი!G355)</f>
        <v>0</v>
      </c>
      <c r="M355" s="198">
        <f>SUMIFS(მონაცემები!G:G,მონაცემები!B:B,პასპორტი!B355,მონაცემები!D:D,პასპორტი!G355)</f>
        <v>0</v>
      </c>
      <c r="N355" s="360"/>
      <c r="O355" s="297">
        <f>SUMIFS(მონაცემები!H:H,მონაცემები!B:B,პასპორტი!B355,მონაცემები!D:D,პასპორტი!G355)</f>
        <v>0</v>
      </c>
      <c r="P355" s="297"/>
      <c r="Q355" s="297"/>
      <c r="R355" s="297">
        <f t="shared" si="49"/>
        <v>0</v>
      </c>
      <c r="S355" s="298"/>
    </row>
    <row r="356" spans="1:19">
      <c r="A356" s="165"/>
      <c r="B356" s="283">
        <f>მონაცემები!$L$97</f>
        <v>0</v>
      </c>
      <c r="C356" s="283"/>
      <c r="D356" s="283"/>
      <c r="E356" s="283"/>
      <c r="F356" s="283"/>
      <c r="G356" s="79">
        <v>36</v>
      </c>
      <c r="H356" s="73">
        <f>COUNTIFS(მონაცემები!B:B,პასპორტი!B356,მონაცემები!C:C,პასპორტი!G356)</f>
        <v>0</v>
      </c>
      <c r="I356" s="157">
        <f>SUMIFS(მონაცემები!F:F,მონაცემები!B:B,პასპორტი!B356,მონაცემები!C:C,პასპორტი!G356)</f>
        <v>0</v>
      </c>
      <c r="J356" s="157">
        <f>SUMIFS(მონაცემები!H:H,მონაცემები!B:B,პასპორტი!B356,მონაცემები!C:C,პასპორტი!G356)</f>
        <v>0</v>
      </c>
      <c r="K356" s="158">
        <f t="shared" si="48"/>
        <v>0</v>
      </c>
      <c r="L356" s="73">
        <f>COUNTIFS(მონაცემები!B:B,პასპორტი!B356,მონაცემები!D:D,პასპორტი!G356)</f>
        <v>0</v>
      </c>
      <c r="M356" s="198">
        <f>SUMIFS(მონაცემები!G:G,მონაცემები!B:B,პასპორტი!B356,მონაცემები!D:D,პასპორტი!G356)</f>
        <v>0</v>
      </c>
      <c r="N356" s="360"/>
      <c r="O356" s="297">
        <f>SUMIFS(მონაცემები!H:H,მონაცემები!B:B,პასპორტი!B356,მონაცემები!D:D,პასპორტი!G356)</f>
        <v>0</v>
      </c>
      <c r="P356" s="297"/>
      <c r="Q356" s="297"/>
      <c r="R356" s="297">
        <f t="shared" si="49"/>
        <v>0</v>
      </c>
      <c r="S356" s="298"/>
    </row>
    <row r="357" spans="1:19">
      <c r="A357" s="165"/>
      <c r="B357" s="283">
        <f>მონაცემები!$L$97</f>
        <v>0</v>
      </c>
      <c r="C357" s="283"/>
      <c r="D357" s="283"/>
      <c r="E357" s="283"/>
      <c r="F357" s="283"/>
      <c r="G357" s="79">
        <v>40</v>
      </c>
      <c r="H357" s="73">
        <f>COUNTIFS(მონაცემები!B:B,პასპორტი!B357,მონაცემები!C:C,პასპორტი!G357)</f>
        <v>0</v>
      </c>
      <c r="I357" s="157">
        <f>SUMIFS(მონაცემები!F:F,მონაცემები!B:B,პასპორტი!B357,მონაცემები!C:C,პასპორტი!G357)</f>
        <v>0</v>
      </c>
      <c r="J357" s="157">
        <f>SUMIFS(მონაცემები!H:H,მონაცემები!B:B,პასპორტი!B357,მონაცემები!C:C,პასპორტი!G357)</f>
        <v>0</v>
      </c>
      <c r="K357" s="158">
        <f t="shared" si="48"/>
        <v>0</v>
      </c>
      <c r="L357" s="73">
        <f>COUNTIFS(მონაცემები!B:B,პასპორტი!B357,მონაცემები!D:D,პასპორტი!G357)</f>
        <v>0</v>
      </c>
      <c r="M357" s="198">
        <f>SUMIFS(მონაცემები!G:G,მონაცემები!B:B,პასპორტი!B357,მონაცემები!D:D,პასპორტი!G357)</f>
        <v>0</v>
      </c>
      <c r="N357" s="360"/>
      <c r="O357" s="297">
        <f>SUMIFS(მონაცემები!H:H,მონაცემები!B:B,პასპორტი!B357,მონაცემები!D:D,პასპორტი!G357)</f>
        <v>0</v>
      </c>
      <c r="P357" s="297"/>
      <c r="Q357" s="297"/>
      <c r="R357" s="297">
        <f t="shared" si="49"/>
        <v>0</v>
      </c>
      <c r="S357" s="298"/>
    </row>
    <row r="358" spans="1:19">
      <c r="A358" s="165"/>
      <c r="B358" s="283">
        <f>მონაცემები!$L$97</f>
        <v>0</v>
      </c>
      <c r="C358" s="283"/>
      <c r="D358" s="283"/>
      <c r="E358" s="283"/>
      <c r="F358" s="283"/>
      <c r="G358" s="79">
        <v>44</v>
      </c>
      <c r="H358" s="73">
        <f>COUNTIFS(მონაცემები!B:B,პასპორტი!B358,მონაცემები!C:C,პასპორტი!G358)</f>
        <v>0</v>
      </c>
      <c r="I358" s="157">
        <f>SUMIFS(მონაცემები!F:F,მონაცემები!B:B,პასპორტი!B358,მონაცემები!C:C,პასპორტი!G358)</f>
        <v>0</v>
      </c>
      <c r="J358" s="157">
        <f>SUMIFS(მონაცემები!H:H,მონაცემები!B:B,პასპორტი!B358,მონაცემები!C:C,პასპორტი!G358)</f>
        <v>0</v>
      </c>
      <c r="K358" s="158">
        <f t="shared" si="48"/>
        <v>0</v>
      </c>
      <c r="L358" s="73">
        <f>COUNTIFS(მონაცემები!B:B,პასპორტი!B358,მონაცემები!D:D,პასპორტი!G358)</f>
        <v>0</v>
      </c>
      <c r="M358" s="198">
        <f>SUMIFS(მონაცემები!G:G,მონაცემები!B:B,პასპორტი!B358,მონაცემები!D:D,პასპორტი!G358)</f>
        <v>0</v>
      </c>
      <c r="N358" s="360"/>
      <c r="O358" s="297">
        <f>SUMIFS(მონაცემები!H:H,მონაცემები!B:B,პასპორტი!B358,მონაცემები!D:D,პასპორტი!G358)</f>
        <v>0</v>
      </c>
      <c r="P358" s="297"/>
      <c r="Q358" s="297"/>
      <c r="R358" s="297">
        <f t="shared" si="49"/>
        <v>0</v>
      </c>
      <c r="S358" s="298"/>
    </row>
    <row r="359" spans="1:19">
      <c r="A359" s="165"/>
      <c r="B359" s="283">
        <f>მონაცემები!$L$97</f>
        <v>0</v>
      </c>
      <c r="C359" s="283"/>
      <c r="D359" s="283"/>
      <c r="E359" s="283"/>
      <c r="F359" s="283"/>
      <c r="G359" s="79">
        <v>48</v>
      </c>
      <c r="H359" s="73">
        <f>COUNTIFS(მონაცემები!B:B,პასპორტი!B359,მონაცემები!C:C,პასპორტი!G359)</f>
        <v>0</v>
      </c>
      <c r="I359" s="157">
        <f>SUMIFS(მონაცემები!F:F,მონაცემები!B:B,პასპორტი!B359,მონაცემები!C:C,პასპორტი!G359)</f>
        <v>0</v>
      </c>
      <c r="J359" s="157">
        <f>SUMIFS(მონაცემები!H:H,მონაცემები!B:B,პასპორტი!B359,მონაცემები!C:C,პასპორტი!G359)</f>
        <v>0</v>
      </c>
      <c r="K359" s="158">
        <f t="shared" si="48"/>
        <v>0</v>
      </c>
      <c r="L359" s="73">
        <f>COUNTIFS(მონაცემები!B:B,პასპორტი!B359,მონაცემები!D:D,პასპორტი!G359)</f>
        <v>0</v>
      </c>
      <c r="M359" s="198">
        <f>SUMIFS(მონაცემები!G:G,მონაცემები!B:B,პასპორტი!B359,მონაცემები!D:D,პასპორტი!G359)</f>
        <v>0</v>
      </c>
      <c r="N359" s="360"/>
      <c r="O359" s="297">
        <f>SUMIFS(მონაცემები!H:H,მონაცემები!B:B,პასპორტი!B359,მონაცემები!D:D,პასპორტი!G359)</f>
        <v>0</v>
      </c>
      <c r="P359" s="297"/>
      <c r="Q359" s="297"/>
      <c r="R359" s="297">
        <f t="shared" si="49"/>
        <v>0</v>
      </c>
      <c r="S359" s="298"/>
    </row>
    <row r="360" spans="1:19">
      <c r="A360" s="165"/>
      <c r="B360" s="283">
        <f>მონაცემები!$L$97</f>
        <v>0</v>
      </c>
      <c r="C360" s="283"/>
      <c r="D360" s="283"/>
      <c r="E360" s="283"/>
      <c r="F360" s="283"/>
      <c r="G360" s="79">
        <v>52</v>
      </c>
      <c r="H360" s="73">
        <f>COUNTIFS(მონაცემები!B:B,პასპორტი!B360,მონაცემები!C:C,პასპორტი!G360)</f>
        <v>0</v>
      </c>
      <c r="I360" s="157">
        <f>SUMIFS(მონაცემები!F:F,მონაცემები!B:B,პასპორტი!B360,მონაცემები!C:C,პასპორტი!G360)</f>
        <v>0</v>
      </c>
      <c r="J360" s="157">
        <f>SUMIFS(მონაცემები!H:H,მონაცემები!B:B,პასპორტი!B360,მონაცემები!C:C,პასპორტი!G360)</f>
        <v>0</v>
      </c>
      <c r="K360" s="158">
        <f t="shared" si="48"/>
        <v>0</v>
      </c>
      <c r="L360" s="73">
        <f>COUNTIFS(მონაცემები!B:B,პასპორტი!B360,მონაცემები!D:D,პასპორტი!G360)</f>
        <v>0</v>
      </c>
      <c r="M360" s="198">
        <f>SUMIFS(მონაცემები!G:G,მონაცემები!B:B,პასპორტი!B360,მონაცემები!D:D,პასპორტი!G360)</f>
        <v>0</v>
      </c>
      <c r="N360" s="360"/>
      <c r="O360" s="297">
        <f>SUMIFS(მონაცემები!H:H,მონაცემები!B:B,პასპორტი!B360,მონაცემები!D:D,პასპორტი!G360)</f>
        <v>0</v>
      </c>
      <c r="P360" s="297"/>
      <c r="Q360" s="297"/>
      <c r="R360" s="297">
        <f t="shared" si="49"/>
        <v>0</v>
      </c>
      <c r="S360" s="298"/>
    </row>
    <row r="361" spans="1:19">
      <c r="A361" s="165"/>
      <c r="B361" s="283">
        <f>მონაცემები!$L$97</f>
        <v>0</v>
      </c>
      <c r="C361" s="283"/>
      <c r="D361" s="283"/>
      <c r="E361" s="283"/>
      <c r="F361" s="283"/>
      <c r="G361" s="79">
        <v>56</v>
      </c>
      <c r="H361" s="73">
        <f>COUNTIFS(მონაცემები!B:B,პასპორტი!B361,მონაცემები!C:C,პასპორტი!G361)</f>
        <v>0</v>
      </c>
      <c r="I361" s="157">
        <f>SUMIFS(მონაცემები!F:F,მონაცემები!B:B,პასპორტი!B361,მონაცემები!C:C,პასპორტი!G361)</f>
        <v>0</v>
      </c>
      <c r="J361" s="157">
        <f>SUMIFS(მონაცემები!H:H,მონაცემები!B:B,პასპორტი!B361,მონაცემები!C:C,პასპორტი!G361)</f>
        <v>0</v>
      </c>
      <c r="K361" s="158">
        <f t="shared" si="48"/>
        <v>0</v>
      </c>
      <c r="L361" s="73">
        <f>COUNTIFS(მონაცემები!B:B,პასპორტი!B361,მონაცემები!D:D,პასპორტი!G361)</f>
        <v>0</v>
      </c>
      <c r="M361" s="198">
        <f>SUMIFS(მონაცემები!G:G,მონაცემები!B:B,პასპორტი!B361,მონაცემები!D:D,პასპორტი!G361)</f>
        <v>0</v>
      </c>
      <c r="N361" s="360"/>
      <c r="O361" s="297">
        <f>SUMIFS(მონაცემები!H:H,მონაცემები!B:B,პასპორტი!B361,მონაცემები!D:D,პასპორტი!G361)</f>
        <v>0</v>
      </c>
      <c r="P361" s="297"/>
      <c r="Q361" s="297"/>
      <c r="R361" s="297">
        <f t="shared" si="49"/>
        <v>0</v>
      </c>
      <c r="S361" s="298"/>
    </row>
    <row r="362" spans="1:19">
      <c r="A362" s="165"/>
      <c r="B362" s="283">
        <f>მონაცემები!$L$97</f>
        <v>0</v>
      </c>
      <c r="C362" s="283"/>
      <c r="D362" s="283"/>
      <c r="E362" s="283"/>
      <c r="F362" s="283"/>
      <c r="G362" s="79">
        <v>60</v>
      </c>
      <c r="H362" s="73">
        <f>COUNTIFS(მონაცემები!B:B,პასპორტი!B362,მონაცემები!C:C,პასპორტი!G362)</f>
        <v>0</v>
      </c>
      <c r="I362" s="157">
        <f>SUMIFS(მონაცემები!F:F,მონაცემები!B:B,პასპორტი!B362,მონაცემები!C:C,პასპორტი!G362)</f>
        <v>0</v>
      </c>
      <c r="J362" s="157">
        <f>SUMIFS(მონაცემები!H:H,მონაცემები!B:B,პასპორტი!B362,მონაცემები!C:C,პასპორტი!G362)</f>
        <v>0</v>
      </c>
      <c r="K362" s="158">
        <f t="shared" si="48"/>
        <v>0</v>
      </c>
      <c r="L362" s="73">
        <f>COUNTIFS(მონაცემები!B:B,პასპორტი!B362,მონაცემები!D:D,პასპორტი!G362)</f>
        <v>0</v>
      </c>
      <c r="M362" s="198">
        <f>SUMIFS(მონაცემები!G:G,მონაცემები!B:B,პასპორტი!B362,მონაცემები!D:D,პასპორტი!G362)</f>
        <v>0</v>
      </c>
      <c r="N362" s="360"/>
      <c r="O362" s="297">
        <f>SUMIFS(მონაცემები!H:H,მონაცემები!B:B,პასპორტი!B362,მონაცემები!D:D,პასპორტი!G362)</f>
        <v>0</v>
      </c>
      <c r="P362" s="297"/>
      <c r="Q362" s="297"/>
      <c r="R362" s="297">
        <f t="shared" si="49"/>
        <v>0</v>
      </c>
      <c r="S362" s="298"/>
    </row>
    <row r="363" spans="1:19">
      <c r="A363" s="165"/>
      <c r="B363" s="283">
        <f>მონაცემები!$L$97</f>
        <v>0</v>
      </c>
      <c r="C363" s="283"/>
      <c r="D363" s="283"/>
      <c r="E363" s="283"/>
      <c r="F363" s="283"/>
      <c r="G363" s="79">
        <v>64</v>
      </c>
      <c r="H363" s="73">
        <f>COUNTIFS(მონაცემები!B:B,პასპორტი!B363,მონაცემები!C:C,პასპორტი!G363)</f>
        <v>0</v>
      </c>
      <c r="I363" s="157">
        <f>SUMIFS(მონაცემები!F:F,მონაცემები!B:B,პასპორტი!B363,მონაცემები!C:C,პასპორტი!G363)</f>
        <v>0</v>
      </c>
      <c r="J363" s="157">
        <f>SUMIFS(მონაცემები!H:H,მონაცემები!B:B,პასპორტი!B363,მონაცემები!C:C,პასპორტი!G363)</f>
        <v>0</v>
      </c>
      <c r="K363" s="158">
        <f t="shared" si="48"/>
        <v>0</v>
      </c>
      <c r="L363" s="73">
        <f>COUNTIFS(მონაცემები!B:B,პასპორტი!B363,მონაცემები!D:D,პასპორტი!G363)</f>
        <v>0</v>
      </c>
      <c r="M363" s="198">
        <f>SUMIFS(მონაცემები!G:G,მონაცემები!B:B,პასპორტი!B363,მონაცემები!D:D,პასპორტი!G363)</f>
        <v>0</v>
      </c>
      <c r="N363" s="360"/>
      <c r="O363" s="297">
        <f>SUMIFS(მონაცემები!H:H,მონაცემები!B:B,პასპორტი!B363,მონაცემები!D:D,პასპორტი!G363)</f>
        <v>0</v>
      </c>
      <c r="P363" s="297"/>
      <c r="Q363" s="297"/>
      <c r="R363" s="297">
        <f t="shared" si="49"/>
        <v>0</v>
      </c>
      <c r="S363" s="298"/>
    </row>
    <row r="364" spans="1:19">
      <c r="A364" s="165"/>
      <c r="B364" s="283">
        <f>მონაცემები!$L$97</f>
        <v>0</v>
      </c>
      <c r="C364" s="283"/>
      <c r="D364" s="283"/>
      <c r="E364" s="283"/>
      <c r="F364" s="283"/>
      <c r="G364" s="79">
        <v>68</v>
      </c>
      <c r="H364" s="73">
        <f>COUNTIFS(მონაცემები!B:B,პასპორტი!B364,მონაცემები!C:C,პასპორტი!G364)</f>
        <v>0</v>
      </c>
      <c r="I364" s="157">
        <f>SUMIFS(მონაცემები!F:F,მონაცემები!B:B,პასპორტი!B364,მონაცემები!C:C,პასპორტი!G364)</f>
        <v>0</v>
      </c>
      <c r="J364" s="157">
        <f>SUMIFS(მონაცემები!H:H,მონაცემები!B:B,პასპორტი!B364,მონაცემები!C:C,პასპორტი!G364)</f>
        <v>0</v>
      </c>
      <c r="K364" s="158">
        <f t="shared" si="48"/>
        <v>0</v>
      </c>
      <c r="L364" s="73">
        <f>COUNTIFS(მონაცემები!B:B,პასპორტი!B364,მონაცემები!D:D,პასპორტი!G364)</f>
        <v>0</v>
      </c>
      <c r="M364" s="198">
        <f>SUMIFS(მონაცემები!G:G,მონაცემები!B:B,პასპორტი!B364,მონაცემები!D:D,პასპორტი!G364)</f>
        <v>0</v>
      </c>
      <c r="N364" s="360"/>
      <c r="O364" s="297">
        <f>SUMIFS(მონაცემები!H:H,მონაცემები!B:B,პასპორტი!B364,მონაცემები!D:D,პასპორტი!G364)</f>
        <v>0</v>
      </c>
      <c r="P364" s="297"/>
      <c r="Q364" s="297"/>
      <c r="R364" s="297">
        <f t="shared" si="49"/>
        <v>0</v>
      </c>
      <c r="S364" s="298"/>
    </row>
    <row r="365" spans="1:19">
      <c r="A365" s="165"/>
      <c r="B365" s="283">
        <f>მონაცემები!$L$97</f>
        <v>0</v>
      </c>
      <c r="C365" s="283"/>
      <c r="D365" s="283"/>
      <c r="E365" s="283"/>
      <c r="F365" s="283"/>
      <c r="G365" s="79">
        <v>72</v>
      </c>
      <c r="H365" s="73">
        <f>COUNTIFS(მონაცემები!B:B,პასპორტი!B365,მონაცემები!C:C,პასპორტი!G365)</f>
        <v>0</v>
      </c>
      <c r="I365" s="157">
        <f>SUMIFS(მონაცემები!F:F,მონაცემები!B:B,პასპორტი!B365,მონაცემები!C:C,პასპორტი!G365)</f>
        <v>0</v>
      </c>
      <c r="J365" s="157">
        <f>SUMIFS(მონაცემები!H:H,მონაცემები!B:B,პასპორტი!B365,მონაცემები!C:C,პასპორტი!G365)</f>
        <v>0</v>
      </c>
      <c r="K365" s="158">
        <f t="shared" si="48"/>
        <v>0</v>
      </c>
      <c r="L365" s="73">
        <f>COUNTIFS(მონაცემები!B:B,პასპორტი!B365,მონაცემები!D:D,პასპორტი!G365)</f>
        <v>0</v>
      </c>
      <c r="M365" s="198">
        <f>SUMIFS(მონაცემები!G:G,მონაცემები!B:B,პასპორტი!B365,მონაცემები!D:D,პასპორტი!G365)</f>
        <v>0</v>
      </c>
      <c r="N365" s="360"/>
      <c r="O365" s="297">
        <f>SUMIFS(მონაცემები!H:H,მონაცემები!B:B,პასპორტი!B365,მონაცემები!D:D,პასპორტი!G365)</f>
        <v>0</v>
      </c>
      <c r="P365" s="297"/>
      <c r="Q365" s="297"/>
      <c r="R365" s="297">
        <f t="shared" si="49"/>
        <v>0</v>
      </c>
      <c r="S365" s="298"/>
    </row>
    <row r="366" spans="1:19">
      <c r="A366" s="165"/>
      <c r="B366" s="283">
        <f>მონაცემები!$L$97</f>
        <v>0</v>
      </c>
      <c r="C366" s="283"/>
      <c r="D366" s="283"/>
      <c r="E366" s="283"/>
      <c r="F366" s="283"/>
      <c r="G366" s="79">
        <v>76</v>
      </c>
      <c r="H366" s="73">
        <f>COUNTIFS(მონაცემები!B:B,პასპორტი!B366,მონაცემები!C:C,პასპორტი!G366)</f>
        <v>0</v>
      </c>
      <c r="I366" s="157">
        <f>SUMIFS(მონაცემები!F:F,მონაცემები!B:B,პასპორტი!B366,მონაცემები!C:C,პასპორტი!G366)</f>
        <v>0</v>
      </c>
      <c r="J366" s="157">
        <f>SUMIFS(მონაცემები!H:H,მონაცემები!B:B,პასპორტი!B366,მონაცემები!C:C,პასპორტი!G366)</f>
        <v>0</v>
      </c>
      <c r="K366" s="158">
        <f t="shared" si="48"/>
        <v>0</v>
      </c>
      <c r="L366" s="73">
        <f>COUNTIFS(მონაცემები!B:B,პასპორტი!B366,მონაცემები!D:D,პასპორტი!G366)</f>
        <v>0</v>
      </c>
      <c r="M366" s="198">
        <f>SUMIFS(მონაცემები!G:G,მონაცემები!B:B,პასპორტი!B366,მონაცემები!D:D,პასპორტი!G366)</f>
        <v>0</v>
      </c>
      <c r="N366" s="360"/>
      <c r="O366" s="297">
        <f>SUMIFS(მონაცემები!H:H,მონაცემები!B:B,პასპორტი!B366,მონაცემები!D:D,პასპორტი!G366)</f>
        <v>0</v>
      </c>
      <c r="P366" s="297"/>
      <c r="Q366" s="297"/>
      <c r="R366" s="297">
        <f t="shared" si="49"/>
        <v>0</v>
      </c>
      <c r="S366" s="298"/>
    </row>
    <row r="367" spans="1:19">
      <c r="A367" s="165"/>
      <c r="B367" s="283">
        <f>მონაცემები!$L$97</f>
        <v>0</v>
      </c>
      <c r="C367" s="283"/>
      <c r="D367" s="283"/>
      <c r="E367" s="283"/>
      <c r="F367" s="283"/>
      <c r="G367" s="79">
        <v>80</v>
      </c>
      <c r="H367" s="73">
        <f>COUNTIFS(მონაცემები!B:B,პასპორტი!B367,მონაცემები!C:C,პასპორტი!G367)</f>
        <v>0</v>
      </c>
      <c r="I367" s="157">
        <f>SUMIFS(მონაცემები!F:F,მონაცემები!B:B,პასპორტი!B367,მონაცემები!C:C,პასპორტი!G367)</f>
        <v>0</v>
      </c>
      <c r="J367" s="157">
        <f>SUMIFS(მონაცემები!H:H,მონაცემები!B:B,პასპორტი!B367,მონაცემები!C:C,პასპორტი!G367)</f>
        <v>0</v>
      </c>
      <c r="K367" s="158">
        <f t="shared" si="48"/>
        <v>0</v>
      </c>
      <c r="L367" s="73">
        <f>COUNTIFS(მონაცემები!B:B,პასპორტი!B367,მონაცემები!D:D,პასპორტი!G367)</f>
        <v>0</v>
      </c>
      <c r="M367" s="198">
        <f>SUMIFS(მონაცემები!G:G,მონაცემები!B:B,პასპორტი!B367,მონაცემები!D:D,პასპორტი!G367)</f>
        <v>0</v>
      </c>
      <c r="N367" s="360"/>
      <c r="O367" s="297">
        <f>SUMIFS(მონაცემები!H:H,მონაცემები!B:B,პასპორტი!B367,მონაცემები!D:D,პასპორტი!G367)</f>
        <v>0</v>
      </c>
      <c r="P367" s="297"/>
      <c r="Q367" s="297"/>
      <c r="R367" s="297">
        <f t="shared" si="49"/>
        <v>0</v>
      </c>
      <c r="S367" s="298"/>
    </row>
    <row r="368" spans="1:19">
      <c r="A368" s="165"/>
      <c r="B368" s="283">
        <f>მონაცემები!$L$97</f>
        <v>0</v>
      </c>
      <c r="C368" s="283"/>
      <c r="D368" s="283"/>
      <c r="E368" s="283"/>
      <c r="F368" s="283"/>
      <c r="G368" s="79">
        <v>84</v>
      </c>
      <c r="H368" s="73">
        <f>COUNTIFS(მონაცემები!B:B,პასპორტი!B368,მონაცემები!C:C,პასპორტი!G368)</f>
        <v>0</v>
      </c>
      <c r="I368" s="157">
        <f>SUMIFS(მონაცემები!F:F,მონაცემები!B:B,პასპორტი!B368,მონაცემები!C:C,პასპორტი!G368)</f>
        <v>0</v>
      </c>
      <c r="J368" s="157">
        <f>SUMIFS(მონაცემები!H:H,მონაცემები!B:B,პასპორტი!B368,მონაცემები!C:C,პასპორტი!G368)</f>
        <v>0</v>
      </c>
      <c r="K368" s="158">
        <f t="shared" si="48"/>
        <v>0</v>
      </c>
      <c r="L368" s="73">
        <f>COUNTIFS(მონაცემები!B:B,პასპორტი!B368,მონაცემები!D:D,პასპორტი!G368)</f>
        <v>0</v>
      </c>
      <c r="M368" s="198">
        <f>SUMIFS(მონაცემები!G:G,მონაცემები!B:B,პასპორტი!B368,მონაცემები!D:D,პასპორტი!G368)</f>
        <v>0</v>
      </c>
      <c r="N368" s="360"/>
      <c r="O368" s="297">
        <f>SUMIFS(მონაცემები!H:H,მონაცემები!B:B,პასპორტი!B368,მონაცემები!D:D,პასპორტი!G368)</f>
        <v>0</v>
      </c>
      <c r="P368" s="297"/>
      <c r="Q368" s="297"/>
      <c r="R368" s="297">
        <f t="shared" si="49"/>
        <v>0</v>
      </c>
      <c r="S368" s="298"/>
    </row>
    <row r="369" spans="1:19" ht="2.25" customHeight="1">
      <c r="A369" s="69"/>
      <c r="B369" s="358"/>
      <c r="C369" s="358"/>
      <c r="D369" s="358"/>
      <c r="E369" s="358"/>
      <c r="F369" s="358"/>
      <c r="G369" s="70"/>
      <c r="H369" s="71"/>
      <c r="I369" s="72"/>
      <c r="J369" s="72"/>
      <c r="K369" s="72"/>
      <c r="L369" s="72"/>
      <c r="M369" s="372"/>
      <c r="N369" s="373"/>
      <c r="O369" s="368"/>
      <c r="P369" s="370"/>
      <c r="Q369" s="371"/>
      <c r="R369" s="368"/>
      <c r="S369" s="369"/>
    </row>
    <row r="370" spans="1:19" s="59" customFormat="1">
      <c r="A370" s="58"/>
      <c r="B370" s="359" t="s">
        <v>35</v>
      </c>
      <c r="C370" s="359"/>
      <c r="D370" s="359"/>
      <c r="E370" s="359"/>
      <c r="F370" s="359"/>
      <c r="G370" s="93"/>
      <c r="H370" s="88">
        <f>SUM(H348:H369)</f>
        <v>0</v>
      </c>
      <c r="I370" s="160">
        <f t="shared" ref="I370:S370" si="50">SUM(I348:I369)</f>
        <v>0</v>
      </c>
      <c r="J370" s="160">
        <f t="shared" si="50"/>
        <v>0</v>
      </c>
      <c r="K370" s="161">
        <f t="shared" si="50"/>
        <v>0</v>
      </c>
      <c r="L370" s="88">
        <f t="shared" si="50"/>
        <v>0</v>
      </c>
      <c r="M370" s="365">
        <f t="shared" si="50"/>
        <v>0</v>
      </c>
      <c r="N370" s="366">
        <f t="shared" si="50"/>
        <v>0</v>
      </c>
      <c r="O370" s="362">
        <f t="shared" si="50"/>
        <v>0</v>
      </c>
      <c r="P370" s="362">
        <f t="shared" si="50"/>
        <v>0</v>
      </c>
      <c r="Q370" s="362">
        <f t="shared" si="50"/>
        <v>0</v>
      </c>
      <c r="R370" s="362">
        <f t="shared" si="50"/>
        <v>0</v>
      </c>
      <c r="S370" s="363">
        <f t="shared" si="50"/>
        <v>0</v>
      </c>
    </row>
    <row r="371" spans="1:19" ht="4.5" customHeight="1">
      <c r="A371" s="69"/>
      <c r="B371" s="358"/>
      <c r="C371" s="358"/>
      <c r="D371" s="358"/>
      <c r="E371" s="358"/>
      <c r="F371" s="358"/>
      <c r="G371" s="70"/>
      <c r="H371" s="71"/>
      <c r="I371" s="72"/>
      <c r="J371" s="72"/>
      <c r="K371" s="72"/>
      <c r="L371" s="72"/>
      <c r="M371" s="372"/>
      <c r="N371" s="373"/>
      <c r="O371" s="375"/>
      <c r="P371" s="268"/>
      <c r="Q371" s="269"/>
      <c r="R371" s="375"/>
      <c r="S371" s="311"/>
    </row>
    <row r="372" spans="1:19">
      <c r="A372" s="165">
        <v>15</v>
      </c>
      <c r="B372" s="283">
        <f>მონაცემები!$L$98</f>
        <v>0</v>
      </c>
      <c r="C372" s="283"/>
      <c r="D372" s="283"/>
      <c r="E372" s="283"/>
      <c r="F372" s="283"/>
      <c r="G372" s="79">
        <v>8</v>
      </c>
      <c r="H372" s="73">
        <f>COUNTIFS(მონაცემები!B:B,პასპორტი!B372,მონაცემები!C:C,პასპორტი!G372)</f>
        <v>0</v>
      </c>
      <c r="I372" s="157">
        <f>SUMIFS(მონაცემები!F:F,მონაცემები!B:B,პასპორტი!B372,მონაცემები!C:C,პასპორტი!G372)</f>
        <v>0</v>
      </c>
      <c r="J372" s="157">
        <f>SUMIFS(მონაცემები!H:H,მონაცემები!B:B,პასპორტი!B372,მონაცემები!C:C,პასპორტი!G372)</f>
        <v>0</v>
      </c>
      <c r="K372" s="158">
        <f t="shared" ref="K372:K391" si="51">I372+J372</f>
        <v>0</v>
      </c>
      <c r="L372" s="73">
        <f>COUNTIFS(მონაცემები!B:B,პასპორტი!B372,მონაცემები!D:D,პასპორტი!G372)</f>
        <v>0</v>
      </c>
      <c r="M372" s="198">
        <f>SUMIFS(მონაცემები!G:G,მონაცემები!B:B,პასპორტი!B372,მონაცემები!D:D,პასპორტი!G372)</f>
        <v>0</v>
      </c>
      <c r="N372" s="360"/>
      <c r="O372" s="297">
        <f>SUMIFS(მონაცემები!H:H,მონაცემები!B:B,პასპორტი!B372,მონაცემები!D:D,პასპორტი!G372)</f>
        <v>0</v>
      </c>
      <c r="P372" s="297"/>
      <c r="Q372" s="297"/>
      <c r="R372" s="297">
        <f t="shared" ref="R372:R391" si="52">M372+O372</f>
        <v>0</v>
      </c>
      <c r="S372" s="298"/>
    </row>
    <row r="373" spans="1:19">
      <c r="A373" s="165"/>
      <c r="B373" s="283">
        <f>მონაცემები!$L$98</f>
        <v>0</v>
      </c>
      <c r="C373" s="283"/>
      <c r="D373" s="283"/>
      <c r="E373" s="283"/>
      <c r="F373" s="283"/>
      <c r="G373" s="79">
        <v>12</v>
      </c>
      <c r="H373" s="73">
        <f>COUNTIFS(მონაცემები!B:B,პასპორტი!B373,მონაცემები!C:C,პასპორტი!G373)</f>
        <v>0</v>
      </c>
      <c r="I373" s="157">
        <f>SUMIFS(მონაცემები!F:F,მონაცემები!B:B,პასპორტი!B373,მონაცემები!C:C,პასპორტი!G373)</f>
        <v>0</v>
      </c>
      <c r="J373" s="157">
        <f>SUMIFS(მონაცემები!H:H,მონაცემები!B:B,პასპორტი!B373,მონაცემები!C:C,პასპორტი!G373)</f>
        <v>0</v>
      </c>
      <c r="K373" s="158">
        <f t="shared" si="51"/>
        <v>0</v>
      </c>
      <c r="L373" s="73">
        <f>COUNTIFS(მონაცემები!B:B,პასპორტი!B373,მონაცემები!D:D,პასპორტი!G373)</f>
        <v>0</v>
      </c>
      <c r="M373" s="198">
        <f>SUMIFS(მონაცემები!G:G,მონაცემები!B:B,პასპორტი!B373,მონაცემები!D:D,პასპორტი!G373)</f>
        <v>0</v>
      </c>
      <c r="N373" s="360"/>
      <c r="O373" s="297">
        <f>SUMIFS(მონაცემები!H:H,მონაცემები!B:B,პასპორტი!B373,მონაცემები!D:D,პასპორტი!G373)</f>
        <v>0</v>
      </c>
      <c r="P373" s="297"/>
      <c r="Q373" s="297"/>
      <c r="R373" s="297">
        <f t="shared" si="52"/>
        <v>0</v>
      </c>
      <c r="S373" s="298"/>
    </row>
    <row r="374" spans="1:19">
      <c r="A374" s="165"/>
      <c r="B374" s="283">
        <f>მონაცემები!$L$98</f>
        <v>0</v>
      </c>
      <c r="C374" s="283"/>
      <c r="D374" s="283"/>
      <c r="E374" s="283"/>
      <c r="F374" s="283"/>
      <c r="G374" s="79">
        <v>16</v>
      </c>
      <c r="H374" s="73">
        <f>COUNTIFS(მონაცემები!B:B,პასპორტი!B374,მონაცემები!C:C,პასპორტი!G374)</f>
        <v>0</v>
      </c>
      <c r="I374" s="157">
        <f>SUMIFS(მონაცემები!F:F,მონაცემები!B:B,პასპორტი!B374,მონაცემები!C:C,პასპორტი!G374)</f>
        <v>0</v>
      </c>
      <c r="J374" s="157">
        <f>SUMIFS(მონაცემები!H:H,მონაცემები!B:B,პასპორტი!B374,მონაცემები!C:C,პასპორტი!G374)</f>
        <v>0</v>
      </c>
      <c r="K374" s="158">
        <f t="shared" si="51"/>
        <v>0</v>
      </c>
      <c r="L374" s="73">
        <f>COUNTIFS(მონაცემები!B:B,პასპორტი!B374,მონაცემები!D:D,პასპორტი!G374)</f>
        <v>0</v>
      </c>
      <c r="M374" s="198">
        <f>SUMIFS(მონაცემები!G:G,მონაცემები!B:B,პასპორტი!B374,მონაცემები!D:D,პასპორტი!G374)</f>
        <v>0</v>
      </c>
      <c r="N374" s="360"/>
      <c r="O374" s="297">
        <f>SUMIFS(მონაცემები!H:H,მონაცემები!B:B,პასპორტი!B374,მონაცემები!D:D,პასპორტი!G374)</f>
        <v>0</v>
      </c>
      <c r="P374" s="297"/>
      <c r="Q374" s="297"/>
      <c r="R374" s="297">
        <f t="shared" si="52"/>
        <v>0</v>
      </c>
      <c r="S374" s="298"/>
    </row>
    <row r="375" spans="1:19">
      <c r="A375" s="165"/>
      <c r="B375" s="283">
        <f>მონაცემები!$L$98</f>
        <v>0</v>
      </c>
      <c r="C375" s="283"/>
      <c r="D375" s="283"/>
      <c r="E375" s="283"/>
      <c r="F375" s="283"/>
      <c r="G375" s="79">
        <v>20</v>
      </c>
      <c r="H375" s="73">
        <f>COUNTIFS(მონაცემები!B:B,პასპორტი!B375,მონაცემები!C:C,პასპორტი!G375)</f>
        <v>0</v>
      </c>
      <c r="I375" s="157">
        <f>SUMIFS(მონაცემები!F:F,მონაცემები!B:B,პასპორტი!B375,მონაცემები!C:C,პასპორტი!G375)</f>
        <v>0</v>
      </c>
      <c r="J375" s="157">
        <f>SUMIFS(მონაცემები!H:H,მონაცემები!B:B,პასპორტი!B375,მონაცემები!C:C,პასპორტი!G375)</f>
        <v>0</v>
      </c>
      <c r="K375" s="158">
        <f t="shared" si="51"/>
        <v>0</v>
      </c>
      <c r="L375" s="73">
        <f>COUNTIFS(მონაცემები!B:B,პასპორტი!B375,მონაცემები!D:D,პასპორტი!G375)</f>
        <v>0</v>
      </c>
      <c r="M375" s="198">
        <f>SUMIFS(მონაცემები!G:G,მონაცემები!B:B,პასპორტი!B375,მონაცემები!D:D,პასპორტი!G375)</f>
        <v>0</v>
      </c>
      <c r="N375" s="360"/>
      <c r="O375" s="297">
        <f>SUMIFS(მონაცემები!H:H,მონაცემები!B:B,პასპორტი!B375,მონაცემები!D:D,პასპორტი!G375)</f>
        <v>0</v>
      </c>
      <c r="P375" s="297"/>
      <c r="Q375" s="297"/>
      <c r="R375" s="297">
        <f t="shared" si="52"/>
        <v>0</v>
      </c>
      <c r="S375" s="298"/>
    </row>
    <row r="376" spans="1:19">
      <c r="A376" s="165"/>
      <c r="B376" s="283">
        <f>მონაცემები!$L$98</f>
        <v>0</v>
      </c>
      <c r="C376" s="283"/>
      <c r="D376" s="283"/>
      <c r="E376" s="283"/>
      <c r="F376" s="283"/>
      <c r="G376" s="79">
        <v>24</v>
      </c>
      <c r="H376" s="73">
        <f>COUNTIFS(მონაცემები!B:B,პასპორტი!B376,მონაცემები!C:C,პასპორტი!G376)</f>
        <v>0</v>
      </c>
      <c r="I376" s="157">
        <f>SUMIFS(მონაცემები!F:F,მონაცემები!B:B,პასპორტი!B376,მონაცემები!C:C,პასპორტი!G376)</f>
        <v>0</v>
      </c>
      <c r="J376" s="157">
        <f>SUMIFS(მონაცემები!H:H,მონაცემები!B:B,პასპორტი!B376,მონაცემები!C:C,პასპორტი!G376)</f>
        <v>0</v>
      </c>
      <c r="K376" s="158">
        <f t="shared" si="51"/>
        <v>0</v>
      </c>
      <c r="L376" s="73">
        <f>COUNTIFS(მონაცემები!B:B,პასპორტი!B376,მონაცემები!D:D,პასპორტი!G376)</f>
        <v>0</v>
      </c>
      <c r="M376" s="198">
        <f>SUMIFS(მონაცემები!G:G,მონაცემები!B:B,პასპორტი!B376,მონაცემები!D:D,პასპორტი!G376)</f>
        <v>0</v>
      </c>
      <c r="N376" s="360"/>
      <c r="O376" s="297">
        <f>SUMIFS(მონაცემები!H:H,მონაცემები!B:B,პასპორტი!B376,მონაცემები!D:D,პასპორტი!G376)</f>
        <v>0</v>
      </c>
      <c r="P376" s="297"/>
      <c r="Q376" s="297"/>
      <c r="R376" s="297">
        <f t="shared" si="52"/>
        <v>0</v>
      </c>
      <c r="S376" s="298"/>
    </row>
    <row r="377" spans="1:19">
      <c r="A377" s="165"/>
      <c r="B377" s="283">
        <f>მონაცემები!$L$98</f>
        <v>0</v>
      </c>
      <c r="C377" s="283"/>
      <c r="D377" s="283"/>
      <c r="E377" s="283"/>
      <c r="F377" s="283"/>
      <c r="G377" s="79">
        <v>28</v>
      </c>
      <c r="H377" s="73">
        <f>COUNTIFS(მონაცემები!B:B,პასპორტი!B377,მონაცემები!C:C,პასპორტი!G377)</f>
        <v>0</v>
      </c>
      <c r="I377" s="157">
        <f>SUMIFS(მონაცემები!F:F,მონაცემები!B:B,პასპორტი!B377,მონაცემები!C:C,პასპორტი!G377)</f>
        <v>0</v>
      </c>
      <c r="J377" s="157">
        <f>SUMIFS(მონაცემები!H:H,მონაცემები!B:B,პასპორტი!B377,მონაცემები!C:C,პასპორტი!G377)</f>
        <v>0</v>
      </c>
      <c r="K377" s="158">
        <f t="shared" si="51"/>
        <v>0</v>
      </c>
      <c r="L377" s="73">
        <f>COUNTIFS(მონაცემები!B:B,პასპორტი!B377,მონაცემები!D:D,პასპორტი!G377)</f>
        <v>0</v>
      </c>
      <c r="M377" s="198">
        <f>SUMIFS(მონაცემები!G:G,მონაცემები!B:B,პასპორტი!B377,მონაცემები!D:D,პასპორტი!G377)</f>
        <v>0</v>
      </c>
      <c r="N377" s="360"/>
      <c r="O377" s="297">
        <f>SUMIFS(მონაცემები!H:H,მონაცემები!B:B,პასპორტი!B377,მონაცემები!D:D,პასპორტი!G377)</f>
        <v>0</v>
      </c>
      <c r="P377" s="297"/>
      <c r="Q377" s="297"/>
      <c r="R377" s="297">
        <f t="shared" si="52"/>
        <v>0</v>
      </c>
      <c r="S377" s="298"/>
    </row>
    <row r="378" spans="1:19">
      <c r="A378" s="165"/>
      <c r="B378" s="283">
        <f>მონაცემები!$L$98</f>
        <v>0</v>
      </c>
      <c r="C378" s="283"/>
      <c r="D378" s="283"/>
      <c r="E378" s="283"/>
      <c r="F378" s="283"/>
      <c r="G378" s="79">
        <v>32</v>
      </c>
      <c r="H378" s="73">
        <f>COUNTIFS(მონაცემები!B:B,პასპორტი!B378,მონაცემები!C:C,პასპორტი!G378)</f>
        <v>0</v>
      </c>
      <c r="I378" s="157">
        <f>SUMIFS(მონაცემები!F:F,მონაცემები!B:B,პასპორტი!B378,მონაცემები!C:C,პასპორტი!G378)</f>
        <v>0</v>
      </c>
      <c r="J378" s="157">
        <f>SUMIFS(მონაცემები!H:H,მონაცემები!B:B,პასპორტი!B378,მონაცემები!C:C,პასპორტი!G378)</f>
        <v>0</v>
      </c>
      <c r="K378" s="158">
        <f t="shared" si="51"/>
        <v>0</v>
      </c>
      <c r="L378" s="73">
        <f>COUNTIFS(მონაცემები!B:B,პასპორტი!B378,მონაცემები!D:D,პასპორტი!G378)</f>
        <v>0</v>
      </c>
      <c r="M378" s="198">
        <f>SUMIFS(მონაცემები!G:G,მონაცემები!B:B,პასპორტი!B378,მონაცემები!D:D,პასპორტი!G378)</f>
        <v>0</v>
      </c>
      <c r="N378" s="360"/>
      <c r="O378" s="297">
        <f>SUMIFS(მონაცემები!H:H,მონაცემები!B:B,პასპორტი!B378,მონაცემები!D:D,პასპორტი!G378)</f>
        <v>0</v>
      </c>
      <c r="P378" s="297"/>
      <c r="Q378" s="297"/>
      <c r="R378" s="297">
        <f t="shared" si="52"/>
        <v>0</v>
      </c>
      <c r="S378" s="298"/>
    </row>
    <row r="379" spans="1:19">
      <c r="A379" s="165"/>
      <c r="B379" s="283">
        <f>მონაცემები!$L$98</f>
        <v>0</v>
      </c>
      <c r="C379" s="283"/>
      <c r="D379" s="283"/>
      <c r="E379" s="283"/>
      <c r="F379" s="283"/>
      <c r="G379" s="79">
        <v>36</v>
      </c>
      <c r="H379" s="73">
        <f>COUNTIFS(მონაცემები!B:B,პასპორტი!B379,მონაცემები!C:C,პასპორტი!G379)</f>
        <v>0</v>
      </c>
      <c r="I379" s="157">
        <f>SUMIFS(მონაცემები!F:F,მონაცემები!B:B,პასპორტი!B379,მონაცემები!C:C,პასპორტი!G379)</f>
        <v>0</v>
      </c>
      <c r="J379" s="157">
        <f>SUMIFS(მონაცემები!H:H,მონაცემები!B:B,პასპორტი!B379,მონაცემები!C:C,პასპორტი!G379)</f>
        <v>0</v>
      </c>
      <c r="K379" s="158">
        <f t="shared" si="51"/>
        <v>0</v>
      </c>
      <c r="L379" s="73">
        <f>COUNTIFS(მონაცემები!B:B,პასპორტი!B379,მონაცემები!D:D,პასპორტი!G379)</f>
        <v>0</v>
      </c>
      <c r="M379" s="198">
        <f>SUMIFS(მონაცემები!G:G,მონაცემები!B:B,პასპორტი!B379,მონაცემები!D:D,პასპორტი!G379)</f>
        <v>0</v>
      </c>
      <c r="N379" s="360"/>
      <c r="O379" s="297">
        <f>SUMIFS(მონაცემები!H:H,მონაცემები!B:B,პასპორტი!B379,მონაცემები!D:D,პასპორტი!G379)</f>
        <v>0</v>
      </c>
      <c r="P379" s="297"/>
      <c r="Q379" s="297"/>
      <c r="R379" s="297">
        <f t="shared" si="52"/>
        <v>0</v>
      </c>
      <c r="S379" s="298"/>
    </row>
    <row r="380" spans="1:19">
      <c r="A380" s="165"/>
      <c r="B380" s="283">
        <f>მონაცემები!$L$98</f>
        <v>0</v>
      </c>
      <c r="C380" s="283"/>
      <c r="D380" s="283"/>
      <c r="E380" s="283"/>
      <c r="F380" s="283"/>
      <c r="G380" s="79">
        <v>40</v>
      </c>
      <c r="H380" s="73">
        <f>COUNTIFS(მონაცემები!B:B,პასპორტი!B380,მონაცემები!C:C,პასპორტი!G380)</f>
        <v>0</v>
      </c>
      <c r="I380" s="157">
        <f>SUMIFS(მონაცემები!F:F,მონაცემები!B:B,პასპორტი!B380,მონაცემები!C:C,პასპორტი!G380)</f>
        <v>0</v>
      </c>
      <c r="J380" s="157">
        <f>SUMIFS(მონაცემები!H:H,მონაცემები!B:B,პასპორტი!B380,მონაცემები!C:C,პასპორტი!G380)</f>
        <v>0</v>
      </c>
      <c r="K380" s="158">
        <f t="shared" si="51"/>
        <v>0</v>
      </c>
      <c r="L380" s="73">
        <f>COUNTIFS(მონაცემები!B:B,პასპორტი!B380,მონაცემები!D:D,პასპორტი!G380)</f>
        <v>0</v>
      </c>
      <c r="M380" s="198">
        <f>SUMIFS(მონაცემები!G:G,მონაცემები!B:B,პასპორტი!B380,მონაცემები!D:D,პასპორტი!G380)</f>
        <v>0</v>
      </c>
      <c r="N380" s="360"/>
      <c r="O380" s="297">
        <f>SUMIFS(მონაცემები!H:H,მონაცემები!B:B,პასპორტი!B380,მონაცემები!D:D,პასპორტი!G380)</f>
        <v>0</v>
      </c>
      <c r="P380" s="297"/>
      <c r="Q380" s="297"/>
      <c r="R380" s="297">
        <f t="shared" si="52"/>
        <v>0</v>
      </c>
      <c r="S380" s="298"/>
    </row>
    <row r="381" spans="1:19">
      <c r="A381" s="165"/>
      <c r="B381" s="283">
        <f>მონაცემები!$L$98</f>
        <v>0</v>
      </c>
      <c r="C381" s="283"/>
      <c r="D381" s="283"/>
      <c r="E381" s="283"/>
      <c r="F381" s="283"/>
      <c r="G381" s="79">
        <v>44</v>
      </c>
      <c r="H381" s="73">
        <f>COUNTIFS(მონაცემები!B:B,პასპორტი!B381,მონაცემები!C:C,პასპორტი!G381)</f>
        <v>0</v>
      </c>
      <c r="I381" s="157">
        <f>SUMIFS(მონაცემები!F:F,მონაცემები!B:B,პასპორტი!B381,მონაცემები!C:C,პასპორტი!G381)</f>
        <v>0</v>
      </c>
      <c r="J381" s="157">
        <f>SUMIFS(მონაცემები!H:H,მონაცემები!B:B,პასპორტი!B381,მონაცემები!C:C,პასპორტი!G381)</f>
        <v>0</v>
      </c>
      <c r="K381" s="158">
        <f t="shared" si="51"/>
        <v>0</v>
      </c>
      <c r="L381" s="73">
        <f>COUNTIFS(მონაცემები!B:B,პასპორტი!B381,მონაცემები!D:D,პასპორტი!G381)</f>
        <v>0</v>
      </c>
      <c r="M381" s="198">
        <f>SUMIFS(მონაცემები!G:G,მონაცემები!B:B,პასპორტი!B381,მონაცემები!D:D,პასპორტი!G381)</f>
        <v>0</v>
      </c>
      <c r="N381" s="360"/>
      <c r="O381" s="297">
        <f>SUMIFS(მონაცემები!H:H,მონაცემები!B:B,პასპორტი!B381,მონაცემები!D:D,პასპორტი!G381)</f>
        <v>0</v>
      </c>
      <c r="P381" s="297"/>
      <c r="Q381" s="297"/>
      <c r="R381" s="297">
        <f t="shared" si="52"/>
        <v>0</v>
      </c>
      <c r="S381" s="298"/>
    </row>
    <row r="382" spans="1:19">
      <c r="A382" s="165"/>
      <c r="B382" s="283">
        <f>მონაცემები!$L$98</f>
        <v>0</v>
      </c>
      <c r="C382" s="283"/>
      <c r="D382" s="283"/>
      <c r="E382" s="283"/>
      <c r="F382" s="283"/>
      <c r="G382" s="79">
        <v>48</v>
      </c>
      <c r="H382" s="73">
        <f>COUNTIFS(მონაცემები!B:B,პასპორტი!B382,მონაცემები!C:C,პასპორტი!G382)</f>
        <v>0</v>
      </c>
      <c r="I382" s="157">
        <f>SUMIFS(მონაცემები!F:F,მონაცემები!B:B,პასპორტი!B382,მონაცემები!C:C,პასპორტი!G382)</f>
        <v>0</v>
      </c>
      <c r="J382" s="157">
        <f>SUMIFS(მონაცემები!H:H,მონაცემები!B:B,პასპორტი!B382,მონაცემები!C:C,პასპორტი!G382)</f>
        <v>0</v>
      </c>
      <c r="K382" s="158">
        <f t="shared" si="51"/>
        <v>0</v>
      </c>
      <c r="L382" s="73">
        <f>COUNTIFS(მონაცემები!B:B,პასპორტი!B382,მონაცემები!D:D,პასპორტი!G382)</f>
        <v>0</v>
      </c>
      <c r="M382" s="198">
        <f>SUMIFS(მონაცემები!G:G,მონაცემები!B:B,პასპორტი!B382,მონაცემები!D:D,პასპორტი!G382)</f>
        <v>0</v>
      </c>
      <c r="N382" s="360"/>
      <c r="O382" s="297">
        <f>SUMIFS(მონაცემები!H:H,მონაცემები!B:B,პასპორტი!B382,მონაცემები!D:D,პასპორტი!G382)</f>
        <v>0</v>
      </c>
      <c r="P382" s="297"/>
      <c r="Q382" s="297"/>
      <c r="R382" s="297">
        <f t="shared" si="52"/>
        <v>0</v>
      </c>
      <c r="S382" s="298"/>
    </row>
    <row r="383" spans="1:19">
      <c r="A383" s="165"/>
      <c r="B383" s="283">
        <f>მონაცემები!$L$98</f>
        <v>0</v>
      </c>
      <c r="C383" s="283"/>
      <c r="D383" s="283"/>
      <c r="E383" s="283"/>
      <c r="F383" s="283"/>
      <c r="G383" s="79">
        <v>52</v>
      </c>
      <c r="H383" s="73">
        <f>COUNTIFS(მონაცემები!B:B,პასპორტი!B383,მონაცემები!C:C,პასპორტი!G383)</f>
        <v>0</v>
      </c>
      <c r="I383" s="157">
        <f>SUMIFS(მონაცემები!F:F,მონაცემები!B:B,პასპორტი!B383,მონაცემები!C:C,პასპორტი!G383)</f>
        <v>0</v>
      </c>
      <c r="J383" s="157">
        <f>SUMIFS(მონაცემები!H:H,მონაცემები!B:B,პასპორტი!B383,მონაცემები!C:C,პასპორტი!G383)</f>
        <v>0</v>
      </c>
      <c r="K383" s="158">
        <f t="shared" si="51"/>
        <v>0</v>
      </c>
      <c r="L383" s="73">
        <f>COUNTIFS(მონაცემები!B:B,პასპორტი!B383,მონაცემები!D:D,პასპორტი!G383)</f>
        <v>0</v>
      </c>
      <c r="M383" s="198">
        <f>SUMIFS(მონაცემები!G:G,მონაცემები!B:B,პასპორტი!B383,მონაცემები!D:D,პასპორტი!G383)</f>
        <v>0</v>
      </c>
      <c r="N383" s="360"/>
      <c r="O383" s="297">
        <f>SUMIFS(მონაცემები!H:H,მონაცემები!B:B,პასპორტი!B383,მონაცემები!D:D,პასპორტი!G383)</f>
        <v>0</v>
      </c>
      <c r="P383" s="297"/>
      <c r="Q383" s="297"/>
      <c r="R383" s="297">
        <f t="shared" si="52"/>
        <v>0</v>
      </c>
      <c r="S383" s="298"/>
    </row>
    <row r="384" spans="1:19">
      <c r="A384" s="165"/>
      <c r="B384" s="283">
        <f>მონაცემები!$L$98</f>
        <v>0</v>
      </c>
      <c r="C384" s="283"/>
      <c r="D384" s="283"/>
      <c r="E384" s="283"/>
      <c r="F384" s="283"/>
      <c r="G384" s="79">
        <v>56</v>
      </c>
      <c r="H384" s="73">
        <f>COUNTIFS(მონაცემები!B:B,პასპორტი!B384,მონაცემები!C:C,პასპორტი!G384)</f>
        <v>0</v>
      </c>
      <c r="I384" s="157">
        <f>SUMIFS(მონაცემები!F:F,მონაცემები!B:B,პასპორტი!B384,მონაცემები!C:C,პასპორტი!G384)</f>
        <v>0</v>
      </c>
      <c r="J384" s="157">
        <f>SUMIFS(მონაცემები!H:H,მონაცემები!B:B,პასპორტი!B384,მონაცემები!C:C,პასპორტი!G384)</f>
        <v>0</v>
      </c>
      <c r="K384" s="158">
        <f t="shared" si="51"/>
        <v>0</v>
      </c>
      <c r="L384" s="73">
        <f>COUNTIFS(მონაცემები!B:B,პასპორტი!B384,მონაცემები!D:D,პასპორტი!G384)</f>
        <v>0</v>
      </c>
      <c r="M384" s="198">
        <f>SUMIFS(მონაცემები!G:G,მონაცემები!B:B,პასპორტი!B384,მონაცემები!D:D,პასპორტი!G384)</f>
        <v>0</v>
      </c>
      <c r="N384" s="360"/>
      <c r="O384" s="297">
        <f>SUMIFS(მონაცემები!H:H,მონაცემები!B:B,პასპორტი!B384,მონაცემები!D:D,პასპორტი!G384)</f>
        <v>0</v>
      </c>
      <c r="P384" s="297"/>
      <c r="Q384" s="297"/>
      <c r="R384" s="297">
        <f t="shared" si="52"/>
        <v>0</v>
      </c>
      <c r="S384" s="298"/>
    </row>
    <row r="385" spans="1:19">
      <c r="A385" s="165"/>
      <c r="B385" s="283">
        <f>მონაცემები!$L$98</f>
        <v>0</v>
      </c>
      <c r="C385" s="283"/>
      <c r="D385" s="283"/>
      <c r="E385" s="283"/>
      <c r="F385" s="283"/>
      <c r="G385" s="79">
        <v>60</v>
      </c>
      <c r="H385" s="73">
        <f>COUNTIFS(მონაცემები!B:B,პასპორტი!B385,მონაცემები!C:C,პასპორტი!G385)</f>
        <v>0</v>
      </c>
      <c r="I385" s="157">
        <f>SUMIFS(მონაცემები!F:F,მონაცემები!B:B,პასპორტი!B385,მონაცემები!C:C,პასპორტი!G385)</f>
        <v>0</v>
      </c>
      <c r="J385" s="157">
        <f>SUMIFS(მონაცემები!H:H,მონაცემები!B:B,პასპორტი!B385,მონაცემები!C:C,პასპორტი!G385)</f>
        <v>0</v>
      </c>
      <c r="K385" s="158">
        <f t="shared" si="51"/>
        <v>0</v>
      </c>
      <c r="L385" s="73">
        <f>COUNTIFS(მონაცემები!B:B,პასპორტი!B385,მონაცემები!D:D,პასპორტი!G385)</f>
        <v>0</v>
      </c>
      <c r="M385" s="198">
        <f>SUMIFS(მონაცემები!G:G,მონაცემები!B:B,პასპორტი!B385,მონაცემები!D:D,პასპორტი!G385)</f>
        <v>0</v>
      </c>
      <c r="N385" s="360"/>
      <c r="O385" s="297">
        <f>SUMIFS(მონაცემები!H:H,მონაცემები!B:B,პასპორტი!B385,მონაცემები!D:D,პასპორტი!G385)</f>
        <v>0</v>
      </c>
      <c r="P385" s="297"/>
      <c r="Q385" s="297"/>
      <c r="R385" s="297">
        <f t="shared" si="52"/>
        <v>0</v>
      </c>
      <c r="S385" s="298"/>
    </row>
    <row r="386" spans="1:19">
      <c r="A386" s="165"/>
      <c r="B386" s="283">
        <f>მონაცემები!$L$98</f>
        <v>0</v>
      </c>
      <c r="C386" s="283"/>
      <c r="D386" s="283"/>
      <c r="E386" s="283"/>
      <c r="F386" s="283"/>
      <c r="G386" s="79">
        <v>64</v>
      </c>
      <c r="H386" s="73">
        <f>COUNTIFS(მონაცემები!B:B,პასპორტი!B386,მონაცემები!C:C,პასპორტი!G386)</f>
        <v>0</v>
      </c>
      <c r="I386" s="157">
        <f>SUMIFS(მონაცემები!F:F,მონაცემები!B:B,პასპორტი!B386,მონაცემები!C:C,პასპორტი!G386)</f>
        <v>0</v>
      </c>
      <c r="J386" s="157">
        <f>SUMIFS(მონაცემები!H:H,მონაცემები!B:B,პასპორტი!B386,მონაცემები!C:C,პასპორტი!G386)</f>
        <v>0</v>
      </c>
      <c r="K386" s="158">
        <f t="shared" si="51"/>
        <v>0</v>
      </c>
      <c r="L386" s="73">
        <f>COUNTIFS(მონაცემები!B:B,პასპორტი!B386,მონაცემები!D:D,პასპორტი!G386)</f>
        <v>0</v>
      </c>
      <c r="M386" s="198">
        <f>SUMIFS(მონაცემები!G:G,მონაცემები!B:B,პასპორტი!B386,მონაცემები!D:D,პასპორტი!G386)</f>
        <v>0</v>
      </c>
      <c r="N386" s="360"/>
      <c r="O386" s="297">
        <f>SUMIFS(მონაცემები!H:H,მონაცემები!B:B,პასპორტი!B386,მონაცემები!D:D,პასპორტი!G386)</f>
        <v>0</v>
      </c>
      <c r="P386" s="297"/>
      <c r="Q386" s="297"/>
      <c r="R386" s="297">
        <f t="shared" si="52"/>
        <v>0</v>
      </c>
      <c r="S386" s="298"/>
    </row>
    <row r="387" spans="1:19">
      <c r="A387" s="165"/>
      <c r="B387" s="283">
        <f>მონაცემები!$L$98</f>
        <v>0</v>
      </c>
      <c r="C387" s="283"/>
      <c r="D387" s="283"/>
      <c r="E387" s="283"/>
      <c r="F387" s="283"/>
      <c r="G387" s="79">
        <v>68</v>
      </c>
      <c r="H387" s="73">
        <f>COUNTIFS(მონაცემები!B:B,პასპორტი!B387,მონაცემები!C:C,პასპორტი!G387)</f>
        <v>0</v>
      </c>
      <c r="I387" s="157">
        <f>SUMIFS(მონაცემები!F:F,მონაცემები!B:B,პასპორტი!B387,მონაცემები!C:C,პასპორტი!G387)</f>
        <v>0</v>
      </c>
      <c r="J387" s="157">
        <f>SUMIFS(მონაცემები!H:H,მონაცემები!B:B,პასპორტი!B387,მონაცემები!C:C,პასპორტი!G387)</f>
        <v>0</v>
      </c>
      <c r="K387" s="158">
        <f t="shared" si="51"/>
        <v>0</v>
      </c>
      <c r="L387" s="73">
        <f>COUNTIFS(მონაცემები!B:B,პასპორტი!B387,მონაცემები!D:D,პასპორტი!G387)</f>
        <v>0</v>
      </c>
      <c r="M387" s="198">
        <f>SUMIFS(მონაცემები!G:G,მონაცემები!B:B,პასპორტი!B387,მონაცემები!D:D,პასპორტი!G387)</f>
        <v>0</v>
      </c>
      <c r="N387" s="360"/>
      <c r="O387" s="297">
        <f>SUMIFS(მონაცემები!H:H,მონაცემები!B:B,პასპორტი!B387,მონაცემები!D:D,პასპორტი!G387)</f>
        <v>0</v>
      </c>
      <c r="P387" s="297"/>
      <c r="Q387" s="297"/>
      <c r="R387" s="297">
        <f t="shared" si="52"/>
        <v>0</v>
      </c>
      <c r="S387" s="298"/>
    </row>
    <row r="388" spans="1:19">
      <c r="A388" s="165"/>
      <c r="B388" s="283">
        <f>მონაცემები!$L$98</f>
        <v>0</v>
      </c>
      <c r="C388" s="283"/>
      <c r="D388" s="283"/>
      <c r="E388" s="283"/>
      <c r="F388" s="283"/>
      <c r="G388" s="79">
        <v>72</v>
      </c>
      <c r="H388" s="73">
        <f>COUNTIFS(მონაცემები!B:B,პასპორტი!B388,მონაცემები!C:C,პასპორტი!G388)</f>
        <v>0</v>
      </c>
      <c r="I388" s="157">
        <f>SUMIFS(მონაცემები!F:F,მონაცემები!B:B,პასპორტი!B388,მონაცემები!C:C,პასპორტი!G388)</f>
        <v>0</v>
      </c>
      <c r="J388" s="157">
        <f>SUMIFS(მონაცემები!H:H,მონაცემები!B:B,პასპორტი!B388,მონაცემები!C:C,პასპორტი!G388)</f>
        <v>0</v>
      </c>
      <c r="K388" s="158">
        <f t="shared" si="51"/>
        <v>0</v>
      </c>
      <c r="L388" s="73">
        <f>COUNTIFS(მონაცემები!B:B,პასპორტი!B388,მონაცემები!D:D,პასპორტი!G388)</f>
        <v>0</v>
      </c>
      <c r="M388" s="198">
        <f>SUMIFS(მონაცემები!G:G,მონაცემები!B:B,პასპორტი!B388,მონაცემები!D:D,პასპორტი!G388)</f>
        <v>0</v>
      </c>
      <c r="N388" s="360"/>
      <c r="O388" s="297">
        <f>SUMIFS(მონაცემები!H:H,მონაცემები!B:B,პასპორტი!B388,მონაცემები!D:D,პასპორტი!G388)</f>
        <v>0</v>
      </c>
      <c r="P388" s="297"/>
      <c r="Q388" s="297"/>
      <c r="R388" s="297">
        <f t="shared" si="52"/>
        <v>0</v>
      </c>
      <c r="S388" s="298"/>
    </row>
    <row r="389" spans="1:19">
      <c r="A389" s="165"/>
      <c r="B389" s="283">
        <f>მონაცემები!$L$98</f>
        <v>0</v>
      </c>
      <c r="C389" s="283"/>
      <c r="D389" s="283"/>
      <c r="E389" s="283"/>
      <c r="F389" s="283"/>
      <c r="G389" s="79">
        <v>76</v>
      </c>
      <c r="H389" s="73">
        <f>COUNTIFS(მონაცემები!B:B,პასპორტი!B389,მონაცემები!C:C,პასპორტი!G389)</f>
        <v>0</v>
      </c>
      <c r="I389" s="157">
        <f>SUMIFS(მონაცემები!F:F,მონაცემები!B:B,პასპორტი!B389,მონაცემები!C:C,პასპორტი!G389)</f>
        <v>0</v>
      </c>
      <c r="J389" s="157">
        <f>SUMIFS(მონაცემები!H:H,მონაცემები!B:B,პასპორტი!B389,მონაცემები!C:C,პასპორტი!G389)</f>
        <v>0</v>
      </c>
      <c r="K389" s="158">
        <f t="shared" si="51"/>
        <v>0</v>
      </c>
      <c r="L389" s="73">
        <f>COUNTIFS(მონაცემები!B:B,პასპორტი!B389,მონაცემები!D:D,პასპორტი!G389)</f>
        <v>0</v>
      </c>
      <c r="M389" s="198">
        <f>SUMIFS(მონაცემები!G:G,მონაცემები!B:B,პასპორტი!B389,მონაცემები!D:D,პასპორტი!G389)</f>
        <v>0</v>
      </c>
      <c r="N389" s="360"/>
      <c r="O389" s="297">
        <f>SUMIFS(მონაცემები!H:H,მონაცემები!B:B,პასპორტი!B389,მონაცემები!D:D,პასპორტი!G389)</f>
        <v>0</v>
      </c>
      <c r="P389" s="297"/>
      <c r="Q389" s="297"/>
      <c r="R389" s="297">
        <f t="shared" si="52"/>
        <v>0</v>
      </c>
      <c r="S389" s="298"/>
    </row>
    <row r="390" spans="1:19">
      <c r="A390" s="165"/>
      <c r="B390" s="283">
        <f>მონაცემები!$L$98</f>
        <v>0</v>
      </c>
      <c r="C390" s="283"/>
      <c r="D390" s="283"/>
      <c r="E390" s="283"/>
      <c r="F390" s="283"/>
      <c r="G390" s="79">
        <v>80</v>
      </c>
      <c r="H390" s="73">
        <f>COUNTIFS(მონაცემები!B:B,პასპორტი!B390,მონაცემები!C:C,პასპორტი!G390)</f>
        <v>0</v>
      </c>
      <c r="I390" s="157">
        <f>SUMIFS(მონაცემები!F:F,მონაცემები!B:B,პასპორტი!B390,მონაცემები!C:C,პასპორტი!G390)</f>
        <v>0</v>
      </c>
      <c r="J390" s="157">
        <f>SUMIFS(მონაცემები!H:H,მონაცემები!B:B,პასპორტი!B390,მონაცემები!C:C,პასპორტი!G390)</f>
        <v>0</v>
      </c>
      <c r="K390" s="158">
        <f t="shared" si="51"/>
        <v>0</v>
      </c>
      <c r="L390" s="73">
        <f>COUNTIFS(მონაცემები!B:B,პასპორტი!B390,მონაცემები!D:D,პასპორტი!G390)</f>
        <v>0</v>
      </c>
      <c r="M390" s="198">
        <f>SUMIFS(მონაცემები!G:G,მონაცემები!B:B,პასპორტი!B390,მონაცემები!D:D,პასპორტი!G390)</f>
        <v>0</v>
      </c>
      <c r="N390" s="360"/>
      <c r="O390" s="297">
        <f>SUMIFS(მონაცემები!H:H,მონაცემები!B:B,პასპორტი!B390,მონაცემები!D:D,პასპორტი!G390)</f>
        <v>0</v>
      </c>
      <c r="P390" s="297"/>
      <c r="Q390" s="297"/>
      <c r="R390" s="297">
        <f t="shared" si="52"/>
        <v>0</v>
      </c>
      <c r="S390" s="298"/>
    </row>
    <row r="391" spans="1:19">
      <c r="A391" s="165"/>
      <c r="B391" s="283">
        <f>მონაცემები!$L$98</f>
        <v>0</v>
      </c>
      <c r="C391" s="283"/>
      <c r="D391" s="283"/>
      <c r="E391" s="283"/>
      <c r="F391" s="283"/>
      <c r="G391" s="79">
        <v>84</v>
      </c>
      <c r="H391" s="73">
        <f>COUNTIFS(მონაცემები!B:B,პასპორტი!B391,მონაცემები!C:C,პასპორტი!G391)</f>
        <v>0</v>
      </c>
      <c r="I391" s="157">
        <f>SUMIFS(მონაცემები!F:F,მონაცემები!B:B,პასპორტი!B391,მონაცემები!C:C,პასპორტი!G391)</f>
        <v>0</v>
      </c>
      <c r="J391" s="157">
        <f>SUMIFS(მონაცემები!H:H,მონაცემები!B:B,პასპორტი!B391,მონაცემები!C:C,პასპორტი!G391)</f>
        <v>0</v>
      </c>
      <c r="K391" s="158">
        <f t="shared" si="51"/>
        <v>0</v>
      </c>
      <c r="L391" s="73">
        <f>COUNTIFS(მონაცემები!B:B,პასპორტი!B391,მონაცემები!D:D,პასპორტი!G391)</f>
        <v>0</v>
      </c>
      <c r="M391" s="198">
        <f>SUMIFS(მონაცემები!G:G,მონაცემები!B:B,პასპორტი!B391,მონაცემები!D:D,პასპორტი!G391)</f>
        <v>0</v>
      </c>
      <c r="N391" s="360"/>
      <c r="O391" s="297">
        <f>SUMIFS(მონაცემები!H:H,მონაცემები!B:B,პასპორტი!B391,მონაცემები!D:D,პასპორტი!G391)</f>
        <v>0</v>
      </c>
      <c r="P391" s="297"/>
      <c r="Q391" s="297"/>
      <c r="R391" s="297">
        <f t="shared" si="52"/>
        <v>0</v>
      </c>
      <c r="S391" s="298"/>
    </row>
    <row r="392" spans="1:19" ht="2.25" customHeight="1">
      <c r="A392" s="69"/>
      <c r="B392" s="358"/>
      <c r="C392" s="358"/>
      <c r="D392" s="358"/>
      <c r="E392" s="358"/>
      <c r="F392" s="358"/>
      <c r="G392" s="70"/>
      <c r="H392" s="71"/>
      <c r="I392" s="72"/>
      <c r="J392" s="72"/>
      <c r="K392" s="72"/>
      <c r="L392" s="72"/>
      <c r="M392" s="372"/>
      <c r="N392" s="373"/>
      <c r="O392" s="368"/>
      <c r="P392" s="370"/>
      <c r="Q392" s="371"/>
      <c r="R392" s="368"/>
      <c r="S392" s="369"/>
    </row>
    <row r="393" spans="1:19" s="59" customFormat="1">
      <c r="A393" s="58"/>
      <c r="B393" s="359" t="s">
        <v>35</v>
      </c>
      <c r="C393" s="359"/>
      <c r="D393" s="359"/>
      <c r="E393" s="359"/>
      <c r="F393" s="359"/>
      <c r="G393" s="93"/>
      <c r="H393" s="88">
        <f>SUM(H371:H392)</f>
        <v>0</v>
      </c>
      <c r="I393" s="160">
        <f t="shared" ref="I393:S393" si="53">SUM(I371:I392)</f>
        <v>0</v>
      </c>
      <c r="J393" s="160">
        <f t="shared" si="53"/>
        <v>0</v>
      </c>
      <c r="K393" s="161">
        <f t="shared" si="53"/>
        <v>0</v>
      </c>
      <c r="L393" s="88">
        <f t="shared" si="53"/>
        <v>0</v>
      </c>
      <c r="M393" s="365">
        <f t="shared" si="53"/>
        <v>0</v>
      </c>
      <c r="N393" s="366">
        <f t="shared" si="53"/>
        <v>0</v>
      </c>
      <c r="O393" s="362">
        <f t="shared" si="53"/>
        <v>0</v>
      </c>
      <c r="P393" s="362">
        <f t="shared" si="53"/>
        <v>0</v>
      </c>
      <c r="Q393" s="362">
        <f t="shared" si="53"/>
        <v>0</v>
      </c>
      <c r="R393" s="362">
        <f t="shared" si="53"/>
        <v>0</v>
      </c>
      <c r="S393" s="363">
        <f t="shared" si="53"/>
        <v>0</v>
      </c>
    </row>
    <row r="394" spans="1:19" ht="4.5" customHeight="1">
      <c r="A394" s="69"/>
      <c r="B394" s="358"/>
      <c r="C394" s="358"/>
      <c r="D394" s="358"/>
      <c r="E394" s="358"/>
      <c r="F394" s="358"/>
      <c r="G394" s="70"/>
      <c r="H394" s="71"/>
      <c r="I394" s="72"/>
      <c r="J394" s="72"/>
      <c r="K394" s="72"/>
      <c r="L394" s="72"/>
      <c r="M394" s="372"/>
      <c r="N394" s="373"/>
      <c r="O394" s="375"/>
      <c r="P394" s="268"/>
      <c r="Q394" s="269"/>
      <c r="R394" s="375"/>
      <c r="S394" s="311"/>
    </row>
    <row r="395" spans="1:19">
      <c r="A395" s="165">
        <v>16</v>
      </c>
      <c r="B395" s="283">
        <f>მონაცემები!$L$99</f>
        <v>0</v>
      </c>
      <c r="C395" s="283"/>
      <c r="D395" s="283"/>
      <c r="E395" s="283"/>
      <c r="F395" s="283"/>
      <c r="G395" s="79">
        <v>8</v>
      </c>
      <c r="H395" s="73">
        <f>COUNTIFS(მონაცემები!B:B,პასპორტი!B395,მონაცემები!C:C,პასპორტი!G395)</f>
        <v>0</v>
      </c>
      <c r="I395" s="157">
        <f>SUMIFS(მონაცემები!F:F,მონაცემები!B:B,პასპორტი!B395,მონაცემები!C:C,პასპორტი!G395)</f>
        <v>0</v>
      </c>
      <c r="J395" s="157">
        <f>SUMIFS(მონაცემები!H:H,მონაცემები!B:B,პასპორტი!B395,მონაცემები!C:C,პასპორტი!G395)</f>
        <v>0</v>
      </c>
      <c r="K395" s="158">
        <f t="shared" ref="K395:K414" si="54">I395+J395</f>
        <v>0</v>
      </c>
      <c r="L395" s="73">
        <f>COUNTIFS(მონაცემები!B:B,პასპორტი!B395,მონაცემები!D:D,პასპორტი!G395)</f>
        <v>0</v>
      </c>
      <c r="M395" s="198">
        <f>SUMIFS(მონაცემები!G:G,მონაცემები!B:B,პასპორტი!B395,მონაცემები!D:D,პასპორტი!G395)</f>
        <v>0</v>
      </c>
      <c r="N395" s="360"/>
      <c r="O395" s="297">
        <f>SUMIFS(მონაცემები!H:H,მონაცემები!B:B,პასპორტი!B395,მონაცემები!D:D,პასპორტი!G395)</f>
        <v>0</v>
      </c>
      <c r="P395" s="297"/>
      <c r="Q395" s="297"/>
      <c r="R395" s="297">
        <f t="shared" ref="R395:R414" si="55">M395+O395</f>
        <v>0</v>
      </c>
      <c r="S395" s="298"/>
    </row>
    <row r="396" spans="1:19">
      <c r="A396" s="165"/>
      <c r="B396" s="283">
        <f>მონაცემები!$L$99</f>
        <v>0</v>
      </c>
      <c r="C396" s="283"/>
      <c r="D396" s="283"/>
      <c r="E396" s="283"/>
      <c r="F396" s="283"/>
      <c r="G396" s="79">
        <v>12</v>
      </c>
      <c r="H396" s="73">
        <f>COUNTIFS(მონაცემები!B:B,პასპორტი!B396,მონაცემები!C:C,პასპორტი!G396)</f>
        <v>0</v>
      </c>
      <c r="I396" s="157">
        <f>SUMIFS(მონაცემები!F:F,მონაცემები!B:B,პასპორტი!B396,მონაცემები!C:C,პასპორტი!G396)</f>
        <v>0</v>
      </c>
      <c r="J396" s="157">
        <f>SUMIFS(მონაცემები!H:H,მონაცემები!B:B,პასპორტი!B396,მონაცემები!C:C,პასპორტი!G396)</f>
        <v>0</v>
      </c>
      <c r="K396" s="158">
        <f t="shared" si="54"/>
        <v>0</v>
      </c>
      <c r="L396" s="73">
        <f>COUNTIFS(მონაცემები!B:B,პასპორტი!B396,მონაცემები!D:D,პასპორტი!G396)</f>
        <v>0</v>
      </c>
      <c r="M396" s="198">
        <f>SUMIFS(მონაცემები!G:G,მონაცემები!B:B,პასპორტი!B396,მონაცემები!D:D,პასპორტი!G396)</f>
        <v>0</v>
      </c>
      <c r="N396" s="360"/>
      <c r="O396" s="297">
        <f>SUMIFS(მონაცემები!H:H,მონაცემები!B:B,პასპორტი!B396,მონაცემები!D:D,პასპორტი!G396)</f>
        <v>0</v>
      </c>
      <c r="P396" s="297"/>
      <c r="Q396" s="297"/>
      <c r="R396" s="297">
        <f t="shared" si="55"/>
        <v>0</v>
      </c>
      <c r="S396" s="298"/>
    </row>
    <row r="397" spans="1:19">
      <c r="A397" s="165"/>
      <c r="B397" s="283">
        <f>მონაცემები!$L$99</f>
        <v>0</v>
      </c>
      <c r="C397" s="283"/>
      <c r="D397" s="283"/>
      <c r="E397" s="283"/>
      <c r="F397" s="283"/>
      <c r="G397" s="79">
        <v>16</v>
      </c>
      <c r="H397" s="73">
        <f>COUNTIFS(მონაცემები!B:B,პასპორტი!B397,მონაცემები!C:C,პასპორტი!G397)</f>
        <v>0</v>
      </c>
      <c r="I397" s="157">
        <f>SUMIFS(მონაცემები!F:F,მონაცემები!B:B,პასპორტი!B397,მონაცემები!C:C,პასპორტი!G397)</f>
        <v>0</v>
      </c>
      <c r="J397" s="157">
        <f>SUMIFS(მონაცემები!H:H,მონაცემები!B:B,პასპორტი!B397,მონაცემები!C:C,პასპორტი!G397)</f>
        <v>0</v>
      </c>
      <c r="K397" s="158">
        <f t="shared" si="54"/>
        <v>0</v>
      </c>
      <c r="L397" s="73">
        <f>COUNTIFS(მონაცემები!B:B,პასპორტი!B397,მონაცემები!D:D,პასპორტი!G397)</f>
        <v>0</v>
      </c>
      <c r="M397" s="198">
        <f>SUMIFS(მონაცემები!G:G,მონაცემები!B:B,პასპორტი!B397,მონაცემები!D:D,პასპორტი!G397)</f>
        <v>0</v>
      </c>
      <c r="N397" s="360"/>
      <c r="O397" s="297">
        <f>SUMIFS(მონაცემები!H:H,მონაცემები!B:B,პასპორტი!B397,მონაცემები!D:D,პასპორტი!G397)</f>
        <v>0</v>
      </c>
      <c r="P397" s="297"/>
      <c r="Q397" s="297"/>
      <c r="R397" s="297">
        <f t="shared" si="55"/>
        <v>0</v>
      </c>
      <c r="S397" s="298"/>
    </row>
    <row r="398" spans="1:19">
      <c r="A398" s="165"/>
      <c r="B398" s="283">
        <f>მონაცემები!$L$99</f>
        <v>0</v>
      </c>
      <c r="C398" s="283"/>
      <c r="D398" s="283"/>
      <c r="E398" s="283"/>
      <c r="F398" s="283"/>
      <c r="G398" s="79">
        <v>20</v>
      </c>
      <c r="H398" s="73">
        <f>COUNTIFS(მონაცემები!B:B,პასპორტი!B398,მონაცემები!C:C,პასპორტი!G398)</f>
        <v>0</v>
      </c>
      <c r="I398" s="157">
        <f>SUMIFS(მონაცემები!F:F,მონაცემები!B:B,პასპორტი!B398,მონაცემები!C:C,პასპორტი!G398)</f>
        <v>0</v>
      </c>
      <c r="J398" s="157">
        <f>SUMIFS(მონაცემები!H:H,მონაცემები!B:B,პასპორტი!B398,მონაცემები!C:C,პასპორტი!G398)</f>
        <v>0</v>
      </c>
      <c r="K398" s="158">
        <f t="shared" si="54"/>
        <v>0</v>
      </c>
      <c r="L398" s="73">
        <f>COUNTIFS(მონაცემები!B:B,პასპორტი!B398,მონაცემები!D:D,პასპორტი!G398)</f>
        <v>0</v>
      </c>
      <c r="M398" s="198">
        <f>SUMIFS(მონაცემები!G:G,მონაცემები!B:B,პასპორტი!B398,მონაცემები!D:D,პასპორტი!G398)</f>
        <v>0</v>
      </c>
      <c r="N398" s="360"/>
      <c r="O398" s="297">
        <f>SUMIFS(მონაცემები!H:H,მონაცემები!B:B,პასპორტი!B398,მონაცემები!D:D,პასპორტი!G398)</f>
        <v>0</v>
      </c>
      <c r="P398" s="297"/>
      <c r="Q398" s="297"/>
      <c r="R398" s="297">
        <f t="shared" si="55"/>
        <v>0</v>
      </c>
      <c r="S398" s="298"/>
    </row>
    <row r="399" spans="1:19">
      <c r="A399" s="165"/>
      <c r="B399" s="283">
        <f>მონაცემები!$L$99</f>
        <v>0</v>
      </c>
      <c r="C399" s="283"/>
      <c r="D399" s="283"/>
      <c r="E399" s="283"/>
      <c r="F399" s="283"/>
      <c r="G399" s="79">
        <v>24</v>
      </c>
      <c r="H399" s="73">
        <f>COUNTIFS(მონაცემები!B:B,პასპორტი!B399,მონაცემები!C:C,პასპორტი!G399)</f>
        <v>0</v>
      </c>
      <c r="I399" s="157">
        <f>SUMIFS(მონაცემები!F:F,მონაცემები!B:B,პასპორტი!B399,მონაცემები!C:C,პასპორტი!G399)</f>
        <v>0</v>
      </c>
      <c r="J399" s="157">
        <f>SUMIFS(მონაცემები!H:H,მონაცემები!B:B,პასპორტი!B399,მონაცემები!C:C,პასპორტი!G399)</f>
        <v>0</v>
      </c>
      <c r="K399" s="158">
        <f t="shared" si="54"/>
        <v>0</v>
      </c>
      <c r="L399" s="73">
        <f>COUNTIFS(მონაცემები!B:B,პასპორტი!B399,მონაცემები!D:D,პასპორტი!G399)</f>
        <v>0</v>
      </c>
      <c r="M399" s="198">
        <f>SUMIFS(მონაცემები!G:G,მონაცემები!B:B,პასპორტი!B399,მონაცემები!D:D,პასპორტი!G399)</f>
        <v>0</v>
      </c>
      <c r="N399" s="360"/>
      <c r="O399" s="297">
        <f>SUMIFS(მონაცემები!H:H,მონაცემები!B:B,პასპორტი!B399,მონაცემები!D:D,პასპორტი!G399)</f>
        <v>0</v>
      </c>
      <c r="P399" s="297"/>
      <c r="Q399" s="297"/>
      <c r="R399" s="297">
        <f t="shared" si="55"/>
        <v>0</v>
      </c>
      <c r="S399" s="298"/>
    </row>
    <row r="400" spans="1:19">
      <c r="A400" s="165"/>
      <c r="B400" s="283">
        <f>მონაცემები!$L$99</f>
        <v>0</v>
      </c>
      <c r="C400" s="283"/>
      <c r="D400" s="283"/>
      <c r="E400" s="283"/>
      <c r="F400" s="283"/>
      <c r="G400" s="79">
        <v>28</v>
      </c>
      <c r="H400" s="73">
        <f>COUNTIFS(მონაცემები!B:B,პასპორტი!B400,მონაცემები!C:C,პასპორტი!G400)</f>
        <v>0</v>
      </c>
      <c r="I400" s="157">
        <f>SUMIFS(მონაცემები!F:F,მონაცემები!B:B,პასპორტი!B400,მონაცემები!C:C,პასპორტი!G400)</f>
        <v>0</v>
      </c>
      <c r="J400" s="157">
        <f>SUMIFS(მონაცემები!H:H,მონაცემები!B:B,პასპორტი!B400,მონაცემები!C:C,პასპორტი!G400)</f>
        <v>0</v>
      </c>
      <c r="K400" s="158">
        <f t="shared" si="54"/>
        <v>0</v>
      </c>
      <c r="L400" s="73">
        <f>COUNTIFS(მონაცემები!B:B,პასპორტი!B400,მონაცემები!D:D,პასპორტი!G400)</f>
        <v>0</v>
      </c>
      <c r="M400" s="198">
        <f>SUMIFS(მონაცემები!G:G,მონაცემები!B:B,პასპორტი!B400,მონაცემები!D:D,პასპორტი!G400)</f>
        <v>0</v>
      </c>
      <c r="N400" s="360"/>
      <c r="O400" s="297">
        <f>SUMIFS(მონაცემები!H:H,მონაცემები!B:B,პასპორტი!B400,მონაცემები!D:D,პასპორტი!G400)</f>
        <v>0</v>
      </c>
      <c r="P400" s="297"/>
      <c r="Q400" s="297"/>
      <c r="R400" s="297">
        <f t="shared" si="55"/>
        <v>0</v>
      </c>
      <c r="S400" s="298"/>
    </row>
    <row r="401" spans="1:19">
      <c r="A401" s="165"/>
      <c r="B401" s="283">
        <f>მონაცემები!$L$99</f>
        <v>0</v>
      </c>
      <c r="C401" s="283"/>
      <c r="D401" s="283"/>
      <c r="E401" s="283"/>
      <c r="F401" s="283"/>
      <c r="G401" s="79">
        <v>32</v>
      </c>
      <c r="H401" s="73">
        <f>COUNTIFS(მონაცემები!B:B,პასპორტი!B401,მონაცემები!C:C,პასპორტი!G401)</f>
        <v>0</v>
      </c>
      <c r="I401" s="157">
        <f>SUMIFS(მონაცემები!F:F,მონაცემები!B:B,პასპორტი!B401,მონაცემები!C:C,პასპორტი!G401)</f>
        <v>0</v>
      </c>
      <c r="J401" s="157">
        <f>SUMIFS(მონაცემები!H:H,მონაცემები!B:B,პასპორტი!B401,მონაცემები!C:C,პასპორტი!G401)</f>
        <v>0</v>
      </c>
      <c r="K401" s="158">
        <f t="shared" si="54"/>
        <v>0</v>
      </c>
      <c r="L401" s="73">
        <f>COUNTIFS(მონაცემები!B:B,პასპორტი!B401,მონაცემები!D:D,პასპორტი!G401)</f>
        <v>0</v>
      </c>
      <c r="M401" s="198">
        <f>SUMIFS(მონაცემები!G:G,მონაცემები!B:B,პასპორტი!B401,მონაცემები!D:D,პასპორტი!G401)</f>
        <v>0</v>
      </c>
      <c r="N401" s="360"/>
      <c r="O401" s="297">
        <f>SUMIFS(მონაცემები!H:H,მონაცემები!B:B,პასპორტი!B401,მონაცემები!D:D,პასპორტი!G401)</f>
        <v>0</v>
      </c>
      <c r="P401" s="297"/>
      <c r="Q401" s="297"/>
      <c r="R401" s="297">
        <f t="shared" si="55"/>
        <v>0</v>
      </c>
      <c r="S401" s="298"/>
    </row>
    <row r="402" spans="1:19">
      <c r="A402" s="165"/>
      <c r="B402" s="283">
        <f>მონაცემები!$L$99</f>
        <v>0</v>
      </c>
      <c r="C402" s="283"/>
      <c r="D402" s="283"/>
      <c r="E402" s="283"/>
      <c r="F402" s="283"/>
      <c r="G402" s="79">
        <v>36</v>
      </c>
      <c r="H402" s="73">
        <f>COUNTIFS(მონაცემები!B:B,პასპორტი!B402,მონაცემები!C:C,პასპორტი!G402)</f>
        <v>0</v>
      </c>
      <c r="I402" s="157">
        <f>SUMIFS(მონაცემები!F:F,მონაცემები!B:B,პასპორტი!B402,მონაცემები!C:C,პასპორტი!G402)</f>
        <v>0</v>
      </c>
      <c r="J402" s="157">
        <f>SUMIFS(მონაცემები!H:H,მონაცემები!B:B,პასპორტი!B402,მონაცემები!C:C,პასპორტი!G402)</f>
        <v>0</v>
      </c>
      <c r="K402" s="158">
        <f t="shared" si="54"/>
        <v>0</v>
      </c>
      <c r="L402" s="73">
        <f>COUNTIFS(მონაცემები!B:B,პასპორტი!B402,მონაცემები!D:D,პასპორტი!G402)</f>
        <v>0</v>
      </c>
      <c r="M402" s="198">
        <f>SUMIFS(მონაცემები!G:G,მონაცემები!B:B,პასპორტი!B402,მონაცემები!D:D,პასპორტი!G402)</f>
        <v>0</v>
      </c>
      <c r="N402" s="360"/>
      <c r="O402" s="297">
        <f>SUMIFS(მონაცემები!H:H,მონაცემები!B:B,პასპორტი!B402,მონაცემები!D:D,პასპორტი!G402)</f>
        <v>0</v>
      </c>
      <c r="P402" s="297"/>
      <c r="Q402" s="297"/>
      <c r="R402" s="297">
        <f t="shared" si="55"/>
        <v>0</v>
      </c>
      <c r="S402" s="298"/>
    </row>
    <row r="403" spans="1:19">
      <c r="A403" s="165"/>
      <c r="B403" s="283">
        <f>მონაცემები!$L$99</f>
        <v>0</v>
      </c>
      <c r="C403" s="283"/>
      <c r="D403" s="283"/>
      <c r="E403" s="283"/>
      <c r="F403" s="283"/>
      <c r="G403" s="79">
        <v>40</v>
      </c>
      <c r="H403" s="73">
        <f>COUNTIFS(მონაცემები!B:B,პასპორტი!B403,მონაცემები!C:C,პასპორტი!G403)</f>
        <v>0</v>
      </c>
      <c r="I403" s="157">
        <f>SUMIFS(მონაცემები!F:F,მონაცემები!B:B,პასპორტი!B403,მონაცემები!C:C,პასპორტი!G403)</f>
        <v>0</v>
      </c>
      <c r="J403" s="157">
        <f>SUMIFS(მონაცემები!H:H,მონაცემები!B:B,პასპორტი!B403,მონაცემები!C:C,პასპორტი!G403)</f>
        <v>0</v>
      </c>
      <c r="K403" s="158">
        <f t="shared" si="54"/>
        <v>0</v>
      </c>
      <c r="L403" s="73">
        <f>COUNTIFS(მონაცემები!B:B,პასპორტი!B403,მონაცემები!D:D,პასპორტი!G403)</f>
        <v>0</v>
      </c>
      <c r="M403" s="198">
        <f>SUMIFS(მონაცემები!G:G,მონაცემები!B:B,პასპორტი!B403,მონაცემები!D:D,პასპორტი!G403)</f>
        <v>0</v>
      </c>
      <c r="N403" s="360"/>
      <c r="O403" s="297">
        <f>SUMIFS(მონაცემები!H:H,მონაცემები!B:B,პასპორტი!B403,მონაცემები!D:D,პასპორტი!G403)</f>
        <v>0</v>
      </c>
      <c r="P403" s="297"/>
      <c r="Q403" s="297"/>
      <c r="R403" s="297">
        <f t="shared" si="55"/>
        <v>0</v>
      </c>
      <c r="S403" s="298"/>
    </row>
    <row r="404" spans="1:19">
      <c r="A404" s="165"/>
      <c r="B404" s="283">
        <f>მონაცემები!$L$99</f>
        <v>0</v>
      </c>
      <c r="C404" s="283"/>
      <c r="D404" s="283"/>
      <c r="E404" s="283"/>
      <c r="F404" s="283"/>
      <c r="G404" s="79">
        <v>44</v>
      </c>
      <c r="H404" s="73">
        <f>COUNTIFS(მონაცემები!B:B,პასპორტი!B404,მონაცემები!C:C,პასპორტი!G404)</f>
        <v>0</v>
      </c>
      <c r="I404" s="157">
        <f>SUMIFS(მონაცემები!F:F,მონაცემები!B:B,პასპორტი!B404,მონაცემები!C:C,პასპორტი!G404)</f>
        <v>0</v>
      </c>
      <c r="J404" s="157">
        <f>SUMIFS(მონაცემები!H:H,მონაცემები!B:B,პასპორტი!B404,მონაცემები!C:C,პასპორტი!G404)</f>
        <v>0</v>
      </c>
      <c r="K404" s="158">
        <f t="shared" si="54"/>
        <v>0</v>
      </c>
      <c r="L404" s="73">
        <f>COUNTIFS(მონაცემები!B:B,პასპორტი!B404,მონაცემები!D:D,პასპორტი!G404)</f>
        <v>0</v>
      </c>
      <c r="M404" s="198">
        <f>SUMIFS(მონაცემები!G:G,მონაცემები!B:B,პასპორტი!B404,მონაცემები!D:D,პასპორტი!G404)</f>
        <v>0</v>
      </c>
      <c r="N404" s="360"/>
      <c r="O404" s="297">
        <f>SUMIFS(მონაცემები!H:H,მონაცემები!B:B,პასპორტი!B404,მონაცემები!D:D,პასპორტი!G404)</f>
        <v>0</v>
      </c>
      <c r="P404" s="297"/>
      <c r="Q404" s="297"/>
      <c r="R404" s="297">
        <f t="shared" si="55"/>
        <v>0</v>
      </c>
      <c r="S404" s="298"/>
    </row>
    <row r="405" spans="1:19">
      <c r="A405" s="165"/>
      <c r="B405" s="283">
        <f>მონაცემები!$L$99</f>
        <v>0</v>
      </c>
      <c r="C405" s="283"/>
      <c r="D405" s="283"/>
      <c r="E405" s="283"/>
      <c r="F405" s="283"/>
      <c r="G405" s="79">
        <v>48</v>
      </c>
      <c r="H405" s="73">
        <f>COUNTIFS(მონაცემები!B:B,პასპორტი!B405,მონაცემები!C:C,პასპორტი!G405)</f>
        <v>0</v>
      </c>
      <c r="I405" s="157">
        <f>SUMIFS(მონაცემები!F:F,მონაცემები!B:B,პასპორტი!B405,მონაცემები!C:C,პასპორტი!G405)</f>
        <v>0</v>
      </c>
      <c r="J405" s="157">
        <f>SUMIFS(მონაცემები!H:H,მონაცემები!B:B,პასპორტი!B405,მონაცემები!C:C,პასპორტი!G405)</f>
        <v>0</v>
      </c>
      <c r="K405" s="158">
        <f t="shared" si="54"/>
        <v>0</v>
      </c>
      <c r="L405" s="73">
        <f>COUNTIFS(მონაცემები!B:B,პასპორტი!B405,მონაცემები!D:D,პასპორტი!G405)</f>
        <v>0</v>
      </c>
      <c r="M405" s="198">
        <f>SUMIFS(მონაცემები!G:G,მონაცემები!B:B,პასპორტი!B405,მონაცემები!D:D,პასპორტი!G405)</f>
        <v>0</v>
      </c>
      <c r="N405" s="360"/>
      <c r="O405" s="297">
        <f>SUMIFS(მონაცემები!H:H,მონაცემები!B:B,პასპორტი!B405,მონაცემები!D:D,პასპორტი!G405)</f>
        <v>0</v>
      </c>
      <c r="P405" s="297"/>
      <c r="Q405" s="297"/>
      <c r="R405" s="297">
        <f t="shared" si="55"/>
        <v>0</v>
      </c>
      <c r="S405" s="298"/>
    </row>
    <row r="406" spans="1:19">
      <c r="A406" s="165"/>
      <c r="B406" s="283">
        <f>მონაცემები!$L$99</f>
        <v>0</v>
      </c>
      <c r="C406" s="283"/>
      <c r="D406" s="283"/>
      <c r="E406" s="283"/>
      <c r="F406" s="283"/>
      <c r="G406" s="79">
        <v>52</v>
      </c>
      <c r="H406" s="73">
        <f>COUNTIFS(მონაცემები!B:B,პასპორტი!B406,მონაცემები!C:C,პასპორტი!G406)</f>
        <v>0</v>
      </c>
      <c r="I406" s="157">
        <f>SUMIFS(მონაცემები!F:F,მონაცემები!B:B,პასპორტი!B406,მონაცემები!C:C,პასპორტი!G406)</f>
        <v>0</v>
      </c>
      <c r="J406" s="157">
        <f>SUMIFS(მონაცემები!H:H,მონაცემები!B:B,პასპორტი!B406,მონაცემები!C:C,პასპორტი!G406)</f>
        <v>0</v>
      </c>
      <c r="K406" s="158">
        <f t="shared" si="54"/>
        <v>0</v>
      </c>
      <c r="L406" s="73">
        <f>COUNTIFS(მონაცემები!B:B,პასპორტი!B406,მონაცემები!D:D,პასპორტი!G406)</f>
        <v>0</v>
      </c>
      <c r="M406" s="198">
        <f>SUMIFS(მონაცემები!G:G,მონაცემები!B:B,პასპორტი!B406,მონაცემები!D:D,პასპორტი!G406)</f>
        <v>0</v>
      </c>
      <c r="N406" s="360"/>
      <c r="O406" s="297">
        <f>SUMIFS(მონაცემები!H:H,მონაცემები!B:B,პასპორტი!B406,მონაცემები!D:D,პასპორტი!G406)</f>
        <v>0</v>
      </c>
      <c r="P406" s="297"/>
      <c r="Q406" s="297"/>
      <c r="R406" s="297">
        <f t="shared" si="55"/>
        <v>0</v>
      </c>
      <c r="S406" s="298"/>
    </row>
    <row r="407" spans="1:19">
      <c r="A407" s="165"/>
      <c r="B407" s="283">
        <f>მონაცემები!$L$99</f>
        <v>0</v>
      </c>
      <c r="C407" s="283"/>
      <c r="D407" s="283"/>
      <c r="E407" s="283"/>
      <c r="F407" s="283"/>
      <c r="G407" s="79">
        <v>56</v>
      </c>
      <c r="H407" s="73">
        <f>COUNTIFS(მონაცემები!B:B,პასპორტი!B407,მონაცემები!C:C,პასპორტი!G407)</f>
        <v>0</v>
      </c>
      <c r="I407" s="157">
        <f>SUMIFS(მონაცემები!F:F,მონაცემები!B:B,პასპორტი!B407,მონაცემები!C:C,პასპორტი!G407)</f>
        <v>0</v>
      </c>
      <c r="J407" s="157">
        <f>SUMIFS(მონაცემები!H:H,მონაცემები!B:B,პასპორტი!B407,მონაცემები!C:C,პასპორტი!G407)</f>
        <v>0</v>
      </c>
      <c r="K407" s="158">
        <f t="shared" si="54"/>
        <v>0</v>
      </c>
      <c r="L407" s="73">
        <f>COUNTIFS(მონაცემები!B:B,პასპორტი!B407,მონაცემები!D:D,პასპორტი!G407)</f>
        <v>0</v>
      </c>
      <c r="M407" s="198">
        <f>SUMIFS(მონაცემები!G:G,მონაცემები!B:B,პასპორტი!B407,მონაცემები!D:D,პასპორტი!G407)</f>
        <v>0</v>
      </c>
      <c r="N407" s="360"/>
      <c r="O407" s="297">
        <f>SUMIFS(მონაცემები!H:H,მონაცემები!B:B,პასპორტი!B407,მონაცემები!D:D,პასპორტი!G407)</f>
        <v>0</v>
      </c>
      <c r="P407" s="297"/>
      <c r="Q407" s="297"/>
      <c r="R407" s="297">
        <f t="shared" si="55"/>
        <v>0</v>
      </c>
      <c r="S407" s="298"/>
    </row>
    <row r="408" spans="1:19">
      <c r="A408" s="165"/>
      <c r="B408" s="283">
        <f>მონაცემები!$L$99</f>
        <v>0</v>
      </c>
      <c r="C408" s="283"/>
      <c r="D408" s="283"/>
      <c r="E408" s="283"/>
      <c r="F408" s="283"/>
      <c r="G408" s="79">
        <v>60</v>
      </c>
      <c r="H408" s="73">
        <f>COUNTIFS(მონაცემები!B:B,პასპორტი!B408,მონაცემები!C:C,პასპორტი!G408)</f>
        <v>0</v>
      </c>
      <c r="I408" s="157">
        <f>SUMIFS(მონაცემები!F:F,მონაცემები!B:B,პასპორტი!B408,მონაცემები!C:C,პასპორტი!G408)</f>
        <v>0</v>
      </c>
      <c r="J408" s="157">
        <f>SUMIFS(მონაცემები!H:H,მონაცემები!B:B,პასპორტი!B408,მონაცემები!C:C,პასპორტი!G408)</f>
        <v>0</v>
      </c>
      <c r="K408" s="158">
        <f t="shared" si="54"/>
        <v>0</v>
      </c>
      <c r="L408" s="73">
        <f>COUNTIFS(მონაცემები!B:B,პასპორტი!B408,მონაცემები!D:D,პასპორტი!G408)</f>
        <v>0</v>
      </c>
      <c r="M408" s="198">
        <f>SUMIFS(მონაცემები!G:G,მონაცემები!B:B,პასპორტი!B408,მონაცემები!D:D,პასპორტი!G408)</f>
        <v>0</v>
      </c>
      <c r="N408" s="360"/>
      <c r="O408" s="297">
        <f>SUMIFS(მონაცემები!H:H,მონაცემები!B:B,პასპორტი!B408,მონაცემები!D:D,პასპორტი!G408)</f>
        <v>0</v>
      </c>
      <c r="P408" s="297"/>
      <c r="Q408" s="297"/>
      <c r="R408" s="297">
        <f t="shared" si="55"/>
        <v>0</v>
      </c>
      <c r="S408" s="298"/>
    </row>
    <row r="409" spans="1:19">
      <c r="A409" s="165"/>
      <c r="B409" s="283">
        <f>მონაცემები!$L$99</f>
        <v>0</v>
      </c>
      <c r="C409" s="283"/>
      <c r="D409" s="283"/>
      <c r="E409" s="283"/>
      <c r="F409" s="283"/>
      <c r="G409" s="79">
        <v>64</v>
      </c>
      <c r="H409" s="73">
        <f>COUNTIFS(მონაცემები!B:B,პასპორტი!B409,მონაცემები!C:C,პასპორტი!G409)</f>
        <v>0</v>
      </c>
      <c r="I409" s="157">
        <f>SUMIFS(მონაცემები!F:F,მონაცემები!B:B,პასპორტი!B409,მონაცემები!C:C,პასპორტი!G409)</f>
        <v>0</v>
      </c>
      <c r="J409" s="157">
        <f>SUMIFS(მონაცემები!H:H,მონაცემები!B:B,პასპორტი!B409,მონაცემები!C:C,პასპორტი!G409)</f>
        <v>0</v>
      </c>
      <c r="K409" s="158">
        <f t="shared" si="54"/>
        <v>0</v>
      </c>
      <c r="L409" s="73">
        <f>COUNTIFS(მონაცემები!B:B,პასპორტი!B409,მონაცემები!D:D,პასპორტი!G409)</f>
        <v>0</v>
      </c>
      <c r="M409" s="198">
        <f>SUMIFS(მონაცემები!G:G,მონაცემები!B:B,პასპორტი!B409,მონაცემები!D:D,პასპორტი!G409)</f>
        <v>0</v>
      </c>
      <c r="N409" s="360"/>
      <c r="O409" s="297">
        <f>SUMIFS(მონაცემები!H:H,მონაცემები!B:B,პასპორტი!B409,მონაცემები!D:D,პასპორტი!G409)</f>
        <v>0</v>
      </c>
      <c r="P409" s="297"/>
      <c r="Q409" s="297"/>
      <c r="R409" s="297">
        <f t="shared" si="55"/>
        <v>0</v>
      </c>
      <c r="S409" s="298"/>
    </row>
    <row r="410" spans="1:19">
      <c r="A410" s="165"/>
      <c r="B410" s="283">
        <f>მონაცემები!$L$99</f>
        <v>0</v>
      </c>
      <c r="C410" s="283"/>
      <c r="D410" s="283"/>
      <c r="E410" s="283"/>
      <c r="F410" s="283"/>
      <c r="G410" s="79">
        <v>68</v>
      </c>
      <c r="H410" s="73">
        <f>COUNTIFS(მონაცემები!B:B,პასპორტი!B410,მონაცემები!C:C,პასპორტი!G410)</f>
        <v>0</v>
      </c>
      <c r="I410" s="157">
        <f>SUMIFS(მონაცემები!F:F,მონაცემები!B:B,პასპორტი!B410,მონაცემები!C:C,პასპორტი!G410)</f>
        <v>0</v>
      </c>
      <c r="J410" s="157">
        <f>SUMIFS(მონაცემები!H:H,მონაცემები!B:B,პასპორტი!B410,მონაცემები!C:C,პასპორტი!G410)</f>
        <v>0</v>
      </c>
      <c r="K410" s="158">
        <f t="shared" si="54"/>
        <v>0</v>
      </c>
      <c r="L410" s="73">
        <f>COUNTIFS(მონაცემები!B:B,პასპორტი!B410,მონაცემები!D:D,პასპორტი!G410)</f>
        <v>0</v>
      </c>
      <c r="M410" s="198">
        <f>SUMIFS(მონაცემები!G:G,მონაცემები!B:B,პასპორტი!B410,მონაცემები!D:D,პასპორტი!G410)</f>
        <v>0</v>
      </c>
      <c r="N410" s="360"/>
      <c r="O410" s="297">
        <f>SUMIFS(მონაცემები!H:H,მონაცემები!B:B,პასპორტი!B410,მონაცემები!D:D,პასპორტი!G410)</f>
        <v>0</v>
      </c>
      <c r="P410" s="297"/>
      <c r="Q410" s="297"/>
      <c r="R410" s="297">
        <f t="shared" si="55"/>
        <v>0</v>
      </c>
      <c r="S410" s="298"/>
    </row>
    <row r="411" spans="1:19">
      <c r="A411" s="165"/>
      <c r="B411" s="283">
        <f>მონაცემები!$L$99</f>
        <v>0</v>
      </c>
      <c r="C411" s="283"/>
      <c r="D411" s="283"/>
      <c r="E411" s="283"/>
      <c r="F411" s="283"/>
      <c r="G411" s="79">
        <v>72</v>
      </c>
      <c r="H411" s="73">
        <f>COUNTIFS(მონაცემები!B:B,პასპორტი!B411,მონაცემები!C:C,პასპორტი!G411)</f>
        <v>0</v>
      </c>
      <c r="I411" s="157">
        <f>SUMIFS(მონაცემები!F:F,მონაცემები!B:B,პასპორტი!B411,მონაცემები!C:C,პასპორტი!G411)</f>
        <v>0</v>
      </c>
      <c r="J411" s="157">
        <f>SUMIFS(მონაცემები!H:H,მონაცემები!B:B,პასპორტი!B411,მონაცემები!C:C,პასპორტი!G411)</f>
        <v>0</v>
      </c>
      <c r="K411" s="158">
        <f t="shared" si="54"/>
        <v>0</v>
      </c>
      <c r="L411" s="73">
        <f>COUNTIFS(მონაცემები!B:B,პასპორტი!B411,მონაცემები!D:D,პასპორტი!G411)</f>
        <v>0</v>
      </c>
      <c r="M411" s="198">
        <f>SUMIFS(მონაცემები!G:G,მონაცემები!B:B,პასპორტი!B411,მონაცემები!D:D,პასპორტი!G411)</f>
        <v>0</v>
      </c>
      <c r="N411" s="360"/>
      <c r="O411" s="297">
        <f>SUMIFS(მონაცემები!H:H,მონაცემები!B:B,პასპორტი!B411,მონაცემები!D:D,პასპორტი!G411)</f>
        <v>0</v>
      </c>
      <c r="P411" s="297"/>
      <c r="Q411" s="297"/>
      <c r="R411" s="297">
        <f t="shared" si="55"/>
        <v>0</v>
      </c>
      <c r="S411" s="298"/>
    </row>
    <row r="412" spans="1:19">
      <c r="A412" s="165"/>
      <c r="B412" s="283">
        <f>მონაცემები!$L$99</f>
        <v>0</v>
      </c>
      <c r="C412" s="283"/>
      <c r="D412" s="283"/>
      <c r="E412" s="283"/>
      <c r="F412" s="283"/>
      <c r="G412" s="79">
        <v>76</v>
      </c>
      <c r="H412" s="73">
        <f>COUNTIFS(მონაცემები!B:B,პასპორტი!B412,მონაცემები!C:C,პასპორტი!G412)</f>
        <v>0</v>
      </c>
      <c r="I412" s="157">
        <f>SUMIFS(მონაცემები!F:F,მონაცემები!B:B,პასპორტი!B412,მონაცემები!C:C,პასპორტი!G412)</f>
        <v>0</v>
      </c>
      <c r="J412" s="157">
        <f>SUMIFS(მონაცემები!H:H,მონაცემები!B:B,პასპორტი!B412,მონაცემები!C:C,პასპორტი!G412)</f>
        <v>0</v>
      </c>
      <c r="K412" s="158">
        <f t="shared" si="54"/>
        <v>0</v>
      </c>
      <c r="L412" s="73">
        <f>COUNTIFS(მონაცემები!B:B,პასპორტი!B412,მონაცემები!D:D,პასპორტი!G412)</f>
        <v>0</v>
      </c>
      <c r="M412" s="198">
        <f>SUMIFS(მონაცემები!G:G,მონაცემები!B:B,პასპორტი!B412,მონაცემები!D:D,პასპორტი!G412)</f>
        <v>0</v>
      </c>
      <c r="N412" s="360"/>
      <c r="O412" s="297">
        <f>SUMIFS(მონაცემები!H:H,მონაცემები!B:B,პასპორტი!B412,მონაცემები!D:D,პასპორტი!G412)</f>
        <v>0</v>
      </c>
      <c r="P412" s="297"/>
      <c r="Q412" s="297"/>
      <c r="R412" s="297">
        <f t="shared" si="55"/>
        <v>0</v>
      </c>
      <c r="S412" s="298"/>
    </row>
    <row r="413" spans="1:19">
      <c r="A413" s="165"/>
      <c r="B413" s="283">
        <f>მონაცემები!$L$99</f>
        <v>0</v>
      </c>
      <c r="C413" s="283"/>
      <c r="D413" s="283"/>
      <c r="E413" s="283"/>
      <c r="F413" s="283"/>
      <c r="G413" s="79">
        <v>80</v>
      </c>
      <c r="H413" s="73">
        <f>COUNTIFS(მონაცემები!B:B,პასპორტი!B413,მონაცემები!C:C,პასპორტი!G413)</f>
        <v>0</v>
      </c>
      <c r="I413" s="157">
        <f>SUMIFS(მონაცემები!F:F,მონაცემები!B:B,პასპორტი!B413,მონაცემები!C:C,პასპორტი!G413)</f>
        <v>0</v>
      </c>
      <c r="J413" s="157">
        <f>SUMIFS(მონაცემები!H:H,მონაცემები!B:B,პასპორტი!B413,მონაცემები!C:C,პასპორტი!G413)</f>
        <v>0</v>
      </c>
      <c r="K413" s="158">
        <f t="shared" si="54"/>
        <v>0</v>
      </c>
      <c r="L413" s="73">
        <f>COUNTIFS(მონაცემები!B:B,პასპორტი!B413,მონაცემები!D:D,პასპორტი!G413)</f>
        <v>0</v>
      </c>
      <c r="M413" s="198">
        <f>SUMIFS(მონაცემები!G:G,მონაცემები!B:B,პასპორტი!B413,მონაცემები!D:D,პასპორტი!G413)</f>
        <v>0</v>
      </c>
      <c r="N413" s="360"/>
      <c r="O413" s="297">
        <f>SUMIFS(მონაცემები!H:H,მონაცემები!B:B,პასპორტი!B413,მონაცემები!D:D,პასპორტი!G413)</f>
        <v>0</v>
      </c>
      <c r="P413" s="297"/>
      <c r="Q413" s="297"/>
      <c r="R413" s="297">
        <f t="shared" si="55"/>
        <v>0</v>
      </c>
      <c r="S413" s="298"/>
    </row>
    <row r="414" spans="1:19">
      <c r="A414" s="165"/>
      <c r="B414" s="283">
        <f>მონაცემები!$L$99</f>
        <v>0</v>
      </c>
      <c r="C414" s="283"/>
      <c r="D414" s="283"/>
      <c r="E414" s="283"/>
      <c r="F414" s="283"/>
      <c r="G414" s="79">
        <v>84</v>
      </c>
      <c r="H414" s="73">
        <f>COUNTIFS(მონაცემები!B:B,პასპორტი!B414,მონაცემები!C:C,პასპორტი!G414)</f>
        <v>0</v>
      </c>
      <c r="I414" s="157">
        <f>SUMIFS(მონაცემები!F:F,მონაცემები!B:B,პასპორტი!B414,მონაცემები!C:C,პასპორტი!G414)</f>
        <v>0</v>
      </c>
      <c r="J414" s="157">
        <f>SUMIFS(მონაცემები!H:H,მონაცემები!B:B,პასპორტი!B414,მონაცემები!C:C,პასპორტი!G414)</f>
        <v>0</v>
      </c>
      <c r="K414" s="158">
        <f t="shared" si="54"/>
        <v>0</v>
      </c>
      <c r="L414" s="73">
        <f>COUNTIFS(მონაცემები!B:B,პასპორტი!B414,მონაცემები!D:D,პასპორტი!G414)</f>
        <v>0</v>
      </c>
      <c r="M414" s="198">
        <f>SUMIFS(მონაცემები!G:G,მონაცემები!B:B,პასპორტი!B414,მონაცემები!D:D,პასპორტი!G414)</f>
        <v>0</v>
      </c>
      <c r="N414" s="360"/>
      <c r="O414" s="297">
        <f>SUMIFS(მონაცემები!H:H,მონაცემები!B:B,პასპორტი!B414,მონაცემები!D:D,პასპორტი!G414)</f>
        <v>0</v>
      </c>
      <c r="P414" s="297"/>
      <c r="Q414" s="297"/>
      <c r="R414" s="297">
        <f t="shared" si="55"/>
        <v>0</v>
      </c>
      <c r="S414" s="298"/>
    </row>
    <row r="415" spans="1:19" ht="2.25" customHeight="1">
      <c r="A415" s="69"/>
      <c r="B415" s="358"/>
      <c r="C415" s="358"/>
      <c r="D415" s="358"/>
      <c r="E415" s="358"/>
      <c r="F415" s="358"/>
      <c r="G415" s="70"/>
      <c r="H415" s="71"/>
      <c r="I415" s="72"/>
      <c r="J415" s="72"/>
      <c r="K415" s="72"/>
      <c r="L415" s="72"/>
      <c r="M415" s="372"/>
      <c r="N415" s="373"/>
      <c r="O415" s="368"/>
      <c r="P415" s="370"/>
      <c r="Q415" s="371"/>
      <c r="R415" s="368"/>
      <c r="S415" s="369"/>
    </row>
    <row r="416" spans="1:19" s="59" customFormat="1">
      <c r="A416" s="58"/>
      <c r="B416" s="359" t="s">
        <v>35</v>
      </c>
      <c r="C416" s="359"/>
      <c r="D416" s="359"/>
      <c r="E416" s="359"/>
      <c r="F416" s="359"/>
      <c r="G416" s="93"/>
      <c r="H416" s="88">
        <f>SUM(H394:H415)</f>
        <v>0</v>
      </c>
      <c r="I416" s="160">
        <f t="shared" ref="I416:S416" si="56">SUM(I394:I415)</f>
        <v>0</v>
      </c>
      <c r="J416" s="160">
        <f t="shared" si="56"/>
        <v>0</v>
      </c>
      <c r="K416" s="161">
        <f t="shared" si="56"/>
        <v>0</v>
      </c>
      <c r="L416" s="88">
        <f t="shared" si="56"/>
        <v>0</v>
      </c>
      <c r="M416" s="365">
        <f t="shared" si="56"/>
        <v>0</v>
      </c>
      <c r="N416" s="366">
        <f t="shared" si="56"/>
        <v>0</v>
      </c>
      <c r="O416" s="362">
        <f t="shared" si="56"/>
        <v>0</v>
      </c>
      <c r="P416" s="362">
        <f t="shared" si="56"/>
        <v>0</v>
      </c>
      <c r="Q416" s="362">
        <f t="shared" si="56"/>
        <v>0</v>
      </c>
      <c r="R416" s="362">
        <f t="shared" si="56"/>
        <v>0</v>
      </c>
      <c r="S416" s="363">
        <f t="shared" si="56"/>
        <v>0</v>
      </c>
    </row>
    <row r="417" spans="1:19" ht="4.5" customHeight="1">
      <c r="A417" s="69"/>
      <c r="B417" s="358"/>
      <c r="C417" s="358"/>
      <c r="D417" s="358"/>
      <c r="E417" s="358"/>
      <c r="F417" s="358"/>
      <c r="G417" s="70"/>
      <c r="H417" s="71"/>
      <c r="I417" s="72"/>
      <c r="J417" s="72"/>
      <c r="K417" s="72"/>
      <c r="L417" s="72"/>
      <c r="M417" s="372"/>
      <c r="N417" s="373"/>
      <c r="O417" s="375"/>
      <c r="P417" s="268"/>
      <c r="Q417" s="269"/>
      <c r="R417" s="375"/>
      <c r="S417" s="311"/>
    </row>
    <row r="418" spans="1:19">
      <c r="A418" s="165">
        <v>17</v>
      </c>
      <c r="B418" s="283">
        <f>მონაცემები!$L$100</f>
        <v>0</v>
      </c>
      <c r="C418" s="283"/>
      <c r="D418" s="283"/>
      <c r="E418" s="283"/>
      <c r="F418" s="283"/>
      <c r="G418" s="79">
        <v>8</v>
      </c>
      <c r="H418" s="73">
        <f>COUNTIFS(მონაცემები!B:B,პასპორტი!B418,მონაცემები!C:C,პასპორტი!G418)</f>
        <v>0</v>
      </c>
      <c r="I418" s="157">
        <f>SUMIFS(მონაცემები!F:F,მონაცემები!B:B,პასპორტი!B418,მონაცემები!C:C,პასპორტი!G418)</f>
        <v>0</v>
      </c>
      <c r="J418" s="157">
        <f>SUMIFS(მონაცემები!H:H,მონაცემები!B:B,პასპორტი!B418,მონაცემები!C:C,პასპორტი!G418)</f>
        <v>0</v>
      </c>
      <c r="K418" s="158">
        <f t="shared" ref="K418:K437" si="57">I418+J418</f>
        <v>0</v>
      </c>
      <c r="L418" s="73">
        <f>COUNTIFS(მონაცემები!B:B,პასპორტი!B418,მონაცემები!D:D,პასპორტი!G418)</f>
        <v>0</v>
      </c>
      <c r="M418" s="198">
        <f>SUMIFS(მონაცემები!G:G,მონაცემები!B:B,პასპორტი!B418,მონაცემები!D:D,პასპორტი!G418)</f>
        <v>0</v>
      </c>
      <c r="N418" s="360"/>
      <c r="O418" s="297">
        <f>SUMIFS(მონაცემები!H:H,მონაცემები!B:B,პასპორტი!B418,მონაცემები!D:D,პასპორტი!G418)</f>
        <v>0</v>
      </c>
      <c r="P418" s="297"/>
      <c r="Q418" s="297"/>
      <c r="R418" s="297">
        <f t="shared" ref="R418:R437" si="58">M418+O418</f>
        <v>0</v>
      </c>
      <c r="S418" s="298"/>
    </row>
    <row r="419" spans="1:19">
      <c r="A419" s="165"/>
      <c r="B419" s="283">
        <f>მონაცემები!$L$100</f>
        <v>0</v>
      </c>
      <c r="C419" s="283"/>
      <c r="D419" s="283"/>
      <c r="E419" s="283"/>
      <c r="F419" s="283"/>
      <c r="G419" s="79">
        <v>12</v>
      </c>
      <c r="H419" s="73">
        <f>COUNTIFS(მონაცემები!B:B,პასპორტი!B419,მონაცემები!C:C,პასპორტი!G419)</f>
        <v>0</v>
      </c>
      <c r="I419" s="157">
        <f>SUMIFS(მონაცემები!F:F,მონაცემები!B:B,პასპორტი!B419,მონაცემები!C:C,პასპორტი!G419)</f>
        <v>0</v>
      </c>
      <c r="J419" s="157">
        <f>SUMIFS(მონაცემები!H:H,მონაცემები!B:B,პასპორტი!B419,მონაცემები!C:C,პასპორტი!G419)</f>
        <v>0</v>
      </c>
      <c r="K419" s="158">
        <f t="shared" si="57"/>
        <v>0</v>
      </c>
      <c r="L419" s="73">
        <f>COUNTIFS(მონაცემები!B:B,პასპორტი!B419,მონაცემები!D:D,პასპორტი!G419)</f>
        <v>0</v>
      </c>
      <c r="M419" s="198">
        <f>SUMIFS(მონაცემები!G:G,მონაცემები!B:B,პასპორტი!B419,მონაცემები!D:D,პასპორტი!G419)</f>
        <v>0</v>
      </c>
      <c r="N419" s="360"/>
      <c r="O419" s="297">
        <f>SUMIFS(მონაცემები!H:H,მონაცემები!B:B,პასპორტი!B419,მონაცემები!D:D,პასპორტი!G419)</f>
        <v>0</v>
      </c>
      <c r="P419" s="297"/>
      <c r="Q419" s="297"/>
      <c r="R419" s="297">
        <f t="shared" si="58"/>
        <v>0</v>
      </c>
      <c r="S419" s="298"/>
    </row>
    <row r="420" spans="1:19">
      <c r="A420" s="165"/>
      <c r="B420" s="283">
        <f>მონაცემები!$L$100</f>
        <v>0</v>
      </c>
      <c r="C420" s="283"/>
      <c r="D420" s="283"/>
      <c r="E420" s="283"/>
      <c r="F420" s="283"/>
      <c r="G420" s="79">
        <v>16</v>
      </c>
      <c r="H420" s="73">
        <f>COUNTIFS(მონაცემები!B:B,პასპორტი!B420,მონაცემები!C:C,პასპორტი!G420)</f>
        <v>0</v>
      </c>
      <c r="I420" s="157">
        <f>SUMIFS(მონაცემები!F:F,მონაცემები!B:B,პასპორტი!B420,მონაცემები!C:C,პასპორტი!G420)</f>
        <v>0</v>
      </c>
      <c r="J420" s="157">
        <f>SUMIFS(მონაცემები!H:H,მონაცემები!B:B,პასპორტი!B420,მონაცემები!C:C,პასპორტი!G420)</f>
        <v>0</v>
      </c>
      <c r="K420" s="158">
        <f t="shared" si="57"/>
        <v>0</v>
      </c>
      <c r="L420" s="73">
        <f>COUNTIFS(მონაცემები!B:B,პასპორტი!B420,მონაცემები!D:D,პასპორტი!G420)</f>
        <v>0</v>
      </c>
      <c r="M420" s="198">
        <f>SUMIFS(მონაცემები!G:G,მონაცემები!B:B,პასპორტი!B420,მონაცემები!D:D,პასპორტი!G420)</f>
        <v>0</v>
      </c>
      <c r="N420" s="360"/>
      <c r="O420" s="297">
        <f>SUMIFS(მონაცემები!H:H,მონაცემები!B:B,პასპორტი!B420,მონაცემები!D:D,პასპორტი!G420)</f>
        <v>0</v>
      </c>
      <c r="P420" s="297"/>
      <c r="Q420" s="297"/>
      <c r="R420" s="297">
        <f t="shared" si="58"/>
        <v>0</v>
      </c>
      <c r="S420" s="298"/>
    </row>
    <row r="421" spans="1:19">
      <c r="A421" s="165"/>
      <c r="B421" s="283">
        <f>მონაცემები!$L$100</f>
        <v>0</v>
      </c>
      <c r="C421" s="283"/>
      <c r="D421" s="283"/>
      <c r="E421" s="283"/>
      <c r="F421" s="283"/>
      <c r="G421" s="79">
        <v>20</v>
      </c>
      <c r="H421" s="73">
        <f>COUNTIFS(მონაცემები!B:B,პასპორტი!B421,მონაცემები!C:C,პასპორტი!G421)</f>
        <v>0</v>
      </c>
      <c r="I421" s="157">
        <f>SUMIFS(მონაცემები!F:F,მონაცემები!B:B,პასპორტი!B421,მონაცემები!C:C,პასპორტი!G421)</f>
        <v>0</v>
      </c>
      <c r="J421" s="157">
        <f>SUMIFS(მონაცემები!H:H,მონაცემები!B:B,პასპორტი!B421,მონაცემები!C:C,პასპორტი!G421)</f>
        <v>0</v>
      </c>
      <c r="K421" s="158">
        <f t="shared" si="57"/>
        <v>0</v>
      </c>
      <c r="L421" s="73">
        <f>COUNTIFS(მონაცემები!B:B,პასპორტი!B421,მონაცემები!D:D,პასპორტი!G421)</f>
        <v>0</v>
      </c>
      <c r="M421" s="198">
        <f>SUMIFS(მონაცემები!G:G,მონაცემები!B:B,პასპორტი!B421,მონაცემები!D:D,პასპორტი!G421)</f>
        <v>0</v>
      </c>
      <c r="N421" s="360"/>
      <c r="O421" s="297">
        <f>SUMIFS(მონაცემები!H:H,მონაცემები!B:B,პასპორტი!B421,მონაცემები!D:D,პასპორტი!G421)</f>
        <v>0</v>
      </c>
      <c r="P421" s="297"/>
      <c r="Q421" s="297"/>
      <c r="R421" s="297">
        <f t="shared" si="58"/>
        <v>0</v>
      </c>
      <c r="S421" s="298"/>
    </row>
    <row r="422" spans="1:19">
      <c r="A422" s="165"/>
      <c r="B422" s="283">
        <f>მონაცემები!$L$100</f>
        <v>0</v>
      </c>
      <c r="C422" s="283"/>
      <c r="D422" s="283"/>
      <c r="E422" s="283"/>
      <c r="F422" s="283"/>
      <c r="G422" s="79">
        <v>24</v>
      </c>
      <c r="H422" s="73">
        <f>COUNTIFS(მონაცემები!B:B,პასპორტი!B422,მონაცემები!C:C,პასპორტი!G422)</f>
        <v>0</v>
      </c>
      <c r="I422" s="157">
        <f>SUMIFS(მონაცემები!F:F,მონაცემები!B:B,პასპორტი!B422,მონაცემები!C:C,პასპორტი!G422)</f>
        <v>0</v>
      </c>
      <c r="J422" s="157">
        <f>SUMIFS(მონაცემები!H:H,მონაცემები!B:B,პასპორტი!B422,მონაცემები!C:C,პასპორტი!G422)</f>
        <v>0</v>
      </c>
      <c r="K422" s="158">
        <f t="shared" si="57"/>
        <v>0</v>
      </c>
      <c r="L422" s="73">
        <f>COUNTIFS(მონაცემები!B:B,პასპორტი!B422,მონაცემები!D:D,პასპორტი!G422)</f>
        <v>0</v>
      </c>
      <c r="M422" s="198">
        <f>SUMIFS(მონაცემები!G:G,მონაცემები!B:B,პასპორტი!B422,მონაცემები!D:D,პასპორტი!G422)</f>
        <v>0</v>
      </c>
      <c r="N422" s="360"/>
      <c r="O422" s="297">
        <f>SUMIFS(მონაცემები!H:H,მონაცემები!B:B,პასპორტი!B422,მონაცემები!D:D,პასპორტი!G422)</f>
        <v>0</v>
      </c>
      <c r="P422" s="297"/>
      <c r="Q422" s="297"/>
      <c r="R422" s="297">
        <f t="shared" si="58"/>
        <v>0</v>
      </c>
      <c r="S422" s="298"/>
    </row>
    <row r="423" spans="1:19">
      <c r="A423" s="165"/>
      <c r="B423" s="283">
        <f>მონაცემები!$L$100</f>
        <v>0</v>
      </c>
      <c r="C423" s="283"/>
      <c r="D423" s="283"/>
      <c r="E423" s="283"/>
      <c r="F423" s="283"/>
      <c r="G423" s="79">
        <v>28</v>
      </c>
      <c r="H423" s="73">
        <f>COUNTIFS(მონაცემები!B:B,პასპორტი!B423,მონაცემები!C:C,პასპორტი!G423)</f>
        <v>0</v>
      </c>
      <c r="I423" s="157">
        <f>SUMIFS(მონაცემები!F:F,მონაცემები!B:B,პასპორტი!B423,მონაცემები!C:C,პასპორტი!G423)</f>
        <v>0</v>
      </c>
      <c r="J423" s="157">
        <f>SUMIFS(მონაცემები!H:H,მონაცემები!B:B,პასპორტი!B423,მონაცემები!C:C,პასპორტი!G423)</f>
        <v>0</v>
      </c>
      <c r="K423" s="158">
        <f t="shared" si="57"/>
        <v>0</v>
      </c>
      <c r="L423" s="73">
        <f>COUNTIFS(მონაცემები!B:B,პასპორტი!B423,მონაცემები!D:D,პასპორტი!G423)</f>
        <v>0</v>
      </c>
      <c r="M423" s="198">
        <f>SUMIFS(მონაცემები!G:G,მონაცემები!B:B,პასპორტი!B423,მონაცემები!D:D,პასპორტი!G423)</f>
        <v>0</v>
      </c>
      <c r="N423" s="360"/>
      <c r="O423" s="297">
        <f>SUMIFS(მონაცემები!H:H,მონაცემები!B:B,პასპორტი!B423,მონაცემები!D:D,პასპორტი!G423)</f>
        <v>0</v>
      </c>
      <c r="P423" s="297"/>
      <c r="Q423" s="297"/>
      <c r="R423" s="297">
        <f t="shared" si="58"/>
        <v>0</v>
      </c>
      <c r="S423" s="298"/>
    </row>
    <row r="424" spans="1:19">
      <c r="A424" s="165"/>
      <c r="B424" s="283">
        <f>მონაცემები!$L$100</f>
        <v>0</v>
      </c>
      <c r="C424" s="283"/>
      <c r="D424" s="283"/>
      <c r="E424" s="283"/>
      <c r="F424" s="283"/>
      <c r="G424" s="79">
        <v>32</v>
      </c>
      <c r="H424" s="73">
        <f>COUNTIFS(მონაცემები!B:B,პასპორტი!B424,მონაცემები!C:C,პასპორტი!G424)</f>
        <v>0</v>
      </c>
      <c r="I424" s="157">
        <f>SUMIFS(მონაცემები!F:F,მონაცემები!B:B,პასპორტი!B424,მონაცემები!C:C,პასპორტი!G424)</f>
        <v>0</v>
      </c>
      <c r="J424" s="157">
        <f>SUMIFS(მონაცემები!H:H,მონაცემები!B:B,პასპორტი!B424,მონაცემები!C:C,პასპორტი!G424)</f>
        <v>0</v>
      </c>
      <c r="K424" s="158">
        <f t="shared" si="57"/>
        <v>0</v>
      </c>
      <c r="L424" s="73">
        <f>COUNTIFS(მონაცემები!B:B,პასპორტი!B424,მონაცემები!D:D,პასპორტი!G424)</f>
        <v>0</v>
      </c>
      <c r="M424" s="198">
        <f>SUMIFS(მონაცემები!G:G,მონაცემები!B:B,პასპორტი!B424,მონაცემები!D:D,პასპორტი!G424)</f>
        <v>0</v>
      </c>
      <c r="N424" s="360"/>
      <c r="O424" s="297">
        <f>SUMIFS(მონაცემები!H:H,მონაცემები!B:B,პასპორტი!B424,მონაცემები!D:D,პასპორტი!G424)</f>
        <v>0</v>
      </c>
      <c r="P424" s="297"/>
      <c r="Q424" s="297"/>
      <c r="R424" s="297">
        <f t="shared" si="58"/>
        <v>0</v>
      </c>
      <c r="S424" s="298"/>
    </row>
    <row r="425" spans="1:19">
      <c r="A425" s="165"/>
      <c r="B425" s="283">
        <f>მონაცემები!$L$100</f>
        <v>0</v>
      </c>
      <c r="C425" s="283"/>
      <c r="D425" s="283"/>
      <c r="E425" s="283"/>
      <c r="F425" s="283"/>
      <c r="G425" s="79">
        <v>36</v>
      </c>
      <c r="H425" s="73">
        <f>COUNTIFS(მონაცემები!B:B,პასპორტი!B425,მონაცემები!C:C,პასპორტი!G425)</f>
        <v>0</v>
      </c>
      <c r="I425" s="157">
        <f>SUMIFS(მონაცემები!F:F,მონაცემები!B:B,პასპორტი!B425,მონაცემები!C:C,პასპორტი!G425)</f>
        <v>0</v>
      </c>
      <c r="J425" s="157">
        <f>SUMIFS(მონაცემები!H:H,მონაცემები!B:B,პასპორტი!B425,მონაცემები!C:C,პასპორტი!G425)</f>
        <v>0</v>
      </c>
      <c r="K425" s="158">
        <f t="shared" si="57"/>
        <v>0</v>
      </c>
      <c r="L425" s="73">
        <f>COUNTIFS(მონაცემები!B:B,პასპორტი!B425,მონაცემები!D:D,პასპორტი!G425)</f>
        <v>0</v>
      </c>
      <c r="M425" s="198">
        <f>SUMIFS(მონაცემები!G:G,მონაცემები!B:B,პასპორტი!B425,მონაცემები!D:D,პასპორტი!G425)</f>
        <v>0</v>
      </c>
      <c r="N425" s="360"/>
      <c r="O425" s="297">
        <f>SUMIFS(მონაცემები!H:H,მონაცემები!B:B,პასპორტი!B425,მონაცემები!D:D,პასპორტი!G425)</f>
        <v>0</v>
      </c>
      <c r="P425" s="297"/>
      <c r="Q425" s="297"/>
      <c r="R425" s="297">
        <f t="shared" si="58"/>
        <v>0</v>
      </c>
      <c r="S425" s="298"/>
    </row>
    <row r="426" spans="1:19">
      <c r="A426" s="165"/>
      <c r="B426" s="283">
        <f>მონაცემები!$L$100</f>
        <v>0</v>
      </c>
      <c r="C426" s="283"/>
      <c r="D426" s="283"/>
      <c r="E426" s="283"/>
      <c r="F426" s="283"/>
      <c r="G426" s="79">
        <v>40</v>
      </c>
      <c r="H426" s="73">
        <f>COUNTIFS(მონაცემები!B:B,პასპორტი!B426,მონაცემები!C:C,პასპორტი!G426)</f>
        <v>0</v>
      </c>
      <c r="I426" s="157">
        <f>SUMIFS(მონაცემები!F:F,მონაცემები!B:B,პასპორტი!B426,მონაცემები!C:C,პასპორტი!G426)</f>
        <v>0</v>
      </c>
      <c r="J426" s="157">
        <f>SUMIFS(მონაცემები!H:H,მონაცემები!B:B,პასპორტი!B426,მონაცემები!C:C,პასპორტი!G426)</f>
        <v>0</v>
      </c>
      <c r="K426" s="158">
        <f t="shared" si="57"/>
        <v>0</v>
      </c>
      <c r="L426" s="73">
        <f>COUNTIFS(მონაცემები!B:B,პასპორტი!B426,მონაცემები!D:D,პასპორტი!G426)</f>
        <v>0</v>
      </c>
      <c r="M426" s="198">
        <f>SUMIFS(მონაცემები!G:G,მონაცემები!B:B,პასპორტი!B426,მონაცემები!D:D,პასპორტი!G426)</f>
        <v>0</v>
      </c>
      <c r="N426" s="360"/>
      <c r="O426" s="297">
        <f>SUMIFS(მონაცემები!H:H,მონაცემები!B:B,პასპორტი!B426,მონაცემები!D:D,პასპორტი!G426)</f>
        <v>0</v>
      </c>
      <c r="P426" s="297"/>
      <c r="Q426" s="297"/>
      <c r="R426" s="297">
        <f t="shared" si="58"/>
        <v>0</v>
      </c>
      <c r="S426" s="298"/>
    </row>
    <row r="427" spans="1:19">
      <c r="A427" s="165"/>
      <c r="B427" s="283">
        <f>მონაცემები!$L$100</f>
        <v>0</v>
      </c>
      <c r="C427" s="283"/>
      <c r="D427" s="283"/>
      <c r="E427" s="283"/>
      <c r="F427" s="283"/>
      <c r="G427" s="79">
        <v>44</v>
      </c>
      <c r="H427" s="73">
        <f>COUNTIFS(მონაცემები!B:B,პასპორტი!B427,მონაცემები!C:C,პასპორტი!G427)</f>
        <v>0</v>
      </c>
      <c r="I427" s="157">
        <f>SUMIFS(მონაცემები!F:F,მონაცემები!B:B,პასპორტი!B427,მონაცემები!C:C,პასპორტი!G427)</f>
        <v>0</v>
      </c>
      <c r="J427" s="157">
        <f>SUMIFS(მონაცემები!H:H,მონაცემები!B:B,პასპორტი!B427,მონაცემები!C:C,პასპორტი!G427)</f>
        <v>0</v>
      </c>
      <c r="K427" s="158">
        <f t="shared" si="57"/>
        <v>0</v>
      </c>
      <c r="L427" s="73">
        <f>COUNTIFS(მონაცემები!B:B,პასპორტი!B427,მონაცემები!D:D,პასპორტი!G427)</f>
        <v>0</v>
      </c>
      <c r="M427" s="198">
        <f>SUMIFS(მონაცემები!G:G,მონაცემები!B:B,პასპორტი!B427,მონაცემები!D:D,პასპორტი!G427)</f>
        <v>0</v>
      </c>
      <c r="N427" s="360"/>
      <c r="O427" s="297">
        <f>SUMIFS(მონაცემები!H:H,მონაცემები!B:B,პასპორტი!B427,მონაცემები!D:D,პასპორტი!G427)</f>
        <v>0</v>
      </c>
      <c r="P427" s="297"/>
      <c r="Q427" s="297"/>
      <c r="R427" s="297">
        <f t="shared" si="58"/>
        <v>0</v>
      </c>
      <c r="S427" s="298"/>
    </row>
    <row r="428" spans="1:19">
      <c r="A428" s="165"/>
      <c r="B428" s="283">
        <f>მონაცემები!$L$100</f>
        <v>0</v>
      </c>
      <c r="C428" s="283"/>
      <c r="D428" s="283"/>
      <c r="E428" s="283"/>
      <c r="F428" s="283"/>
      <c r="G428" s="79">
        <v>48</v>
      </c>
      <c r="H428" s="73">
        <f>COUNTIFS(მონაცემები!B:B,პასპორტი!B428,მონაცემები!C:C,პასპორტი!G428)</f>
        <v>0</v>
      </c>
      <c r="I428" s="157">
        <f>SUMIFS(მონაცემები!F:F,მონაცემები!B:B,პასპორტი!B428,მონაცემები!C:C,პასპორტი!G428)</f>
        <v>0</v>
      </c>
      <c r="J428" s="157">
        <f>SUMIFS(მონაცემები!H:H,მონაცემები!B:B,პასპორტი!B428,მონაცემები!C:C,პასპორტი!G428)</f>
        <v>0</v>
      </c>
      <c r="K428" s="158">
        <f t="shared" si="57"/>
        <v>0</v>
      </c>
      <c r="L428" s="73">
        <f>COUNTIFS(მონაცემები!B:B,პასპორტი!B428,მონაცემები!D:D,პასპორტი!G428)</f>
        <v>0</v>
      </c>
      <c r="M428" s="198">
        <f>SUMIFS(მონაცემები!G:G,მონაცემები!B:B,პასპორტი!B428,მონაცემები!D:D,პასპორტი!G428)</f>
        <v>0</v>
      </c>
      <c r="N428" s="360"/>
      <c r="O428" s="297">
        <f>SUMIFS(მონაცემები!H:H,მონაცემები!B:B,პასპორტი!B428,მონაცემები!D:D,პასპორტი!G428)</f>
        <v>0</v>
      </c>
      <c r="P428" s="297"/>
      <c r="Q428" s="297"/>
      <c r="R428" s="297">
        <f t="shared" si="58"/>
        <v>0</v>
      </c>
      <c r="S428" s="298"/>
    </row>
    <row r="429" spans="1:19">
      <c r="A429" s="165"/>
      <c r="B429" s="283">
        <f>მონაცემები!$L$100</f>
        <v>0</v>
      </c>
      <c r="C429" s="283"/>
      <c r="D429" s="283"/>
      <c r="E429" s="283"/>
      <c r="F429" s="283"/>
      <c r="G429" s="79">
        <v>52</v>
      </c>
      <c r="H429" s="73">
        <f>COUNTIFS(მონაცემები!B:B,პასპორტი!B429,მონაცემები!C:C,პასპორტი!G429)</f>
        <v>0</v>
      </c>
      <c r="I429" s="157">
        <f>SUMIFS(მონაცემები!F:F,მონაცემები!B:B,პასპორტი!B429,მონაცემები!C:C,პასპორტი!G429)</f>
        <v>0</v>
      </c>
      <c r="J429" s="157">
        <f>SUMIFS(მონაცემები!H:H,მონაცემები!B:B,პასპორტი!B429,მონაცემები!C:C,პასპორტი!G429)</f>
        <v>0</v>
      </c>
      <c r="K429" s="158">
        <f t="shared" si="57"/>
        <v>0</v>
      </c>
      <c r="L429" s="73">
        <f>COUNTIFS(მონაცემები!B:B,პასპორტი!B429,მონაცემები!D:D,პასპორტი!G429)</f>
        <v>0</v>
      </c>
      <c r="M429" s="198">
        <f>SUMIFS(მონაცემები!G:G,მონაცემები!B:B,პასპორტი!B429,მონაცემები!D:D,პასპორტი!G429)</f>
        <v>0</v>
      </c>
      <c r="N429" s="360"/>
      <c r="O429" s="297">
        <f>SUMIFS(მონაცემები!H:H,მონაცემები!B:B,პასპორტი!B429,მონაცემები!D:D,პასპორტი!G429)</f>
        <v>0</v>
      </c>
      <c r="P429" s="297"/>
      <c r="Q429" s="297"/>
      <c r="R429" s="297">
        <f t="shared" si="58"/>
        <v>0</v>
      </c>
      <c r="S429" s="298"/>
    </row>
    <row r="430" spans="1:19">
      <c r="A430" s="165"/>
      <c r="B430" s="283">
        <f>მონაცემები!$L$100</f>
        <v>0</v>
      </c>
      <c r="C430" s="283"/>
      <c r="D430" s="283"/>
      <c r="E430" s="283"/>
      <c r="F430" s="283"/>
      <c r="G430" s="79">
        <v>56</v>
      </c>
      <c r="H430" s="73">
        <f>COUNTIFS(მონაცემები!B:B,პასპორტი!B430,მონაცემები!C:C,პასპორტი!G430)</f>
        <v>0</v>
      </c>
      <c r="I430" s="157">
        <f>SUMIFS(მონაცემები!F:F,მონაცემები!B:B,პასპორტი!B430,მონაცემები!C:C,პასპორტი!G430)</f>
        <v>0</v>
      </c>
      <c r="J430" s="157">
        <f>SUMIFS(მონაცემები!H:H,მონაცემები!B:B,პასპორტი!B430,მონაცემები!C:C,პასპორტი!G430)</f>
        <v>0</v>
      </c>
      <c r="K430" s="158">
        <f t="shared" si="57"/>
        <v>0</v>
      </c>
      <c r="L430" s="73">
        <f>COUNTIFS(მონაცემები!B:B,პასპორტი!B430,მონაცემები!D:D,პასპორტი!G430)</f>
        <v>0</v>
      </c>
      <c r="M430" s="198">
        <f>SUMIFS(მონაცემები!G:G,მონაცემები!B:B,პასპორტი!B430,მონაცემები!D:D,პასპორტი!G430)</f>
        <v>0</v>
      </c>
      <c r="N430" s="360"/>
      <c r="O430" s="297">
        <f>SUMIFS(მონაცემები!H:H,მონაცემები!B:B,პასპორტი!B430,მონაცემები!D:D,პასპორტი!G430)</f>
        <v>0</v>
      </c>
      <c r="P430" s="297"/>
      <c r="Q430" s="297"/>
      <c r="R430" s="297">
        <f t="shared" si="58"/>
        <v>0</v>
      </c>
      <c r="S430" s="298"/>
    </row>
    <row r="431" spans="1:19">
      <c r="A431" s="165"/>
      <c r="B431" s="283">
        <f>მონაცემები!$L$100</f>
        <v>0</v>
      </c>
      <c r="C431" s="283"/>
      <c r="D431" s="283"/>
      <c r="E431" s="283"/>
      <c r="F431" s="283"/>
      <c r="G431" s="79">
        <v>60</v>
      </c>
      <c r="H431" s="73">
        <f>COUNTIFS(მონაცემები!B:B,პასპორტი!B431,მონაცემები!C:C,პასპორტი!G431)</f>
        <v>0</v>
      </c>
      <c r="I431" s="157">
        <f>SUMIFS(მონაცემები!F:F,მონაცემები!B:B,პასპორტი!B431,მონაცემები!C:C,პასპორტი!G431)</f>
        <v>0</v>
      </c>
      <c r="J431" s="157">
        <f>SUMIFS(მონაცემები!H:H,მონაცემები!B:B,პასპორტი!B431,მონაცემები!C:C,პასპორტი!G431)</f>
        <v>0</v>
      </c>
      <c r="K431" s="158">
        <f t="shared" si="57"/>
        <v>0</v>
      </c>
      <c r="L431" s="73">
        <f>COUNTIFS(მონაცემები!B:B,პასპორტი!B431,მონაცემები!D:D,პასპორტი!G431)</f>
        <v>0</v>
      </c>
      <c r="M431" s="198">
        <f>SUMIFS(მონაცემები!G:G,მონაცემები!B:B,პასპორტი!B431,მონაცემები!D:D,პასპორტი!G431)</f>
        <v>0</v>
      </c>
      <c r="N431" s="360"/>
      <c r="O431" s="297">
        <f>SUMIFS(მონაცემები!H:H,მონაცემები!B:B,პასპორტი!B431,მონაცემები!D:D,პასპორტი!G431)</f>
        <v>0</v>
      </c>
      <c r="P431" s="297"/>
      <c r="Q431" s="297"/>
      <c r="R431" s="297">
        <f t="shared" si="58"/>
        <v>0</v>
      </c>
      <c r="S431" s="298"/>
    </row>
    <row r="432" spans="1:19">
      <c r="A432" s="165"/>
      <c r="B432" s="283">
        <f>მონაცემები!$L$100</f>
        <v>0</v>
      </c>
      <c r="C432" s="283"/>
      <c r="D432" s="283"/>
      <c r="E432" s="283"/>
      <c r="F432" s="283"/>
      <c r="G432" s="79">
        <v>64</v>
      </c>
      <c r="H432" s="73">
        <f>COUNTIFS(მონაცემები!B:B,პასპორტი!B432,მონაცემები!C:C,პასპორტი!G432)</f>
        <v>0</v>
      </c>
      <c r="I432" s="157">
        <f>SUMIFS(მონაცემები!F:F,მონაცემები!B:B,პასპორტი!B432,მონაცემები!C:C,პასპორტი!G432)</f>
        <v>0</v>
      </c>
      <c r="J432" s="157">
        <f>SUMIFS(მონაცემები!H:H,მონაცემები!B:B,პასპორტი!B432,მონაცემები!C:C,პასპორტი!G432)</f>
        <v>0</v>
      </c>
      <c r="K432" s="158">
        <f t="shared" si="57"/>
        <v>0</v>
      </c>
      <c r="L432" s="73">
        <f>COUNTIFS(მონაცემები!B:B,პასპორტი!B432,მონაცემები!D:D,პასპორტი!G432)</f>
        <v>0</v>
      </c>
      <c r="M432" s="198">
        <f>SUMIFS(მონაცემები!G:G,მონაცემები!B:B,პასპორტი!B432,მონაცემები!D:D,პასპორტი!G432)</f>
        <v>0</v>
      </c>
      <c r="N432" s="360"/>
      <c r="O432" s="297">
        <f>SUMIFS(მონაცემები!H:H,მონაცემები!B:B,პასპორტი!B432,მონაცემები!D:D,პასპორტი!G432)</f>
        <v>0</v>
      </c>
      <c r="P432" s="297"/>
      <c r="Q432" s="297"/>
      <c r="R432" s="297">
        <f t="shared" si="58"/>
        <v>0</v>
      </c>
      <c r="S432" s="298"/>
    </row>
    <row r="433" spans="1:19">
      <c r="A433" s="165"/>
      <c r="B433" s="283">
        <f>მონაცემები!$L$100</f>
        <v>0</v>
      </c>
      <c r="C433" s="283"/>
      <c r="D433" s="283"/>
      <c r="E433" s="283"/>
      <c r="F433" s="283"/>
      <c r="G433" s="79">
        <v>68</v>
      </c>
      <c r="H433" s="73">
        <f>COUNTIFS(მონაცემები!B:B,პასპორტი!B433,მონაცემები!C:C,პასპორტი!G433)</f>
        <v>0</v>
      </c>
      <c r="I433" s="157">
        <f>SUMIFS(მონაცემები!F:F,მონაცემები!B:B,პასპორტი!B433,მონაცემები!C:C,პასპორტი!G433)</f>
        <v>0</v>
      </c>
      <c r="J433" s="157">
        <f>SUMIFS(მონაცემები!H:H,მონაცემები!B:B,პასპორტი!B433,მონაცემები!C:C,პასპორტი!G433)</f>
        <v>0</v>
      </c>
      <c r="K433" s="158">
        <f t="shared" si="57"/>
        <v>0</v>
      </c>
      <c r="L433" s="73">
        <f>COUNTIFS(მონაცემები!B:B,პასპორტი!B433,მონაცემები!D:D,პასპორტი!G433)</f>
        <v>0</v>
      </c>
      <c r="M433" s="198">
        <f>SUMIFS(მონაცემები!G:G,მონაცემები!B:B,პასპორტი!B433,მონაცემები!D:D,პასპორტი!G433)</f>
        <v>0</v>
      </c>
      <c r="N433" s="360"/>
      <c r="O433" s="297">
        <f>SUMIFS(მონაცემები!H:H,მონაცემები!B:B,პასპორტი!B433,მონაცემები!D:D,პასპორტი!G433)</f>
        <v>0</v>
      </c>
      <c r="P433" s="297"/>
      <c r="Q433" s="297"/>
      <c r="R433" s="297">
        <f t="shared" si="58"/>
        <v>0</v>
      </c>
      <c r="S433" s="298"/>
    </row>
    <row r="434" spans="1:19">
      <c r="A434" s="165"/>
      <c r="B434" s="283">
        <f>მონაცემები!$L$100</f>
        <v>0</v>
      </c>
      <c r="C434" s="283"/>
      <c r="D434" s="283"/>
      <c r="E434" s="283"/>
      <c r="F434" s="283"/>
      <c r="G434" s="79">
        <v>72</v>
      </c>
      <c r="H434" s="73">
        <f>COUNTIFS(მონაცემები!B:B,პასპორტი!B434,მონაცემები!C:C,პასპორტი!G434)</f>
        <v>0</v>
      </c>
      <c r="I434" s="157">
        <f>SUMIFS(მონაცემები!F:F,მონაცემები!B:B,პასპორტი!B434,მონაცემები!C:C,პასპორტი!G434)</f>
        <v>0</v>
      </c>
      <c r="J434" s="157">
        <f>SUMIFS(მონაცემები!H:H,მონაცემები!B:B,პასპორტი!B434,მონაცემები!C:C,პასპორტი!G434)</f>
        <v>0</v>
      </c>
      <c r="K434" s="158">
        <f t="shared" si="57"/>
        <v>0</v>
      </c>
      <c r="L434" s="73">
        <f>COUNTIFS(მონაცემები!B:B,პასპორტი!B434,მონაცემები!D:D,პასპორტი!G434)</f>
        <v>0</v>
      </c>
      <c r="M434" s="198">
        <f>SUMIFS(მონაცემები!G:G,მონაცემები!B:B,პასპორტი!B434,მონაცემები!D:D,პასპორტი!G434)</f>
        <v>0</v>
      </c>
      <c r="N434" s="360"/>
      <c r="O434" s="297">
        <f>SUMIFS(მონაცემები!H:H,მონაცემები!B:B,პასპორტი!B434,მონაცემები!D:D,პასპორტი!G434)</f>
        <v>0</v>
      </c>
      <c r="P434" s="297"/>
      <c r="Q434" s="297"/>
      <c r="R434" s="297">
        <f t="shared" si="58"/>
        <v>0</v>
      </c>
      <c r="S434" s="298"/>
    </row>
    <row r="435" spans="1:19">
      <c r="A435" s="165"/>
      <c r="B435" s="283">
        <f>მონაცემები!$L$100</f>
        <v>0</v>
      </c>
      <c r="C435" s="283"/>
      <c r="D435" s="283"/>
      <c r="E435" s="283"/>
      <c r="F435" s="283"/>
      <c r="G435" s="79">
        <v>76</v>
      </c>
      <c r="H435" s="73">
        <f>COUNTIFS(მონაცემები!B:B,პასპორტი!B435,მონაცემები!C:C,პასპორტი!G435)</f>
        <v>0</v>
      </c>
      <c r="I435" s="157">
        <f>SUMIFS(მონაცემები!F:F,მონაცემები!B:B,პასპორტი!B435,მონაცემები!C:C,პასპორტი!G435)</f>
        <v>0</v>
      </c>
      <c r="J435" s="157">
        <f>SUMIFS(მონაცემები!H:H,მონაცემები!B:B,პასპორტი!B435,მონაცემები!C:C,პასპორტი!G435)</f>
        <v>0</v>
      </c>
      <c r="K435" s="158">
        <f t="shared" si="57"/>
        <v>0</v>
      </c>
      <c r="L435" s="73">
        <f>COUNTIFS(მონაცემები!B:B,პასპორტი!B435,მონაცემები!D:D,პასპორტი!G435)</f>
        <v>0</v>
      </c>
      <c r="M435" s="198">
        <f>SUMIFS(მონაცემები!G:G,მონაცემები!B:B,პასპორტი!B435,მონაცემები!D:D,პასპორტი!G435)</f>
        <v>0</v>
      </c>
      <c r="N435" s="360"/>
      <c r="O435" s="297">
        <f>SUMIFS(მონაცემები!H:H,მონაცემები!B:B,პასპორტი!B435,მონაცემები!D:D,პასპორტი!G435)</f>
        <v>0</v>
      </c>
      <c r="P435" s="297"/>
      <c r="Q435" s="297"/>
      <c r="R435" s="297">
        <f t="shared" si="58"/>
        <v>0</v>
      </c>
      <c r="S435" s="298"/>
    </row>
    <row r="436" spans="1:19">
      <c r="A436" s="165"/>
      <c r="B436" s="283">
        <f>მონაცემები!$L$100</f>
        <v>0</v>
      </c>
      <c r="C436" s="283"/>
      <c r="D436" s="283"/>
      <c r="E436" s="283"/>
      <c r="F436" s="283"/>
      <c r="G436" s="79">
        <v>80</v>
      </c>
      <c r="H436" s="73">
        <f>COUNTIFS(მონაცემები!B:B,პასპორტი!B436,მონაცემები!C:C,პასპორტი!G436)</f>
        <v>0</v>
      </c>
      <c r="I436" s="157">
        <f>SUMIFS(მონაცემები!F:F,მონაცემები!B:B,პასპორტი!B436,მონაცემები!C:C,პასპორტი!G436)</f>
        <v>0</v>
      </c>
      <c r="J436" s="157">
        <f>SUMIFS(მონაცემები!H:H,მონაცემები!B:B,პასპორტი!B436,მონაცემები!C:C,პასპორტი!G436)</f>
        <v>0</v>
      </c>
      <c r="K436" s="158">
        <f t="shared" si="57"/>
        <v>0</v>
      </c>
      <c r="L436" s="73">
        <f>COUNTIFS(მონაცემები!B:B,პასპორტი!B436,მონაცემები!D:D,პასპორტი!G436)</f>
        <v>0</v>
      </c>
      <c r="M436" s="198">
        <f>SUMIFS(მონაცემები!G:G,მონაცემები!B:B,პასპორტი!B436,მონაცემები!D:D,პასპორტი!G436)</f>
        <v>0</v>
      </c>
      <c r="N436" s="360"/>
      <c r="O436" s="297">
        <f>SUMIFS(მონაცემები!H:H,მონაცემები!B:B,პასპორტი!B436,მონაცემები!D:D,პასპორტი!G436)</f>
        <v>0</v>
      </c>
      <c r="P436" s="297"/>
      <c r="Q436" s="297"/>
      <c r="R436" s="297">
        <f t="shared" si="58"/>
        <v>0</v>
      </c>
      <c r="S436" s="298"/>
    </row>
    <row r="437" spans="1:19">
      <c r="A437" s="165"/>
      <c r="B437" s="283">
        <f>მონაცემები!$L$100</f>
        <v>0</v>
      </c>
      <c r="C437" s="283"/>
      <c r="D437" s="283"/>
      <c r="E437" s="283"/>
      <c r="F437" s="283"/>
      <c r="G437" s="79">
        <v>84</v>
      </c>
      <c r="H437" s="73">
        <f>COUNTIFS(მონაცემები!B:B,პასპორტი!B437,მონაცემები!C:C,პასპორტი!G437)</f>
        <v>0</v>
      </c>
      <c r="I437" s="157">
        <f>SUMIFS(მონაცემები!F:F,მონაცემები!B:B,პასპორტი!B437,მონაცემები!C:C,პასპორტი!G437)</f>
        <v>0</v>
      </c>
      <c r="J437" s="157">
        <f>SUMIFS(მონაცემები!H:H,მონაცემები!B:B,პასპორტი!B437,მონაცემები!C:C,პასპორტი!G437)</f>
        <v>0</v>
      </c>
      <c r="K437" s="158">
        <f t="shared" si="57"/>
        <v>0</v>
      </c>
      <c r="L437" s="73">
        <f>COUNTIFS(მონაცემები!B:B,პასპორტი!B437,მონაცემები!D:D,პასპორტი!G437)</f>
        <v>0</v>
      </c>
      <c r="M437" s="198">
        <f>SUMIFS(მონაცემები!G:G,მონაცემები!B:B,პასპორტი!B437,მონაცემები!D:D,პასპორტი!G437)</f>
        <v>0</v>
      </c>
      <c r="N437" s="360"/>
      <c r="O437" s="297">
        <f>SUMIFS(მონაცემები!H:H,მონაცემები!B:B,პასპორტი!B437,მონაცემები!D:D,პასპორტი!G437)</f>
        <v>0</v>
      </c>
      <c r="P437" s="297"/>
      <c r="Q437" s="297"/>
      <c r="R437" s="297">
        <f t="shared" si="58"/>
        <v>0</v>
      </c>
      <c r="S437" s="298"/>
    </row>
    <row r="438" spans="1:19" ht="2.25" customHeight="1">
      <c r="A438" s="69"/>
      <c r="B438" s="358"/>
      <c r="C438" s="358"/>
      <c r="D438" s="358"/>
      <c r="E438" s="358"/>
      <c r="F438" s="358"/>
      <c r="G438" s="70"/>
      <c r="H438" s="71"/>
      <c r="I438" s="72"/>
      <c r="J438" s="72"/>
      <c r="K438" s="72"/>
      <c r="L438" s="72"/>
      <c r="M438" s="372"/>
      <c r="N438" s="373"/>
      <c r="O438" s="368"/>
      <c r="P438" s="370"/>
      <c r="Q438" s="371"/>
      <c r="R438" s="368"/>
      <c r="S438" s="369"/>
    </row>
    <row r="439" spans="1:19" s="59" customFormat="1">
      <c r="A439" s="58"/>
      <c r="B439" s="359" t="s">
        <v>35</v>
      </c>
      <c r="C439" s="359"/>
      <c r="D439" s="359"/>
      <c r="E439" s="359"/>
      <c r="F439" s="359"/>
      <c r="G439" s="93"/>
      <c r="H439" s="88">
        <f>SUM(H417:H438)</f>
        <v>0</v>
      </c>
      <c r="I439" s="160">
        <f t="shared" ref="I439:S439" si="59">SUM(I417:I438)</f>
        <v>0</v>
      </c>
      <c r="J439" s="160">
        <f t="shared" si="59"/>
        <v>0</v>
      </c>
      <c r="K439" s="161">
        <f t="shared" si="59"/>
        <v>0</v>
      </c>
      <c r="L439" s="88">
        <f t="shared" si="59"/>
        <v>0</v>
      </c>
      <c r="M439" s="365">
        <f t="shared" si="59"/>
        <v>0</v>
      </c>
      <c r="N439" s="366">
        <f t="shared" si="59"/>
        <v>0</v>
      </c>
      <c r="O439" s="362">
        <f t="shared" si="59"/>
        <v>0</v>
      </c>
      <c r="P439" s="362">
        <f t="shared" si="59"/>
        <v>0</v>
      </c>
      <c r="Q439" s="362">
        <f t="shared" si="59"/>
        <v>0</v>
      </c>
      <c r="R439" s="362">
        <f t="shared" si="59"/>
        <v>0</v>
      </c>
      <c r="S439" s="363">
        <f t="shared" si="59"/>
        <v>0</v>
      </c>
    </row>
    <row r="440" spans="1:19" ht="4.5" customHeight="1">
      <c r="A440" s="69"/>
      <c r="B440" s="358"/>
      <c r="C440" s="358"/>
      <c r="D440" s="358"/>
      <c r="E440" s="358"/>
      <c r="F440" s="358"/>
      <c r="G440" s="70"/>
      <c r="H440" s="71"/>
      <c r="I440" s="72"/>
      <c r="J440" s="72"/>
      <c r="K440" s="72"/>
      <c r="L440" s="72"/>
      <c r="M440" s="372"/>
      <c r="N440" s="373"/>
      <c r="O440" s="375"/>
      <c r="P440" s="268"/>
      <c r="Q440" s="269"/>
      <c r="R440" s="375"/>
      <c r="S440" s="311"/>
    </row>
    <row r="441" spans="1:19">
      <c r="A441" s="165">
        <v>18</v>
      </c>
      <c r="B441" s="283">
        <f>მონაცემები!$L$101</f>
        <v>0</v>
      </c>
      <c r="C441" s="283"/>
      <c r="D441" s="283"/>
      <c r="E441" s="283"/>
      <c r="F441" s="283"/>
      <c r="G441" s="79">
        <v>8</v>
      </c>
      <c r="H441" s="73">
        <f>COUNTIFS(მონაცემები!B:B,პასპორტი!B441,მონაცემები!C:C,პასპორტი!G441)</f>
        <v>0</v>
      </c>
      <c r="I441" s="157">
        <f>SUMIFS(მონაცემები!F:F,მონაცემები!B:B,პასპორტი!B441,მონაცემები!C:C,პასპორტი!G441)</f>
        <v>0</v>
      </c>
      <c r="J441" s="157">
        <f>SUMIFS(მონაცემები!H:H,მონაცემები!B:B,პასპორტი!B441,მონაცემები!C:C,პასპორტი!G441)</f>
        <v>0</v>
      </c>
      <c r="K441" s="158">
        <f t="shared" ref="K441:K460" si="60">I441+J441</f>
        <v>0</v>
      </c>
      <c r="L441" s="73">
        <f>COUNTIFS(მონაცემები!B:B,პასპორტი!B441,მონაცემები!D:D,პასპორტი!G441)</f>
        <v>0</v>
      </c>
      <c r="M441" s="198">
        <f>SUMIFS(მონაცემები!G:G,მონაცემები!B:B,პასპორტი!B441,მონაცემები!D:D,პასპორტი!G441)</f>
        <v>0</v>
      </c>
      <c r="N441" s="360"/>
      <c r="O441" s="297">
        <f>SUMIFS(მონაცემები!H:H,მონაცემები!B:B,პასპორტი!B441,მონაცემები!D:D,პასპორტი!G441)</f>
        <v>0</v>
      </c>
      <c r="P441" s="297"/>
      <c r="Q441" s="297"/>
      <c r="R441" s="297">
        <f t="shared" ref="R441:R460" si="61">M441+O441</f>
        <v>0</v>
      </c>
      <c r="S441" s="298"/>
    </row>
    <row r="442" spans="1:19">
      <c r="A442" s="165"/>
      <c r="B442" s="283">
        <f>მონაცემები!$L$101</f>
        <v>0</v>
      </c>
      <c r="C442" s="283"/>
      <c r="D442" s="283"/>
      <c r="E442" s="283"/>
      <c r="F442" s="283"/>
      <c r="G442" s="79">
        <v>12</v>
      </c>
      <c r="H442" s="73">
        <f>COUNTIFS(მონაცემები!B:B,პასპორტი!B442,მონაცემები!C:C,პასპორტი!G442)</f>
        <v>0</v>
      </c>
      <c r="I442" s="157">
        <f>SUMIFS(მონაცემები!F:F,მონაცემები!B:B,პასპორტი!B442,მონაცემები!C:C,პასპორტი!G442)</f>
        <v>0</v>
      </c>
      <c r="J442" s="157">
        <f>SUMIFS(მონაცემები!H:H,მონაცემები!B:B,პასპორტი!B442,მონაცემები!C:C,პასპორტი!G442)</f>
        <v>0</v>
      </c>
      <c r="K442" s="158">
        <f t="shared" si="60"/>
        <v>0</v>
      </c>
      <c r="L442" s="73">
        <f>COUNTIFS(მონაცემები!B:B,პასპორტი!B442,მონაცემები!D:D,პასპორტი!G442)</f>
        <v>0</v>
      </c>
      <c r="M442" s="198">
        <f>SUMIFS(მონაცემები!G:G,მონაცემები!B:B,პასპორტი!B442,მონაცემები!D:D,პასპორტი!G442)</f>
        <v>0</v>
      </c>
      <c r="N442" s="360"/>
      <c r="O442" s="297">
        <f>SUMIFS(მონაცემები!H:H,მონაცემები!B:B,პასპორტი!B442,მონაცემები!D:D,პასპორტი!G442)</f>
        <v>0</v>
      </c>
      <c r="P442" s="297"/>
      <c r="Q442" s="297"/>
      <c r="R442" s="297">
        <f t="shared" si="61"/>
        <v>0</v>
      </c>
      <c r="S442" s="298"/>
    </row>
    <row r="443" spans="1:19">
      <c r="A443" s="165"/>
      <c r="B443" s="283">
        <f>მონაცემები!$L$101</f>
        <v>0</v>
      </c>
      <c r="C443" s="283"/>
      <c r="D443" s="283"/>
      <c r="E443" s="283"/>
      <c r="F443" s="283"/>
      <c r="G443" s="79">
        <v>16</v>
      </c>
      <c r="H443" s="73">
        <f>COUNTIFS(მონაცემები!B:B,პასპორტი!B443,მონაცემები!C:C,პასპორტი!G443)</f>
        <v>0</v>
      </c>
      <c r="I443" s="157">
        <f>SUMIFS(მონაცემები!F:F,მონაცემები!B:B,პასპორტი!B443,მონაცემები!C:C,პასპორტი!G443)</f>
        <v>0</v>
      </c>
      <c r="J443" s="157">
        <f>SUMIFS(მონაცემები!H:H,მონაცემები!B:B,პასპორტი!B443,მონაცემები!C:C,პასპორტი!G443)</f>
        <v>0</v>
      </c>
      <c r="K443" s="158">
        <f t="shared" si="60"/>
        <v>0</v>
      </c>
      <c r="L443" s="73">
        <f>COUNTIFS(მონაცემები!B:B,პასპორტი!B443,მონაცემები!D:D,პასპორტი!G443)</f>
        <v>0</v>
      </c>
      <c r="M443" s="198">
        <f>SUMIFS(მონაცემები!G:G,მონაცემები!B:B,პასპორტი!B443,მონაცემები!D:D,პასპორტი!G443)</f>
        <v>0</v>
      </c>
      <c r="N443" s="360"/>
      <c r="O443" s="297">
        <f>SUMIFS(მონაცემები!H:H,მონაცემები!B:B,პასპორტი!B443,მონაცემები!D:D,პასპორტი!G443)</f>
        <v>0</v>
      </c>
      <c r="P443" s="297"/>
      <c r="Q443" s="297"/>
      <c r="R443" s="297">
        <f t="shared" si="61"/>
        <v>0</v>
      </c>
      <c r="S443" s="298"/>
    </row>
    <row r="444" spans="1:19">
      <c r="A444" s="165"/>
      <c r="B444" s="283">
        <f>მონაცემები!$L$101</f>
        <v>0</v>
      </c>
      <c r="C444" s="283"/>
      <c r="D444" s="283"/>
      <c r="E444" s="283"/>
      <c r="F444" s="283"/>
      <c r="G444" s="79">
        <v>20</v>
      </c>
      <c r="H444" s="73">
        <f>COUNTIFS(მონაცემები!B:B,პასპორტი!B444,მონაცემები!C:C,პასპორტი!G444)</f>
        <v>0</v>
      </c>
      <c r="I444" s="157">
        <f>SUMIFS(მონაცემები!F:F,მონაცემები!B:B,პასპორტი!B444,მონაცემები!C:C,პასპორტი!G444)</f>
        <v>0</v>
      </c>
      <c r="J444" s="157">
        <f>SUMIFS(მონაცემები!H:H,მონაცემები!B:B,პასპორტი!B444,მონაცემები!C:C,პასპორტი!G444)</f>
        <v>0</v>
      </c>
      <c r="K444" s="158">
        <f t="shared" si="60"/>
        <v>0</v>
      </c>
      <c r="L444" s="73">
        <f>COUNTIFS(მონაცემები!B:B,პასპორტი!B444,მონაცემები!D:D,პასპორტი!G444)</f>
        <v>0</v>
      </c>
      <c r="M444" s="198">
        <f>SUMIFS(მონაცემები!G:G,მონაცემები!B:B,პასპორტი!B444,მონაცემები!D:D,პასპორტი!G444)</f>
        <v>0</v>
      </c>
      <c r="N444" s="360"/>
      <c r="O444" s="297">
        <f>SUMIFS(მონაცემები!H:H,მონაცემები!B:B,პასპორტი!B444,მონაცემები!D:D,პასპორტი!G444)</f>
        <v>0</v>
      </c>
      <c r="P444" s="297"/>
      <c r="Q444" s="297"/>
      <c r="R444" s="297">
        <f t="shared" si="61"/>
        <v>0</v>
      </c>
      <c r="S444" s="298"/>
    </row>
    <row r="445" spans="1:19">
      <c r="A445" s="165"/>
      <c r="B445" s="283">
        <f>მონაცემები!$L$101</f>
        <v>0</v>
      </c>
      <c r="C445" s="283"/>
      <c r="D445" s="283"/>
      <c r="E445" s="283"/>
      <c r="F445" s="283"/>
      <c r="G445" s="79">
        <v>24</v>
      </c>
      <c r="H445" s="73">
        <f>COUNTIFS(მონაცემები!B:B,პასპორტი!B445,მონაცემები!C:C,პასპორტი!G445)</f>
        <v>0</v>
      </c>
      <c r="I445" s="157">
        <f>SUMIFS(მონაცემები!F:F,მონაცემები!B:B,პასპორტი!B445,მონაცემები!C:C,პასპორტი!G445)</f>
        <v>0</v>
      </c>
      <c r="J445" s="157">
        <f>SUMIFS(მონაცემები!H:H,მონაცემები!B:B,პასპორტი!B445,მონაცემები!C:C,პასპორტი!G445)</f>
        <v>0</v>
      </c>
      <c r="K445" s="158">
        <f t="shared" si="60"/>
        <v>0</v>
      </c>
      <c r="L445" s="73">
        <f>COUNTIFS(მონაცემები!B:B,პასპორტი!B445,მონაცემები!D:D,პასპორტი!G445)</f>
        <v>0</v>
      </c>
      <c r="M445" s="198">
        <f>SUMIFS(მონაცემები!G:G,მონაცემები!B:B,პასპორტი!B445,მონაცემები!D:D,პასპორტი!G445)</f>
        <v>0</v>
      </c>
      <c r="N445" s="360"/>
      <c r="O445" s="297">
        <f>SUMIFS(მონაცემები!H:H,მონაცემები!B:B,პასპორტი!B445,მონაცემები!D:D,პასპორტი!G445)</f>
        <v>0</v>
      </c>
      <c r="P445" s="297"/>
      <c r="Q445" s="297"/>
      <c r="R445" s="297">
        <f t="shared" si="61"/>
        <v>0</v>
      </c>
      <c r="S445" s="298"/>
    </row>
    <row r="446" spans="1:19">
      <c r="A446" s="165"/>
      <c r="B446" s="283">
        <f>მონაცემები!$L$101</f>
        <v>0</v>
      </c>
      <c r="C446" s="283"/>
      <c r="D446" s="283"/>
      <c r="E446" s="283"/>
      <c r="F446" s="283"/>
      <c r="G446" s="79">
        <v>28</v>
      </c>
      <c r="H446" s="73">
        <f>COUNTIFS(მონაცემები!B:B,პასპორტი!B446,მონაცემები!C:C,პასპორტი!G446)</f>
        <v>0</v>
      </c>
      <c r="I446" s="157">
        <f>SUMIFS(მონაცემები!F:F,მონაცემები!B:B,პასპორტი!B446,მონაცემები!C:C,პასპორტი!G446)</f>
        <v>0</v>
      </c>
      <c r="J446" s="157">
        <f>SUMIFS(მონაცემები!H:H,მონაცემები!B:B,პასპორტი!B446,მონაცემები!C:C,პასპორტი!G446)</f>
        <v>0</v>
      </c>
      <c r="K446" s="158">
        <f t="shared" si="60"/>
        <v>0</v>
      </c>
      <c r="L446" s="73">
        <f>COUNTIFS(მონაცემები!B:B,პასპორტი!B446,მონაცემები!D:D,პასპორტი!G446)</f>
        <v>0</v>
      </c>
      <c r="M446" s="198">
        <f>SUMIFS(მონაცემები!G:G,მონაცემები!B:B,პასპორტი!B446,მონაცემები!D:D,პასპორტი!G446)</f>
        <v>0</v>
      </c>
      <c r="N446" s="360"/>
      <c r="O446" s="297">
        <f>SUMIFS(მონაცემები!H:H,მონაცემები!B:B,პასპორტი!B446,მონაცემები!D:D,პასპორტი!G446)</f>
        <v>0</v>
      </c>
      <c r="P446" s="297"/>
      <c r="Q446" s="297"/>
      <c r="R446" s="297">
        <f t="shared" si="61"/>
        <v>0</v>
      </c>
      <c r="S446" s="298"/>
    </row>
    <row r="447" spans="1:19">
      <c r="A447" s="165"/>
      <c r="B447" s="283">
        <f>მონაცემები!$L$101</f>
        <v>0</v>
      </c>
      <c r="C447" s="283"/>
      <c r="D447" s="283"/>
      <c r="E447" s="283"/>
      <c r="F447" s="283"/>
      <c r="G447" s="79">
        <v>32</v>
      </c>
      <c r="H447" s="73">
        <f>COUNTIFS(მონაცემები!B:B,პასპორტი!B447,მონაცემები!C:C,პასპორტი!G447)</f>
        <v>0</v>
      </c>
      <c r="I447" s="157">
        <f>SUMIFS(მონაცემები!F:F,მონაცემები!B:B,პასპორტი!B447,მონაცემები!C:C,პასპორტი!G447)</f>
        <v>0</v>
      </c>
      <c r="J447" s="157">
        <f>SUMIFS(მონაცემები!H:H,მონაცემები!B:B,პასპორტი!B447,მონაცემები!C:C,პასპორტი!G447)</f>
        <v>0</v>
      </c>
      <c r="K447" s="158">
        <f t="shared" si="60"/>
        <v>0</v>
      </c>
      <c r="L447" s="73">
        <f>COUNTIFS(მონაცემები!B:B,პასპორტი!B447,მონაცემები!D:D,პასპორტი!G447)</f>
        <v>0</v>
      </c>
      <c r="M447" s="198">
        <f>SUMIFS(მონაცემები!G:G,მონაცემები!B:B,პასპორტი!B447,მონაცემები!D:D,პასპორტი!G447)</f>
        <v>0</v>
      </c>
      <c r="N447" s="360"/>
      <c r="O447" s="297">
        <f>SUMIFS(მონაცემები!H:H,მონაცემები!B:B,პასპორტი!B447,მონაცემები!D:D,პასპორტი!G447)</f>
        <v>0</v>
      </c>
      <c r="P447" s="297"/>
      <c r="Q447" s="297"/>
      <c r="R447" s="297">
        <f t="shared" si="61"/>
        <v>0</v>
      </c>
      <c r="S447" s="298"/>
    </row>
    <row r="448" spans="1:19">
      <c r="A448" s="165"/>
      <c r="B448" s="283">
        <f>მონაცემები!$L$101</f>
        <v>0</v>
      </c>
      <c r="C448" s="283"/>
      <c r="D448" s="283"/>
      <c r="E448" s="283"/>
      <c r="F448" s="283"/>
      <c r="G448" s="79">
        <v>36</v>
      </c>
      <c r="H448" s="73">
        <f>COUNTIFS(მონაცემები!B:B,პასპორტი!B448,მონაცემები!C:C,პასპორტი!G448)</f>
        <v>0</v>
      </c>
      <c r="I448" s="157">
        <f>SUMIFS(მონაცემები!F:F,მონაცემები!B:B,პასპორტი!B448,მონაცემები!C:C,პასპორტი!G448)</f>
        <v>0</v>
      </c>
      <c r="J448" s="157">
        <f>SUMIFS(მონაცემები!H:H,მონაცემები!B:B,პასპორტი!B448,მონაცემები!C:C,პასპორტი!G448)</f>
        <v>0</v>
      </c>
      <c r="K448" s="158">
        <f t="shared" si="60"/>
        <v>0</v>
      </c>
      <c r="L448" s="73">
        <f>COUNTIFS(მონაცემები!B:B,პასპორტი!B448,მონაცემები!D:D,პასპორტი!G448)</f>
        <v>0</v>
      </c>
      <c r="M448" s="198">
        <f>SUMIFS(მონაცემები!G:G,მონაცემები!B:B,პასპორტი!B448,მონაცემები!D:D,პასპორტი!G448)</f>
        <v>0</v>
      </c>
      <c r="N448" s="360"/>
      <c r="O448" s="297">
        <f>SUMIFS(მონაცემები!H:H,მონაცემები!B:B,პასპორტი!B448,მონაცემები!D:D,პასპორტი!G448)</f>
        <v>0</v>
      </c>
      <c r="P448" s="297"/>
      <c r="Q448" s="297"/>
      <c r="R448" s="297">
        <f t="shared" si="61"/>
        <v>0</v>
      </c>
      <c r="S448" s="298"/>
    </row>
    <row r="449" spans="1:19">
      <c r="A449" s="165"/>
      <c r="B449" s="283">
        <f>მონაცემები!$L$101</f>
        <v>0</v>
      </c>
      <c r="C449" s="283"/>
      <c r="D449" s="283"/>
      <c r="E449" s="283"/>
      <c r="F449" s="283"/>
      <c r="G449" s="79">
        <v>40</v>
      </c>
      <c r="H449" s="73">
        <f>COUNTIFS(მონაცემები!B:B,პასპორტი!B449,მონაცემები!C:C,პასპორტი!G449)</f>
        <v>0</v>
      </c>
      <c r="I449" s="157">
        <f>SUMIFS(მონაცემები!F:F,მონაცემები!B:B,პასპორტი!B449,მონაცემები!C:C,პასპორტი!G449)</f>
        <v>0</v>
      </c>
      <c r="J449" s="157">
        <f>SUMIFS(მონაცემები!H:H,მონაცემები!B:B,პასპორტი!B449,მონაცემები!C:C,პასპორტი!G449)</f>
        <v>0</v>
      </c>
      <c r="K449" s="158">
        <f t="shared" si="60"/>
        <v>0</v>
      </c>
      <c r="L449" s="73">
        <f>COUNTIFS(მონაცემები!B:B,პასპორტი!B449,მონაცემები!D:D,პასპორტი!G449)</f>
        <v>0</v>
      </c>
      <c r="M449" s="198">
        <f>SUMIFS(მონაცემები!G:G,მონაცემები!B:B,პასპორტი!B449,მონაცემები!D:D,პასპორტი!G449)</f>
        <v>0</v>
      </c>
      <c r="N449" s="360"/>
      <c r="O449" s="297">
        <f>SUMIFS(მონაცემები!H:H,მონაცემები!B:B,პასპორტი!B449,მონაცემები!D:D,პასპორტი!G449)</f>
        <v>0</v>
      </c>
      <c r="P449" s="297"/>
      <c r="Q449" s="297"/>
      <c r="R449" s="297">
        <f t="shared" si="61"/>
        <v>0</v>
      </c>
      <c r="S449" s="298"/>
    </row>
    <row r="450" spans="1:19">
      <c r="A450" s="165"/>
      <c r="B450" s="283">
        <f>მონაცემები!$L$101</f>
        <v>0</v>
      </c>
      <c r="C450" s="283"/>
      <c r="D450" s="283"/>
      <c r="E450" s="283"/>
      <c r="F450" s="283"/>
      <c r="G450" s="79">
        <v>44</v>
      </c>
      <c r="H450" s="73">
        <f>COUNTIFS(მონაცემები!B:B,პასპორტი!B450,მონაცემები!C:C,პასპორტი!G450)</f>
        <v>0</v>
      </c>
      <c r="I450" s="157">
        <f>SUMIFS(მონაცემები!F:F,მონაცემები!B:B,პასპორტი!B450,მონაცემები!C:C,პასპორტი!G450)</f>
        <v>0</v>
      </c>
      <c r="J450" s="157">
        <f>SUMIFS(მონაცემები!H:H,მონაცემები!B:B,პასპორტი!B450,მონაცემები!C:C,პასპორტი!G450)</f>
        <v>0</v>
      </c>
      <c r="K450" s="158">
        <f t="shared" si="60"/>
        <v>0</v>
      </c>
      <c r="L450" s="73">
        <f>COUNTIFS(მონაცემები!B:B,პასპორტი!B450,მონაცემები!D:D,პასპორტი!G450)</f>
        <v>0</v>
      </c>
      <c r="M450" s="198">
        <f>SUMIFS(მონაცემები!G:G,მონაცემები!B:B,პასპორტი!B450,მონაცემები!D:D,პასპორტი!G450)</f>
        <v>0</v>
      </c>
      <c r="N450" s="360"/>
      <c r="O450" s="297">
        <f>SUMIFS(მონაცემები!H:H,მონაცემები!B:B,პასპორტი!B450,მონაცემები!D:D,პასპორტი!G450)</f>
        <v>0</v>
      </c>
      <c r="P450" s="297"/>
      <c r="Q450" s="297"/>
      <c r="R450" s="297">
        <f t="shared" si="61"/>
        <v>0</v>
      </c>
      <c r="S450" s="298"/>
    </row>
    <row r="451" spans="1:19">
      <c r="A451" s="165"/>
      <c r="B451" s="283">
        <f>მონაცემები!$L$101</f>
        <v>0</v>
      </c>
      <c r="C451" s="283"/>
      <c r="D451" s="283"/>
      <c r="E451" s="283"/>
      <c r="F451" s="283"/>
      <c r="G451" s="79">
        <v>48</v>
      </c>
      <c r="H451" s="73">
        <f>COUNTIFS(მონაცემები!B:B,პასპორტი!B451,მონაცემები!C:C,პასპორტი!G451)</f>
        <v>0</v>
      </c>
      <c r="I451" s="157">
        <f>SUMIFS(მონაცემები!F:F,მონაცემები!B:B,პასპორტი!B451,მონაცემები!C:C,პასპორტი!G451)</f>
        <v>0</v>
      </c>
      <c r="J451" s="157">
        <f>SUMIFS(მონაცემები!H:H,მონაცემები!B:B,პასპორტი!B451,მონაცემები!C:C,პასპორტი!G451)</f>
        <v>0</v>
      </c>
      <c r="K451" s="158">
        <f t="shared" si="60"/>
        <v>0</v>
      </c>
      <c r="L451" s="73">
        <f>COUNTIFS(მონაცემები!B:B,პასპორტი!B451,მონაცემები!D:D,პასპორტი!G451)</f>
        <v>0</v>
      </c>
      <c r="M451" s="198">
        <f>SUMIFS(მონაცემები!G:G,მონაცემები!B:B,პასპორტი!B451,მონაცემები!D:D,პასპორტი!G451)</f>
        <v>0</v>
      </c>
      <c r="N451" s="360"/>
      <c r="O451" s="297">
        <f>SUMIFS(მონაცემები!H:H,მონაცემები!B:B,პასპორტი!B451,მონაცემები!D:D,პასპორტი!G451)</f>
        <v>0</v>
      </c>
      <c r="P451" s="297"/>
      <c r="Q451" s="297"/>
      <c r="R451" s="297">
        <f t="shared" si="61"/>
        <v>0</v>
      </c>
      <c r="S451" s="298"/>
    </row>
    <row r="452" spans="1:19">
      <c r="A452" s="165"/>
      <c r="B452" s="283">
        <f>მონაცემები!$L$101</f>
        <v>0</v>
      </c>
      <c r="C452" s="283"/>
      <c r="D452" s="283"/>
      <c r="E452" s="283"/>
      <c r="F452" s="283"/>
      <c r="G452" s="79">
        <v>52</v>
      </c>
      <c r="H452" s="73">
        <f>COUNTIFS(მონაცემები!B:B,პასპორტი!B452,მონაცემები!C:C,პასპორტი!G452)</f>
        <v>0</v>
      </c>
      <c r="I452" s="157">
        <f>SUMIFS(მონაცემები!F:F,მონაცემები!B:B,პასპორტი!B452,მონაცემები!C:C,პასპორტი!G452)</f>
        <v>0</v>
      </c>
      <c r="J452" s="157">
        <f>SUMIFS(მონაცემები!H:H,მონაცემები!B:B,პასპორტი!B452,მონაცემები!C:C,პასპორტი!G452)</f>
        <v>0</v>
      </c>
      <c r="K452" s="158">
        <f t="shared" si="60"/>
        <v>0</v>
      </c>
      <c r="L452" s="73">
        <f>COUNTIFS(მონაცემები!B:B,პასპორტი!B452,მონაცემები!D:D,პასპორტი!G452)</f>
        <v>0</v>
      </c>
      <c r="M452" s="198">
        <f>SUMIFS(მონაცემები!G:G,მონაცემები!B:B,პასპორტი!B452,მონაცემები!D:D,პასპორტი!G452)</f>
        <v>0</v>
      </c>
      <c r="N452" s="360"/>
      <c r="O452" s="297">
        <f>SUMIFS(მონაცემები!H:H,მონაცემები!B:B,პასპორტი!B452,მონაცემები!D:D,პასპორტი!G452)</f>
        <v>0</v>
      </c>
      <c r="P452" s="297"/>
      <c r="Q452" s="297"/>
      <c r="R452" s="297">
        <f t="shared" si="61"/>
        <v>0</v>
      </c>
      <c r="S452" s="298"/>
    </row>
    <row r="453" spans="1:19">
      <c r="A453" s="165"/>
      <c r="B453" s="283">
        <f>მონაცემები!$L$101</f>
        <v>0</v>
      </c>
      <c r="C453" s="283"/>
      <c r="D453" s="283"/>
      <c r="E453" s="283"/>
      <c r="F453" s="283"/>
      <c r="G453" s="79">
        <v>56</v>
      </c>
      <c r="H453" s="73">
        <f>COUNTIFS(მონაცემები!B:B,პასპორტი!B453,მონაცემები!C:C,პასპორტი!G453)</f>
        <v>0</v>
      </c>
      <c r="I453" s="157">
        <f>SUMIFS(მონაცემები!F:F,მონაცემები!B:B,პასპორტი!B453,მონაცემები!C:C,პასპორტი!G453)</f>
        <v>0</v>
      </c>
      <c r="J453" s="157">
        <f>SUMIFS(მონაცემები!H:H,მონაცემები!B:B,პასპორტი!B453,მონაცემები!C:C,პასპორტი!G453)</f>
        <v>0</v>
      </c>
      <c r="K453" s="158">
        <f t="shared" si="60"/>
        <v>0</v>
      </c>
      <c r="L453" s="73">
        <f>COUNTIFS(მონაცემები!B:B,პასპორტი!B453,მონაცემები!D:D,პასპორტი!G453)</f>
        <v>0</v>
      </c>
      <c r="M453" s="198">
        <f>SUMIFS(მონაცემები!G:G,მონაცემები!B:B,პასპორტი!B453,მონაცემები!D:D,პასპორტი!G453)</f>
        <v>0</v>
      </c>
      <c r="N453" s="360"/>
      <c r="O453" s="297">
        <f>SUMIFS(მონაცემები!H:H,მონაცემები!B:B,პასპორტი!B453,მონაცემები!D:D,პასპორტი!G453)</f>
        <v>0</v>
      </c>
      <c r="P453" s="297"/>
      <c r="Q453" s="297"/>
      <c r="R453" s="297">
        <f t="shared" si="61"/>
        <v>0</v>
      </c>
      <c r="S453" s="298"/>
    </row>
    <row r="454" spans="1:19">
      <c r="A454" s="165"/>
      <c r="B454" s="283">
        <f>მონაცემები!$L$101</f>
        <v>0</v>
      </c>
      <c r="C454" s="283"/>
      <c r="D454" s="283"/>
      <c r="E454" s="283"/>
      <c r="F454" s="283"/>
      <c r="G454" s="79">
        <v>60</v>
      </c>
      <c r="H454" s="73">
        <f>COUNTIFS(მონაცემები!B:B,პასპორტი!B454,მონაცემები!C:C,პასპორტი!G454)</f>
        <v>0</v>
      </c>
      <c r="I454" s="157">
        <f>SUMIFS(მონაცემები!F:F,მონაცემები!B:B,პასპორტი!B454,მონაცემები!C:C,პასპორტი!G454)</f>
        <v>0</v>
      </c>
      <c r="J454" s="157">
        <f>SUMIFS(მონაცემები!H:H,მონაცემები!B:B,პასპორტი!B454,მონაცემები!C:C,პასპორტი!G454)</f>
        <v>0</v>
      </c>
      <c r="K454" s="158">
        <f t="shared" si="60"/>
        <v>0</v>
      </c>
      <c r="L454" s="73">
        <f>COUNTIFS(მონაცემები!B:B,პასპორტი!B454,მონაცემები!D:D,პასპორტი!G454)</f>
        <v>0</v>
      </c>
      <c r="M454" s="198">
        <f>SUMIFS(მონაცემები!G:G,მონაცემები!B:B,პასპორტი!B454,მონაცემები!D:D,პასპორტი!G454)</f>
        <v>0</v>
      </c>
      <c r="N454" s="360"/>
      <c r="O454" s="297">
        <f>SUMIFS(მონაცემები!H:H,მონაცემები!B:B,პასპორტი!B454,მონაცემები!D:D,პასპორტი!G454)</f>
        <v>0</v>
      </c>
      <c r="P454" s="297"/>
      <c r="Q454" s="297"/>
      <c r="R454" s="297">
        <f t="shared" si="61"/>
        <v>0</v>
      </c>
      <c r="S454" s="298"/>
    </row>
    <row r="455" spans="1:19">
      <c r="A455" s="165"/>
      <c r="B455" s="283">
        <f>მონაცემები!$L$101</f>
        <v>0</v>
      </c>
      <c r="C455" s="283"/>
      <c r="D455" s="283"/>
      <c r="E455" s="283"/>
      <c r="F455" s="283"/>
      <c r="G455" s="79">
        <v>64</v>
      </c>
      <c r="H455" s="73">
        <f>COUNTIFS(მონაცემები!B:B,პასპორტი!B455,მონაცემები!C:C,პასპორტი!G455)</f>
        <v>0</v>
      </c>
      <c r="I455" s="157">
        <f>SUMIFS(მონაცემები!F:F,მონაცემები!B:B,პასპორტი!B455,მონაცემები!C:C,პასპორტი!G455)</f>
        <v>0</v>
      </c>
      <c r="J455" s="157">
        <f>SUMIFS(მონაცემები!H:H,მონაცემები!B:B,პასპორტი!B455,მონაცემები!C:C,პასპორტი!G455)</f>
        <v>0</v>
      </c>
      <c r="K455" s="158">
        <f t="shared" si="60"/>
        <v>0</v>
      </c>
      <c r="L455" s="73">
        <f>COUNTIFS(მონაცემები!B:B,პასპორტი!B455,მონაცემები!D:D,პასპორტი!G455)</f>
        <v>0</v>
      </c>
      <c r="M455" s="198">
        <f>SUMIFS(მონაცემები!G:G,მონაცემები!B:B,პასპორტი!B455,მონაცემები!D:D,პასპორტი!G455)</f>
        <v>0</v>
      </c>
      <c r="N455" s="360"/>
      <c r="O455" s="297">
        <f>SUMIFS(მონაცემები!H:H,მონაცემები!B:B,პასპორტი!B455,მონაცემები!D:D,პასპორტი!G455)</f>
        <v>0</v>
      </c>
      <c r="P455" s="297"/>
      <c r="Q455" s="297"/>
      <c r="R455" s="297">
        <f t="shared" si="61"/>
        <v>0</v>
      </c>
      <c r="S455" s="298"/>
    </row>
    <row r="456" spans="1:19">
      <c r="A456" s="165"/>
      <c r="B456" s="283">
        <f>მონაცემები!$L$101</f>
        <v>0</v>
      </c>
      <c r="C456" s="283"/>
      <c r="D456" s="283"/>
      <c r="E456" s="283"/>
      <c r="F456" s="283"/>
      <c r="G456" s="79">
        <v>68</v>
      </c>
      <c r="H456" s="73">
        <f>COUNTIFS(მონაცემები!B:B,პასპორტი!B456,მონაცემები!C:C,პასპორტი!G456)</f>
        <v>0</v>
      </c>
      <c r="I456" s="157">
        <f>SUMIFS(მონაცემები!F:F,მონაცემები!B:B,პასპორტი!B456,მონაცემები!C:C,პასპორტი!G456)</f>
        <v>0</v>
      </c>
      <c r="J456" s="157">
        <f>SUMIFS(მონაცემები!H:H,მონაცემები!B:B,პასპორტი!B456,მონაცემები!C:C,პასპორტი!G456)</f>
        <v>0</v>
      </c>
      <c r="K456" s="158">
        <f t="shared" si="60"/>
        <v>0</v>
      </c>
      <c r="L456" s="73">
        <f>COUNTIFS(მონაცემები!B:B,პასპორტი!B456,მონაცემები!D:D,პასპორტი!G456)</f>
        <v>0</v>
      </c>
      <c r="M456" s="198">
        <f>SUMIFS(მონაცემები!G:G,მონაცემები!B:B,პასპორტი!B456,მონაცემები!D:D,პასპორტი!G456)</f>
        <v>0</v>
      </c>
      <c r="N456" s="360"/>
      <c r="O456" s="297">
        <f>SUMIFS(მონაცემები!H:H,მონაცემები!B:B,პასპორტი!B456,მონაცემები!D:D,პასპორტი!G456)</f>
        <v>0</v>
      </c>
      <c r="P456" s="297"/>
      <c r="Q456" s="297"/>
      <c r="R456" s="297">
        <f t="shared" si="61"/>
        <v>0</v>
      </c>
      <c r="S456" s="298"/>
    </row>
    <row r="457" spans="1:19">
      <c r="A457" s="165"/>
      <c r="B457" s="283">
        <f>მონაცემები!$L$101</f>
        <v>0</v>
      </c>
      <c r="C457" s="283"/>
      <c r="D457" s="283"/>
      <c r="E457" s="283"/>
      <c r="F457" s="283"/>
      <c r="G457" s="79">
        <v>72</v>
      </c>
      <c r="H457" s="73">
        <f>COUNTIFS(მონაცემები!B:B,პასპორტი!B457,მონაცემები!C:C,პასპორტი!G457)</f>
        <v>0</v>
      </c>
      <c r="I457" s="157">
        <f>SUMIFS(მონაცემები!F:F,მონაცემები!B:B,პასპორტი!B457,მონაცემები!C:C,პასპორტი!G457)</f>
        <v>0</v>
      </c>
      <c r="J457" s="157">
        <f>SUMIFS(მონაცემები!H:H,მონაცემები!B:B,პასპორტი!B457,მონაცემები!C:C,პასპორტი!G457)</f>
        <v>0</v>
      </c>
      <c r="K457" s="158">
        <f t="shared" si="60"/>
        <v>0</v>
      </c>
      <c r="L457" s="73">
        <f>COUNTIFS(მონაცემები!B:B,პასპორტი!B457,მონაცემები!D:D,პასპორტი!G457)</f>
        <v>0</v>
      </c>
      <c r="M457" s="198">
        <f>SUMIFS(მონაცემები!G:G,მონაცემები!B:B,პასპორტი!B457,მონაცემები!D:D,პასპორტი!G457)</f>
        <v>0</v>
      </c>
      <c r="N457" s="360"/>
      <c r="O457" s="297">
        <f>SUMIFS(მონაცემები!H:H,მონაცემები!B:B,პასპორტი!B457,მონაცემები!D:D,პასპორტი!G457)</f>
        <v>0</v>
      </c>
      <c r="P457" s="297"/>
      <c r="Q457" s="297"/>
      <c r="R457" s="297">
        <f t="shared" si="61"/>
        <v>0</v>
      </c>
      <c r="S457" s="298"/>
    </row>
    <row r="458" spans="1:19">
      <c r="A458" s="165"/>
      <c r="B458" s="283">
        <f>მონაცემები!$L$101</f>
        <v>0</v>
      </c>
      <c r="C458" s="283"/>
      <c r="D458" s="283"/>
      <c r="E458" s="283"/>
      <c r="F458" s="283"/>
      <c r="G458" s="79">
        <v>76</v>
      </c>
      <c r="H458" s="73">
        <f>COUNTIFS(მონაცემები!B:B,პასპორტი!B458,მონაცემები!C:C,პასპორტი!G458)</f>
        <v>0</v>
      </c>
      <c r="I458" s="157">
        <f>SUMIFS(მონაცემები!F:F,მონაცემები!B:B,პასპორტი!B458,მონაცემები!C:C,პასპორტი!G458)</f>
        <v>0</v>
      </c>
      <c r="J458" s="157">
        <f>SUMIFS(მონაცემები!H:H,მონაცემები!B:B,პასპორტი!B458,მონაცემები!C:C,პასპორტი!G458)</f>
        <v>0</v>
      </c>
      <c r="K458" s="158">
        <f t="shared" si="60"/>
        <v>0</v>
      </c>
      <c r="L458" s="73">
        <f>COUNTIFS(მონაცემები!B:B,პასპორტი!B458,მონაცემები!D:D,პასპორტი!G458)</f>
        <v>0</v>
      </c>
      <c r="M458" s="198">
        <f>SUMIFS(მონაცემები!G:G,მონაცემები!B:B,პასპორტი!B458,მონაცემები!D:D,პასპორტი!G458)</f>
        <v>0</v>
      </c>
      <c r="N458" s="360"/>
      <c r="O458" s="297">
        <f>SUMIFS(მონაცემები!H:H,მონაცემები!B:B,პასპორტი!B458,მონაცემები!D:D,პასპორტი!G458)</f>
        <v>0</v>
      </c>
      <c r="P458" s="297"/>
      <c r="Q458" s="297"/>
      <c r="R458" s="297">
        <f t="shared" si="61"/>
        <v>0</v>
      </c>
      <c r="S458" s="298"/>
    </row>
    <row r="459" spans="1:19">
      <c r="A459" s="165"/>
      <c r="B459" s="283">
        <f>მონაცემები!$L$101</f>
        <v>0</v>
      </c>
      <c r="C459" s="283"/>
      <c r="D459" s="283"/>
      <c r="E459" s="283"/>
      <c r="F459" s="283"/>
      <c r="G459" s="79">
        <v>80</v>
      </c>
      <c r="H459" s="73">
        <f>COUNTIFS(მონაცემები!B:B,პასპორტი!B459,მონაცემები!C:C,პასპორტი!G459)</f>
        <v>0</v>
      </c>
      <c r="I459" s="157">
        <f>SUMIFS(მონაცემები!F:F,მონაცემები!B:B,პასპორტი!B459,მონაცემები!C:C,პასპორტი!G459)</f>
        <v>0</v>
      </c>
      <c r="J459" s="157">
        <f>SUMIFS(მონაცემები!H:H,მონაცემები!B:B,პასპორტი!B459,მონაცემები!C:C,პასპორტი!G459)</f>
        <v>0</v>
      </c>
      <c r="K459" s="158">
        <f t="shared" si="60"/>
        <v>0</v>
      </c>
      <c r="L459" s="73">
        <f>COUNTIFS(მონაცემები!B:B,პასპორტი!B459,მონაცემები!D:D,პასპორტი!G459)</f>
        <v>0</v>
      </c>
      <c r="M459" s="198">
        <f>SUMIFS(მონაცემები!G:G,მონაცემები!B:B,პასპორტი!B459,მონაცემები!D:D,პასპორტი!G459)</f>
        <v>0</v>
      </c>
      <c r="N459" s="360"/>
      <c r="O459" s="297">
        <f>SUMIFS(მონაცემები!H:H,მონაცემები!B:B,პასპორტი!B459,მონაცემები!D:D,პასპორტი!G459)</f>
        <v>0</v>
      </c>
      <c r="P459" s="297"/>
      <c r="Q459" s="297"/>
      <c r="R459" s="297">
        <f t="shared" si="61"/>
        <v>0</v>
      </c>
      <c r="S459" s="298"/>
    </row>
    <row r="460" spans="1:19">
      <c r="A460" s="165"/>
      <c r="B460" s="283">
        <f>მონაცემები!$L$101</f>
        <v>0</v>
      </c>
      <c r="C460" s="283"/>
      <c r="D460" s="283"/>
      <c r="E460" s="283"/>
      <c r="F460" s="283"/>
      <c r="G460" s="79">
        <v>84</v>
      </c>
      <c r="H460" s="73">
        <f>COUNTIFS(მონაცემები!B:B,პასპორტი!B460,მონაცემები!C:C,პასპორტი!G460)</f>
        <v>0</v>
      </c>
      <c r="I460" s="157">
        <f>SUMIFS(მონაცემები!F:F,მონაცემები!B:B,პასპორტი!B460,მონაცემები!C:C,პასპორტი!G460)</f>
        <v>0</v>
      </c>
      <c r="J460" s="157">
        <f>SUMIFS(მონაცემები!H:H,მონაცემები!B:B,პასპორტი!B460,მონაცემები!C:C,პასპორტი!G460)</f>
        <v>0</v>
      </c>
      <c r="K460" s="158">
        <f t="shared" si="60"/>
        <v>0</v>
      </c>
      <c r="L460" s="73">
        <f>COUNTIFS(მონაცემები!B:B,პასპორტი!B460,მონაცემები!D:D,პასპორტი!G460)</f>
        <v>0</v>
      </c>
      <c r="M460" s="198">
        <f>SUMIFS(მონაცემები!G:G,მონაცემები!B:B,პასპორტი!B460,მონაცემები!D:D,პასპორტი!G460)</f>
        <v>0</v>
      </c>
      <c r="N460" s="360"/>
      <c r="O460" s="297">
        <f>SUMIFS(მონაცემები!H:H,მონაცემები!B:B,პასპორტი!B460,მონაცემები!D:D,პასპორტი!G460)</f>
        <v>0</v>
      </c>
      <c r="P460" s="297"/>
      <c r="Q460" s="297"/>
      <c r="R460" s="297">
        <f t="shared" si="61"/>
        <v>0</v>
      </c>
      <c r="S460" s="298"/>
    </row>
    <row r="461" spans="1:19" ht="2.25" customHeight="1">
      <c r="A461" s="69"/>
      <c r="B461" s="358"/>
      <c r="C461" s="358"/>
      <c r="D461" s="358"/>
      <c r="E461" s="358"/>
      <c r="F461" s="358"/>
      <c r="G461" s="70"/>
      <c r="H461" s="71"/>
      <c r="I461" s="72"/>
      <c r="J461" s="72"/>
      <c r="K461" s="72"/>
      <c r="L461" s="72"/>
      <c r="M461" s="372"/>
      <c r="N461" s="373"/>
      <c r="O461" s="368"/>
      <c r="P461" s="370"/>
      <c r="Q461" s="371"/>
      <c r="R461" s="368"/>
      <c r="S461" s="369"/>
    </row>
    <row r="462" spans="1:19" s="59" customFormat="1">
      <c r="A462" s="58"/>
      <c r="B462" s="359" t="s">
        <v>35</v>
      </c>
      <c r="C462" s="359"/>
      <c r="D462" s="359"/>
      <c r="E462" s="359"/>
      <c r="F462" s="359"/>
      <c r="G462" s="93"/>
      <c r="H462" s="88">
        <f>SUM(H440:H461)</f>
        <v>0</v>
      </c>
      <c r="I462" s="160">
        <f t="shared" ref="I462:S462" si="62">SUM(I440:I461)</f>
        <v>0</v>
      </c>
      <c r="J462" s="160">
        <f t="shared" si="62"/>
        <v>0</v>
      </c>
      <c r="K462" s="161">
        <f t="shared" si="62"/>
        <v>0</v>
      </c>
      <c r="L462" s="88">
        <f t="shared" si="62"/>
        <v>0</v>
      </c>
      <c r="M462" s="365">
        <f t="shared" si="62"/>
        <v>0</v>
      </c>
      <c r="N462" s="366">
        <f t="shared" si="62"/>
        <v>0</v>
      </c>
      <c r="O462" s="362">
        <f t="shared" si="62"/>
        <v>0</v>
      </c>
      <c r="P462" s="362">
        <f t="shared" si="62"/>
        <v>0</v>
      </c>
      <c r="Q462" s="362">
        <f t="shared" si="62"/>
        <v>0</v>
      </c>
      <c r="R462" s="362">
        <f t="shared" si="62"/>
        <v>0</v>
      </c>
      <c r="S462" s="363">
        <f t="shared" si="62"/>
        <v>0</v>
      </c>
    </row>
    <row r="463" spans="1:19" ht="4.5" customHeight="1">
      <c r="A463" s="69"/>
      <c r="B463" s="358"/>
      <c r="C463" s="358"/>
      <c r="D463" s="358"/>
      <c r="E463" s="358"/>
      <c r="F463" s="358"/>
      <c r="G463" s="70"/>
      <c r="H463" s="71"/>
      <c r="I463" s="72"/>
      <c r="J463" s="72"/>
      <c r="K463" s="72"/>
      <c r="L463" s="72"/>
      <c r="M463" s="372"/>
      <c r="N463" s="373"/>
      <c r="O463" s="375"/>
      <c r="P463" s="268"/>
      <c r="Q463" s="269"/>
      <c r="R463" s="375"/>
      <c r="S463" s="311"/>
    </row>
    <row r="464" spans="1:19">
      <c r="A464" s="165">
        <v>19</v>
      </c>
      <c r="B464" s="283">
        <f>მონაცემები!$L$102</f>
        <v>0</v>
      </c>
      <c r="C464" s="283"/>
      <c r="D464" s="283"/>
      <c r="E464" s="283"/>
      <c r="F464" s="283"/>
      <c r="G464" s="79">
        <v>8</v>
      </c>
      <c r="H464" s="73">
        <f>COUNTIFS(მონაცემები!B:B,პასპორტი!B464,მონაცემები!C:C,პასპორტი!G464)</f>
        <v>0</v>
      </c>
      <c r="I464" s="157">
        <f>SUMIFS(მონაცემები!F:F,მონაცემები!B:B,პასპორტი!B464,მონაცემები!C:C,პასპორტი!G464)</f>
        <v>0</v>
      </c>
      <c r="J464" s="157">
        <f>SUMIFS(მონაცემები!H:H,მონაცემები!B:B,პასპორტი!B464,მონაცემები!C:C,პასპორტი!G464)</f>
        <v>0</v>
      </c>
      <c r="K464" s="158">
        <f t="shared" ref="K464:K483" si="63">I464+J464</f>
        <v>0</v>
      </c>
      <c r="L464" s="73">
        <f>COUNTIFS(მონაცემები!B:B,პასპორტი!B464,მონაცემები!D:D,პასპორტი!G464)</f>
        <v>0</v>
      </c>
      <c r="M464" s="198">
        <f>SUMIFS(მონაცემები!G:G,მონაცემები!B:B,პასპორტი!B464,მონაცემები!D:D,პასპორტი!G464)</f>
        <v>0</v>
      </c>
      <c r="N464" s="360"/>
      <c r="O464" s="297">
        <f>SUMIFS(მონაცემები!H:H,მონაცემები!B:B,პასპორტი!B464,მონაცემები!D:D,პასპორტი!G464)</f>
        <v>0</v>
      </c>
      <c r="P464" s="297"/>
      <c r="Q464" s="297"/>
      <c r="R464" s="297">
        <f t="shared" ref="R464:R483" si="64">M464+O464</f>
        <v>0</v>
      </c>
      <c r="S464" s="298"/>
    </row>
    <row r="465" spans="1:19">
      <c r="A465" s="165"/>
      <c r="B465" s="283">
        <f>მონაცემები!$L$102</f>
        <v>0</v>
      </c>
      <c r="C465" s="283"/>
      <c r="D465" s="283"/>
      <c r="E465" s="283"/>
      <c r="F465" s="283"/>
      <c r="G465" s="79">
        <v>12</v>
      </c>
      <c r="H465" s="73">
        <f>COUNTIFS(მონაცემები!B:B,პასპორტი!B465,მონაცემები!C:C,პასპორტი!G465)</f>
        <v>0</v>
      </c>
      <c r="I465" s="157">
        <f>SUMIFS(მონაცემები!F:F,მონაცემები!B:B,პასპორტი!B465,მონაცემები!C:C,პასპორტი!G465)</f>
        <v>0</v>
      </c>
      <c r="J465" s="157">
        <f>SUMIFS(მონაცემები!H:H,მონაცემები!B:B,პასპორტი!B465,მონაცემები!C:C,პასპორტი!G465)</f>
        <v>0</v>
      </c>
      <c r="K465" s="158">
        <f t="shared" si="63"/>
        <v>0</v>
      </c>
      <c r="L465" s="73">
        <f>COUNTIFS(მონაცემები!B:B,პასპორტი!B465,მონაცემები!D:D,პასპორტი!G465)</f>
        <v>0</v>
      </c>
      <c r="M465" s="198">
        <f>SUMIFS(მონაცემები!G:G,მონაცემები!B:B,პასპორტი!B465,მონაცემები!D:D,პასპორტი!G465)</f>
        <v>0</v>
      </c>
      <c r="N465" s="360"/>
      <c r="O465" s="297">
        <f>SUMIFS(მონაცემები!H:H,მონაცემები!B:B,პასპორტი!B465,მონაცემები!D:D,პასპორტი!G465)</f>
        <v>0</v>
      </c>
      <c r="P465" s="297"/>
      <c r="Q465" s="297"/>
      <c r="R465" s="297">
        <f t="shared" si="64"/>
        <v>0</v>
      </c>
      <c r="S465" s="298"/>
    </row>
    <row r="466" spans="1:19">
      <c r="A466" s="165"/>
      <c r="B466" s="283">
        <f>მონაცემები!$L$102</f>
        <v>0</v>
      </c>
      <c r="C466" s="283"/>
      <c r="D466" s="283"/>
      <c r="E466" s="283"/>
      <c r="F466" s="283"/>
      <c r="G466" s="79">
        <v>16</v>
      </c>
      <c r="H466" s="73">
        <f>COUNTIFS(მონაცემები!B:B,პასპორტი!B466,მონაცემები!C:C,პასპორტი!G466)</f>
        <v>0</v>
      </c>
      <c r="I466" s="157">
        <f>SUMIFS(მონაცემები!F:F,მონაცემები!B:B,პასპორტი!B466,მონაცემები!C:C,პასპორტი!G466)</f>
        <v>0</v>
      </c>
      <c r="J466" s="157">
        <f>SUMIFS(მონაცემები!H:H,მონაცემები!B:B,პასპორტი!B466,მონაცემები!C:C,პასპორტი!G466)</f>
        <v>0</v>
      </c>
      <c r="K466" s="158">
        <f t="shared" si="63"/>
        <v>0</v>
      </c>
      <c r="L466" s="73">
        <f>COUNTIFS(მონაცემები!B:B,პასპორტი!B466,მონაცემები!D:D,პასპორტი!G466)</f>
        <v>0</v>
      </c>
      <c r="M466" s="198">
        <f>SUMIFS(მონაცემები!G:G,მონაცემები!B:B,პასპორტი!B466,მონაცემები!D:D,პასპორტი!G466)</f>
        <v>0</v>
      </c>
      <c r="N466" s="360"/>
      <c r="O466" s="297">
        <f>SUMIFS(მონაცემები!H:H,მონაცემები!B:B,პასპორტი!B466,მონაცემები!D:D,პასპორტი!G466)</f>
        <v>0</v>
      </c>
      <c r="P466" s="297"/>
      <c r="Q466" s="297"/>
      <c r="R466" s="297">
        <f t="shared" si="64"/>
        <v>0</v>
      </c>
      <c r="S466" s="298"/>
    </row>
    <row r="467" spans="1:19">
      <c r="A467" s="165"/>
      <c r="B467" s="283">
        <f>მონაცემები!$L$102</f>
        <v>0</v>
      </c>
      <c r="C467" s="283"/>
      <c r="D467" s="283"/>
      <c r="E467" s="283"/>
      <c r="F467" s="283"/>
      <c r="G467" s="79">
        <v>20</v>
      </c>
      <c r="H467" s="73">
        <f>COUNTIFS(მონაცემები!B:B,პასპორტი!B467,მონაცემები!C:C,პასპორტი!G467)</f>
        <v>0</v>
      </c>
      <c r="I467" s="157">
        <f>SUMIFS(მონაცემები!F:F,მონაცემები!B:B,პასპორტი!B467,მონაცემები!C:C,პასპორტი!G467)</f>
        <v>0</v>
      </c>
      <c r="J467" s="157">
        <f>SUMIFS(მონაცემები!H:H,მონაცემები!B:B,პასპორტი!B467,მონაცემები!C:C,პასპორტი!G467)</f>
        <v>0</v>
      </c>
      <c r="K467" s="158">
        <f t="shared" si="63"/>
        <v>0</v>
      </c>
      <c r="L467" s="73">
        <f>COUNTIFS(მონაცემები!B:B,პასპორტი!B467,მონაცემები!D:D,პასპორტი!G467)</f>
        <v>0</v>
      </c>
      <c r="M467" s="198">
        <f>SUMIFS(მონაცემები!G:G,მონაცემები!B:B,პასპორტი!B467,მონაცემები!D:D,პასპორტი!G467)</f>
        <v>0</v>
      </c>
      <c r="N467" s="360"/>
      <c r="O467" s="297">
        <f>SUMIFS(მონაცემები!H:H,მონაცემები!B:B,პასპორტი!B467,მონაცემები!D:D,პასპორტი!G467)</f>
        <v>0</v>
      </c>
      <c r="P467" s="297"/>
      <c r="Q467" s="297"/>
      <c r="R467" s="297">
        <f t="shared" si="64"/>
        <v>0</v>
      </c>
      <c r="S467" s="298"/>
    </row>
    <row r="468" spans="1:19">
      <c r="A468" s="165"/>
      <c r="B468" s="283">
        <f>მონაცემები!$L$102</f>
        <v>0</v>
      </c>
      <c r="C468" s="283"/>
      <c r="D468" s="283"/>
      <c r="E468" s="283"/>
      <c r="F468" s="283"/>
      <c r="G468" s="79">
        <v>24</v>
      </c>
      <c r="H468" s="73">
        <f>COUNTIFS(მონაცემები!B:B,პასპორტი!B468,მონაცემები!C:C,პასპორტი!G468)</f>
        <v>0</v>
      </c>
      <c r="I468" s="157">
        <f>SUMIFS(მონაცემები!F:F,მონაცემები!B:B,პასპორტი!B468,მონაცემები!C:C,პასპორტი!G468)</f>
        <v>0</v>
      </c>
      <c r="J468" s="157">
        <f>SUMIFS(მონაცემები!H:H,მონაცემები!B:B,პასპორტი!B468,მონაცემები!C:C,პასპორტი!G468)</f>
        <v>0</v>
      </c>
      <c r="K468" s="158">
        <f t="shared" si="63"/>
        <v>0</v>
      </c>
      <c r="L468" s="73">
        <f>COUNTIFS(მონაცემები!B:B,პასპორტი!B468,მონაცემები!D:D,პასპორტი!G468)</f>
        <v>0</v>
      </c>
      <c r="M468" s="198">
        <f>SUMIFS(მონაცემები!G:G,მონაცემები!B:B,პასპორტი!B468,მონაცემები!D:D,პასპორტი!G468)</f>
        <v>0</v>
      </c>
      <c r="N468" s="360"/>
      <c r="O468" s="297">
        <f>SUMIFS(მონაცემები!H:H,მონაცემები!B:B,პასპორტი!B468,მონაცემები!D:D,პასპორტი!G468)</f>
        <v>0</v>
      </c>
      <c r="P468" s="297"/>
      <c r="Q468" s="297"/>
      <c r="R468" s="297">
        <f t="shared" si="64"/>
        <v>0</v>
      </c>
      <c r="S468" s="298"/>
    </row>
    <row r="469" spans="1:19">
      <c r="A469" s="165"/>
      <c r="B469" s="283">
        <f>მონაცემები!$L$102</f>
        <v>0</v>
      </c>
      <c r="C469" s="283"/>
      <c r="D469" s="283"/>
      <c r="E469" s="283"/>
      <c r="F469" s="283"/>
      <c r="G469" s="79">
        <v>28</v>
      </c>
      <c r="H469" s="73">
        <f>COUNTIFS(მონაცემები!B:B,პასპორტი!B469,მონაცემები!C:C,პასპორტი!G469)</f>
        <v>0</v>
      </c>
      <c r="I469" s="157">
        <f>SUMIFS(მონაცემები!F:F,მონაცემები!B:B,პასპორტი!B469,მონაცემები!C:C,პასპორტი!G469)</f>
        <v>0</v>
      </c>
      <c r="J469" s="157">
        <f>SUMIFS(მონაცემები!H:H,მონაცემები!B:B,პასპორტი!B469,მონაცემები!C:C,პასპორტი!G469)</f>
        <v>0</v>
      </c>
      <c r="K469" s="158">
        <f t="shared" si="63"/>
        <v>0</v>
      </c>
      <c r="L469" s="73">
        <f>COUNTIFS(მონაცემები!B:B,პასპორტი!B469,მონაცემები!D:D,პასპორტი!G469)</f>
        <v>0</v>
      </c>
      <c r="M469" s="198">
        <f>SUMIFS(მონაცემები!G:G,მონაცემები!B:B,პასპორტი!B469,მონაცემები!D:D,პასპორტი!G469)</f>
        <v>0</v>
      </c>
      <c r="N469" s="360"/>
      <c r="O469" s="297">
        <f>SUMIFS(მონაცემები!H:H,მონაცემები!B:B,პასპორტი!B469,მონაცემები!D:D,პასპორტი!G469)</f>
        <v>0</v>
      </c>
      <c r="P469" s="297"/>
      <c r="Q469" s="297"/>
      <c r="R469" s="297">
        <f t="shared" si="64"/>
        <v>0</v>
      </c>
      <c r="S469" s="298"/>
    </row>
    <row r="470" spans="1:19">
      <c r="A470" s="165"/>
      <c r="B470" s="283">
        <f>მონაცემები!$L$102</f>
        <v>0</v>
      </c>
      <c r="C470" s="283"/>
      <c r="D470" s="283"/>
      <c r="E470" s="283"/>
      <c r="F470" s="283"/>
      <c r="G470" s="79">
        <v>32</v>
      </c>
      <c r="H470" s="73">
        <f>COUNTIFS(მონაცემები!B:B,პასპორტი!B470,მონაცემები!C:C,პასპორტი!G470)</f>
        <v>0</v>
      </c>
      <c r="I470" s="157">
        <f>SUMIFS(მონაცემები!F:F,მონაცემები!B:B,პასპორტი!B470,მონაცემები!C:C,პასპორტი!G470)</f>
        <v>0</v>
      </c>
      <c r="J470" s="157">
        <f>SUMIFS(მონაცემები!H:H,მონაცემები!B:B,პასპორტი!B470,მონაცემები!C:C,პასპორტი!G470)</f>
        <v>0</v>
      </c>
      <c r="K470" s="158">
        <f t="shared" si="63"/>
        <v>0</v>
      </c>
      <c r="L470" s="73">
        <f>COUNTIFS(მონაცემები!B:B,პასპორტი!B470,მონაცემები!D:D,პასპორტი!G470)</f>
        <v>0</v>
      </c>
      <c r="M470" s="198">
        <f>SUMIFS(მონაცემები!G:G,მონაცემები!B:B,პასპორტი!B470,მონაცემები!D:D,პასპორტი!G470)</f>
        <v>0</v>
      </c>
      <c r="N470" s="360"/>
      <c r="O470" s="297">
        <f>SUMIFS(მონაცემები!H:H,მონაცემები!B:B,პასპორტი!B470,მონაცემები!D:D,პასპორტი!G470)</f>
        <v>0</v>
      </c>
      <c r="P470" s="297"/>
      <c r="Q470" s="297"/>
      <c r="R470" s="297">
        <f t="shared" si="64"/>
        <v>0</v>
      </c>
      <c r="S470" s="298"/>
    </row>
    <row r="471" spans="1:19">
      <c r="A471" s="165"/>
      <c r="B471" s="283">
        <f>მონაცემები!$L$102</f>
        <v>0</v>
      </c>
      <c r="C471" s="283"/>
      <c r="D471" s="283"/>
      <c r="E471" s="283"/>
      <c r="F471" s="283"/>
      <c r="G471" s="79">
        <v>36</v>
      </c>
      <c r="H471" s="73">
        <f>COUNTIFS(მონაცემები!B:B,პასპორტი!B471,მონაცემები!C:C,პასპორტი!G471)</f>
        <v>0</v>
      </c>
      <c r="I471" s="157">
        <f>SUMIFS(მონაცემები!F:F,მონაცემები!B:B,პასპორტი!B471,მონაცემები!C:C,პასპორტი!G471)</f>
        <v>0</v>
      </c>
      <c r="J471" s="157">
        <f>SUMIFS(მონაცემები!H:H,მონაცემები!B:B,პასპორტი!B471,მონაცემები!C:C,პასპორტი!G471)</f>
        <v>0</v>
      </c>
      <c r="K471" s="158">
        <f t="shared" si="63"/>
        <v>0</v>
      </c>
      <c r="L471" s="73">
        <f>COUNTIFS(მონაცემები!B:B,პასპორტი!B471,მონაცემები!D:D,პასპორტი!G471)</f>
        <v>0</v>
      </c>
      <c r="M471" s="198">
        <f>SUMIFS(მონაცემები!G:G,მონაცემები!B:B,პასპორტი!B471,მონაცემები!D:D,პასპორტი!G471)</f>
        <v>0</v>
      </c>
      <c r="N471" s="360"/>
      <c r="O471" s="297">
        <f>SUMIFS(მონაცემები!H:H,მონაცემები!B:B,პასპორტი!B471,მონაცემები!D:D,პასპორტი!G471)</f>
        <v>0</v>
      </c>
      <c r="P471" s="297"/>
      <c r="Q471" s="297"/>
      <c r="R471" s="297">
        <f t="shared" si="64"/>
        <v>0</v>
      </c>
      <c r="S471" s="298"/>
    </row>
    <row r="472" spans="1:19">
      <c r="A472" s="165"/>
      <c r="B472" s="283">
        <f>მონაცემები!$L$102</f>
        <v>0</v>
      </c>
      <c r="C472" s="283"/>
      <c r="D472" s="283"/>
      <c r="E472" s="283"/>
      <c r="F472" s="283"/>
      <c r="G472" s="79">
        <v>40</v>
      </c>
      <c r="H472" s="73">
        <f>COUNTIFS(მონაცემები!B:B,პასპორტი!B472,მონაცემები!C:C,პასპორტი!G472)</f>
        <v>0</v>
      </c>
      <c r="I472" s="157">
        <f>SUMIFS(მონაცემები!F:F,მონაცემები!B:B,პასპორტი!B472,მონაცემები!C:C,პასპორტი!G472)</f>
        <v>0</v>
      </c>
      <c r="J472" s="157">
        <f>SUMIFS(მონაცემები!H:H,მონაცემები!B:B,პასპორტი!B472,მონაცემები!C:C,პასპორტი!G472)</f>
        <v>0</v>
      </c>
      <c r="K472" s="158">
        <f t="shared" si="63"/>
        <v>0</v>
      </c>
      <c r="L472" s="73">
        <f>COUNTIFS(მონაცემები!B:B,პასპორტი!B472,მონაცემები!D:D,პასპორტი!G472)</f>
        <v>0</v>
      </c>
      <c r="M472" s="198">
        <f>SUMIFS(მონაცემები!G:G,მონაცემები!B:B,პასპორტი!B472,მონაცემები!D:D,პასპორტი!G472)</f>
        <v>0</v>
      </c>
      <c r="N472" s="360"/>
      <c r="O472" s="297">
        <f>SUMIFS(მონაცემები!H:H,მონაცემები!B:B,პასპორტი!B472,მონაცემები!D:D,პასპორტი!G472)</f>
        <v>0</v>
      </c>
      <c r="P472" s="297"/>
      <c r="Q472" s="297"/>
      <c r="R472" s="297">
        <f t="shared" si="64"/>
        <v>0</v>
      </c>
      <c r="S472" s="298"/>
    </row>
    <row r="473" spans="1:19">
      <c r="A473" s="165"/>
      <c r="B473" s="283">
        <f>მონაცემები!$L$102</f>
        <v>0</v>
      </c>
      <c r="C473" s="283"/>
      <c r="D473" s="283"/>
      <c r="E473" s="283"/>
      <c r="F473" s="283"/>
      <c r="G473" s="79">
        <v>44</v>
      </c>
      <c r="H473" s="73">
        <f>COUNTIFS(მონაცემები!B:B,პასპორტი!B473,მონაცემები!C:C,პასპორტი!G473)</f>
        <v>0</v>
      </c>
      <c r="I473" s="157">
        <f>SUMIFS(მონაცემები!F:F,მონაცემები!B:B,პასპორტი!B473,მონაცემები!C:C,პასპორტი!G473)</f>
        <v>0</v>
      </c>
      <c r="J473" s="157">
        <f>SUMIFS(მონაცემები!H:H,მონაცემები!B:B,პასპორტი!B473,მონაცემები!C:C,პასპორტი!G473)</f>
        <v>0</v>
      </c>
      <c r="K473" s="158">
        <f t="shared" si="63"/>
        <v>0</v>
      </c>
      <c r="L473" s="73">
        <f>COUNTIFS(მონაცემები!B:B,პასპორტი!B473,მონაცემები!D:D,პასპორტი!G473)</f>
        <v>0</v>
      </c>
      <c r="M473" s="198">
        <f>SUMIFS(მონაცემები!G:G,მონაცემები!B:B,პასპორტი!B473,მონაცემები!D:D,პასპორტი!G473)</f>
        <v>0</v>
      </c>
      <c r="N473" s="360"/>
      <c r="O473" s="297">
        <f>SUMIFS(მონაცემები!H:H,მონაცემები!B:B,პასპორტი!B473,მონაცემები!D:D,პასპორტი!G473)</f>
        <v>0</v>
      </c>
      <c r="P473" s="297"/>
      <c r="Q473" s="297"/>
      <c r="R473" s="297">
        <f t="shared" si="64"/>
        <v>0</v>
      </c>
      <c r="S473" s="298"/>
    </row>
    <row r="474" spans="1:19">
      <c r="A474" s="165"/>
      <c r="B474" s="283">
        <f>მონაცემები!$L$102</f>
        <v>0</v>
      </c>
      <c r="C474" s="283"/>
      <c r="D474" s="283"/>
      <c r="E474" s="283"/>
      <c r="F474" s="283"/>
      <c r="G474" s="79">
        <v>48</v>
      </c>
      <c r="H474" s="73">
        <f>COUNTIFS(მონაცემები!B:B,პასპორტი!B474,მონაცემები!C:C,პასპორტი!G474)</f>
        <v>0</v>
      </c>
      <c r="I474" s="157">
        <f>SUMIFS(მონაცემები!F:F,მონაცემები!B:B,პასპორტი!B474,მონაცემები!C:C,პასპორტი!G474)</f>
        <v>0</v>
      </c>
      <c r="J474" s="157">
        <f>SUMIFS(მონაცემები!H:H,მონაცემები!B:B,პასპორტი!B474,მონაცემები!C:C,პასპორტი!G474)</f>
        <v>0</v>
      </c>
      <c r="K474" s="158">
        <f t="shared" si="63"/>
        <v>0</v>
      </c>
      <c r="L474" s="73">
        <f>COUNTIFS(მონაცემები!B:B,პასპორტი!B474,მონაცემები!D:D,პასპორტი!G474)</f>
        <v>0</v>
      </c>
      <c r="M474" s="198">
        <f>SUMIFS(მონაცემები!G:G,მონაცემები!B:B,პასპორტი!B474,მონაცემები!D:D,პასპორტი!G474)</f>
        <v>0</v>
      </c>
      <c r="N474" s="360"/>
      <c r="O474" s="297">
        <f>SUMIFS(მონაცემები!H:H,მონაცემები!B:B,პასპორტი!B474,მონაცემები!D:D,პასპორტი!G474)</f>
        <v>0</v>
      </c>
      <c r="P474" s="297"/>
      <c r="Q474" s="297"/>
      <c r="R474" s="297">
        <f t="shared" si="64"/>
        <v>0</v>
      </c>
      <c r="S474" s="298"/>
    </row>
    <row r="475" spans="1:19">
      <c r="A475" s="165"/>
      <c r="B475" s="283">
        <f>მონაცემები!$L$102</f>
        <v>0</v>
      </c>
      <c r="C475" s="283"/>
      <c r="D475" s="283"/>
      <c r="E475" s="283"/>
      <c r="F475" s="283"/>
      <c r="G475" s="79">
        <v>52</v>
      </c>
      <c r="H475" s="73">
        <f>COUNTIFS(მონაცემები!B:B,პასპორტი!B475,მონაცემები!C:C,პასპორტი!G475)</f>
        <v>0</v>
      </c>
      <c r="I475" s="157">
        <f>SUMIFS(მონაცემები!F:F,მონაცემები!B:B,პასპორტი!B475,მონაცემები!C:C,პასპორტი!G475)</f>
        <v>0</v>
      </c>
      <c r="J475" s="157">
        <f>SUMIFS(მონაცემები!H:H,მონაცემები!B:B,პასპორტი!B475,მონაცემები!C:C,პასპორტი!G475)</f>
        <v>0</v>
      </c>
      <c r="K475" s="158">
        <f t="shared" si="63"/>
        <v>0</v>
      </c>
      <c r="L475" s="73">
        <f>COUNTIFS(მონაცემები!B:B,პასპორტი!B475,მონაცემები!D:D,პასპორტი!G475)</f>
        <v>0</v>
      </c>
      <c r="M475" s="198">
        <f>SUMIFS(მონაცემები!G:G,მონაცემები!B:B,პასპორტი!B475,მონაცემები!D:D,პასპორტი!G475)</f>
        <v>0</v>
      </c>
      <c r="N475" s="360"/>
      <c r="O475" s="297">
        <f>SUMIFS(მონაცემები!H:H,მონაცემები!B:B,პასპორტი!B475,მონაცემები!D:D,პასპორტი!G475)</f>
        <v>0</v>
      </c>
      <c r="P475" s="297"/>
      <c r="Q475" s="297"/>
      <c r="R475" s="297">
        <f t="shared" si="64"/>
        <v>0</v>
      </c>
      <c r="S475" s="298"/>
    </row>
    <row r="476" spans="1:19">
      <c r="A476" s="165"/>
      <c r="B476" s="283">
        <f>მონაცემები!$L$102</f>
        <v>0</v>
      </c>
      <c r="C476" s="283"/>
      <c r="D476" s="283"/>
      <c r="E476" s="283"/>
      <c r="F476" s="283"/>
      <c r="G476" s="79">
        <v>56</v>
      </c>
      <c r="H476" s="73">
        <f>COUNTIFS(მონაცემები!B:B,პასპორტი!B476,მონაცემები!C:C,პასპორტი!G476)</f>
        <v>0</v>
      </c>
      <c r="I476" s="157">
        <f>SUMIFS(მონაცემები!F:F,მონაცემები!B:B,პასპორტი!B476,მონაცემები!C:C,პასპორტი!G476)</f>
        <v>0</v>
      </c>
      <c r="J476" s="157">
        <f>SUMIFS(მონაცემები!H:H,მონაცემები!B:B,პასპორტი!B476,მონაცემები!C:C,პასპორტი!G476)</f>
        <v>0</v>
      </c>
      <c r="K476" s="158">
        <f t="shared" si="63"/>
        <v>0</v>
      </c>
      <c r="L476" s="73">
        <f>COUNTIFS(მონაცემები!B:B,პასპორტი!B476,მონაცემები!D:D,პასპორტი!G476)</f>
        <v>0</v>
      </c>
      <c r="M476" s="198">
        <f>SUMIFS(მონაცემები!G:G,მონაცემები!B:B,პასპორტი!B476,მონაცემები!D:D,პასპორტი!G476)</f>
        <v>0</v>
      </c>
      <c r="N476" s="360"/>
      <c r="O476" s="297">
        <f>SUMIFS(მონაცემები!H:H,მონაცემები!B:B,პასპორტი!B476,მონაცემები!D:D,პასპორტი!G476)</f>
        <v>0</v>
      </c>
      <c r="P476" s="297"/>
      <c r="Q476" s="297"/>
      <c r="R476" s="297">
        <f t="shared" si="64"/>
        <v>0</v>
      </c>
      <c r="S476" s="298"/>
    </row>
    <row r="477" spans="1:19">
      <c r="A477" s="165"/>
      <c r="B477" s="283">
        <f>მონაცემები!$L$102</f>
        <v>0</v>
      </c>
      <c r="C477" s="283"/>
      <c r="D477" s="283"/>
      <c r="E477" s="283"/>
      <c r="F477" s="283"/>
      <c r="G477" s="79">
        <v>60</v>
      </c>
      <c r="H477" s="73">
        <f>COUNTIFS(მონაცემები!B:B,პასპორტი!B477,მონაცემები!C:C,პასპორტი!G477)</f>
        <v>0</v>
      </c>
      <c r="I477" s="157">
        <f>SUMIFS(მონაცემები!F:F,მონაცემები!B:B,პასპორტი!B477,მონაცემები!C:C,პასპორტი!G477)</f>
        <v>0</v>
      </c>
      <c r="J477" s="157">
        <f>SUMIFS(მონაცემები!H:H,მონაცემები!B:B,პასპორტი!B477,მონაცემები!C:C,პასპორტი!G477)</f>
        <v>0</v>
      </c>
      <c r="K477" s="158">
        <f t="shared" si="63"/>
        <v>0</v>
      </c>
      <c r="L477" s="73">
        <f>COUNTIFS(მონაცემები!B:B,პასპორტი!B477,მონაცემები!D:D,პასპორტი!G477)</f>
        <v>0</v>
      </c>
      <c r="M477" s="198">
        <f>SUMIFS(მონაცემები!G:G,მონაცემები!B:B,პასპორტი!B477,მონაცემები!D:D,პასპორტი!G477)</f>
        <v>0</v>
      </c>
      <c r="N477" s="360"/>
      <c r="O477" s="297">
        <f>SUMIFS(მონაცემები!H:H,მონაცემები!B:B,პასპორტი!B477,მონაცემები!D:D,პასპორტი!G477)</f>
        <v>0</v>
      </c>
      <c r="P477" s="297"/>
      <c r="Q477" s="297"/>
      <c r="R477" s="297">
        <f t="shared" si="64"/>
        <v>0</v>
      </c>
      <c r="S477" s="298"/>
    </row>
    <row r="478" spans="1:19">
      <c r="A478" s="165"/>
      <c r="B478" s="283">
        <f>მონაცემები!$L$102</f>
        <v>0</v>
      </c>
      <c r="C478" s="283"/>
      <c r="D478" s="283"/>
      <c r="E478" s="283"/>
      <c r="F478" s="283"/>
      <c r="G478" s="79">
        <v>64</v>
      </c>
      <c r="H478" s="73">
        <f>COUNTIFS(მონაცემები!B:B,პასპორტი!B478,მონაცემები!C:C,პასპორტი!G478)</f>
        <v>0</v>
      </c>
      <c r="I478" s="157">
        <f>SUMIFS(მონაცემები!F:F,მონაცემები!B:B,პასპორტი!B478,მონაცემები!C:C,პასპორტი!G478)</f>
        <v>0</v>
      </c>
      <c r="J478" s="157">
        <f>SUMIFS(მონაცემები!H:H,მონაცემები!B:B,პასპორტი!B478,მონაცემები!C:C,პასპორტი!G478)</f>
        <v>0</v>
      </c>
      <c r="K478" s="158">
        <f t="shared" si="63"/>
        <v>0</v>
      </c>
      <c r="L478" s="73">
        <f>COUNTIFS(მონაცემები!B:B,პასპორტი!B478,მონაცემები!D:D,პასპორტი!G478)</f>
        <v>0</v>
      </c>
      <c r="M478" s="198">
        <f>SUMIFS(მონაცემები!G:G,მონაცემები!B:B,პასპორტი!B478,მონაცემები!D:D,პასპორტი!G478)</f>
        <v>0</v>
      </c>
      <c r="N478" s="360"/>
      <c r="O478" s="297">
        <f>SUMIFS(მონაცემები!H:H,მონაცემები!B:B,პასპორტი!B478,მონაცემები!D:D,პასპორტი!G478)</f>
        <v>0</v>
      </c>
      <c r="P478" s="297"/>
      <c r="Q478" s="297"/>
      <c r="R478" s="297">
        <f t="shared" si="64"/>
        <v>0</v>
      </c>
      <c r="S478" s="298"/>
    </row>
    <row r="479" spans="1:19">
      <c r="A479" s="165"/>
      <c r="B479" s="283">
        <f>მონაცემები!$L$102</f>
        <v>0</v>
      </c>
      <c r="C479" s="283"/>
      <c r="D479" s="283"/>
      <c r="E479" s="283"/>
      <c r="F479" s="283"/>
      <c r="G479" s="79">
        <v>68</v>
      </c>
      <c r="H479" s="73">
        <f>COUNTIFS(მონაცემები!B:B,პასპორტი!B479,მონაცემები!C:C,პასპორტი!G479)</f>
        <v>0</v>
      </c>
      <c r="I479" s="157">
        <f>SUMIFS(მონაცემები!F:F,მონაცემები!B:B,პასპორტი!B479,მონაცემები!C:C,პასპორტი!G479)</f>
        <v>0</v>
      </c>
      <c r="J479" s="157">
        <f>SUMIFS(მონაცემები!H:H,მონაცემები!B:B,პასპორტი!B479,მონაცემები!C:C,პასპორტი!G479)</f>
        <v>0</v>
      </c>
      <c r="K479" s="158">
        <f t="shared" si="63"/>
        <v>0</v>
      </c>
      <c r="L479" s="73">
        <f>COUNTIFS(მონაცემები!B:B,პასპორტი!B479,მონაცემები!D:D,პასპორტი!G479)</f>
        <v>0</v>
      </c>
      <c r="M479" s="198">
        <f>SUMIFS(მონაცემები!G:G,მონაცემები!B:B,პასპორტი!B479,მონაცემები!D:D,პასპორტი!G479)</f>
        <v>0</v>
      </c>
      <c r="N479" s="360"/>
      <c r="O479" s="297">
        <f>SUMIFS(მონაცემები!H:H,მონაცემები!B:B,პასპორტი!B479,მონაცემები!D:D,პასპორტი!G479)</f>
        <v>0</v>
      </c>
      <c r="P479" s="297"/>
      <c r="Q479" s="297"/>
      <c r="R479" s="297">
        <f t="shared" si="64"/>
        <v>0</v>
      </c>
      <c r="S479" s="298"/>
    </row>
    <row r="480" spans="1:19">
      <c r="A480" s="165"/>
      <c r="B480" s="283">
        <f>მონაცემები!$L$102</f>
        <v>0</v>
      </c>
      <c r="C480" s="283"/>
      <c r="D480" s="283"/>
      <c r="E480" s="283"/>
      <c r="F480" s="283"/>
      <c r="G480" s="79">
        <v>72</v>
      </c>
      <c r="H480" s="73">
        <f>COUNTIFS(მონაცემები!B:B,პასპორტი!B480,მონაცემები!C:C,პასპორტი!G480)</f>
        <v>0</v>
      </c>
      <c r="I480" s="157">
        <f>SUMIFS(მონაცემები!F:F,მონაცემები!B:B,პასპორტი!B480,მონაცემები!C:C,პასპორტი!G480)</f>
        <v>0</v>
      </c>
      <c r="J480" s="157">
        <f>SUMIFS(მონაცემები!H:H,მონაცემები!B:B,პასპორტი!B480,მონაცემები!C:C,პასპორტი!G480)</f>
        <v>0</v>
      </c>
      <c r="K480" s="158">
        <f t="shared" si="63"/>
        <v>0</v>
      </c>
      <c r="L480" s="73">
        <f>COUNTIFS(მონაცემები!B:B,პასპორტი!B480,მონაცემები!D:D,პასპორტი!G480)</f>
        <v>0</v>
      </c>
      <c r="M480" s="198">
        <f>SUMIFS(მონაცემები!G:G,მონაცემები!B:B,პასპორტი!B480,მონაცემები!D:D,პასპორტი!G480)</f>
        <v>0</v>
      </c>
      <c r="N480" s="360"/>
      <c r="O480" s="297">
        <f>SUMIFS(მონაცემები!H:H,მონაცემები!B:B,პასპორტი!B480,მონაცემები!D:D,პასპორტი!G480)</f>
        <v>0</v>
      </c>
      <c r="P480" s="297"/>
      <c r="Q480" s="297"/>
      <c r="R480" s="297">
        <f t="shared" si="64"/>
        <v>0</v>
      </c>
      <c r="S480" s="298"/>
    </row>
    <row r="481" spans="1:19">
      <c r="A481" s="165"/>
      <c r="B481" s="283">
        <f>მონაცემები!$L$102</f>
        <v>0</v>
      </c>
      <c r="C481" s="283"/>
      <c r="D481" s="283"/>
      <c r="E481" s="283"/>
      <c r="F481" s="283"/>
      <c r="G481" s="79">
        <v>76</v>
      </c>
      <c r="H481" s="73">
        <f>COUNTIFS(მონაცემები!B:B,პასპორტი!B481,მონაცემები!C:C,პასპორტი!G481)</f>
        <v>0</v>
      </c>
      <c r="I481" s="157">
        <f>SUMIFS(მონაცემები!F:F,მონაცემები!B:B,პასპორტი!B481,მონაცემები!C:C,პასპორტი!G481)</f>
        <v>0</v>
      </c>
      <c r="J481" s="157">
        <f>SUMIFS(მონაცემები!H:H,მონაცემები!B:B,პასპორტი!B481,მონაცემები!C:C,პასპორტი!G481)</f>
        <v>0</v>
      </c>
      <c r="K481" s="158">
        <f t="shared" si="63"/>
        <v>0</v>
      </c>
      <c r="L481" s="73">
        <f>COUNTIFS(მონაცემები!B:B,პასპორტი!B481,მონაცემები!D:D,პასპორტი!G481)</f>
        <v>0</v>
      </c>
      <c r="M481" s="198">
        <f>SUMIFS(მონაცემები!G:G,მონაცემები!B:B,პასპორტი!B481,მონაცემები!D:D,პასპორტი!G481)</f>
        <v>0</v>
      </c>
      <c r="N481" s="360"/>
      <c r="O481" s="297">
        <f>SUMIFS(მონაცემები!H:H,მონაცემები!B:B,პასპორტი!B481,მონაცემები!D:D,პასპორტი!G481)</f>
        <v>0</v>
      </c>
      <c r="P481" s="297"/>
      <c r="Q481" s="297"/>
      <c r="R481" s="297">
        <f t="shared" si="64"/>
        <v>0</v>
      </c>
      <c r="S481" s="298"/>
    </row>
    <row r="482" spans="1:19">
      <c r="A482" s="165"/>
      <c r="B482" s="283">
        <f>მონაცემები!$L$102</f>
        <v>0</v>
      </c>
      <c r="C482" s="283"/>
      <c r="D482" s="283"/>
      <c r="E482" s="283"/>
      <c r="F482" s="283"/>
      <c r="G482" s="79">
        <v>80</v>
      </c>
      <c r="H482" s="73">
        <f>COUNTIFS(მონაცემები!B:B,პასპორტი!B482,მონაცემები!C:C,პასპორტი!G482)</f>
        <v>0</v>
      </c>
      <c r="I482" s="157">
        <f>SUMIFS(მონაცემები!F:F,მონაცემები!B:B,პასპორტი!B482,მონაცემები!C:C,პასპორტი!G482)</f>
        <v>0</v>
      </c>
      <c r="J482" s="157">
        <f>SUMIFS(მონაცემები!H:H,მონაცემები!B:B,პასპორტი!B482,მონაცემები!C:C,პასპორტი!G482)</f>
        <v>0</v>
      </c>
      <c r="K482" s="158">
        <f t="shared" si="63"/>
        <v>0</v>
      </c>
      <c r="L482" s="73">
        <f>COUNTIFS(მონაცემები!B:B,პასპორტი!B482,მონაცემები!D:D,პასპორტი!G482)</f>
        <v>0</v>
      </c>
      <c r="M482" s="198">
        <f>SUMIFS(მონაცემები!G:G,მონაცემები!B:B,პასპორტი!B482,მონაცემები!D:D,პასპორტი!G482)</f>
        <v>0</v>
      </c>
      <c r="N482" s="360"/>
      <c r="O482" s="297">
        <f>SUMIFS(მონაცემები!H:H,მონაცემები!B:B,პასპორტი!B482,მონაცემები!D:D,პასპორტი!G482)</f>
        <v>0</v>
      </c>
      <c r="P482" s="297"/>
      <c r="Q482" s="297"/>
      <c r="R482" s="297">
        <f t="shared" si="64"/>
        <v>0</v>
      </c>
      <c r="S482" s="298"/>
    </row>
    <row r="483" spans="1:19">
      <c r="A483" s="165"/>
      <c r="B483" s="283">
        <f>მონაცემები!$L$102</f>
        <v>0</v>
      </c>
      <c r="C483" s="283"/>
      <c r="D483" s="283"/>
      <c r="E483" s="283"/>
      <c r="F483" s="283"/>
      <c r="G483" s="79">
        <v>84</v>
      </c>
      <c r="H483" s="73">
        <f>COUNTIFS(მონაცემები!B:B,პასპორტი!B483,მონაცემები!C:C,პასპორტი!G483)</f>
        <v>0</v>
      </c>
      <c r="I483" s="157">
        <f>SUMIFS(მონაცემები!F:F,მონაცემები!B:B,პასპორტი!B483,მონაცემები!C:C,პასპორტი!G483)</f>
        <v>0</v>
      </c>
      <c r="J483" s="157">
        <f>SUMIFS(მონაცემები!H:H,მონაცემები!B:B,პასპორტი!B483,მონაცემები!C:C,პასპორტი!G483)</f>
        <v>0</v>
      </c>
      <c r="K483" s="158">
        <f t="shared" si="63"/>
        <v>0</v>
      </c>
      <c r="L483" s="73">
        <f>COUNTIFS(მონაცემები!B:B,პასპორტი!B483,მონაცემები!D:D,პასპორტი!G483)</f>
        <v>0</v>
      </c>
      <c r="M483" s="198">
        <f>SUMIFS(მონაცემები!G:G,მონაცემები!B:B,პასპორტი!B483,მონაცემები!D:D,პასპორტი!G483)</f>
        <v>0</v>
      </c>
      <c r="N483" s="360"/>
      <c r="O483" s="297">
        <f>SUMIFS(მონაცემები!H:H,მონაცემები!B:B,პასპორტი!B483,მონაცემები!D:D,პასპორტი!G483)</f>
        <v>0</v>
      </c>
      <c r="P483" s="297"/>
      <c r="Q483" s="297"/>
      <c r="R483" s="297">
        <f t="shared" si="64"/>
        <v>0</v>
      </c>
      <c r="S483" s="298"/>
    </row>
    <row r="484" spans="1:19" ht="2.25" customHeight="1">
      <c r="A484" s="69"/>
      <c r="B484" s="358"/>
      <c r="C484" s="358"/>
      <c r="D484" s="358"/>
      <c r="E484" s="358"/>
      <c r="F484" s="358"/>
      <c r="G484" s="70"/>
      <c r="H484" s="71"/>
      <c r="I484" s="72"/>
      <c r="J484" s="72"/>
      <c r="K484" s="72"/>
      <c r="L484" s="72"/>
      <c r="M484" s="372"/>
      <c r="N484" s="373"/>
      <c r="O484" s="368"/>
      <c r="P484" s="370"/>
      <c r="Q484" s="371"/>
      <c r="R484" s="368"/>
      <c r="S484" s="369"/>
    </row>
    <row r="485" spans="1:19" s="59" customFormat="1">
      <c r="A485" s="58"/>
      <c r="B485" s="359" t="s">
        <v>35</v>
      </c>
      <c r="C485" s="359"/>
      <c r="D485" s="359"/>
      <c r="E485" s="359"/>
      <c r="F485" s="359"/>
      <c r="G485" s="93"/>
      <c r="H485" s="88">
        <f>SUM(H463:H484)</f>
        <v>0</v>
      </c>
      <c r="I485" s="160">
        <f t="shared" ref="I485:S485" si="65">SUM(I463:I484)</f>
        <v>0</v>
      </c>
      <c r="J485" s="160">
        <f t="shared" si="65"/>
        <v>0</v>
      </c>
      <c r="K485" s="161">
        <f t="shared" si="65"/>
        <v>0</v>
      </c>
      <c r="L485" s="88">
        <f t="shared" si="65"/>
        <v>0</v>
      </c>
      <c r="M485" s="365">
        <f t="shared" si="65"/>
        <v>0</v>
      </c>
      <c r="N485" s="366">
        <f t="shared" si="65"/>
        <v>0</v>
      </c>
      <c r="O485" s="362">
        <f t="shared" si="65"/>
        <v>0</v>
      </c>
      <c r="P485" s="362">
        <f t="shared" si="65"/>
        <v>0</v>
      </c>
      <c r="Q485" s="362">
        <f t="shared" si="65"/>
        <v>0</v>
      </c>
      <c r="R485" s="362">
        <f t="shared" si="65"/>
        <v>0</v>
      </c>
      <c r="S485" s="363">
        <f t="shared" si="65"/>
        <v>0</v>
      </c>
    </row>
    <row r="486" spans="1:19" ht="4.5" customHeight="1">
      <c r="A486" s="69"/>
      <c r="B486" s="358"/>
      <c r="C486" s="358"/>
      <c r="D486" s="358"/>
      <c r="E486" s="358"/>
      <c r="F486" s="358"/>
      <c r="G486" s="70"/>
      <c r="H486" s="71"/>
      <c r="I486" s="72"/>
      <c r="J486" s="72"/>
      <c r="K486" s="72"/>
      <c r="L486" s="72"/>
      <c r="M486" s="372"/>
      <c r="N486" s="373"/>
      <c r="O486" s="375"/>
      <c r="P486" s="268"/>
      <c r="Q486" s="269"/>
      <c r="R486" s="375"/>
      <c r="S486" s="311"/>
    </row>
    <row r="487" spans="1:19">
      <c r="A487" s="165">
        <v>20</v>
      </c>
      <c r="B487" s="283">
        <f>მონაცემები!$L$103</f>
        <v>0</v>
      </c>
      <c r="C487" s="283"/>
      <c r="D487" s="283"/>
      <c r="E487" s="283"/>
      <c r="F487" s="283"/>
      <c r="G487" s="79">
        <v>8</v>
      </c>
      <c r="H487" s="73">
        <f>COUNTIFS(მონაცემები!B:B,პასპორტი!B487,მონაცემები!C:C,პასპორტი!G487)</f>
        <v>0</v>
      </c>
      <c r="I487" s="157">
        <f>SUMIFS(მონაცემები!F:F,მონაცემები!B:B,პასპორტი!B487,მონაცემები!C:C,პასპორტი!G487)</f>
        <v>0</v>
      </c>
      <c r="J487" s="157">
        <f>SUMIFS(მონაცემები!H:H,მონაცემები!B:B,პასპორტი!B487,მონაცემები!C:C,პასპორტი!G487)</f>
        <v>0</v>
      </c>
      <c r="K487" s="158">
        <f t="shared" ref="K487:K506" si="66">I487+J487</f>
        <v>0</v>
      </c>
      <c r="L487" s="73">
        <f>COUNTIFS(მონაცემები!B:B,პასპორტი!B487,მონაცემები!D:D,პასპორტი!G487)</f>
        <v>0</v>
      </c>
      <c r="M487" s="198">
        <f>SUMIFS(მონაცემები!G:G,მონაცემები!B:B,პასპორტი!B487,მონაცემები!D:D,პასპორტი!G487)</f>
        <v>0</v>
      </c>
      <c r="N487" s="360"/>
      <c r="O487" s="297">
        <f>SUMIFS(მონაცემები!H:H,მონაცემები!B:B,პასპორტი!B487,მონაცემები!D:D,პასპორტი!G487)</f>
        <v>0</v>
      </c>
      <c r="P487" s="297"/>
      <c r="Q487" s="297"/>
      <c r="R487" s="297">
        <f t="shared" ref="R487:R506" si="67">M487+O487</f>
        <v>0</v>
      </c>
      <c r="S487" s="298"/>
    </row>
    <row r="488" spans="1:19">
      <c r="A488" s="165"/>
      <c r="B488" s="283">
        <f>მონაცემები!$L$103</f>
        <v>0</v>
      </c>
      <c r="C488" s="283"/>
      <c r="D488" s="283"/>
      <c r="E488" s="283"/>
      <c r="F488" s="283"/>
      <c r="G488" s="79">
        <v>12</v>
      </c>
      <c r="H488" s="73">
        <f>COUNTIFS(მონაცემები!B:B,პასპორტი!B488,მონაცემები!C:C,პასპორტი!G488)</f>
        <v>0</v>
      </c>
      <c r="I488" s="157">
        <f>SUMIFS(მონაცემები!F:F,მონაცემები!B:B,პასპორტი!B488,მონაცემები!C:C,პასპორტი!G488)</f>
        <v>0</v>
      </c>
      <c r="J488" s="157">
        <f>SUMIFS(მონაცემები!H:H,მონაცემები!B:B,პასპორტი!B488,მონაცემები!C:C,პასპორტი!G488)</f>
        <v>0</v>
      </c>
      <c r="K488" s="158">
        <f t="shared" si="66"/>
        <v>0</v>
      </c>
      <c r="L488" s="73">
        <f>COUNTIFS(მონაცემები!B:B,პასპორტი!B488,მონაცემები!D:D,პასპორტი!G488)</f>
        <v>0</v>
      </c>
      <c r="M488" s="198">
        <f>SUMIFS(მონაცემები!G:G,მონაცემები!B:B,პასპორტი!B488,მონაცემები!D:D,პასპორტი!G488)</f>
        <v>0</v>
      </c>
      <c r="N488" s="360"/>
      <c r="O488" s="297">
        <f>SUMIFS(მონაცემები!H:H,მონაცემები!B:B,პასპორტი!B488,მონაცემები!D:D,პასპორტი!G488)</f>
        <v>0</v>
      </c>
      <c r="P488" s="297"/>
      <c r="Q488" s="297"/>
      <c r="R488" s="297">
        <f t="shared" si="67"/>
        <v>0</v>
      </c>
      <c r="S488" s="298"/>
    </row>
    <row r="489" spans="1:19">
      <c r="A489" s="165"/>
      <c r="B489" s="283">
        <f>მონაცემები!$L$103</f>
        <v>0</v>
      </c>
      <c r="C489" s="283"/>
      <c r="D489" s="283"/>
      <c r="E489" s="283"/>
      <c r="F489" s="283"/>
      <c r="G489" s="79">
        <v>16</v>
      </c>
      <c r="H489" s="73">
        <f>COUNTIFS(მონაცემები!B:B,პასპორტი!B489,მონაცემები!C:C,პასპორტი!G489)</f>
        <v>0</v>
      </c>
      <c r="I489" s="157">
        <f>SUMIFS(მონაცემები!F:F,მონაცემები!B:B,პასპორტი!B489,მონაცემები!C:C,პასპორტი!G489)</f>
        <v>0</v>
      </c>
      <c r="J489" s="157">
        <f>SUMIFS(მონაცემები!H:H,მონაცემები!B:B,პასპორტი!B489,მონაცემები!C:C,პასპორტი!G489)</f>
        <v>0</v>
      </c>
      <c r="K489" s="158">
        <f t="shared" si="66"/>
        <v>0</v>
      </c>
      <c r="L489" s="73">
        <f>COUNTIFS(მონაცემები!B:B,პასპორტი!B489,მონაცემები!D:D,პასპორტი!G489)</f>
        <v>0</v>
      </c>
      <c r="M489" s="198">
        <f>SUMIFS(მონაცემები!G:G,მონაცემები!B:B,პასპორტი!B489,მონაცემები!D:D,პასპორტი!G489)</f>
        <v>0</v>
      </c>
      <c r="N489" s="360"/>
      <c r="O489" s="297">
        <f>SUMIFS(მონაცემები!H:H,მონაცემები!B:B,პასპორტი!B489,მონაცემები!D:D,პასპორტი!G489)</f>
        <v>0</v>
      </c>
      <c r="P489" s="297"/>
      <c r="Q489" s="297"/>
      <c r="R489" s="297">
        <f t="shared" si="67"/>
        <v>0</v>
      </c>
      <c r="S489" s="298"/>
    </row>
    <row r="490" spans="1:19">
      <c r="A490" s="165"/>
      <c r="B490" s="283">
        <f>მონაცემები!$L$103</f>
        <v>0</v>
      </c>
      <c r="C490" s="283"/>
      <c r="D490" s="283"/>
      <c r="E490" s="283"/>
      <c r="F490" s="283"/>
      <c r="G490" s="79">
        <v>20</v>
      </c>
      <c r="H490" s="73">
        <f>COUNTIFS(მონაცემები!B:B,პასპორტი!B490,მონაცემები!C:C,პასპორტი!G490)</f>
        <v>0</v>
      </c>
      <c r="I490" s="157">
        <f>SUMIFS(მონაცემები!F:F,მონაცემები!B:B,პასპორტი!B490,მონაცემები!C:C,პასპორტი!G490)</f>
        <v>0</v>
      </c>
      <c r="J490" s="157">
        <f>SUMIFS(მონაცემები!H:H,მონაცემები!B:B,პასპორტი!B490,მონაცემები!C:C,პასპორტი!G490)</f>
        <v>0</v>
      </c>
      <c r="K490" s="158">
        <f t="shared" si="66"/>
        <v>0</v>
      </c>
      <c r="L490" s="73">
        <f>COUNTIFS(მონაცემები!B:B,პასპორტი!B490,მონაცემები!D:D,პასპორტი!G490)</f>
        <v>0</v>
      </c>
      <c r="M490" s="198">
        <f>SUMIFS(მონაცემები!G:G,მონაცემები!B:B,პასპორტი!B490,მონაცემები!D:D,პასპორტი!G490)</f>
        <v>0</v>
      </c>
      <c r="N490" s="360"/>
      <c r="O490" s="297">
        <f>SUMIFS(მონაცემები!H:H,მონაცემები!B:B,პასპორტი!B490,მონაცემები!D:D,პასპორტი!G490)</f>
        <v>0</v>
      </c>
      <c r="P490" s="297"/>
      <c r="Q490" s="297"/>
      <c r="R490" s="297">
        <f t="shared" si="67"/>
        <v>0</v>
      </c>
      <c r="S490" s="298"/>
    </row>
    <row r="491" spans="1:19">
      <c r="A491" s="165"/>
      <c r="B491" s="283">
        <f>მონაცემები!$L$103</f>
        <v>0</v>
      </c>
      <c r="C491" s="283"/>
      <c r="D491" s="283"/>
      <c r="E491" s="283"/>
      <c r="F491" s="283"/>
      <c r="G491" s="79">
        <v>24</v>
      </c>
      <c r="H491" s="73">
        <f>COUNTIFS(მონაცემები!B:B,პასპორტი!B491,მონაცემები!C:C,პასპორტი!G491)</f>
        <v>0</v>
      </c>
      <c r="I491" s="157">
        <f>SUMIFS(მონაცემები!F:F,მონაცემები!B:B,პასპორტი!B491,მონაცემები!C:C,პასპორტი!G491)</f>
        <v>0</v>
      </c>
      <c r="J491" s="157">
        <f>SUMIFS(მონაცემები!H:H,მონაცემები!B:B,პასპორტი!B491,მონაცემები!C:C,პასპორტი!G491)</f>
        <v>0</v>
      </c>
      <c r="K491" s="158">
        <f t="shared" si="66"/>
        <v>0</v>
      </c>
      <c r="L491" s="73">
        <f>COUNTIFS(მონაცემები!B:B,პასპორტი!B491,მონაცემები!D:D,პასპორტი!G491)</f>
        <v>0</v>
      </c>
      <c r="M491" s="198">
        <f>SUMIFS(მონაცემები!G:G,მონაცემები!B:B,პასპორტი!B491,მონაცემები!D:D,პასპორტი!G491)</f>
        <v>0</v>
      </c>
      <c r="N491" s="360"/>
      <c r="O491" s="297">
        <f>SUMIFS(მონაცემები!H:H,მონაცემები!B:B,პასპორტი!B491,მონაცემები!D:D,პასპორტი!G491)</f>
        <v>0</v>
      </c>
      <c r="P491" s="297"/>
      <c r="Q491" s="297"/>
      <c r="R491" s="297">
        <f t="shared" si="67"/>
        <v>0</v>
      </c>
      <c r="S491" s="298"/>
    </row>
    <row r="492" spans="1:19">
      <c r="A492" s="165"/>
      <c r="B492" s="283">
        <f>მონაცემები!$L$103</f>
        <v>0</v>
      </c>
      <c r="C492" s="283"/>
      <c r="D492" s="283"/>
      <c r="E492" s="283"/>
      <c r="F492" s="283"/>
      <c r="G492" s="79">
        <v>28</v>
      </c>
      <c r="H492" s="73">
        <f>COUNTIFS(მონაცემები!B:B,პასპორტი!B492,მონაცემები!C:C,პასპორტი!G492)</f>
        <v>0</v>
      </c>
      <c r="I492" s="157">
        <f>SUMIFS(მონაცემები!F:F,მონაცემები!B:B,პასპორტი!B492,მონაცემები!C:C,პასპორტი!G492)</f>
        <v>0</v>
      </c>
      <c r="J492" s="157">
        <f>SUMIFS(მონაცემები!H:H,მონაცემები!B:B,პასპორტი!B492,მონაცემები!C:C,პასპორტი!G492)</f>
        <v>0</v>
      </c>
      <c r="K492" s="158">
        <f t="shared" si="66"/>
        <v>0</v>
      </c>
      <c r="L492" s="73">
        <f>COUNTIFS(მონაცემები!B:B,პასპორტი!B492,მონაცემები!D:D,პასპორტი!G492)</f>
        <v>0</v>
      </c>
      <c r="M492" s="198">
        <f>SUMIFS(მონაცემები!G:G,მონაცემები!B:B,პასპორტი!B492,მონაცემები!D:D,პასპორტი!G492)</f>
        <v>0</v>
      </c>
      <c r="N492" s="360"/>
      <c r="O492" s="297">
        <f>SUMIFS(მონაცემები!H:H,მონაცემები!B:B,პასპორტი!B492,მონაცემები!D:D,პასპორტი!G492)</f>
        <v>0</v>
      </c>
      <c r="P492" s="297"/>
      <c r="Q492" s="297"/>
      <c r="R492" s="297">
        <f t="shared" si="67"/>
        <v>0</v>
      </c>
      <c r="S492" s="298"/>
    </row>
    <row r="493" spans="1:19">
      <c r="A493" s="165"/>
      <c r="B493" s="283">
        <f>მონაცემები!$L$103</f>
        <v>0</v>
      </c>
      <c r="C493" s="283"/>
      <c r="D493" s="283"/>
      <c r="E493" s="283"/>
      <c r="F493" s="283"/>
      <c r="G493" s="79">
        <v>32</v>
      </c>
      <c r="H493" s="73">
        <f>COUNTIFS(მონაცემები!B:B,პასპორტი!B493,მონაცემები!C:C,პასპორტი!G493)</f>
        <v>0</v>
      </c>
      <c r="I493" s="157">
        <f>SUMIFS(მონაცემები!F:F,მონაცემები!B:B,პასპორტი!B493,მონაცემები!C:C,პასპორტი!G493)</f>
        <v>0</v>
      </c>
      <c r="J493" s="157">
        <f>SUMIFS(მონაცემები!H:H,მონაცემები!B:B,პასპორტი!B493,მონაცემები!C:C,პასპორტი!G493)</f>
        <v>0</v>
      </c>
      <c r="K493" s="158">
        <f t="shared" si="66"/>
        <v>0</v>
      </c>
      <c r="L493" s="73">
        <f>COUNTIFS(მონაცემები!B:B,პასპორტი!B493,მონაცემები!D:D,პასპორტი!G493)</f>
        <v>0</v>
      </c>
      <c r="M493" s="198">
        <f>SUMIFS(მონაცემები!G:G,მონაცემები!B:B,პასპორტი!B493,მონაცემები!D:D,პასპორტი!G493)</f>
        <v>0</v>
      </c>
      <c r="N493" s="360"/>
      <c r="O493" s="297">
        <f>SUMIFS(მონაცემები!H:H,მონაცემები!B:B,პასპორტი!B493,მონაცემები!D:D,პასპორტი!G493)</f>
        <v>0</v>
      </c>
      <c r="P493" s="297"/>
      <c r="Q493" s="297"/>
      <c r="R493" s="297">
        <f t="shared" si="67"/>
        <v>0</v>
      </c>
      <c r="S493" s="298"/>
    </row>
    <row r="494" spans="1:19">
      <c r="A494" s="165"/>
      <c r="B494" s="283">
        <f>მონაცემები!$L$103</f>
        <v>0</v>
      </c>
      <c r="C494" s="283"/>
      <c r="D494" s="283"/>
      <c r="E494" s="283"/>
      <c r="F494" s="283"/>
      <c r="G494" s="79">
        <v>36</v>
      </c>
      <c r="H494" s="73">
        <f>COUNTIFS(მონაცემები!B:B,პასპორტი!B494,მონაცემები!C:C,პასპორტი!G494)</f>
        <v>0</v>
      </c>
      <c r="I494" s="157">
        <f>SUMIFS(მონაცემები!F:F,მონაცემები!B:B,პასპორტი!B494,მონაცემები!C:C,პასპორტი!G494)</f>
        <v>0</v>
      </c>
      <c r="J494" s="157">
        <f>SUMIFS(მონაცემები!H:H,მონაცემები!B:B,პასპორტი!B494,მონაცემები!C:C,პასპორტი!G494)</f>
        <v>0</v>
      </c>
      <c r="K494" s="158">
        <f t="shared" si="66"/>
        <v>0</v>
      </c>
      <c r="L494" s="73">
        <f>COUNTIFS(მონაცემები!B:B,პასპორტი!B494,მონაცემები!D:D,პასპორტი!G494)</f>
        <v>0</v>
      </c>
      <c r="M494" s="198">
        <f>SUMIFS(მონაცემები!G:G,მონაცემები!B:B,პასპორტი!B494,მონაცემები!D:D,პასპორტი!G494)</f>
        <v>0</v>
      </c>
      <c r="N494" s="360"/>
      <c r="O494" s="297">
        <f>SUMIFS(მონაცემები!H:H,მონაცემები!B:B,პასპორტი!B494,მონაცემები!D:D,პასპორტი!G494)</f>
        <v>0</v>
      </c>
      <c r="P494" s="297"/>
      <c r="Q494" s="297"/>
      <c r="R494" s="297">
        <f t="shared" si="67"/>
        <v>0</v>
      </c>
      <c r="S494" s="298"/>
    </row>
    <row r="495" spans="1:19">
      <c r="A495" s="165"/>
      <c r="B495" s="283">
        <f>მონაცემები!$L$103</f>
        <v>0</v>
      </c>
      <c r="C495" s="283"/>
      <c r="D495" s="283"/>
      <c r="E495" s="283"/>
      <c r="F495" s="283"/>
      <c r="G495" s="79">
        <v>40</v>
      </c>
      <c r="H495" s="73">
        <f>COUNTIFS(მონაცემები!B:B,პასპორტი!B495,მონაცემები!C:C,პასპორტი!G495)</f>
        <v>0</v>
      </c>
      <c r="I495" s="157">
        <f>SUMIFS(მონაცემები!F:F,მონაცემები!B:B,პასპორტი!B495,მონაცემები!C:C,პასპორტი!G495)</f>
        <v>0</v>
      </c>
      <c r="J495" s="157">
        <f>SUMIFS(მონაცემები!H:H,მონაცემები!B:B,პასპორტი!B495,მონაცემები!C:C,პასპორტი!G495)</f>
        <v>0</v>
      </c>
      <c r="K495" s="158">
        <f t="shared" si="66"/>
        <v>0</v>
      </c>
      <c r="L495" s="73">
        <f>COUNTIFS(მონაცემები!B:B,პასპორტი!B495,მონაცემები!D:D,პასპორტი!G495)</f>
        <v>0</v>
      </c>
      <c r="M495" s="198">
        <f>SUMIFS(მონაცემები!G:G,მონაცემები!B:B,პასპორტი!B495,მონაცემები!D:D,პასპორტი!G495)</f>
        <v>0</v>
      </c>
      <c r="N495" s="360"/>
      <c r="O495" s="297">
        <f>SUMIFS(მონაცემები!H:H,მონაცემები!B:B,პასპორტი!B495,მონაცემები!D:D,პასპორტი!G495)</f>
        <v>0</v>
      </c>
      <c r="P495" s="297"/>
      <c r="Q495" s="297"/>
      <c r="R495" s="297">
        <f t="shared" si="67"/>
        <v>0</v>
      </c>
      <c r="S495" s="298"/>
    </row>
    <row r="496" spans="1:19">
      <c r="A496" s="165"/>
      <c r="B496" s="283">
        <f>მონაცემები!$L$103</f>
        <v>0</v>
      </c>
      <c r="C496" s="283"/>
      <c r="D496" s="283"/>
      <c r="E496" s="283"/>
      <c r="F496" s="283"/>
      <c r="G496" s="79">
        <v>44</v>
      </c>
      <c r="H496" s="73">
        <f>COUNTIFS(მონაცემები!B:B,პასპორტი!B496,მონაცემები!C:C,პასპორტი!G496)</f>
        <v>0</v>
      </c>
      <c r="I496" s="157">
        <f>SUMIFS(მონაცემები!F:F,მონაცემები!B:B,პასპორტი!B496,მონაცემები!C:C,პასპორტი!G496)</f>
        <v>0</v>
      </c>
      <c r="J496" s="157">
        <f>SUMIFS(მონაცემები!H:H,მონაცემები!B:B,პასპორტი!B496,მონაცემები!C:C,პასპორტი!G496)</f>
        <v>0</v>
      </c>
      <c r="K496" s="158">
        <f t="shared" si="66"/>
        <v>0</v>
      </c>
      <c r="L496" s="73">
        <f>COUNTIFS(მონაცემები!B:B,პასპორტი!B496,მონაცემები!D:D,პასპორტი!G496)</f>
        <v>0</v>
      </c>
      <c r="M496" s="198">
        <f>SUMIFS(მონაცემები!G:G,მონაცემები!B:B,პასპორტი!B496,მონაცემები!D:D,პასპორტი!G496)</f>
        <v>0</v>
      </c>
      <c r="N496" s="360"/>
      <c r="O496" s="297">
        <f>SUMIFS(მონაცემები!H:H,მონაცემები!B:B,პასპორტი!B496,მონაცემები!D:D,პასპორტი!G496)</f>
        <v>0</v>
      </c>
      <c r="P496" s="297"/>
      <c r="Q496" s="297"/>
      <c r="R496" s="297">
        <f t="shared" si="67"/>
        <v>0</v>
      </c>
      <c r="S496" s="298"/>
    </row>
    <row r="497" spans="1:19">
      <c r="A497" s="165"/>
      <c r="B497" s="283">
        <f>მონაცემები!$L$103</f>
        <v>0</v>
      </c>
      <c r="C497" s="283"/>
      <c r="D497" s="283"/>
      <c r="E497" s="283"/>
      <c r="F497" s="283"/>
      <c r="G497" s="79">
        <v>48</v>
      </c>
      <c r="H497" s="73">
        <f>COUNTIFS(მონაცემები!B:B,პასპორტი!B497,მონაცემები!C:C,პასპორტი!G497)</f>
        <v>0</v>
      </c>
      <c r="I497" s="157">
        <f>SUMIFS(მონაცემები!F:F,მონაცემები!B:B,პასპორტი!B497,მონაცემები!C:C,პასპორტი!G497)</f>
        <v>0</v>
      </c>
      <c r="J497" s="157">
        <f>SUMIFS(მონაცემები!H:H,მონაცემები!B:B,პასპორტი!B497,მონაცემები!C:C,პასპორტი!G497)</f>
        <v>0</v>
      </c>
      <c r="K497" s="158">
        <f t="shared" si="66"/>
        <v>0</v>
      </c>
      <c r="L497" s="73">
        <f>COUNTIFS(მონაცემები!B:B,პასპორტი!B497,მონაცემები!D:D,პასპორტი!G497)</f>
        <v>0</v>
      </c>
      <c r="M497" s="198">
        <f>SUMIFS(მონაცემები!G:G,მონაცემები!B:B,პასპორტი!B497,მონაცემები!D:D,პასპორტი!G497)</f>
        <v>0</v>
      </c>
      <c r="N497" s="360"/>
      <c r="O497" s="297">
        <f>SUMIFS(მონაცემები!H:H,მონაცემები!B:B,პასპორტი!B497,მონაცემები!D:D,პასპორტი!G497)</f>
        <v>0</v>
      </c>
      <c r="P497" s="297"/>
      <c r="Q497" s="297"/>
      <c r="R497" s="297">
        <f t="shared" si="67"/>
        <v>0</v>
      </c>
      <c r="S497" s="298"/>
    </row>
    <row r="498" spans="1:19">
      <c r="A498" s="165"/>
      <c r="B498" s="283">
        <f>მონაცემები!$L$103</f>
        <v>0</v>
      </c>
      <c r="C498" s="283"/>
      <c r="D498" s="283"/>
      <c r="E498" s="283"/>
      <c r="F498" s="283"/>
      <c r="G498" s="79">
        <v>52</v>
      </c>
      <c r="H498" s="73">
        <f>COUNTIFS(მონაცემები!B:B,პასპორტი!B498,მონაცემები!C:C,პასპორტი!G498)</f>
        <v>0</v>
      </c>
      <c r="I498" s="157">
        <f>SUMIFS(მონაცემები!F:F,მონაცემები!B:B,პასპორტი!B498,მონაცემები!C:C,პასპორტი!G498)</f>
        <v>0</v>
      </c>
      <c r="J498" s="157">
        <f>SUMIFS(მონაცემები!H:H,მონაცემები!B:B,პასპორტი!B498,მონაცემები!C:C,პასპორტი!G498)</f>
        <v>0</v>
      </c>
      <c r="K498" s="158">
        <f t="shared" si="66"/>
        <v>0</v>
      </c>
      <c r="L498" s="73">
        <f>COUNTIFS(მონაცემები!B:B,პასპორტი!B498,მონაცემები!D:D,პასპორტი!G498)</f>
        <v>0</v>
      </c>
      <c r="M498" s="198">
        <f>SUMIFS(მონაცემები!G:G,მონაცემები!B:B,პასპორტი!B498,მონაცემები!D:D,პასპორტი!G498)</f>
        <v>0</v>
      </c>
      <c r="N498" s="360"/>
      <c r="O498" s="297">
        <f>SUMIFS(მონაცემები!H:H,მონაცემები!B:B,პასპორტი!B498,მონაცემები!D:D,პასპორტი!G498)</f>
        <v>0</v>
      </c>
      <c r="P498" s="297"/>
      <c r="Q498" s="297"/>
      <c r="R498" s="297">
        <f t="shared" si="67"/>
        <v>0</v>
      </c>
      <c r="S498" s="298"/>
    </row>
    <row r="499" spans="1:19">
      <c r="A499" s="165"/>
      <c r="B499" s="283">
        <f>მონაცემები!$L$103</f>
        <v>0</v>
      </c>
      <c r="C499" s="283"/>
      <c r="D499" s="283"/>
      <c r="E499" s="283"/>
      <c r="F499" s="283"/>
      <c r="G499" s="79">
        <v>56</v>
      </c>
      <c r="H499" s="73">
        <f>COUNTIFS(მონაცემები!B:B,პასპორტი!B499,მონაცემები!C:C,პასპორტი!G499)</f>
        <v>0</v>
      </c>
      <c r="I499" s="157">
        <f>SUMIFS(მონაცემები!F:F,მონაცემები!B:B,პასპორტი!B499,მონაცემები!C:C,პასპორტი!G499)</f>
        <v>0</v>
      </c>
      <c r="J499" s="157">
        <f>SUMIFS(მონაცემები!H:H,მონაცემები!B:B,პასპორტი!B499,მონაცემები!C:C,პასპორტი!G499)</f>
        <v>0</v>
      </c>
      <c r="K499" s="158">
        <f t="shared" si="66"/>
        <v>0</v>
      </c>
      <c r="L499" s="73">
        <f>COUNTIFS(მონაცემები!B:B,პასპორტი!B499,მონაცემები!D:D,პასპორტი!G499)</f>
        <v>0</v>
      </c>
      <c r="M499" s="198">
        <f>SUMIFS(მონაცემები!G:G,მონაცემები!B:B,პასპორტი!B499,მონაცემები!D:D,პასპორტი!G499)</f>
        <v>0</v>
      </c>
      <c r="N499" s="360"/>
      <c r="O499" s="297">
        <f>SUMIFS(მონაცემები!H:H,მონაცემები!B:B,პასპორტი!B499,მონაცემები!D:D,პასპორტი!G499)</f>
        <v>0</v>
      </c>
      <c r="P499" s="297"/>
      <c r="Q499" s="297"/>
      <c r="R499" s="297">
        <f t="shared" si="67"/>
        <v>0</v>
      </c>
      <c r="S499" s="298"/>
    </row>
    <row r="500" spans="1:19">
      <c r="A500" s="165"/>
      <c r="B500" s="283">
        <f>მონაცემები!$L$103</f>
        <v>0</v>
      </c>
      <c r="C500" s="283"/>
      <c r="D500" s="283"/>
      <c r="E500" s="283"/>
      <c r="F500" s="283"/>
      <c r="G500" s="79">
        <v>60</v>
      </c>
      <c r="H500" s="73">
        <f>COUNTIFS(მონაცემები!B:B,პასპორტი!B500,მონაცემები!C:C,პასპორტი!G500)</f>
        <v>0</v>
      </c>
      <c r="I500" s="157">
        <f>SUMIFS(მონაცემები!F:F,მონაცემები!B:B,პასპორტი!B500,მონაცემები!C:C,პასპორტი!G500)</f>
        <v>0</v>
      </c>
      <c r="J500" s="157">
        <f>SUMIFS(მონაცემები!H:H,მონაცემები!B:B,პასპორტი!B500,მონაცემები!C:C,პასპორტი!G500)</f>
        <v>0</v>
      </c>
      <c r="K500" s="158">
        <f t="shared" si="66"/>
        <v>0</v>
      </c>
      <c r="L500" s="73">
        <f>COUNTIFS(მონაცემები!B:B,პასპორტი!B500,მონაცემები!D:D,პასპორტი!G500)</f>
        <v>0</v>
      </c>
      <c r="M500" s="198">
        <f>SUMIFS(მონაცემები!G:G,მონაცემები!B:B,პასპორტი!B500,მონაცემები!D:D,პასპორტი!G500)</f>
        <v>0</v>
      </c>
      <c r="N500" s="360"/>
      <c r="O500" s="297">
        <f>SUMIFS(მონაცემები!H:H,მონაცემები!B:B,პასპორტი!B500,მონაცემები!D:D,პასპორტი!G500)</f>
        <v>0</v>
      </c>
      <c r="P500" s="297"/>
      <c r="Q500" s="297"/>
      <c r="R500" s="297">
        <f t="shared" si="67"/>
        <v>0</v>
      </c>
      <c r="S500" s="298"/>
    </row>
    <row r="501" spans="1:19">
      <c r="A501" s="165"/>
      <c r="B501" s="283">
        <f>მონაცემები!$L$103</f>
        <v>0</v>
      </c>
      <c r="C501" s="283"/>
      <c r="D501" s="283"/>
      <c r="E501" s="283"/>
      <c r="F501" s="283"/>
      <c r="G501" s="79">
        <v>64</v>
      </c>
      <c r="H501" s="73">
        <f>COUNTIFS(მონაცემები!B:B,პასპორტი!B501,მონაცემები!C:C,პასპორტი!G501)</f>
        <v>0</v>
      </c>
      <c r="I501" s="157">
        <f>SUMIFS(მონაცემები!F:F,მონაცემები!B:B,პასპორტი!B501,მონაცემები!C:C,პასპორტი!G501)</f>
        <v>0</v>
      </c>
      <c r="J501" s="157">
        <f>SUMIFS(მონაცემები!H:H,მონაცემები!B:B,პასპორტი!B501,მონაცემები!C:C,პასპორტი!G501)</f>
        <v>0</v>
      </c>
      <c r="K501" s="158">
        <f t="shared" si="66"/>
        <v>0</v>
      </c>
      <c r="L501" s="73">
        <f>COUNTIFS(მონაცემები!B:B,პასპორტი!B501,მონაცემები!D:D,პასპორტი!G501)</f>
        <v>0</v>
      </c>
      <c r="M501" s="198">
        <f>SUMIFS(მონაცემები!G:G,მონაცემები!B:B,პასპორტი!B501,მონაცემები!D:D,პასპორტი!G501)</f>
        <v>0</v>
      </c>
      <c r="N501" s="360"/>
      <c r="O501" s="297">
        <f>SUMIFS(მონაცემები!H:H,მონაცემები!B:B,პასპორტი!B501,მონაცემები!D:D,პასპორტი!G501)</f>
        <v>0</v>
      </c>
      <c r="P501" s="297"/>
      <c r="Q501" s="297"/>
      <c r="R501" s="297">
        <f t="shared" si="67"/>
        <v>0</v>
      </c>
      <c r="S501" s="298"/>
    </row>
    <row r="502" spans="1:19">
      <c r="A502" s="165"/>
      <c r="B502" s="283">
        <f>მონაცემები!$L$103</f>
        <v>0</v>
      </c>
      <c r="C502" s="283"/>
      <c r="D502" s="283"/>
      <c r="E502" s="283"/>
      <c r="F502" s="283"/>
      <c r="G502" s="79">
        <v>68</v>
      </c>
      <c r="H502" s="73">
        <f>COUNTIFS(მონაცემები!B:B,პასპორტი!B502,მონაცემები!C:C,პასპორტი!G502)</f>
        <v>0</v>
      </c>
      <c r="I502" s="157">
        <f>SUMIFS(მონაცემები!F:F,მონაცემები!B:B,პასპორტი!B502,მონაცემები!C:C,პასპორტი!G502)</f>
        <v>0</v>
      </c>
      <c r="J502" s="157">
        <f>SUMIFS(მონაცემები!H:H,მონაცემები!B:B,პასპორტი!B502,მონაცემები!C:C,პასპორტი!G502)</f>
        <v>0</v>
      </c>
      <c r="K502" s="158">
        <f t="shared" si="66"/>
        <v>0</v>
      </c>
      <c r="L502" s="73">
        <f>COUNTIFS(მონაცემები!B:B,პასპორტი!B502,მონაცემები!D:D,პასპორტი!G502)</f>
        <v>0</v>
      </c>
      <c r="M502" s="198">
        <f>SUMIFS(მონაცემები!G:G,მონაცემები!B:B,პასპორტი!B502,მონაცემები!D:D,პასპორტი!G502)</f>
        <v>0</v>
      </c>
      <c r="N502" s="360"/>
      <c r="O502" s="297">
        <f>SUMIFS(მონაცემები!H:H,მონაცემები!B:B,პასპორტი!B502,მონაცემები!D:D,პასპორტი!G502)</f>
        <v>0</v>
      </c>
      <c r="P502" s="297"/>
      <c r="Q502" s="297"/>
      <c r="R502" s="297">
        <f t="shared" si="67"/>
        <v>0</v>
      </c>
      <c r="S502" s="298"/>
    </row>
    <row r="503" spans="1:19">
      <c r="A503" s="165"/>
      <c r="B503" s="283">
        <f>მონაცემები!$L$103</f>
        <v>0</v>
      </c>
      <c r="C503" s="283"/>
      <c r="D503" s="283"/>
      <c r="E503" s="283"/>
      <c r="F503" s="283"/>
      <c r="G503" s="79">
        <v>72</v>
      </c>
      <c r="H503" s="73">
        <f>COUNTIFS(მონაცემები!B:B,პასპორტი!B503,მონაცემები!C:C,პასპორტი!G503)</f>
        <v>0</v>
      </c>
      <c r="I503" s="157">
        <f>SUMIFS(მონაცემები!F:F,მონაცემები!B:B,პასპორტი!B503,მონაცემები!C:C,პასპორტი!G503)</f>
        <v>0</v>
      </c>
      <c r="J503" s="157">
        <f>SUMIFS(მონაცემები!H:H,მონაცემები!B:B,პასპორტი!B503,მონაცემები!C:C,პასპორტი!G503)</f>
        <v>0</v>
      </c>
      <c r="K503" s="158">
        <f t="shared" si="66"/>
        <v>0</v>
      </c>
      <c r="L503" s="73">
        <f>COUNTIFS(მონაცემები!B:B,პასპორტი!B503,მონაცემები!D:D,პასპორტი!G503)</f>
        <v>0</v>
      </c>
      <c r="M503" s="198">
        <f>SUMIFS(მონაცემები!G:G,მონაცემები!B:B,პასპორტი!B503,მონაცემები!D:D,პასპორტი!G503)</f>
        <v>0</v>
      </c>
      <c r="N503" s="360"/>
      <c r="O503" s="297">
        <f>SUMIFS(მონაცემები!H:H,მონაცემები!B:B,პასპორტი!B503,მონაცემები!D:D,პასპორტი!G503)</f>
        <v>0</v>
      </c>
      <c r="P503" s="297"/>
      <c r="Q503" s="297"/>
      <c r="R503" s="297">
        <f t="shared" si="67"/>
        <v>0</v>
      </c>
      <c r="S503" s="298"/>
    </row>
    <row r="504" spans="1:19">
      <c r="A504" s="165"/>
      <c r="B504" s="283">
        <f>მონაცემები!$L$103</f>
        <v>0</v>
      </c>
      <c r="C504" s="283"/>
      <c r="D504" s="283"/>
      <c r="E504" s="283"/>
      <c r="F504" s="283"/>
      <c r="G504" s="79">
        <v>76</v>
      </c>
      <c r="H504" s="73">
        <f>COUNTIFS(მონაცემები!B:B,პასპორტი!B504,მონაცემები!C:C,პასპორტი!G504)</f>
        <v>0</v>
      </c>
      <c r="I504" s="157">
        <f>SUMIFS(მონაცემები!F:F,მონაცემები!B:B,პასპორტი!B504,მონაცემები!C:C,პასპორტი!G504)</f>
        <v>0</v>
      </c>
      <c r="J504" s="157">
        <f>SUMIFS(მონაცემები!H:H,მონაცემები!B:B,პასპორტი!B504,მონაცემები!C:C,პასპორტი!G504)</f>
        <v>0</v>
      </c>
      <c r="K504" s="158">
        <f t="shared" si="66"/>
        <v>0</v>
      </c>
      <c r="L504" s="73">
        <f>COUNTIFS(მონაცემები!B:B,პასპორტი!B504,მონაცემები!D:D,პასპორტი!G504)</f>
        <v>0</v>
      </c>
      <c r="M504" s="198">
        <f>SUMIFS(მონაცემები!G:G,მონაცემები!B:B,პასპორტი!B504,მონაცემები!D:D,პასპორტი!G504)</f>
        <v>0</v>
      </c>
      <c r="N504" s="360"/>
      <c r="O504" s="297">
        <f>SUMIFS(მონაცემები!H:H,მონაცემები!B:B,პასპორტი!B504,მონაცემები!D:D,პასპორტი!G504)</f>
        <v>0</v>
      </c>
      <c r="P504" s="297"/>
      <c r="Q504" s="297"/>
      <c r="R504" s="297">
        <f t="shared" si="67"/>
        <v>0</v>
      </c>
      <c r="S504" s="298"/>
    </row>
    <row r="505" spans="1:19">
      <c r="A505" s="165"/>
      <c r="B505" s="283">
        <f>მონაცემები!$L$103</f>
        <v>0</v>
      </c>
      <c r="C505" s="283"/>
      <c r="D505" s="283"/>
      <c r="E505" s="283"/>
      <c r="F505" s="283"/>
      <c r="G505" s="79">
        <v>80</v>
      </c>
      <c r="H505" s="73">
        <f>COUNTIFS(მონაცემები!B:B,პასპორტი!B505,მონაცემები!C:C,პასპორტი!G505)</f>
        <v>0</v>
      </c>
      <c r="I505" s="157">
        <f>SUMIFS(მონაცემები!F:F,მონაცემები!B:B,პასპორტი!B505,მონაცემები!C:C,პასპორტი!G505)</f>
        <v>0</v>
      </c>
      <c r="J505" s="157">
        <f>SUMIFS(მონაცემები!H:H,მონაცემები!B:B,პასპორტი!B505,მონაცემები!C:C,პასპორტი!G505)</f>
        <v>0</v>
      </c>
      <c r="K505" s="158">
        <f t="shared" si="66"/>
        <v>0</v>
      </c>
      <c r="L505" s="73">
        <f>COUNTIFS(მონაცემები!B:B,პასპორტი!B505,მონაცემები!D:D,პასპორტი!G505)</f>
        <v>0</v>
      </c>
      <c r="M505" s="198">
        <f>SUMIFS(მონაცემები!G:G,მონაცემები!B:B,პასპორტი!B505,მონაცემები!D:D,პასპორტი!G505)</f>
        <v>0</v>
      </c>
      <c r="N505" s="360"/>
      <c r="O505" s="297">
        <f>SUMIFS(მონაცემები!H:H,მონაცემები!B:B,პასპორტი!B505,მონაცემები!D:D,პასპორტი!G505)</f>
        <v>0</v>
      </c>
      <c r="P505" s="297"/>
      <c r="Q505" s="297"/>
      <c r="R505" s="297">
        <f t="shared" si="67"/>
        <v>0</v>
      </c>
      <c r="S505" s="298"/>
    </row>
    <row r="506" spans="1:19">
      <c r="A506" s="165"/>
      <c r="B506" s="283">
        <f>მონაცემები!$L$103</f>
        <v>0</v>
      </c>
      <c r="C506" s="283"/>
      <c r="D506" s="283"/>
      <c r="E506" s="283"/>
      <c r="F506" s="283"/>
      <c r="G506" s="79">
        <v>84</v>
      </c>
      <c r="H506" s="73">
        <f>COUNTIFS(მონაცემები!B:B,პასპორტი!B506,მონაცემები!C:C,პასპორტი!G506)</f>
        <v>0</v>
      </c>
      <c r="I506" s="157">
        <f>SUMIFS(მონაცემები!F:F,მონაცემები!B:B,პასპორტი!B506,მონაცემები!C:C,პასპორტი!G506)</f>
        <v>0</v>
      </c>
      <c r="J506" s="157">
        <f>SUMIFS(მონაცემები!H:H,მონაცემები!B:B,პასპორტი!B506,მონაცემები!C:C,პასპორტი!G506)</f>
        <v>0</v>
      </c>
      <c r="K506" s="158">
        <f t="shared" si="66"/>
        <v>0</v>
      </c>
      <c r="L506" s="73">
        <f>COUNTIFS(მონაცემები!B:B,პასპორტი!B506,მონაცემები!D:D,პასპორტი!G506)</f>
        <v>0</v>
      </c>
      <c r="M506" s="198">
        <f>SUMIFS(მონაცემები!G:G,მონაცემები!B:B,პასპორტი!B506,მონაცემები!D:D,პასპორტი!G506)</f>
        <v>0</v>
      </c>
      <c r="N506" s="360"/>
      <c r="O506" s="297">
        <f>SUMIFS(მონაცემები!H:H,მონაცემები!B:B,პასპორტი!B506,მონაცემები!D:D,პასპორტი!G506)</f>
        <v>0</v>
      </c>
      <c r="P506" s="297"/>
      <c r="Q506" s="297"/>
      <c r="R506" s="297">
        <f t="shared" si="67"/>
        <v>0</v>
      </c>
      <c r="S506" s="298"/>
    </row>
    <row r="507" spans="1:19" ht="2.25" customHeight="1">
      <c r="A507" s="69"/>
      <c r="B507" s="358"/>
      <c r="C507" s="358"/>
      <c r="D507" s="358"/>
      <c r="E507" s="358"/>
      <c r="F507" s="358"/>
      <c r="G507" s="70"/>
      <c r="H507" s="71"/>
      <c r="I507" s="72"/>
      <c r="J507" s="72"/>
      <c r="K507" s="72"/>
      <c r="L507" s="72"/>
      <c r="M507" s="372"/>
      <c r="N507" s="373"/>
      <c r="O507" s="368"/>
      <c r="P507" s="370"/>
      <c r="Q507" s="371"/>
      <c r="R507" s="368"/>
      <c r="S507" s="369"/>
    </row>
    <row r="508" spans="1:19" s="59" customFormat="1">
      <c r="A508" s="58"/>
      <c r="B508" s="359" t="s">
        <v>35</v>
      </c>
      <c r="C508" s="359"/>
      <c r="D508" s="359"/>
      <c r="E508" s="359"/>
      <c r="F508" s="359"/>
      <c r="G508" s="93"/>
      <c r="H508" s="88">
        <f>SUM(H486:H507)</f>
        <v>0</v>
      </c>
      <c r="I508" s="160">
        <f t="shared" ref="I508:S508" si="68">SUM(I486:I507)</f>
        <v>0</v>
      </c>
      <c r="J508" s="160">
        <f t="shared" si="68"/>
        <v>0</v>
      </c>
      <c r="K508" s="161">
        <f t="shared" si="68"/>
        <v>0</v>
      </c>
      <c r="L508" s="88">
        <f t="shared" si="68"/>
        <v>0</v>
      </c>
      <c r="M508" s="365">
        <f t="shared" si="68"/>
        <v>0</v>
      </c>
      <c r="N508" s="366">
        <f t="shared" si="68"/>
        <v>0</v>
      </c>
      <c r="O508" s="362">
        <f t="shared" si="68"/>
        <v>0</v>
      </c>
      <c r="P508" s="362">
        <f t="shared" si="68"/>
        <v>0</v>
      </c>
      <c r="Q508" s="362">
        <f t="shared" si="68"/>
        <v>0</v>
      </c>
      <c r="R508" s="362">
        <f t="shared" si="68"/>
        <v>0</v>
      </c>
      <c r="S508" s="363">
        <f t="shared" si="68"/>
        <v>0</v>
      </c>
    </row>
    <row r="509" spans="1:19" ht="4.5" customHeight="1">
      <c r="A509" s="14"/>
      <c r="B509" s="356"/>
      <c r="C509" s="356"/>
      <c r="D509" s="356"/>
      <c r="E509" s="356"/>
      <c r="F509" s="356"/>
      <c r="G509" s="17"/>
      <c r="H509" s="17"/>
      <c r="I509" s="17"/>
      <c r="J509" s="17"/>
      <c r="K509" s="17"/>
      <c r="L509" s="17"/>
      <c r="M509" s="250"/>
      <c r="N509" s="367"/>
      <c r="O509" s="250"/>
      <c r="P509" s="295"/>
      <c r="Q509" s="367"/>
      <c r="R509" s="250"/>
      <c r="S509" s="251"/>
    </row>
    <row r="510" spans="1:19" s="78" customFormat="1" ht="18" customHeight="1" thickBot="1">
      <c r="A510" s="75"/>
      <c r="B510" s="357" t="s">
        <v>54</v>
      </c>
      <c r="C510" s="357"/>
      <c r="D510" s="357"/>
      <c r="E510" s="357"/>
      <c r="F510" s="357"/>
      <c r="G510" s="76"/>
      <c r="H510" s="77">
        <f t="shared" ref="H510:S510" si="69">SUM(H48:H509)/2</f>
        <v>0</v>
      </c>
      <c r="I510" s="159">
        <f t="shared" si="69"/>
        <v>0</v>
      </c>
      <c r="J510" s="159">
        <f t="shared" si="69"/>
        <v>0</v>
      </c>
      <c r="K510" s="162">
        <f t="shared" si="69"/>
        <v>0</v>
      </c>
      <c r="L510" s="77">
        <f t="shared" si="69"/>
        <v>18</v>
      </c>
      <c r="M510" s="353">
        <f t="shared" si="69"/>
        <v>1.5230000000000001</v>
      </c>
      <c r="N510" s="354">
        <f t="shared" si="69"/>
        <v>0</v>
      </c>
      <c r="O510" s="361">
        <f t="shared" si="69"/>
        <v>5.4800000000000001E-2</v>
      </c>
      <c r="P510" s="361">
        <f t="shared" si="69"/>
        <v>0</v>
      </c>
      <c r="Q510" s="361">
        <f t="shared" si="69"/>
        <v>0</v>
      </c>
      <c r="R510" s="361">
        <f t="shared" si="69"/>
        <v>1.5778000000000001</v>
      </c>
      <c r="S510" s="364">
        <f t="shared" si="69"/>
        <v>0</v>
      </c>
    </row>
    <row r="511" spans="1:19" ht="18.75" customHeight="1">
      <c r="A511" s="32"/>
      <c r="B511" s="32"/>
      <c r="C511" s="32"/>
      <c r="D511" s="32"/>
      <c r="E511" s="32"/>
      <c r="F511" s="53"/>
      <c r="G511" s="53"/>
      <c r="H511" s="32"/>
      <c r="I511" s="33"/>
      <c r="J511" s="33"/>
      <c r="K511" s="33"/>
      <c r="L511" s="53"/>
      <c r="M511" s="53"/>
      <c r="N511" s="53"/>
      <c r="O511" s="53"/>
      <c r="P511" s="32"/>
      <c r="Q511" s="32"/>
      <c r="R511" s="32"/>
      <c r="S511" s="32"/>
    </row>
    <row r="512" spans="1:19" ht="18.75" customHeight="1">
      <c r="A512" s="32"/>
      <c r="B512" s="32"/>
      <c r="C512" s="32"/>
      <c r="D512" s="32"/>
      <c r="E512" s="32"/>
      <c r="F512" s="53"/>
      <c r="G512" s="53"/>
      <c r="H512" s="32"/>
      <c r="I512" s="33"/>
      <c r="J512" s="33"/>
      <c r="K512" s="33"/>
      <c r="L512" s="53"/>
      <c r="M512" s="53"/>
      <c r="N512" s="53"/>
      <c r="O512" s="53"/>
      <c r="P512" s="32"/>
      <c r="Q512" s="32"/>
      <c r="R512" s="32"/>
      <c r="S512" s="32"/>
    </row>
    <row r="513" spans="1:19" ht="18.75" customHeight="1">
      <c r="A513" s="32"/>
      <c r="B513" s="32"/>
      <c r="C513" s="32"/>
      <c r="D513" s="32"/>
      <c r="E513" s="32"/>
      <c r="F513" s="53"/>
      <c r="G513" s="53"/>
      <c r="H513" s="32"/>
      <c r="I513" s="33"/>
      <c r="J513" s="33"/>
      <c r="K513" s="33"/>
      <c r="L513" s="53"/>
      <c r="M513" s="53"/>
      <c r="N513" s="53"/>
      <c r="O513" s="53"/>
      <c r="P513" s="32"/>
      <c r="Q513" s="32"/>
      <c r="R513" s="32"/>
      <c r="S513" s="32"/>
    </row>
    <row r="514" spans="1:19" ht="18.75" customHeight="1">
      <c r="A514" s="32"/>
      <c r="B514" s="32"/>
      <c r="C514" s="32"/>
      <c r="D514" s="32"/>
      <c r="E514" s="32"/>
      <c r="F514" s="53"/>
      <c r="G514" s="53"/>
      <c r="H514" s="32"/>
      <c r="I514" s="33"/>
      <c r="J514" s="33"/>
      <c r="K514" s="33"/>
      <c r="L514" s="53"/>
      <c r="M514" s="53"/>
      <c r="N514" s="53"/>
      <c r="O514" s="53"/>
      <c r="P514" s="32"/>
      <c r="Q514" s="32"/>
      <c r="R514" s="32"/>
      <c r="S514" s="32"/>
    </row>
    <row r="515" spans="1:19" ht="18.75" customHeight="1">
      <c r="A515" s="32"/>
      <c r="B515" s="32"/>
      <c r="C515" s="32"/>
      <c r="D515" s="32"/>
      <c r="E515" s="32"/>
      <c r="F515" s="53"/>
      <c r="G515" s="53"/>
      <c r="H515" s="32"/>
      <c r="I515" s="33"/>
      <c r="J515" s="33"/>
      <c r="K515" s="33"/>
      <c r="L515" s="53"/>
      <c r="M515" s="53"/>
      <c r="N515" s="53"/>
      <c r="O515" s="53"/>
      <c r="P515" s="32"/>
      <c r="Q515" s="32"/>
      <c r="R515" s="32"/>
      <c r="S515" s="32"/>
    </row>
    <row r="516" spans="1:19" ht="18.75" customHeight="1">
      <c r="A516" s="32"/>
      <c r="B516" s="32"/>
      <c r="C516" s="32"/>
      <c r="D516" s="32"/>
      <c r="E516" s="32"/>
      <c r="F516" s="53"/>
      <c r="G516" s="53"/>
      <c r="H516" s="32"/>
      <c r="I516" s="33"/>
      <c r="J516" s="33"/>
      <c r="K516" s="33"/>
      <c r="L516" s="53"/>
      <c r="M516" s="53"/>
      <c r="N516" s="53"/>
      <c r="O516" s="53"/>
      <c r="P516" s="32"/>
      <c r="Q516" s="32"/>
      <c r="R516" s="32"/>
      <c r="S516" s="32"/>
    </row>
  </sheetData>
  <mergeCells count="1952">
    <mergeCell ref="E5:S5"/>
    <mergeCell ref="B507:F507"/>
    <mergeCell ref="M507:N507"/>
    <mergeCell ref="O507:Q507"/>
    <mergeCell ref="R507:S507"/>
    <mergeCell ref="B508:F508"/>
    <mergeCell ref="M508:N508"/>
    <mergeCell ref="O508:Q508"/>
    <mergeCell ref="R508:S508"/>
    <mergeCell ref="B504:F504"/>
    <mergeCell ref="M504:N504"/>
    <mergeCell ref="O504:Q504"/>
    <mergeCell ref="R504:S504"/>
    <mergeCell ref="B505:F505"/>
    <mergeCell ref="M505:N505"/>
    <mergeCell ref="O505:Q505"/>
    <mergeCell ref="R505:S505"/>
    <mergeCell ref="B506:F506"/>
    <mergeCell ref="M506:N506"/>
    <mergeCell ref="O506:Q506"/>
    <mergeCell ref="R506:S506"/>
    <mergeCell ref="B501:F501"/>
    <mergeCell ref="M501:N501"/>
    <mergeCell ref="O501:Q501"/>
    <mergeCell ref="R501:S501"/>
    <mergeCell ref="B502:F502"/>
    <mergeCell ref="M502:N502"/>
    <mergeCell ref="O502:Q502"/>
    <mergeCell ref="R502:S502"/>
    <mergeCell ref="B503:F503"/>
    <mergeCell ref="M503:N503"/>
    <mergeCell ref="O503:Q503"/>
    <mergeCell ref="R503:S503"/>
    <mergeCell ref="B498:F498"/>
    <mergeCell ref="M498:N498"/>
    <mergeCell ref="O498:Q498"/>
    <mergeCell ref="R498:S498"/>
    <mergeCell ref="B499:F499"/>
    <mergeCell ref="M499:N499"/>
    <mergeCell ref="O499:Q499"/>
    <mergeCell ref="R499:S499"/>
    <mergeCell ref="B500:F500"/>
    <mergeCell ref="M500:N500"/>
    <mergeCell ref="O500:Q500"/>
    <mergeCell ref="R500:S500"/>
    <mergeCell ref="B495:F495"/>
    <mergeCell ref="M495:N495"/>
    <mergeCell ref="O495:Q495"/>
    <mergeCell ref="R495:S495"/>
    <mergeCell ref="B496:F496"/>
    <mergeCell ref="M496:N496"/>
    <mergeCell ref="O496:Q496"/>
    <mergeCell ref="R496:S496"/>
    <mergeCell ref="B497:F497"/>
    <mergeCell ref="M497:N497"/>
    <mergeCell ref="O497:Q497"/>
    <mergeCell ref="R497:S497"/>
    <mergeCell ref="B492:F492"/>
    <mergeCell ref="M492:N492"/>
    <mergeCell ref="O492:Q492"/>
    <mergeCell ref="R492:S492"/>
    <mergeCell ref="B493:F493"/>
    <mergeCell ref="M493:N493"/>
    <mergeCell ref="O493:Q493"/>
    <mergeCell ref="R493:S493"/>
    <mergeCell ref="B494:F494"/>
    <mergeCell ref="M494:N494"/>
    <mergeCell ref="O494:Q494"/>
    <mergeCell ref="R494:S494"/>
    <mergeCell ref="B489:F489"/>
    <mergeCell ref="M489:N489"/>
    <mergeCell ref="O489:Q489"/>
    <mergeCell ref="R489:S489"/>
    <mergeCell ref="B490:F490"/>
    <mergeCell ref="M490:N490"/>
    <mergeCell ref="O490:Q490"/>
    <mergeCell ref="R490:S490"/>
    <mergeCell ref="B491:F491"/>
    <mergeCell ref="M491:N491"/>
    <mergeCell ref="O491:Q491"/>
    <mergeCell ref="R491:S491"/>
    <mergeCell ref="B486:F486"/>
    <mergeCell ref="M486:N486"/>
    <mergeCell ref="O486:Q486"/>
    <mergeCell ref="R486:S486"/>
    <mergeCell ref="B487:F487"/>
    <mergeCell ref="M487:N487"/>
    <mergeCell ref="O487:Q487"/>
    <mergeCell ref="R487:S487"/>
    <mergeCell ref="B488:F488"/>
    <mergeCell ref="M488:N488"/>
    <mergeCell ref="O488:Q488"/>
    <mergeCell ref="R488:S488"/>
    <mergeCell ref="B483:F483"/>
    <mergeCell ref="M483:N483"/>
    <mergeCell ref="O483:Q483"/>
    <mergeCell ref="R483:S483"/>
    <mergeCell ref="B484:F484"/>
    <mergeCell ref="M484:N484"/>
    <mergeCell ref="O484:Q484"/>
    <mergeCell ref="R484:S484"/>
    <mergeCell ref="B485:F485"/>
    <mergeCell ref="M485:N485"/>
    <mergeCell ref="O485:Q485"/>
    <mergeCell ref="R485:S485"/>
    <mergeCell ref="B480:F480"/>
    <mergeCell ref="M480:N480"/>
    <mergeCell ref="O480:Q480"/>
    <mergeCell ref="R480:S480"/>
    <mergeCell ref="B481:F481"/>
    <mergeCell ref="M481:N481"/>
    <mergeCell ref="O481:Q481"/>
    <mergeCell ref="R481:S481"/>
    <mergeCell ref="B482:F482"/>
    <mergeCell ref="M482:N482"/>
    <mergeCell ref="O482:Q482"/>
    <mergeCell ref="R482:S482"/>
    <mergeCell ref="B477:F477"/>
    <mergeCell ref="M477:N477"/>
    <mergeCell ref="O477:Q477"/>
    <mergeCell ref="R477:S477"/>
    <mergeCell ref="B478:F478"/>
    <mergeCell ref="M478:N478"/>
    <mergeCell ref="O478:Q478"/>
    <mergeCell ref="R478:S478"/>
    <mergeCell ref="B479:F479"/>
    <mergeCell ref="M479:N479"/>
    <mergeCell ref="O479:Q479"/>
    <mergeCell ref="R479:S479"/>
    <mergeCell ref="B474:F474"/>
    <mergeCell ref="M474:N474"/>
    <mergeCell ref="O474:Q474"/>
    <mergeCell ref="R474:S474"/>
    <mergeCell ref="B475:F475"/>
    <mergeCell ref="M475:N475"/>
    <mergeCell ref="O475:Q475"/>
    <mergeCell ref="R475:S475"/>
    <mergeCell ref="B476:F476"/>
    <mergeCell ref="M476:N476"/>
    <mergeCell ref="O476:Q476"/>
    <mergeCell ref="R476:S476"/>
    <mergeCell ref="B471:F471"/>
    <mergeCell ref="M471:N471"/>
    <mergeCell ref="O471:Q471"/>
    <mergeCell ref="R471:S471"/>
    <mergeCell ref="B472:F472"/>
    <mergeCell ref="M472:N472"/>
    <mergeCell ref="O472:Q472"/>
    <mergeCell ref="R472:S472"/>
    <mergeCell ref="B473:F473"/>
    <mergeCell ref="M473:N473"/>
    <mergeCell ref="O473:Q473"/>
    <mergeCell ref="R473:S473"/>
    <mergeCell ref="B468:F468"/>
    <mergeCell ref="M468:N468"/>
    <mergeCell ref="O468:Q468"/>
    <mergeCell ref="R468:S468"/>
    <mergeCell ref="B469:F469"/>
    <mergeCell ref="M469:N469"/>
    <mergeCell ref="O469:Q469"/>
    <mergeCell ref="R469:S469"/>
    <mergeCell ref="B470:F470"/>
    <mergeCell ref="M470:N470"/>
    <mergeCell ref="O470:Q470"/>
    <mergeCell ref="R470:S470"/>
    <mergeCell ref="B465:F465"/>
    <mergeCell ref="M465:N465"/>
    <mergeCell ref="O465:Q465"/>
    <mergeCell ref="R465:S465"/>
    <mergeCell ref="B466:F466"/>
    <mergeCell ref="M466:N466"/>
    <mergeCell ref="O466:Q466"/>
    <mergeCell ref="R466:S466"/>
    <mergeCell ref="B467:F467"/>
    <mergeCell ref="M467:N467"/>
    <mergeCell ref="O467:Q467"/>
    <mergeCell ref="R467:S467"/>
    <mergeCell ref="B462:F462"/>
    <mergeCell ref="M462:N462"/>
    <mergeCell ref="O462:Q462"/>
    <mergeCell ref="R462:S462"/>
    <mergeCell ref="B463:F463"/>
    <mergeCell ref="M463:N463"/>
    <mergeCell ref="O463:Q463"/>
    <mergeCell ref="R463:S463"/>
    <mergeCell ref="B464:F464"/>
    <mergeCell ref="M464:N464"/>
    <mergeCell ref="O464:Q464"/>
    <mergeCell ref="R464:S464"/>
    <mergeCell ref="B459:F459"/>
    <mergeCell ref="M459:N459"/>
    <mergeCell ref="O459:Q459"/>
    <mergeCell ref="R459:S459"/>
    <mergeCell ref="B460:F460"/>
    <mergeCell ref="M460:N460"/>
    <mergeCell ref="O460:Q460"/>
    <mergeCell ref="R460:S460"/>
    <mergeCell ref="B461:F461"/>
    <mergeCell ref="M461:N461"/>
    <mergeCell ref="O461:Q461"/>
    <mergeCell ref="R461:S461"/>
    <mergeCell ref="B456:F456"/>
    <mergeCell ref="M456:N456"/>
    <mergeCell ref="O456:Q456"/>
    <mergeCell ref="R456:S456"/>
    <mergeCell ref="B457:F457"/>
    <mergeCell ref="M457:N457"/>
    <mergeCell ref="O457:Q457"/>
    <mergeCell ref="R457:S457"/>
    <mergeCell ref="B458:F458"/>
    <mergeCell ref="M458:N458"/>
    <mergeCell ref="O458:Q458"/>
    <mergeCell ref="R458:S458"/>
    <mergeCell ref="B453:F453"/>
    <mergeCell ref="M453:N453"/>
    <mergeCell ref="O453:Q453"/>
    <mergeCell ref="R453:S453"/>
    <mergeCell ref="B454:F454"/>
    <mergeCell ref="M454:N454"/>
    <mergeCell ref="O454:Q454"/>
    <mergeCell ref="R454:S454"/>
    <mergeCell ref="B455:F455"/>
    <mergeCell ref="M455:N455"/>
    <mergeCell ref="O455:Q455"/>
    <mergeCell ref="R455:S455"/>
    <mergeCell ref="B450:F450"/>
    <mergeCell ref="M450:N450"/>
    <mergeCell ref="O450:Q450"/>
    <mergeCell ref="R450:S450"/>
    <mergeCell ref="B451:F451"/>
    <mergeCell ref="M451:N451"/>
    <mergeCell ref="O451:Q451"/>
    <mergeCell ref="R451:S451"/>
    <mergeCell ref="B452:F452"/>
    <mergeCell ref="M452:N452"/>
    <mergeCell ref="O452:Q452"/>
    <mergeCell ref="R452:S452"/>
    <mergeCell ref="B447:F447"/>
    <mergeCell ref="M447:N447"/>
    <mergeCell ref="O447:Q447"/>
    <mergeCell ref="R447:S447"/>
    <mergeCell ref="B448:F448"/>
    <mergeCell ref="M448:N448"/>
    <mergeCell ref="O448:Q448"/>
    <mergeCell ref="R448:S448"/>
    <mergeCell ref="B449:F449"/>
    <mergeCell ref="M449:N449"/>
    <mergeCell ref="O449:Q449"/>
    <mergeCell ref="R449:S449"/>
    <mergeCell ref="B444:F444"/>
    <mergeCell ref="M444:N444"/>
    <mergeCell ref="O444:Q444"/>
    <mergeCell ref="R444:S444"/>
    <mergeCell ref="B445:F445"/>
    <mergeCell ref="M445:N445"/>
    <mergeCell ref="O445:Q445"/>
    <mergeCell ref="R445:S445"/>
    <mergeCell ref="B446:F446"/>
    <mergeCell ref="M446:N446"/>
    <mergeCell ref="O446:Q446"/>
    <mergeCell ref="R446:S446"/>
    <mergeCell ref="B441:F441"/>
    <mergeCell ref="M441:N441"/>
    <mergeCell ref="O441:Q441"/>
    <mergeCell ref="R441:S441"/>
    <mergeCell ref="B442:F442"/>
    <mergeCell ref="M442:N442"/>
    <mergeCell ref="O442:Q442"/>
    <mergeCell ref="R442:S442"/>
    <mergeCell ref="B443:F443"/>
    <mergeCell ref="M443:N443"/>
    <mergeCell ref="O443:Q443"/>
    <mergeCell ref="R443:S443"/>
    <mergeCell ref="B438:F438"/>
    <mergeCell ref="M438:N438"/>
    <mergeCell ref="O438:Q438"/>
    <mergeCell ref="R438:S438"/>
    <mergeCell ref="B439:F439"/>
    <mergeCell ref="M439:N439"/>
    <mergeCell ref="O439:Q439"/>
    <mergeCell ref="R439:S439"/>
    <mergeCell ref="B440:F440"/>
    <mergeCell ref="M440:N440"/>
    <mergeCell ref="O440:Q440"/>
    <mergeCell ref="R440:S440"/>
    <mergeCell ref="B435:F435"/>
    <mergeCell ref="M435:N435"/>
    <mergeCell ref="O435:Q435"/>
    <mergeCell ref="R435:S435"/>
    <mergeCell ref="B436:F436"/>
    <mergeCell ref="M436:N436"/>
    <mergeCell ref="O436:Q436"/>
    <mergeCell ref="R436:S436"/>
    <mergeCell ref="B437:F437"/>
    <mergeCell ref="M437:N437"/>
    <mergeCell ref="O437:Q437"/>
    <mergeCell ref="R437:S437"/>
    <mergeCell ref="B432:F432"/>
    <mergeCell ref="M432:N432"/>
    <mergeCell ref="O432:Q432"/>
    <mergeCell ref="R432:S432"/>
    <mergeCell ref="B433:F433"/>
    <mergeCell ref="M433:N433"/>
    <mergeCell ref="O433:Q433"/>
    <mergeCell ref="R433:S433"/>
    <mergeCell ref="B434:F434"/>
    <mergeCell ref="M434:N434"/>
    <mergeCell ref="O434:Q434"/>
    <mergeCell ref="R434:S434"/>
    <mergeCell ref="B429:F429"/>
    <mergeCell ref="M429:N429"/>
    <mergeCell ref="O429:Q429"/>
    <mergeCell ref="R429:S429"/>
    <mergeCell ref="B430:F430"/>
    <mergeCell ref="M430:N430"/>
    <mergeCell ref="O430:Q430"/>
    <mergeCell ref="R430:S430"/>
    <mergeCell ref="B431:F431"/>
    <mergeCell ref="M431:N431"/>
    <mergeCell ref="O431:Q431"/>
    <mergeCell ref="R431:S431"/>
    <mergeCell ref="B426:F426"/>
    <mergeCell ref="M426:N426"/>
    <mergeCell ref="O426:Q426"/>
    <mergeCell ref="R426:S426"/>
    <mergeCell ref="B427:F427"/>
    <mergeCell ref="M427:N427"/>
    <mergeCell ref="O427:Q427"/>
    <mergeCell ref="R427:S427"/>
    <mergeCell ref="B428:F428"/>
    <mergeCell ref="M428:N428"/>
    <mergeCell ref="O428:Q428"/>
    <mergeCell ref="R428:S428"/>
    <mergeCell ref="B423:F423"/>
    <mergeCell ref="M423:N423"/>
    <mergeCell ref="O423:Q423"/>
    <mergeCell ref="R423:S423"/>
    <mergeCell ref="B424:F424"/>
    <mergeCell ref="M424:N424"/>
    <mergeCell ref="O424:Q424"/>
    <mergeCell ref="R424:S424"/>
    <mergeCell ref="B425:F425"/>
    <mergeCell ref="M425:N425"/>
    <mergeCell ref="O425:Q425"/>
    <mergeCell ref="R425:S425"/>
    <mergeCell ref="B420:F420"/>
    <mergeCell ref="M420:N420"/>
    <mergeCell ref="O420:Q420"/>
    <mergeCell ref="R420:S420"/>
    <mergeCell ref="B421:F421"/>
    <mergeCell ref="M421:N421"/>
    <mergeCell ref="O421:Q421"/>
    <mergeCell ref="R421:S421"/>
    <mergeCell ref="B422:F422"/>
    <mergeCell ref="M422:N422"/>
    <mergeCell ref="O422:Q422"/>
    <mergeCell ref="R422:S422"/>
    <mergeCell ref="B417:F417"/>
    <mergeCell ref="M417:N417"/>
    <mergeCell ref="O417:Q417"/>
    <mergeCell ref="R417:S417"/>
    <mergeCell ref="B418:F418"/>
    <mergeCell ref="M418:N418"/>
    <mergeCell ref="O418:Q418"/>
    <mergeCell ref="R418:S418"/>
    <mergeCell ref="B419:F419"/>
    <mergeCell ref="M419:N419"/>
    <mergeCell ref="O419:Q419"/>
    <mergeCell ref="R419:S419"/>
    <mergeCell ref="B414:F414"/>
    <mergeCell ref="M414:N414"/>
    <mergeCell ref="O414:Q414"/>
    <mergeCell ref="R414:S414"/>
    <mergeCell ref="B415:F415"/>
    <mergeCell ref="M415:N415"/>
    <mergeCell ref="O415:Q415"/>
    <mergeCell ref="R415:S415"/>
    <mergeCell ref="B416:F416"/>
    <mergeCell ref="M416:N416"/>
    <mergeCell ref="O416:Q416"/>
    <mergeCell ref="R416:S416"/>
    <mergeCell ref="B411:F411"/>
    <mergeCell ref="M411:N411"/>
    <mergeCell ref="O411:Q411"/>
    <mergeCell ref="R411:S411"/>
    <mergeCell ref="B412:F412"/>
    <mergeCell ref="M412:N412"/>
    <mergeCell ref="O412:Q412"/>
    <mergeCell ref="R412:S412"/>
    <mergeCell ref="B413:F413"/>
    <mergeCell ref="M413:N413"/>
    <mergeCell ref="O413:Q413"/>
    <mergeCell ref="R413:S413"/>
    <mergeCell ref="B408:F408"/>
    <mergeCell ref="M408:N408"/>
    <mergeCell ref="O408:Q408"/>
    <mergeCell ref="R408:S408"/>
    <mergeCell ref="B409:F409"/>
    <mergeCell ref="M409:N409"/>
    <mergeCell ref="O409:Q409"/>
    <mergeCell ref="R409:S409"/>
    <mergeCell ref="B410:F410"/>
    <mergeCell ref="M410:N410"/>
    <mergeCell ref="O410:Q410"/>
    <mergeCell ref="R410:S410"/>
    <mergeCell ref="B405:F405"/>
    <mergeCell ref="M405:N405"/>
    <mergeCell ref="O405:Q405"/>
    <mergeCell ref="R405:S405"/>
    <mergeCell ref="B406:F406"/>
    <mergeCell ref="M406:N406"/>
    <mergeCell ref="O406:Q406"/>
    <mergeCell ref="R406:S406"/>
    <mergeCell ref="B407:F407"/>
    <mergeCell ref="M407:N407"/>
    <mergeCell ref="O407:Q407"/>
    <mergeCell ref="R407:S407"/>
    <mergeCell ref="B402:F402"/>
    <mergeCell ref="M402:N402"/>
    <mergeCell ref="O402:Q402"/>
    <mergeCell ref="R402:S402"/>
    <mergeCell ref="B403:F403"/>
    <mergeCell ref="M403:N403"/>
    <mergeCell ref="O403:Q403"/>
    <mergeCell ref="R403:S403"/>
    <mergeCell ref="B404:F404"/>
    <mergeCell ref="M404:N404"/>
    <mergeCell ref="O404:Q404"/>
    <mergeCell ref="R404:S404"/>
    <mergeCell ref="B399:F399"/>
    <mergeCell ref="M399:N399"/>
    <mergeCell ref="O399:Q399"/>
    <mergeCell ref="R399:S399"/>
    <mergeCell ref="B400:F400"/>
    <mergeCell ref="M400:N400"/>
    <mergeCell ref="O400:Q400"/>
    <mergeCell ref="R400:S400"/>
    <mergeCell ref="B401:F401"/>
    <mergeCell ref="M401:N401"/>
    <mergeCell ref="O401:Q401"/>
    <mergeCell ref="R401:S401"/>
    <mergeCell ref="B396:F396"/>
    <mergeCell ref="M396:N396"/>
    <mergeCell ref="O396:Q396"/>
    <mergeCell ref="R396:S396"/>
    <mergeCell ref="B397:F397"/>
    <mergeCell ref="M397:N397"/>
    <mergeCell ref="O397:Q397"/>
    <mergeCell ref="R397:S397"/>
    <mergeCell ref="B398:F398"/>
    <mergeCell ref="M398:N398"/>
    <mergeCell ref="O398:Q398"/>
    <mergeCell ref="R398:S398"/>
    <mergeCell ref="B393:F393"/>
    <mergeCell ref="M393:N393"/>
    <mergeCell ref="O393:Q393"/>
    <mergeCell ref="R393:S393"/>
    <mergeCell ref="B394:F394"/>
    <mergeCell ref="M394:N394"/>
    <mergeCell ref="O394:Q394"/>
    <mergeCell ref="R394:S394"/>
    <mergeCell ref="B395:F395"/>
    <mergeCell ref="M395:N395"/>
    <mergeCell ref="O395:Q395"/>
    <mergeCell ref="R395:S395"/>
    <mergeCell ref="B390:F390"/>
    <mergeCell ref="M390:N390"/>
    <mergeCell ref="O390:Q390"/>
    <mergeCell ref="R390:S390"/>
    <mergeCell ref="B391:F391"/>
    <mergeCell ref="M391:N391"/>
    <mergeCell ref="O391:Q391"/>
    <mergeCell ref="R391:S391"/>
    <mergeCell ref="B392:F392"/>
    <mergeCell ref="M392:N392"/>
    <mergeCell ref="O392:Q392"/>
    <mergeCell ref="R392:S392"/>
    <mergeCell ref="B387:F387"/>
    <mergeCell ref="M387:N387"/>
    <mergeCell ref="O387:Q387"/>
    <mergeCell ref="R387:S387"/>
    <mergeCell ref="B388:F388"/>
    <mergeCell ref="M388:N388"/>
    <mergeCell ref="O388:Q388"/>
    <mergeCell ref="R388:S388"/>
    <mergeCell ref="B389:F389"/>
    <mergeCell ref="M389:N389"/>
    <mergeCell ref="O389:Q389"/>
    <mergeCell ref="R389:S389"/>
    <mergeCell ref="B384:F384"/>
    <mergeCell ref="M384:N384"/>
    <mergeCell ref="O384:Q384"/>
    <mergeCell ref="R384:S384"/>
    <mergeCell ref="B385:F385"/>
    <mergeCell ref="M385:N385"/>
    <mergeCell ref="O385:Q385"/>
    <mergeCell ref="R385:S385"/>
    <mergeCell ref="B386:F386"/>
    <mergeCell ref="M386:N386"/>
    <mergeCell ref="O386:Q386"/>
    <mergeCell ref="R386:S386"/>
    <mergeCell ref="B381:F381"/>
    <mergeCell ref="M381:N381"/>
    <mergeCell ref="O381:Q381"/>
    <mergeCell ref="R381:S381"/>
    <mergeCell ref="B382:F382"/>
    <mergeCell ref="M382:N382"/>
    <mergeCell ref="O382:Q382"/>
    <mergeCell ref="R382:S382"/>
    <mergeCell ref="B383:F383"/>
    <mergeCell ref="M383:N383"/>
    <mergeCell ref="O383:Q383"/>
    <mergeCell ref="R383:S383"/>
    <mergeCell ref="B378:F378"/>
    <mergeCell ref="M378:N378"/>
    <mergeCell ref="O378:Q378"/>
    <mergeCell ref="R378:S378"/>
    <mergeCell ref="B379:F379"/>
    <mergeCell ref="M379:N379"/>
    <mergeCell ref="O379:Q379"/>
    <mergeCell ref="R379:S379"/>
    <mergeCell ref="B380:F380"/>
    <mergeCell ref="M380:N380"/>
    <mergeCell ref="O380:Q380"/>
    <mergeCell ref="R380:S380"/>
    <mergeCell ref="B375:F375"/>
    <mergeCell ref="M375:N375"/>
    <mergeCell ref="O375:Q375"/>
    <mergeCell ref="R375:S375"/>
    <mergeCell ref="B376:F376"/>
    <mergeCell ref="M376:N376"/>
    <mergeCell ref="O376:Q376"/>
    <mergeCell ref="R376:S376"/>
    <mergeCell ref="B377:F377"/>
    <mergeCell ref="M377:N377"/>
    <mergeCell ref="O377:Q377"/>
    <mergeCell ref="R377:S377"/>
    <mergeCell ref="B372:F372"/>
    <mergeCell ref="M372:N372"/>
    <mergeCell ref="O372:Q372"/>
    <mergeCell ref="R372:S372"/>
    <mergeCell ref="B373:F373"/>
    <mergeCell ref="M373:N373"/>
    <mergeCell ref="O373:Q373"/>
    <mergeCell ref="R373:S373"/>
    <mergeCell ref="B374:F374"/>
    <mergeCell ref="M374:N374"/>
    <mergeCell ref="O374:Q374"/>
    <mergeCell ref="R374:S374"/>
    <mergeCell ref="B369:F369"/>
    <mergeCell ref="M369:N369"/>
    <mergeCell ref="O369:Q369"/>
    <mergeCell ref="R369:S369"/>
    <mergeCell ref="B370:F370"/>
    <mergeCell ref="M370:N370"/>
    <mergeCell ref="O370:Q370"/>
    <mergeCell ref="R370:S370"/>
    <mergeCell ref="B371:F371"/>
    <mergeCell ref="M371:N371"/>
    <mergeCell ref="O371:Q371"/>
    <mergeCell ref="R371:S371"/>
    <mergeCell ref="B366:F366"/>
    <mergeCell ref="M366:N366"/>
    <mergeCell ref="O366:Q366"/>
    <mergeCell ref="R366:S366"/>
    <mergeCell ref="B367:F367"/>
    <mergeCell ref="M367:N367"/>
    <mergeCell ref="O367:Q367"/>
    <mergeCell ref="R367:S367"/>
    <mergeCell ref="B368:F368"/>
    <mergeCell ref="M368:N368"/>
    <mergeCell ref="O368:Q368"/>
    <mergeCell ref="R368:S368"/>
    <mergeCell ref="B363:F363"/>
    <mergeCell ref="M363:N363"/>
    <mergeCell ref="O363:Q363"/>
    <mergeCell ref="R363:S363"/>
    <mergeCell ref="B364:F364"/>
    <mergeCell ref="M364:N364"/>
    <mergeCell ref="O364:Q364"/>
    <mergeCell ref="R364:S364"/>
    <mergeCell ref="B365:F365"/>
    <mergeCell ref="M365:N365"/>
    <mergeCell ref="O365:Q365"/>
    <mergeCell ref="R365:S365"/>
    <mergeCell ref="B360:F360"/>
    <mergeCell ref="M360:N360"/>
    <mergeCell ref="O360:Q360"/>
    <mergeCell ref="R360:S360"/>
    <mergeCell ref="B361:F361"/>
    <mergeCell ref="M361:N361"/>
    <mergeCell ref="O361:Q361"/>
    <mergeCell ref="R361:S361"/>
    <mergeCell ref="B362:F362"/>
    <mergeCell ref="M362:N362"/>
    <mergeCell ref="O362:Q362"/>
    <mergeCell ref="R362:S362"/>
    <mergeCell ref="B357:F357"/>
    <mergeCell ref="M357:N357"/>
    <mergeCell ref="O357:Q357"/>
    <mergeCell ref="R357:S357"/>
    <mergeCell ref="B358:F358"/>
    <mergeCell ref="M358:N358"/>
    <mergeCell ref="O358:Q358"/>
    <mergeCell ref="R358:S358"/>
    <mergeCell ref="B359:F359"/>
    <mergeCell ref="M359:N359"/>
    <mergeCell ref="O359:Q359"/>
    <mergeCell ref="R359:S359"/>
    <mergeCell ref="B354:F354"/>
    <mergeCell ref="M354:N354"/>
    <mergeCell ref="O354:Q354"/>
    <mergeCell ref="R354:S354"/>
    <mergeCell ref="B355:F355"/>
    <mergeCell ref="M355:N355"/>
    <mergeCell ref="O355:Q355"/>
    <mergeCell ref="R355:S355"/>
    <mergeCell ref="B356:F356"/>
    <mergeCell ref="M356:N356"/>
    <mergeCell ref="O356:Q356"/>
    <mergeCell ref="R356:S356"/>
    <mergeCell ref="B351:F351"/>
    <mergeCell ref="M351:N351"/>
    <mergeCell ref="O351:Q351"/>
    <mergeCell ref="R351:S351"/>
    <mergeCell ref="B352:F352"/>
    <mergeCell ref="M352:N352"/>
    <mergeCell ref="O352:Q352"/>
    <mergeCell ref="R352:S352"/>
    <mergeCell ref="B353:F353"/>
    <mergeCell ref="M353:N353"/>
    <mergeCell ref="O353:Q353"/>
    <mergeCell ref="R353:S353"/>
    <mergeCell ref="B348:F348"/>
    <mergeCell ref="M348:N348"/>
    <mergeCell ref="O348:Q348"/>
    <mergeCell ref="R348:S348"/>
    <mergeCell ref="B349:F349"/>
    <mergeCell ref="M349:N349"/>
    <mergeCell ref="O349:Q349"/>
    <mergeCell ref="R349:S349"/>
    <mergeCell ref="B350:F350"/>
    <mergeCell ref="M350:N350"/>
    <mergeCell ref="O350:Q350"/>
    <mergeCell ref="R350:S350"/>
    <mergeCell ref="B345:F345"/>
    <mergeCell ref="M345:N345"/>
    <mergeCell ref="O345:Q345"/>
    <mergeCell ref="R345:S345"/>
    <mergeCell ref="B346:F346"/>
    <mergeCell ref="M346:N346"/>
    <mergeCell ref="O346:Q346"/>
    <mergeCell ref="R346:S346"/>
    <mergeCell ref="B347:F347"/>
    <mergeCell ref="M347:N347"/>
    <mergeCell ref="O347:Q347"/>
    <mergeCell ref="R347:S347"/>
    <mergeCell ref="B342:F342"/>
    <mergeCell ref="M342:N342"/>
    <mergeCell ref="O342:Q342"/>
    <mergeCell ref="R342:S342"/>
    <mergeCell ref="B343:F343"/>
    <mergeCell ref="M343:N343"/>
    <mergeCell ref="O343:Q343"/>
    <mergeCell ref="R343:S343"/>
    <mergeCell ref="B344:F344"/>
    <mergeCell ref="M344:N344"/>
    <mergeCell ref="O344:Q344"/>
    <mergeCell ref="R344:S344"/>
    <mergeCell ref="B339:F339"/>
    <mergeCell ref="M339:N339"/>
    <mergeCell ref="O339:Q339"/>
    <mergeCell ref="R339:S339"/>
    <mergeCell ref="B340:F340"/>
    <mergeCell ref="M340:N340"/>
    <mergeCell ref="O340:Q340"/>
    <mergeCell ref="R340:S340"/>
    <mergeCell ref="B341:F341"/>
    <mergeCell ref="M341:N341"/>
    <mergeCell ref="O341:Q341"/>
    <mergeCell ref="R341:S341"/>
    <mergeCell ref="B336:F336"/>
    <mergeCell ref="M336:N336"/>
    <mergeCell ref="O336:Q336"/>
    <mergeCell ref="R336:S336"/>
    <mergeCell ref="B337:F337"/>
    <mergeCell ref="M337:N337"/>
    <mergeCell ref="O337:Q337"/>
    <mergeCell ref="R337:S337"/>
    <mergeCell ref="B338:F338"/>
    <mergeCell ref="M338:N338"/>
    <mergeCell ref="O338:Q338"/>
    <mergeCell ref="R338:S338"/>
    <mergeCell ref="B333:F333"/>
    <mergeCell ref="M333:N333"/>
    <mergeCell ref="O333:Q333"/>
    <mergeCell ref="R333:S333"/>
    <mergeCell ref="B334:F334"/>
    <mergeCell ref="M334:N334"/>
    <mergeCell ref="O334:Q334"/>
    <mergeCell ref="R334:S334"/>
    <mergeCell ref="B335:F335"/>
    <mergeCell ref="M335:N335"/>
    <mergeCell ref="O335:Q335"/>
    <mergeCell ref="R335:S335"/>
    <mergeCell ref="B330:F330"/>
    <mergeCell ref="M330:N330"/>
    <mergeCell ref="O330:Q330"/>
    <mergeCell ref="R330:S330"/>
    <mergeCell ref="B331:F331"/>
    <mergeCell ref="M331:N331"/>
    <mergeCell ref="O331:Q331"/>
    <mergeCell ref="R331:S331"/>
    <mergeCell ref="B332:F332"/>
    <mergeCell ref="M332:N332"/>
    <mergeCell ref="O332:Q332"/>
    <mergeCell ref="R332:S332"/>
    <mergeCell ref="B327:F327"/>
    <mergeCell ref="M327:N327"/>
    <mergeCell ref="O327:Q327"/>
    <mergeCell ref="R327:S327"/>
    <mergeCell ref="B328:F328"/>
    <mergeCell ref="M328:N328"/>
    <mergeCell ref="O328:Q328"/>
    <mergeCell ref="R328:S328"/>
    <mergeCell ref="B329:F329"/>
    <mergeCell ref="M329:N329"/>
    <mergeCell ref="O329:Q329"/>
    <mergeCell ref="R329:S329"/>
    <mergeCell ref="B324:F324"/>
    <mergeCell ref="M324:N324"/>
    <mergeCell ref="O324:Q324"/>
    <mergeCell ref="R324:S324"/>
    <mergeCell ref="B325:F325"/>
    <mergeCell ref="M325:N325"/>
    <mergeCell ref="O325:Q325"/>
    <mergeCell ref="R325:S325"/>
    <mergeCell ref="B326:F326"/>
    <mergeCell ref="M326:N326"/>
    <mergeCell ref="O326:Q326"/>
    <mergeCell ref="R326:S326"/>
    <mergeCell ref="B321:F321"/>
    <mergeCell ref="M321:N321"/>
    <mergeCell ref="O321:Q321"/>
    <mergeCell ref="R321:S321"/>
    <mergeCell ref="B322:F322"/>
    <mergeCell ref="M322:N322"/>
    <mergeCell ref="O322:Q322"/>
    <mergeCell ref="R322:S322"/>
    <mergeCell ref="B323:F323"/>
    <mergeCell ref="M323:N323"/>
    <mergeCell ref="O323:Q323"/>
    <mergeCell ref="R323:S323"/>
    <mergeCell ref="B318:F318"/>
    <mergeCell ref="M318:N318"/>
    <mergeCell ref="O318:Q318"/>
    <mergeCell ref="R318:S318"/>
    <mergeCell ref="B319:F319"/>
    <mergeCell ref="M319:N319"/>
    <mergeCell ref="O319:Q319"/>
    <mergeCell ref="R319:S319"/>
    <mergeCell ref="B320:F320"/>
    <mergeCell ref="M320:N320"/>
    <mergeCell ref="O320:Q320"/>
    <mergeCell ref="R320:S320"/>
    <mergeCell ref="B315:F315"/>
    <mergeCell ref="M315:N315"/>
    <mergeCell ref="O315:Q315"/>
    <mergeCell ref="R315:S315"/>
    <mergeCell ref="B316:F316"/>
    <mergeCell ref="M316:N316"/>
    <mergeCell ref="O316:Q316"/>
    <mergeCell ref="R316:S316"/>
    <mergeCell ref="B317:F317"/>
    <mergeCell ref="M317:N317"/>
    <mergeCell ref="O317:Q317"/>
    <mergeCell ref="R317:S317"/>
    <mergeCell ref="B312:F312"/>
    <mergeCell ref="M312:N312"/>
    <mergeCell ref="O312:Q312"/>
    <mergeCell ref="R312:S312"/>
    <mergeCell ref="B313:F313"/>
    <mergeCell ref="M313:N313"/>
    <mergeCell ref="O313:Q313"/>
    <mergeCell ref="R313:S313"/>
    <mergeCell ref="B314:F314"/>
    <mergeCell ref="M314:N314"/>
    <mergeCell ref="O314:Q314"/>
    <mergeCell ref="R314:S314"/>
    <mergeCell ref="B309:F309"/>
    <mergeCell ref="M309:N309"/>
    <mergeCell ref="O309:Q309"/>
    <mergeCell ref="R309:S309"/>
    <mergeCell ref="B310:F310"/>
    <mergeCell ref="M310:N310"/>
    <mergeCell ref="O310:Q310"/>
    <mergeCell ref="R310:S310"/>
    <mergeCell ref="B311:F311"/>
    <mergeCell ref="M311:N311"/>
    <mergeCell ref="O311:Q311"/>
    <mergeCell ref="R311:S311"/>
    <mergeCell ref="B306:F306"/>
    <mergeCell ref="M306:N306"/>
    <mergeCell ref="O306:Q306"/>
    <mergeCell ref="R306:S306"/>
    <mergeCell ref="B307:F307"/>
    <mergeCell ref="M307:N307"/>
    <mergeCell ref="O307:Q307"/>
    <mergeCell ref="R307:S307"/>
    <mergeCell ref="B308:F308"/>
    <mergeCell ref="M308:N308"/>
    <mergeCell ref="O308:Q308"/>
    <mergeCell ref="R308:S308"/>
    <mergeCell ref="B303:F303"/>
    <mergeCell ref="M303:N303"/>
    <mergeCell ref="O303:Q303"/>
    <mergeCell ref="R303:S303"/>
    <mergeCell ref="B304:F304"/>
    <mergeCell ref="M304:N304"/>
    <mergeCell ref="O304:Q304"/>
    <mergeCell ref="R304:S304"/>
    <mergeCell ref="B305:F305"/>
    <mergeCell ref="M305:N305"/>
    <mergeCell ref="O305:Q305"/>
    <mergeCell ref="R305:S305"/>
    <mergeCell ref="B300:F300"/>
    <mergeCell ref="M300:N300"/>
    <mergeCell ref="O300:Q300"/>
    <mergeCell ref="R300:S300"/>
    <mergeCell ref="B301:F301"/>
    <mergeCell ref="M301:N301"/>
    <mergeCell ref="O301:Q301"/>
    <mergeCell ref="R301:S301"/>
    <mergeCell ref="B302:F302"/>
    <mergeCell ref="M302:N302"/>
    <mergeCell ref="O302:Q302"/>
    <mergeCell ref="R302:S302"/>
    <mergeCell ref="B297:F297"/>
    <mergeCell ref="M297:N297"/>
    <mergeCell ref="O297:Q297"/>
    <mergeCell ref="R297:S297"/>
    <mergeCell ref="B298:F298"/>
    <mergeCell ref="M298:N298"/>
    <mergeCell ref="O298:Q298"/>
    <mergeCell ref="R298:S298"/>
    <mergeCell ref="B299:F299"/>
    <mergeCell ref="M299:N299"/>
    <mergeCell ref="O299:Q299"/>
    <mergeCell ref="R299:S299"/>
    <mergeCell ref="B294:F294"/>
    <mergeCell ref="M294:N294"/>
    <mergeCell ref="O294:Q294"/>
    <mergeCell ref="R294:S294"/>
    <mergeCell ref="B295:F295"/>
    <mergeCell ref="M295:N295"/>
    <mergeCell ref="O295:Q295"/>
    <mergeCell ref="R295:S295"/>
    <mergeCell ref="B296:F296"/>
    <mergeCell ref="M296:N296"/>
    <mergeCell ref="O296:Q296"/>
    <mergeCell ref="R296:S296"/>
    <mergeCell ref="B291:F291"/>
    <mergeCell ref="M291:N291"/>
    <mergeCell ref="O291:Q291"/>
    <mergeCell ref="R291:S291"/>
    <mergeCell ref="B292:F292"/>
    <mergeCell ref="M292:N292"/>
    <mergeCell ref="O292:Q292"/>
    <mergeCell ref="R292:S292"/>
    <mergeCell ref="B293:F293"/>
    <mergeCell ref="M293:N293"/>
    <mergeCell ref="O293:Q293"/>
    <mergeCell ref="R293:S293"/>
    <mergeCell ref="B288:F288"/>
    <mergeCell ref="M288:N288"/>
    <mergeCell ref="O288:Q288"/>
    <mergeCell ref="R288:S288"/>
    <mergeCell ref="B289:F289"/>
    <mergeCell ref="M289:N289"/>
    <mergeCell ref="O289:Q289"/>
    <mergeCell ref="R289:S289"/>
    <mergeCell ref="B290:F290"/>
    <mergeCell ref="M290:N290"/>
    <mergeCell ref="O290:Q290"/>
    <mergeCell ref="R290:S290"/>
    <mergeCell ref="B285:F285"/>
    <mergeCell ref="M285:N285"/>
    <mergeCell ref="O285:Q285"/>
    <mergeCell ref="R285:S285"/>
    <mergeCell ref="B286:F286"/>
    <mergeCell ref="M286:N286"/>
    <mergeCell ref="O286:Q286"/>
    <mergeCell ref="R286:S286"/>
    <mergeCell ref="B287:F287"/>
    <mergeCell ref="M287:N287"/>
    <mergeCell ref="O287:Q287"/>
    <mergeCell ref="R287:S287"/>
    <mergeCell ref="B282:F282"/>
    <mergeCell ref="M282:N282"/>
    <mergeCell ref="O282:Q282"/>
    <mergeCell ref="R282:S282"/>
    <mergeCell ref="B283:F283"/>
    <mergeCell ref="M283:N283"/>
    <mergeCell ref="O283:Q283"/>
    <mergeCell ref="R283:S283"/>
    <mergeCell ref="B284:F284"/>
    <mergeCell ref="M284:N284"/>
    <mergeCell ref="O284:Q284"/>
    <mergeCell ref="R284:S284"/>
    <mergeCell ref="B279:F279"/>
    <mergeCell ref="M279:N279"/>
    <mergeCell ref="O279:Q279"/>
    <mergeCell ref="R279:S279"/>
    <mergeCell ref="B280:F280"/>
    <mergeCell ref="M280:N280"/>
    <mergeCell ref="O280:Q280"/>
    <mergeCell ref="R280:S280"/>
    <mergeCell ref="B281:F281"/>
    <mergeCell ref="M281:N281"/>
    <mergeCell ref="O281:Q281"/>
    <mergeCell ref="R281:S281"/>
    <mergeCell ref="B276:F276"/>
    <mergeCell ref="M276:N276"/>
    <mergeCell ref="O276:Q276"/>
    <mergeCell ref="R276:S276"/>
    <mergeCell ref="B277:F277"/>
    <mergeCell ref="M277:N277"/>
    <mergeCell ref="O277:Q277"/>
    <mergeCell ref="R277:S277"/>
    <mergeCell ref="B278:F278"/>
    <mergeCell ref="M278:N278"/>
    <mergeCell ref="O278:Q278"/>
    <mergeCell ref="R278:S278"/>
    <mergeCell ref="B273:F273"/>
    <mergeCell ref="M273:N273"/>
    <mergeCell ref="O273:Q273"/>
    <mergeCell ref="R273:S273"/>
    <mergeCell ref="B274:F274"/>
    <mergeCell ref="M274:N274"/>
    <mergeCell ref="O274:Q274"/>
    <mergeCell ref="R274:S274"/>
    <mergeCell ref="B275:F275"/>
    <mergeCell ref="M275:N275"/>
    <mergeCell ref="O275:Q275"/>
    <mergeCell ref="R275:S275"/>
    <mergeCell ref="B270:F270"/>
    <mergeCell ref="M270:N270"/>
    <mergeCell ref="O270:Q270"/>
    <mergeCell ref="R270:S270"/>
    <mergeCell ref="B271:F271"/>
    <mergeCell ref="M271:N271"/>
    <mergeCell ref="O271:Q271"/>
    <mergeCell ref="R271:S271"/>
    <mergeCell ref="B272:F272"/>
    <mergeCell ref="M272:N272"/>
    <mergeCell ref="O272:Q272"/>
    <mergeCell ref="R272:S272"/>
    <mergeCell ref="B267:F267"/>
    <mergeCell ref="M267:N267"/>
    <mergeCell ref="O267:Q267"/>
    <mergeCell ref="R267:S267"/>
    <mergeCell ref="B268:F268"/>
    <mergeCell ref="M268:N268"/>
    <mergeCell ref="O268:Q268"/>
    <mergeCell ref="R268:S268"/>
    <mergeCell ref="B269:F269"/>
    <mergeCell ref="M269:N269"/>
    <mergeCell ref="O269:Q269"/>
    <mergeCell ref="R269:S269"/>
    <mergeCell ref="B264:F264"/>
    <mergeCell ref="M264:N264"/>
    <mergeCell ref="O264:Q264"/>
    <mergeCell ref="R264:S264"/>
    <mergeCell ref="B265:F265"/>
    <mergeCell ref="M265:N265"/>
    <mergeCell ref="O265:Q265"/>
    <mergeCell ref="R265:S265"/>
    <mergeCell ref="B266:F266"/>
    <mergeCell ref="M266:N266"/>
    <mergeCell ref="O266:Q266"/>
    <mergeCell ref="R266:S266"/>
    <mergeCell ref="B261:F261"/>
    <mergeCell ref="M261:N261"/>
    <mergeCell ref="O261:Q261"/>
    <mergeCell ref="R261:S261"/>
    <mergeCell ref="B262:F262"/>
    <mergeCell ref="M262:N262"/>
    <mergeCell ref="O262:Q262"/>
    <mergeCell ref="R262:S262"/>
    <mergeCell ref="B263:F263"/>
    <mergeCell ref="M263:N263"/>
    <mergeCell ref="O263:Q263"/>
    <mergeCell ref="R263:S263"/>
    <mergeCell ref="B258:F258"/>
    <mergeCell ref="M258:N258"/>
    <mergeCell ref="O258:Q258"/>
    <mergeCell ref="R258:S258"/>
    <mergeCell ref="B259:F259"/>
    <mergeCell ref="M259:N259"/>
    <mergeCell ref="O259:Q259"/>
    <mergeCell ref="R259:S259"/>
    <mergeCell ref="B260:F260"/>
    <mergeCell ref="M260:N260"/>
    <mergeCell ref="O260:Q260"/>
    <mergeCell ref="R260:S260"/>
    <mergeCell ref="B255:F255"/>
    <mergeCell ref="M255:N255"/>
    <mergeCell ref="O255:Q255"/>
    <mergeCell ref="R255:S255"/>
    <mergeCell ref="B256:F256"/>
    <mergeCell ref="M256:N256"/>
    <mergeCell ref="O256:Q256"/>
    <mergeCell ref="R256:S256"/>
    <mergeCell ref="B257:F257"/>
    <mergeCell ref="M257:N257"/>
    <mergeCell ref="O257:Q257"/>
    <mergeCell ref="R257:S257"/>
    <mergeCell ref="B252:F252"/>
    <mergeCell ref="M252:N252"/>
    <mergeCell ref="O252:Q252"/>
    <mergeCell ref="R252:S252"/>
    <mergeCell ref="B253:F253"/>
    <mergeCell ref="M253:N253"/>
    <mergeCell ref="O253:Q253"/>
    <mergeCell ref="R253:S253"/>
    <mergeCell ref="B254:F254"/>
    <mergeCell ref="M254:N254"/>
    <mergeCell ref="O254:Q254"/>
    <mergeCell ref="R254:S254"/>
    <mergeCell ref="B249:F249"/>
    <mergeCell ref="M249:N249"/>
    <mergeCell ref="O249:Q249"/>
    <mergeCell ref="R249:S249"/>
    <mergeCell ref="B250:F250"/>
    <mergeCell ref="M250:N250"/>
    <mergeCell ref="O250:Q250"/>
    <mergeCell ref="R250:S250"/>
    <mergeCell ref="B251:F251"/>
    <mergeCell ref="M251:N251"/>
    <mergeCell ref="O251:Q251"/>
    <mergeCell ref="R251:S251"/>
    <mergeCell ref="B246:F246"/>
    <mergeCell ref="M246:N246"/>
    <mergeCell ref="O246:Q246"/>
    <mergeCell ref="R246:S246"/>
    <mergeCell ref="B247:F247"/>
    <mergeCell ref="M247:N247"/>
    <mergeCell ref="O247:Q247"/>
    <mergeCell ref="R247:S247"/>
    <mergeCell ref="B248:F248"/>
    <mergeCell ref="M248:N248"/>
    <mergeCell ref="O248:Q248"/>
    <mergeCell ref="R248:S248"/>
    <mergeCell ref="B243:F243"/>
    <mergeCell ref="M243:N243"/>
    <mergeCell ref="O243:Q243"/>
    <mergeCell ref="R243:S243"/>
    <mergeCell ref="B244:F244"/>
    <mergeCell ref="M244:N244"/>
    <mergeCell ref="O244:Q244"/>
    <mergeCell ref="R244:S244"/>
    <mergeCell ref="B245:F245"/>
    <mergeCell ref="M245:N245"/>
    <mergeCell ref="O245:Q245"/>
    <mergeCell ref="R245:S245"/>
    <mergeCell ref="B240:F240"/>
    <mergeCell ref="M240:N240"/>
    <mergeCell ref="O240:Q240"/>
    <mergeCell ref="R240:S240"/>
    <mergeCell ref="B241:F241"/>
    <mergeCell ref="M241:N241"/>
    <mergeCell ref="O241:Q241"/>
    <mergeCell ref="R241:S241"/>
    <mergeCell ref="B242:F242"/>
    <mergeCell ref="M242:N242"/>
    <mergeCell ref="O242:Q242"/>
    <mergeCell ref="R242:S242"/>
    <mergeCell ref="B237:F237"/>
    <mergeCell ref="M237:N237"/>
    <mergeCell ref="O237:Q237"/>
    <mergeCell ref="R237:S237"/>
    <mergeCell ref="B238:F238"/>
    <mergeCell ref="M238:N238"/>
    <mergeCell ref="O238:Q238"/>
    <mergeCell ref="R238:S238"/>
    <mergeCell ref="B239:F239"/>
    <mergeCell ref="M239:N239"/>
    <mergeCell ref="O239:Q239"/>
    <mergeCell ref="R239:S239"/>
    <mergeCell ref="B234:F234"/>
    <mergeCell ref="M234:N234"/>
    <mergeCell ref="O234:Q234"/>
    <mergeCell ref="R234:S234"/>
    <mergeCell ref="B235:F235"/>
    <mergeCell ref="M235:N235"/>
    <mergeCell ref="O235:Q235"/>
    <mergeCell ref="R235:S235"/>
    <mergeCell ref="B236:F236"/>
    <mergeCell ref="M236:N236"/>
    <mergeCell ref="O236:Q236"/>
    <mergeCell ref="R236:S236"/>
    <mergeCell ref="B231:F231"/>
    <mergeCell ref="M231:N231"/>
    <mergeCell ref="O231:Q231"/>
    <mergeCell ref="R231:S231"/>
    <mergeCell ref="B232:F232"/>
    <mergeCell ref="M232:N232"/>
    <mergeCell ref="O232:Q232"/>
    <mergeCell ref="R232:S232"/>
    <mergeCell ref="B233:F233"/>
    <mergeCell ref="M233:N233"/>
    <mergeCell ref="O233:Q233"/>
    <mergeCell ref="R233:S233"/>
    <mergeCell ref="B228:F228"/>
    <mergeCell ref="M228:N228"/>
    <mergeCell ref="O228:Q228"/>
    <mergeCell ref="R228:S228"/>
    <mergeCell ref="B229:F229"/>
    <mergeCell ref="M229:N229"/>
    <mergeCell ref="O229:Q229"/>
    <mergeCell ref="R229:S229"/>
    <mergeCell ref="B230:F230"/>
    <mergeCell ref="M230:N230"/>
    <mergeCell ref="O230:Q230"/>
    <mergeCell ref="R230:S230"/>
    <mergeCell ref="B225:F225"/>
    <mergeCell ref="M225:N225"/>
    <mergeCell ref="O225:Q225"/>
    <mergeCell ref="R225:S225"/>
    <mergeCell ref="B226:F226"/>
    <mergeCell ref="M226:N226"/>
    <mergeCell ref="O226:Q226"/>
    <mergeCell ref="R226:S226"/>
    <mergeCell ref="B227:F227"/>
    <mergeCell ref="M227:N227"/>
    <mergeCell ref="O227:Q227"/>
    <mergeCell ref="R227:S227"/>
    <mergeCell ref="B222:F222"/>
    <mergeCell ref="M222:N222"/>
    <mergeCell ref="O222:Q222"/>
    <mergeCell ref="R222:S222"/>
    <mergeCell ref="B223:F223"/>
    <mergeCell ref="M223:N223"/>
    <mergeCell ref="O223:Q223"/>
    <mergeCell ref="R223:S223"/>
    <mergeCell ref="B224:F224"/>
    <mergeCell ref="M224:N224"/>
    <mergeCell ref="O224:Q224"/>
    <mergeCell ref="R224:S224"/>
    <mergeCell ref="B219:F219"/>
    <mergeCell ref="M219:N219"/>
    <mergeCell ref="O219:Q219"/>
    <mergeCell ref="R219:S219"/>
    <mergeCell ref="B220:F220"/>
    <mergeCell ref="M220:N220"/>
    <mergeCell ref="O220:Q220"/>
    <mergeCell ref="R220:S220"/>
    <mergeCell ref="B221:F221"/>
    <mergeCell ref="M221:N221"/>
    <mergeCell ref="O221:Q221"/>
    <mergeCell ref="R221:S221"/>
    <mergeCell ref="B216:F216"/>
    <mergeCell ref="M216:N216"/>
    <mergeCell ref="O216:Q216"/>
    <mergeCell ref="R216:S216"/>
    <mergeCell ref="B217:F217"/>
    <mergeCell ref="M217:N217"/>
    <mergeCell ref="O217:Q217"/>
    <mergeCell ref="R217:S217"/>
    <mergeCell ref="B218:F218"/>
    <mergeCell ref="M218:N218"/>
    <mergeCell ref="O218:Q218"/>
    <mergeCell ref="R218:S218"/>
    <mergeCell ref="B213:F213"/>
    <mergeCell ref="M213:N213"/>
    <mergeCell ref="O213:Q213"/>
    <mergeCell ref="R213:S213"/>
    <mergeCell ref="B214:F214"/>
    <mergeCell ref="M214:N214"/>
    <mergeCell ref="O214:Q214"/>
    <mergeCell ref="R214:S214"/>
    <mergeCell ref="B215:F215"/>
    <mergeCell ref="M215:N215"/>
    <mergeCell ref="O215:Q215"/>
    <mergeCell ref="R215:S215"/>
    <mergeCell ref="B210:F210"/>
    <mergeCell ref="M210:N210"/>
    <mergeCell ref="O210:Q210"/>
    <mergeCell ref="R210:S210"/>
    <mergeCell ref="B211:F211"/>
    <mergeCell ref="M211:N211"/>
    <mergeCell ref="O211:Q211"/>
    <mergeCell ref="R211:S211"/>
    <mergeCell ref="B212:F212"/>
    <mergeCell ref="M212:N212"/>
    <mergeCell ref="O212:Q212"/>
    <mergeCell ref="R212:S212"/>
    <mergeCell ref="B207:F207"/>
    <mergeCell ref="M207:N207"/>
    <mergeCell ref="O207:Q207"/>
    <mergeCell ref="R207:S207"/>
    <mergeCell ref="B208:F208"/>
    <mergeCell ref="M208:N208"/>
    <mergeCell ref="O208:Q208"/>
    <mergeCell ref="R208:S208"/>
    <mergeCell ref="B209:F209"/>
    <mergeCell ref="M209:N209"/>
    <mergeCell ref="O209:Q209"/>
    <mergeCell ref="R209:S209"/>
    <mergeCell ref="B204:F204"/>
    <mergeCell ref="M204:N204"/>
    <mergeCell ref="O204:Q204"/>
    <mergeCell ref="R204:S204"/>
    <mergeCell ref="B205:F205"/>
    <mergeCell ref="M205:N205"/>
    <mergeCell ref="O205:Q205"/>
    <mergeCell ref="R205:S205"/>
    <mergeCell ref="B206:F206"/>
    <mergeCell ref="M206:N206"/>
    <mergeCell ref="O206:Q206"/>
    <mergeCell ref="R206:S206"/>
    <mergeCell ref="B201:F201"/>
    <mergeCell ref="M201:N201"/>
    <mergeCell ref="O201:Q201"/>
    <mergeCell ref="R201:S201"/>
    <mergeCell ref="B202:F202"/>
    <mergeCell ref="M202:N202"/>
    <mergeCell ref="O202:Q202"/>
    <mergeCell ref="R202:S202"/>
    <mergeCell ref="B203:F203"/>
    <mergeCell ref="M203:N203"/>
    <mergeCell ref="O203:Q203"/>
    <mergeCell ref="R203:S203"/>
    <mergeCell ref="B198:F198"/>
    <mergeCell ref="M198:N198"/>
    <mergeCell ref="O198:Q198"/>
    <mergeCell ref="R198:S198"/>
    <mergeCell ref="B199:F199"/>
    <mergeCell ref="M199:N199"/>
    <mergeCell ref="O199:Q199"/>
    <mergeCell ref="R199:S199"/>
    <mergeCell ref="B200:F200"/>
    <mergeCell ref="M200:N200"/>
    <mergeCell ref="O200:Q200"/>
    <mergeCell ref="R200:S200"/>
    <mergeCell ref="B195:F195"/>
    <mergeCell ref="M195:N195"/>
    <mergeCell ref="O195:Q195"/>
    <mergeCell ref="R195:S195"/>
    <mergeCell ref="B196:F196"/>
    <mergeCell ref="M196:N196"/>
    <mergeCell ref="O196:Q196"/>
    <mergeCell ref="R196:S196"/>
    <mergeCell ref="B197:F197"/>
    <mergeCell ref="M197:N197"/>
    <mergeCell ref="O197:Q197"/>
    <mergeCell ref="R197:S197"/>
    <mergeCell ref="B192:F192"/>
    <mergeCell ref="M192:N192"/>
    <mergeCell ref="O192:Q192"/>
    <mergeCell ref="R192:S192"/>
    <mergeCell ref="B193:F193"/>
    <mergeCell ref="M193:N193"/>
    <mergeCell ref="O193:Q193"/>
    <mergeCell ref="R193:S193"/>
    <mergeCell ref="B194:F194"/>
    <mergeCell ref="M194:N194"/>
    <mergeCell ref="O194:Q194"/>
    <mergeCell ref="R194:S194"/>
    <mergeCell ref="B189:F189"/>
    <mergeCell ref="M189:N189"/>
    <mergeCell ref="O189:Q189"/>
    <mergeCell ref="R189:S189"/>
    <mergeCell ref="B190:F190"/>
    <mergeCell ref="M190:N190"/>
    <mergeCell ref="O190:Q190"/>
    <mergeCell ref="R190:S190"/>
    <mergeCell ref="B191:F191"/>
    <mergeCell ref="M191:N191"/>
    <mergeCell ref="O191:Q191"/>
    <mergeCell ref="R191:S191"/>
    <mergeCell ref="B186:F186"/>
    <mergeCell ref="M186:N186"/>
    <mergeCell ref="O186:Q186"/>
    <mergeCell ref="R186:S186"/>
    <mergeCell ref="B187:F187"/>
    <mergeCell ref="M187:N187"/>
    <mergeCell ref="O187:Q187"/>
    <mergeCell ref="R187:S187"/>
    <mergeCell ref="B188:F188"/>
    <mergeCell ref="M188:N188"/>
    <mergeCell ref="O188:Q188"/>
    <mergeCell ref="R188:S188"/>
    <mergeCell ref="B183:F183"/>
    <mergeCell ref="M183:N183"/>
    <mergeCell ref="O183:Q183"/>
    <mergeCell ref="R183:S183"/>
    <mergeCell ref="B184:F184"/>
    <mergeCell ref="M184:N184"/>
    <mergeCell ref="O184:Q184"/>
    <mergeCell ref="R184:S184"/>
    <mergeCell ref="B185:F185"/>
    <mergeCell ref="M185:N185"/>
    <mergeCell ref="O185:Q185"/>
    <mergeCell ref="R185:S185"/>
    <mergeCell ref="B180:F180"/>
    <mergeCell ref="M180:N180"/>
    <mergeCell ref="O180:Q180"/>
    <mergeCell ref="R180:S180"/>
    <mergeCell ref="B181:F181"/>
    <mergeCell ref="M181:N181"/>
    <mergeCell ref="O181:Q181"/>
    <mergeCell ref="R181:S181"/>
    <mergeCell ref="B182:F182"/>
    <mergeCell ref="M182:N182"/>
    <mergeCell ref="O182:Q182"/>
    <mergeCell ref="R182:S182"/>
    <mergeCell ref="B177:F177"/>
    <mergeCell ref="M177:N177"/>
    <mergeCell ref="O177:Q177"/>
    <mergeCell ref="R177:S177"/>
    <mergeCell ref="B178:F178"/>
    <mergeCell ref="M178:N178"/>
    <mergeCell ref="O178:Q178"/>
    <mergeCell ref="R178:S178"/>
    <mergeCell ref="B179:F179"/>
    <mergeCell ref="M179:N179"/>
    <mergeCell ref="O179:Q179"/>
    <mergeCell ref="R179:S179"/>
    <mergeCell ref="B174:F174"/>
    <mergeCell ref="M174:N174"/>
    <mergeCell ref="O174:Q174"/>
    <mergeCell ref="R174:S174"/>
    <mergeCell ref="B175:F175"/>
    <mergeCell ref="M175:N175"/>
    <mergeCell ref="O175:Q175"/>
    <mergeCell ref="R175:S175"/>
    <mergeCell ref="B176:F176"/>
    <mergeCell ref="M176:N176"/>
    <mergeCell ref="O176:Q176"/>
    <mergeCell ref="R176:S176"/>
    <mergeCell ref="B171:F171"/>
    <mergeCell ref="M171:N171"/>
    <mergeCell ref="O171:Q171"/>
    <mergeCell ref="R171:S171"/>
    <mergeCell ref="B172:F172"/>
    <mergeCell ref="M172:N172"/>
    <mergeCell ref="O172:Q172"/>
    <mergeCell ref="R172:S172"/>
    <mergeCell ref="B173:F173"/>
    <mergeCell ref="M173:N173"/>
    <mergeCell ref="O173:Q173"/>
    <mergeCell ref="R173:S173"/>
    <mergeCell ref="B168:F168"/>
    <mergeCell ref="M168:N168"/>
    <mergeCell ref="O168:Q168"/>
    <mergeCell ref="R168:S168"/>
    <mergeCell ref="B169:F169"/>
    <mergeCell ref="M169:N169"/>
    <mergeCell ref="O169:Q169"/>
    <mergeCell ref="R169:S169"/>
    <mergeCell ref="B170:F170"/>
    <mergeCell ref="M170:N170"/>
    <mergeCell ref="O170:Q170"/>
    <mergeCell ref="R170:S170"/>
    <mergeCell ref="B165:F165"/>
    <mergeCell ref="M165:N165"/>
    <mergeCell ref="O165:Q165"/>
    <mergeCell ref="R165:S165"/>
    <mergeCell ref="B166:F166"/>
    <mergeCell ref="M166:N166"/>
    <mergeCell ref="O166:Q166"/>
    <mergeCell ref="R166:S166"/>
    <mergeCell ref="B167:F167"/>
    <mergeCell ref="M167:N167"/>
    <mergeCell ref="O167:Q167"/>
    <mergeCell ref="R167:S167"/>
    <mergeCell ref="B162:F162"/>
    <mergeCell ref="M162:N162"/>
    <mergeCell ref="O162:Q162"/>
    <mergeCell ref="R162:S162"/>
    <mergeCell ref="B163:F163"/>
    <mergeCell ref="M163:N163"/>
    <mergeCell ref="O163:Q163"/>
    <mergeCell ref="R163:S163"/>
    <mergeCell ref="B164:F164"/>
    <mergeCell ref="M164:N164"/>
    <mergeCell ref="O164:Q164"/>
    <mergeCell ref="R164:S164"/>
    <mergeCell ref="B159:F159"/>
    <mergeCell ref="M159:N159"/>
    <mergeCell ref="O159:Q159"/>
    <mergeCell ref="R159:S159"/>
    <mergeCell ref="B160:F160"/>
    <mergeCell ref="M160:N160"/>
    <mergeCell ref="O160:Q160"/>
    <mergeCell ref="R160:S160"/>
    <mergeCell ref="B161:F161"/>
    <mergeCell ref="M161:N161"/>
    <mergeCell ref="O161:Q161"/>
    <mergeCell ref="R161:S161"/>
    <mergeCell ref="B156:F156"/>
    <mergeCell ref="M156:N156"/>
    <mergeCell ref="O156:Q156"/>
    <mergeCell ref="R156:S156"/>
    <mergeCell ref="B157:F157"/>
    <mergeCell ref="M157:N157"/>
    <mergeCell ref="O157:Q157"/>
    <mergeCell ref="R157:S157"/>
    <mergeCell ref="B158:F158"/>
    <mergeCell ref="M158:N158"/>
    <mergeCell ref="O158:Q158"/>
    <mergeCell ref="R158:S158"/>
    <mergeCell ref="B153:F153"/>
    <mergeCell ref="M153:N153"/>
    <mergeCell ref="O153:Q153"/>
    <mergeCell ref="R153:S153"/>
    <mergeCell ref="B154:F154"/>
    <mergeCell ref="M154:N154"/>
    <mergeCell ref="O154:Q154"/>
    <mergeCell ref="R154:S154"/>
    <mergeCell ref="B155:F155"/>
    <mergeCell ref="M155:N155"/>
    <mergeCell ref="O155:Q155"/>
    <mergeCell ref="R155:S155"/>
    <mergeCell ref="B150:F150"/>
    <mergeCell ref="M150:N150"/>
    <mergeCell ref="O150:Q150"/>
    <mergeCell ref="R150:S150"/>
    <mergeCell ref="B151:F151"/>
    <mergeCell ref="M151:N151"/>
    <mergeCell ref="O151:Q151"/>
    <mergeCell ref="R151:S151"/>
    <mergeCell ref="B152:F152"/>
    <mergeCell ref="M152:N152"/>
    <mergeCell ref="O152:Q152"/>
    <mergeCell ref="R152:S152"/>
    <mergeCell ref="B147:F147"/>
    <mergeCell ref="M147:N147"/>
    <mergeCell ref="O147:Q147"/>
    <mergeCell ref="R147:S147"/>
    <mergeCell ref="B148:F148"/>
    <mergeCell ref="M148:N148"/>
    <mergeCell ref="O148:Q148"/>
    <mergeCell ref="R148:S148"/>
    <mergeCell ref="B149:F149"/>
    <mergeCell ref="M149:N149"/>
    <mergeCell ref="O149:Q149"/>
    <mergeCell ref="R149:S149"/>
    <mergeCell ref="B144:F144"/>
    <mergeCell ref="M144:N144"/>
    <mergeCell ref="O144:Q144"/>
    <mergeCell ref="R144:S144"/>
    <mergeCell ref="B145:F145"/>
    <mergeCell ref="M145:N145"/>
    <mergeCell ref="O145:Q145"/>
    <mergeCell ref="R145:S145"/>
    <mergeCell ref="B146:F146"/>
    <mergeCell ref="M146:N146"/>
    <mergeCell ref="O146:Q146"/>
    <mergeCell ref="R146:S146"/>
    <mergeCell ref="B141:F141"/>
    <mergeCell ref="M141:N141"/>
    <mergeCell ref="O141:Q141"/>
    <mergeCell ref="R141:S141"/>
    <mergeCell ref="B142:F142"/>
    <mergeCell ref="M142:N142"/>
    <mergeCell ref="O142:Q142"/>
    <mergeCell ref="R142:S142"/>
    <mergeCell ref="B143:F143"/>
    <mergeCell ref="M143:N143"/>
    <mergeCell ref="O143:Q143"/>
    <mergeCell ref="R143:S143"/>
    <mergeCell ref="B138:F138"/>
    <mergeCell ref="M138:N138"/>
    <mergeCell ref="O138:Q138"/>
    <mergeCell ref="R138:S138"/>
    <mergeCell ref="B139:F139"/>
    <mergeCell ref="M139:N139"/>
    <mergeCell ref="O139:Q139"/>
    <mergeCell ref="R139:S139"/>
    <mergeCell ref="B140:F140"/>
    <mergeCell ref="M140:N140"/>
    <mergeCell ref="O140:Q140"/>
    <mergeCell ref="R140:S140"/>
    <mergeCell ref="B135:F135"/>
    <mergeCell ref="M135:N135"/>
    <mergeCell ref="O135:Q135"/>
    <mergeCell ref="R135:S135"/>
    <mergeCell ref="B136:F136"/>
    <mergeCell ref="M136:N136"/>
    <mergeCell ref="O136:Q136"/>
    <mergeCell ref="R136:S136"/>
    <mergeCell ref="B137:F137"/>
    <mergeCell ref="M137:N137"/>
    <mergeCell ref="O137:Q137"/>
    <mergeCell ref="R137:S137"/>
    <mergeCell ref="B132:F132"/>
    <mergeCell ref="M132:N132"/>
    <mergeCell ref="O132:Q132"/>
    <mergeCell ref="R132:S132"/>
    <mergeCell ref="B133:F133"/>
    <mergeCell ref="M133:N133"/>
    <mergeCell ref="O133:Q133"/>
    <mergeCell ref="R133:S133"/>
    <mergeCell ref="B134:F134"/>
    <mergeCell ref="M134:N134"/>
    <mergeCell ref="O134:Q134"/>
    <mergeCell ref="R134:S134"/>
    <mergeCell ref="B129:F129"/>
    <mergeCell ref="M129:N129"/>
    <mergeCell ref="O129:Q129"/>
    <mergeCell ref="R129:S129"/>
    <mergeCell ref="B130:F130"/>
    <mergeCell ref="M130:N130"/>
    <mergeCell ref="O130:Q130"/>
    <mergeCell ref="R130:S130"/>
    <mergeCell ref="B131:F131"/>
    <mergeCell ref="M131:N131"/>
    <mergeCell ref="O131:Q131"/>
    <mergeCell ref="R131:S131"/>
    <mergeCell ref="B126:F126"/>
    <mergeCell ref="M126:N126"/>
    <mergeCell ref="O126:Q126"/>
    <mergeCell ref="R126:S126"/>
    <mergeCell ref="B127:F127"/>
    <mergeCell ref="M127:N127"/>
    <mergeCell ref="O127:Q127"/>
    <mergeCell ref="R127:S127"/>
    <mergeCell ref="B128:F128"/>
    <mergeCell ref="M128:N128"/>
    <mergeCell ref="O128:Q128"/>
    <mergeCell ref="R128:S128"/>
    <mergeCell ref="B123:F123"/>
    <mergeCell ref="M123:N123"/>
    <mergeCell ref="O123:Q123"/>
    <mergeCell ref="R123:S123"/>
    <mergeCell ref="B124:F124"/>
    <mergeCell ref="M124:N124"/>
    <mergeCell ref="O124:Q124"/>
    <mergeCell ref="R124:S124"/>
    <mergeCell ref="B125:F125"/>
    <mergeCell ref="M125:N125"/>
    <mergeCell ref="O125:Q125"/>
    <mergeCell ref="R125:S125"/>
    <mergeCell ref="B120:F120"/>
    <mergeCell ref="M120:N120"/>
    <mergeCell ref="O120:Q120"/>
    <mergeCell ref="R120:S120"/>
    <mergeCell ref="B121:F121"/>
    <mergeCell ref="M121:N121"/>
    <mergeCell ref="O121:Q121"/>
    <mergeCell ref="R121:S121"/>
    <mergeCell ref="B122:F122"/>
    <mergeCell ref="M122:N122"/>
    <mergeCell ref="O122:Q122"/>
    <mergeCell ref="R122:S122"/>
    <mergeCell ref="B117:F117"/>
    <mergeCell ref="M117:N117"/>
    <mergeCell ref="O117:Q117"/>
    <mergeCell ref="R117:S117"/>
    <mergeCell ref="B118:F118"/>
    <mergeCell ref="M118:N118"/>
    <mergeCell ref="O118:Q118"/>
    <mergeCell ref="R118:S118"/>
    <mergeCell ref="B119:F119"/>
    <mergeCell ref="M119:N119"/>
    <mergeCell ref="O119:Q119"/>
    <mergeCell ref="R119:S119"/>
    <mergeCell ref="B114:F114"/>
    <mergeCell ref="M114:N114"/>
    <mergeCell ref="O114:Q114"/>
    <mergeCell ref="R114:S114"/>
    <mergeCell ref="B115:F115"/>
    <mergeCell ref="M115:N115"/>
    <mergeCell ref="O115:Q115"/>
    <mergeCell ref="R115:S115"/>
    <mergeCell ref="B116:F116"/>
    <mergeCell ref="M116:N116"/>
    <mergeCell ref="O116:Q116"/>
    <mergeCell ref="R116:S116"/>
    <mergeCell ref="B111:F111"/>
    <mergeCell ref="M111:N111"/>
    <mergeCell ref="O111:Q111"/>
    <mergeCell ref="R111:S111"/>
    <mergeCell ref="B112:F112"/>
    <mergeCell ref="M112:N112"/>
    <mergeCell ref="O112:Q112"/>
    <mergeCell ref="R112:S112"/>
    <mergeCell ref="B113:F113"/>
    <mergeCell ref="M113:N113"/>
    <mergeCell ref="O113:Q113"/>
    <mergeCell ref="R113:S113"/>
    <mergeCell ref="B108:F108"/>
    <mergeCell ref="M108:N108"/>
    <mergeCell ref="O108:Q108"/>
    <mergeCell ref="R108:S108"/>
    <mergeCell ref="B109:F109"/>
    <mergeCell ref="M109:N109"/>
    <mergeCell ref="O109:Q109"/>
    <mergeCell ref="R109:S109"/>
    <mergeCell ref="B110:F110"/>
    <mergeCell ref="M110:N110"/>
    <mergeCell ref="O110:Q110"/>
    <mergeCell ref="R110:S110"/>
    <mergeCell ref="B105:F105"/>
    <mergeCell ref="M105:N105"/>
    <mergeCell ref="O105:Q105"/>
    <mergeCell ref="R105:S105"/>
    <mergeCell ref="B106:F106"/>
    <mergeCell ref="M106:N106"/>
    <mergeCell ref="O106:Q106"/>
    <mergeCell ref="R106:S106"/>
    <mergeCell ref="B107:F107"/>
    <mergeCell ref="M107:N107"/>
    <mergeCell ref="O107:Q107"/>
    <mergeCell ref="R107:S107"/>
    <mergeCell ref="B102:F102"/>
    <mergeCell ref="M102:N102"/>
    <mergeCell ref="O102:Q102"/>
    <mergeCell ref="R102:S102"/>
    <mergeCell ref="B103:F103"/>
    <mergeCell ref="M103:N103"/>
    <mergeCell ref="O103:Q103"/>
    <mergeCell ref="R103:S103"/>
    <mergeCell ref="B104:F104"/>
    <mergeCell ref="M104:N104"/>
    <mergeCell ref="O104:Q104"/>
    <mergeCell ref="R104:S104"/>
    <mergeCell ref="B99:F99"/>
    <mergeCell ref="M99:N99"/>
    <mergeCell ref="O99:Q99"/>
    <mergeCell ref="R99:S99"/>
    <mergeCell ref="B100:F100"/>
    <mergeCell ref="M100:N100"/>
    <mergeCell ref="O100:Q100"/>
    <mergeCell ref="R100:S100"/>
    <mergeCell ref="B101:F101"/>
    <mergeCell ref="M101:N101"/>
    <mergeCell ref="O101:Q101"/>
    <mergeCell ref="R101:S101"/>
    <mergeCell ref="B96:F96"/>
    <mergeCell ref="M96:N96"/>
    <mergeCell ref="O96:Q96"/>
    <mergeCell ref="R96:S96"/>
    <mergeCell ref="B97:F97"/>
    <mergeCell ref="M97:N97"/>
    <mergeCell ref="O97:Q97"/>
    <mergeCell ref="R97:S97"/>
    <mergeCell ref="B98:F98"/>
    <mergeCell ref="M98:N98"/>
    <mergeCell ref="O98:Q98"/>
    <mergeCell ref="R98:S98"/>
    <mergeCell ref="B93:F93"/>
    <mergeCell ref="M93:N93"/>
    <mergeCell ref="O93:Q93"/>
    <mergeCell ref="R93:S93"/>
    <mergeCell ref="B94:F94"/>
    <mergeCell ref="M94:N94"/>
    <mergeCell ref="O94:Q94"/>
    <mergeCell ref="R94:S94"/>
    <mergeCell ref="B95:F95"/>
    <mergeCell ref="M95:N95"/>
    <mergeCell ref="O95:Q95"/>
    <mergeCell ref="R95:S95"/>
    <mergeCell ref="B90:F90"/>
    <mergeCell ref="M90:N90"/>
    <mergeCell ref="O90:Q90"/>
    <mergeCell ref="R90:S90"/>
    <mergeCell ref="B91:F91"/>
    <mergeCell ref="M91:N91"/>
    <mergeCell ref="O91:Q91"/>
    <mergeCell ref="R91:S91"/>
    <mergeCell ref="B92:F92"/>
    <mergeCell ref="M92:N92"/>
    <mergeCell ref="O92:Q92"/>
    <mergeCell ref="R92:S92"/>
    <mergeCell ref="B87:F87"/>
    <mergeCell ref="M87:N87"/>
    <mergeCell ref="O87:Q87"/>
    <mergeCell ref="R87:S87"/>
    <mergeCell ref="B88:F88"/>
    <mergeCell ref="M88:N88"/>
    <mergeCell ref="O88:Q88"/>
    <mergeCell ref="R88:S88"/>
    <mergeCell ref="B89:F89"/>
    <mergeCell ref="M89:N89"/>
    <mergeCell ref="O89:Q89"/>
    <mergeCell ref="R89:S89"/>
    <mergeCell ref="B84:F84"/>
    <mergeCell ref="M84:N84"/>
    <mergeCell ref="O84:Q84"/>
    <mergeCell ref="R84:S84"/>
    <mergeCell ref="B85:F85"/>
    <mergeCell ref="M85:N85"/>
    <mergeCell ref="O85:Q85"/>
    <mergeCell ref="R85:S85"/>
    <mergeCell ref="B86:F86"/>
    <mergeCell ref="M86:N86"/>
    <mergeCell ref="O86:Q86"/>
    <mergeCell ref="R86:S86"/>
    <mergeCell ref="B81:F81"/>
    <mergeCell ref="M81:N81"/>
    <mergeCell ref="O81:Q81"/>
    <mergeCell ref="R81:S81"/>
    <mergeCell ref="B82:F82"/>
    <mergeCell ref="M82:N82"/>
    <mergeCell ref="O82:Q82"/>
    <mergeCell ref="R82:S82"/>
    <mergeCell ref="B83:F83"/>
    <mergeCell ref="M83:N83"/>
    <mergeCell ref="O83:Q83"/>
    <mergeCell ref="R83:S83"/>
    <mergeCell ref="B78:F78"/>
    <mergeCell ref="M78:N78"/>
    <mergeCell ref="O78:Q78"/>
    <mergeCell ref="R78:S78"/>
    <mergeCell ref="B79:F79"/>
    <mergeCell ref="M79:N79"/>
    <mergeCell ref="O79:Q79"/>
    <mergeCell ref="R79:S79"/>
    <mergeCell ref="B80:F80"/>
    <mergeCell ref="M80:N80"/>
    <mergeCell ref="O80:Q80"/>
    <mergeCell ref="R80:S80"/>
    <mergeCell ref="B75:F75"/>
    <mergeCell ref="M75:N75"/>
    <mergeCell ref="O75:Q75"/>
    <mergeCell ref="R75:S75"/>
    <mergeCell ref="B76:F76"/>
    <mergeCell ref="M76:N76"/>
    <mergeCell ref="O76:Q76"/>
    <mergeCell ref="R76:S76"/>
    <mergeCell ref="B77:F77"/>
    <mergeCell ref="M77:N77"/>
    <mergeCell ref="O77:Q77"/>
    <mergeCell ref="R77:S77"/>
    <mergeCell ref="H32:J32"/>
    <mergeCell ref="F33:G33"/>
    <mergeCell ref="H33:J33"/>
    <mergeCell ref="F34:G34"/>
    <mergeCell ref="H34:J34"/>
    <mergeCell ref="B72:F72"/>
    <mergeCell ref="M72:N72"/>
    <mergeCell ref="O72:Q72"/>
    <mergeCell ref="R72:S72"/>
    <mergeCell ref="B73:F73"/>
    <mergeCell ref="M73:N73"/>
    <mergeCell ref="O73:Q73"/>
    <mergeCell ref="R73:S73"/>
    <mergeCell ref="B74:F74"/>
    <mergeCell ref="M74:N74"/>
    <mergeCell ref="O74:Q74"/>
    <mergeCell ref="R74:S74"/>
    <mergeCell ref="F40:G40"/>
    <mergeCell ref="H40:J40"/>
    <mergeCell ref="F41:G41"/>
    <mergeCell ref="H41:J41"/>
    <mergeCell ref="F42:G42"/>
    <mergeCell ref="H42:J42"/>
    <mergeCell ref="O54:Q54"/>
    <mergeCell ref="O55:Q55"/>
    <mergeCell ref="O56:Q56"/>
    <mergeCell ref="O57:Q57"/>
    <mergeCell ref="O58:Q58"/>
    <mergeCell ref="O59:Q59"/>
    <mergeCell ref="O60:Q60"/>
    <mergeCell ref="O61:Q61"/>
    <mergeCell ref="O62:Q62"/>
    <mergeCell ref="K9:N9"/>
    <mergeCell ref="O509:Q509"/>
    <mergeCell ref="M509:N509"/>
    <mergeCell ref="R70:S70"/>
    <mergeCell ref="O70:Q70"/>
    <mergeCell ref="M70:N70"/>
    <mergeCell ref="R48:S48"/>
    <mergeCell ref="R49:S49"/>
    <mergeCell ref="O48:Q48"/>
    <mergeCell ref="O49:Q49"/>
    <mergeCell ref="M48:N48"/>
    <mergeCell ref="M49:N49"/>
    <mergeCell ref="F21:K21"/>
    <mergeCell ref="F22:G22"/>
    <mergeCell ref="H22:J22"/>
    <mergeCell ref="F23:G23"/>
    <mergeCell ref="H23:J23"/>
    <mergeCell ref="F24:G24"/>
    <mergeCell ref="H24:J24"/>
    <mergeCell ref="F25:G25"/>
    <mergeCell ref="R69:S69"/>
    <mergeCell ref="R51:S51"/>
    <mergeCell ref="R52:S52"/>
    <mergeCell ref="M63:N63"/>
    <mergeCell ref="M64:N64"/>
    <mergeCell ref="M65:N65"/>
    <mergeCell ref="M68:N68"/>
    <mergeCell ref="M69:N69"/>
    <mergeCell ref="O51:Q51"/>
    <mergeCell ref="O52:Q52"/>
    <mergeCell ref="O53:Q53"/>
    <mergeCell ref="F35:G35"/>
    <mergeCell ref="O510:Q510"/>
    <mergeCell ref="R71:S71"/>
    <mergeCell ref="R509:S509"/>
    <mergeCell ref="R510:S510"/>
    <mergeCell ref="O71:Q71"/>
    <mergeCell ref="M71:N71"/>
    <mergeCell ref="J11:L11"/>
    <mergeCell ref="N11:O11"/>
    <mergeCell ref="N12:O12"/>
    <mergeCell ref="N13:O13"/>
    <mergeCell ref="H25:J25"/>
    <mergeCell ref="H26:J26"/>
    <mergeCell ref="H27:J27"/>
    <mergeCell ref="H28:J28"/>
    <mergeCell ref="H29:J29"/>
    <mergeCell ref="R60:S60"/>
    <mergeCell ref="R61:S61"/>
    <mergeCell ref="R62:S62"/>
    <mergeCell ref="R63:S63"/>
    <mergeCell ref="R64:S64"/>
    <mergeCell ref="R65:S65"/>
    <mergeCell ref="R66:S66"/>
    <mergeCell ref="R67:S67"/>
    <mergeCell ref="R68:S68"/>
    <mergeCell ref="R57:S57"/>
    <mergeCell ref="R58:S58"/>
    <mergeCell ref="R59:S59"/>
    <mergeCell ref="M66:N66"/>
    <mergeCell ref="M67:N67"/>
    <mergeCell ref="M60:N60"/>
    <mergeCell ref="M61:N61"/>
    <mergeCell ref="M62:N62"/>
    <mergeCell ref="O68:Q68"/>
    <mergeCell ref="O69:Q69"/>
    <mergeCell ref="M57:N57"/>
    <mergeCell ref="M58:N58"/>
    <mergeCell ref="M59:N59"/>
    <mergeCell ref="M50:N50"/>
    <mergeCell ref="O50:Q50"/>
    <mergeCell ref="R50:S50"/>
    <mergeCell ref="M51:N51"/>
    <mergeCell ref="M52:N52"/>
    <mergeCell ref="M53:N53"/>
    <mergeCell ref="M54:N54"/>
    <mergeCell ref="M55:N55"/>
    <mergeCell ref="M56:N56"/>
    <mergeCell ref="R53:S53"/>
    <mergeCell ref="R54:S54"/>
    <mergeCell ref="R55:S55"/>
    <mergeCell ref="R56:S56"/>
    <mergeCell ref="O63:Q63"/>
    <mergeCell ref="O64:Q64"/>
    <mergeCell ref="O65:Q65"/>
    <mergeCell ref="O66:Q66"/>
    <mergeCell ref="O67:Q67"/>
    <mergeCell ref="M510:N510"/>
    <mergeCell ref="A44:A46"/>
    <mergeCell ref="G15:I15"/>
    <mergeCell ref="C15:F15"/>
    <mergeCell ref="A15:B15"/>
    <mergeCell ref="F26:G26"/>
    <mergeCell ref="F27:G27"/>
    <mergeCell ref="F28:G28"/>
    <mergeCell ref="F29:G29"/>
    <mergeCell ref="B509:F509"/>
    <mergeCell ref="B510:F510"/>
    <mergeCell ref="B70:F70"/>
    <mergeCell ref="B71:F71"/>
    <mergeCell ref="B48:F48"/>
    <mergeCell ref="B49:F49"/>
    <mergeCell ref="B63:F63"/>
    <mergeCell ref="B64:F64"/>
    <mergeCell ref="B65:F65"/>
    <mergeCell ref="B66:F66"/>
    <mergeCell ref="B67:F67"/>
    <mergeCell ref="B68:F68"/>
    <mergeCell ref="B69:F69"/>
    <mergeCell ref="B50:F50"/>
    <mergeCell ref="B51:F51"/>
    <mergeCell ref="B52:F52"/>
    <mergeCell ref="B53:F53"/>
    <mergeCell ref="B54:F54"/>
    <mergeCell ref="H35:J35"/>
    <mergeCell ref="F36:G36"/>
    <mergeCell ref="H36:J36"/>
    <mergeCell ref="F37:G37"/>
    <mergeCell ref="H37:J37"/>
    <mergeCell ref="B57:F57"/>
    <mergeCell ref="B58:F58"/>
    <mergeCell ref="B59:F59"/>
    <mergeCell ref="B60:F60"/>
    <mergeCell ref="B61:F61"/>
    <mergeCell ref="B62:F62"/>
    <mergeCell ref="C10:F10"/>
    <mergeCell ref="G10:I10"/>
    <mergeCell ref="J10:M10"/>
    <mergeCell ref="R46:S46"/>
    <mergeCell ref="B47:F47"/>
    <mergeCell ref="M47:N47"/>
    <mergeCell ref="O47:Q47"/>
    <mergeCell ref="R47:S47"/>
    <mergeCell ref="B44:F46"/>
    <mergeCell ref="G44:G46"/>
    <mergeCell ref="H44:S44"/>
    <mergeCell ref="H45:K45"/>
    <mergeCell ref="L45:S45"/>
    <mergeCell ref="M46:N46"/>
    <mergeCell ref="O46:Q46"/>
    <mergeCell ref="B55:F55"/>
    <mergeCell ref="B56:F56"/>
    <mergeCell ref="F38:G38"/>
    <mergeCell ref="H38:J38"/>
    <mergeCell ref="F39:G39"/>
    <mergeCell ref="H39:J39"/>
    <mergeCell ref="F30:G30"/>
    <mergeCell ref="H30:J30"/>
    <mergeCell ref="F31:G31"/>
    <mergeCell ref="H31:J31"/>
    <mergeCell ref="F32:G32"/>
    <mergeCell ref="A5:D5"/>
    <mergeCell ref="A1:S1"/>
    <mergeCell ref="A3:I3"/>
    <mergeCell ref="J3:S3"/>
    <mergeCell ref="A4:I4"/>
    <mergeCell ref="J4:S4"/>
    <mergeCell ref="A7:C7"/>
    <mergeCell ref="D7:I7"/>
    <mergeCell ref="J7:K7"/>
    <mergeCell ref="L7:R7"/>
    <mergeCell ref="A18:F18"/>
    <mergeCell ref="A17:E17"/>
    <mergeCell ref="G18:I18"/>
    <mergeCell ref="G17:I17"/>
    <mergeCell ref="N10:O10"/>
    <mergeCell ref="E12:L12"/>
    <mergeCell ref="A8:D8"/>
    <mergeCell ref="A9:C9"/>
    <mergeCell ref="D9:H9"/>
    <mergeCell ref="I9:J9"/>
    <mergeCell ref="Q11:S11"/>
    <mergeCell ref="A10:B10"/>
    <mergeCell ref="E8:R8"/>
    <mergeCell ref="P10:R10"/>
    <mergeCell ref="A12:D12"/>
    <mergeCell ref="A13:I13"/>
    <mergeCell ref="Q12:S12"/>
    <mergeCell ref="Q13:S13"/>
    <mergeCell ref="J15:R15"/>
    <mergeCell ref="A11:D11"/>
    <mergeCell ref="E11:I11"/>
    <mergeCell ref="O9:Q9"/>
  </mergeCells>
  <conditionalFormatting sqref="K9 R9 J10:M10 P10:R10 D7:I7 D9:H9 C10:F10 E11:I11 E12:L12 C15:F15 Q11:S13 N11:N13 E5:O5 L7:R7 J15:R15 E8:R8 J3:S4 O9 H50:S69">
    <cfRule type="cellIs" dxfId="116" priority="123" operator="equal">
      <formula>0</formula>
    </cfRule>
  </conditionalFormatting>
  <conditionalFormatting sqref="G50:G69">
    <cfRule type="containsBlanks" dxfId="115" priority="121">
      <formula>LEN(TRIM(G50))=0</formula>
    </cfRule>
  </conditionalFormatting>
  <conditionalFormatting sqref="A50">
    <cfRule type="containsBlanks" dxfId="114" priority="119">
      <formula>LEN(TRIM(A50))=0</formula>
    </cfRule>
  </conditionalFormatting>
  <conditionalFormatting sqref="F23:K43">
    <cfRule type="containsErrors" dxfId="113" priority="117">
      <formula>ISERROR(F23)</formula>
    </cfRule>
    <cfRule type="cellIs" dxfId="112" priority="118" operator="equal">
      <formula>0</formula>
    </cfRule>
  </conditionalFormatting>
  <conditionalFormatting sqref="H73:S92">
    <cfRule type="cellIs" dxfId="111" priority="116" operator="equal">
      <formula>0</formula>
    </cfRule>
  </conditionalFormatting>
  <conditionalFormatting sqref="A73">
    <cfRule type="containsBlanks" dxfId="110" priority="113">
      <formula>LEN(TRIM(A73))=0</formula>
    </cfRule>
  </conditionalFormatting>
  <conditionalFormatting sqref="H96:S115">
    <cfRule type="cellIs" dxfId="109" priority="112" operator="equal">
      <formula>0</formula>
    </cfRule>
  </conditionalFormatting>
  <conditionalFormatting sqref="A96">
    <cfRule type="containsBlanks" dxfId="108" priority="109">
      <formula>LEN(TRIM(A96))=0</formula>
    </cfRule>
  </conditionalFormatting>
  <conditionalFormatting sqref="H119:S138">
    <cfRule type="cellIs" dxfId="107" priority="108" operator="equal">
      <formula>0</formula>
    </cfRule>
  </conditionalFormatting>
  <conditionalFormatting sqref="A211">
    <cfRule type="containsBlanks" dxfId="106" priority="89">
      <formula>LEN(TRIM(A211))=0</formula>
    </cfRule>
  </conditionalFormatting>
  <conditionalFormatting sqref="A119">
    <cfRule type="containsBlanks" dxfId="105" priority="105">
      <formula>LEN(TRIM(A119))=0</formula>
    </cfRule>
  </conditionalFormatting>
  <conditionalFormatting sqref="H142:S161">
    <cfRule type="cellIs" dxfId="104" priority="104" operator="equal">
      <formula>0</formula>
    </cfRule>
  </conditionalFormatting>
  <conditionalFormatting sqref="A142">
    <cfRule type="containsBlanks" dxfId="103" priority="101">
      <formula>LEN(TRIM(A142))=0</formula>
    </cfRule>
  </conditionalFormatting>
  <conditionalFormatting sqref="H165:S184">
    <cfRule type="cellIs" dxfId="102" priority="100" operator="equal">
      <formula>0</formula>
    </cfRule>
  </conditionalFormatting>
  <conditionalFormatting sqref="A165">
    <cfRule type="containsBlanks" dxfId="101" priority="97">
      <formula>LEN(TRIM(A165))=0</formula>
    </cfRule>
  </conditionalFormatting>
  <conditionalFormatting sqref="H188:S207">
    <cfRule type="cellIs" dxfId="100" priority="96" operator="equal">
      <formula>0</formula>
    </cfRule>
  </conditionalFormatting>
  <conditionalFormatting sqref="A188">
    <cfRule type="containsBlanks" dxfId="99" priority="93">
      <formula>LEN(TRIM(A188))=0</formula>
    </cfRule>
  </conditionalFormatting>
  <conditionalFormatting sqref="H211:S230">
    <cfRule type="cellIs" dxfId="98" priority="92" operator="equal">
      <formula>0</formula>
    </cfRule>
  </conditionalFormatting>
  <conditionalFormatting sqref="A280">
    <cfRule type="containsBlanks" dxfId="97" priority="77">
      <formula>LEN(TRIM(A280))=0</formula>
    </cfRule>
  </conditionalFormatting>
  <conditionalFormatting sqref="H234:S253">
    <cfRule type="cellIs" dxfId="96" priority="88" operator="equal">
      <formula>0</formula>
    </cfRule>
  </conditionalFormatting>
  <conditionalFormatting sqref="A234">
    <cfRule type="containsBlanks" dxfId="95" priority="85">
      <formula>LEN(TRIM(A234))=0</formula>
    </cfRule>
  </conditionalFormatting>
  <conditionalFormatting sqref="H257:S276">
    <cfRule type="cellIs" dxfId="94" priority="84" operator="equal">
      <formula>0</formula>
    </cfRule>
  </conditionalFormatting>
  <conditionalFormatting sqref="A257">
    <cfRule type="containsBlanks" dxfId="93" priority="81">
      <formula>LEN(TRIM(A257))=0</formula>
    </cfRule>
  </conditionalFormatting>
  <conditionalFormatting sqref="H280:S299">
    <cfRule type="cellIs" dxfId="92" priority="80" operator="equal">
      <formula>0</formula>
    </cfRule>
  </conditionalFormatting>
  <conditionalFormatting sqref="H303:S322">
    <cfRule type="cellIs" dxfId="91" priority="76" operator="equal">
      <formula>0</formula>
    </cfRule>
  </conditionalFormatting>
  <conditionalFormatting sqref="A349">
    <cfRule type="containsBlanks" dxfId="90" priority="65">
      <formula>LEN(TRIM(A349))=0</formula>
    </cfRule>
  </conditionalFormatting>
  <conditionalFormatting sqref="A303">
    <cfRule type="containsBlanks" dxfId="89" priority="73">
      <formula>LEN(TRIM(A303))=0</formula>
    </cfRule>
  </conditionalFormatting>
  <conditionalFormatting sqref="H326:S345">
    <cfRule type="cellIs" dxfId="88" priority="72" operator="equal">
      <formula>0</formula>
    </cfRule>
  </conditionalFormatting>
  <conditionalFormatting sqref="A326">
    <cfRule type="containsBlanks" dxfId="87" priority="69">
      <formula>LEN(TRIM(A326))=0</formula>
    </cfRule>
  </conditionalFormatting>
  <conditionalFormatting sqref="H349:S368">
    <cfRule type="cellIs" dxfId="86" priority="68" operator="equal">
      <formula>0</formula>
    </cfRule>
  </conditionalFormatting>
  <conditionalFormatting sqref="H372:S391">
    <cfRule type="cellIs" dxfId="85" priority="64" operator="equal">
      <formula>0</formula>
    </cfRule>
  </conditionalFormatting>
  <conditionalFormatting sqref="A372">
    <cfRule type="containsBlanks" dxfId="84" priority="61">
      <formula>LEN(TRIM(A372))=0</formula>
    </cfRule>
  </conditionalFormatting>
  <conditionalFormatting sqref="H395:S414">
    <cfRule type="cellIs" dxfId="83" priority="60" operator="equal">
      <formula>0</formula>
    </cfRule>
  </conditionalFormatting>
  <conditionalFormatting sqref="A418">
    <cfRule type="containsBlanks" dxfId="82" priority="53">
      <formula>LEN(TRIM(A418))=0</formula>
    </cfRule>
  </conditionalFormatting>
  <conditionalFormatting sqref="A395">
    <cfRule type="containsBlanks" dxfId="81" priority="57">
      <formula>LEN(TRIM(A395))=0</formula>
    </cfRule>
  </conditionalFormatting>
  <conditionalFormatting sqref="H418:S437">
    <cfRule type="cellIs" dxfId="80" priority="56" operator="equal">
      <formula>0</formula>
    </cfRule>
  </conditionalFormatting>
  <conditionalFormatting sqref="H441:S460">
    <cfRule type="cellIs" dxfId="79" priority="52" operator="equal">
      <formula>0</formula>
    </cfRule>
  </conditionalFormatting>
  <conditionalFormatting sqref="A441">
    <cfRule type="containsBlanks" dxfId="78" priority="49">
      <formula>LEN(TRIM(A441))=0</formula>
    </cfRule>
  </conditionalFormatting>
  <conditionalFormatting sqref="H464:S483">
    <cfRule type="cellIs" dxfId="77" priority="48" operator="equal">
      <formula>0</formula>
    </cfRule>
  </conditionalFormatting>
  <conditionalFormatting sqref="A464">
    <cfRule type="containsBlanks" dxfId="76" priority="45">
      <formula>LEN(TRIM(A464))=0</formula>
    </cfRule>
  </conditionalFormatting>
  <conditionalFormatting sqref="H487:S506">
    <cfRule type="cellIs" dxfId="75" priority="44" operator="equal">
      <formula>0</formula>
    </cfRule>
  </conditionalFormatting>
  <conditionalFormatting sqref="A487">
    <cfRule type="containsBlanks" dxfId="74" priority="41">
      <formula>LEN(TRIM(A487))=0</formula>
    </cfRule>
  </conditionalFormatting>
  <conditionalFormatting sqref="B50:F69">
    <cfRule type="cellIs" dxfId="73" priority="40" operator="equal">
      <formula>0</formula>
    </cfRule>
  </conditionalFormatting>
  <conditionalFormatting sqref="B73:F92">
    <cfRule type="cellIs" dxfId="72" priority="39" operator="equal">
      <formula>0</formula>
    </cfRule>
  </conditionalFormatting>
  <conditionalFormatting sqref="B96:F115">
    <cfRule type="cellIs" dxfId="71" priority="38" operator="equal">
      <formula>0</formula>
    </cfRule>
  </conditionalFormatting>
  <conditionalFormatting sqref="B119:F138">
    <cfRule type="cellIs" dxfId="70" priority="37" operator="equal">
      <formula>0</formula>
    </cfRule>
  </conditionalFormatting>
  <conditionalFormatting sqref="B165:F184">
    <cfRule type="cellIs" dxfId="69" priority="35" operator="equal">
      <formula>0</formula>
    </cfRule>
  </conditionalFormatting>
  <conditionalFormatting sqref="B188:F207">
    <cfRule type="cellIs" dxfId="68" priority="34" operator="equal">
      <formula>0</formula>
    </cfRule>
  </conditionalFormatting>
  <conditionalFormatting sqref="B211:F230">
    <cfRule type="cellIs" dxfId="67" priority="33" operator="equal">
      <formula>0</formula>
    </cfRule>
  </conditionalFormatting>
  <conditionalFormatting sqref="B234:F253">
    <cfRule type="cellIs" dxfId="66" priority="32" operator="equal">
      <formula>0</formula>
    </cfRule>
  </conditionalFormatting>
  <conditionalFormatting sqref="B257:F276">
    <cfRule type="cellIs" dxfId="65" priority="31" operator="equal">
      <formula>0</formula>
    </cfRule>
  </conditionalFormatting>
  <conditionalFormatting sqref="B280:F299">
    <cfRule type="cellIs" dxfId="64" priority="30" operator="equal">
      <formula>0</formula>
    </cfRule>
  </conditionalFormatting>
  <conditionalFormatting sqref="B303:F322">
    <cfRule type="cellIs" dxfId="63" priority="29" operator="equal">
      <formula>0</formula>
    </cfRule>
  </conditionalFormatting>
  <conditionalFormatting sqref="B326:F345">
    <cfRule type="cellIs" dxfId="62" priority="28" operator="equal">
      <formula>0</formula>
    </cfRule>
  </conditionalFormatting>
  <conditionalFormatting sqref="B349:F368">
    <cfRule type="cellIs" dxfId="61" priority="27" operator="equal">
      <formula>0</formula>
    </cfRule>
  </conditionalFormatting>
  <conditionalFormatting sqref="B372:F391">
    <cfRule type="cellIs" dxfId="60" priority="26" operator="equal">
      <formula>0</formula>
    </cfRule>
  </conditionalFormatting>
  <conditionalFormatting sqref="B395:F414">
    <cfRule type="cellIs" dxfId="59" priority="25" operator="equal">
      <formula>0</formula>
    </cfRule>
  </conditionalFormatting>
  <conditionalFormatting sqref="B418:F437">
    <cfRule type="cellIs" dxfId="58" priority="24" operator="equal">
      <formula>0</formula>
    </cfRule>
  </conditionalFormatting>
  <conditionalFormatting sqref="B441:F460">
    <cfRule type="cellIs" dxfId="57" priority="23" operator="equal">
      <formula>0</formula>
    </cfRule>
  </conditionalFormatting>
  <conditionalFormatting sqref="B464:F483">
    <cfRule type="cellIs" dxfId="56" priority="22" operator="equal">
      <formula>0</formula>
    </cfRule>
  </conditionalFormatting>
  <conditionalFormatting sqref="B487:F506">
    <cfRule type="cellIs" dxfId="55" priority="21" operator="equal">
      <formula>0</formula>
    </cfRule>
  </conditionalFormatting>
  <conditionalFormatting sqref="B142:F161">
    <cfRule type="cellIs" dxfId="54" priority="20" operator="equal">
      <formula>0</formula>
    </cfRule>
  </conditionalFormatting>
  <conditionalFormatting sqref="G73:G92">
    <cfRule type="containsBlanks" dxfId="53" priority="19">
      <formula>LEN(TRIM(G73))=0</formula>
    </cfRule>
  </conditionalFormatting>
  <conditionalFormatting sqref="G96:G115">
    <cfRule type="containsBlanks" dxfId="52" priority="18">
      <formula>LEN(TRIM(G96))=0</formula>
    </cfRule>
  </conditionalFormatting>
  <conditionalFormatting sqref="G119:G138">
    <cfRule type="containsBlanks" dxfId="51" priority="17">
      <formula>LEN(TRIM(G119))=0</formula>
    </cfRule>
  </conditionalFormatting>
  <conditionalFormatting sqref="G142:G161">
    <cfRule type="containsBlanks" dxfId="50" priority="16">
      <formula>LEN(TRIM(G142))=0</formula>
    </cfRule>
  </conditionalFormatting>
  <conditionalFormatting sqref="G165:G184">
    <cfRule type="containsBlanks" dxfId="49" priority="15">
      <formula>LEN(TRIM(G165))=0</formula>
    </cfRule>
  </conditionalFormatting>
  <conditionalFormatting sqref="G188:G207">
    <cfRule type="containsBlanks" dxfId="48" priority="14">
      <formula>LEN(TRIM(G188))=0</formula>
    </cfRule>
  </conditionalFormatting>
  <conditionalFormatting sqref="G211:G230">
    <cfRule type="containsBlanks" dxfId="47" priority="13">
      <formula>LEN(TRIM(G211))=0</formula>
    </cfRule>
  </conditionalFormatting>
  <conditionalFormatting sqref="G234:G253">
    <cfRule type="containsBlanks" dxfId="46" priority="12">
      <formula>LEN(TRIM(G234))=0</formula>
    </cfRule>
  </conditionalFormatting>
  <conditionalFormatting sqref="G257:G276">
    <cfRule type="containsBlanks" dxfId="45" priority="11">
      <formula>LEN(TRIM(G257))=0</formula>
    </cfRule>
  </conditionalFormatting>
  <conditionalFormatting sqref="G280:G299">
    <cfRule type="containsBlanks" dxfId="44" priority="10">
      <formula>LEN(TRIM(G280))=0</formula>
    </cfRule>
  </conditionalFormatting>
  <conditionalFormatting sqref="G303:G322">
    <cfRule type="containsBlanks" dxfId="43" priority="9">
      <formula>LEN(TRIM(G303))=0</formula>
    </cfRule>
  </conditionalFormatting>
  <conditionalFormatting sqref="G326:G345">
    <cfRule type="containsBlanks" dxfId="42" priority="8">
      <formula>LEN(TRIM(G326))=0</formula>
    </cfRule>
  </conditionalFormatting>
  <conditionalFormatting sqref="G349:G368">
    <cfRule type="containsBlanks" dxfId="41" priority="7">
      <formula>LEN(TRIM(G349))=0</formula>
    </cfRule>
  </conditionalFormatting>
  <conditionalFormatting sqref="G372:G391">
    <cfRule type="containsBlanks" dxfId="40" priority="6">
      <formula>LEN(TRIM(G372))=0</formula>
    </cfRule>
  </conditionalFormatting>
  <conditionalFormatting sqref="G395:G414">
    <cfRule type="containsBlanks" dxfId="39" priority="5">
      <formula>LEN(TRIM(G395))=0</formula>
    </cfRule>
  </conditionalFormatting>
  <conditionalFormatting sqref="G418:G437">
    <cfRule type="containsBlanks" dxfId="38" priority="4">
      <formula>LEN(TRIM(G418))=0</formula>
    </cfRule>
  </conditionalFormatting>
  <conditionalFormatting sqref="G441:G460">
    <cfRule type="containsBlanks" dxfId="37" priority="3">
      <formula>LEN(TRIM(G441))=0</formula>
    </cfRule>
  </conditionalFormatting>
  <conditionalFormatting sqref="G464:G483">
    <cfRule type="containsBlanks" dxfId="36" priority="2">
      <formula>LEN(TRIM(G464))=0</formula>
    </cfRule>
  </conditionalFormatting>
  <conditionalFormatting sqref="G487:G506">
    <cfRule type="containsBlanks" dxfId="35" priority="1">
      <formula>LEN(TRIM(G487))=0</formula>
    </cfRule>
  </conditionalFormatting>
  <pageMargins left="0.48958333333333331" right="0.43" top="0.75" bottom="0.75" header="0.3" footer="0.3"/>
  <pageSetup paperSize="9" orientation="portrait"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workbookViewId="0">
      <selection activeCell="C9" sqref="C9"/>
    </sheetView>
  </sheetViews>
  <sheetFormatPr defaultRowHeight="15"/>
  <cols>
    <col min="1" max="1" width="14.28515625" customWidth="1"/>
    <col min="2" max="2" width="12.5703125" customWidth="1"/>
    <col min="3" max="3" width="11.85546875" customWidth="1"/>
    <col min="4" max="4" width="12.5703125" customWidth="1"/>
    <col min="5" max="5" width="11.85546875" customWidth="1"/>
    <col min="6" max="6" width="12.5703125" customWidth="1"/>
    <col min="7" max="7" width="11.85546875" customWidth="1"/>
  </cols>
  <sheetData>
    <row r="1" spans="1:7" ht="15.75">
      <c r="A1" s="405" t="s">
        <v>55</v>
      </c>
      <c r="B1" s="406"/>
      <c r="C1" s="406"/>
      <c r="D1" s="406"/>
      <c r="E1" s="406"/>
      <c r="F1" s="406"/>
      <c r="G1" s="406"/>
    </row>
    <row r="3" spans="1:7">
      <c r="A3" t="s">
        <v>2</v>
      </c>
      <c r="C3" s="330" t="str">
        <f>უწყისი!F5</f>
        <v>სსიპ "ეროვნული სატყეო სააგენტო"</v>
      </c>
      <c r="D3" s="330"/>
      <c r="E3" s="330"/>
      <c r="F3" s="330"/>
      <c r="G3" s="330"/>
    </row>
    <row r="5" spans="1:7">
      <c r="A5" t="s">
        <v>3</v>
      </c>
      <c r="B5" s="237" t="str">
        <f>უწყისი!D7</f>
        <v>მესტია</v>
      </c>
      <c r="C5" s="237"/>
      <c r="D5" s="38" t="s">
        <v>4</v>
      </c>
      <c r="E5" s="237" t="str">
        <f>უწყისი!M7</f>
        <v>მესტია</v>
      </c>
      <c r="F5" s="237"/>
      <c r="G5" s="237"/>
    </row>
    <row r="7" spans="1:7">
      <c r="A7" t="s">
        <v>56</v>
      </c>
      <c r="B7" s="237">
        <f>უწყისი!D9</f>
        <v>36</v>
      </c>
      <c r="C7" s="237"/>
      <c r="D7" s="38" t="s">
        <v>57</v>
      </c>
      <c r="E7" s="237" t="str">
        <f>უწყისი!L9</f>
        <v>2(ნაწ),1ა(ნაწ),3(ნაწ),4(ნაწ)</v>
      </c>
      <c r="F7" s="237"/>
      <c r="G7" s="237"/>
    </row>
    <row r="9" spans="1:7">
      <c r="A9" t="s">
        <v>15</v>
      </c>
      <c r="C9" t="str">
        <f>უწყისი!O11&amp;"-"&amp;უწყისი!P11</f>
        <v>X-319013</v>
      </c>
      <c r="D9" t="str">
        <f>უწყისი!T11&amp;"-"&amp;უწყისი!U11</f>
        <v>Y-4768107</v>
      </c>
    </row>
    <row r="10" spans="1:7">
      <c r="C10" t="str">
        <f>უწყისი!O12&amp;"-"&amp;უწყისი!P12</f>
        <v>X-318218</v>
      </c>
      <c r="D10" t="str">
        <f>უწყისი!T12&amp;"-"&amp;უწყისი!U12</f>
        <v>Y-4767906</v>
      </c>
    </row>
    <row r="11" spans="1:7">
      <c r="C11" t="str">
        <f>უწყისი!O13&amp;"-"&amp;უწყისი!P13</f>
        <v>X-0</v>
      </c>
      <c r="D11" t="str">
        <f>უწყისი!T13&amp;"-"&amp;უწყისი!U13</f>
        <v>Y-0</v>
      </c>
    </row>
    <row r="12" spans="1:7">
      <c r="A12" t="s">
        <v>10</v>
      </c>
      <c r="B12" s="237">
        <f>უწყისი!C10</f>
        <v>0</v>
      </c>
      <c r="C12" s="237"/>
      <c r="D12" s="237"/>
      <c r="E12" s="237"/>
      <c r="F12" s="237"/>
      <c r="G12" s="237"/>
    </row>
    <row r="14" spans="1:7">
      <c r="A14" s="407" t="s">
        <v>58</v>
      </c>
      <c r="B14" s="407"/>
      <c r="C14" s="407"/>
      <c r="D14" s="407"/>
      <c r="E14" s="407"/>
      <c r="F14" s="407"/>
      <c r="G14" s="407"/>
    </row>
    <row r="16" spans="1:7" s="32" customFormat="1" ht="12.75">
      <c r="A16" s="39" t="s">
        <v>59</v>
      </c>
    </row>
    <row r="17" spans="1:7" s="32" customFormat="1" ht="12.75"/>
    <row r="18" spans="1:7" s="32" customFormat="1" ht="12.75">
      <c r="A18" s="32" t="s">
        <v>60</v>
      </c>
      <c r="B18" s="330">
        <f>მონაცემები!A26</f>
        <v>0</v>
      </c>
      <c r="C18" s="330"/>
      <c r="D18" s="33" t="s">
        <v>61</v>
      </c>
      <c r="E18" s="30">
        <f>მონაცემები!A52</f>
        <v>0</v>
      </c>
      <c r="F18" s="33" t="s">
        <v>62</v>
      </c>
      <c r="G18" s="30">
        <f>მონაცემები!A56</f>
        <v>0</v>
      </c>
    </row>
    <row r="19" spans="1:7" s="32" customFormat="1" ht="12.75"/>
    <row r="20" spans="1:7" s="32" customFormat="1" ht="12.75">
      <c r="A20" s="39" t="s">
        <v>63</v>
      </c>
    </row>
    <row r="21" spans="1:7" s="32" customFormat="1" ht="12.75"/>
    <row r="22" spans="1:7" s="32" customFormat="1" ht="12.75">
      <c r="A22" s="32" t="s">
        <v>60</v>
      </c>
      <c r="B22" s="330">
        <f>უწყისი!K10</f>
        <v>0</v>
      </c>
      <c r="C22" s="330"/>
      <c r="D22" s="33" t="s">
        <v>61</v>
      </c>
      <c r="E22" s="30">
        <f>მონაცემები!A54</f>
        <v>0</v>
      </c>
      <c r="F22" s="33" t="s">
        <v>62</v>
      </c>
      <c r="G22" s="97" t="str">
        <f>უწყისი!M16</f>
        <v>0 - 10</v>
      </c>
    </row>
    <row r="24" spans="1:7" s="32" customFormat="1" ht="12.75">
      <c r="A24" s="129" t="s">
        <v>64</v>
      </c>
      <c r="B24" s="408" t="s">
        <v>65</v>
      </c>
      <c r="C24" s="408"/>
      <c r="D24" s="408" t="s">
        <v>66</v>
      </c>
      <c r="E24" s="408"/>
      <c r="F24" s="350" t="s">
        <v>67</v>
      </c>
      <c r="G24" s="352"/>
    </row>
    <row r="25" spans="1:7" s="37" customFormat="1" ht="11.25">
      <c r="A25" s="36" t="s">
        <v>68</v>
      </c>
      <c r="B25" s="36" t="s">
        <v>68</v>
      </c>
      <c r="C25" s="36" t="s">
        <v>69</v>
      </c>
      <c r="D25" s="36" t="s">
        <v>68</v>
      </c>
      <c r="E25" s="36" t="s">
        <v>69</v>
      </c>
      <c r="F25" s="36" t="s">
        <v>68</v>
      </c>
      <c r="G25" s="36" t="s">
        <v>69</v>
      </c>
    </row>
    <row r="26" spans="1:7" s="34" customFormat="1" ht="12.75">
      <c r="A26" s="35">
        <v>1</v>
      </c>
      <c r="B26" s="35">
        <v>2</v>
      </c>
      <c r="C26" s="35">
        <v>3</v>
      </c>
      <c r="D26" s="35">
        <v>4</v>
      </c>
      <c r="E26" s="35">
        <v>5</v>
      </c>
      <c r="F26" s="35">
        <v>6</v>
      </c>
      <c r="G26" s="35">
        <v>7</v>
      </c>
    </row>
    <row r="27" spans="1:7" ht="60" customHeight="1">
      <c r="A27" s="96" t="str">
        <f>უწყისი!V9</f>
        <v>1,43</v>
      </c>
      <c r="B27" s="10">
        <f>მონაცემები!A64</f>
        <v>0</v>
      </c>
      <c r="C27" s="96">
        <f>SUM(მონაცემები!F:H)</f>
        <v>1.5777999999999999</v>
      </c>
      <c r="D27" s="10">
        <f>მონაცემები!A30</f>
        <v>0</v>
      </c>
      <c r="E27" s="10">
        <f>უწყისი!W10</f>
        <v>0</v>
      </c>
      <c r="F27" s="10">
        <f>მონაცემები!A40</f>
        <v>0</v>
      </c>
      <c r="G27" s="10">
        <f>უწყისი!C15</f>
        <v>0</v>
      </c>
    </row>
    <row r="29" spans="1:7">
      <c r="A29" s="40" t="s">
        <v>70</v>
      </c>
    </row>
    <row r="30" spans="1:7">
      <c r="A30" s="32" t="s">
        <v>59</v>
      </c>
      <c r="B30" s="237">
        <f>მონაცემები!A46</f>
        <v>0</v>
      </c>
      <c r="C30" s="237"/>
      <c r="D30" s="237"/>
    </row>
    <row r="32" spans="1:7">
      <c r="A32" s="32" t="s">
        <v>63</v>
      </c>
      <c r="B32" s="237">
        <f>მონაცემები!A48</f>
        <v>0</v>
      </c>
      <c r="C32" s="237"/>
      <c r="D32" s="237"/>
    </row>
    <row r="34" spans="1:7">
      <c r="A34" s="40" t="s">
        <v>71</v>
      </c>
    </row>
    <row r="35" spans="1:7">
      <c r="A35" s="32" t="s">
        <v>59</v>
      </c>
      <c r="B35" s="237">
        <f>მონაცემები!A68</f>
        <v>0</v>
      </c>
      <c r="C35" s="237"/>
      <c r="D35" s="237"/>
      <c r="E35" s="237"/>
      <c r="F35" s="237"/>
      <c r="G35" s="237"/>
    </row>
    <row r="37" spans="1:7">
      <c r="A37" s="32" t="s">
        <v>63</v>
      </c>
      <c r="B37" s="237">
        <f>მონაცემები!A70</f>
        <v>0</v>
      </c>
      <c r="C37" s="237"/>
      <c r="D37" s="237"/>
      <c r="E37" s="237"/>
      <c r="F37" s="237"/>
      <c r="G37" s="237"/>
    </row>
    <row r="39" spans="1:7">
      <c r="A39" s="395" t="s">
        <v>72</v>
      </c>
      <c r="B39" s="395"/>
      <c r="C39" s="395"/>
      <c r="D39" s="395"/>
      <c r="E39" s="395"/>
      <c r="F39" s="395"/>
      <c r="G39" s="32"/>
    </row>
    <row r="40" spans="1:7">
      <c r="A40" s="396">
        <f>მონაცემები!A72</f>
        <v>0</v>
      </c>
      <c r="B40" s="397"/>
      <c r="C40" s="397"/>
      <c r="D40" s="397"/>
      <c r="E40" s="397"/>
      <c r="F40" s="397"/>
      <c r="G40" s="398"/>
    </row>
    <row r="41" spans="1:7">
      <c r="A41" s="399"/>
      <c r="B41" s="400"/>
      <c r="C41" s="400"/>
      <c r="D41" s="400"/>
      <c r="E41" s="400"/>
      <c r="F41" s="400"/>
      <c r="G41" s="401"/>
    </row>
    <row r="42" spans="1:7">
      <c r="A42" s="402"/>
      <c r="B42" s="403"/>
      <c r="C42" s="403"/>
      <c r="D42" s="403"/>
      <c r="E42" s="403"/>
      <c r="F42" s="403"/>
      <c r="G42" s="404"/>
    </row>
    <row r="44" spans="1:7">
      <c r="A44" s="32" t="s">
        <v>124</v>
      </c>
      <c r="C44" s="237"/>
      <c r="D44" s="237"/>
      <c r="E44" s="237"/>
      <c r="F44" s="237"/>
      <c r="G44" s="237"/>
    </row>
    <row r="45" spans="1:7">
      <c r="A45" s="237"/>
      <c r="B45" s="237"/>
      <c r="C45" s="237"/>
      <c r="D45" s="237"/>
      <c r="E45" s="237"/>
      <c r="F45" s="237"/>
      <c r="G45" s="237"/>
    </row>
    <row r="46" spans="1:7">
      <c r="A46" s="394"/>
      <c r="B46" s="394"/>
      <c r="C46" s="394"/>
      <c r="D46" s="394"/>
      <c r="E46" s="394"/>
      <c r="F46" s="394"/>
      <c r="G46" s="394"/>
    </row>
  </sheetData>
  <mergeCells count="22">
    <mergeCell ref="A1:G1"/>
    <mergeCell ref="A14:G14"/>
    <mergeCell ref="B24:C24"/>
    <mergeCell ref="D24:E24"/>
    <mergeCell ref="F24:G24"/>
    <mergeCell ref="B5:C5"/>
    <mergeCell ref="C3:G3"/>
    <mergeCell ref="E7:G7"/>
    <mergeCell ref="B7:C7"/>
    <mergeCell ref="E5:G5"/>
    <mergeCell ref="B22:C22"/>
    <mergeCell ref="B18:C18"/>
    <mergeCell ref="B12:G12"/>
    <mergeCell ref="A45:G45"/>
    <mergeCell ref="A46:G46"/>
    <mergeCell ref="B37:G37"/>
    <mergeCell ref="B35:G35"/>
    <mergeCell ref="B30:D30"/>
    <mergeCell ref="B32:D32"/>
    <mergeCell ref="A39:F39"/>
    <mergeCell ref="A40:G42"/>
    <mergeCell ref="C44:G44"/>
  </mergeCells>
  <conditionalFormatting sqref="C3:G3">
    <cfRule type="cellIs" dxfId="34" priority="28" operator="equal">
      <formula>0</formula>
    </cfRule>
    <cfRule type="containsErrors" dxfId="33" priority="29">
      <formula>ISERROR(C3)</formula>
    </cfRule>
  </conditionalFormatting>
  <conditionalFormatting sqref="C44:G44">
    <cfRule type="containsBlanks" dxfId="32" priority="24">
      <formula>LEN(TRIM(C44))=0</formula>
    </cfRule>
  </conditionalFormatting>
  <conditionalFormatting sqref="B5:C5 E5:G5 E7:G7 B7:C7 B12:G12 B22:C22 G22 A27 E27 G27">
    <cfRule type="containsErrors" dxfId="31" priority="20">
      <formula>ISERROR(A5)</formula>
    </cfRule>
    <cfRule type="cellIs" dxfId="30" priority="21" operator="equal">
      <formula>0</formula>
    </cfRule>
  </conditionalFormatting>
  <conditionalFormatting sqref="B32:D32">
    <cfRule type="containsErrors" dxfId="29" priority="17">
      <formula>ISERROR(B32)</formula>
    </cfRule>
    <cfRule type="cellIs" dxfId="28" priority="18" operator="equal">
      <formula>0</formula>
    </cfRule>
  </conditionalFormatting>
  <conditionalFormatting sqref="E18 E22">
    <cfRule type="cellIs" dxfId="27" priority="16" operator="equal">
      <formula>0</formula>
    </cfRule>
  </conditionalFormatting>
  <conditionalFormatting sqref="B18:C18">
    <cfRule type="containsErrors" dxfId="26" priority="14">
      <formula>ISERROR(B18)</formula>
    </cfRule>
    <cfRule type="cellIs" dxfId="25" priority="15" operator="equal">
      <formula>0</formula>
    </cfRule>
  </conditionalFormatting>
  <conditionalFormatting sqref="G18">
    <cfRule type="containsErrors" dxfId="24" priority="12">
      <formula>ISERROR(G18)</formula>
    </cfRule>
    <cfRule type="cellIs" dxfId="23" priority="13" operator="equal">
      <formula>0</formula>
    </cfRule>
  </conditionalFormatting>
  <conditionalFormatting sqref="D11">
    <cfRule type="cellIs" dxfId="22" priority="11" operator="equal">
      <formula>"Y-0"</formula>
    </cfRule>
  </conditionalFormatting>
  <conditionalFormatting sqref="D10">
    <cfRule type="cellIs" dxfId="21" priority="10" operator="equal">
      <formula>"Y-0"</formula>
    </cfRule>
  </conditionalFormatting>
  <conditionalFormatting sqref="D9">
    <cfRule type="cellIs" dxfId="20" priority="9" operator="equal">
      <formula>"Y-0"</formula>
    </cfRule>
  </conditionalFormatting>
  <conditionalFormatting sqref="C9:C11">
    <cfRule type="cellIs" dxfId="19" priority="8" operator="equal">
      <formula>"X-0"</formula>
    </cfRule>
  </conditionalFormatting>
  <conditionalFormatting sqref="B35:G35 B37:G37">
    <cfRule type="cellIs" dxfId="18" priority="7" operator="equal">
      <formula>0</formula>
    </cfRule>
  </conditionalFormatting>
  <conditionalFormatting sqref="A40">
    <cfRule type="cellIs" dxfId="17" priority="6" operator="equal">
      <formula>0</formula>
    </cfRule>
  </conditionalFormatting>
  <conditionalFormatting sqref="B27">
    <cfRule type="cellIs" dxfId="16" priority="5" operator="equal">
      <formula>0</formula>
    </cfRule>
  </conditionalFormatting>
  <conditionalFormatting sqref="F27">
    <cfRule type="cellIs" dxfId="15" priority="3" operator="equal">
      <formula>0</formula>
    </cfRule>
  </conditionalFormatting>
  <conditionalFormatting sqref="D27">
    <cfRule type="cellIs" dxfId="14" priority="4" operator="equal">
      <formula>0</formula>
    </cfRule>
  </conditionalFormatting>
  <conditionalFormatting sqref="B30:D30">
    <cfRule type="containsErrors" dxfId="13" priority="1">
      <formula>ISERROR(B30)</formula>
    </cfRule>
    <cfRule type="cellIs" dxfId="12" priority="2" operator="equal">
      <formula>0</formula>
    </cfRule>
  </conditionalFormatting>
  <pageMargins left="0.73958333333333337" right="0.64583333333333337" top="0.45" bottom="0.38"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181"/>
  <sheetViews>
    <sheetView workbookViewId="0">
      <selection activeCell="I26" sqref="I26"/>
    </sheetView>
  </sheetViews>
  <sheetFormatPr defaultColWidth="9" defaultRowHeight="15"/>
  <cols>
    <col min="1" max="1" width="7.28515625" style="46" customWidth="1"/>
    <col min="2" max="2" width="24.28515625" style="46" customWidth="1"/>
    <col min="3" max="3" width="8.7109375" style="57" bestFit="1" customWidth="1"/>
    <col min="4" max="4" width="9.42578125" style="57" bestFit="1" customWidth="1"/>
    <col min="5" max="5" width="9.42578125" style="57" customWidth="1"/>
    <col min="6" max="6" width="7.42578125" style="57" bestFit="1" customWidth="1"/>
    <col min="7" max="7" width="8.5703125" style="57" bestFit="1" customWidth="1"/>
    <col min="8" max="8" width="10.140625" style="57" customWidth="1"/>
    <col min="9" max="9" width="17.5703125" style="46" customWidth="1"/>
    <col min="10" max="10" width="6.7109375" style="46" customWidth="1"/>
    <col min="11" max="12" width="9" style="46"/>
    <col min="13" max="13" width="6" style="57" bestFit="1" customWidth="1"/>
    <col min="14" max="14" width="9" style="57"/>
    <col min="15" max="15" width="6" style="46" bestFit="1" customWidth="1"/>
    <col min="16" max="16384" width="9" style="46"/>
  </cols>
  <sheetData>
    <row r="1" spans="1:14" s="45" customFormat="1">
      <c r="A1" s="66" t="s">
        <v>73</v>
      </c>
      <c r="C1" s="55"/>
      <c r="D1" s="55"/>
      <c r="E1" s="55"/>
      <c r="F1" s="55"/>
      <c r="G1" s="55"/>
      <c r="H1" s="55"/>
      <c r="M1" s="55"/>
      <c r="N1" s="55"/>
    </row>
    <row r="2" spans="1:14">
      <c r="A2" s="67">
        <v>4</v>
      </c>
    </row>
    <row r="3" spans="1:14" s="45" customFormat="1">
      <c r="A3" s="66" t="s">
        <v>0</v>
      </c>
      <c r="C3" s="55"/>
      <c r="D3" s="55"/>
      <c r="E3" s="55"/>
      <c r="F3" s="55"/>
      <c r="G3" s="55"/>
      <c r="H3" s="55"/>
      <c r="M3" s="55"/>
      <c r="N3" s="55"/>
    </row>
    <row r="4" spans="1:14">
      <c r="A4" s="186" t="s">
        <v>167</v>
      </c>
    </row>
    <row r="5" spans="1:14" s="45" customFormat="1">
      <c r="A5" s="66" t="s">
        <v>1</v>
      </c>
      <c r="C5" s="55"/>
      <c r="D5" s="55"/>
      <c r="E5" s="55"/>
      <c r="F5" s="55"/>
      <c r="G5" s="55"/>
      <c r="H5" s="55"/>
      <c r="M5" s="55"/>
      <c r="N5" s="55"/>
    </row>
    <row r="6" spans="1:14">
      <c r="A6" s="186" t="s">
        <v>167</v>
      </c>
    </row>
    <row r="7" spans="1:14" s="45" customFormat="1">
      <c r="A7" s="66" t="s">
        <v>2</v>
      </c>
      <c r="C7" s="55"/>
      <c r="D7" s="55"/>
      <c r="E7" s="55"/>
      <c r="F7" s="55"/>
      <c r="G7" s="55"/>
      <c r="H7" s="55"/>
      <c r="M7" s="55"/>
      <c r="N7" s="55"/>
    </row>
    <row r="8" spans="1:14">
      <c r="A8" s="67" t="s">
        <v>168</v>
      </c>
    </row>
    <row r="9" spans="1:14" s="45" customFormat="1">
      <c r="A9" s="66" t="s">
        <v>3</v>
      </c>
      <c r="C9" s="55"/>
      <c r="D9" s="55"/>
      <c r="E9" s="55"/>
      <c r="F9" s="55"/>
      <c r="G9" s="55"/>
      <c r="H9" s="55"/>
      <c r="M9" s="55"/>
      <c r="N9" s="55"/>
    </row>
    <row r="10" spans="1:14">
      <c r="A10" s="187" t="s">
        <v>169</v>
      </c>
    </row>
    <row r="11" spans="1:14" s="45" customFormat="1">
      <c r="A11" s="66" t="s">
        <v>4</v>
      </c>
      <c r="C11" s="55"/>
      <c r="D11" s="55"/>
      <c r="E11" s="55"/>
      <c r="F11" s="55"/>
      <c r="G11" s="55"/>
      <c r="H11" s="55"/>
      <c r="M11" s="55"/>
      <c r="N11" s="55"/>
    </row>
    <row r="12" spans="1:14">
      <c r="A12" s="187" t="s">
        <v>169</v>
      </c>
    </row>
    <row r="13" spans="1:14" s="45" customFormat="1">
      <c r="A13" s="66" t="s">
        <v>5</v>
      </c>
      <c r="C13" s="55"/>
      <c r="D13" s="55"/>
      <c r="E13" s="55"/>
      <c r="F13" s="55"/>
      <c r="G13" s="55"/>
      <c r="H13" s="55"/>
      <c r="M13" s="55"/>
      <c r="N13" s="55"/>
    </row>
    <row r="14" spans="1:14">
      <c r="A14" s="67" t="s">
        <v>165</v>
      </c>
    </row>
    <row r="15" spans="1:14" s="45" customFormat="1">
      <c r="A15" s="66" t="s">
        <v>6</v>
      </c>
      <c r="C15" s="55"/>
      <c r="D15" s="55"/>
      <c r="E15" s="55"/>
      <c r="F15" s="55"/>
      <c r="G15" s="55"/>
      <c r="H15" s="55"/>
      <c r="M15" s="55"/>
      <c r="N15" s="55"/>
    </row>
    <row r="16" spans="1:14">
      <c r="A16" s="67">
        <v>36</v>
      </c>
    </row>
    <row r="17" spans="1:14" s="45" customFormat="1">
      <c r="A17" s="66" t="s">
        <v>7</v>
      </c>
      <c r="C17" s="55"/>
      <c r="D17" s="55"/>
      <c r="E17" s="55"/>
      <c r="F17" s="55"/>
      <c r="G17" s="55"/>
      <c r="H17" s="55"/>
      <c r="M17" s="55"/>
      <c r="N17" s="55"/>
    </row>
    <row r="18" spans="1:14">
      <c r="A18" s="187" t="s">
        <v>170</v>
      </c>
    </row>
    <row r="19" spans="1:14" s="45" customFormat="1">
      <c r="A19" s="66" t="s">
        <v>74</v>
      </c>
      <c r="C19" s="55"/>
      <c r="D19" s="55"/>
      <c r="E19" s="55"/>
      <c r="F19" s="55"/>
      <c r="G19" s="55"/>
      <c r="H19" s="55"/>
      <c r="M19" s="55"/>
      <c r="N19" s="55"/>
    </row>
    <row r="20" spans="1:14">
      <c r="A20" s="187" t="s">
        <v>171</v>
      </c>
    </row>
    <row r="21" spans="1:14" s="45" customFormat="1">
      <c r="A21" s="94" t="s">
        <v>10</v>
      </c>
      <c r="C21" s="55"/>
      <c r="D21" s="55"/>
      <c r="E21" s="55"/>
      <c r="F21" s="55"/>
      <c r="G21" s="55"/>
      <c r="H21" s="55"/>
      <c r="M21" s="55"/>
      <c r="N21" s="55"/>
    </row>
    <row r="22" spans="1:14">
      <c r="A22" s="67"/>
    </row>
    <row r="23" spans="1:14" s="45" customFormat="1">
      <c r="A23" s="95" t="s">
        <v>75</v>
      </c>
      <c r="B23" s="89"/>
      <c r="C23" s="90"/>
      <c r="D23" s="90"/>
      <c r="E23" s="90"/>
      <c r="F23" s="55"/>
      <c r="G23" s="55"/>
      <c r="H23" s="55"/>
      <c r="M23" s="55"/>
      <c r="N23" s="55"/>
    </row>
    <row r="24" spans="1:14">
      <c r="A24" s="67"/>
    </row>
    <row r="25" spans="1:14" s="45" customFormat="1">
      <c r="A25" s="94" t="s">
        <v>76</v>
      </c>
      <c r="C25" s="55"/>
      <c r="D25" s="55"/>
      <c r="E25" s="55"/>
      <c r="F25" s="55"/>
      <c r="G25" s="55"/>
      <c r="H25" s="55"/>
      <c r="M25" s="55"/>
      <c r="N25" s="55"/>
    </row>
    <row r="26" spans="1:14">
      <c r="A26" s="67"/>
    </row>
    <row r="27" spans="1:14" s="45" customFormat="1">
      <c r="A27" s="94" t="s">
        <v>12</v>
      </c>
      <c r="C27" s="55"/>
      <c r="D27" s="55"/>
      <c r="E27" s="55"/>
      <c r="F27" s="55"/>
      <c r="G27" s="55"/>
      <c r="H27" s="55"/>
      <c r="M27" s="55"/>
      <c r="N27" s="55"/>
    </row>
    <row r="28" spans="1:14">
      <c r="A28" s="67"/>
    </row>
    <row r="29" spans="1:14" s="45" customFormat="1">
      <c r="A29" s="94" t="s">
        <v>77</v>
      </c>
      <c r="C29" s="55"/>
      <c r="D29" s="55"/>
      <c r="E29" s="55"/>
      <c r="F29" s="55"/>
      <c r="G29" s="55"/>
      <c r="H29" s="55"/>
      <c r="M29" s="55"/>
      <c r="N29" s="55"/>
    </row>
    <row r="30" spans="1:14">
      <c r="A30" s="67"/>
    </row>
    <row r="31" spans="1:14" s="45" customFormat="1">
      <c r="A31" s="94" t="s">
        <v>78</v>
      </c>
      <c r="C31" s="55"/>
      <c r="D31" s="55"/>
      <c r="E31" s="55"/>
      <c r="F31" s="55"/>
      <c r="G31" s="55"/>
      <c r="H31" s="55"/>
      <c r="M31" s="55"/>
      <c r="N31" s="55"/>
    </row>
    <row r="32" spans="1:14">
      <c r="A32" s="67"/>
    </row>
    <row r="33" spans="1:14" s="138" customFormat="1" ht="15.75" customHeight="1">
      <c r="A33" s="137" t="s">
        <v>14</v>
      </c>
      <c r="C33" s="139"/>
      <c r="D33" s="139"/>
      <c r="E33" s="139"/>
      <c r="F33" s="139"/>
      <c r="G33" s="139"/>
      <c r="H33" s="139"/>
      <c r="M33" s="139"/>
      <c r="N33" s="139"/>
    </row>
    <row r="34" spans="1:14">
      <c r="A34" s="186" t="s">
        <v>166</v>
      </c>
    </row>
    <row r="35" spans="1:14" s="45" customFormat="1">
      <c r="A35" s="66" t="s">
        <v>15</v>
      </c>
      <c r="C35" s="55"/>
      <c r="D35" s="55"/>
      <c r="E35" s="55"/>
      <c r="F35" s="55"/>
      <c r="G35" s="55"/>
      <c r="H35" s="55"/>
      <c r="M35" s="55"/>
      <c r="N35" s="55"/>
    </row>
    <row r="36" spans="1:14">
      <c r="A36" s="132" t="s">
        <v>16</v>
      </c>
      <c r="B36" s="108">
        <v>319013</v>
      </c>
      <c r="C36" s="132" t="s">
        <v>17</v>
      </c>
      <c r="D36" s="133">
        <v>4768107</v>
      </c>
      <c r="E36" s="133"/>
      <c r="F36" s="133"/>
      <c r="G36" s="133"/>
      <c r="H36" s="133"/>
      <c r="I36" s="108"/>
      <c r="J36" s="108"/>
      <c r="K36" s="108"/>
      <c r="L36" s="108"/>
      <c r="M36" s="133"/>
      <c r="N36" s="133"/>
    </row>
    <row r="37" spans="1:14">
      <c r="A37" s="132" t="s">
        <v>16</v>
      </c>
      <c r="B37" s="108">
        <v>318218</v>
      </c>
      <c r="C37" s="132" t="s">
        <v>17</v>
      </c>
      <c r="D37" s="133">
        <v>4767906</v>
      </c>
      <c r="E37" s="133"/>
      <c r="F37" s="133"/>
      <c r="G37" s="133"/>
      <c r="H37" s="133"/>
      <c r="I37" s="108"/>
      <c r="J37" s="108"/>
      <c r="K37" s="108"/>
      <c r="L37" s="108"/>
      <c r="M37" s="133"/>
      <c r="N37" s="133"/>
    </row>
    <row r="38" spans="1:14">
      <c r="A38" s="132" t="s">
        <v>16</v>
      </c>
      <c r="B38" s="108"/>
      <c r="C38" s="132" t="s">
        <v>17</v>
      </c>
      <c r="D38" s="133"/>
      <c r="E38" s="133"/>
      <c r="F38" s="133"/>
      <c r="G38" s="133"/>
      <c r="H38" s="133"/>
      <c r="I38" s="108"/>
      <c r="J38" s="108"/>
      <c r="K38" s="108"/>
      <c r="L38" s="108"/>
      <c r="M38" s="133"/>
      <c r="N38" s="133"/>
    </row>
    <row r="39" spans="1:14" s="45" customFormat="1">
      <c r="A39" s="94" t="s">
        <v>79</v>
      </c>
      <c r="C39" s="55"/>
      <c r="D39" s="55"/>
      <c r="E39" s="55"/>
      <c r="F39" s="55"/>
      <c r="G39" s="55"/>
      <c r="H39" s="55"/>
      <c r="M39" s="55"/>
      <c r="N39" s="55"/>
    </row>
    <row r="40" spans="1:14">
      <c r="A40" s="135"/>
    </row>
    <row r="41" spans="1:14" s="45" customFormat="1">
      <c r="A41" s="94" t="s">
        <v>80</v>
      </c>
      <c r="C41" s="55"/>
      <c r="D41" s="55"/>
      <c r="E41" s="55"/>
      <c r="F41" s="55"/>
      <c r="G41" s="55"/>
      <c r="H41" s="55"/>
      <c r="M41" s="55"/>
      <c r="N41" s="55"/>
    </row>
    <row r="42" spans="1:14">
      <c r="A42" s="135"/>
    </row>
    <row r="43" spans="1:14" s="45" customFormat="1">
      <c r="A43" s="94" t="s">
        <v>19</v>
      </c>
      <c r="C43" s="55"/>
      <c r="D43" s="55"/>
      <c r="E43" s="55"/>
      <c r="F43" s="55"/>
      <c r="G43" s="55"/>
      <c r="H43" s="55"/>
      <c r="M43" s="55"/>
      <c r="N43" s="55"/>
    </row>
    <row r="44" spans="1:14">
      <c r="A44" s="67"/>
    </row>
    <row r="45" spans="1:14" s="45" customFormat="1">
      <c r="A45" s="94" t="s">
        <v>81</v>
      </c>
      <c r="B45" s="54"/>
      <c r="C45" s="80"/>
      <c r="D45" s="80"/>
      <c r="E45" s="80"/>
      <c r="F45" s="80"/>
      <c r="G45" s="80"/>
      <c r="H45" s="80"/>
      <c r="I45" s="55"/>
      <c r="J45" s="55"/>
      <c r="K45" s="55"/>
      <c r="M45" s="55"/>
      <c r="N45" s="55"/>
    </row>
    <row r="46" spans="1:14">
      <c r="A46" s="67"/>
      <c r="B46" s="56"/>
      <c r="C46" s="81"/>
      <c r="D46" s="81"/>
      <c r="E46" s="81"/>
      <c r="F46" s="81"/>
      <c r="G46" s="81"/>
      <c r="H46" s="81"/>
      <c r="I46" s="57"/>
      <c r="J46" s="57"/>
      <c r="K46" s="57"/>
    </row>
    <row r="47" spans="1:14" s="45" customFormat="1">
      <c r="A47" s="94" t="s">
        <v>82</v>
      </c>
      <c r="B47" s="54"/>
      <c r="C47" s="80"/>
      <c r="D47" s="80"/>
      <c r="E47" s="80"/>
      <c r="F47" s="80"/>
      <c r="G47" s="80"/>
      <c r="H47" s="80"/>
      <c r="I47" s="55"/>
      <c r="J47" s="55"/>
      <c r="K47" s="55"/>
      <c r="M47" s="55"/>
      <c r="N47" s="55"/>
    </row>
    <row r="48" spans="1:14">
      <c r="A48" s="67"/>
      <c r="B48" s="56"/>
      <c r="C48" s="81"/>
      <c r="D48" s="81"/>
      <c r="E48" s="81"/>
      <c r="F48" s="81"/>
      <c r="G48" s="81"/>
      <c r="H48" s="81"/>
      <c r="I48" s="57"/>
      <c r="J48" s="57"/>
      <c r="K48" s="57"/>
    </row>
    <row r="49" spans="1:14" s="45" customFormat="1">
      <c r="A49" s="94" t="s">
        <v>20</v>
      </c>
      <c r="C49" s="55"/>
      <c r="D49" s="55"/>
      <c r="E49" s="55"/>
      <c r="F49" s="55"/>
      <c r="G49" s="55"/>
      <c r="H49" s="55"/>
      <c r="M49" s="55"/>
      <c r="N49" s="55"/>
    </row>
    <row r="50" spans="1:14">
      <c r="A50" s="67"/>
    </row>
    <row r="51" spans="1:14" s="45" customFormat="1">
      <c r="A51" s="94" t="s">
        <v>83</v>
      </c>
      <c r="C51" s="55"/>
      <c r="D51" s="55"/>
      <c r="E51" s="55"/>
      <c r="F51" s="55"/>
      <c r="G51" s="55"/>
      <c r="H51" s="55"/>
      <c r="M51" s="55"/>
      <c r="N51" s="55"/>
    </row>
    <row r="52" spans="1:14">
      <c r="A52" s="67"/>
    </row>
    <row r="53" spans="1:14" s="45" customFormat="1">
      <c r="A53" s="94" t="s">
        <v>84</v>
      </c>
      <c r="C53" s="55"/>
      <c r="D53" s="55"/>
      <c r="E53" s="55"/>
      <c r="F53" s="55"/>
      <c r="G53" s="55"/>
      <c r="H53" s="55"/>
      <c r="M53" s="55"/>
      <c r="N53" s="55"/>
    </row>
    <row r="54" spans="1:14">
      <c r="A54" s="67"/>
    </row>
    <row r="55" spans="1:14" s="45" customFormat="1">
      <c r="A55" s="94" t="s">
        <v>85</v>
      </c>
      <c r="C55" s="55"/>
      <c r="D55" s="55"/>
      <c r="E55" s="55"/>
      <c r="F55" s="55"/>
      <c r="G55" s="55"/>
      <c r="H55" s="55"/>
      <c r="M55" s="55"/>
      <c r="N55" s="55"/>
    </row>
    <row r="56" spans="1:14">
      <c r="A56" s="135"/>
    </row>
    <row r="57" spans="1:14" s="45" customFormat="1">
      <c r="A57" s="94" t="s">
        <v>86</v>
      </c>
      <c r="C57" s="55"/>
      <c r="D57" s="55"/>
      <c r="E57" s="55"/>
      <c r="F57" s="55"/>
      <c r="G57" s="55"/>
      <c r="H57" s="55"/>
      <c r="M57" s="55"/>
      <c r="N57" s="55"/>
    </row>
    <row r="58" spans="1:14">
      <c r="A58" s="188" t="s">
        <v>172</v>
      </c>
    </row>
    <row r="59" spans="1:14" s="45" customFormat="1">
      <c r="A59" s="94" t="s">
        <v>87</v>
      </c>
      <c r="C59" s="55"/>
      <c r="D59" s="55"/>
      <c r="E59" s="55"/>
      <c r="F59" s="55"/>
      <c r="G59" s="55"/>
      <c r="H59" s="55"/>
      <c r="M59" s="55"/>
      <c r="N59" s="55"/>
    </row>
    <row r="60" spans="1:14">
      <c r="A60" s="67"/>
    </row>
    <row r="61" spans="1:14" s="45" customFormat="1">
      <c r="A61" s="95" t="s">
        <v>88</v>
      </c>
      <c r="C61" s="55"/>
      <c r="D61" s="55"/>
      <c r="E61" s="55"/>
      <c r="F61" s="55"/>
      <c r="G61" s="55"/>
      <c r="H61" s="55"/>
      <c r="M61" s="55"/>
      <c r="N61" s="55"/>
    </row>
    <row r="62" spans="1:14">
      <c r="A62" s="67"/>
    </row>
    <row r="63" spans="1:14" s="45" customFormat="1">
      <c r="A63" s="94" t="s">
        <v>89</v>
      </c>
      <c r="C63" s="55"/>
      <c r="D63" s="55"/>
      <c r="E63" s="55"/>
      <c r="F63" s="55"/>
      <c r="G63" s="55"/>
      <c r="H63" s="55"/>
      <c r="M63" s="55"/>
      <c r="N63" s="55"/>
    </row>
    <row r="64" spans="1:14">
      <c r="A64" s="67"/>
    </row>
    <row r="65" spans="1:14" s="45" customFormat="1">
      <c r="A65" s="94" t="s">
        <v>90</v>
      </c>
      <c r="C65" s="55"/>
      <c r="D65" s="55"/>
      <c r="E65" s="55"/>
      <c r="F65" s="55"/>
      <c r="G65" s="55"/>
      <c r="H65" s="55"/>
      <c r="M65" s="55"/>
      <c r="N65" s="55"/>
    </row>
    <row r="66" spans="1:14">
      <c r="A66" s="67"/>
    </row>
    <row r="67" spans="1:14" s="45" customFormat="1">
      <c r="A67" s="94" t="s">
        <v>91</v>
      </c>
      <c r="C67" s="55"/>
      <c r="D67" s="55"/>
      <c r="E67" s="55"/>
      <c r="F67" s="55"/>
      <c r="G67" s="55"/>
      <c r="H67" s="55"/>
      <c r="M67" s="55"/>
      <c r="N67" s="55"/>
    </row>
    <row r="68" spans="1:14">
      <c r="A68" s="67"/>
    </row>
    <row r="69" spans="1:14" s="45" customFormat="1">
      <c r="A69" s="94" t="s">
        <v>92</v>
      </c>
      <c r="C69" s="55"/>
      <c r="D69" s="55"/>
      <c r="E69" s="55"/>
      <c r="F69" s="55"/>
      <c r="G69" s="55"/>
      <c r="H69" s="55"/>
      <c r="M69" s="55"/>
      <c r="N69" s="55"/>
    </row>
    <row r="70" spans="1:14">
      <c r="A70" s="67"/>
    </row>
    <row r="71" spans="1:14" s="45" customFormat="1">
      <c r="A71" s="94" t="s">
        <v>72</v>
      </c>
      <c r="C71" s="55"/>
      <c r="D71" s="55"/>
      <c r="E71" s="55"/>
      <c r="F71" s="55"/>
      <c r="G71" s="55"/>
      <c r="H71" s="55"/>
      <c r="M71" s="55"/>
      <c r="N71" s="55"/>
    </row>
    <row r="72" spans="1:14">
      <c r="A72" s="67"/>
    </row>
    <row r="73" spans="1:14">
      <c r="A73" s="94" t="s">
        <v>39</v>
      </c>
    </row>
    <row r="74" spans="1:14">
      <c r="A74" s="67"/>
    </row>
    <row r="75" spans="1:14">
      <c r="A75" s="94" t="s">
        <v>40</v>
      </c>
    </row>
    <row r="76" spans="1:14">
      <c r="A76" s="67"/>
    </row>
    <row r="77" spans="1:14">
      <c r="A77" s="66" t="s">
        <v>38</v>
      </c>
    </row>
    <row r="78" spans="1:14">
      <c r="A78" s="67" t="s">
        <v>165</v>
      </c>
    </row>
    <row r="81" spans="1:15" s="52" customFormat="1" ht="32.25" customHeight="1">
      <c r="A81" s="52" t="s">
        <v>22</v>
      </c>
      <c r="B81" s="52" t="s">
        <v>43</v>
      </c>
      <c r="C81" s="130" t="s">
        <v>93</v>
      </c>
      <c r="D81" s="130" t="s">
        <v>94</v>
      </c>
      <c r="E81" s="163" t="s">
        <v>127</v>
      </c>
      <c r="F81" s="130" t="s">
        <v>95</v>
      </c>
      <c r="G81" s="130" t="s">
        <v>96</v>
      </c>
      <c r="H81" s="130" t="s">
        <v>31</v>
      </c>
      <c r="I81" s="130" t="s">
        <v>26</v>
      </c>
      <c r="J81" s="130" t="s">
        <v>27</v>
      </c>
      <c r="L81" s="410" t="s">
        <v>97</v>
      </c>
      <c r="M81" s="410"/>
      <c r="N81" s="410"/>
      <c r="O81" s="410"/>
    </row>
    <row r="82" spans="1:15">
      <c r="A82" s="46">
        <v>1</v>
      </c>
      <c r="B82" s="174" t="s">
        <v>114</v>
      </c>
      <c r="D82" s="57">
        <v>20</v>
      </c>
      <c r="E82" s="57">
        <f>C82+D82</f>
        <v>20</v>
      </c>
      <c r="F82" s="57">
        <f>SUMIFS(სახ.თანრ.მოც.!$E:$E,სახ.თანრ.მოც.!$B:$B,VLOOKUP($B82,$L:$O,3,0),სახ.თანრ.მოც.!$C:$C,მონაცემები!C82,სახ.თანრ.მოც.!$A:$A,VLOOKUP($B82,$L:$O,4,0))</f>
        <v>0</v>
      </c>
      <c r="G82" s="57">
        <f>SUMIFS(სახ.თანრ.მოც.!$E:$E,სახ.თანრ.მოც.!$B:$B,VLOOKUP($B82,$L:$O,3,0),სახ.თანრ.მოც.!$C:$C,მონაცემები!D82,სახ.თანრ.მოც.!$A:$A,VLOOKUP($B82,$L:$O,4,0))</f>
        <v>0.19</v>
      </c>
      <c r="H82" s="57">
        <f>SUMIFS(სახ.თანრ.მოც.!F:F,სახ.თანრ.მოც.!$B:$B,VLOOKUP($B82,$L:$O,3,0),სახ.თანრ.მოც.!$C:$C,მონაცემები!D82,სახ.თანრ.მოც.!$A:$A,VLOOKUP($B82,$L:$O,4,0))+SUMIFS(სახ.თანრ.მოც.!F:F,სახ.თანრ.მოც.!$B:$B,VLOOKUP($B82,$L:$O,3,0),სახ.თანრ.მოც.!$C:$C,მონაცემები!C82,სახ.თანრ.მოც.!$A:$A,VLOOKUP($B82,$L:$O,4,0))</f>
        <v>9.4999999999999998E-3</v>
      </c>
      <c r="I82" s="57"/>
      <c r="J82" s="57"/>
      <c r="L82" s="409" t="s">
        <v>43</v>
      </c>
      <c r="M82" s="411" t="s">
        <v>98</v>
      </c>
      <c r="N82" s="411" t="s">
        <v>99</v>
      </c>
      <c r="O82" s="411"/>
    </row>
    <row r="83" spans="1:15">
      <c r="A83" s="46">
        <v>2</v>
      </c>
      <c r="B83" s="174" t="s">
        <v>114</v>
      </c>
      <c r="D83" s="57">
        <v>20</v>
      </c>
      <c r="E83" s="57">
        <f t="shared" ref="E83:E146" si="0">C83+D83</f>
        <v>20</v>
      </c>
      <c r="F83" s="57">
        <f>SUMIFS(სახ.თანრ.მოც.!$E:$E,სახ.თანრ.მოც.!$B:$B,VLOOKUP($B83,$L:$O,3,0),სახ.თანრ.მოც.!$C:$C,მონაცემები!C83,სახ.თანრ.მოც.!$A:$A,VLOOKUP($B83,$L:$O,4,0))</f>
        <v>0</v>
      </c>
      <c r="G83" s="57">
        <f>SUMIFS(სახ.თანრ.მოც.!$E:$E,სახ.თანრ.მოც.!$B:$B,VLOOKUP($B83,$L:$O,3,0),სახ.თანრ.მოც.!$C:$C,მონაცემები!D83,სახ.თანრ.მოც.!$A:$A,VLOOKUP($B83,$L:$O,4,0))</f>
        <v>0.19</v>
      </c>
      <c r="H83" s="57">
        <f>SUMIFS(სახ.თანრ.მოც.!F:F,სახ.თანრ.მოც.!$B:$B,VLOOKUP($B83,$L:$O,3,0),სახ.თანრ.მოც.!$C:$C,მონაცემები!D83,სახ.თანრ.მოც.!$A:$A,VLOOKUP($B83,$L:$O,4,0))+SUMIFS(სახ.თანრ.მოც.!F:F,სახ.თანრ.მოც.!$B:$B,VLOOKUP($B83,$L:$O,3,0),სახ.თანრ.მოც.!$C:$C,მონაცემები!C83,სახ.თანრ.მოც.!$A:$A,VLOOKUP($B83,$L:$O,4,0))</f>
        <v>9.4999999999999998E-3</v>
      </c>
      <c r="I83" s="57"/>
      <c r="J83" s="57"/>
      <c r="L83" s="409"/>
      <c r="M83" s="411"/>
      <c r="N83" s="131" t="s">
        <v>43</v>
      </c>
      <c r="O83" s="131" t="s">
        <v>98</v>
      </c>
    </row>
    <row r="84" spans="1:15">
      <c r="A84" s="46">
        <v>3</v>
      </c>
      <c r="B84" s="174" t="s">
        <v>114</v>
      </c>
      <c r="D84" s="57">
        <v>12</v>
      </c>
      <c r="E84" s="57">
        <f t="shared" si="0"/>
        <v>12</v>
      </c>
      <c r="F84" s="57">
        <f>SUMIFS(სახ.თანრ.მოც.!$E:$E,სახ.თანრ.მოც.!$B:$B,VLOOKUP($B84,$L:$O,3,0),სახ.თანრ.მოც.!$C:$C,მონაცემები!C84,სახ.თანრ.მოც.!$A:$A,VLOOKUP($B84,$L:$O,4,0))</f>
        <v>0</v>
      </c>
      <c r="G84" s="57">
        <f>SUMIFS(სახ.თანრ.მოც.!$E:$E,სახ.თანრ.მოც.!$B:$B,VLOOKUP($B84,$L:$O,3,0),სახ.თანრ.მოც.!$C:$C,მონაცემები!D84,სახ.თანრ.მოც.!$A:$A,VLOOKUP($B84,$L:$O,4,0))</f>
        <v>5.6000000000000001E-2</v>
      </c>
      <c r="H84" s="57">
        <f>SUMIFS(სახ.თანრ.მოც.!F:F,სახ.თანრ.მოც.!$B:$B,VLOOKUP($B84,$L:$O,3,0),სახ.თანრ.მოც.!$C:$C,მონაცემები!D84,სახ.თანრ.მოც.!$A:$A,VLOOKUP($B84,$L:$O,4,0))+SUMIFS(სახ.თანრ.მოც.!F:F,სახ.თანრ.მოც.!$B:$B,VLOOKUP($B84,$L:$O,3,0),სახ.თანრ.მოც.!$C:$C,მონაცემები!C84,სახ.თანრ.მოც.!$A:$A,VLOOKUP($B84,$L:$O,4,0))</f>
        <v>0</v>
      </c>
      <c r="I84" s="57"/>
      <c r="J84" s="57"/>
      <c r="L84" s="82" t="s">
        <v>114</v>
      </c>
      <c r="M84" s="83" t="s">
        <v>111</v>
      </c>
      <c r="N84" s="83" t="s">
        <v>114</v>
      </c>
      <c r="O84" s="83" t="s">
        <v>111</v>
      </c>
    </row>
    <row r="85" spans="1:15">
      <c r="A85" s="46">
        <v>4</v>
      </c>
      <c r="B85" s="174" t="s">
        <v>114</v>
      </c>
      <c r="D85" s="57">
        <v>12</v>
      </c>
      <c r="E85" s="57">
        <f t="shared" si="0"/>
        <v>12</v>
      </c>
      <c r="F85" s="57">
        <f>SUMIFS(სახ.თანრ.მოც.!$E:$E,სახ.თანრ.მოც.!$B:$B,VLOOKUP($B85,$L:$O,3,0),სახ.თანრ.მოც.!$C:$C,მონაცემები!C85,სახ.თანრ.მოც.!$A:$A,VLOOKUP($B85,$L:$O,4,0))</f>
        <v>0</v>
      </c>
      <c r="G85" s="57">
        <f>SUMIFS(სახ.თანრ.მოც.!$E:$E,სახ.თანრ.მოც.!$B:$B,VLOOKUP($B85,$L:$O,3,0),სახ.თანრ.მოც.!$C:$C,მონაცემები!D85,სახ.თანრ.მოც.!$A:$A,VLOOKUP($B85,$L:$O,4,0))</f>
        <v>5.6000000000000001E-2</v>
      </c>
      <c r="H85" s="57">
        <f>SUMIFS(სახ.თანრ.მოც.!F:F,სახ.თანრ.მოც.!$B:$B,VLOOKUP($B85,$L:$O,3,0),სახ.თანრ.მოც.!$C:$C,მონაცემები!D85,სახ.თანრ.მოც.!$A:$A,VLOOKUP($B85,$L:$O,4,0))+SUMIFS(სახ.თანრ.მოც.!F:F,სახ.თანრ.მოც.!$B:$B,VLOOKUP($B85,$L:$O,3,0),სახ.თანრ.მოც.!$C:$C,მონაცემები!C85,სახ.თანრ.მოც.!$A:$A,VLOOKUP($B85,$L:$O,4,0))</f>
        <v>0</v>
      </c>
      <c r="I85" s="57"/>
      <c r="J85" s="57"/>
      <c r="L85" s="82"/>
      <c r="M85" s="83"/>
      <c r="N85" s="83"/>
      <c r="O85" s="83"/>
    </row>
    <row r="86" spans="1:15">
      <c r="A86" s="46">
        <v>5</v>
      </c>
      <c r="B86" s="174" t="s">
        <v>114</v>
      </c>
      <c r="D86" s="57">
        <v>16</v>
      </c>
      <c r="E86" s="57">
        <f t="shared" si="0"/>
        <v>16</v>
      </c>
      <c r="F86" s="57">
        <f>SUMIFS(სახ.თანრ.მოც.!$E:$E,სახ.თანრ.მოც.!$B:$B,VLOOKUP($B86,$L:$O,3,0),სახ.თანრ.მოც.!$C:$C,მონაცემები!C86,სახ.თანრ.მოც.!$A:$A,VLOOKUP($B86,$L:$O,4,0))</f>
        <v>0</v>
      </c>
      <c r="G86" s="57">
        <f>SUMIFS(სახ.თანრ.მოც.!$E:$E,სახ.თანრ.მოც.!$B:$B,VLOOKUP($B86,$L:$O,3,0),სახ.თანრ.მოც.!$C:$C,მონაცემები!D86,სახ.თანრ.მოც.!$A:$A,VLOOKUP($B86,$L:$O,4,0))</f>
        <v>0.113</v>
      </c>
      <c r="H86" s="57">
        <f>SUMIFS(სახ.თანრ.მოც.!F:F,სახ.თანრ.მოც.!$B:$B,VLOOKUP($B86,$L:$O,3,0),სახ.თანრ.მოც.!$C:$C,მონაცემები!D86,სახ.თანრ.მოც.!$A:$A,VLOOKUP($B86,$L:$O,4,0))+SUMIFS(სახ.თანრ.მოც.!F:F,სახ.თანრ.მოც.!$B:$B,VLOOKUP($B86,$L:$O,3,0),სახ.თანრ.მოც.!$C:$C,მონაცემები!C86,სახ.თანრ.მოც.!$A:$A,VLOOKUP($B86,$L:$O,4,0))</f>
        <v>5.6500000000000005E-3</v>
      </c>
      <c r="I86" s="57"/>
      <c r="J86" s="57"/>
      <c r="L86" s="82"/>
      <c r="M86" s="83"/>
      <c r="N86" s="83"/>
      <c r="O86" s="83"/>
    </row>
    <row r="87" spans="1:15">
      <c r="A87" s="46">
        <v>6</v>
      </c>
      <c r="B87" s="174" t="s">
        <v>114</v>
      </c>
      <c r="D87" s="57">
        <v>16</v>
      </c>
      <c r="E87" s="57">
        <f t="shared" si="0"/>
        <v>16</v>
      </c>
      <c r="F87" s="57">
        <f>SUMIFS(სახ.თანრ.მოც.!$E:$E,სახ.თანრ.მოც.!$B:$B,VLOOKUP($B87,$L:$O,3,0),სახ.თანრ.მოც.!$C:$C,მონაცემები!C87,სახ.თანრ.მოც.!$A:$A,VLOOKUP($B87,$L:$O,4,0))</f>
        <v>0</v>
      </c>
      <c r="G87" s="57">
        <f>SUMIFS(სახ.თანრ.მოც.!$E:$E,სახ.თანრ.მოც.!$B:$B,VLOOKUP($B87,$L:$O,3,0),სახ.თანრ.მოც.!$C:$C,მონაცემები!D87,სახ.თანრ.მოც.!$A:$A,VLOOKUP($B87,$L:$O,4,0))</f>
        <v>0.113</v>
      </c>
      <c r="H87" s="57">
        <f>SUMIFS(სახ.თანრ.მოც.!F:F,სახ.თანრ.მოც.!$B:$B,VLOOKUP($B87,$L:$O,3,0),სახ.თანრ.მოც.!$C:$C,მონაცემები!D87,სახ.თანრ.მოც.!$A:$A,VLOOKUP($B87,$L:$O,4,0))+SUMIFS(სახ.თანრ.მოც.!F:F,სახ.თანრ.მოც.!$B:$B,VLOOKUP($B87,$L:$O,3,0),სახ.თანრ.მოც.!$C:$C,მონაცემები!C87,სახ.თანრ.მოც.!$A:$A,VLOOKUP($B87,$L:$O,4,0))</f>
        <v>5.6500000000000005E-3</v>
      </c>
      <c r="I87" s="57"/>
      <c r="J87" s="57"/>
      <c r="L87" s="82"/>
      <c r="M87" s="83"/>
      <c r="N87" s="83"/>
      <c r="O87" s="83"/>
    </row>
    <row r="88" spans="1:15">
      <c r="A88" s="46">
        <v>7</v>
      </c>
      <c r="B88" s="174" t="s">
        <v>114</v>
      </c>
      <c r="D88" s="57">
        <v>8</v>
      </c>
      <c r="E88" s="57">
        <f t="shared" si="0"/>
        <v>8</v>
      </c>
      <c r="F88" s="57">
        <f>SUMIFS(სახ.თანრ.მოც.!$E:$E,სახ.თანრ.მოც.!$B:$B,VLOOKUP($B88,$L:$O,3,0),სახ.თანრ.მოც.!$C:$C,მონაცემები!C88,სახ.თანრ.მოც.!$A:$A,VLOOKUP($B88,$L:$O,4,0))</f>
        <v>0</v>
      </c>
      <c r="G88" s="57">
        <f>SUMIFS(სახ.თანრ.მოც.!$E:$E,სახ.თანრ.მოც.!$B:$B,VLOOKUP($B88,$L:$O,3,0),სახ.თანრ.მოც.!$C:$C,მონაცემები!D88,სახ.თანრ.მოც.!$A:$A,VLOOKUP($B88,$L:$O,4,0))</f>
        <v>2.1000000000000001E-2</v>
      </c>
      <c r="H88" s="57">
        <f>SUMIFS(სახ.თანრ.მოც.!F:F,სახ.თანრ.მოც.!$B:$B,VLOOKUP($B88,$L:$O,3,0),სახ.თანრ.მოც.!$C:$C,მონაცემები!D88,სახ.თანრ.მოც.!$A:$A,VLOOKUP($B88,$L:$O,4,0))+SUMIFS(სახ.თანრ.მოც.!F:F,სახ.თანრ.მოც.!$B:$B,VLOOKUP($B88,$L:$O,3,0),სახ.თანრ.მოც.!$C:$C,მონაცემები!C88,სახ.თანრ.მოც.!$A:$A,VLOOKUP($B88,$L:$O,4,0))</f>
        <v>0</v>
      </c>
      <c r="I88" s="57"/>
      <c r="J88" s="57"/>
      <c r="L88" s="82"/>
      <c r="M88" s="83"/>
      <c r="N88" s="83"/>
      <c r="O88" s="83"/>
    </row>
    <row r="89" spans="1:15">
      <c r="A89" s="46">
        <v>8</v>
      </c>
      <c r="B89" s="174" t="s">
        <v>114</v>
      </c>
      <c r="D89" s="57">
        <v>8</v>
      </c>
      <c r="E89" s="57">
        <f t="shared" si="0"/>
        <v>8</v>
      </c>
      <c r="F89" s="57">
        <f>SUMIFS(სახ.თანრ.მოც.!$E:$E,სახ.თანრ.მოც.!$B:$B,VLOOKUP($B89,$L:$O,3,0),სახ.თანრ.მოც.!$C:$C,მონაცემები!C89,სახ.თანრ.მოც.!$A:$A,VLOOKUP($B89,$L:$O,4,0))</f>
        <v>0</v>
      </c>
      <c r="G89" s="57">
        <f>SUMIFS(სახ.თანრ.მოც.!$E:$E,სახ.თანრ.მოც.!$B:$B,VLOOKUP($B89,$L:$O,3,0),სახ.თანრ.მოც.!$C:$C,მონაცემები!D89,სახ.თანრ.მოც.!$A:$A,VLOOKUP($B89,$L:$O,4,0))</f>
        <v>2.1000000000000001E-2</v>
      </c>
      <c r="H89" s="57">
        <f>SUMIFS(სახ.თანრ.მოც.!F:F,სახ.თანრ.მოც.!$B:$B,VLOOKUP($B89,$L:$O,3,0),სახ.თანრ.მოც.!$C:$C,მონაცემები!D89,სახ.თანრ.მოც.!$A:$A,VLOOKUP($B89,$L:$O,4,0))+SUMIFS(სახ.თანრ.მოც.!F:F,სახ.თანრ.მოც.!$B:$B,VLOOKUP($B89,$L:$O,3,0),სახ.თანრ.მოც.!$C:$C,მონაცემები!C89,სახ.თანრ.მოც.!$A:$A,VLOOKUP($B89,$L:$O,4,0))</f>
        <v>0</v>
      </c>
      <c r="I89" s="57"/>
      <c r="J89" s="57"/>
      <c r="L89" s="82"/>
      <c r="M89" s="83"/>
      <c r="N89" s="83"/>
      <c r="O89" s="83"/>
    </row>
    <row r="90" spans="1:15">
      <c r="A90" s="46">
        <v>9</v>
      </c>
      <c r="B90" s="174" t="s">
        <v>114</v>
      </c>
      <c r="D90" s="57">
        <v>8</v>
      </c>
      <c r="E90" s="57">
        <f t="shared" si="0"/>
        <v>8</v>
      </c>
      <c r="F90" s="57">
        <f>SUMIFS(სახ.თანრ.მოც.!$E:$E,სახ.თანრ.მოც.!$B:$B,VLOOKUP($B90,$L:$O,3,0),სახ.თანრ.მოც.!$C:$C,მონაცემები!C90,სახ.თანრ.მოც.!$A:$A,VLOOKUP($B90,$L:$O,4,0))</f>
        <v>0</v>
      </c>
      <c r="G90" s="57">
        <f>SUMIFS(სახ.თანრ.მოც.!$E:$E,სახ.თანრ.მოც.!$B:$B,VLOOKUP($B90,$L:$O,3,0),სახ.თანრ.მოც.!$C:$C,მონაცემები!D90,სახ.თანრ.მოც.!$A:$A,VLOOKUP($B90,$L:$O,4,0))</f>
        <v>2.1000000000000001E-2</v>
      </c>
      <c r="H90" s="57">
        <f>SUMIFS(სახ.თანრ.მოც.!F:F,სახ.თანრ.მოც.!$B:$B,VLOOKUP($B90,$L:$O,3,0),სახ.თანრ.მოც.!$C:$C,მონაცემები!D90,სახ.თანრ.მოც.!$A:$A,VLOOKUP($B90,$L:$O,4,0))+SUMIFS(სახ.თანრ.მოც.!F:F,სახ.თანრ.მოც.!$B:$B,VLOOKUP($B90,$L:$O,3,0),სახ.თანრ.მოც.!$C:$C,მონაცემები!C90,სახ.თანრ.მოც.!$A:$A,VLOOKUP($B90,$L:$O,4,0))</f>
        <v>0</v>
      </c>
      <c r="I90" s="57"/>
      <c r="J90" s="57"/>
      <c r="L90" s="82"/>
      <c r="M90" s="83"/>
      <c r="N90" s="83"/>
      <c r="O90" s="83"/>
    </row>
    <row r="91" spans="1:15">
      <c r="A91" s="46">
        <v>10</v>
      </c>
      <c r="B91" s="174" t="s">
        <v>114</v>
      </c>
      <c r="D91" s="57">
        <v>12</v>
      </c>
      <c r="E91" s="57">
        <f t="shared" si="0"/>
        <v>12</v>
      </c>
      <c r="F91" s="57">
        <f>SUMIFS(სახ.თანრ.მოც.!$E:$E,სახ.თანრ.მოც.!$B:$B,VLOOKUP($B91,$L:$O,3,0),სახ.თანრ.მოც.!$C:$C,მონაცემები!C91,სახ.თანრ.მოც.!$A:$A,VLOOKUP($B91,$L:$O,4,0))</f>
        <v>0</v>
      </c>
      <c r="G91" s="57">
        <f>SUMIFS(სახ.თანრ.მოც.!$E:$E,სახ.თანრ.მოც.!$B:$B,VLOOKUP($B91,$L:$O,3,0),სახ.თანრ.მოც.!$C:$C,მონაცემები!D91,სახ.თანრ.მოც.!$A:$A,VLOOKUP($B91,$L:$O,4,0))</f>
        <v>5.6000000000000001E-2</v>
      </c>
      <c r="H91" s="57">
        <f>SUMIFS(სახ.თანრ.მოც.!F:F,სახ.თანრ.მოც.!$B:$B,VLOOKUP($B91,$L:$O,3,0),სახ.თანრ.მოც.!$C:$C,მონაცემები!D91,სახ.თანრ.მოც.!$A:$A,VLOOKUP($B91,$L:$O,4,0))+SUMIFS(სახ.თანრ.მოც.!F:F,სახ.თანრ.მოც.!$B:$B,VLOOKUP($B91,$L:$O,3,0),სახ.თანრ.მოც.!$C:$C,მონაცემები!C91,სახ.თანრ.მოც.!$A:$A,VLOOKUP($B91,$L:$O,4,0))</f>
        <v>0</v>
      </c>
      <c r="I91" s="57"/>
      <c r="J91" s="57"/>
      <c r="L91" s="82"/>
      <c r="M91" s="83"/>
      <c r="N91" s="83"/>
      <c r="O91" s="83"/>
    </row>
    <row r="92" spans="1:15">
      <c r="A92" s="46">
        <v>11</v>
      </c>
      <c r="B92" s="174" t="s">
        <v>114</v>
      </c>
      <c r="D92" s="57">
        <v>12</v>
      </c>
      <c r="E92" s="57">
        <f t="shared" si="0"/>
        <v>12</v>
      </c>
      <c r="F92" s="57">
        <f>SUMIFS(სახ.თანრ.მოც.!$E:$E,სახ.თანრ.მოც.!$B:$B,VLOOKUP($B92,$L:$O,3,0),სახ.თანრ.მოც.!$C:$C,მონაცემები!C92,სახ.თანრ.მოც.!$A:$A,VLOOKUP($B92,$L:$O,4,0))</f>
        <v>0</v>
      </c>
      <c r="G92" s="57">
        <f>SUMIFS(სახ.თანრ.მოც.!$E:$E,სახ.თანრ.მოც.!$B:$B,VLOOKUP($B92,$L:$O,3,0),სახ.თანრ.მოც.!$C:$C,მონაცემები!D92,სახ.თანრ.მოც.!$A:$A,VLOOKUP($B92,$L:$O,4,0))</f>
        <v>5.6000000000000001E-2</v>
      </c>
      <c r="H92" s="57">
        <f>SUMIFS(სახ.თანრ.მოც.!F:F,სახ.თანრ.მოც.!$B:$B,VLOOKUP($B92,$L:$O,3,0),სახ.თანრ.მოც.!$C:$C,მონაცემები!D92,სახ.თანრ.მოც.!$A:$A,VLOOKUP($B92,$L:$O,4,0))+SUMIFS(სახ.თანრ.მოც.!F:F,სახ.თანრ.მოც.!$B:$B,VLOOKUP($B92,$L:$O,3,0),სახ.თანრ.მოც.!$C:$C,მონაცემები!C92,სახ.თანრ.მოც.!$A:$A,VLOOKUP($B92,$L:$O,4,0))</f>
        <v>0</v>
      </c>
      <c r="I92" s="57"/>
      <c r="J92" s="57"/>
      <c r="L92" s="82"/>
      <c r="M92" s="83"/>
      <c r="N92" s="83"/>
      <c r="O92" s="83"/>
    </row>
    <row r="93" spans="1:15">
      <c r="A93" s="46">
        <v>12</v>
      </c>
      <c r="B93" s="174" t="s">
        <v>114</v>
      </c>
      <c r="D93" s="57">
        <v>24</v>
      </c>
      <c r="E93" s="57">
        <f t="shared" si="0"/>
        <v>24</v>
      </c>
      <c r="F93" s="57">
        <f>SUMIFS(სახ.თანრ.მოც.!$E:$E,სახ.თანრ.მოც.!$B:$B,VLOOKUP($B93,$L:$O,3,0),სახ.თანრ.მოც.!$C:$C,მონაცემები!C93,სახ.თანრ.მოც.!$A:$A,VLOOKUP($B93,$L:$O,4,0))</f>
        <v>0</v>
      </c>
      <c r="G93" s="57">
        <f>SUMIFS(სახ.თანრ.მოც.!$E:$E,სახ.თანრ.მოც.!$B:$B,VLOOKUP($B93,$L:$O,3,0),სახ.თანრ.მოც.!$C:$C,მონაცემები!D93,სახ.თანრ.მოც.!$A:$A,VLOOKUP($B93,$L:$O,4,0))</f>
        <v>0.3</v>
      </c>
      <c r="H93" s="57">
        <f>SUMIFS(სახ.თანრ.მოც.!F:F,სახ.თანრ.მოც.!$B:$B,VLOOKUP($B93,$L:$O,3,0),სახ.თანრ.მოც.!$C:$C,მონაცემები!D93,სახ.თანრ.მოც.!$A:$A,VLOOKUP($B93,$L:$O,4,0))+SUMIFS(სახ.თანრ.მოც.!F:F,სახ.თანრ.მოც.!$B:$B,VLOOKUP($B93,$L:$O,3,0),სახ.თანრ.მოც.!$C:$C,მონაცემები!C93,სახ.თანრ.მოც.!$A:$A,VLOOKUP($B93,$L:$O,4,0))</f>
        <v>1.4999999999999999E-2</v>
      </c>
      <c r="I93" s="57"/>
      <c r="J93" s="57"/>
      <c r="L93" s="82"/>
      <c r="M93" s="83"/>
      <c r="N93" s="83"/>
      <c r="O93" s="83"/>
    </row>
    <row r="94" spans="1:15">
      <c r="A94" s="46">
        <v>13</v>
      </c>
      <c r="B94" s="174" t="s">
        <v>114</v>
      </c>
      <c r="D94" s="57">
        <v>8</v>
      </c>
      <c r="E94" s="57">
        <f t="shared" si="0"/>
        <v>8</v>
      </c>
      <c r="F94" s="57">
        <f>SUMIFS(სახ.თანრ.მოც.!$E:$E,სახ.თანრ.მოც.!$B:$B,VLOOKUP($B94,$L:$O,3,0),სახ.თანრ.მოც.!$C:$C,მონაცემები!C94,სახ.თანრ.მოც.!$A:$A,VLOOKUP($B94,$L:$O,4,0))</f>
        <v>0</v>
      </c>
      <c r="G94" s="57">
        <f>SUMIFS(სახ.თანრ.მოც.!$E:$E,სახ.თანრ.მოც.!$B:$B,VLOOKUP($B94,$L:$O,3,0),სახ.თანრ.მოც.!$C:$C,მონაცემები!D94,სახ.თანრ.მოც.!$A:$A,VLOOKUP($B94,$L:$O,4,0))</f>
        <v>2.1000000000000001E-2</v>
      </c>
      <c r="H94" s="57">
        <f>SUMIFS(სახ.თანრ.მოც.!F:F,სახ.თანრ.მოც.!$B:$B,VLOOKUP($B94,$L:$O,3,0),სახ.თანრ.მოც.!$C:$C,მონაცემები!D94,სახ.თანრ.მოც.!$A:$A,VLOOKUP($B94,$L:$O,4,0))+SUMIFS(სახ.თანრ.მოც.!F:F,სახ.თანრ.მოც.!$B:$B,VLOOKUP($B94,$L:$O,3,0),სახ.თანრ.მოც.!$C:$C,მონაცემები!C94,სახ.თანრ.მოც.!$A:$A,VLOOKUP($B94,$L:$O,4,0))</f>
        <v>0</v>
      </c>
      <c r="I94" s="57"/>
      <c r="J94" s="57"/>
      <c r="L94" s="82"/>
      <c r="M94" s="83"/>
      <c r="N94" s="83"/>
      <c r="O94" s="83"/>
    </row>
    <row r="95" spans="1:15">
      <c r="A95" s="46">
        <v>14</v>
      </c>
      <c r="B95" s="174" t="s">
        <v>114</v>
      </c>
      <c r="D95" s="57">
        <v>8</v>
      </c>
      <c r="E95" s="57">
        <f t="shared" si="0"/>
        <v>8</v>
      </c>
      <c r="F95" s="57">
        <f>SUMIFS(სახ.თანრ.მოც.!$E:$E,სახ.თანრ.მოც.!$B:$B,VLOOKUP($B95,$L:$O,3,0),სახ.თანრ.მოც.!$C:$C,მონაცემები!C95,სახ.თანრ.მოც.!$A:$A,VLOOKUP($B95,$L:$O,4,0))</f>
        <v>0</v>
      </c>
      <c r="G95" s="57">
        <f>SUMIFS(სახ.თანრ.მოც.!$E:$E,სახ.თანრ.მოც.!$B:$B,VLOOKUP($B95,$L:$O,3,0),სახ.თანრ.მოც.!$C:$C,მონაცემები!D95,სახ.თანრ.მოც.!$A:$A,VLOOKUP($B95,$L:$O,4,0))</f>
        <v>2.1000000000000001E-2</v>
      </c>
      <c r="H95" s="57">
        <f>SUMIFS(სახ.თანრ.მოც.!F:F,სახ.თანრ.მოც.!$B:$B,VLOOKUP($B95,$L:$O,3,0),სახ.თანრ.მოც.!$C:$C,მონაცემები!D95,სახ.თანრ.მოც.!$A:$A,VLOOKUP($B95,$L:$O,4,0))+SUMIFS(სახ.თანრ.მოც.!F:F,სახ.თანრ.მოც.!$B:$B,VLOOKUP($B95,$L:$O,3,0),სახ.თანრ.მოც.!$C:$C,მონაცემები!C95,სახ.თანრ.მოც.!$A:$A,VLOOKUP($B95,$L:$O,4,0))</f>
        <v>0</v>
      </c>
      <c r="I95" s="57"/>
      <c r="J95" s="57"/>
      <c r="L95" s="82"/>
      <c r="M95" s="83"/>
      <c r="N95" s="83"/>
      <c r="O95" s="83"/>
    </row>
    <row r="96" spans="1:15">
      <c r="A96" s="46">
        <v>15</v>
      </c>
      <c r="B96" s="174" t="s">
        <v>114</v>
      </c>
      <c r="D96" s="57">
        <v>8</v>
      </c>
      <c r="E96" s="57">
        <f t="shared" si="0"/>
        <v>8</v>
      </c>
      <c r="F96" s="57">
        <f>SUMIFS(სახ.თანრ.მოც.!$E:$E,სახ.თანრ.მოც.!$B:$B,VLOOKUP($B96,$L:$O,3,0),სახ.თანრ.მოც.!$C:$C,მონაცემები!C96,სახ.თანრ.მოც.!$A:$A,VLOOKUP($B96,$L:$O,4,0))</f>
        <v>0</v>
      </c>
      <c r="G96" s="57">
        <f>SUMIFS(სახ.თანრ.მოც.!$E:$E,სახ.თანრ.მოც.!$B:$B,VLOOKUP($B96,$L:$O,3,0),სახ.თანრ.მოც.!$C:$C,მონაცემები!D96,სახ.თანრ.მოც.!$A:$A,VLOOKUP($B96,$L:$O,4,0))</f>
        <v>2.1000000000000001E-2</v>
      </c>
      <c r="H96" s="57">
        <f>SUMIFS(სახ.თანრ.მოც.!F:F,სახ.თანრ.მოც.!$B:$B,VLOOKUP($B96,$L:$O,3,0),სახ.თანრ.მოც.!$C:$C,მონაცემები!D96,სახ.თანრ.მოც.!$A:$A,VLOOKUP($B96,$L:$O,4,0))+SUMIFS(სახ.თანრ.მოც.!F:F,სახ.თანრ.მოც.!$B:$B,VLOOKUP($B96,$L:$O,3,0),სახ.თანრ.მოც.!$C:$C,მონაცემები!C96,სახ.თანრ.მოც.!$A:$A,VLOOKUP($B96,$L:$O,4,0))</f>
        <v>0</v>
      </c>
      <c r="I96" s="57"/>
      <c r="J96" s="57"/>
      <c r="L96" s="82"/>
      <c r="M96" s="83"/>
      <c r="N96" s="83"/>
      <c r="O96" s="83"/>
    </row>
    <row r="97" spans="1:15">
      <c r="A97" s="46">
        <v>16</v>
      </c>
      <c r="B97" s="174" t="s">
        <v>114</v>
      </c>
      <c r="D97" s="57">
        <v>8</v>
      </c>
      <c r="E97" s="57">
        <f t="shared" si="0"/>
        <v>8</v>
      </c>
      <c r="F97" s="57">
        <f>SUMIFS(სახ.თანრ.მოც.!$E:$E,სახ.თანრ.მოც.!$B:$B,VLOOKUP($B97,$L:$O,3,0),სახ.თანრ.მოც.!$C:$C,მონაცემები!C97,სახ.თანრ.მოც.!$A:$A,VLOOKUP($B97,$L:$O,4,0))</f>
        <v>0</v>
      </c>
      <c r="G97" s="57">
        <f>SUMIFS(სახ.თანრ.მოც.!$E:$E,სახ.თანრ.მოც.!$B:$B,VLOOKUP($B97,$L:$O,3,0),სახ.თანრ.მოც.!$C:$C,მონაცემები!D97,სახ.თანრ.მოც.!$A:$A,VLOOKUP($B97,$L:$O,4,0))</f>
        <v>2.1000000000000001E-2</v>
      </c>
      <c r="H97" s="57">
        <f>SUMIFS(სახ.თანრ.მოც.!F:F,სახ.თანრ.მოც.!$B:$B,VLOOKUP($B97,$L:$O,3,0),სახ.თანრ.მოც.!$C:$C,მონაცემები!D97,სახ.თანრ.მოც.!$A:$A,VLOOKUP($B97,$L:$O,4,0))+SUMIFS(სახ.თანრ.მოც.!F:F,სახ.თანრ.მოც.!$B:$B,VLOOKUP($B97,$L:$O,3,0),სახ.თანრ.მოც.!$C:$C,მონაცემები!C97,სახ.თანრ.მოც.!$A:$A,VLOOKUP($B97,$L:$O,4,0))</f>
        <v>0</v>
      </c>
      <c r="I97" s="57"/>
      <c r="J97" s="57"/>
      <c r="L97" s="82"/>
      <c r="M97" s="83"/>
      <c r="N97" s="83"/>
      <c r="O97" s="83"/>
    </row>
    <row r="98" spans="1:15">
      <c r="A98" s="46">
        <v>17</v>
      </c>
      <c r="B98" s="174" t="s">
        <v>114</v>
      </c>
      <c r="D98" s="57">
        <v>20</v>
      </c>
      <c r="E98" s="57">
        <f t="shared" si="0"/>
        <v>20</v>
      </c>
      <c r="F98" s="57">
        <f>SUMIFS(სახ.თანრ.მოც.!$E:$E,სახ.თანრ.მოც.!$B:$B,VLOOKUP($B98,$L:$O,3,0),სახ.თანრ.მოც.!$C:$C,მონაცემები!C98,სახ.თანრ.მოც.!$A:$A,VLOOKUP($B98,$L:$O,4,0))</f>
        <v>0</v>
      </c>
      <c r="G98" s="57">
        <f>SUMIFS(სახ.თანრ.მოც.!$E:$E,სახ.თანრ.მოც.!$B:$B,VLOOKUP($B98,$L:$O,3,0),სახ.თანრ.მოც.!$C:$C,მონაცემები!D98,სახ.თანრ.მოც.!$A:$A,VLOOKUP($B98,$L:$O,4,0))</f>
        <v>0.19</v>
      </c>
      <c r="H98" s="57">
        <f>SUMIFS(სახ.თანრ.მოც.!F:F,სახ.თანრ.მოც.!$B:$B,VLOOKUP($B98,$L:$O,3,0),სახ.თანრ.მოც.!$C:$C,მონაცემები!D98,სახ.თანრ.მოც.!$A:$A,VLOOKUP($B98,$L:$O,4,0))+SUMIFS(სახ.თანრ.მოც.!F:F,სახ.თანრ.მოც.!$B:$B,VLOOKUP($B98,$L:$O,3,0),სახ.თანრ.მოც.!$C:$C,მონაცემები!C98,სახ.თანრ.მოც.!$A:$A,VLOOKUP($B98,$L:$O,4,0))</f>
        <v>9.4999999999999998E-3</v>
      </c>
      <c r="I98" s="57"/>
      <c r="J98" s="57"/>
      <c r="L98" s="82"/>
      <c r="M98" s="83"/>
      <c r="N98" s="83"/>
      <c r="O98" s="83"/>
    </row>
    <row r="99" spans="1:15">
      <c r="A99" s="46">
        <v>18</v>
      </c>
      <c r="B99" s="174" t="s">
        <v>114</v>
      </c>
      <c r="D99" s="57">
        <v>12</v>
      </c>
      <c r="E99" s="57">
        <f t="shared" si="0"/>
        <v>12</v>
      </c>
      <c r="F99" s="57">
        <f>SUMIFS(სახ.თანრ.მოც.!$E:$E,სახ.თანრ.მოც.!$B:$B,VLOOKUP($B99,$L:$O,3,0),სახ.თანრ.მოც.!$C:$C,მონაცემები!C99,სახ.თანრ.მოც.!$A:$A,VLOOKUP($B99,$L:$O,4,0))</f>
        <v>0</v>
      </c>
      <c r="G99" s="57">
        <f>SUMIFS(სახ.თანრ.მოც.!$E:$E,სახ.თანრ.მოც.!$B:$B,VLOOKUP($B99,$L:$O,3,0),სახ.თანრ.მოც.!$C:$C,მონაცემები!D99,სახ.თანრ.მოც.!$A:$A,VLOOKUP($B99,$L:$O,4,0))</f>
        <v>5.6000000000000001E-2</v>
      </c>
      <c r="H99" s="57">
        <f>SUMIFS(სახ.თანრ.მოც.!F:F,სახ.თანრ.მოც.!$B:$B,VLOOKUP($B99,$L:$O,3,0),სახ.თანრ.მოც.!$C:$C,მონაცემები!D99,სახ.თანრ.მოც.!$A:$A,VLOOKUP($B99,$L:$O,4,0))+SUMIFS(სახ.თანრ.მოც.!F:F,სახ.თანრ.მოც.!$B:$B,VLOOKUP($B99,$L:$O,3,0),სახ.თანრ.მოც.!$C:$C,მონაცემები!C99,სახ.თანრ.მოც.!$A:$A,VLOOKUP($B99,$L:$O,4,0))</f>
        <v>0</v>
      </c>
      <c r="I99" s="57"/>
      <c r="J99" s="57"/>
      <c r="L99" s="82"/>
      <c r="M99" s="83"/>
      <c r="N99" s="83"/>
      <c r="O99" s="83"/>
    </row>
    <row r="100" spans="1:15">
      <c r="A100" s="46">
        <v>19</v>
      </c>
      <c r="E100" s="57">
        <f t="shared" si="0"/>
        <v>0</v>
      </c>
      <c r="F100" s="57">
        <f>SUMIFS(სახ.თანრ.მოც.!$E:$E,სახ.თანრ.მოც.!$B:$B,VLOOKUP($B100,$L:$O,3,0),სახ.თანრ.მოც.!$C:$C,მონაცემები!C100,სახ.თანრ.მოც.!$A:$A,VLOOKUP($B100,$L:$O,4,0))</f>
        <v>0</v>
      </c>
      <c r="G100" s="57">
        <f>SUMIFS(სახ.თანრ.მოც.!$E:$E,სახ.თანრ.მოც.!$B:$B,VLOOKUP($B100,$L:$O,3,0),სახ.თანრ.მოც.!$C:$C,მონაცემები!D100,სახ.თანრ.მოც.!$A:$A,VLOOKUP($B100,$L:$O,4,0))</f>
        <v>0</v>
      </c>
      <c r="H100" s="57">
        <f>SUMIFS(სახ.თანრ.მოც.!F:F,სახ.თანრ.მოც.!$B:$B,VLOOKUP($B100,$L:$O,3,0),სახ.თანრ.მოც.!$C:$C,მონაცემები!D100,სახ.თანრ.მოც.!$A:$A,VLOOKUP($B100,$L:$O,4,0))+SUMIFS(სახ.თანრ.მოც.!F:F,სახ.თანრ.მოც.!$B:$B,VLOOKUP($B100,$L:$O,3,0),სახ.თანრ.მოც.!$C:$C,მონაცემები!C100,სახ.თანრ.მოც.!$A:$A,VLOOKUP($B100,$L:$O,4,0))</f>
        <v>0</v>
      </c>
      <c r="I100" s="57"/>
      <c r="J100" s="57"/>
      <c r="L100" s="82"/>
      <c r="M100" s="83"/>
      <c r="N100" s="83"/>
      <c r="O100" s="83"/>
    </row>
    <row r="101" spans="1:15">
      <c r="A101" s="46">
        <v>20</v>
      </c>
      <c r="E101" s="57">
        <f t="shared" si="0"/>
        <v>0</v>
      </c>
      <c r="F101" s="57">
        <f>SUMIFS(სახ.თანრ.მოც.!$E:$E,სახ.თანრ.მოც.!$B:$B,VLOOKUP($B101,$L:$O,3,0),სახ.თანრ.მოც.!$C:$C,მონაცემები!C101,სახ.თანრ.მოც.!$A:$A,VLOOKUP($B101,$L:$O,4,0))</f>
        <v>0</v>
      </c>
      <c r="G101" s="57">
        <f>SUMIFS(სახ.თანრ.მოც.!$E:$E,სახ.თანრ.მოც.!$B:$B,VLOOKUP($B101,$L:$O,3,0),სახ.თანრ.მოც.!$C:$C,მონაცემები!D101,სახ.თანრ.მოც.!$A:$A,VLOOKUP($B101,$L:$O,4,0))</f>
        <v>0</v>
      </c>
      <c r="H101" s="57">
        <f>SUMIFS(სახ.თანრ.მოც.!F:F,სახ.თანრ.მოც.!$B:$B,VLOOKUP($B101,$L:$O,3,0),სახ.თანრ.მოც.!$C:$C,მონაცემები!D101,სახ.თანრ.მოც.!$A:$A,VLOOKUP($B101,$L:$O,4,0))+SUMIFS(სახ.თანრ.მოც.!F:F,სახ.თანრ.მოც.!$B:$B,VLOOKUP($B101,$L:$O,3,0),სახ.თანრ.მოც.!$C:$C,მონაცემები!C101,სახ.თანრ.მოც.!$A:$A,VLOOKUP($B101,$L:$O,4,0))</f>
        <v>0</v>
      </c>
      <c r="I101" s="57"/>
      <c r="J101" s="57"/>
      <c r="L101" s="82"/>
      <c r="M101" s="83"/>
      <c r="N101" s="83"/>
      <c r="O101" s="83"/>
    </row>
    <row r="102" spans="1:15">
      <c r="A102" s="46">
        <v>21</v>
      </c>
      <c r="E102" s="57">
        <f t="shared" si="0"/>
        <v>0</v>
      </c>
      <c r="F102" s="57">
        <f>SUMIFS(სახ.თანრ.მოც.!$E:$E,სახ.თანრ.მოც.!$B:$B,VLOOKUP($B102,$L:$O,3,0),სახ.თანრ.მოც.!$C:$C,მონაცემები!C102,სახ.თანრ.მოც.!$A:$A,VLOOKUP($B102,$L:$O,4,0))</f>
        <v>0</v>
      </c>
      <c r="G102" s="57">
        <f>SUMIFS(სახ.თანრ.მოც.!$E:$E,სახ.თანრ.მოც.!$B:$B,VLOOKUP($B102,$L:$O,3,0),სახ.თანრ.მოც.!$C:$C,მონაცემები!D102,სახ.თანრ.მოც.!$A:$A,VLOOKUP($B102,$L:$O,4,0))</f>
        <v>0</v>
      </c>
      <c r="H102" s="57">
        <f>SUMIFS(სახ.თანრ.მოც.!F:F,სახ.თანრ.მოც.!$B:$B,VLOOKUP($B102,$L:$O,3,0),სახ.თანრ.მოც.!$C:$C,მონაცემები!D102,სახ.თანრ.მოც.!$A:$A,VLOOKUP($B102,$L:$O,4,0))+SUMIFS(სახ.თანრ.მოც.!F:F,სახ.თანრ.მოც.!$B:$B,VLOOKUP($B102,$L:$O,3,0),სახ.თანრ.მოც.!$C:$C,მონაცემები!C102,სახ.თანრ.მოც.!$A:$A,VLOOKUP($B102,$L:$O,4,0))</f>
        <v>0</v>
      </c>
      <c r="I102" s="57"/>
      <c r="J102" s="57"/>
      <c r="L102" s="82"/>
      <c r="M102" s="83"/>
      <c r="N102" s="83"/>
      <c r="O102" s="83"/>
    </row>
    <row r="103" spans="1:15">
      <c r="A103" s="46">
        <v>22</v>
      </c>
      <c r="E103" s="57">
        <f t="shared" si="0"/>
        <v>0</v>
      </c>
      <c r="F103" s="57">
        <f>SUMIFS(სახ.თანრ.მოც.!$E:$E,სახ.თანრ.მოც.!$B:$B,VLOOKUP($B103,$L:$O,3,0),სახ.თანრ.მოც.!$C:$C,მონაცემები!C103,სახ.თანრ.მოც.!$A:$A,VLOOKUP($B103,$L:$O,4,0))</f>
        <v>0</v>
      </c>
      <c r="G103" s="57">
        <f>SUMIFS(სახ.თანრ.მოც.!$E:$E,სახ.თანრ.მოც.!$B:$B,VLOOKUP($B103,$L:$O,3,0),სახ.თანრ.მოც.!$C:$C,მონაცემები!D103,სახ.თანრ.მოც.!$A:$A,VLOOKUP($B103,$L:$O,4,0))</f>
        <v>0</v>
      </c>
      <c r="H103" s="57">
        <f>SUMIFS(სახ.თანრ.მოც.!F:F,სახ.თანრ.მოც.!$B:$B,VLOOKUP($B103,$L:$O,3,0),სახ.თანრ.მოც.!$C:$C,მონაცემები!D103,სახ.თანრ.მოც.!$A:$A,VLOOKUP($B103,$L:$O,4,0))+SUMIFS(სახ.თანრ.მოც.!F:F,სახ.თანრ.მოც.!$B:$B,VLOOKUP($B103,$L:$O,3,0),სახ.თანრ.მოც.!$C:$C,მონაცემები!C103,სახ.თანრ.მოც.!$A:$A,VLOOKUP($B103,$L:$O,4,0))</f>
        <v>0</v>
      </c>
      <c r="I103" s="57"/>
      <c r="J103" s="57"/>
      <c r="L103" s="82"/>
      <c r="M103" s="83"/>
      <c r="N103" s="83"/>
      <c r="O103" s="83"/>
    </row>
    <row r="104" spans="1:15">
      <c r="A104" s="46">
        <v>23</v>
      </c>
      <c r="E104" s="57">
        <f t="shared" si="0"/>
        <v>0</v>
      </c>
      <c r="F104" s="57">
        <f>SUMIFS(სახ.თანრ.მოც.!$E:$E,სახ.თანრ.მოც.!$B:$B,VLOOKUP($B104,$L:$O,3,0),სახ.თანრ.მოც.!$C:$C,მონაცემები!C104,სახ.თანრ.მოც.!$A:$A,VLOOKUP($B104,$L:$O,4,0))</f>
        <v>0</v>
      </c>
      <c r="G104" s="57">
        <f>SUMIFS(სახ.თანრ.მოც.!$E:$E,სახ.თანრ.მოც.!$B:$B,VLOOKUP($B104,$L:$O,3,0),სახ.თანრ.მოც.!$C:$C,მონაცემები!D104,სახ.თანრ.მოც.!$A:$A,VLOOKUP($B104,$L:$O,4,0))</f>
        <v>0</v>
      </c>
      <c r="H104" s="57">
        <f>SUMIFS(სახ.თანრ.მოც.!F:F,სახ.თანრ.მოც.!$B:$B,VLOOKUP($B104,$L:$O,3,0),სახ.თანრ.მოც.!$C:$C,მონაცემები!D104,სახ.თანრ.მოც.!$A:$A,VLOOKUP($B104,$L:$O,4,0))+SUMIFS(სახ.თანრ.მოც.!F:F,სახ.თანრ.მოც.!$B:$B,VLOOKUP($B104,$L:$O,3,0),სახ.თანრ.მოც.!$C:$C,მონაცემები!C104,სახ.თანრ.მოც.!$A:$A,VLOOKUP($B104,$L:$O,4,0))</f>
        <v>0</v>
      </c>
      <c r="I104" s="57"/>
      <c r="J104" s="57"/>
    </row>
    <row r="105" spans="1:15">
      <c r="A105" s="46">
        <v>24</v>
      </c>
      <c r="E105" s="57">
        <f t="shared" si="0"/>
        <v>0</v>
      </c>
      <c r="F105" s="57">
        <f>SUMIFS(სახ.თანრ.მოც.!$E:$E,სახ.თანრ.მოც.!$B:$B,VLOOKUP($B105,$L:$O,3,0),სახ.თანრ.მოც.!$C:$C,მონაცემები!C105,სახ.თანრ.მოც.!$A:$A,VLOOKUP($B105,$L:$O,4,0))</f>
        <v>0</v>
      </c>
      <c r="G105" s="57">
        <f>SUMIFS(სახ.თანრ.მოც.!$E:$E,სახ.თანრ.მოც.!$B:$B,VLOOKUP($B105,$L:$O,3,0),სახ.თანრ.მოც.!$C:$C,მონაცემები!D105,სახ.თანრ.მოც.!$A:$A,VLOOKUP($B105,$L:$O,4,0))</f>
        <v>0</v>
      </c>
      <c r="H105" s="57">
        <f>SUMIFS(სახ.თანრ.მოც.!F:F,სახ.თანრ.მოც.!$B:$B,VLOOKUP($B105,$L:$O,3,0),სახ.თანრ.მოც.!$C:$C,მონაცემები!D105,სახ.თანრ.მოც.!$A:$A,VLOOKUP($B105,$L:$O,4,0))+SUMIFS(სახ.თანრ.მოც.!F:F,სახ.თანრ.მოც.!$B:$B,VLOOKUP($B105,$L:$O,3,0),სახ.თანრ.მოც.!$C:$C,მონაცემები!C105,სახ.თანრ.მოც.!$A:$A,VLOOKUP($B105,$L:$O,4,0))</f>
        <v>0</v>
      </c>
      <c r="I105" s="57"/>
      <c r="J105" s="57"/>
    </row>
    <row r="106" spans="1:15">
      <c r="A106" s="46">
        <v>25</v>
      </c>
      <c r="E106" s="57">
        <f t="shared" si="0"/>
        <v>0</v>
      </c>
      <c r="F106" s="57">
        <f>SUMIFS(სახ.თანრ.მოც.!$E:$E,სახ.თანრ.მოც.!$B:$B,VLOOKUP($B106,$L:$O,3,0),სახ.თანრ.მოც.!$C:$C,მონაცემები!C106,სახ.თანრ.მოც.!$A:$A,VLOOKUP($B106,$L:$O,4,0))</f>
        <v>0</v>
      </c>
      <c r="G106" s="57">
        <f>SUMIFS(სახ.თანრ.მოც.!$E:$E,სახ.თანრ.მოც.!$B:$B,VLOOKUP($B106,$L:$O,3,0),სახ.თანრ.მოც.!$C:$C,მონაცემები!D106,სახ.თანრ.მოც.!$A:$A,VLOOKUP($B106,$L:$O,4,0))</f>
        <v>0</v>
      </c>
      <c r="H106" s="57">
        <f>SUMIFS(სახ.თანრ.მოც.!F:F,სახ.თანრ.მოც.!$B:$B,VLOOKUP($B106,$L:$O,3,0),სახ.თანრ.მოც.!$C:$C,მონაცემები!D106,სახ.თანრ.მოც.!$A:$A,VLOOKUP($B106,$L:$O,4,0))+SUMIFS(სახ.თანრ.მოც.!F:F,სახ.თანრ.მოც.!$B:$B,VLOOKUP($B106,$L:$O,3,0),სახ.თანრ.მოც.!$C:$C,მონაცემები!C106,სახ.თანრ.მოც.!$A:$A,VLOOKUP($B106,$L:$O,4,0))</f>
        <v>0</v>
      </c>
      <c r="I106" s="57"/>
      <c r="J106" s="57"/>
    </row>
    <row r="107" spans="1:15">
      <c r="A107" s="46">
        <v>26</v>
      </c>
      <c r="E107" s="57">
        <f t="shared" si="0"/>
        <v>0</v>
      </c>
      <c r="F107" s="57">
        <f>SUMIFS(სახ.თანრ.მოც.!$E:$E,სახ.თანრ.მოც.!$B:$B,VLOOKUP($B107,$L:$O,3,0),სახ.თანრ.მოც.!$C:$C,მონაცემები!C107,სახ.თანრ.მოც.!$A:$A,VLOOKUP($B107,$L:$O,4,0))</f>
        <v>0</v>
      </c>
      <c r="G107" s="57">
        <f>SUMIFS(სახ.თანრ.მოც.!$E:$E,სახ.თანრ.მოც.!$B:$B,VLOOKUP($B107,$L:$O,3,0),სახ.თანრ.მოც.!$C:$C,მონაცემები!D107,სახ.თანრ.მოც.!$A:$A,VLOOKUP($B107,$L:$O,4,0))</f>
        <v>0</v>
      </c>
      <c r="H107" s="57">
        <f>SUMIFS(სახ.თანრ.მოც.!F:F,სახ.თანრ.მოც.!$B:$B,VLOOKUP($B107,$L:$O,3,0),სახ.თანრ.მოც.!$C:$C,მონაცემები!D107,სახ.თანრ.მოც.!$A:$A,VLOOKUP($B107,$L:$O,4,0))+SUMIFS(სახ.თანრ.მოც.!F:F,სახ.თანრ.მოც.!$B:$B,VLOOKUP($B107,$L:$O,3,0),სახ.თანრ.მოც.!$C:$C,მონაცემები!C107,სახ.თანრ.მოც.!$A:$A,VLOOKUP($B107,$L:$O,4,0))</f>
        <v>0</v>
      </c>
      <c r="I107" s="57"/>
      <c r="J107" s="57"/>
    </row>
    <row r="108" spans="1:15">
      <c r="A108" s="46">
        <v>27</v>
      </c>
      <c r="E108" s="57">
        <f t="shared" si="0"/>
        <v>0</v>
      </c>
      <c r="F108" s="57">
        <f>SUMIFS(სახ.თანრ.მოც.!$E:$E,სახ.თანრ.მოც.!$B:$B,VLOOKUP($B108,$L:$O,3,0),სახ.თანრ.მოც.!$C:$C,მონაცემები!C108,სახ.თანრ.მოც.!$A:$A,VLOOKUP($B108,$L:$O,4,0))</f>
        <v>0</v>
      </c>
      <c r="G108" s="57">
        <f>SUMIFS(სახ.თანრ.მოც.!$E:$E,სახ.თანრ.მოც.!$B:$B,VLOOKUP($B108,$L:$O,3,0),სახ.თანრ.მოც.!$C:$C,მონაცემები!D108,სახ.თანრ.მოც.!$A:$A,VLOOKUP($B108,$L:$O,4,0))</f>
        <v>0</v>
      </c>
      <c r="H108" s="57">
        <f>SUMIFS(სახ.თანრ.მოც.!F:F,სახ.თანრ.მოც.!$B:$B,VLOOKUP($B108,$L:$O,3,0),სახ.თანრ.მოც.!$C:$C,მონაცემები!D108,სახ.თანრ.მოც.!$A:$A,VLOOKUP($B108,$L:$O,4,0))+SUMIFS(სახ.თანრ.მოც.!F:F,სახ.თანრ.მოც.!$B:$B,VLOOKUP($B108,$L:$O,3,0),სახ.თანრ.მოც.!$C:$C,მონაცემები!C108,სახ.თანრ.მოც.!$A:$A,VLOOKUP($B108,$L:$O,4,0))</f>
        <v>0</v>
      </c>
      <c r="I108" s="57"/>
      <c r="J108" s="57"/>
    </row>
    <row r="109" spans="1:15">
      <c r="A109" s="46">
        <v>28</v>
      </c>
      <c r="E109" s="57">
        <f t="shared" si="0"/>
        <v>0</v>
      </c>
      <c r="F109" s="57">
        <f>SUMIFS(სახ.თანრ.მოც.!$E:$E,სახ.თანრ.მოც.!$B:$B,VLOOKUP($B109,$L:$O,3,0),სახ.თანრ.მოც.!$C:$C,მონაცემები!C109,სახ.თანრ.მოც.!$A:$A,VLOOKUP($B109,$L:$O,4,0))</f>
        <v>0</v>
      </c>
      <c r="G109" s="57">
        <f>SUMIFS(სახ.თანრ.მოც.!$E:$E,სახ.თანრ.მოც.!$B:$B,VLOOKUP($B109,$L:$O,3,0),სახ.თანრ.მოც.!$C:$C,მონაცემები!D109,სახ.თანრ.მოც.!$A:$A,VLOOKUP($B109,$L:$O,4,0))</f>
        <v>0</v>
      </c>
      <c r="H109" s="57">
        <f>SUMIFS(სახ.თანრ.მოც.!F:F,სახ.თანრ.მოც.!$B:$B,VLOOKUP($B109,$L:$O,3,0),სახ.თანრ.მოც.!$C:$C,მონაცემები!D109,სახ.თანრ.მოც.!$A:$A,VLOOKUP($B109,$L:$O,4,0))+SUMIFS(სახ.თანრ.მოც.!F:F,სახ.თანრ.მოც.!$B:$B,VLOOKUP($B109,$L:$O,3,0),სახ.თანრ.მოც.!$C:$C,მონაცემები!C109,სახ.თანრ.მოც.!$A:$A,VLOOKUP($B109,$L:$O,4,0))</f>
        <v>0</v>
      </c>
      <c r="I109" s="57"/>
      <c r="J109" s="57"/>
    </row>
    <row r="110" spans="1:15">
      <c r="A110" s="46">
        <v>29</v>
      </c>
      <c r="E110" s="57">
        <f t="shared" si="0"/>
        <v>0</v>
      </c>
      <c r="F110" s="57">
        <f>SUMIFS(სახ.თანრ.მოც.!$E:$E,სახ.თანრ.მოც.!$B:$B,VLOOKUP($B110,$L:$O,3,0),სახ.თანრ.მოც.!$C:$C,მონაცემები!C110,სახ.თანრ.მოც.!$A:$A,VLOOKUP($B110,$L:$O,4,0))</f>
        <v>0</v>
      </c>
      <c r="G110" s="57">
        <f>SUMIFS(სახ.თანრ.მოც.!$E:$E,სახ.თანრ.მოც.!$B:$B,VLOOKUP($B110,$L:$O,3,0),სახ.თანრ.მოც.!$C:$C,მონაცემები!D110,სახ.თანრ.მოც.!$A:$A,VLOOKUP($B110,$L:$O,4,0))</f>
        <v>0</v>
      </c>
      <c r="H110" s="57">
        <f>SUMIFS(სახ.თანრ.მოც.!F:F,სახ.თანრ.მოც.!$B:$B,VLOOKUP($B110,$L:$O,3,0),სახ.თანრ.მოც.!$C:$C,მონაცემები!D110,სახ.თანრ.მოც.!$A:$A,VLOOKUP($B110,$L:$O,4,0))+SUMIFS(სახ.თანრ.მოც.!F:F,სახ.თანრ.მოც.!$B:$B,VLOOKUP($B110,$L:$O,3,0),სახ.თანრ.მოც.!$C:$C,მონაცემები!C110,სახ.თანრ.მოც.!$A:$A,VLOOKUP($B110,$L:$O,4,0))</f>
        <v>0</v>
      </c>
      <c r="I110" s="57"/>
      <c r="J110" s="57"/>
    </row>
    <row r="111" spans="1:15">
      <c r="A111" s="46">
        <v>30</v>
      </c>
      <c r="E111" s="57">
        <f t="shared" si="0"/>
        <v>0</v>
      </c>
      <c r="F111" s="57">
        <f>SUMIFS(სახ.თანრ.მოც.!$E:$E,სახ.თანრ.მოც.!$B:$B,VLOOKUP($B111,$L:$O,3,0),სახ.თანრ.მოც.!$C:$C,მონაცემები!C111,სახ.თანრ.მოც.!$A:$A,VLOOKUP($B111,$L:$O,4,0))</f>
        <v>0</v>
      </c>
      <c r="G111" s="57">
        <f>SUMIFS(სახ.თანრ.მოც.!$E:$E,სახ.თანრ.მოც.!$B:$B,VLOOKUP($B111,$L:$O,3,0),სახ.თანრ.მოც.!$C:$C,მონაცემები!D111,სახ.თანრ.მოც.!$A:$A,VLOOKUP($B111,$L:$O,4,0))</f>
        <v>0</v>
      </c>
      <c r="H111" s="57">
        <f>SUMIFS(სახ.თანრ.მოც.!F:F,სახ.თანრ.მოც.!$B:$B,VLOOKUP($B111,$L:$O,3,0),სახ.თანრ.მოც.!$C:$C,მონაცემები!D111,სახ.თანრ.მოც.!$A:$A,VLOOKUP($B111,$L:$O,4,0))+SUMIFS(სახ.თანრ.მოც.!F:F,სახ.თანრ.მოც.!$B:$B,VLOOKUP($B111,$L:$O,3,0),სახ.თანრ.მოც.!$C:$C,მონაცემები!C111,სახ.თანრ.მოც.!$A:$A,VLOOKUP($B111,$L:$O,4,0))</f>
        <v>0</v>
      </c>
      <c r="I111" s="57"/>
      <c r="J111" s="57"/>
    </row>
    <row r="112" spans="1:15">
      <c r="A112" s="46">
        <v>31</v>
      </c>
      <c r="E112" s="57">
        <f t="shared" si="0"/>
        <v>0</v>
      </c>
      <c r="F112" s="57">
        <f>SUMIFS(სახ.თანრ.მოც.!$E:$E,სახ.თანრ.მოც.!$B:$B,VLOOKUP($B112,$L:$O,3,0),სახ.თანრ.მოც.!$C:$C,მონაცემები!C112,სახ.თანრ.მოც.!$A:$A,VLOOKUP($B112,$L:$O,4,0))</f>
        <v>0</v>
      </c>
      <c r="G112" s="57">
        <f>SUMIFS(სახ.თანრ.მოც.!$E:$E,სახ.თანრ.მოც.!$B:$B,VLOOKUP($B112,$L:$O,3,0),სახ.თანრ.მოც.!$C:$C,მონაცემები!D112,სახ.თანრ.მოც.!$A:$A,VLOOKUP($B112,$L:$O,4,0))</f>
        <v>0</v>
      </c>
      <c r="H112" s="57">
        <f>SUMIFS(სახ.თანრ.მოც.!F:F,სახ.თანრ.მოც.!$B:$B,VLOOKUP($B112,$L:$O,3,0),სახ.თანრ.მოც.!$C:$C,მონაცემები!D112,სახ.თანრ.მოც.!$A:$A,VLOOKUP($B112,$L:$O,4,0))+SUMIFS(სახ.თანრ.მოც.!F:F,სახ.თანრ.მოც.!$B:$B,VLOOKUP($B112,$L:$O,3,0),სახ.თანრ.მოც.!$C:$C,მონაცემები!C112,სახ.თანრ.მოც.!$A:$A,VLOOKUP($B112,$L:$O,4,0))</f>
        <v>0</v>
      </c>
      <c r="I112" s="57"/>
      <c r="J112" s="57"/>
    </row>
    <row r="113" spans="1:10">
      <c r="A113" s="46">
        <v>32</v>
      </c>
      <c r="E113" s="57">
        <f t="shared" si="0"/>
        <v>0</v>
      </c>
      <c r="F113" s="57">
        <f>SUMIFS(სახ.თანრ.მოც.!$E:$E,სახ.თანრ.მოც.!$B:$B,VLOOKUP($B113,$L:$O,3,0),სახ.თანრ.მოც.!$C:$C,მონაცემები!C113,სახ.თანრ.მოც.!$A:$A,VLOOKUP($B113,$L:$O,4,0))</f>
        <v>0</v>
      </c>
      <c r="G113" s="57">
        <f>SUMIFS(სახ.თანრ.მოც.!$E:$E,სახ.თანრ.მოც.!$B:$B,VLOOKUP($B113,$L:$O,3,0),სახ.თანრ.მოც.!$C:$C,მონაცემები!D113,სახ.თანრ.მოც.!$A:$A,VLOOKUP($B113,$L:$O,4,0))</f>
        <v>0</v>
      </c>
      <c r="H113" s="57">
        <f>SUMIFS(სახ.თანრ.მოც.!F:F,სახ.თანრ.მოც.!$B:$B,VLOOKUP($B113,$L:$O,3,0),სახ.თანრ.მოც.!$C:$C,მონაცემები!D113,სახ.თანრ.მოც.!$A:$A,VLOOKUP($B113,$L:$O,4,0))+SUMIFS(სახ.თანრ.მოც.!F:F,სახ.თანრ.მოც.!$B:$B,VLOOKUP($B113,$L:$O,3,0),სახ.თანრ.მოც.!$C:$C,მონაცემები!C113,სახ.თანრ.მოც.!$A:$A,VLOOKUP($B113,$L:$O,4,0))</f>
        <v>0</v>
      </c>
      <c r="I113" s="57"/>
      <c r="J113" s="57"/>
    </row>
    <row r="114" spans="1:10">
      <c r="A114" s="46">
        <v>33</v>
      </c>
      <c r="E114" s="57">
        <f t="shared" si="0"/>
        <v>0</v>
      </c>
      <c r="F114" s="57">
        <f>SUMIFS(სახ.თანრ.მოც.!$E:$E,სახ.თანრ.მოც.!$B:$B,VLOOKUP($B114,$L:$O,3,0),სახ.თანრ.მოც.!$C:$C,მონაცემები!C114,სახ.თანრ.მოც.!$A:$A,VLOOKUP($B114,$L:$O,4,0))</f>
        <v>0</v>
      </c>
      <c r="G114" s="57">
        <f>SUMIFS(სახ.თანრ.მოც.!$E:$E,სახ.თანრ.მოც.!$B:$B,VLOOKUP($B114,$L:$O,3,0),სახ.თანრ.მოც.!$C:$C,მონაცემები!D114,სახ.თანრ.მოც.!$A:$A,VLOOKUP($B114,$L:$O,4,0))</f>
        <v>0</v>
      </c>
      <c r="H114" s="57">
        <f>SUMIFS(სახ.თანრ.მოც.!F:F,სახ.თანრ.მოც.!$B:$B,VLOOKUP($B114,$L:$O,3,0),სახ.თანრ.მოც.!$C:$C,მონაცემები!D114,სახ.თანრ.მოც.!$A:$A,VLOOKUP($B114,$L:$O,4,0))+SUMIFS(სახ.თანრ.მოც.!F:F,სახ.თანრ.მოც.!$B:$B,VLOOKUP($B114,$L:$O,3,0),სახ.თანრ.მოც.!$C:$C,მონაცემები!C114,სახ.თანრ.მოც.!$A:$A,VLOOKUP($B114,$L:$O,4,0))</f>
        <v>0</v>
      </c>
      <c r="I114" s="57"/>
      <c r="J114" s="57"/>
    </row>
    <row r="115" spans="1:10">
      <c r="A115" s="46">
        <v>34</v>
      </c>
      <c r="E115" s="57">
        <f t="shared" si="0"/>
        <v>0</v>
      </c>
      <c r="F115" s="57">
        <f>SUMIFS(სახ.თანრ.მოც.!$E:$E,სახ.თანრ.მოც.!$B:$B,VLOOKUP($B115,$L:$O,3,0),სახ.თანრ.მოც.!$C:$C,მონაცემები!C115,სახ.თანრ.მოც.!$A:$A,VLOOKUP($B115,$L:$O,4,0))</f>
        <v>0</v>
      </c>
      <c r="G115" s="57">
        <f>SUMIFS(სახ.თანრ.მოც.!$E:$E,სახ.თანრ.მოც.!$B:$B,VLOOKUP($B115,$L:$O,3,0),სახ.თანრ.მოც.!$C:$C,მონაცემები!D115,სახ.თანრ.მოც.!$A:$A,VLOOKUP($B115,$L:$O,4,0))</f>
        <v>0</v>
      </c>
      <c r="H115" s="57">
        <f>SUMIFS(სახ.თანრ.მოც.!F:F,სახ.თანრ.მოც.!$B:$B,VLOOKUP($B115,$L:$O,3,0),სახ.თანრ.მოც.!$C:$C,მონაცემები!D115,სახ.თანრ.მოც.!$A:$A,VLOOKUP($B115,$L:$O,4,0))+SUMIFS(სახ.თანრ.მოც.!F:F,სახ.თანრ.მოც.!$B:$B,VLOOKUP($B115,$L:$O,3,0),სახ.თანრ.მოც.!$C:$C,მონაცემები!C115,სახ.თანრ.მოც.!$A:$A,VLOOKUP($B115,$L:$O,4,0))</f>
        <v>0</v>
      </c>
      <c r="I115" s="57"/>
      <c r="J115" s="57"/>
    </row>
    <row r="116" spans="1:10">
      <c r="A116" s="46">
        <v>35</v>
      </c>
      <c r="E116" s="57">
        <f t="shared" si="0"/>
        <v>0</v>
      </c>
      <c r="F116" s="57">
        <f>SUMIFS(სახ.თანრ.მოც.!$E:$E,სახ.თანრ.მოც.!$B:$B,VLOOKUP($B116,$L:$O,3,0),სახ.თანრ.მოც.!$C:$C,მონაცემები!C116,სახ.თანრ.მოც.!$A:$A,VLOOKUP($B116,$L:$O,4,0))</f>
        <v>0</v>
      </c>
      <c r="G116" s="57">
        <f>SUMIFS(სახ.თანრ.მოც.!$E:$E,სახ.თანრ.მოც.!$B:$B,VLOOKUP($B116,$L:$O,3,0),სახ.თანრ.მოც.!$C:$C,მონაცემები!D116,სახ.თანრ.მოც.!$A:$A,VLOOKUP($B116,$L:$O,4,0))</f>
        <v>0</v>
      </c>
      <c r="H116" s="57">
        <f>SUMIFS(სახ.თანრ.მოც.!F:F,სახ.თანრ.მოც.!$B:$B,VLOOKUP($B116,$L:$O,3,0),სახ.თანრ.მოც.!$C:$C,მონაცემები!D116,სახ.თანრ.მოც.!$A:$A,VLOOKUP($B116,$L:$O,4,0))+SUMIFS(სახ.თანრ.მოც.!F:F,სახ.თანრ.მოც.!$B:$B,VLOOKUP($B116,$L:$O,3,0),სახ.თანრ.მოც.!$C:$C,მონაცემები!C116,სახ.თანრ.მოც.!$A:$A,VLOOKUP($B116,$L:$O,4,0))</f>
        <v>0</v>
      </c>
      <c r="I116" s="57"/>
      <c r="J116" s="57"/>
    </row>
    <row r="117" spans="1:10">
      <c r="A117" s="46">
        <v>36</v>
      </c>
      <c r="E117" s="57">
        <f t="shared" si="0"/>
        <v>0</v>
      </c>
      <c r="F117" s="57">
        <f>SUMIFS(სახ.თანრ.მოც.!$E:$E,სახ.თანრ.მოც.!$B:$B,VLOOKUP($B117,$L:$O,3,0),სახ.თანრ.მოც.!$C:$C,მონაცემები!C117,სახ.თანრ.მოც.!$A:$A,VLOOKUP($B117,$L:$O,4,0))</f>
        <v>0</v>
      </c>
      <c r="G117" s="57">
        <f>SUMIFS(სახ.თანრ.მოც.!$E:$E,სახ.თანრ.მოც.!$B:$B,VLOOKUP($B117,$L:$O,3,0),სახ.თანრ.მოც.!$C:$C,მონაცემები!D117,სახ.თანრ.მოც.!$A:$A,VLOOKUP($B117,$L:$O,4,0))</f>
        <v>0</v>
      </c>
      <c r="H117" s="57">
        <f>SUMIFS(სახ.თანრ.მოც.!F:F,სახ.თანრ.მოც.!$B:$B,VLOOKUP($B117,$L:$O,3,0),სახ.თანრ.მოც.!$C:$C,მონაცემები!D117,სახ.თანრ.მოც.!$A:$A,VLOOKUP($B117,$L:$O,4,0))+SUMIFS(სახ.თანრ.მოც.!F:F,სახ.თანრ.მოც.!$B:$B,VLOOKUP($B117,$L:$O,3,0),სახ.თანრ.მოც.!$C:$C,მონაცემები!C117,სახ.თანრ.მოც.!$A:$A,VLOOKUP($B117,$L:$O,4,0))</f>
        <v>0</v>
      </c>
      <c r="I117" s="57"/>
      <c r="J117" s="57"/>
    </row>
    <row r="118" spans="1:10">
      <c r="A118" s="46">
        <v>37</v>
      </c>
      <c r="E118" s="57">
        <f t="shared" si="0"/>
        <v>0</v>
      </c>
      <c r="F118" s="57">
        <f>SUMIFS(სახ.თანრ.მოც.!$E:$E,სახ.თანრ.მოც.!$B:$B,VLOOKUP($B118,$L:$O,3,0),სახ.თანრ.მოც.!$C:$C,მონაცემები!C118,სახ.თანრ.მოც.!$A:$A,VLOOKUP($B118,$L:$O,4,0))</f>
        <v>0</v>
      </c>
      <c r="G118" s="57">
        <f>SUMIFS(სახ.თანრ.მოც.!$E:$E,სახ.თანრ.მოც.!$B:$B,VLOOKUP($B118,$L:$O,3,0),სახ.თანრ.მოც.!$C:$C,მონაცემები!D118,სახ.თანრ.მოც.!$A:$A,VLOOKUP($B118,$L:$O,4,0))</f>
        <v>0</v>
      </c>
      <c r="H118" s="57">
        <f>SUMIFS(სახ.თანრ.მოც.!F:F,სახ.თანრ.მოც.!$B:$B,VLOOKUP($B118,$L:$O,3,0),სახ.თანრ.მოც.!$C:$C,მონაცემები!D118,სახ.თანრ.მოც.!$A:$A,VLOOKUP($B118,$L:$O,4,0))+SUMIFS(სახ.თანრ.მოც.!F:F,სახ.თანრ.მოც.!$B:$B,VLOOKUP($B118,$L:$O,3,0),სახ.თანრ.მოც.!$C:$C,მონაცემები!C118,სახ.თანრ.მოც.!$A:$A,VLOOKUP($B118,$L:$O,4,0))</f>
        <v>0</v>
      </c>
      <c r="I118" s="57"/>
      <c r="J118" s="57"/>
    </row>
    <row r="119" spans="1:10">
      <c r="A119" s="46">
        <v>38</v>
      </c>
      <c r="E119" s="57">
        <f t="shared" si="0"/>
        <v>0</v>
      </c>
      <c r="F119" s="57">
        <f>SUMIFS(სახ.თანრ.მოც.!$E:$E,სახ.თანრ.მოც.!$B:$B,VLOOKUP($B119,$L:$O,3,0),სახ.თანრ.მოც.!$C:$C,მონაცემები!C119,სახ.თანრ.მოც.!$A:$A,VLOOKUP($B119,$L:$O,4,0))</f>
        <v>0</v>
      </c>
      <c r="G119" s="57">
        <f>SUMIFS(სახ.თანრ.მოც.!$E:$E,სახ.თანრ.მოც.!$B:$B,VLOOKUP($B119,$L:$O,3,0),სახ.თანრ.მოც.!$C:$C,მონაცემები!D119,სახ.თანრ.მოც.!$A:$A,VLOOKUP($B119,$L:$O,4,0))</f>
        <v>0</v>
      </c>
      <c r="H119" s="57">
        <f>SUMIFS(სახ.თანრ.მოც.!F:F,სახ.თანრ.მოც.!$B:$B,VLOOKUP($B119,$L:$O,3,0),სახ.თანრ.მოც.!$C:$C,მონაცემები!D119,სახ.თანრ.მოც.!$A:$A,VLOOKUP($B119,$L:$O,4,0))+SUMIFS(სახ.თანრ.მოც.!F:F,სახ.თანრ.მოც.!$B:$B,VLOOKUP($B119,$L:$O,3,0),სახ.თანრ.მოც.!$C:$C,მონაცემები!C119,სახ.თანრ.მოც.!$A:$A,VLOOKUP($B119,$L:$O,4,0))</f>
        <v>0</v>
      </c>
      <c r="I119" s="57"/>
      <c r="J119" s="57"/>
    </row>
    <row r="120" spans="1:10">
      <c r="A120" s="46">
        <v>39</v>
      </c>
      <c r="E120" s="57">
        <f t="shared" si="0"/>
        <v>0</v>
      </c>
      <c r="F120" s="57">
        <f>SUMIFS(სახ.თანრ.მოც.!$E:$E,სახ.თანრ.მოც.!$B:$B,VLOOKUP($B120,$L:$O,3,0),სახ.თანრ.მოც.!$C:$C,მონაცემები!C120,სახ.თანრ.მოც.!$A:$A,VLOOKUP($B120,$L:$O,4,0))</f>
        <v>0</v>
      </c>
      <c r="G120" s="57">
        <f>SUMIFS(სახ.თანრ.მოც.!$E:$E,სახ.თანრ.მოც.!$B:$B,VLOOKUP($B120,$L:$O,3,0),სახ.თანრ.მოც.!$C:$C,მონაცემები!D120,სახ.თანრ.მოც.!$A:$A,VLOOKUP($B120,$L:$O,4,0))</f>
        <v>0</v>
      </c>
      <c r="H120" s="57">
        <f>SUMIFS(სახ.თანრ.მოც.!F:F,სახ.თანრ.მოც.!$B:$B,VLOOKUP($B120,$L:$O,3,0),სახ.თანრ.მოც.!$C:$C,მონაცემები!D120,სახ.თანრ.მოც.!$A:$A,VLOOKUP($B120,$L:$O,4,0))+SUMIFS(სახ.თანრ.მოც.!F:F,სახ.თანრ.მოც.!$B:$B,VLOOKUP($B120,$L:$O,3,0),სახ.თანრ.მოც.!$C:$C,მონაცემები!C120,სახ.თანრ.მოც.!$A:$A,VLOOKUP($B120,$L:$O,4,0))</f>
        <v>0</v>
      </c>
      <c r="I120" s="57"/>
      <c r="J120" s="57"/>
    </row>
    <row r="121" spans="1:10">
      <c r="A121" s="46">
        <v>40</v>
      </c>
      <c r="E121" s="57">
        <f t="shared" si="0"/>
        <v>0</v>
      </c>
      <c r="F121" s="57">
        <f>SUMIFS(სახ.თანრ.მოც.!$E:$E,სახ.თანრ.მოც.!$B:$B,VLOOKUP($B121,$L:$O,3,0),სახ.თანრ.მოც.!$C:$C,მონაცემები!C121,სახ.თანრ.მოც.!$A:$A,VLOOKUP($B121,$L:$O,4,0))</f>
        <v>0</v>
      </c>
      <c r="G121" s="57">
        <f>SUMIFS(სახ.თანრ.მოც.!$E:$E,სახ.თანრ.მოც.!$B:$B,VLOOKUP($B121,$L:$O,3,0),სახ.თანრ.მოც.!$C:$C,მონაცემები!D121,სახ.თანრ.მოც.!$A:$A,VLOOKUP($B121,$L:$O,4,0))</f>
        <v>0</v>
      </c>
      <c r="H121" s="57">
        <f>SUMIFS(სახ.თანრ.მოც.!F:F,სახ.თანრ.მოც.!$B:$B,VLOOKUP($B121,$L:$O,3,0),სახ.თანრ.მოც.!$C:$C,მონაცემები!D121,სახ.თანრ.მოც.!$A:$A,VLOOKUP($B121,$L:$O,4,0))+SUMIFS(სახ.თანრ.მოც.!F:F,სახ.თანრ.მოც.!$B:$B,VLOOKUP($B121,$L:$O,3,0),სახ.თანრ.მოც.!$C:$C,მონაცემები!C121,სახ.თანრ.მოც.!$A:$A,VLOOKUP($B121,$L:$O,4,0))</f>
        <v>0</v>
      </c>
      <c r="I121" s="57"/>
      <c r="J121" s="57"/>
    </row>
    <row r="122" spans="1:10">
      <c r="A122" s="46">
        <v>41</v>
      </c>
      <c r="E122" s="57">
        <f t="shared" si="0"/>
        <v>0</v>
      </c>
      <c r="F122" s="57">
        <f>SUMIFS(სახ.თანრ.მოც.!$E:$E,სახ.თანრ.მოც.!$B:$B,VLOOKUP($B122,$L:$O,3,0),სახ.თანრ.მოც.!$C:$C,მონაცემები!C122,სახ.თანრ.მოც.!$A:$A,VLOOKUP($B122,$L:$O,4,0))</f>
        <v>0</v>
      </c>
      <c r="G122" s="57">
        <f>SUMIFS(სახ.თანრ.მოც.!$E:$E,სახ.თანრ.მოც.!$B:$B,VLOOKUP($B122,$L:$O,3,0),სახ.თანრ.მოც.!$C:$C,მონაცემები!D122,სახ.თანრ.მოც.!$A:$A,VLOOKUP($B122,$L:$O,4,0))</f>
        <v>0</v>
      </c>
      <c r="H122" s="57">
        <f>SUMIFS(სახ.თანრ.მოც.!F:F,სახ.თანრ.მოც.!$B:$B,VLOOKUP($B122,$L:$O,3,0),სახ.თანრ.მოც.!$C:$C,მონაცემები!D122,სახ.თანრ.მოც.!$A:$A,VLOOKUP($B122,$L:$O,4,0))+SUMIFS(სახ.თანრ.მოც.!F:F,სახ.თანრ.მოც.!$B:$B,VLOOKUP($B122,$L:$O,3,0),სახ.თანრ.მოც.!$C:$C,მონაცემები!C122,სახ.თანრ.მოც.!$A:$A,VLOOKUP($B122,$L:$O,4,0))</f>
        <v>0</v>
      </c>
      <c r="I122" s="57"/>
      <c r="J122" s="57"/>
    </row>
    <row r="123" spans="1:10">
      <c r="A123" s="46">
        <v>42</v>
      </c>
      <c r="E123" s="57">
        <f t="shared" si="0"/>
        <v>0</v>
      </c>
      <c r="F123" s="57">
        <f>SUMIFS(სახ.თანრ.მოც.!$E:$E,სახ.თანრ.მოც.!$B:$B,VLOOKUP($B123,$L:$O,3,0),სახ.თანრ.მოც.!$C:$C,მონაცემები!C123,სახ.თანრ.მოც.!$A:$A,VLOOKUP($B123,$L:$O,4,0))</f>
        <v>0</v>
      </c>
      <c r="G123" s="57">
        <f>SUMIFS(სახ.თანრ.მოც.!$E:$E,სახ.თანრ.მოც.!$B:$B,VLOOKUP($B123,$L:$O,3,0),სახ.თანრ.მოც.!$C:$C,მონაცემები!D123,სახ.თანრ.მოც.!$A:$A,VLOOKUP($B123,$L:$O,4,0))</f>
        <v>0</v>
      </c>
      <c r="H123" s="57">
        <f>SUMIFS(სახ.თანრ.მოც.!F:F,სახ.თანრ.მოც.!$B:$B,VLOOKUP($B123,$L:$O,3,0),სახ.თანრ.მოც.!$C:$C,მონაცემები!D123,სახ.თანრ.მოც.!$A:$A,VLOOKUP($B123,$L:$O,4,0))+SUMIFS(სახ.თანრ.მოც.!F:F,სახ.თანრ.მოც.!$B:$B,VLOOKUP($B123,$L:$O,3,0),სახ.თანრ.მოც.!$C:$C,მონაცემები!C123,სახ.თანრ.მოც.!$A:$A,VLOOKUP($B123,$L:$O,4,0))</f>
        <v>0</v>
      </c>
      <c r="I123" s="57"/>
      <c r="J123" s="57"/>
    </row>
    <row r="124" spans="1:10">
      <c r="A124" s="46">
        <v>43</v>
      </c>
      <c r="E124" s="57">
        <f t="shared" si="0"/>
        <v>0</v>
      </c>
      <c r="F124" s="57">
        <f>SUMIFS(სახ.თანრ.მოც.!$E:$E,სახ.თანრ.მოც.!$B:$B,VLOOKUP($B124,$L:$O,3,0),სახ.თანრ.მოც.!$C:$C,მონაცემები!C124,სახ.თანრ.მოც.!$A:$A,VLOOKUP($B124,$L:$O,4,0))</f>
        <v>0</v>
      </c>
      <c r="G124" s="57">
        <f>SUMIFS(სახ.თანრ.მოც.!$E:$E,სახ.თანრ.მოც.!$B:$B,VLOOKUP($B124,$L:$O,3,0),სახ.თანრ.მოც.!$C:$C,მონაცემები!D124,სახ.თანრ.მოც.!$A:$A,VLOOKUP($B124,$L:$O,4,0))</f>
        <v>0</v>
      </c>
      <c r="H124" s="57">
        <f>SUMIFS(სახ.თანრ.მოც.!F:F,სახ.თანრ.მოც.!$B:$B,VLOOKUP($B124,$L:$O,3,0),სახ.თანრ.მოც.!$C:$C,მონაცემები!D124,სახ.თანრ.მოც.!$A:$A,VLOOKUP($B124,$L:$O,4,0))+SUMIFS(სახ.თანრ.მოც.!F:F,სახ.თანრ.მოც.!$B:$B,VLOOKUP($B124,$L:$O,3,0),სახ.თანრ.მოც.!$C:$C,მონაცემები!C124,სახ.თანრ.მოც.!$A:$A,VLOOKUP($B124,$L:$O,4,0))</f>
        <v>0</v>
      </c>
      <c r="I124" s="57"/>
      <c r="J124" s="57"/>
    </row>
    <row r="125" spans="1:10">
      <c r="A125" s="46">
        <v>44</v>
      </c>
      <c r="E125" s="57">
        <f t="shared" si="0"/>
        <v>0</v>
      </c>
      <c r="F125" s="57">
        <f>SUMIFS(სახ.თანრ.მოც.!$E:$E,სახ.თანრ.მოც.!$B:$B,VLOOKUP($B125,$L:$O,3,0),სახ.თანრ.მოც.!$C:$C,მონაცემები!C125,სახ.თანრ.მოც.!$A:$A,VLOOKUP($B125,$L:$O,4,0))</f>
        <v>0</v>
      </c>
      <c r="G125" s="57">
        <f>SUMIFS(სახ.თანრ.მოც.!$E:$E,სახ.თანრ.მოც.!$B:$B,VLOOKUP($B125,$L:$O,3,0),სახ.თანრ.მოც.!$C:$C,მონაცემები!D125,სახ.თანრ.მოც.!$A:$A,VLOOKUP($B125,$L:$O,4,0))</f>
        <v>0</v>
      </c>
      <c r="H125" s="57">
        <f>SUMIFS(სახ.თანრ.მოც.!F:F,სახ.თანრ.მოც.!$B:$B,VLOOKUP($B125,$L:$O,3,0),სახ.თანრ.მოც.!$C:$C,მონაცემები!D125,სახ.თანრ.მოც.!$A:$A,VLOOKUP($B125,$L:$O,4,0))+SUMIFS(სახ.თანრ.მოც.!F:F,სახ.თანრ.მოც.!$B:$B,VLOOKUP($B125,$L:$O,3,0),სახ.თანრ.მოც.!$C:$C,მონაცემები!C125,სახ.თანრ.მოც.!$A:$A,VLOOKUP($B125,$L:$O,4,0))</f>
        <v>0</v>
      </c>
      <c r="I125" s="57"/>
      <c r="J125" s="57"/>
    </row>
    <row r="126" spans="1:10">
      <c r="A126" s="46">
        <v>45</v>
      </c>
      <c r="E126" s="57">
        <f t="shared" si="0"/>
        <v>0</v>
      </c>
      <c r="F126" s="57">
        <f>SUMIFS(სახ.თანრ.მოც.!$E:$E,სახ.თანრ.მოც.!$B:$B,VLOOKUP($B126,$L:$O,3,0),სახ.თანრ.მოც.!$C:$C,მონაცემები!C126,სახ.თანრ.მოც.!$A:$A,VLOOKUP($B126,$L:$O,4,0))</f>
        <v>0</v>
      </c>
      <c r="G126" s="57">
        <f>SUMIFS(სახ.თანრ.მოც.!$E:$E,სახ.თანრ.მოც.!$B:$B,VLOOKUP($B126,$L:$O,3,0),სახ.თანრ.მოც.!$C:$C,მონაცემები!D126,სახ.თანრ.მოც.!$A:$A,VLOOKUP($B126,$L:$O,4,0))</f>
        <v>0</v>
      </c>
      <c r="H126" s="57">
        <f>SUMIFS(სახ.თანრ.მოც.!F:F,სახ.თანრ.მოც.!$B:$B,VLOOKUP($B126,$L:$O,3,0),სახ.თანრ.მოც.!$C:$C,მონაცემები!D126,სახ.თანრ.მოც.!$A:$A,VLOOKUP($B126,$L:$O,4,0))+SUMIFS(სახ.თანრ.მოც.!F:F,სახ.თანრ.მოც.!$B:$B,VLOOKUP($B126,$L:$O,3,0),სახ.თანრ.მოც.!$C:$C,მონაცემები!C126,სახ.თანრ.მოც.!$A:$A,VLOOKUP($B126,$L:$O,4,0))</f>
        <v>0</v>
      </c>
      <c r="I126" s="57"/>
      <c r="J126" s="57"/>
    </row>
    <row r="127" spans="1:10">
      <c r="A127" s="46">
        <v>46</v>
      </c>
      <c r="E127" s="57">
        <f t="shared" si="0"/>
        <v>0</v>
      </c>
      <c r="F127" s="57">
        <f>SUMIFS(სახ.თანრ.მოც.!$E:$E,სახ.თანრ.მოც.!$B:$B,VLOOKUP($B127,$L:$O,3,0),სახ.თანრ.მოც.!$C:$C,მონაცემები!C127,სახ.თანრ.მოც.!$A:$A,VLOOKUP($B127,$L:$O,4,0))</f>
        <v>0</v>
      </c>
      <c r="G127" s="57">
        <f>SUMIFS(სახ.თანრ.მოც.!$E:$E,სახ.თანრ.მოც.!$B:$B,VLOOKUP($B127,$L:$O,3,0),სახ.თანრ.მოც.!$C:$C,მონაცემები!D127,სახ.თანრ.მოც.!$A:$A,VLOOKUP($B127,$L:$O,4,0))</f>
        <v>0</v>
      </c>
      <c r="H127" s="57">
        <f>SUMIFS(სახ.თანრ.მოც.!F:F,სახ.თანრ.მოც.!$B:$B,VLOOKUP($B127,$L:$O,3,0),სახ.თანრ.მოც.!$C:$C,მონაცემები!D127,სახ.თანრ.მოც.!$A:$A,VLOOKUP($B127,$L:$O,4,0))+SUMIFS(სახ.თანრ.მოც.!F:F,სახ.თანრ.მოც.!$B:$B,VLOOKUP($B127,$L:$O,3,0),სახ.თანრ.მოც.!$C:$C,მონაცემები!C127,სახ.თანრ.მოც.!$A:$A,VLOOKUP($B127,$L:$O,4,0))</f>
        <v>0</v>
      </c>
      <c r="I127" s="57"/>
      <c r="J127" s="57"/>
    </row>
    <row r="128" spans="1:10">
      <c r="A128" s="46">
        <v>47</v>
      </c>
      <c r="E128" s="57">
        <f t="shared" si="0"/>
        <v>0</v>
      </c>
      <c r="F128" s="57">
        <f>SUMIFS(სახ.თანრ.მოც.!$E:$E,სახ.თანრ.მოც.!$B:$B,VLOOKUP($B128,$L:$O,3,0),სახ.თანრ.მოც.!$C:$C,მონაცემები!C128,სახ.თანრ.მოც.!$A:$A,VLOOKUP($B128,$L:$O,4,0))</f>
        <v>0</v>
      </c>
      <c r="G128" s="57">
        <f>SUMIFS(სახ.თანრ.მოც.!$E:$E,სახ.თანრ.მოც.!$B:$B,VLOOKUP($B128,$L:$O,3,0),სახ.თანრ.მოც.!$C:$C,მონაცემები!D128,სახ.თანრ.მოც.!$A:$A,VLOOKUP($B128,$L:$O,4,0))</f>
        <v>0</v>
      </c>
      <c r="H128" s="57">
        <f>SUMIFS(სახ.თანრ.მოც.!F:F,სახ.თანრ.მოც.!$B:$B,VLOOKUP($B128,$L:$O,3,0),სახ.თანრ.მოც.!$C:$C,მონაცემები!D128,სახ.თანრ.მოც.!$A:$A,VLOOKUP($B128,$L:$O,4,0))+SUMIFS(სახ.თანრ.მოც.!F:F,სახ.თანრ.მოც.!$B:$B,VLOOKUP($B128,$L:$O,3,0),სახ.თანრ.მოც.!$C:$C,მონაცემები!C128,სახ.თანრ.მოც.!$A:$A,VLOOKUP($B128,$L:$O,4,0))</f>
        <v>0</v>
      </c>
      <c r="I128" s="57"/>
      <c r="J128" s="57"/>
    </row>
    <row r="129" spans="1:10">
      <c r="A129" s="46">
        <v>48</v>
      </c>
      <c r="E129" s="57">
        <f t="shared" si="0"/>
        <v>0</v>
      </c>
      <c r="F129" s="57">
        <f>SUMIFS(სახ.თანრ.მოც.!$E:$E,სახ.თანრ.მოც.!$B:$B,VLOOKUP($B129,$L:$O,3,0),სახ.თანრ.მოც.!$C:$C,მონაცემები!C129,სახ.თანრ.მოც.!$A:$A,VLOOKUP($B129,$L:$O,4,0))</f>
        <v>0</v>
      </c>
      <c r="G129" s="57">
        <f>SUMIFS(სახ.თანრ.მოც.!$E:$E,სახ.თანრ.მოც.!$B:$B,VLOOKUP($B129,$L:$O,3,0),სახ.თანრ.მოც.!$C:$C,მონაცემები!D129,სახ.თანრ.მოც.!$A:$A,VLOOKUP($B129,$L:$O,4,0))</f>
        <v>0</v>
      </c>
      <c r="H129" s="57">
        <f>SUMIFS(სახ.თანრ.მოც.!F:F,სახ.თანრ.მოც.!$B:$B,VLOOKUP($B129,$L:$O,3,0),სახ.თანრ.მოც.!$C:$C,მონაცემები!D129,სახ.თანრ.მოც.!$A:$A,VLOOKUP($B129,$L:$O,4,0))+SUMIFS(სახ.თანრ.მოც.!F:F,სახ.თანრ.მოც.!$B:$B,VLOOKUP($B129,$L:$O,3,0),სახ.თანრ.მოც.!$C:$C,მონაცემები!C129,სახ.თანრ.მოც.!$A:$A,VLOOKUP($B129,$L:$O,4,0))</f>
        <v>0</v>
      </c>
      <c r="I129" s="57"/>
      <c r="J129" s="57"/>
    </row>
    <row r="130" spans="1:10">
      <c r="A130" s="46">
        <v>49</v>
      </c>
      <c r="E130" s="57">
        <f t="shared" si="0"/>
        <v>0</v>
      </c>
      <c r="F130" s="57">
        <f>SUMIFS(სახ.თანრ.მოც.!$E:$E,სახ.თანრ.მოც.!$B:$B,VLOOKUP($B130,$L:$O,3,0),სახ.თანრ.მოც.!$C:$C,მონაცემები!C130,სახ.თანრ.მოც.!$A:$A,VLOOKUP($B130,$L:$O,4,0))</f>
        <v>0</v>
      </c>
      <c r="G130" s="57">
        <f>SUMIFS(სახ.თანრ.მოც.!$E:$E,სახ.თანრ.მოც.!$B:$B,VLOOKUP($B130,$L:$O,3,0),სახ.თანრ.მოც.!$C:$C,მონაცემები!D130,სახ.თანრ.მოც.!$A:$A,VLOOKUP($B130,$L:$O,4,0))</f>
        <v>0</v>
      </c>
      <c r="H130" s="57">
        <f>SUMIFS(სახ.თანრ.მოც.!F:F,სახ.თანრ.მოც.!$B:$B,VLOOKUP($B130,$L:$O,3,0),სახ.თანრ.მოც.!$C:$C,მონაცემები!D130,სახ.თანრ.მოც.!$A:$A,VLOOKUP($B130,$L:$O,4,0))+SUMIFS(სახ.თანრ.მოც.!F:F,სახ.თანრ.მოც.!$B:$B,VLOOKUP($B130,$L:$O,3,0),სახ.თანრ.მოც.!$C:$C,მონაცემები!C130,სახ.თანრ.მოც.!$A:$A,VLOOKUP($B130,$L:$O,4,0))</f>
        <v>0</v>
      </c>
      <c r="I130" s="57"/>
      <c r="J130" s="57"/>
    </row>
    <row r="131" spans="1:10">
      <c r="A131" s="46">
        <v>50</v>
      </c>
      <c r="E131" s="57">
        <f t="shared" si="0"/>
        <v>0</v>
      </c>
      <c r="F131" s="57">
        <f>SUMIFS(სახ.თანრ.მოც.!$E:$E,სახ.თანრ.მოც.!$B:$B,VLOOKUP($B131,$L:$O,3,0),სახ.თანრ.მოც.!$C:$C,მონაცემები!C131,სახ.თანრ.მოც.!$A:$A,VLOOKUP($B131,$L:$O,4,0))</f>
        <v>0</v>
      </c>
      <c r="G131" s="57">
        <f>SUMIFS(სახ.თანრ.მოც.!$E:$E,სახ.თანრ.მოც.!$B:$B,VLOOKUP($B131,$L:$O,3,0),სახ.თანრ.მოც.!$C:$C,მონაცემები!D131,სახ.თანრ.მოც.!$A:$A,VLOOKUP($B131,$L:$O,4,0))</f>
        <v>0</v>
      </c>
      <c r="H131" s="57">
        <f>SUMIFS(სახ.თანრ.მოც.!F:F,სახ.თანრ.მოც.!$B:$B,VLOOKUP($B131,$L:$O,3,0),სახ.თანრ.მოც.!$C:$C,მონაცემები!D131,სახ.თანრ.მოც.!$A:$A,VLOOKUP($B131,$L:$O,4,0))+SUMIFS(სახ.თანრ.მოც.!F:F,სახ.თანრ.მოც.!$B:$B,VLOOKUP($B131,$L:$O,3,0),სახ.თანრ.მოც.!$C:$C,მონაცემები!C131,სახ.თანრ.მოც.!$A:$A,VLOOKUP($B131,$L:$O,4,0))</f>
        <v>0</v>
      </c>
      <c r="I131" s="57"/>
      <c r="J131" s="57"/>
    </row>
    <row r="132" spans="1:10">
      <c r="A132" s="46">
        <v>51</v>
      </c>
      <c r="E132" s="57">
        <f t="shared" si="0"/>
        <v>0</v>
      </c>
      <c r="F132" s="57">
        <f>SUMIFS(სახ.თანრ.მოც.!$E:$E,სახ.თანრ.მოც.!$B:$B,VLOOKUP($B132,$L:$O,3,0),სახ.თანრ.მოც.!$C:$C,მონაცემები!C132,სახ.თანრ.მოც.!$A:$A,VLOOKUP($B132,$L:$O,4,0))</f>
        <v>0</v>
      </c>
      <c r="G132" s="57">
        <f>SUMIFS(სახ.თანრ.მოც.!$E:$E,სახ.თანრ.მოც.!$B:$B,VLOOKUP($B132,$L:$O,3,0),სახ.თანრ.მოც.!$C:$C,მონაცემები!D132,სახ.თანრ.მოც.!$A:$A,VLOOKUP($B132,$L:$O,4,0))</f>
        <v>0</v>
      </c>
      <c r="H132" s="57">
        <f>SUMIFS(სახ.თანრ.მოც.!F:F,სახ.თანრ.მოც.!$B:$B,VLOOKUP($B132,$L:$O,3,0),სახ.თანრ.მოც.!$C:$C,მონაცემები!D132,სახ.თანრ.მოც.!$A:$A,VLOOKUP($B132,$L:$O,4,0))+SUMIFS(სახ.თანრ.მოც.!F:F,სახ.თანრ.მოც.!$B:$B,VLOOKUP($B132,$L:$O,3,0),სახ.თანრ.მოც.!$C:$C,მონაცემები!C132,სახ.თანრ.მოც.!$A:$A,VLOOKUP($B132,$L:$O,4,0))</f>
        <v>0</v>
      </c>
      <c r="I132" s="57"/>
      <c r="J132" s="57"/>
    </row>
    <row r="133" spans="1:10">
      <c r="A133" s="46">
        <v>52</v>
      </c>
      <c r="E133" s="57">
        <f t="shared" si="0"/>
        <v>0</v>
      </c>
      <c r="F133" s="57">
        <f>SUMIFS(სახ.თანრ.მოც.!$E:$E,სახ.თანრ.მოც.!$B:$B,VLOOKUP($B133,$L:$O,3,0),სახ.თანრ.მოც.!$C:$C,მონაცემები!C133,სახ.თანრ.მოც.!$A:$A,VLOOKUP($B133,$L:$O,4,0))</f>
        <v>0</v>
      </c>
      <c r="G133" s="57">
        <f>SUMIFS(სახ.თანრ.მოც.!$E:$E,სახ.თანრ.მოც.!$B:$B,VLOOKUP($B133,$L:$O,3,0),სახ.თანრ.მოც.!$C:$C,მონაცემები!D133,სახ.თანრ.მოც.!$A:$A,VLOOKUP($B133,$L:$O,4,0))</f>
        <v>0</v>
      </c>
      <c r="H133" s="57">
        <f>SUMIFS(სახ.თანრ.მოც.!F:F,სახ.თანრ.მოც.!$B:$B,VLOOKUP($B133,$L:$O,3,0),სახ.თანრ.მოც.!$C:$C,მონაცემები!D133,სახ.თანრ.მოც.!$A:$A,VLOOKUP($B133,$L:$O,4,0))+SUMIFS(სახ.თანრ.მოც.!F:F,სახ.თანრ.მოც.!$B:$B,VLOOKUP($B133,$L:$O,3,0),სახ.თანრ.მოც.!$C:$C,მონაცემები!C133,სახ.თანრ.მოც.!$A:$A,VLOOKUP($B133,$L:$O,4,0))</f>
        <v>0</v>
      </c>
      <c r="I133" s="57"/>
      <c r="J133" s="57"/>
    </row>
    <row r="134" spans="1:10">
      <c r="A134" s="46">
        <v>53</v>
      </c>
      <c r="E134" s="57">
        <f t="shared" si="0"/>
        <v>0</v>
      </c>
      <c r="F134" s="57">
        <f>SUMIFS(სახ.თანრ.მოც.!$E:$E,სახ.თანრ.მოც.!$B:$B,VLOOKUP($B134,$L:$O,3,0),სახ.თანრ.მოც.!$C:$C,მონაცემები!C134,სახ.თანრ.მოც.!$A:$A,VLOOKUP($B134,$L:$O,4,0))</f>
        <v>0</v>
      </c>
      <c r="G134" s="57">
        <f>SUMIFS(სახ.თანრ.მოც.!$E:$E,სახ.თანრ.მოც.!$B:$B,VLOOKUP($B134,$L:$O,3,0),სახ.თანრ.მოც.!$C:$C,მონაცემები!D134,სახ.თანრ.მოც.!$A:$A,VLOOKUP($B134,$L:$O,4,0))</f>
        <v>0</v>
      </c>
      <c r="H134" s="57">
        <f>SUMIFS(სახ.თანრ.მოც.!F:F,სახ.თანრ.მოც.!$B:$B,VLOOKUP($B134,$L:$O,3,0),სახ.თანრ.მოც.!$C:$C,მონაცემები!D134,სახ.თანრ.მოც.!$A:$A,VLOOKUP($B134,$L:$O,4,0))+SUMIFS(სახ.თანრ.მოც.!F:F,სახ.თანრ.მოც.!$B:$B,VLOOKUP($B134,$L:$O,3,0),სახ.თანრ.მოც.!$C:$C,მონაცემები!C134,სახ.თანრ.მოც.!$A:$A,VLOOKUP($B134,$L:$O,4,0))</f>
        <v>0</v>
      </c>
      <c r="I134" s="57"/>
      <c r="J134" s="57"/>
    </row>
    <row r="135" spans="1:10">
      <c r="A135" s="46">
        <v>54</v>
      </c>
      <c r="E135" s="57">
        <f t="shared" si="0"/>
        <v>0</v>
      </c>
      <c r="F135" s="57">
        <f>SUMIFS(სახ.თანრ.მოც.!$E:$E,სახ.თანრ.მოც.!$B:$B,VLOOKUP($B135,$L:$O,3,0),სახ.თანრ.მოც.!$C:$C,მონაცემები!C135,სახ.თანრ.მოც.!$A:$A,VLOOKUP($B135,$L:$O,4,0))</f>
        <v>0</v>
      </c>
      <c r="G135" s="57">
        <f>SUMIFS(სახ.თანრ.მოც.!$E:$E,სახ.თანრ.მოც.!$B:$B,VLOOKUP($B135,$L:$O,3,0),სახ.თანრ.მოც.!$C:$C,მონაცემები!D135,სახ.თანრ.მოც.!$A:$A,VLOOKUP($B135,$L:$O,4,0))</f>
        <v>0</v>
      </c>
      <c r="H135" s="57">
        <f>SUMIFS(სახ.თანრ.მოც.!F:F,სახ.თანრ.მოც.!$B:$B,VLOOKUP($B135,$L:$O,3,0),სახ.თანრ.მოც.!$C:$C,მონაცემები!D135,სახ.თანრ.მოც.!$A:$A,VLOOKUP($B135,$L:$O,4,0))+SUMIFS(სახ.თანრ.მოც.!F:F,სახ.თანრ.მოც.!$B:$B,VLOOKUP($B135,$L:$O,3,0),სახ.თანრ.მოც.!$C:$C,მონაცემები!C135,სახ.თანრ.მოც.!$A:$A,VLOOKUP($B135,$L:$O,4,0))</f>
        <v>0</v>
      </c>
      <c r="I135" s="57"/>
      <c r="J135" s="57"/>
    </row>
    <row r="136" spans="1:10">
      <c r="A136" s="46">
        <v>55</v>
      </c>
      <c r="E136" s="57">
        <f t="shared" si="0"/>
        <v>0</v>
      </c>
      <c r="F136" s="57">
        <f>SUMIFS(სახ.თანრ.მოც.!$E:$E,სახ.თანრ.მოც.!$B:$B,VLOOKUP($B136,$L:$O,3,0),სახ.თანრ.მოც.!$C:$C,მონაცემები!C136,სახ.თანრ.მოც.!$A:$A,VLOOKUP($B136,$L:$O,4,0))</f>
        <v>0</v>
      </c>
      <c r="G136" s="57">
        <f>SUMIFS(სახ.თანრ.მოც.!$E:$E,სახ.თანრ.მოც.!$B:$B,VLOOKUP($B136,$L:$O,3,0),სახ.თანრ.მოც.!$C:$C,მონაცემები!D136,სახ.თანრ.მოც.!$A:$A,VLOOKUP($B136,$L:$O,4,0))</f>
        <v>0</v>
      </c>
      <c r="H136" s="57">
        <f>SUMIFS(სახ.თანრ.მოც.!F:F,სახ.თანრ.მოც.!$B:$B,VLOOKUP($B136,$L:$O,3,0),სახ.თანრ.მოც.!$C:$C,მონაცემები!D136,სახ.თანრ.მოც.!$A:$A,VLOOKUP($B136,$L:$O,4,0))+SUMIFS(სახ.თანრ.მოც.!F:F,სახ.თანრ.მოც.!$B:$B,VLOOKUP($B136,$L:$O,3,0),სახ.თანრ.მოც.!$C:$C,მონაცემები!C136,სახ.თანრ.მოც.!$A:$A,VLOOKUP($B136,$L:$O,4,0))</f>
        <v>0</v>
      </c>
      <c r="I136" s="57"/>
      <c r="J136" s="57"/>
    </row>
    <row r="137" spans="1:10">
      <c r="A137" s="46">
        <v>56</v>
      </c>
      <c r="E137" s="57">
        <f t="shared" si="0"/>
        <v>0</v>
      </c>
      <c r="F137" s="57">
        <f>SUMIFS(სახ.თანრ.მოც.!$E:$E,სახ.თანრ.მოც.!$B:$B,VLOOKUP($B137,$L:$O,3,0),სახ.თანრ.მოც.!$C:$C,მონაცემები!C137,სახ.თანრ.მოც.!$A:$A,VLOOKUP($B137,$L:$O,4,0))</f>
        <v>0</v>
      </c>
      <c r="G137" s="57">
        <f>SUMIFS(სახ.თანრ.მოც.!$E:$E,სახ.თანრ.მოც.!$B:$B,VLOOKUP($B137,$L:$O,3,0),სახ.თანრ.მოც.!$C:$C,მონაცემები!D137,სახ.თანრ.მოც.!$A:$A,VLOOKUP($B137,$L:$O,4,0))</f>
        <v>0</v>
      </c>
      <c r="H137" s="57">
        <f>SUMIFS(სახ.თანრ.მოც.!F:F,სახ.თანრ.მოც.!$B:$B,VLOOKUP($B137,$L:$O,3,0),სახ.თანრ.მოც.!$C:$C,მონაცემები!D137,სახ.თანრ.მოც.!$A:$A,VLOOKUP($B137,$L:$O,4,0))+SUMIFS(სახ.თანრ.მოც.!F:F,სახ.თანრ.მოც.!$B:$B,VLOOKUP($B137,$L:$O,3,0),სახ.თანრ.მოც.!$C:$C,მონაცემები!C137,სახ.თანრ.მოც.!$A:$A,VLOOKUP($B137,$L:$O,4,0))</f>
        <v>0</v>
      </c>
      <c r="I137" s="57"/>
      <c r="J137" s="57"/>
    </row>
    <row r="138" spans="1:10">
      <c r="A138" s="46">
        <v>57</v>
      </c>
      <c r="E138" s="57">
        <f t="shared" si="0"/>
        <v>0</v>
      </c>
      <c r="F138" s="57">
        <f>SUMIFS(სახ.თანრ.მოც.!$E:$E,სახ.თანრ.მოც.!$B:$B,VLOOKUP($B138,$L:$O,3,0),სახ.თანრ.მოც.!$C:$C,მონაცემები!C138,სახ.თანრ.მოც.!$A:$A,VLOOKUP($B138,$L:$O,4,0))</f>
        <v>0</v>
      </c>
      <c r="G138" s="57">
        <f>SUMIFS(სახ.თანრ.მოც.!$E:$E,სახ.თანრ.მოც.!$B:$B,VLOOKUP($B138,$L:$O,3,0),სახ.თანრ.მოც.!$C:$C,მონაცემები!D138,სახ.თანრ.მოც.!$A:$A,VLOOKUP($B138,$L:$O,4,0))</f>
        <v>0</v>
      </c>
      <c r="H138" s="57">
        <f>SUMIFS(სახ.თანრ.მოც.!F:F,სახ.თანრ.მოც.!$B:$B,VLOOKUP($B138,$L:$O,3,0),სახ.თანრ.მოც.!$C:$C,მონაცემები!D138,სახ.თანრ.მოც.!$A:$A,VLOOKUP($B138,$L:$O,4,0))+SUMIFS(სახ.თანრ.მოც.!F:F,სახ.თანრ.მოც.!$B:$B,VLOOKUP($B138,$L:$O,3,0),სახ.თანრ.მოც.!$C:$C,მონაცემები!C138,სახ.თანრ.მოც.!$A:$A,VLOOKUP($B138,$L:$O,4,0))</f>
        <v>0</v>
      </c>
      <c r="I138" s="57"/>
      <c r="J138" s="57"/>
    </row>
    <row r="139" spans="1:10">
      <c r="A139" s="46">
        <v>58</v>
      </c>
      <c r="E139" s="57">
        <f t="shared" si="0"/>
        <v>0</v>
      </c>
      <c r="F139" s="57">
        <f>SUMIFS(სახ.თანრ.მოც.!$E:$E,სახ.თანრ.მოც.!$B:$B,VLOOKUP($B139,$L:$O,3,0),სახ.თანრ.მოც.!$C:$C,მონაცემები!C139,სახ.თანრ.მოც.!$A:$A,VLOOKUP($B139,$L:$O,4,0))</f>
        <v>0</v>
      </c>
      <c r="G139" s="57">
        <f>SUMIFS(სახ.თანრ.მოც.!$E:$E,სახ.თანრ.მოც.!$B:$B,VLOOKUP($B139,$L:$O,3,0),სახ.თანრ.მოც.!$C:$C,მონაცემები!D139,სახ.თანრ.მოც.!$A:$A,VLOOKUP($B139,$L:$O,4,0))</f>
        <v>0</v>
      </c>
      <c r="H139" s="57">
        <f>SUMIFS(სახ.თანრ.მოც.!F:F,სახ.თანრ.მოც.!$B:$B,VLOOKUP($B139,$L:$O,3,0),სახ.თანრ.მოც.!$C:$C,მონაცემები!D139,სახ.თანრ.მოც.!$A:$A,VLOOKUP($B139,$L:$O,4,0))+SUMIFS(სახ.თანრ.მოც.!F:F,სახ.თანრ.მოც.!$B:$B,VLOOKUP($B139,$L:$O,3,0),სახ.თანრ.მოც.!$C:$C,მონაცემები!C139,სახ.თანრ.მოც.!$A:$A,VLOOKUP($B139,$L:$O,4,0))</f>
        <v>0</v>
      </c>
      <c r="I139" s="57"/>
      <c r="J139" s="57"/>
    </row>
    <row r="140" spans="1:10">
      <c r="A140" s="46">
        <v>59</v>
      </c>
      <c r="E140" s="57">
        <f t="shared" si="0"/>
        <v>0</v>
      </c>
      <c r="F140" s="57">
        <f>SUMIFS(სახ.თანრ.მოც.!$E:$E,სახ.თანრ.მოც.!$B:$B,VLOOKUP($B140,$L:$O,3,0),სახ.თანრ.მოც.!$C:$C,მონაცემები!C140,სახ.თანრ.მოც.!$A:$A,VLOOKUP($B140,$L:$O,4,0))</f>
        <v>0</v>
      </c>
      <c r="G140" s="57">
        <f>SUMIFS(სახ.თანრ.მოც.!$E:$E,სახ.თანრ.მოც.!$B:$B,VLOOKUP($B140,$L:$O,3,0),სახ.თანრ.მოც.!$C:$C,მონაცემები!D140,სახ.თანრ.მოც.!$A:$A,VLOOKUP($B140,$L:$O,4,0))</f>
        <v>0</v>
      </c>
      <c r="H140" s="57">
        <f>SUMIFS(სახ.თანრ.მოც.!F:F,სახ.თანრ.მოც.!$B:$B,VLOOKUP($B140,$L:$O,3,0),სახ.თანრ.მოც.!$C:$C,მონაცემები!D140,სახ.თანრ.მოც.!$A:$A,VLOOKUP($B140,$L:$O,4,0))+SUMIFS(სახ.თანრ.მოც.!F:F,სახ.თანრ.მოც.!$B:$B,VLOOKUP($B140,$L:$O,3,0),სახ.თანრ.მოც.!$C:$C,მონაცემები!C140,სახ.თანრ.მოც.!$A:$A,VLOOKUP($B140,$L:$O,4,0))</f>
        <v>0</v>
      </c>
      <c r="I140" s="57"/>
      <c r="J140" s="57"/>
    </row>
    <row r="141" spans="1:10">
      <c r="A141" s="46">
        <v>60</v>
      </c>
      <c r="E141" s="57">
        <f t="shared" si="0"/>
        <v>0</v>
      </c>
      <c r="F141" s="57">
        <f>SUMIFS(სახ.თანრ.მოც.!$E:$E,სახ.თანრ.მოც.!$B:$B,VLOOKUP($B141,$L:$O,3,0),სახ.თანრ.მოც.!$C:$C,მონაცემები!C141,სახ.თანრ.მოც.!$A:$A,VLOOKUP($B141,$L:$O,4,0))</f>
        <v>0</v>
      </c>
      <c r="G141" s="57">
        <f>SUMIFS(სახ.თანრ.მოც.!$E:$E,სახ.თანრ.მოც.!$B:$B,VLOOKUP($B141,$L:$O,3,0),სახ.თანრ.მოც.!$C:$C,მონაცემები!D141,სახ.თანრ.მოც.!$A:$A,VLOOKUP($B141,$L:$O,4,0))</f>
        <v>0</v>
      </c>
      <c r="H141" s="57">
        <f>SUMIFS(სახ.თანრ.მოც.!F:F,სახ.თანრ.მოც.!$B:$B,VLOOKUP($B141,$L:$O,3,0),სახ.თანრ.მოც.!$C:$C,მონაცემები!D141,სახ.თანრ.მოც.!$A:$A,VLOOKUP($B141,$L:$O,4,0))+SUMIFS(სახ.თანრ.მოც.!F:F,სახ.თანრ.მოც.!$B:$B,VLOOKUP($B141,$L:$O,3,0),სახ.თანრ.მოც.!$C:$C,მონაცემები!C141,სახ.თანრ.მოც.!$A:$A,VLOOKUP($B141,$L:$O,4,0))</f>
        <v>0</v>
      </c>
      <c r="I141" s="57"/>
      <c r="J141" s="57"/>
    </row>
    <row r="142" spans="1:10">
      <c r="A142" s="46">
        <v>61</v>
      </c>
      <c r="E142" s="57">
        <f t="shared" si="0"/>
        <v>0</v>
      </c>
      <c r="F142" s="57">
        <f>SUMIFS(სახ.თანრ.მოც.!$E:$E,სახ.თანრ.მოც.!$B:$B,VLOOKUP($B142,$L:$O,3,0),სახ.თანრ.მოც.!$C:$C,მონაცემები!C142,სახ.თანრ.მოც.!$A:$A,VLOOKUP($B142,$L:$O,4,0))</f>
        <v>0</v>
      </c>
      <c r="G142" s="57">
        <f>SUMIFS(სახ.თანრ.მოც.!$E:$E,სახ.თანრ.მოც.!$B:$B,VLOOKUP($B142,$L:$O,3,0),სახ.თანრ.მოც.!$C:$C,მონაცემები!D142,სახ.თანრ.მოც.!$A:$A,VLOOKUP($B142,$L:$O,4,0))</f>
        <v>0</v>
      </c>
      <c r="H142" s="57">
        <f>SUMIFS(სახ.თანრ.მოც.!F:F,სახ.თანრ.მოც.!$B:$B,VLOOKUP($B142,$L:$O,3,0),სახ.თანრ.მოც.!$C:$C,მონაცემები!D142,სახ.თანრ.მოც.!$A:$A,VLOOKUP($B142,$L:$O,4,0))+SUMIFS(სახ.თანრ.მოც.!F:F,სახ.თანრ.მოც.!$B:$B,VLOOKUP($B142,$L:$O,3,0),სახ.თანრ.მოც.!$C:$C,მონაცემები!C142,სახ.თანრ.მოც.!$A:$A,VLOOKUP($B142,$L:$O,4,0))</f>
        <v>0</v>
      </c>
      <c r="I142" s="57"/>
      <c r="J142" s="57"/>
    </row>
    <row r="143" spans="1:10">
      <c r="A143" s="46">
        <v>62</v>
      </c>
      <c r="E143" s="57">
        <f t="shared" si="0"/>
        <v>0</v>
      </c>
      <c r="F143" s="57">
        <f>SUMIFS(სახ.თანრ.მოც.!$E:$E,სახ.თანრ.მოც.!$B:$B,VLOOKUP($B143,$L:$O,3,0),სახ.თანრ.მოც.!$C:$C,მონაცემები!C143,სახ.თანრ.მოც.!$A:$A,VLOOKUP($B143,$L:$O,4,0))</f>
        <v>0</v>
      </c>
      <c r="G143" s="57">
        <f>SUMIFS(სახ.თანრ.მოც.!$E:$E,სახ.თანრ.მოც.!$B:$B,VLOOKUP($B143,$L:$O,3,0),სახ.თანრ.მოც.!$C:$C,მონაცემები!D143,სახ.თანრ.მოც.!$A:$A,VLOOKUP($B143,$L:$O,4,0))</f>
        <v>0</v>
      </c>
      <c r="H143" s="57">
        <f>SUMIFS(სახ.თანრ.მოც.!F:F,სახ.თანრ.მოც.!$B:$B,VLOOKUP($B143,$L:$O,3,0),სახ.თანრ.მოც.!$C:$C,მონაცემები!D143,სახ.თანრ.მოც.!$A:$A,VLOOKUP($B143,$L:$O,4,0))+SUMIFS(სახ.თანრ.მოც.!F:F,სახ.თანრ.მოც.!$B:$B,VLOOKUP($B143,$L:$O,3,0),სახ.თანრ.მოც.!$C:$C,მონაცემები!C143,სახ.თანრ.მოც.!$A:$A,VLOOKUP($B143,$L:$O,4,0))</f>
        <v>0</v>
      </c>
      <c r="I143" s="57"/>
      <c r="J143" s="57"/>
    </row>
    <row r="144" spans="1:10">
      <c r="A144" s="46">
        <v>63</v>
      </c>
      <c r="E144" s="57">
        <f t="shared" si="0"/>
        <v>0</v>
      </c>
      <c r="F144" s="57">
        <f>SUMIFS(სახ.თანრ.მოც.!$E:$E,სახ.თანრ.მოც.!$B:$B,VLOOKUP($B144,$L:$O,3,0),სახ.თანრ.მოც.!$C:$C,მონაცემები!C144,სახ.თანრ.მოც.!$A:$A,VLOOKUP($B144,$L:$O,4,0))</f>
        <v>0</v>
      </c>
      <c r="G144" s="57">
        <f>SUMIFS(სახ.თანრ.მოც.!$E:$E,სახ.თანრ.მოც.!$B:$B,VLOOKUP($B144,$L:$O,3,0),სახ.თანრ.მოც.!$C:$C,მონაცემები!D144,სახ.თანრ.მოც.!$A:$A,VLOOKUP($B144,$L:$O,4,0))</f>
        <v>0</v>
      </c>
      <c r="H144" s="57">
        <f>SUMIFS(სახ.თანრ.მოც.!F:F,სახ.თანრ.მოც.!$B:$B,VLOOKUP($B144,$L:$O,3,0),სახ.თანრ.მოც.!$C:$C,მონაცემები!D144,სახ.თანრ.მოც.!$A:$A,VLOOKUP($B144,$L:$O,4,0))+SUMIFS(სახ.თანრ.მოც.!F:F,სახ.თანრ.მოც.!$B:$B,VLOOKUP($B144,$L:$O,3,0),სახ.თანრ.მოც.!$C:$C,მონაცემები!C144,სახ.თანრ.მოც.!$A:$A,VLOOKUP($B144,$L:$O,4,0))</f>
        <v>0</v>
      </c>
      <c r="I144" s="57"/>
      <c r="J144" s="57"/>
    </row>
    <row r="145" spans="1:10">
      <c r="A145" s="46">
        <v>64</v>
      </c>
      <c r="E145" s="57">
        <f t="shared" si="0"/>
        <v>0</v>
      </c>
      <c r="F145" s="57">
        <f>SUMIFS(სახ.თანრ.მოც.!$E:$E,სახ.თანრ.მოც.!$B:$B,VLOOKUP($B145,$L:$O,3,0),სახ.თანრ.მოც.!$C:$C,მონაცემები!C145,სახ.თანრ.მოც.!$A:$A,VLOOKUP($B145,$L:$O,4,0))</f>
        <v>0</v>
      </c>
      <c r="G145" s="57">
        <f>SUMIFS(სახ.თანრ.მოც.!$E:$E,სახ.თანრ.მოც.!$B:$B,VLOOKUP($B145,$L:$O,3,0),სახ.თანრ.მოც.!$C:$C,მონაცემები!D145,სახ.თანრ.მოც.!$A:$A,VLOOKUP($B145,$L:$O,4,0))</f>
        <v>0</v>
      </c>
      <c r="H145" s="57">
        <f>SUMIFS(სახ.თანრ.მოც.!F:F,სახ.თანრ.მოც.!$B:$B,VLOOKUP($B145,$L:$O,3,0),სახ.თანრ.მოც.!$C:$C,მონაცემები!D145,სახ.თანრ.მოც.!$A:$A,VLOOKUP($B145,$L:$O,4,0))+SUMIFS(სახ.თანრ.მოც.!F:F,სახ.თანრ.მოც.!$B:$B,VLOOKUP($B145,$L:$O,3,0),სახ.თანრ.მოც.!$C:$C,მონაცემები!C145,სახ.თანრ.მოც.!$A:$A,VLOOKUP($B145,$L:$O,4,0))</f>
        <v>0</v>
      </c>
      <c r="I145" s="57"/>
      <c r="J145" s="57"/>
    </row>
    <row r="146" spans="1:10">
      <c r="A146" s="46">
        <v>65</v>
      </c>
      <c r="E146" s="57">
        <f t="shared" si="0"/>
        <v>0</v>
      </c>
      <c r="F146" s="57">
        <f>SUMIFS(სახ.თანრ.მოც.!$E:$E,სახ.თანრ.მოც.!$B:$B,VLOOKUP($B146,$L:$O,3,0),სახ.თანრ.მოც.!$C:$C,მონაცემები!C146,სახ.თანრ.მოც.!$A:$A,VLOOKUP($B146,$L:$O,4,0))</f>
        <v>0</v>
      </c>
      <c r="G146" s="57">
        <f>SUMIFS(სახ.თანრ.მოც.!$E:$E,სახ.თანრ.მოც.!$B:$B,VLOOKUP($B146,$L:$O,3,0),სახ.თანრ.მოც.!$C:$C,მონაცემები!D146,სახ.თანრ.მოც.!$A:$A,VLOOKUP($B146,$L:$O,4,0))</f>
        <v>0</v>
      </c>
      <c r="H146" s="57">
        <f>SUMIFS(სახ.თანრ.მოც.!F:F,სახ.თანრ.მოც.!$B:$B,VLOOKUP($B146,$L:$O,3,0),სახ.თანრ.მოც.!$C:$C,მონაცემები!D146,სახ.თანრ.მოც.!$A:$A,VLOOKUP($B146,$L:$O,4,0))+SUMIFS(სახ.თანრ.მოც.!F:F,სახ.თანრ.მოც.!$B:$B,VLOOKUP($B146,$L:$O,3,0),სახ.თანრ.მოც.!$C:$C,მონაცემები!C146,სახ.თანრ.მოც.!$A:$A,VLOOKUP($B146,$L:$O,4,0))</f>
        <v>0</v>
      </c>
      <c r="I146" s="57"/>
      <c r="J146" s="57"/>
    </row>
    <row r="147" spans="1:10">
      <c r="A147" s="46">
        <v>66</v>
      </c>
      <c r="E147" s="57">
        <f t="shared" ref="E147:E210" si="1">C147+D147</f>
        <v>0</v>
      </c>
      <c r="F147" s="57">
        <f>SUMIFS(სახ.თანრ.მოც.!$E:$E,სახ.თანრ.მოც.!$B:$B,VLOOKUP($B147,$L:$O,3,0),სახ.თანრ.მოც.!$C:$C,მონაცემები!C147,სახ.თანრ.მოც.!$A:$A,VLOOKUP($B147,$L:$O,4,0))</f>
        <v>0</v>
      </c>
      <c r="G147" s="57">
        <f>SUMIFS(სახ.თანრ.მოც.!$E:$E,სახ.თანრ.მოც.!$B:$B,VLOOKUP($B147,$L:$O,3,0),სახ.თანრ.მოც.!$C:$C,მონაცემები!D147,სახ.თანრ.მოც.!$A:$A,VLOOKUP($B147,$L:$O,4,0))</f>
        <v>0</v>
      </c>
      <c r="H147" s="57">
        <f>SUMIFS(სახ.თანრ.მოც.!F:F,სახ.თანრ.მოც.!$B:$B,VLOOKUP($B147,$L:$O,3,0),სახ.თანრ.მოც.!$C:$C,მონაცემები!D147,სახ.თანრ.მოც.!$A:$A,VLOOKUP($B147,$L:$O,4,0))+SUMIFS(სახ.თანრ.მოც.!F:F,სახ.თანრ.მოც.!$B:$B,VLOOKUP($B147,$L:$O,3,0),სახ.თანრ.მოც.!$C:$C,მონაცემები!C147,სახ.თანრ.მოც.!$A:$A,VLOOKUP($B147,$L:$O,4,0))</f>
        <v>0</v>
      </c>
      <c r="I147" s="57"/>
      <c r="J147" s="57"/>
    </row>
    <row r="148" spans="1:10">
      <c r="A148" s="46">
        <v>67</v>
      </c>
      <c r="E148" s="57">
        <f t="shared" si="1"/>
        <v>0</v>
      </c>
      <c r="F148" s="57">
        <f>SUMIFS(სახ.თანრ.მოც.!$E:$E,სახ.თანრ.მოც.!$B:$B,VLOOKUP($B148,$L:$O,3,0),სახ.თანრ.მოც.!$C:$C,მონაცემები!C148,სახ.თანრ.მოც.!$A:$A,VLOOKUP($B148,$L:$O,4,0))</f>
        <v>0</v>
      </c>
      <c r="G148" s="57">
        <f>SUMIFS(სახ.თანრ.მოც.!$E:$E,სახ.თანრ.მოც.!$B:$B,VLOOKUP($B148,$L:$O,3,0),სახ.თანრ.მოც.!$C:$C,მონაცემები!D148,სახ.თანრ.მოც.!$A:$A,VLOOKUP($B148,$L:$O,4,0))</f>
        <v>0</v>
      </c>
      <c r="H148" s="57">
        <f>SUMIFS(სახ.თანრ.მოც.!F:F,სახ.თანრ.მოც.!$B:$B,VLOOKUP($B148,$L:$O,3,0),სახ.თანრ.მოც.!$C:$C,მონაცემები!D148,სახ.თანრ.მოც.!$A:$A,VLOOKUP($B148,$L:$O,4,0))+SUMIFS(სახ.თანრ.მოც.!F:F,სახ.თანრ.მოც.!$B:$B,VLOOKUP($B148,$L:$O,3,0),სახ.თანრ.მოც.!$C:$C,მონაცემები!C148,სახ.თანრ.მოც.!$A:$A,VLOOKUP($B148,$L:$O,4,0))</f>
        <v>0</v>
      </c>
      <c r="I148" s="57"/>
      <c r="J148" s="57"/>
    </row>
    <row r="149" spans="1:10">
      <c r="A149" s="46">
        <v>68</v>
      </c>
      <c r="E149" s="57">
        <f t="shared" si="1"/>
        <v>0</v>
      </c>
      <c r="F149" s="57">
        <f>SUMIFS(სახ.თანრ.მოც.!$E:$E,სახ.თანრ.მოც.!$B:$B,VLOOKUP($B149,$L:$O,3,0),სახ.თანრ.მოც.!$C:$C,მონაცემები!C149,სახ.თანრ.მოც.!$A:$A,VLOOKUP($B149,$L:$O,4,0))</f>
        <v>0</v>
      </c>
      <c r="G149" s="57">
        <f>SUMIFS(სახ.თანრ.მოც.!$E:$E,სახ.თანრ.მოც.!$B:$B,VLOOKUP($B149,$L:$O,3,0),სახ.თანრ.მოც.!$C:$C,მონაცემები!D149,სახ.თანრ.მოც.!$A:$A,VLOOKUP($B149,$L:$O,4,0))</f>
        <v>0</v>
      </c>
      <c r="H149" s="57">
        <f>SUMIFS(სახ.თანრ.მოც.!F:F,სახ.თანრ.მოც.!$B:$B,VLOOKUP($B149,$L:$O,3,0),სახ.თანრ.მოც.!$C:$C,მონაცემები!D149,სახ.თანრ.მოც.!$A:$A,VLOOKUP($B149,$L:$O,4,0))+SUMIFS(სახ.თანრ.მოც.!F:F,სახ.თანრ.მოც.!$B:$B,VLOOKUP($B149,$L:$O,3,0),სახ.თანრ.მოც.!$C:$C,მონაცემები!C149,სახ.თანრ.მოც.!$A:$A,VLOOKUP($B149,$L:$O,4,0))</f>
        <v>0</v>
      </c>
      <c r="I149" s="57"/>
      <c r="J149" s="57"/>
    </row>
    <row r="150" spans="1:10">
      <c r="A150" s="46">
        <v>69</v>
      </c>
      <c r="E150" s="57">
        <f t="shared" si="1"/>
        <v>0</v>
      </c>
      <c r="F150" s="57">
        <f>SUMIFS(სახ.თანრ.მოც.!$E:$E,სახ.თანრ.მოც.!$B:$B,VLOOKUP($B150,$L:$O,3,0),სახ.თანრ.მოც.!$C:$C,მონაცემები!C150,სახ.თანრ.მოც.!$A:$A,VLOOKUP($B150,$L:$O,4,0))</f>
        <v>0</v>
      </c>
      <c r="G150" s="57">
        <f>SUMIFS(სახ.თანრ.მოც.!$E:$E,სახ.თანრ.მოც.!$B:$B,VLOOKUP($B150,$L:$O,3,0),სახ.თანრ.მოც.!$C:$C,მონაცემები!D150,სახ.თანრ.მოც.!$A:$A,VLOOKUP($B150,$L:$O,4,0))</f>
        <v>0</v>
      </c>
      <c r="H150" s="57">
        <f>SUMIFS(სახ.თანრ.მოც.!F:F,სახ.თანრ.მოც.!$B:$B,VLOOKUP($B150,$L:$O,3,0),სახ.თანრ.მოც.!$C:$C,მონაცემები!D150,სახ.თანრ.მოც.!$A:$A,VLOOKUP($B150,$L:$O,4,0))+SUMIFS(სახ.თანრ.მოც.!F:F,სახ.თანრ.მოც.!$B:$B,VLOOKUP($B150,$L:$O,3,0),სახ.თანრ.მოც.!$C:$C,მონაცემები!C150,სახ.თანრ.მოც.!$A:$A,VLOOKUP($B150,$L:$O,4,0))</f>
        <v>0</v>
      </c>
      <c r="I150" s="57"/>
      <c r="J150" s="57"/>
    </row>
    <row r="151" spans="1:10">
      <c r="A151" s="46">
        <v>70</v>
      </c>
      <c r="E151" s="57">
        <f t="shared" si="1"/>
        <v>0</v>
      </c>
      <c r="F151" s="57">
        <f>SUMIFS(სახ.თანრ.მოც.!$E:$E,სახ.თანრ.მოც.!$B:$B,VLOOKUP($B151,$L:$O,3,0),სახ.თანრ.მოც.!$C:$C,მონაცემები!C151,სახ.თანრ.მოც.!$A:$A,VLOOKUP($B151,$L:$O,4,0))</f>
        <v>0</v>
      </c>
      <c r="G151" s="57">
        <f>SUMIFS(სახ.თანრ.მოც.!$E:$E,სახ.თანრ.მოც.!$B:$B,VLOOKUP($B151,$L:$O,3,0),სახ.თანრ.მოც.!$C:$C,მონაცემები!D151,სახ.თანრ.მოც.!$A:$A,VLOOKUP($B151,$L:$O,4,0))</f>
        <v>0</v>
      </c>
      <c r="H151" s="57">
        <f>SUMIFS(სახ.თანრ.მოც.!F:F,სახ.თანრ.მოც.!$B:$B,VLOOKUP($B151,$L:$O,3,0),სახ.თანრ.მოც.!$C:$C,მონაცემები!D151,სახ.თანრ.მოც.!$A:$A,VLOOKUP($B151,$L:$O,4,0))+SUMIFS(სახ.თანრ.მოც.!F:F,სახ.თანრ.მოც.!$B:$B,VLOOKUP($B151,$L:$O,3,0),სახ.თანრ.მოც.!$C:$C,მონაცემები!C151,სახ.თანრ.მოც.!$A:$A,VLOOKUP($B151,$L:$O,4,0))</f>
        <v>0</v>
      </c>
      <c r="I151" s="57"/>
      <c r="J151" s="57"/>
    </row>
    <row r="152" spans="1:10">
      <c r="A152" s="46">
        <v>71</v>
      </c>
      <c r="E152" s="57">
        <f t="shared" si="1"/>
        <v>0</v>
      </c>
      <c r="F152" s="57">
        <f>SUMIFS(სახ.თანრ.მოც.!$E:$E,სახ.თანრ.მოც.!$B:$B,VLOOKUP($B152,$L:$O,3,0),სახ.თანრ.მოც.!$C:$C,მონაცემები!C152,სახ.თანრ.მოც.!$A:$A,VLOOKUP($B152,$L:$O,4,0))</f>
        <v>0</v>
      </c>
      <c r="G152" s="57">
        <f>SUMIFS(სახ.თანრ.მოც.!$E:$E,სახ.თანრ.მოც.!$B:$B,VLOOKUP($B152,$L:$O,3,0),სახ.თანრ.მოც.!$C:$C,მონაცემები!D152,სახ.თანრ.მოც.!$A:$A,VLOOKUP($B152,$L:$O,4,0))</f>
        <v>0</v>
      </c>
      <c r="H152" s="57">
        <f>SUMIFS(სახ.თანრ.მოც.!F:F,სახ.თანრ.მოც.!$B:$B,VLOOKUP($B152,$L:$O,3,0),სახ.თანრ.მოც.!$C:$C,მონაცემები!D152,სახ.თანრ.მოც.!$A:$A,VLOOKUP($B152,$L:$O,4,0))+SUMIFS(სახ.თანრ.მოც.!F:F,სახ.თანრ.მოც.!$B:$B,VLOOKUP($B152,$L:$O,3,0),სახ.თანრ.მოც.!$C:$C,მონაცემები!C152,სახ.თანრ.მოც.!$A:$A,VLOOKUP($B152,$L:$O,4,0))</f>
        <v>0</v>
      </c>
      <c r="I152" s="57"/>
      <c r="J152" s="57"/>
    </row>
    <row r="153" spans="1:10">
      <c r="A153" s="46">
        <v>72</v>
      </c>
      <c r="E153" s="57">
        <f t="shared" si="1"/>
        <v>0</v>
      </c>
      <c r="F153" s="57">
        <f>SUMIFS(სახ.თანრ.მოც.!$E:$E,სახ.თანრ.მოც.!$B:$B,VLOOKUP($B153,$L:$O,3,0),სახ.თანრ.მოც.!$C:$C,მონაცემები!C153,სახ.თანრ.მოც.!$A:$A,VLOOKUP($B153,$L:$O,4,0))</f>
        <v>0</v>
      </c>
      <c r="G153" s="57">
        <f>SUMIFS(სახ.თანრ.მოც.!$E:$E,სახ.თანრ.მოც.!$B:$B,VLOOKUP($B153,$L:$O,3,0),სახ.თანრ.მოც.!$C:$C,მონაცემები!D153,სახ.თანრ.მოც.!$A:$A,VLOOKUP($B153,$L:$O,4,0))</f>
        <v>0</v>
      </c>
      <c r="H153" s="57">
        <f>SUMIFS(სახ.თანრ.მოც.!F:F,სახ.თანრ.მოც.!$B:$B,VLOOKUP($B153,$L:$O,3,0),სახ.თანრ.მოც.!$C:$C,მონაცემები!D153,სახ.თანრ.მოც.!$A:$A,VLOOKUP($B153,$L:$O,4,0))+SUMIFS(სახ.თანრ.მოც.!F:F,სახ.თანრ.მოც.!$B:$B,VLOOKUP($B153,$L:$O,3,0),სახ.თანრ.მოც.!$C:$C,მონაცემები!C153,სახ.თანრ.მოც.!$A:$A,VLOOKUP($B153,$L:$O,4,0))</f>
        <v>0</v>
      </c>
      <c r="I153" s="57"/>
      <c r="J153" s="57"/>
    </row>
    <row r="154" spans="1:10">
      <c r="A154" s="46">
        <v>73</v>
      </c>
      <c r="E154" s="57">
        <f t="shared" si="1"/>
        <v>0</v>
      </c>
      <c r="F154" s="57">
        <f>SUMIFS(სახ.თანრ.მოც.!$E:$E,სახ.თანრ.მოც.!$B:$B,VLOOKUP($B154,$L:$O,3,0),სახ.თანრ.მოც.!$C:$C,მონაცემები!C154,სახ.თანრ.მოც.!$A:$A,VLOOKUP($B154,$L:$O,4,0))</f>
        <v>0</v>
      </c>
      <c r="G154" s="57">
        <f>SUMIFS(სახ.თანრ.მოც.!$E:$E,სახ.თანრ.მოც.!$B:$B,VLOOKUP($B154,$L:$O,3,0),სახ.თანრ.მოც.!$C:$C,მონაცემები!D154,სახ.თანრ.მოც.!$A:$A,VLOOKUP($B154,$L:$O,4,0))</f>
        <v>0</v>
      </c>
      <c r="H154" s="57">
        <f>SUMIFS(სახ.თანრ.მოც.!F:F,სახ.თანრ.მოც.!$B:$B,VLOOKUP($B154,$L:$O,3,0),სახ.თანრ.მოც.!$C:$C,მონაცემები!D154,სახ.თანრ.მოც.!$A:$A,VLOOKUP($B154,$L:$O,4,0))+SUMIFS(სახ.თანრ.მოც.!F:F,სახ.თანრ.მოც.!$B:$B,VLOOKUP($B154,$L:$O,3,0),სახ.თანრ.მოც.!$C:$C,მონაცემები!C154,სახ.თანრ.მოც.!$A:$A,VLOOKUP($B154,$L:$O,4,0))</f>
        <v>0</v>
      </c>
      <c r="I154" s="57"/>
      <c r="J154" s="57"/>
    </row>
    <row r="155" spans="1:10">
      <c r="A155" s="46">
        <v>74</v>
      </c>
      <c r="E155" s="57">
        <f t="shared" si="1"/>
        <v>0</v>
      </c>
      <c r="F155" s="57">
        <f>SUMIFS(სახ.თანრ.მოც.!$E:$E,სახ.თანრ.მოც.!$B:$B,VLOOKUP($B155,$L:$O,3,0),სახ.თანრ.მოც.!$C:$C,მონაცემები!C155,სახ.თანრ.მოც.!$A:$A,VLOOKUP($B155,$L:$O,4,0))</f>
        <v>0</v>
      </c>
      <c r="G155" s="57">
        <f>SUMIFS(სახ.თანრ.მოც.!$E:$E,სახ.თანრ.მოც.!$B:$B,VLOOKUP($B155,$L:$O,3,0),სახ.თანრ.მოც.!$C:$C,მონაცემები!D155,სახ.თანრ.მოც.!$A:$A,VLOOKUP($B155,$L:$O,4,0))</f>
        <v>0</v>
      </c>
      <c r="H155" s="57">
        <f>SUMIFS(სახ.თანრ.მოც.!F:F,სახ.თანრ.მოც.!$B:$B,VLOOKUP($B155,$L:$O,3,0),სახ.თანრ.მოც.!$C:$C,მონაცემები!D155,სახ.თანრ.მოც.!$A:$A,VLOOKUP($B155,$L:$O,4,0))+SUMIFS(სახ.თანრ.მოც.!F:F,სახ.თანრ.მოც.!$B:$B,VLOOKUP($B155,$L:$O,3,0),სახ.თანრ.მოც.!$C:$C,მონაცემები!C155,სახ.თანრ.მოც.!$A:$A,VLOOKUP($B155,$L:$O,4,0))</f>
        <v>0</v>
      </c>
      <c r="I155" s="57"/>
      <c r="J155" s="57"/>
    </row>
    <row r="156" spans="1:10">
      <c r="A156" s="46">
        <v>75</v>
      </c>
      <c r="E156" s="57">
        <f t="shared" si="1"/>
        <v>0</v>
      </c>
      <c r="F156" s="57">
        <f>SUMIFS(სახ.თანრ.მოც.!$E:$E,სახ.თანრ.მოც.!$B:$B,VLOOKUP($B156,$L:$O,3,0),სახ.თანრ.მოც.!$C:$C,მონაცემები!C156,სახ.თანრ.მოც.!$A:$A,VLOOKUP($B156,$L:$O,4,0))</f>
        <v>0</v>
      </c>
      <c r="G156" s="57">
        <f>SUMIFS(სახ.თანრ.მოც.!$E:$E,სახ.თანრ.მოც.!$B:$B,VLOOKUP($B156,$L:$O,3,0),სახ.თანრ.მოც.!$C:$C,მონაცემები!D156,სახ.თანრ.მოც.!$A:$A,VLOOKUP($B156,$L:$O,4,0))</f>
        <v>0</v>
      </c>
      <c r="H156" s="57">
        <f>SUMIFS(სახ.თანრ.მოც.!F:F,სახ.თანრ.მოც.!$B:$B,VLOOKUP($B156,$L:$O,3,0),სახ.თანრ.მოც.!$C:$C,მონაცემები!D156,სახ.თანრ.მოც.!$A:$A,VLOOKUP($B156,$L:$O,4,0))+SUMIFS(სახ.თანრ.მოც.!F:F,სახ.თანრ.მოც.!$B:$B,VLOOKUP($B156,$L:$O,3,0),სახ.თანრ.მოც.!$C:$C,მონაცემები!C156,სახ.თანრ.მოც.!$A:$A,VLOOKUP($B156,$L:$O,4,0))</f>
        <v>0</v>
      </c>
      <c r="I156" s="57"/>
      <c r="J156" s="57"/>
    </row>
    <row r="157" spans="1:10">
      <c r="A157" s="46">
        <v>76</v>
      </c>
      <c r="E157" s="57">
        <f t="shared" si="1"/>
        <v>0</v>
      </c>
      <c r="F157" s="57">
        <f>SUMIFS(სახ.თანრ.მოც.!$E:$E,სახ.თანრ.მოც.!$B:$B,VLOOKUP($B157,$L:$O,3,0),სახ.თანრ.მოც.!$C:$C,მონაცემები!C157,სახ.თანრ.მოც.!$A:$A,VLOOKUP($B157,$L:$O,4,0))</f>
        <v>0</v>
      </c>
      <c r="G157" s="57">
        <f>SUMIFS(სახ.თანრ.მოც.!$E:$E,სახ.თანრ.მოც.!$B:$B,VLOOKUP($B157,$L:$O,3,0),სახ.თანრ.მოც.!$C:$C,მონაცემები!D157,სახ.თანრ.მოც.!$A:$A,VLOOKUP($B157,$L:$O,4,0))</f>
        <v>0</v>
      </c>
      <c r="H157" s="57">
        <f>SUMIFS(სახ.თანრ.მოც.!F:F,სახ.თანრ.მოც.!$B:$B,VLOOKUP($B157,$L:$O,3,0),სახ.თანრ.მოც.!$C:$C,მონაცემები!D157,სახ.თანრ.მოც.!$A:$A,VLOOKUP($B157,$L:$O,4,0))+SUMIFS(სახ.თანრ.მოც.!F:F,სახ.თანრ.მოც.!$B:$B,VLOOKUP($B157,$L:$O,3,0),სახ.თანრ.მოც.!$C:$C,მონაცემები!C157,სახ.თანრ.მოც.!$A:$A,VLOOKUP($B157,$L:$O,4,0))</f>
        <v>0</v>
      </c>
      <c r="I157" s="57"/>
      <c r="J157" s="57"/>
    </row>
    <row r="158" spans="1:10">
      <c r="A158" s="46">
        <v>77</v>
      </c>
      <c r="E158" s="57">
        <f t="shared" si="1"/>
        <v>0</v>
      </c>
      <c r="F158" s="57">
        <f>SUMIFS(სახ.თანრ.მოც.!$E:$E,სახ.თანრ.მოც.!$B:$B,VLOOKUP($B158,$L:$O,3,0),სახ.თანრ.მოც.!$C:$C,მონაცემები!C158,სახ.თანრ.მოც.!$A:$A,VLOOKUP($B158,$L:$O,4,0))</f>
        <v>0</v>
      </c>
      <c r="G158" s="57">
        <f>SUMIFS(სახ.თანრ.მოც.!$E:$E,სახ.თანრ.მოც.!$B:$B,VLOOKUP($B158,$L:$O,3,0),სახ.თანრ.მოც.!$C:$C,მონაცემები!D158,სახ.თანრ.მოც.!$A:$A,VLOOKUP($B158,$L:$O,4,0))</f>
        <v>0</v>
      </c>
      <c r="H158" s="57">
        <f>SUMIFS(სახ.თანრ.მოც.!F:F,სახ.თანრ.მოც.!$B:$B,VLOOKUP($B158,$L:$O,3,0),სახ.თანრ.მოც.!$C:$C,მონაცემები!D158,სახ.თანრ.მოც.!$A:$A,VLOOKUP($B158,$L:$O,4,0))+SUMIFS(სახ.თანრ.მოც.!F:F,სახ.თანრ.მოც.!$B:$B,VLOOKUP($B158,$L:$O,3,0),სახ.თანრ.მოც.!$C:$C,მონაცემები!C158,სახ.თანრ.მოც.!$A:$A,VLOOKUP($B158,$L:$O,4,0))</f>
        <v>0</v>
      </c>
      <c r="I158" s="57"/>
      <c r="J158" s="57"/>
    </row>
    <row r="159" spans="1:10">
      <c r="A159" s="46">
        <v>78</v>
      </c>
      <c r="E159" s="57">
        <f t="shared" si="1"/>
        <v>0</v>
      </c>
      <c r="F159" s="57">
        <f>SUMIFS(სახ.თანრ.მოც.!$E:$E,სახ.თანრ.მოც.!$B:$B,VLOOKUP($B159,$L:$O,3,0),სახ.თანრ.მოც.!$C:$C,მონაცემები!C159,სახ.თანრ.მოც.!$A:$A,VLOOKUP($B159,$L:$O,4,0))</f>
        <v>0</v>
      </c>
      <c r="G159" s="57">
        <f>SUMIFS(სახ.თანრ.მოც.!$E:$E,სახ.თანრ.მოც.!$B:$B,VLOOKUP($B159,$L:$O,3,0),სახ.თანრ.მოც.!$C:$C,მონაცემები!D159,სახ.თანრ.მოც.!$A:$A,VLOOKUP($B159,$L:$O,4,0))</f>
        <v>0</v>
      </c>
      <c r="H159" s="57">
        <f>SUMIFS(სახ.თანრ.მოც.!F:F,სახ.თანრ.მოც.!$B:$B,VLOOKUP($B159,$L:$O,3,0),სახ.თანრ.მოც.!$C:$C,მონაცემები!D159,სახ.თანრ.მოც.!$A:$A,VLOOKUP($B159,$L:$O,4,0))+SUMIFS(სახ.თანრ.მოც.!F:F,სახ.თანრ.მოც.!$B:$B,VLOOKUP($B159,$L:$O,3,0),სახ.თანრ.მოც.!$C:$C,მონაცემები!C159,სახ.თანრ.მოც.!$A:$A,VLOOKUP($B159,$L:$O,4,0))</f>
        <v>0</v>
      </c>
      <c r="I159" s="57"/>
      <c r="J159" s="57"/>
    </row>
    <row r="160" spans="1:10">
      <c r="A160" s="46">
        <v>79</v>
      </c>
      <c r="E160" s="57">
        <f t="shared" si="1"/>
        <v>0</v>
      </c>
      <c r="F160" s="57">
        <f>SUMIFS(სახ.თანრ.მოც.!$E:$E,სახ.თანრ.მოც.!$B:$B,VLOOKUP($B160,$L:$O,3,0),სახ.თანრ.მოც.!$C:$C,მონაცემები!C160,სახ.თანრ.მოც.!$A:$A,VLOOKUP($B160,$L:$O,4,0))</f>
        <v>0</v>
      </c>
      <c r="G160" s="57">
        <f>SUMIFS(სახ.თანრ.მოც.!$E:$E,სახ.თანრ.მოც.!$B:$B,VLOOKUP($B160,$L:$O,3,0),სახ.თანრ.მოც.!$C:$C,მონაცემები!D160,სახ.თანრ.მოც.!$A:$A,VLOOKUP($B160,$L:$O,4,0))</f>
        <v>0</v>
      </c>
      <c r="H160" s="57">
        <f>SUMIFS(სახ.თანრ.მოც.!F:F,სახ.თანრ.მოც.!$B:$B,VLOOKUP($B160,$L:$O,3,0),სახ.თანრ.მოც.!$C:$C,მონაცემები!D160,სახ.თანრ.მოც.!$A:$A,VLOOKUP($B160,$L:$O,4,0))+SUMIFS(სახ.თანრ.მოც.!F:F,სახ.თანრ.მოც.!$B:$B,VLOOKUP($B160,$L:$O,3,0),სახ.თანრ.მოც.!$C:$C,მონაცემები!C160,სახ.თანრ.მოც.!$A:$A,VLOOKUP($B160,$L:$O,4,0))</f>
        <v>0</v>
      </c>
      <c r="I160" s="57"/>
      <c r="J160" s="57"/>
    </row>
    <row r="161" spans="1:10">
      <c r="A161" s="46">
        <v>80</v>
      </c>
      <c r="E161" s="57">
        <f t="shared" si="1"/>
        <v>0</v>
      </c>
      <c r="F161" s="57">
        <f>SUMIFS(სახ.თანრ.მოც.!$E:$E,სახ.თანრ.მოც.!$B:$B,VLOOKUP($B161,$L:$O,3,0),სახ.თანრ.მოც.!$C:$C,მონაცემები!C161,სახ.თანრ.მოც.!$A:$A,VLOOKUP($B161,$L:$O,4,0))</f>
        <v>0</v>
      </c>
      <c r="G161" s="57">
        <f>SUMIFS(სახ.თანრ.მოც.!$E:$E,სახ.თანრ.მოც.!$B:$B,VLOOKUP($B161,$L:$O,3,0),სახ.თანრ.მოც.!$C:$C,მონაცემები!D161,სახ.თანრ.მოც.!$A:$A,VLOOKUP($B161,$L:$O,4,0))</f>
        <v>0</v>
      </c>
      <c r="H161" s="57">
        <f>SUMIFS(სახ.თანრ.მოც.!F:F,სახ.თანრ.მოც.!$B:$B,VLOOKUP($B161,$L:$O,3,0),სახ.თანრ.მოც.!$C:$C,მონაცემები!D161,სახ.თანრ.მოც.!$A:$A,VLOOKUP($B161,$L:$O,4,0))+SUMIFS(სახ.თანრ.მოც.!F:F,სახ.თანრ.მოც.!$B:$B,VLOOKUP($B161,$L:$O,3,0),სახ.თანრ.მოც.!$C:$C,მონაცემები!C161,სახ.თანრ.მოც.!$A:$A,VLOOKUP($B161,$L:$O,4,0))</f>
        <v>0</v>
      </c>
      <c r="I161" s="57"/>
      <c r="J161" s="57"/>
    </row>
    <row r="162" spans="1:10">
      <c r="A162" s="46">
        <v>81</v>
      </c>
      <c r="E162" s="57">
        <f t="shared" si="1"/>
        <v>0</v>
      </c>
      <c r="F162" s="57">
        <f>SUMIFS(სახ.თანრ.მოც.!$E:$E,სახ.თანრ.მოც.!$B:$B,VLOOKUP($B162,$L:$O,3,0),სახ.თანრ.მოც.!$C:$C,მონაცემები!C162,სახ.თანრ.მოც.!$A:$A,VLOOKUP($B162,$L:$O,4,0))</f>
        <v>0</v>
      </c>
      <c r="G162" s="57">
        <f>SUMIFS(სახ.თანრ.მოც.!$E:$E,სახ.თანრ.მოც.!$B:$B,VLOOKUP($B162,$L:$O,3,0),სახ.თანრ.მოც.!$C:$C,მონაცემები!D162,სახ.თანრ.მოც.!$A:$A,VLOOKUP($B162,$L:$O,4,0))</f>
        <v>0</v>
      </c>
      <c r="H162" s="57">
        <f>SUMIFS(სახ.თანრ.მოც.!F:F,სახ.თანრ.მოც.!$B:$B,VLOOKUP($B162,$L:$O,3,0),სახ.თანრ.მოც.!$C:$C,მონაცემები!D162,სახ.თანრ.მოც.!$A:$A,VLOOKUP($B162,$L:$O,4,0))+SUMIFS(სახ.თანრ.მოც.!F:F,სახ.თანრ.მოც.!$B:$B,VLOOKUP($B162,$L:$O,3,0),სახ.თანრ.მოც.!$C:$C,მონაცემები!C162,სახ.თანრ.მოც.!$A:$A,VLOOKUP($B162,$L:$O,4,0))</f>
        <v>0</v>
      </c>
      <c r="I162" s="57"/>
      <c r="J162" s="57"/>
    </row>
    <row r="163" spans="1:10">
      <c r="A163" s="46">
        <v>82</v>
      </c>
      <c r="E163" s="57">
        <f t="shared" si="1"/>
        <v>0</v>
      </c>
      <c r="F163" s="57">
        <f>SUMIFS(სახ.თანრ.მოც.!$E:$E,სახ.თანრ.მოც.!$B:$B,VLOOKUP($B163,$L:$O,3,0),სახ.თანრ.მოც.!$C:$C,მონაცემები!C163,სახ.თანრ.მოც.!$A:$A,VLOOKUP($B163,$L:$O,4,0))</f>
        <v>0</v>
      </c>
      <c r="G163" s="57">
        <f>SUMIFS(სახ.თანრ.მოც.!$E:$E,სახ.თანრ.მოც.!$B:$B,VLOOKUP($B163,$L:$O,3,0),სახ.თანრ.მოც.!$C:$C,მონაცემები!D163,სახ.თანრ.მოც.!$A:$A,VLOOKUP($B163,$L:$O,4,0))</f>
        <v>0</v>
      </c>
      <c r="H163" s="57">
        <f>SUMIFS(სახ.თანრ.მოც.!F:F,სახ.თანრ.მოც.!$B:$B,VLOOKUP($B163,$L:$O,3,0),სახ.თანრ.მოც.!$C:$C,მონაცემები!D163,სახ.თანრ.მოც.!$A:$A,VLOOKUP($B163,$L:$O,4,0))+SUMIFS(სახ.თანრ.მოც.!F:F,სახ.თანრ.მოც.!$B:$B,VLOOKUP($B163,$L:$O,3,0),სახ.თანრ.მოც.!$C:$C,მონაცემები!C163,სახ.თანრ.მოც.!$A:$A,VLOOKUP($B163,$L:$O,4,0))</f>
        <v>0</v>
      </c>
      <c r="I163" s="57"/>
      <c r="J163" s="57"/>
    </row>
    <row r="164" spans="1:10">
      <c r="A164" s="46">
        <v>83</v>
      </c>
      <c r="E164" s="57">
        <f t="shared" si="1"/>
        <v>0</v>
      </c>
      <c r="F164" s="57">
        <f>SUMIFS(სახ.თანრ.მოც.!$E:$E,სახ.თანრ.მოც.!$B:$B,VLOOKUP($B164,$L:$O,3,0),სახ.თანრ.მოც.!$C:$C,მონაცემები!C164,სახ.თანრ.მოც.!$A:$A,VLOOKUP($B164,$L:$O,4,0))</f>
        <v>0</v>
      </c>
      <c r="G164" s="57">
        <f>SUMIFS(სახ.თანრ.მოც.!$E:$E,სახ.თანრ.მოც.!$B:$B,VLOOKUP($B164,$L:$O,3,0),სახ.თანრ.მოც.!$C:$C,მონაცემები!D164,სახ.თანრ.მოც.!$A:$A,VLOOKUP($B164,$L:$O,4,0))</f>
        <v>0</v>
      </c>
      <c r="H164" s="57">
        <f>SUMIFS(სახ.თანრ.მოც.!F:F,სახ.თანრ.მოც.!$B:$B,VLOOKUP($B164,$L:$O,3,0),სახ.თანრ.მოც.!$C:$C,მონაცემები!D164,სახ.თანრ.მოც.!$A:$A,VLOOKUP($B164,$L:$O,4,0))+SUMIFS(სახ.თანრ.მოც.!F:F,სახ.თანრ.მოც.!$B:$B,VLOOKUP($B164,$L:$O,3,0),სახ.თანრ.მოც.!$C:$C,მონაცემები!C164,სახ.თანრ.მოც.!$A:$A,VLOOKUP($B164,$L:$O,4,0))</f>
        <v>0</v>
      </c>
      <c r="I164" s="57"/>
      <c r="J164" s="57"/>
    </row>
    <row r="165" spans="1:10">
      <c r="A165" s="46">
        <v>84</v>
      </c>
      <c r="E165" s="57">
        <f t="shared" si="1"/>
        <v>0</v>
      </c>
      <c r="F165" s="57">
        <f>SUMIFS(სახ.თანრ.მოც.!$E:$E,სახ.თანრ.მოც.!$B:$B,VLOOKUP($B165,$L:$O,3,0),სახ.თანრ.მოც.!$C:$C,მონაცემები!C165,სახ.თანრ.მოც.!$A:$A,VLOOKUP($B165,$L:$O,4,0))</f>
        <v>0</v>
      </c>
      <c r="G165" s="57">
        <f>SUMIFS(სახ.თანრ.მოც.!$E:$E,სახ.თანრ.მოც.!$B:$B,VLOOKUP($B165,$L:$O,3,0),სახ.თანრ.მოც.!$C:$C,მონაცემები!D165,სახ.თანრ.მოც.!$A:$A,VLOOKUP($B165,$L:$O,4,0))</f>
        <v>0</v>
      </c>
      <c r="H165" s="57">
        <f>SUMIFS(სახ.თანრ.მოც.!F:F,სახ.თანრ.მოც.!$B:$B,VLOOKUP($B165,$L:$O,3,0),სახ.თანრ.მოც.!$C:$C,მონაცემები!D165,სახ.თანრ.მოც.!$A:$A,VLOOKUP($B165,$L:$O,4,0))+SUMIFS(სახ.თანრ.მოც.!F:F,სახ.თანრ.მოც.!$B:$B,VLOOKUP($B165,$L:$O,3,0),სახ.თანრ.მოც.!$C:$C,მონაცემები!C165,სახ.თანრ.მოც.!$A:$A,VLOOKUP($B165,$L:$O,4,0))</f>
        <v>0</v>
      </c>
      <c r="I165" s="57"/>
      <c r="J165" s="57"/>
    </row>
    <row r="166" spans="1:10">
      <c r="A166" s="46">
        <v>85</v>
      </c>
      <c r="E166" s="57">
        <f t="shared" si="1"/>
        <v>0</v>
      </c>
      <c r="F166" s="57">
        <f>SUMIFS(სახ.თანრ.მოც.!$E:$E,სახ.თანრ.მოც.!$B:$B,VLOOKUP($B166,$L:$O,3,0),სახ.თანრ.მოც.!$C:$C,მონაცემები!C166,სახ.თანრ.მოც.!$A:$A,VLOOKUP($B166,$L:$O,4,0))</f>
        <v>0</v>
      </c>
      <c r="G166" s="57">
        <f>SUMIFS(სახ.თანრ.მოც.!$E:$E,სახ.თანრ.მოც.!$B:$B,VLOOKUP($B166,$L:$O,3,0),სახ.თანრ.მოც.!$C:$C,მონაცემები!D166,სახ.თანრ.მოც.!$A:$A,VLOOKUP($B166,$L:$O,4,0))</f>
        <v>0</v>
      </c>
      <c r="H166" s="57">
        <f>SUMIFS(სახ.თანრ.მოც.!F:F,სახ.თანრ.მოც.!$B:$B,VLOOKUP($B166,$L:$O,3,0),სახ.თანრ.მოც.!$C:$C,მონაცემები!D166,სახ.თანრ.მოც.!$A:$A,VLOOKUP($B166,$L:$O,4,0))+SUMIFS(სახ.თანრ.მოც.!F:F,სახ.თანრ.მოც.!$B:$B,VLOOKUP($B166,$L:$O,3,0),სახ.თანრ.მოც.!$C:$C,მონაცემები!C166,სახ.თანრ.მოც.!$A:$A,VLOOKUP($B166,$L:$O,4,0))</f>
        <v>0</v>
      </c>
      <c r="I166" s="57"/>
      <c r="J166" s="57"/>
    </row>
    <row r="167" spans="1:10">
      <c r="A167" s="46">
        <v>86</v>
      </c>
      <c r="E167" s="57">
        <f t="shared" si="1"/>
        <v>0</v>
      </c>
      <c r="F167" s="57">
        <f>SUMIFS(სახ.თანრ.მოც.!$E:$E,სახ.თანრ.მოც.!$B:$B,VLOOKUP($B167,$L:$O,3,0),სახ.თანრ.მოც.!$C:$C,მონაცემები!C167,სახ.თანრ.მოც.!$A:$A,VLOOKUP($B167,$L:$O,4,0))</f>
        <v>0</v>
      </c>
      <c r="G167" s="57">
        <f>SUMIFS(სახ.თანრ.მოც.!$E:$E,სახ.თანრ.მოც.!$B:$B,VLOOKUP($B167,$L:$O,3,0),სახ.თანრ.მოც.!$C:$C,მონაცემები!D167,სახ.თანრ.მოც.!$A:$A,VLOOKUP($B167,$L:$O,4,0))</f>
        <v>0</v>
      </c>
      <c r="H167" s="57">
        <f>SUMIFS(სახ.თანრ.მოც.!F:F,სახ.თანრ.მოც.!$B:$B,VLOOKUP($B167,$L:$O,3,0),სახ.თანრ.მოც.!$C:$C,მონაცემები!D167,სახ.თანრ.მოც.!$A:$A,VLOOKUP($B167,$L:$O,4,0))+SUMIFS(სახ.თანრ.მოც.!F:F,სახ.თანრ.მოც.!$B:$B,VLOOKUP($B167,$L:$O,3,0),სახ.თანრ.მოც.!$C:$C,მონაცემები!C167,სახ.თანრ.მოც.!$A:$A,VLOOKUP($B167,$L:$O,4,0))</f>
        <v>0</v>
      </c>
      <c r="I167" s="57"/>
      <c r="J167" s="57"/>
    </row>
    <row r="168" spans="1:10">
      <c r="A168" s="46">
        <v>87</v>
      </c>
      <c r="E168" s="57">
        <f t="shared" si="1"/>
        <v>0</v>
      </c>
      <c r="F168" s="57">
        <f>SUMIFS(სახ.თანრ.მოც.!$E:$E,სახ.თანრ.მოც.!$B:$B,VLOOKUP($B168,$L:$O,3,0),სახ.თანრ.მოც.!$C:$C,მონაცემები!C168,სახ.თანრ.მოც.!$A:$A,VLOOKUP($B168,$L:$O,4,0))</f>
        <v>0</v>
      </c>
      <c r="G168" s="57">
        <f>SUMIFS(სახ.თანრ.მოც.!$E:$E,სახ.თანრ.მოც.!$B:$B,VLOOKUP($B168,$L:$O,3,0),სახ.თანრ.მოც.!$C:$C,მონაცემები!D168,სახ.თანრ.მოც.!$A:$A,VLOOKUP($B168,$L:$O,4,0))</f>
        <v>0</v>
      </c>
      <c r="H168" s="57">
        <f>SUMIFS(სახ.თანრ.მოც.!F:F,სახ.თანრ.მოც.!$B:$B,VLOOKUP($B168,$L:$O,3,0),სახ.თანრ.მოც.!$C:$C,მონაცემები!D168,სახ.თანრ.მოც.!$A:$A,VLOOKUP($B168,$L:$O,4,0))+SUMIFS(სახ.თანრ.მოც.!F:F,სახ.თანრ.მოც.!$B:$B,VLOOKUP($B168,$L:$O,3,0),სახ.თანრ.მოც.!$C:$C,მონაცემები!C168,სახ.თანრ.მოც.!$A:$A,VLOOKUP($B168,$L:$O,4,0))</f>
        <v>0</v>
      </c>
      <c r="I168" s="57"/>
      <c r="J168" s="57"/>
    </row>
    <row r="169" spans="1:10">
      <c r="A169" s="46">
        <v>88</v>
      </c>
      <c r="E169" s="57">
        <f t="shared" si="1"/>
        <v>0</v>
      </c>
      <c r="F169" s="57">
        <f>SUMIFS(სახ.თანრ.მოც.!$E:$E,სახ.თანრ.მოც.!$B:$B,VLOOKUP($B169,$L:$O,3,0),სახ.თანრ.მოც.!$C:$C,მონაცემები!C169,სახ.თანრ.მოც.!$A:$A,VLOOKUP($B169,$L:$O,4,0))</f>
        <v>0</v>
      </c>
      <c r="G169" s="57">
        <f>SUMIFS(სახ.თანრ.მოც.!$E:$E,სახ.თანრ.მოც.!$B:$B,VLOOKUP($B169,$L:$O,3,0),სახ.თანრ.მოც.!$C:$C,მონაცემები!D169,სახ.თანრ.მოც.!$A:$A,VLOOKUP($B169,$L:$O,4,0))</f>
        <v>0</v>
      </c>
      <c r="H169" s="57">
        <f>SUMIFS(სახ.თანრ.მოც.!F:F,სახ.თანრ.მოც.!$B:$B,VLOOKUP($B169,$L:$O,3,0),სახ.თანრ.მოც.!$C:$C,მონაცემები!D169,სახ.თანრ.მოც.!$A:$A,VLOOKUP($B169,$L:$O,4,0))+SUMIFS(სახ.თანრ.მოც.!F:F,სახ.თანრ.მოც.!$B:$B,VLOOKUP($B169,$L:$O,3,0),სახ.თანრ.მოც.!$C:$C,მონაცემები!C169,სახ.თანრ.მოც.!$A:$A,VLOOKUP($B169,$L:$O,4,0))</f>
        <v>0</v>
      </c>
      <c r="I169" s="57"/>
      <c r="J169" s="57"/>
    </row>
    <row r="170" spans="1:10">
      <c r="A170" s="46">
        <v>89</v>
      </c>
      <c r="E170" s="57">
        <f t="shared" si="1"/>
        <v>0</v>
      </c>
      <c r="F170" s="57">
        <f>SUMIFS(სახ.თანრ.მოც.!$E:$E,სახ.თანრ.მოც.!$B:$B,VLOOKUP($B170,$L:$O,3,0),სახ.თანრ.მოც.!$C:$C,მონაცემები!C170,სახ.თანრ.მოც.!$A:$A,VLOOKUP($B170,$L:$O,4,0))</f>
        <v>0</v>
      </c>
      <c r="G170" s="57">
        <f>SUMIFS(სახ.თანრ.მოც.!$E:$E,სახ.თანრ.მოც.!$B:$B,VLOOKUP($B170,$L:$O,3,0),სახ.თანრ.მოც.!$C:$C,მონაცემები!D170,სახ.თანრ.მოც.!$A:$A,VLOOKUP($B170,$L:$O,4,0))</f>
        <v>0</v>
      </c>
      <c r="H170" s="57">
        <f>SUMIFS(სახ.თანრ.მოც.!F:F,სახ.თანრ.მოც.!$B:$B,VLOOKUP($B170,$L:$O,3,0),სახ.თანრ.მოც.!$C:$C,მონაცემები!D170,სახ.თანრ.მოც.!$A:$A,VLOOKUP($B170,$L:$O,4,0))+SUMIFS(სახ.თანრ.მოც.!F:F,სახ.თანრ.მოც.!$B:$B,VLOOKUP($B170,$L:$O,3,0),სახ.თანრ.მოც.!$C:$C,მონაცემები!C170,სახ.თანრ.მოც.!$A:$A,VLOOKUP($B170,$L:$O,4,0))</f>
        <v>0</v>
      </c>
      <c r="I170" s="57"/>
      <c r="J170" s="57"/>
    </row>
    <row r="171" spans="1:10">
      <c r="A171" s="46">
        <v>90</v>
      </c>
      <c r="E171" s="57">
        <f t="shared" si="1"/>
        <v>0</v>
      </c>
      <c r="F171" s="57">
        <f>SUMIFS(სახ.თანრ.მოც.!$E:$E,სახ.თანრ.მოც.!$B:$B,VLOOKUP($B171,$L:$O,3,0),სახ.თანრ.მოც.!$C:$C,მონაცემები!C171,სახ.თანრ.მოც.!$A:$A,VLOOKUP($B171,$L:$O,4,0))</f>
        <v>0</v>
      </c>
      <c r="G171" s="57">
        <f>SUMIFS(სახ.თანრ.მოც.!$E:$E,სახ.თანრ.მოც.!$B:$B,VLOOKUP($B171,$L:$O,3,0),სახ.თანრ.მოც.!$C:$C,მონაცემები!D171,სახ.თანრ.მოც.!$A:$A,VLOOKUP($B171,$L:$O,4,0))</f>
        <v>0</v>
      </c>
      <c r="H171" s="57">
        <f>SUMIFS(სახ.თანრ.მოც.!F:F,სახ.თანრ.მოც.!$B:$B,VLOOKUP($B171,$L:$O,3,0),სახ.თანრ.მოც.!$C:$C,მონაცემები!D171,სახ.თანრ.მოც.!$A:$A,VLOOKUP($B171,$L:$O,4,0))+SUMIFS(სახ.თანრ.მოც.!F:F,სახ.თანრ.მოც.!$B:$B,VLOOKUP($B171,$L:$O,3,0),სახ.თანრ.მოც.!$C:$C,მონაცემები!C171,სახ.თანრ.მოც.!$A:$A,VLOOKUP($B171,$L:$O,4,0))</f>
        <v>0</v>
      </c>
      <c r="I171" s="57"/>
      <c r="J171" s="57"/>
    </row>
    <row r="172" spans="1:10">
      <c r="A172" s="46">
        <v>91</v>
      </c>
      <c r="E172" s="57">
        <f t="shared" si="1"/>
        <v>0</v>
      </c>
      <c r="F172" s="57">
        <f>SUMIFS(სახ.თანრ.მოც.!$E:$E,სახ.თანრ.მოც.!$B:$B,VLOOKUP($B172,$L:$O,3,0),სახ.თანრ.მოც.!$C:$C,მონაცემები!C172,სახ.თანრ.მოც.!$A:$A,VLOOKUP($B172,$L:$O,4,0))</f>
        <v>0</v>
      </c>
      <c r="G172" s="57">
        <f>SUMIFS(სახ.თანრ.მოც.!$E:$E,სახ.თანრ.მოც.!$B:$B,VLOOKUP($B172,$L:$O,3,0),სახ.თანრ.მოც.!$C:$C,მონაცემები!D172,სახ.თანრ.მოც.!$A:$A,VLOOKUP($B172,$L:$O,4,0))</f>
        <v>0</v>
      </c>
      <c r="H172" s="57">
        <f>SUMIFS(სახ.თანრ.მოც.!F:F,სახ.თანრ.მოც.!$B:$B,VLOOKUP($B172,$L:$O,3,0),სახ.თანრ.მოც.!$C:$C,მონაცემები!D172,სახ.თანრ.მოც.!$A:$A,VLOOKUP($B172,$L:$O,4,0))+SUMIFS(სახ.თანრ.მოც.!F:F,სახ.თანრ.მოც.!$B:$B,VLOOKUP($B172,$L:$O,3,0),სახ.თანრ.მოც.!$C:$C,მონაცემები!C172,სახ.თანრ.მოც.!$A:$A,VLOOKUP($B172,$L:$O,4,0))</f>
        <v>0</v>
      </c>
      <c r="I172" s="57"/>
      <c r="J172" s="57"/>
    </row>
    <row r="173" spans="1:10">
      <c r="A173" s="46">
        <v>92</v>
      </c>
      <c r="E173" s="57">
        <f t="shared" si="1"/>
        <v>0</v>
      </c>
      <c r="F173" s="57">
        <f>SUMIFS(სახ.თანრ.მოც.!$E:$E,სახ.თანრ.მოც.!$B:$B,VLOOKUP($B173,$L:$O,3,0),სახ.თანრ.მოც.!$C:$C,მონაცემები!C173,სახ.თანრ.მოც.!$A:$A,VLOOKUP($B173,$L:$O,4,0))</f>
        <v>0</v>
      </c>
      <c r="G173" s="57">
        <f>SUMIFS(სახ.თანრ.მოც.!$E:$E,სახ.თანრ.მოც.!$B:$B,VLOOKUP($B173,$L:$O,3,0),სახ.თანრ.მოც.!$C:$C,მონაცემები!D173,სახ.თანრ.მოც.!$A:$A,VLOOKUP($B173,$L:$O,4,0))</f>
        <v>0</v>
      </c>
      <c r="H173" s="57">
        <f>SUMIFS(სახ.თანრ.მოც.!F:F,სახ.თანრ.მოც.!$B:$B,VLOOKUP($B173,$L:$O,3,0),სახ.თანრ.მოც.!$C:$C,მონაცემები!D173,სახ.თანრ.მოც.!$A:$A,VLOOKUP($B173,$L:$O,4,0))+SUMIFS(სახ.თანრ.მოც.!F:F,სახ.თანრ.მოც.!$B:$B,VLOOKUP($B173,$L:$O,3,0),სახ.თანრ.მოც.!$C:$C,მონაცემები!C173,სახ.თანრ.მოც.!$A:$A,VLOOKUP($B173,$L:$O,4,0))</f>
        <v>0</v>
      </c>
      <c r="I173" s="57"/>
      <c r="J173" s="57"/>
    </row>
    <row r="174" spans="1:10">
      <c r="A174" s="46">
        <v>93</v>
      </c>
      <c r="E174" s="57">
        <f t="shared" si="1"/>
        <v>0</v>
      </c>
      <c r="F174" s="57">
        <f>SUMIFS(სახ.თანრ.მოც.!$E:$E,სახ.თანრ.მოც.!$B:$B,VLOOKUP($B174,$L:$O,3,0),სახ.თანრ.მოც.!$C:$C,მონაცემები!C174,სახ.თანრ.მოც.!$A:$A,VLOOKUP($B174,$L:$O,4,0))</f>
        <v>0</v>
      </c>
      <c r="G174" s="57">
        <f>SUMIFS(სახ.თანრ.მოც.!$E:$E,სახ.თანრ.მოც.!$B:$B,VLOOKUP($B174,$L:$O,3,0),სახ.თანრ.მოც.!$C:$C,მონაცემები!D174,სახ.თანრ.მოც.!$A:$A,VLOOKUP($B174,$L:$O,4,0))</f>
        <v>0</v>
      </c>
      <c r="H174" s="57">
        <f>SUMIFS(სახ.თანრ.მოც.!F:F,სახ.თანრ.მოც.!$B:$B,VLOOKUP($B174,$L:$O,3,0),სახ.თანრ.მოც.!$C:$C,მონაცემები!D174,სახ.თანრ.მოც.!$A:$A,VLOOKUP($B174,$L:$O,4,0))+SUMIFS(სახ.თანრ.მოც.!F:F,სახ.თანრ.მოც.!$B:$B,VLOOKUP($B174,$L:$O,3,0),სახ.თანრ.მოც.!$C:$C,მონაცემები!C174,სახ.თანრ.მოც.!$A:$A,VLOOKUP($B174,$L:$O,4,0))</f>
        <v>0</v>
      </c>
      <c r="I174" s="57"/>
      <c r="J174" s="57"/>
    </row>
    <row r="175" spans="1:10">
      <c r="A175" s="46">
        <v>94</v>
      </c>
      <c r="E175" s="57">
        <f t="shared" si="1"/>
        <v>0</v>
      </c>
      <c r="F175" s="57">
        <f>SUMIFS(სახ.თანრ.მოც.!$E:$E,სახ.თანრ.მოც.!$B:$B,VLOOKUP($B175,$L:$O,3,0),სახ.თანრ.მოც.!$C:$C,მონაცემები!C175,სახ.თანრ.მოც.!$A:$A,VLOOKUP($B175,$L:$O,4,0))</f>
        <v>0</v>
      </c>
      <c r="G175" s="57">
        <f>SUMIFS(სახ.თანრ.მოც.!$E:$E,სახ.თანრ.მოც.!$B:$B,VLOOKUP($B175,$L:$O,3,0),სახ.თანრ.მოც.!$C:$C,მონაცემები!D175,სახ.თანრ.მოც.!$A:$A,VLOOKUP($B175,$L:$O,4,0))</f>
        <v>0</v>
      </c>
      <c r="H175" s="57">
        <f>SUMIFS(სახ.თანრ.მოც.!F:F,სახ.თანრ.მოც.!$B:$B,VLOOKUP($B175,$L:$O,3,0),სახ.თანრ.მოც.!$C:$C,მონაცემები!D175,სახ.თანრ.მოც.!$A:$A,VLOOKUP($B175,$L:$O,4,0))+SUMIFS(სახ.თანრ.მოც.!F:F,სახ.თანრ.მოც.!$B:$B,VLOOKUP($B175,$L:$O,3,0),სახ.თანრ.მოც.!$C:$C,მონაცემები!C175,სახ.თანრ.მოც.!$A:$A,VLOOKUP($B175,$L:$O,4,0))</f>
        <v>0</v>
      </c>
      <c r="I175" s="57"/>
      <c r="J175" s="57"/>
    </row>
    <row r="176" spans="1:10">
      <c r="A176" s="46">
        <v>95</v>
      </c>
      <c r="E176" s="57">
        <f t="shared" si="1"/>
        <v>0</v>
      </c>
      <c r="F176" s="57">
        <f>SUMIFS(სახ.თანრ.მოც.!$E:$E,სახ.თანრ.მოც.!$B:$B,VLOOKUP($B176,$L:$O,3,0),სახ.თანრ.მოც.!$C:$C,მონაცემები!C176,სახ.თანრ.მოც.!$A:$A,VLOOKUP($B176,$L:$O,4,0))</f>
        <v>0</v>
      </c>
      <c r="G176" s="57">
        <f>SUMIFS(სახ.თანრ.მოც.!$E:$E,სახ.თანრ.მოც.!$B:$B,VLOOKUP($B176,$L:$O,3,0),სახ.თანრ.მოც.!$C:$C,მონაცემები!D176,სახ.თანრ.მოც.!$A:$A,VLOOKUP($B176,$L:$O,4,0))</f>
        <v>0</v>
      </c>
      <c r="H176" s="57">
        <f>SUMIFS(სახ.თანრ.მოც.!F:F,სახ.თანრ.მოც.!$B:$B,VLOOKUP($B176,$L:$O,3,0),სახ.თანრ.მოც.!$C:$C,მონაცემები!D176,სახ.თანრ.მოც.!$A:$A,VLOOKUP($B176,$L:$O,4,0))+SUMIFS(სახ.თანრ.მოც.!F:F,სახ.თანრ.მოც.!$B:$B,VLOOKUP($B176,$L:$O,3,0),სახ.თანრ.მოც.!$C:$C,მონაცემები!C176,სახ.თანრ.მოც.!$A:$A,VLOOKUP($B176,$L:$O,4,0))</f>
        <v>0</v>
      </c>
      <c r="I176" s="57"/>
      <c r="J176" s="57"/>
    </row>
    <row r="177" spans="1:10">
      <c r="A177" s="46">
        <v>96</v>
      </c>
      <c r="E177" s="57">
        <f t="shared" si="1"/>
        <v>0</v>
      </c>
      <c r="F177" s="57">
        <f>SUMIFS(სახ.თანრ.მოც.!$E:$E,სახ.თანრ.მოც.!$B:$B,VLOOKUP($B177,$L:$O,3,0),სახ.თანრ.მოც.!$C:$C,მონაცემები!C177,სახ.თანრ.მოც.!$A:$A,VLOOKUP($B177,$L:$O,4,0))</f>
        <v>0</v>
      </c>
      <c r="G177" s="57">
        <f>SUMIFS(სახ.თანრ.მოც.!$E:$E,სახ.თანრ.მოც.!$B:$B,VLOOKUP($B177,$L:$O,3,0),სახ.თანრ.მოც.!$C:$C,მონაცემები!D177,სახ.თანრ.მოც.!$A:$A,VLOOKUP($B177,$L:$O,4,0))</f>
        <v>0</v>
      </c>
      <c r="H177" s="57">
        <f>SUMIFS(სახ.თანრ.მოც.!F:F,სახ.თანრ.მოც.!$B:$B,VLOOKUP($B177,$L:$O,3,0),სახ.თანრ.მოც.!$C:$C,მონაცემები!D177,სახ.თანრ.მოც.!$A:$A,VLOOKUP($B177,$L:$O,4,0))+SUMIFS(სახ.თანრ.მოც.!F:F,სახ.თანრ.მოც.!$B:$B,VLOOKUP($B177,$L:$O,3,0),სახ.თანრ.მოც.!$C:$C,მონაცემები!C177,სახ.თანრ.მოც.!$A:$A,VLOOKUP($B177,$L:$O,4,0))</f>
        <v>0</v>
      </c>
      <c r="I177" s="57"/>
      <c r="J177" s="57"/>
    </row>
    <row r="178" spans="1:10">
      <c r="A178" s="46">
        <v>97</v>
      </c>
      <c r="E178" s="57">
        <f t="shared" si="1"/>
        <v>0</v>
      </c>
      <c r="F178" s="57">
        <f>SUMIFS(სახ.თანრ.მოც.!$E:$E,სახ.თანრ.მოც.!$B:$B,VLOOKUP($B178,$L:$O,3,0),სახ.თანრ.მოც.!$C:$C,მონაცემები!C178,სახ.თანრ.მოც.!$A:$A,VLOOKUP($B178,$L:$O,4,0))</f>
        <v>0</v>
      </c>
      <c r="G178" s="57">
        <f>SUMIFS(სახ.თანრ.მოც.!$E:$E,სახ.თანრ.მოც.!$B:$B,VLOOKUP($B178,$L:$O,3,0),სახ.თანრ.მოც.!$C:$C,მონაცემები!D178,სახ.თანრ.მოც.!$A:$A,VLOOKUP($B178,$L:$O,4,0))</f>
        <v>0</v>
      </c>
      <c r="H178" s="57">
        <f>SUMIFS(სახ.თანრ.მოც.!F:F,სახ.თანრ.მოც.!$B:$B,VLOOKUP($B178,$L:$O,3,0),სახ.თანრ.მოც.!$C:$C,მონაცემები!D178,სახ.თანრ.მოც.!$A:$A,VLOOKUP($B178,$L:$O,4,0))+SUMIFS(სახ.თანრ.მოც.!F:F,სახ.თანრ.მოც.!$B:$B,VLOOKUP($B178,$L:$O,3,0),სახ.თანრ.მოც.!$C:$C,მონაცემები!C178,სახ.თანრ.მოც.!$A:$A,VLOOKUP($B178,$L:$O,4,0))</f>
        <v>0</v>
      </c>
      <c r="I178" s="57"/>
      <c r="J178" s="57"/>
    </row>
    <row r="179" spans="1:10">
      <c r="A179" s="46">
        <v>98</v>
      </c>
      <c r="E179" s="57">
        <f t="shared" si="1"/>
        <v>0</v>
      </c>
      <c r="F179" s="57">
        <f>SUMIFS(სახ.თანრ.მოც.!$E:$E,სახ.თანრ.მოც.!$B:$B,VLOOKUP($B179,$L:$O,3,0),სახ.თანრ.მოც.!$C:$C,მონაცემები!C179,სახ.თანრ.მოც.!$A:$A,VLOOKUP($B179,$L:$O,4,0))</f>
        <v>0</v>
      </c>
      <c r="G179" s="57">
        <f>SUMIFS(სახ.თანრ.მოც.!$E:$E,სახ.თანრ.მოც.!$B:$B,VLOOKUP($B179,$L:$O,3,0),სახ.თანრ.მოც.!$C:$C,მონაცემები!D179,სახ.თანრ.მოც.!$A:$A,VLOOKUP($B179,$L:$O,4,0))</f>
        <v>0</v>
      </c>
      <c r="H179" s="57">
        <f>SUMIFS(სახ.თანრ.მოც.!F:F,სახ.თანრ.მოც.!$B:$B,VLOOKUP($B179,$L:$O,3,0),სახ.თანრ.მოც.!$C:$C,მონაცემები!D179,სახ.თანრ.მოც.!$A:$A,VLOOKUP($B179,$L:$O,4,0))+SUMIFS(სახ.თანრ.მოც.!F:F,სახ.თანრ.მოც.!$B:$B,VLOOKUP($B179,$L:$O,3,0),სახ.თანრ.მოც.!$C:$C,მონაცემები!C179,სახ.თანრ.მოც.!$A:$A,VLOOKUP($B179,$L:$O,4,0))</f>
        <v>0</v>
      </c>
      <c r="I179" s="57"/>
      <c r="J179" s="57"/>
    </row>
    <row r="180" spans="1:10">
      <c r="A180" s="46">
        <v>99</v>
      </c>
      <c r="E180" s="57">
        <f t="shared" si="1"/>
        <v>0</v>
      </c>
      <c r="F180" s="57">
        <f>SUMIFS(სახ.თანრ.მოც.!$E:$E,სახ.თანრ.მოც.!$B:$B,VLOOKUP($B180,$L:$O,3,0),სახ.თანრ.მოც.!$C:$C,მონაცემები!C180,სახ.თანრ.მოც.!$A:$A,VLOOKUP($B180,$L:$O,4,0))</f>
        <v>0</v>
      </c>
      <c r="G180" s="57">
        <f>SUMIFS(სახ.თანრ.მოც.!$E:$E,სახ.თანრ.მოც.!$B:$B,VLOOKUP($B180,$L:$O,3,0),სახ.თანრ.მოც.!$C:$C,მონაცემები!D180,სახ.თანრ.მოც.!$A:$A,VLOOKUP($B180,$L:$O,4,0))</f>
        <v>0</v>
      </c>
      <c r="H180" s="57">
        <f>SUMIFS(სახ.თანრ.მოც.!F:F,სახ.თანრ.მოც.!$B:$B,VLOOKUP($B180,$L:$O,3,0),სახ.თანრ.მოც.!$C:$C,მონაცემები!D180,სახ.თანრ.მოც.!$A:$A,VLOOKUP($B180,$L:$O,4,0))+SUMIFS(სახ.თანრ.მოც.!F:F,სახ.თანრ.მოც.!$B:$B,VLOOKUP($B180,$L:$O,3,0),სახ.თანრ.მოც.!$C:$C,მონაცემები!C180,სახ.თანრ.მოც.!$A:$A,VLOOKUP($B180,$L:$O,4,0))</f>
        <v>0</v>
      </c>
      <c r="I180" s="57"/>
      <c r="J180" s="57"/>
    </row>
    <row r="181" spans="1:10">
      <c r="A181" s="46">
        <v>100</v>
      </c>
      <c r="E181" s="57">
        <f t="shared" si="1"/>
        <v>0</v>
      </c>
      <c r="F181" s="57">
        <f>SUMIFS(სახ.თანრ.მოც.!$E:$E,სახ.თანრ.მოც.!$B:$B,VLOOKUP($B181,$L:$O,3,0),სახ.თანრ.მოც.!$C:$C,მონაცემები!C181,სახ.თანრ.მოც.!$A:$A,VLOOKUP($B181,$L:$O,4,0))</f>
        <v>0</v>
      </c>
      <c r="G181" s="57">
        <f>SUMIFS(სახ.თანრ.მოც.!$E:$E,სახ.თანრ.მოც.!$B:$B,VLOOKUP($B181,$L:$O,3,0),სახ.თანრ.მოც.!$C:$C,მონაცემები!D181,სახ.თანრ.მოც.!$A:$A,VLOOKUP($B181,$L:$O,4,0))</f>
        <v>0</v>
      </c>
      <c r="H181" s="57">
        <f>SUMIFS(სახ.თანრ.მოც.!F:F,სახ.თანრ.მოც.!$B:$B,VLOOKUP($B181,$L:$O,3,0),სახ.თანრ.მოც.!$C:$C,მონაცემები!D181,სახ.თანრ.მოც.!$A:$A,VLOOKUP($B181,$L:$O,4,0))+SUMIFS(სახ.თანრ.მოც.!F:F,სახ.თანრ.მოც.!$B:$B,VLOOKUP($B181,$L:$O,3,0),სახ.თანრ.მოც.!$C:$C,მონაცემები!C181,სახ.თანრ.მოც.!$A:$A,VLOOKUP($B181,$L:$O,4,0))</f>
        <v>0</v>
      </c>
      <c r="I181" s="57"/>
      <c r="J181" s="57"/>
    </row>
    <row r="182" spans="1:10">
      <c r="A182" s="46">
        <v>101</v>
      </c>
      <c r="E182" s="57">
        <f t="shared" si="1"/>
        <v>0</v>
      </c>
      <c r="F182" s="57">
        <f>SUMIFS(სახ.თანრ.მოც.!$E:$E,სახ.თანრ.მოც.!$B:$B,VLOOKUP($B182,$L:$O,3,0),სახ.თანრ.მოც.!$C:$C,მონაცემები!C182,სახ.თანრ.მოც.!$A:$A,VLOOKUP($B182,$L:$O,4,0))</f>
        <v>0</v>
      </c>
      <c r="G182" s="57">
        <f>SUMIFS(სახ.თანრ.მოც.!$E:$E,სახ.თანრ.მოც.!$B:$B,VLOOKUP($B182,$L:$O,3,0),სახ.თანრ.მოც.!$C:$C,მონაცემები!D182,სახ.თანრ.მოც.!$A:$A,VLOOKUP($B182,$L:$O,4,0))</f>
        <v>0</v>
      </c>
      <c r="H182" s="57">
        <f>SUMIFS(სახ.თანრ.მოც.!F:F,სახ.თანრ.მოც.!$B:$B,VLOOKUP($B182,$L:$O,3,0),სახ.თანრ.მოც.!$C:$C,მონაცემები!D182,სახ.თანრ.მოც.!$A:$A,VLOOKUP($B182,$L:$O,4,0))+SUMIFS(სახ.თანრ.მოც.!F:F,სახ.თანრ.მოც.!$B:$B,VLOOKUP($B182,$L:$O,3,0),სახ.თანრ.მოც.!$C:$C,მონაცემები!C182,სახ.თანრ.მოც.!$A:$A,VLOOKUP($B182,$L:$O,4,0))</f>
        <v>0</v>
      </c>
      <c r="I182" s="57"/>
      <c r="J182" s="57"/>
    </row>
    <row r="183" spans="1:10">
      <c r="A183" s="46">
        <v>102</v>
      </c>
      <c r="E183" s="57">
        <f t="shared" si="1"/>
        <v>0</v>
      </c>
      <c r="F183" s="57">
        <f>SUMIFS(სახ.თანრ.მოც.!$E:$E,სახ.თანრ.მოც.!$B:$B,VLOOKUP($B183,$L:$O,3,0),სახ.თანრ.მოც.!$C:$C,მონაცემები!C183,სახ.თანრ.მოც.!$A:$A,VLOOKUP($B183,$L:$O,4,0))</f>
        <v>0</v>
      </c>
      <c r="G183" s="57">
        <f>SUMIFS(სახ.თანრ.მოც.!$E:$E,სახ.თანრ.მოც.!$B:$B,VLOOKUP($B183,$L:$O,3,0),სახ.თანრ.მოც.!$C:$C,მონაცემები!D183,სახ.თანრ.მოც.!$A:$A,VLOOKUP($B183,$L:$O,4,0))</f>
        <v>0</v>
      </c>
      <c r="H183" s="57">
        <f>SUMIFS(სახ.თანრ.მოც.!F:F,სახ.თანრ.მოც.!$B:$B,VLOOKUP($B183,$L:$O,3,0),სახ.თანრ.მოც.!$C:$C,მონაცემები!D183,სახ.თანრ.მოც.!$A:$A,VLOOKUP($B183,$L:$O,4,0))+SUMIFS(სახ.თანრ.მოც.!F:F,სახ.თანრ.მოც.!$B:$B,VLOOKUP($B183,$L:$O,3,0),სახ.თანრ.მოც.!$C:$C,მონაცემები!C183,სახ.თანრ.მოც.!$A:$A,VLOOKUP($B183,$L:$O,4,0))</f>
        <v>0</v>
      </c>
      <c r="I183" s="57"/>
      <c r="J183" s="57"/>
    </row>
    <row r="184" spans="1:10">
      <c r="A184" s="46">
        <v>103</v>
      </c>
      <c r="E184" s="57">
        <f t="shared" si="1"/>
        <v>0</v>
      </c>
      <c r="F184" s="57">
        <f>SUMIFS(სახ.თანრ.მოც.!$E:$E,სახ.თანრ.მოც.!$B:$B,VLOOKUP($B184,$L:$O,3,0),სახ.თანრ.მოც.!$C:$C,მონაცემები!C184,სახ.თანრ.მოც.!$A:$A,VLOOKUP($B184,$L:$O,4,0))</f>
        <v>0</v>
      </c>
      <c r="G184" s="57">
        <f>SUMIFS(სახ.თანრ.მოც.!$E:$E,სახ.თანრ.მოც.!$B:$B,VLOOKUP($B184,$L:$O,3,0),სახ.თანრ.მოც.!$C:$C,მონაცემები!D184,სახ.თანრ.მოც.!$A:$A,VLOOKUP($B184,$L:$O,4,0))</f>
        <v>0</v>
      </c>
      <c r="H184" s="57">
        <f>SUMIFS(სახ.თანრ.მოც.!F:F,სახ.თანრ.მოც.!$B:$B,VLOOKUP($B184,$L:$O,3,0),სახ.თანრ.მოც.!$C:$C,მონაცემები!D184,სახ.თანრ.მოც.!$A:$A,VLOOKUP($B184,$L:$O,4,0))+SUMIFS(სახ.თანრ.მოც.!F:F,სახ.თანრ.მოც.!$B:$B,VLOOKUP($B184,$L:$O,3,0),სახ.თანრ.მოც.!$C:$C,მონაცემები!C184,სახ.თანრ.მოც.!$A:$A,VLOOKUP($B184,$L:$O,4,0))</f>
        <v>0</v>
      </c>
      <c r="I184" s="57"/>
      <c r="J184" s="57"/>
    </row>
    <row r="185" spans="1:10">
      <c r="A185" s="46">
        <v>104</v>
      </c>
      <c r="E185" s="57">
        <f t="shared" si="1"/>
        <v>0</v>
      </c>
      <c r="F185" s="57">
        <f>SUMIFS(სახ.თანრ.მოც.!$E:$E,სახ.თანრ.მოც.!$B:$B,VLOOKUP($B185,$L:$O,3,0),სახ.თანრ.მოც.!$C:$C,მონაცემები!C185,სახ.თანრ.მოც.!$A:$A,VLOOKUP($B185,$L:$O,4,0))</f>
        <v>0</v>
      </c>
      <c r="G185" s="57">
        <f>SUMIFS(სახ.თანრ.მოც.!$E:$E,სახ.თანრ.მოც.!$B:$B,VLOOKUP($B185,$L:$O,3,0),სახ.თანრ.მოც.!$C:$C,მონაცემები!D185,სახ.თანრ.მოც.!$A:$A,VLOOKUP($B185,$L:$O,4,0))</f>
        <v>0</v>
      </c>
      <c r="H185" s="57">
        <f>SUMIFS(სახ.თანრ.მოც.!F:F,სახ.თანრ.მოც.!$B:$B,VLOOKUP($B185,$L:$O,3,0),სახ.თანრ.მოც.!$C:$C,მონაცემები!D185,სახ.თანრ.მოც.!$A:$A,VLOOKUP($B185,$L:$O,4,0))+SUMIFS(სახ.თანრ.მოც.!F:F,სახ.თანრ.მოც.!$B:$B,VLOOKUP($B185,$L:$O,3,0),სახ.თანრ.მოც.!$C:$C,მონაცემები!C185,სახ.თანრ.მოც.!$A:$A,VLOOKUP($B185,$L:$O,4,0))</f>
        <v>0</v>
      </c>
      <c r="I185" s="57"/>
      <c r="J185" s="57"/>
    </row>
    <row r="186" spans="1:10">
      <c r="A186" s="46">
        <v>105</v>
      </c>
      <c r="E186" s="57">
        <f t="shared" si="1"/>
        <v>0</v>
      </c>
      <c r="F186" s="57">
        <f>SUMIFS(სახ.თანრ.მოც.!$E:$E,სახ.თანრ.მოც.!$B:$B,VLOOKUP($B186,$L:$O,3,0),სახ.თანრ.მოც.!$C:$C,მონაცემები!C186,სახ.თანრ.მოც.!$A:$A,VLOOKUP($B186,$L:$O,4,0))</f>
        <v>0</v>
      </c>
      <c r="G186" s="57">
        <f>SUMIFS(სახ.თანრ.მოც.!$E:$E,სახ.თანრ.მოც.!$B:$B,VLOOKUP($B186,$L:$O,3,0),სახ.თანრ.მოც.!$C:$C,მონაცემები!D186,სახ.თანრ.მოც.!$A:$A,VLOOKUP($B186,$L:$O,4,0))</f>
        <v>0</v>
      </c>
      <c r="H186" s="57">
        <f>SUMIFS(სახ.თანრ.მოც.!F:F,სახ.თანრ.მოც.!$B:$B,VLOOKUP($B186,$L:$O,3,0),სახ.თანრ.მოც.!$C:$C,მონაცემები!D186,სახ.თანრ.მოც.!$A:$A,VLOOKUP($B186,$L:$O,4,0))+SUMIFS(სახ.თანრ.მოც.!F:F,სახ.თანრ.მოც.!$B:$B,VLOOKUP($B186,$L:$O,3,0),სახ.თანრ.მოც.!$C:$C,მონაცემები!C186,სახ.თანრ.მოც.!$A:$A,VLOOKUP($B186,$L:$O,4,0))</f>
        <v>0</v>
      </c>
      <c r="I186" s="57"/>
      <c r="J186" s="57"/>
    </row>
    <row r="187" spans="1:10">
      <c r="A187" s="46">
        <v>106</v>
      </c>
      <c r="E187" s="57">
        <f t="shared" si="1"/>
        <v>0</v>
      </c>
      <c r="F187" s="57">
        <f>SUMIFS(სახ.თანრ.მოც.!$E:$E,სახ.თანრ.მოც.!$B:$B,VLOOKUP($B187,$L:$O,3,0),სახ.თანრ.მოც.!$C:$C,მონაცემები!C187,სახ.თანრ.მოც.!$A:$A,VLOOKUP($B187,$L:$O,4,0))</f>
        <v>0</v>
      </c>
      <c r="G187" s="57">
        <f>SUMIFS(სახ.თანრ.მოც.!$E:$E,სახ.თანრ.მოც.!$B:$B,VLOOKUP($B187,$L:$O,3,0),სახ.თანრ.მოც.!$C:$C,მონაცემები!D187,სახ.თანრ.მოც.!$A:$A,VLOOKUP($B187,$L:$O,4,0))</f>
        <v>0</v>
      </c>
      <c r="H187" s="57">
        <f>SUMIFS(სახ.თანრ.მოც.!F:F,სახ.თანრ.მოც.!$B:$B,VLOOKUP($B187,$L:$O,3,0),სახ.თანრ.მოც.!$C:$C,მონაცემები!D187,სახ.თანრ.მოც.!$A:$A,VLOOKUP($B187,$L:$O,4,0))+SUMIFS(სახ.თანრ.მოც.!F:F,სახ.თანრ.მოც.!$B:$B,VLOOKUP($B187,$L:$O,3,0),სახ.თანრ.მოც.!$C:$C,მონაცემები!C187,სახ.თანრ.მოც.!$A:$A,VLOOKUP($B187,$L:$O,4,0))</f>
        <v>0</v>
      </c>
      <c r="I187" s="57"/>
      <c r="J187" s="57"/>
    </row>
    <row r="188" spans="1:10">
      <c r="A188" s="46">
        <v>107</v>
      </c>
      <c r="E188" s="57">
        <f t="shared" si="1"/>
        <v>0</v>
      </c>
      <c r="F188" s="57">
        <f>SUMIFS(სახ.თანრ.მოც.!$E:$E,სახ.თანრ.მოც.!$B:$B,VLOOKUP($B188,$L:$O,3,0),სახ.თანრ.მოც.!$C:$C,მონაცემები!C188,სახ.თანრ.მოც.!$A:$A,VLOOKUP($B188,$L:$O,4,0))</f>
        <v>0</v>
      </c>
      <c r="G188" s="57">
        <f>SUMIFS(სახ.თანრ.მოც.!$E:$E,სახ.თანრ.მოც.!$B:$B,VLOOKUP($B188,$L:$O,3,0),სახ.თანრ.მოც.!$C:$C,მონაცემები!D188,სახ.თანრ.მოც.!$A:$A,VLOOKUP($B188,$L:$O,4,0))</f>
        <v>0</v>
      </c>
      <c r="H188" s="57">
        <f>SUMIFS(სახ.თანრ.მოც.!F:F,სახ.თანრ.მოც.!$B:$B,VLOOKUP($B188,$L:$O,3,0),სახ.თანრ.მოც.!$C:$C,მონაცემები!D188,სახ.თანრ.მოც.!$A:$A,VLOOKUP($B188,$L:$O,4,0))+SUMIFS(სახ.თანრ.მოც.!F:F,სახ.თანრ.მოც.!$B:$B,VLOOKUP($B188,$L:$O,3,0),სახ.თანრ.მოც.!$C:$C,მონაცემები!C188,სახ.თანრ.მოც.!$A:$A,VLOOKUP($B188,$L:$O,4,0))</f>
        <v>0</v>
      </c>
      <c r="I188" s="57"/>
      <c r="J188" s="57"/>
    </row>
    <row r="189" spans="1:10">
      <c r="A189" s="46">
        <v>108</v>
      </c>
      <c r="E189" s="57">
        <f t="shared" si="1"/>
        <v>0</v>
      </c>
      <c r="F189" s="57">
        <f>SUMIFS(სახ.თანრ.მოც.!$E:$E,სახ.თანრ.მოც.!$B:$B,VLOOKUP($B189,$L:$O,3,0),სახ.თანრ.მოც.!$C:$C,მონაცემები!C189,სახ.თანრ.მოც.!$A:$A,VLOOKUP($B189,$L:$O,4,0))</f>
        <v>0</v>
      </c>
      <c r="G189" s="57">
        <f>SUMIFS(სახ.თანრ.მოც.!$E:$E,სახ.თანრ.მოც.!$B:$B,VLOOKUP($B189,$L:$O,3,0),სახ.თანრ.მოც.!$C:$C,მონაცემები!D189,სახ.თანრ.მოც.!$A:$A,VLOOKUP($B189,$L:$O,4,0))</f>
        <v>0</v>
      </c>
      <c r="H189" s="57">
        <f>SUMIFS(სახ.თანრ.მოც.!F:F,სახ.თანრ.მოც.!$B:$B,VLOOKUP($B189,$L:$O,3,0),სახ.თანრ.მოც.!$C:$C,მონაცემები!D189,სახ.თანრ.მოც.!$A:$A,VLOOKUP($B189,$L:$O,4,0))+SUMIFS(სახ.თანრ.მოც.!F:F,სახ.თანრ.მოც.!$B:$B,VLOOKUP($B189,$L:$O,3,0),სახ.თანრ.მოც.!$C:$C,მონაცემები!C189,სახ.თანრ.მოც.!$A:$A,VLOOKUP($B189,$L:$O,4,0))</f>
        <v>0</v>
      </c>
      <c r="I189" s="57"/>
      <c r="J189" s="57"/>
    </row>
    <row r="190" spans="1:10">
      <c r="A190" s="46">
        <v>109</v>
      </c>
      <c r="E190" s="57">
        <f t="shared" si="1"/>
        <v>0</v>
      </c>
      <c r="F190" s="57">
        <f>SUMIFS(სახ.თანრ.მოც.!$E:$E,სახ.თანრ.მოც.!$B:$B,VLOOKUP($B190,$L:$O,3,0),სახ.თანრ.მოც.!$C:$C,მონაცემები!C190,სახ.თანრ.მოც.!$A:$A,VLOOKUP($B190,$L:$O,4,0))</f>
        <v>0</v>
      </c>
      <c r="G190" s="57">
        <f>SUMIFS(სახ.თანრ.მოც.!$E:$E,სახ.თანრ.მოც.!$B:$B,VLOOKUP($B190,$L:$O,3,0),სახ.თანრ.მოც.!$C:$C,მონაცემები!D190,სახ.თანრ.მოც.!$A:$A,VLOOKUP($B190,$L:$O,4,0))</f>
        <v>0</v>
      </c>
      <c r="H190" s="57">
        <f>SUMIFS(სახ.თანრ.მოც.!F:F,სახ.თანრ.მოც.!$B:$B,VLOOKUP($B190,$L:$O,3,0),სახ.თანრ.მოც.!$C:$C,მონაცემები!D190,სახ.თანრ.მოც.!$A:$A,VLOOKUP($B190,$L:$O,4,0))+SUMIFS(სახ.თანრ.მოც.!F:F,სახ.თანრ.მოც.!$B:$B,VLOOKUP($B190,$L:$O,3,0),სახ.თანრ.მოც.!$C:$C,მონაცემები!C190,სახ.თანრ.მოც.!$A:$A,VLOOKUP($B190,$L:$O,4,0))</f>
        <v>0</v>
      </c>
      <c r="I190" s="57"/>
      <c r="J190" s="57"/>
    </row>
    <row r="191" spans="1:10">
      <c r="A191" s="46">
        <v>110</v>
      </c>
      <c r="E191" s="57">
        <f t="shared" si="1"/>
        <v>0</v>
      </c>
      <c r="F191" s="57">
        <f>SUMIFS(სახ.თანრ.მოც.!$E:$E,სახ.თანრ.მოც.!$B:$B,VLOOKUP($B191,$L:$O,3,0),სახ.თანრ.მოც.!$C:$C,მონაცემები!C191,სახ.თანრ.მოც.!$A:$A,VLOOKUP($B191,$L:$O,4,0))</f>
        <v>0</v>
      </c>
      <c r="G191" s="57">
        <f>SUMIFS(სახ.თანრ.მოც.!$E:$E,სახ.თანრ.მოც.!$B:$B,VLOOKUP($B191,$L:$O,3,0),სახ.თანრ.მოც.!$C:$C,მონაცემები!D191,სახ.თანრ.მოც.!$A:$A,VLOOKUP($B191,$L:$O,4,0))</f>
        <v>0</v>
      </c>
      <c r="H191" s="57">
        <f>SUMIFS(სახ.თანრ.მოც.!F:F,სახ.თანრ.მოც.!$B:$B,VLOOKUP($B191,$L:$O,3,0),სახ.თანრ.მოც.!$C:$C,მონაცემები!D191,სახ.თანრ.მოც.!$A:$A,VLOOKUP($B191,$L:$O,4,0))+SUMIFS(სახ.თანრ.მოც.!F:F,სახ.თანრ.მოც.!$B:$B,VLOOKUP($B191,$L:$O,3,0),სახ.თანრ.მოც.!$C:$C,მონაცემები!C191,სახ.თანრ.მოც.!$A:$A,VLOOKUP($B191,$L:$O,4,0))</f>
        <v>0</v>
      </c>
      <c r="I191" s="57"/>
      <c r="J191" s="57"/>
    </row>
    <row r="192" spans="1:10">
      <c r="A192" s="46">
        <v>111</v>
      </c>
      <c r="E192" s="57">
        <f t="shared" si="1"/>
        <v>0</v>
      </c>
      <c r="F192" s="57">
        <f>SUMIFS(სახ.თანრ.მოც.!$E:$E,სახ.თანრ.მოც.!$B:$B,VLOOKUP($B192,$L:$O,3,0),სახ.თანრ.მოც.!$C:$C,მონაცემები!C192,სახ.თანრ.მოც.!$A:$A,VLOOKUP($B192,$L:$O,4,0))</f>
        <v>0</v>
      </c>
      <c r="G192" s="57">
        <f>SUMIFS(სახ.თანრ.მოც.!$E:$E,სახ.თანრ.მოც.!$B:$B,VLOOKUP($B192,$L:$O,3,0),სახ.თანრ.მოც.!$C:$C,მონაცემები!D192,სახ.თანრ.მოც.!$A:$A,VLOOKUP($B192,$L:$O,4,0))</f>
        <v>0</v>
      </c>
      <c r="H192" s="57">
        <f>SUMIFS(სახ.თანრ.მოც.!F:F,სახ.თანრ.მოც.!$B:$B,VLOOKUP($B192,$L:$O,3,0),სახ.თანრ.მოც.!$C:$C,მონაცემები!D192,სახ.თანრ.მოც.!$A:$A,VLOOKUP($B192,$L:$O,4,0))+SUMIFS(სახ.თანრ.მოც.!F:F,სახ.თანრ.მოც.!$B:$B,VLOOKUP($B192,$L:$O,3,0),სახ.თანრ.მოც.!$C:$C,მონაცემები!C192,სახ.თანრ.მოც.!$A:$A,VLOOKUP($B192,$L:$O,4,0))</f>
        <v>0</v>
      </c>
      <c r="I192" s="57"/>
      <c r="J192" s="57"/>
    </row>
    <row r="193" spans="1:10">
      <c r="A193" s="46">
        <v>112</v>
      </c>
      <c r="E193" s="57">
        <f t="shared" si="1"/>
        <v>0</v>
      </c>
      <c r="F193" s="57">
        <f>SUMIFS(სახ.თანრ.მოც.!$E:$E,სახ.თანრ.მოც.!$B:$B,VLOOKUP($B193,$L:$O,3,0),სახ.თანრ.მოც.!$C:$C,მონაცემები!C193,სახ.თანრ.მოც.!$A:$A,VLOOKUP($B193,$L:$O,4,0))</f>
        <v>0</v>
      </c>
      <c r="G193" s="57">
        <f>SUMIFS(სახ.თანრ.მოც.!$E:$E,სახ.თანრ.მოც.!$B:$B,VLOOKUP($B193,$L:$O,3,0),სახ.თანრ.მოც.!$C:$C,მონაცემები!D193,სახ.თანრ.მოც.!$A:$A,VLOOKUP($B193,$L:$O,4,0))</f>
        <v>0</v>
      </c>
      <c r="H193" s="57">
        <f>SUMIFS(სახ.თანრ.მოც.!F:F,სახ.თანრ.მოც.!$B:$B,VLOOKUP($B193,$L:$O,3,0),სახ.თანრ.მოც.!$C:$C,მონაცემები!D193,სახ.თანრ.მოც.!$A:$A,VLOOKUP($B193,$L:$O,4,0))+SUMIFS(სახ.თანრ.მოც.!F:F,სახ.თანრ.მოც.!$B:$B,VLOOKUP($B193,$L:$O,3,0),სახ.თანრ.მოც.!$C:$C,მონაცემები!C193,სახ.თანრ.მოც.!$A:$A,VLOOKUP($B193,$L:$O,4,0))</f>
        <v>0</v>
      </c>
      <c r="I193" s="57"/>
      <c r="J193" s="57"/>
    </row>
    <row r="194" spans="1:10">
      <c r="A194" s="46">
        <v>113</v>
      </c>
      <c r="E194" s="57">
        <f t="shared" si="1"/>
        <v>0</v>
      </c>
      <c r="F194" s="57">
        <f>SUMIFS(სახ.თანრ.მოც.!$E:$E,სახ.თანრ.მოც.!$B:$B,VLOOKUP($B194,$L:$O,3,0),სახ.თანრ.მოც.!$C:$C,მონაცემები!C194,სახ.თანრ.მოც.!$A:$A,VLOOKUP($B194,$L:$O,4,0))</f>
        <v>0</v>
      </c>
      <c r="G194" s="57">
        <f>SUMIFS(სახ.თანრ.მოც.!$E:$E,სახ.თანრ.მოც.!$B:$B,VLOOKUP($B194,$L:$O,3,0),სახ.თანრ.მოც.!$C:$C,მონაცემები!D194,სახ.თანრ.მოც.!$A:$A,VLOOKUP($B194,$L:$O,4,0))</f>
        <v>0</v>
      </c>
      <c r="H194" s="57">
        <f>SUMIFS(სახ.თანრ.მოც.!F:F,სახ.თანრ.მოც.!$B:$B,VLOOKUP($B194,$L:$O,3,0),სახ.თანრ.მოც.!$C:$C,მონაცემები!D194,სახ.თანრ.მოც.!$A:$A,VLOOKUP($B194,$L:$O,4,0))+SUMIFS(სახ.თანრ.მოც.!F:F,სახ.თანრ.მოც.!$B:$B,VLOOKUP($B194,$L:$O,3,0),სახ.თანრ.მოც.!$C:$C,მონაცემები!C194,სახ.თანრ.მოც.!$A:$A,VLOOKUP($B194,$L:$O,4,0))</f>
        <v>0</v>
      </c>
      <c r="I194" s="57"/>
      <c r="J194" s="57"/>
    </row>
    <row r="195" spans="1:10">
      <c r="A195" s="46">
        <v>114</v>
      </c>
      <c r="E195" s="57">
        <f t="shared" si="1"/>
        <v>0</v>
      </c>
      <c r="F195" s="57">
        <f>SUMIFS(სახ.თანრ.მოც.!$E:$E,სახ.თანრ.მოც.!$B:$B,VLOOKUP($B195,$L:$O,3,0),სახ.თანრ.მოც.!$C:$C,მონაცემები!C195,სახ.თანრ.მოც.!$A:$A,VLOOKUP($B195,$L:$O,4,0))</f>
        <v>0</v>
      </c>
      <c r="G195" s="57">
        <f>SUMIFS(სახ.თანრ.მოც.!$E:$E,სახ.თანრ.მოც.!$B:$B,VLOOKUP($B195,$L:$O,3,0),სახ.თანრ.მოც.!$C:$C,მონაცემები!D195,სახ.თანრ.მოც.!$A:$A,VLOOKUP($B195,$L:$O,4,0))</f>
        <v>0</v>
      </c>
      <c r="H195" s="57">
        <f>SUMIFS(სახ.თანრ.მოც.!F:F,სახ.თანრ.მოც.!$B:$B,VLOOKUP($B195,$L:$O,3,0),სახ.თანრ.მოც.!$C:$C,მონაცემები!D195,სახ.თანრ.მოც.!$A:$A,VLOOKUP($B195,$L:$O,4,0))+SUMIFS(სახ.თანრ.მოც.!F:F,სახ.თანრ.მოც.!$B:$B,VLOOKUP($B195,$L:$O,3,0),სახ.თანრ.მოც.!$C:$C,მონაცემები!C195,სახ.თანრ.მოც.!$A:$A,VLOOKUP($B195,$L:$O,4,0))</f>
        <v>0</v>
      </c>
      <c r="I195" s="57"/>
      <c r="J195" s="57"/>
    </row>
    <row r="196" spans="1:10">
      <c r="A196" s="46">
        <v>115</v>
      </c>
      <c r="E196" s="57">
        <f t="shared" si="1"/>
        <v>0</v>
      </c>
      <c r="F196" s="57">
        <f>SUMIFS(სახ.თანრ.მოც.!$E:$E,სახ.თანრ.მოც.!$B:$B,VLOOKUP($B196,$L:$O,3,0),სახ.თანრ.მოც.!$C:$C,მონაცემები!C196,სახ.თანრ.მოც.!$A:$A,VLOOKUP($B196,$L:$O,4,0))</f>
        <v>0</v>
      </c>
      <c r="G196" s="57">
        <f>SUMIFS(სახ.თანრ.მოც.!$E:$E,სახ.თანრ.მოც.!$B:$B,VLOOKUP($B196,$L:$O,3,0),სახ.თანრ.მოც.!$C:$C,მონაცემები!D196,სახ.თანრ.მოც.!$A:$A,VLOOKUP($B196,$L:$O,4,0))</f>
        <v>0</v>
      </c>
      <c r="H196" s="57">
        <f>SUMIFS(სახ.თანრ.მოც.!F:F,სახ.თანრ.მოც.!$B:$B,VLOOKUP($B196,$L:$O,3,0),სახ.თანრ.მოც.!$C:$C,მონაცემები!D196,სახ.თანრ.მოც.!$A:$A,VLOOKUP($B196,$L:$O,4,0))+SUMIFS(სახ.თანრ.მოც.!F:F,სახ.თანრ.მოც.!$B:$B,VLOOKUP($B196,$L:$O,3,0),სახ.თანრ.მოც.!$C:$C,მონაცემები!C196,სახ.თანრ.მოც.!$A:$A,VLOOKUP($B196,$L:$O,4,0))</f>
        <v>0</v>
      </c>
      <c r="I196" s="57"/>
      <c r="J196" s="57"/>
    </row>
    <row r="197" spans="1:10">
      <c r="A197" s="46">
        <v>116</v>
      </c>
      <c r="E197" s="57">
        <f t="shared" si="1"/>
        <v>0</v>
      </c>
      <c r="F197" s="57">
        <f>SUMIFS(სახ.თანრ.მოც.!$E:$E,სახ.თანრ.მოც.!$B:$B,VLOOKUP($B197,$L:$O,3,0),სახ.თანრ.მოც.!$C:$C,მონაცემები!C197,სახ.თანრ.მოც.!$A:$A,VLOOKUP($B197,$L:$O,4,0))</f>
        <v>0</v>
      </c>
      <c r="G197" s="57">
        <f>SUMIFS(სახ.თანრ.მოც.!$E:$E,სახ.თანრ.მოც.!$B:$B,VLOOKUP($B197,$L:$O,3,0),სახ.თანრ.მოც.!$C:$C,მონაცემები!D197,სახ.თანრ.მოც.!$A:$A,VLOOKUP($B197,$L:$O,4,0))</f>
        <v>0</v>
      </c>
      <c r="H197" s="57">
        <f>SUMIFS(სახ.თანრ.მოც.!F:F,სახ.თანრ.მოც.!$B:$B,VLOOKUP($B197,$L:$O,3,0),სახ.თანრ.მოც.!$C:$C,მონაცემები!D197,სახ.თანრ.მოც.!$A:$A,VLOOKUP($B197,$L:$O,4,0))+SUMIFS(სახ.თანრ.მოც.!F:F,სახ.თანრ.მოც.!$B:$B,VLOOKUP($B197,$L:$O,3,0),სახ.თანრ.მოც.!$C:$C,მონაცემები!C197,სახ.თანრ.მოც.!$A:$A,VLOOKUP($B197,$L:$O,4,0))</f>
        <v>0</v>
      </c>
      <c r="I197" s="57"/>
      <c r="J197" s="57"/>
    </row>
    <row r="198" spans="1:10">
      <c r="A198" s="46">
        <v>117</v>
      </c>
      <c r="E198" s="57">
        <f t="shared" si="1"/>
        <v>0</v>
      </c>
      <c r="F198" s="57">
        <f>SUMIFS(სახ.თანრ.მოც.!$E:$E,სახ.თანრ.მოც.!$B:$B,VLOOKUP($B198,$L:$O,3,0),სახ.თანრ.მოც.!$C:$C,მონაცემები!C198,სახ.თანრ.მოც.!$A:$A,VLOOKUP($B198,$L:$O,4,0))</f>
        <v>0</v>
      </c>
      <c r="G198" s="57">
        <f>SUMIFS(სახ.თანრ.მოც.!$E:$E,სახ.თანრ.მოც.!$B:$B,VLOOKUP($B198,$L:$O,3,0),სახ.თანრ.მოც.!$C:$C,მონაცემები!D198,სახ.თანრ.მოც.!$A:$A,VLOOKUP($B198,$L:$O,4,0))</f>
        <v>0</v>
      </c>
      <c r="H198" s="57">
        <f>SUMIFS(სახ.თანრ.მოც.!F:F,სახ.თანრ.მოც.!$B:$B,VLOOKUP($B198,$L:$O,3,0),სახ.თანრ.მოც.!$C:$C,მონაცემები!D198,სახ.თანრ.მოც.!$A:$A,VLOOKUP($B198,$L:$O,4,0))+SUMIFS(სახ.თანრ.მოც.!F:F,სახ.თანრ.მოც.!$B:$B,VLOOKUP($B198,$L:$O,3,0),სახ.თანრ.მოც.!$C:$C,მონაცემები!C198,სახ.თანრ.მოც.!$A:$A,VLOOKUP($B198,$L:$O,4,0))</f>
        <v>0</v>
      </c>
      <c r="I198" s="57"/>
      <c r="J198" s="57"/>
    </row>
    <row r="199" spans="1:10">
      <c r="A199" s="46">
        <v>118</v>
      </c>
      <c r="E199" s="57">
        <f t="shared" si="1"/>
        <v>0</v>
      </c>
      <c r="F199" s="57">
        <f>SUMIFS(სახ.თანრ.მოც.!$E:$E,სახ.თანრ.მოც.!$B:$B,VLOOKUP($B199,$L:$O,3,0),სახ.თანრ.მოც.!$C:$C,მონაცემები!C199,სახ.თანრ.მოც.!$A:$A,VLOOKUP($B199,$L:$O,4,0))</f>
        <v>0</v>
      </c>
      <c r="G199" s="57">
        <f>SUMIFS(სახ.თანრ.მოც.!$E:$E,სახ.თანრ.მოც.!$B:$B,VLOOKUP($B199,$L:$O,3,0),სახ.თანრ.მოც.!$C:$C,მონაცემები!D199,სახ.თანრ.მოც.!$A:$A,VLOOKUP($B199,$L:$O,4,0))</f>
        <v>0</v>
      </c>
      <c r="H199" s="57">
        <f>SUMIFS(სახ.თანრ.მოც.!F:F,სახ.თანრ.მოც.!$B:$B,VLOOKUP($B199,$L:$O,3,0),სახ.თანრ.მოც.!$C:$C,მონაცემები!D199,სახ.თანრ.მოც.!$A:$A,VLOOKUP($B199,$L:$O,4,0))+SUMIFS(სახ.თანრ.მოც.!F:F,სახ.თანრ.მოც.!$B:$B,VLOOKUP($B199,$L:$O,3,0),სახ.თანრ.მოც.!$C:$C,მონაცემები!C199,სახ.თანრ.მოც.!$A:$A,VLOOKUP($B199,$L:$O,4,0))</f>
        <v>0</v>
      </c>
      <c r="I199" s="57"/>
      <c r="J199" s="57"/>
    </row>
    <row r="200" spans="1:10">
      <c r="A200" s="46">
        <v>119</v>
      </c>
      <c r="E200" s="57">
        <f t="shared" si="1"/>
        <v>0</v>
      </c>
      <c r="F200" s="57">
        <f>SUMIFS(სახ.თანრ.მოც.!$E:$E,სახ.თანრ.მოც.!$B:$B,VLOOKUP($B200,$L:$O,3,0),სახ.თანრ.მოც.!$C:$C,მონაცემები!C200,სახ.თანრ.მოც.!$A:$A,VLOOKUP($B200,$L:$O,4,0))</f>
        <v>0</v>
      </c>
      <c r="G200" s="57">
        <f>SUMIFS(სახ.თანრ.მოც.!$E:$E,სახ.თანრ.მოც.!$B:$B,VLOOKUP($B200,$L:$O,3,0),სახ.თანრ.მოც.!$C:$C,მონაცემები!D200,სახ.თანრ.მოც.!$A:$A,VLOOKUP($B200,$L:$O,4,0))</f>
        <v>0</v>
      </c>
      <c r="H200" s="57">
        <f>SUMIFS(სახ.თანრ.მოც.!F:F,სახ.თანრ.მოც.!$B:$B,VLOOKUP($B200,$L:$O,3,0),სახ.თანრ.მოც.!$C:$C,მონაცემები!D200,სახ.თანრ.მოც.!$A:$A,VLOOKUP($B200,$L:$O,4,0))+SUMIFS(სახ.თანრ.მოც.!F:F,სახ.თანრ.მოც.!$B:$B,VLOOKUP($B200,$L:$O,3,0),სახ.თანრ.მოც.!$C:$C,მონაცემები!C200,სახ.თანრ.მოც.!$A:$A,VLOOKUP($B200,$L:$O,4,0))</f>
        <v>0</v>
      </c>
      <c r="I200" s="57"/>
      <c r="J200" s="57"/>
    </row>
    <row r="201" spans="1:10">
      <c r="A201" s="46">
        <v>120</v>
      </c>
      <c r="E201" s="57">
        <f t="shared" si="1"/>
        <v>0</v>
      </c>
      <c r="F201" s="57">
        <f>SUMIFS(სახ.თანრ.მოც.!$E:$E,სახ.თანრ.მოც.!$B:$B,VLOOKUP($B201,$L:$O,3,0),სახ.თანრ.მოც.!$C:$C,მონაცემები!C201,სახ.თანრ.მოც.!$A:$A,VLOOKUP($B201,$L:$O,4,0))</f>
        <v>0</v>
      </c>
      <c r="G201" s="57">
        <f>SUMIFS(სახ.თანრ.მოც.!$E:$E,სახ.თანრ.მოც.!$B:$B,VLOOKUP($B201,$L:$O,3,0),სახ.თანრ.მოც.!$C:$C,მონაცემები!D201,სახ.თანრ.მოც.!$A:$A,VLOOKUP($B201,$L:$O,4,0))</f>
        <v>0</v>
      </c>
      <c r="H201" s="57">
        <f>SUMIFS(სახ.თანრ.მოც.!F:F,სახ.თანრ.მოც.!$B:$B,VLOOKUP($B201,$L:$O,3,0),სახ.თანრ.მოც.!$C:$C,მონაცემები!D201,სახ.თანრ.მოც.!$A:$A,VLOOKUP($B201,$L:$O,4,0))+SUMIFS(სახ.თანრ.მოც.!F:F,სახ.თანრ.მოც.!$B:$B,VLOOKUP($B201,$L:$O,3,0),სახ.თანრ.მოც.!$C:$C,მონაცემები!C201,სახ.თანრ.მოც.!$A:$A,VLOOKUP($B201,$L:$O,4,0))</f>
        <v>0</v>
      </c>
      <c r="I201" s="57"/>
      <c r="J201" s="57"/>
    </row>
    <row r="202" spans="1:10">
      <c r="A202" s="46">
        <v>121</v>
      </c>
      <c r="E202" s="57">
        <f t="shared" si="1"/>
        <v>0</v>
      </c>
      <c r="F202" s="57">
        <f>SUMIFS(სახ.თანრ.მოც.!$E:$E,სახ.თანრ.მოც.!$B:$B,VLOOKUP($B202,$L:$O,3,0),სახ.თანრ.მოც.!$C:$C,მონაცემები!C202,სახ.თანრ.მოც.!$A:$A,VLOOKUP($B202,$L:$O,4,0))</f>
        <v>0</v>
      </c>
      <c r="G202" s="57">
        <f>SUMIFS(სახ.თანრ.მოც.!$E:$E,სახ.თანრ.მოც.!$B:$B,VLOOKUP($B202,$L:$O,3,0),სახ.თანრ.მოც.!$C:$C,მონაცემები!D202,სახ.თანრ.მოც.!$A:$A,VLOOKUP($B202,$L:$O,4,0))</f>
        <v>0</v>
      </c>
      <c r="H202" s="57">
        <f>SUMIFS(სახ.თანრ.მოც.!F:F,სახ.თანრ.მოც.!$B:$B,VLOOKUP($B202,$L:$O,3,0),სახ.თანრ.მოც.!$C:$C,მონაცემები!D202,სახ.თანრ.მოც.!$A:$A,VLOOKUP($B202,$L:$O,4,0))+SUMIFS(სახ.თანრ.მოც.!F:F,სახ.თანრ.მოც.!$B:$B,VLOOKUP($B202,$L:$O,3,0),სახ.თანრ.მოც.!$C:$C,მონაცემები!C202,სახ.თანრ.მოც.!$A:$A,VLOOKUP($B202,$L:$O,4,0))</f>
        <v>0</v>
      </c>
      <c r="I202" s="57"/>
      <c r="J202" s="57"/>
    </row>
    <row r="203" spans="1:10">
      <c r="A203" s="46">
        <v>122</v>
      </c>
      <c r="E203" s="57">
        <f t="shared" si="1"/>
        <v>0</v>
      </c>
      <c r="F203" s="57">
        <f>SUMIFS(სახ.თანრ.მოც.!$E:$E,სახ.თანრ.მოც.!$B:$B,VLOOKUP($B203,$L:$O,3,0),სახ.თანრ.მოც.!$C:$C,მონაცემები!C203,სახ.თანრ.მოც.!$A:$A,VLOOKUP($B203,$L:$O,4,0))</f>
        <v>0</v>
      </c>
      <c r="G203" s="57">
        <f>SUMIFS(სახ.თანრ.მოც.!$E:$E,სახ.თანრ.მოც.!$B:$B,VLOOKUP($B203,$L:$O,3,0),სახ.თანრ.მოც.!$C:$C,მონაცემები!D203,სახ.თანრ.მოც.!$A:$A,VLOOKUP($B203,$L:$O,4,0))</f>
        <v>0</v>
      </c>
      <c r="H203" s="57">
        <f>SUMIFS(სახ.თანრ.მოც.!F:F,სახ.თანრ.მოც.!$B:$B,VLOOKUP($B203,$L:$O,3,0),სახ.თანრ.მოც.!$C:$C,მონაცემები!D203,სახ.თანრ.მოც.!$A:$A,VLOOKUP($B203,$L:$O,4,0))+SUMIFS(სახ.თანრ.მოც.!F:F,სახ.თანრ.მოც.!$B:$B,VLOOKUP($B203,$L:$O,3,0),სახ.თანრ.მოც.!$C:$C,მონაცემები!C203,სახ.თანრ.მოც.!$A:$A,VLOOKUP($B203,$L:$O,4,0))</f>
        <v>0</v>
      </c>
      <c r="I203" s="57"/>
      <c r="J203" s="57"/>
    </row>
    <row r="204" spans="1:10">
      <c r="A204" s="46">
        <v>123</v>
      </c>
      <c r="E204" s="57">
        <f t="shared" si="1"/>
        <v>0</v>
      </c>
      <c r="F204" s="57">
        <f>SUMIFS(სახ.თანრ.მოც.!$E:$E,სახ.თანრ.მოც.!$B:$B,VLOOKUP($B204,$L:$O,3,0),სახ.თანრ.მოც.!$C:$C,მონაცემები!C204,სახ.თანრ.მოც.!$A:$A,VLOOKUP($B204,$L:$O,4,0))</f>
        <v>0</v>
      </c>
      <c r="G204" s="57">
        <f>SUMIFS(სახ.თანრ.მოც.!$E:$E,სახ.თანრ.მოც.!$B:$B,VLOOKUP($B204,$L:$O,3,0),სახ.თანრ.მოც.!$C:$C,მონაცემები!D204,სახ.თანრ.მოც.!$A:$A,VLOOKUP($B204,$L:$O,4,0))</f>
        <v>0</v>
      </c>
      <c r="H204" s="57">
        <f>SUMIFS(სახ.თანრ.მოც.!F:F,სახ.თანრ.მოც.!$B:$B,VLOOKUP($B204,$L:$O,3,0),სახ.თანრ.მოც.!$C:$C,მონაცემები!D204,სახ.თანრ.მოც.!$A:$A,VLOOKUP($B204,$L:$O,4,0))+SUMIFS(სახ.თანრ.მოც.!F:F,სახ.თანრ.მოც.!$B:$B,VLOOKUP($B204,$L:$O,3,0),სახ.თანრ.მოც.!$C:$C,მონაცემები!C204,სახ.თანრ.მოც.!$A:$A,VLOOKUP($B204,$L:$O,4,0))</f>
        <v>0</v>
      </c>
      <c r="I204" s="57"/>
      <c r="J204" s="57"/>
    </row>
    <row r="205" spans="1:10">
      <c r="A205" s="46">
        <v>124</v>
      </c>
      <c r="E205" s="57">
        <f t="shared" si="1"/>
        <v>0</v>
      </c>
      <c r="F205" s="57">
        <f>SUMIFS(სახ.თანრ.მოც.!$E:$E,სახ.თანრ.მოც.!$B:$B,VLOOKUP($B205,$L:$O,3,0),სახ.თანრ.მოც.!$C:$C,მონაცემები!C205,სახ.თანრ.მოც.!$A:$A,VLOOKUP($B205,$L:$O,4,0))</f>
        <v>0</v>
      </c>
      <c r="G205" s="57">
        <f>SUMIFS(სახ.თანრ.მოც.!$E:$E,სახ.თანრ.მოც.!$B:$B,VLOOKUP($B205,$L:$O,3,0),სახ.თანრ.მოც.!$C:$C,მონაცემები!D205,სახ.თანრ.მოც.!$A:$A,VLOOKUP($B205,$L:$O,4,0))</f>
        <v>0</v>
      </c>
      <c r="H205" s="57">
        <f>SUMIFS(სახ.თანრ.მოც.!F:F,სახ.თანრ.მოც.!$B:$B,VLOOKUP($B205,$L:$O,3,0),სახ.თანრ.მოც.!$C:$C,მონაცემები!D205,სახ.თანრ.მოც.!$A:$A,VLOOKUP($B205,$L:$O,4,0))+SUMIFS(სახ.თანრ.მოც.!F:F,სახ.თანრ.მოც.!$B:$B,VLOOKUP($B205,$L:$O,3,0),სახ.თანრ.მოც.!$C:$C,მონაცემები!C205,სახ.თანრ.მოც.!$A:$A,VLOOKUP($B205,$L:$O,4,0))</f>
        <v>0</v>
      </c>
      <c r="I205" s="57"/>
      <c r="J205" s="57"/>
    </row>
    <row r="206" spans="1:10">
      <c r="A206" s="46">
        <v>125</v>
      </c>
      <c r="E206" s="57">
        <f t="shared" si="1"/>
        <v>0</v>
      </c>
      <c r="F206" s="57">
        <f>SUMIFS(სახ.თანრ.მოც.!$E:$E,სახ.თანრ.მოც.!$B:$B,VLOOKUP($B206,$L:$O,3,0),სახ.თანრ.მოც.!$C:$C,მონაცემები!C206,სახ.თანრ.მოც.!$A:$A,VLOOKUP($B206,$L:$O,4,0))</f>
        <v>0</v>
      </c>
      <c r="G206" s="57">
        <f>SUMIFS(სახ.თანრ.მოც.!$E:$E,სახ.თანრ.მოც.!$B:$B,VLOOKUP($B206,$L:$O,3,0),სახ.თანრ.მოც.!$C:$C,მონაცემები!D206,სახ.თანრ.მოც.!$A:$A,VLOOKUP($B206,$L:$O,4,0))</f>
        <v>0</v>
      </c>
      <c r="H206" s="57">
        <f>SUMIFS(სახ.თანრ.მოც.!F:F,სახ.თანრ.მოც.!$B:$B,VLOOKUP($B206,$L:$O,3,0),სახ.თანრ.მოც.!$C:$C,მონაცემები!D206,სახ.თანრ.მოც.!$A:$A,VLOOKUP($B206,$L:$O,4,0))+SUMIFS(სახ.თანრ.მოც.!F:F,სახ.თანრ.მოც.!$B:$B,VLOOKUP($B206,$L:$O,3,0),სახ.თანრ.მოც.!$C:$C,მონაცემები!C206,სახ.თანრ.მოც.!$A:$A,VLOOKUP($B206,$L:$O,4,0))</f>
        <v>0</v>
      </c>
      <c r="I206" s="57"/>
      <c r="J206" s="57"/>
    </row>
    <row r="207" spans="1:10">
      <c r="A207" s="46">
        <v>126</v>
      </c>
      <c r="E207" s="57">
        <f t="shared" si="1"/>
        <v>0</v>
      </c>
      <c r="F207" s="57">
        <f>SUMIFS(სახ.თანრ.მოც.!$E:$E,სახ.თანრ.მოც.!$B:$B,VLOOKUP($B207,$L:$O,3,0),სახ.თანრ.მოც.!$C:$C,მონაცემები!C207,სახ.თანრ.მოც.!$A:$A,VLOOKUP($B207,$L:$O,4,0))</f>
        <v>0</v>
      </c>
      <c r="G207" s="57">
        <f>SUMIFS(სახ.თანრ.მოც.!$E:$E,სახ.თანრ.მოც.!$B:$B,VLOOKUP($B207,$L:$O,3,0),სახ.თანრ.მოც.!$C:$C,მონაცემები!D207,სახ.თანრ.მოც.!$A:$A,VLOOKUP($B207,$L:$O,4,0))</f>
        <v>0</v>
      </c>
      <c r="H207" s="57">
        <f>SUMIFS(სახ.თანრ.მოც.!F:F,სახ.თანრ.მოც.!$B:$B,VLOOKUP($B207,$L:$O,3,0),სახ.თანრ.მოც.!$C:$C,მონაცემები!D207,სახ.თანრ.მოც.!$A:$A,VLOOKUP($B207,$L:$O,4,0))+SUMIFS(სახ.თანრ.მოც.!F:F,სახ.თანრ.მოც.!$B:$B,VLOOKUP($B207,$L:$O,3,0),სახ.თანრ.მოც.!$C:$C,მონაცემები!C207,სახ.თანრ.მოც.!$A:$A,VLOOKUP($B207,$L:$O,4,0))</f>
        <v>0</v>
      </c>
      <c r="I207" s="57"/>
      <c r="J207" s="57"/>
    </row>
    <row r="208" spans="1:10">
      <c r="A208" s="46">
        <v>127</v>
      </c>
      <c r="E208" s="57">
        <f t="shared" si="1"/>
        <v>0</v>
      </c>
      <c r="F208" s="57">
        <f>SUMIFS(სახ.თანრ.მოც.!$E:$E,სახ.თანრ.მოც.!$B:$B,VLOOKUP($B208,$L:$O,3,0),სახ.თანრ.მოც.!$C:$C,მონაცემები!C208,სახ.თანრ.მოც.!$A:$A,VLOOKUP($B208,$L:$O,4,0))</f>
        <v>0</v>
      </c>
      <c r="G208" s="57">
        <f>SUMIFS(სახ.თანრ.მოც.!$E:$E,სახ.თანრ.მოც.!$B:$B,VLOOKUP($B208,$L:$O,3,0),სახ.თანრ.მოც.!$C:$C,მონაცემები!D208,სახ.თანრ.მოც.!$A:$A,VLOOKUP($B208,$L:$O,4,0))</f>
        <v>0</v>
      </c>
      <c r="H208" s="57">
        <f>SUMIFS(სახ.თანრ.მოც.!F:F,სახ.თანრ.მოც.!$B:$B,VLOOKUP($B208,$L:$O,3,0),სახ.თანრ.მოც.!$C:$C,მონაცემები!D208,სახ.თანრ.მოც.!$A:$A,VLOOKUP($B208,$L:$O,4,0))+SUMIFS(სახ.თანრ.მოც.!F:F,სახ.თანრ.მოც.!$B:$B,VLOOKUP($B208,$L:$O,3,0),სახ.თანრ.მოც.!$C:$C,მონაცემები!C208,სახ.თანრ.მოც.!$A:$A,VLOOKUP($B208,$L:$O,4,0))</f>
        <v>0</v>
      </c>
      <c r="I208" s="57"/>
      <c r="J208" s="57"/>
    </row>
    <row r="209" spans="1:10">
      <c r="A209" s="46">
        <v>128</v>
      </c>
      <c r="E209" s="57">
        <f t="shared" si="1"/>
        <v>0</v>
      </c>
      <c r="F209" s="57">
        <f>SUMIFS(სახ.თანრ.მოც.!$E:$E,სახ.თანრ.მოც.!$B:$B,VLOOKUP($B209,$L:$O,3,0),სახ.თანრ.მოც.!$C:$C,მონაცემები!C209,სახ.თანრ.მოც.!$A:$A,VLOOKUP($B209,$L:$O,4,0))</f>
        <v>0</v>
      </c>
      <c r="G209" s="57">
        <f>SUMIFS(სახ.თანრ.მოც.!$E:$E,სახ.თანრ.მოც.!$B:$B,VLOOKUP($B209,$L:$O,3,0),სახ.თანრ.მოც.!$C:$C,მონაცემები!D209,სახ.თანრ.მოც.!$A:$A,VLOOKUP($B209,$L:$O,4,0))</f>
        <v>0</v>
      </c>
      <c r="H209" s="57">
        <f>SUMIFS(სახ.თანრ.მოც.!F:F,სახ.თანრ.მოც.!$B:$B,VLOOKUP($B209,$L:$O,3,0),სახ.თანრ.მოც.!$C:$C,მონაცემები!D209,სახ.თანრ.მოც.!$A:$A,VLOOKUP($B209,$L:$O,4,0))+SUMIFS(სახ.თანრ.მოც.!F:F,სახ.თანრ.მოც.!$B:$B,VLOOKUP($B209,$L:$O,3,0),სახ.თანრ.მოც.!$C:$C,მონაცემები!C209,სახ.თანრ.მოც.!$A:$A,VLOOKUP($B209,$L:$O,4,0))</f>
        <v>0</v>
      </c>
      <c r="I209" s="57"/>
      <c r="J209" s="57"/>
    </row>
    <row r="210" spans="1:10">
      <c r="A210" s="46">
        <v>129</v>
      </c>
      <c r="E210" s="57">
        <f t="shared" si="1"/>
        <v>0</v>
      </c>
      <c r="F210" s="57">
        <f>SUMIFS(სახ.თანრ.მოც.!$E:$E,სახ.თანრ.მოც.!$B:$B,VLOOKUP($B210,$L:$O,3,0),სახ.თანრ.მოც.!$C:$C,მონაცემები!C210,სახ.თანრ.მოც.!$A:$A,VLOOKUP($B210,$L:$O,4,0))</f>
        <v>0</v>
      </c>
      <c r="G210" s="57">
        <f>SUMIFS(სახ.თანრ.მოც.!$E:$E,სახ.თანრ.მოც.!$B:$B,VLOOKUP($B210,$L:$O,3,0),სახ.თანრ.მოც.!$C:$C,მონაცემები!D210,სახ.თანრ.მოც.!$A:$A,VLOOKUP($B210,$L:$O,4,0))</f>
        <v>0</v>
      </c>
      <c r="H210" s="57">
        <f>SUMIFS(სახ.თანრ.მოც.!F:F,სახ.თანრ.მოც.!$B:$B,VLOOKUP($B210,$L:$O,3,0),სახ.თანრ.მოც.!$C:$C,მონაცემები!D210,სახ.თანრ.მოც.!$A:$A,VLOOKUP($B210,$L:$O,4,0))+SUMIFS(სახ.თანრ.მოც.!F:F,სახ.თანრ.მოც.!$B:$B,VLOOKUP($B210,$L:$O,3,0),სახ.თანრ.მოც.!$C:$C,მონაცემები!C210,სახ.თანრ.მოც.!$A:$A,VLOOKUP($B210,$L:$O,4,0))</f>
        <v>0</v>
      </c>
      <c r="I210" s="57"/>
      <c r="J210" s="57"/>
    </row>
    <row r="211" spans="1:10">
      <c r="A211" s="46">
        <v>130</v>
      </c>
      <c r="E211" s="57">
        <f t="shared" ref="E211:E274" si="2">C211+D211</f>
        <v>0</v>
      </c>
      <c r="F211" s="57">
        <f>SUMIFS(სახ.თანრ.მოც.!$E:$E,სახ.თანრ.მოც.!$B:$B,VLOOKUP($B211,$L:$O,3,0),სახ.თანრ.მოც.!$C:$C,მონაცემები!C211,სახ.თანრ.მოც.!$A:$A,VLOOKUP($B211,$L:$O,4,0))</f>
        <v>0</v>
      </c>
      <c r="G211" s="57">
        <f>SUMIFS(სახ.თანრ.მოც.!$E:$E,სახ.თანრ.მოც.!$B:$B,VLOOKUP($B211,$L:$O,3,0),სახ.თანრ.მოც.!$C:$C,მონაცემები!D211,სახ.თანრ.მოც.!$A:$A,VLOOKUP($B211,$L:$O,4,0))</f>
        <v>0</v>
      </c>
      <c r="H211" s="57">
        <f>SUMIFS(სახ.თანრ.მოც.!F:F,სახ.თანრ.მოც.!$B:$B,VLOOKUP($B211,$L:$O,3,0),სახ.თანრ.მოც.!$C:$C,მონაცემები!D211,სახ.თანრ.მოც.!$A:$A,VLOOKUP($B211,$L:$O,4,0))+SUMIFS(სახ.თანრ.მოც.!F:F,სახ.თანრ.მოც.!$B:$B,VLOOKUP($B211,$L:$O,3,0),სახ.თანრ.მოც.!$C:$C,მონაცემები!C211,სახ.თანრ.მოც.!$A:$A,VLOOKUP($B211,$L:$O,4,0))</f>
        <v>0</v>
      </c>
      <c r="I211" s="57"/>
      <c r="J211" s="57"/>
    </row>
    <row r="212" spans="1:10">
      <c r="A212" s="46">
        <v>131</v>
      </c>
      <c r="E212" s="57">
        <f t="shared" si="2"/>
        <v>0</v>
      </c>
      <c r="F212" s="57">
        <f>SUMIFS(სახ.თანრ.მოც.!$E:$E,სახ.თანრ.მოც.!$B:$B,VLOOKUP($B212,$L:$O,3,0),სახ.თანრ.მოც.!$C:$C,მონაცემები!C212,სახ.თანრ.მოც.!$A:$A,VLOOKUP($B212,$L:$O,4,0))</f>
        <v>0</v>
      </c>
      <c r="G212" s="57">
        <f>SUMIFS(სახ.თანრ.მოც.!$E:$E,სახ.თანრ.მოც.!$B:$B,VLOOKUP($B212,$L:$O,3,0),სახ.თანრ.მოც.!$C:$C,მონაცემები!D212,სახ.თანრ.მოც.!$A:$A,VLOOKUP($B212,$L:$O,4,0))</f>
        <v>0</v>
      </c>
      <c r="H212" s="57">
        <f>SUMIFS(სახ.თანრ.მოც.!F:F,სახ.თანრ.მოც.!$B:$B,VLOOKUP($B212,$L:$O,3,0),სახ.თანრ.მოც.!$C:$C,მონაცემები!D212,სახ.თანრ.მოც.!$A:$A,VLOOKUP($B212,$L:$O,4,0))+SUMIFS(სახ.თანრ.მოც.!F:F,სახ.თანრ.მოც.!$B:$B,VLOOKUP($B212,$L:$O,3,0),სახ.თანრ.მოც.!$C:$C,მონაცემები!C212,სახ.თანრ.მოც.!$A:$A,VLOOKUP($B212,$L:$O,4,0))</f>
        <v>0</v>
      </c>
      <c r="I212" s="57"/>
      <c r="J212" s="57"/>
    </row>
    <row r="213" spans="1:10">
      <c r="A213" s="46">
        <v>132</v>
      </c>
      <c r="E213" s="57">
        <f t="shared" si="2"/>
        <v>0</v>
      </c>
      <c r="F213" s="57">
        <f>SUMIFS(სახ.თანრ.მოც.!$E:$E,სახ.თანრ.მოც.!$B:$B,VLOOKUP($B213,$L:$O,3,0),სახ.თანრ.მოც.!$C:$C,მონაცემები!C213,სახ.თანრ.მოც.!$A:$A,VLOOKUP($B213,$L:$O,4,0))</f>
        <v>0</v>
      </c>
      <c r="G213" s="57">
        <f>SUMIFS(სახ.თანრ.მოც.!$E:$E,სახ.თანრ.მოც.!$B:$B,VLOOKUP($B213,$L:$O,3,0),სახ.თანრ.მოც.!$C:$C,მონაცემები!D213,სახ.თანრ.მოც.!$A:$A,VLOOKUP($B213,$L:$O,4,0))</f>
        <v>0</v>
      </c>
      <c r="H213" s="57">
        <f>SUMIFS(სახ.თანრ.მოც.!F:F,სახ.თანრ.მოც.!$B:$B,VLOOKUP($B213,$L:$O,3,0),სახ.თანრ.მოც.!$C:$C,მონაცემები!D213,სახ.თანრ.მოც.!$A:$A,VLOOKUP($B213,$L:$O,4,0))+SUMIFS(სახ.თანრ.მოც.!F:F,სახ.თანრ.მოც.!$B:$B,VLOOKUP($B213,$L:$O,3,0),სახ.თანრ.მოც.!$C:$C,მონაცემები!C213,სახ.თანრ.მოც.!$A:$A,VLOOKUP($B213,$L:$O,4,0))</f>
        <v>0</v>
      </c>
      <c r="I213" s="57"/>
      <c r="J213" s="57"/>
    </row>
    <row r="214" spans="1:10">
      <c r="A214" s="46">
        <v>133</v>
      </c>
      <c r="E214" s="57">
        <f t="shared" si="2"/>
        <v>0</v>
      </c>
      <c r="F214" s="57">
        <f>SUMIFS(სახ.თანრ.მოც.!$E:$E,სახ.თანრ.მოც.!$B:$B,VLOOKUP($B214,$L:$O,3,0),სახ.თანრ.მოც.!$C:$C,მონაცემები!C214,სახ.თანრ.მოც.!$A:$A,VLOOKUP($B214,$L:$O,4,0))</f>
        <v>0</v>
      </c>
      <c r="G214" s="57">
        <f>SUMIFS(სახ.თანრ.მოც.!$E:$E,სახ.თანრ.მოც.!$B:$B,VLOOKUP($B214,$L:$O,3,0),სახ.თანრ.მოც.!$C:$C,მონაცემები!D214,სახ.თანრ.მოც.!$A:$A,VLOOKUP($B214,$L:$O,4,0))</f>
        <v>0</v>
      </c>
      <c r="H214" s="57">
        <f>SUMIFS(სახ.თანრ.მოც.!F:F,სახ.თანრ.მოც.!$B:$B,VLOOKUP($B214,$L:$O,3,0),სახ.თანრ.მოც.!$C:$C,მონაცემები!D214,სახ.თანრ.მოც.!$A:$A,VLOOKUP($B214,$L:$O,4,0))+SUMIFS(სახ.თანრ.მოც.!F:F,სახ.თანრ.მოც.!$B:$B,VLOOKUP($B214,$L:$O,3,0),სახ.თანრ.მოც.!$C:$C,მონაცემები!C214,სახ.თანრ.მოც.!$A:$A,VLOOKUP($B214,$L:$O,4,0))</f>
        <v>0</v>
      </c>
      <c r="I214" s="57"/>
      <c r="J214" s="57"/>
    </row>
    <row r="215" spans="1:10">
      <c r="A215" s="46">
        <v>134</v>
      </c>
      <c r="E215" s="57">
        <f t="shared" si="2"/>
        <v>0</v>
      </c>
      <c r="F215" s="57">
        <f>SUMIFS(სახ.თანრ.მოც.!$E:$E,სახ.თანრ.მოც.!$B:$B,VLOOKUP($B215,$L:$O,3,0),სახ.თანრ.მოც.!$C:$C,მონაცემები!C215,სახ.თანრ.მოც.!$A:$A,VLOOKUP($B215,$L:$O,4,0))</f>
        <v>0</v>
      </c>
      <c r="G215" s="57">
        <f>SUMIFS(სახ.თანრ.მოც.!$E:$E,სახ.თანრ.მოც.!$B:$B,VLOOKUP($B215,$L:$O,3,0),სახ.თანრ.მოც.!$C:$C,მონაცემები!D215,სახ.თანრ.მოც.!$A:$A,VLOOKUP($B215,$L:$O,4,0))</f>
        <v>0</v>
      </c>
      <c r="H215" s="57">
        <f>SUMIFS(სახ.თანრ.მოც.!F:F,სახ.თანრ.მოც.!$B:$B,VLOOKUP($B215,$L:$O,3,0),სახ.თანრ.მოც.!$C:$C,მონაცემები!D215,სახ.თანრ.მოც.!$A:$A,VLOOKUP($B215,$L:$O,4,0))+SUMIFS(სახ.თანრ.მოც.!F:F,სახ.თანრ.მოც.!$B:$B,VLOOKUP($B215,$L:$O,3,0),სახ.თანრ.მოც.!$C:$C,მონაცემები!C215,სახ.თანრ.მოც.!$A:$A,VLOOKUP($B215,$L:$O,4,0))</f>
        <v>0</v>
      </c>
      <c r="I215" s="57"/>
      <c r="J215" s="57"/>
    </row>
    <row r="216" spans="1:10">
      <c r="A216" s="46">
        <v>135</v>
      </c>
      <c r="E216" s="57">
        <f t="shared" si="2"/>
        <v>0</v>
      </c>
      <c r="F216" s="57">
        <f>SUMIFS(სახ.თანრ.მოც.!$E:$E,სახ.თანრ.მოც.!$B:$B,VLOOKUP($B216,$L:$O,3,0),სახ.თანრ.მოც.!$C:$C,მონაცემები!C216,სახ.თანრ.მოც.!$A:$A,VLOOKUP($B216,$L:$O,4,0))</f>
        <v>0</v>
      </c>
      <c r="G216" s="57">
        <f>SUMIFS(სახ.თანრ.მოც.!$E:$E,სახ.თანრ.მოც.!$B:$B,VLOOKUP($B216,$L:$O,3,0),სახ.თანრ.მოც.!$C:$C,მონაცემები!D216,სახ.თანრ.მოც.!$A:$A,VLOOKUP($B216,$L:$O,4,0))</f>
        <v>0</v>
      </c>
      <c r="H216" s="57">
        <f>SUMIFS(სახ.თანრ.მოც.!F:F,სახ.თანრ.მოც.!$B:$B,VLOOKUP($B216,$L:$O,3,0),სახ.თანრ.მოც.!$C:$C,მონაცემები!D216,სახ.თანრ.მოც.!$A:$A,VLOOKUP($B216,$L:$O,4,0))+SUMIFS(სახ.თანრ.მოც.!F:F,სახ.თანრ.მოც.!$B:$B,VLOOKUP($B216,$L:$O,3,0),სახ.თანრ.მოც.!$C:$C,მონაცემები!C216,სახ.თანრ.მოც.!$A:$A,VLOOKUP($B216,$L:$O,4,0))</f>
        <v>0</v>
      </c>
      <c r="I216" s="57"/>
      <c r="J216" s="57"/>
    </row>
    <row r="217" spans="1:10">
      <c r="A217" s="46">
        <v>136</v>
      </c>
      <c r="E217" s="57">
        <f t="shared" si="2"/>
        <v>0</v>
      </c>
      <c r="F217" s="57">
        <f>SUMIFS(სახ.თანრ.მოც.!$E:$E,სახ.თანრ.მოც.!$B:$B,VLOOKUP($B217,$L:$O,3,0),სახ.თანრ.მოც.!$C:$C,მონაცემები!C217,სახ.თანრ.მოც.!$A:$A,VLOOKUP($B217,$L:$O,4,0))</f>
        <v>0</v>
      </c>
      <c r="G217" s="57">
        <f>SUMIFS(სახ.თანრ.მოც.!$E:$E,სახ.თანრ.მოც.!$B:$B,VLOOKUP($B217,$L:$O,3,0),სახ.თანრ.მოც.!$C:$C,მონაცემები!D217,სახ.თანრ.მოც.!$A:$A,VLOOKUP($B217,$L:$O,4,0))</f>
        <v>0</v>
      </c>
      <c r="H217" s="57">
        <f>SUMIFS(სახ.თანრ.მოც.!F:F,სახ.თანრ.მოც.!$B:$B,VLOOKUP($B217,$L:$O,3,0),სახ.თანრ.მოც.!$C:$C,მონაცემები!D217,სახ.თანრ.მოც.!$A:$A,VLOOKUP($B217,$L:$O,4,0))+SUMIFS(სახ.თანრ.მოც.!F:F,სახ.თანრ.მოც.!$B:$B,VLOOKUP($B217,$L:$O,3,0),სახ.თანრ.მოც.!$C:$C,მონაცემები!C217,სახ.თანრ.მოც.!$A:$A,VLOOKUP($B217,$L:$O,4,0))</f>
        <v>0</v>
      </c>
      <c r="I217" s="57"/>
      <c r="J217" s="57"/>
    </row>
    <row r="218" spans="1:10">
      <c r="A218" s="46">
        <v>137</v>
      </c>
      <c r="E218" s="57">
        <f t="shared" si="2"/>
        <v>0</v>
      </c>
      <c r="F218" s="57">
        <f>SUMIFS(სახ.თანრ.მოც.!$E:$E,სახ.თანრ.მოც.!$B:$B,VLOOKUP($B218,$L:$O,3,0),სახ.თანრ.მოც.!$C:$C,მონაცემები!C218,სახ.თანრ.მოც.!$A:$A,VLOOKUP($B218,$L:$O,4,0))</f>
        <v>0</v>
      </c>
      <c r="G218" s="57">
        <f>SUMIFS(სახ.თანრ.მოც.!$E:$E,სახ.თანრ.მოც.!$B:$B,VLOOKUP($B218,$L:$O,3,0),სახ.თანრ.მოც.!$C:$C,მონაცემები!D218,სახ.თანრ.მოც.!$A:$A,VLOOKUP($B218,$L:$O,4,0))</f>
        <v>0</v>
      </c>
      <c r="H218" s="57">
        <f>SUMIFS(სახ.თანრ.მოც.!F:F,სახ.თანრ.მოც.!$B:$B,VLOOKUP($B218,$L:$O,3,0),სახ.თანრ.მოც.!$C:$C,მონაცემები!D218,სახ.თანრ.მოც.!$A:$A,VLOOKUP($B218,$L:$O,4,0))+SUMIFS(სახ.თანრ.მოც.!F:F,სახ.თანრ.მოც.!$B:$B,VLOOKUP($B218,$L:$O,3,0),სახ.თანრ.მოც.!$C:$C,მონაცემები!C218,სახ.თანრ.მოც.!$A:$A,VLOOKUP($B218,$L:$O,4,0))</f>
        <v>0</v>
      </c>
      <c r="I218" s="57"/>
      <c r="J218" s="57"/>
    </row>
    <row r="219" spans="1:10">
      <c r="A219" s="46">
        <v>138</v>
      </c>
      <c r="E219" s="57">
        <f t="shared" si="2"/>
        <v>0</v>
      </c>
      <c r="F219" s="57">
        <f>SUMIFS(სახ.თანრ.მოც.!$E:$E,სახ.თანრ.მოც.!$B:$B,VLOOKUP($B219,$L:$O,3,0),სახ.თანრ.მოც.!$C:$C,მონაცემები!C219,სახ.თანრ.მოც.!$A:$A,VLOOKUP($B219,$L:$O,4,0))</f>
        <v>0</v>
      </c>
      <c r="G219" s="57">
        <f>SUMIFS(სახ.თანრ.მოც.!$E:$E,სახ.თანრ.მოც.!$B:$B,VLOOKUP($B219,$L:$O,3,0),სახ.თანრ.მოც.!$C:$C,მონაცემები!D219,სახ.თანრ.მოც.!$A:$A,VLOOKUP($B219,$L:$O,4,0))</f>
        <v>0</v>
      </c>
      <c r="H219" s="57">
        <f>SUMIFS(სახ.თანრ.მოც.!F:F,სახ.თანრ.მოც.!$B:$B,VLOOKUP($B219,$L:$O,3,0),სახ.თანრ.მოც.!$C:$C,მონაცემები!D219,სახ.თანრ.მოც.!$A:$A,VLOOKUP($B219,$L:$O,4,0))+SUMIFS(სახ.თანრ.მოც.!F:F,სახ.თანრ.მოც.!$B:$B,VLOOKUP($B219,$L:$O,3,0),სახ.თანრ.მოც.!$C:$C,მონაცემები!C219,სახ.თანრ.მოც.!$A:$A,VLOOKUP($B219,$L:$O,4,0))</f>
        <v>0</v>
      </c>
      <c r="I219" s="57"/>
      <c r="J219" s="57"/>
    </row>
    <row r="220" spans="1:10">
      <c r="A220" s="46">
        <v>139</v>
      </c>
      <c r="E220" s="57">
        <f t="shared" si="2"/>
        <v>0</v>
      </c>
      <c r="F220" s="57">
        <f>SUMIFS(სახ.თანრ.მოც.!$E:$E,სახ.თანრ.მოც.!$B:$B,VLOOKUP($B220,$L:$O,3,0),სახ.თანრ.მოც.!$C:$C,მონაცემები!C220,სახ.თანრ.მოც.!$A:$A,VLOOKUP($B220,$L:$O,4,0))</f>
        <v>0</v>
      </c>
      <c r="G220" s="57">
        <f>SUMIFS(სახ.თანრ.მოც.!$E:$E,სახ.თანრ.მოც.!$B:$B,VLOOKUP($B220,$L:$O,3,0),სახ.თანრ.მოც.!$C:$C,მონაცემები!D220,სახ.თანრ.მოც.!$A:$A,VLOOKUP($B220,$L:$O,4,0))</f>
        <v>0</v>
      </c>
      <c r="H220" s="57">
        <f>SUMIFS(სახ.თანრ.მოც.!F:F,სახ.თანრ.მოც.!$B:$B,VLOOKUP($B220,$L:$O,3,0),სახ.თანრ.მოც.!$C:$C,მონაცემები!D220,სახ.თანრ.მოც.!$A:$A,VLOOKUP($B220,$L:$O,4,0))+SUMIFS(სახ.თანრ.მოც.!F:F,სახ.თანრ.მოც.!$B:$B,VLOOKUP($B220,$L:$O,3,0),სახ.თანრ.მოც.!$C:$C,მონაცემები!C220,სახ.თანრ.მოც.!$A:$A,VLOOKUP($B220,$L:$O,4,0))</f>
        <v>0</v>
      </c>
      <c r="I220" s="57"/>
      <c r="J220" s="57"/>
    </row>
    <row r="221" spans="1:10">
      <c r="A221" s="46">
        <v>140</v>
      </c>
      <c r="E221" s="57">
        <f t="shared" si="2"/>
        <v>0</v>
      </c>
      <c r="F221" s="57">
        <f>SUMIFS(სახ.თანრ.მოც.!$E:$E,სახ.თანრ.მოც.!$B:$B,VLOOKUP($B221,$L:$O,3,0),სახ.თანრ.მოც.!$C:$C,მონაცემები!C221,სახ.თანრ.მოც.!$A:$A,VLOOKUP($B221,$L:$O,4,0))</f>
        <v>0</v>
      </c>
      <c r="G221" s="57">
        <f>SUMIFS(სახ.თანრ.მოც.!$E:$E,სახ.თანრ.მოც.!$B:$B,VLOOKUP($B221,$L:$O,3,0),სახ.თანრ.მოც.!$C:$C,მონაცემები!D221,სახ.თანრ.მოც.!$A:$A,VLOOKUP($B221,$L:$O,4,0))</f>
        <v>0</v>
      </c>
      <c r="H221" s="57">
        <f>SUMIFS(სახ.თანრ.მოც.!F:F,სახ.თანრ.მოც.!$B:$B,VLOOKUP($B221,$L:$O,3,0),სახ.თანრ.მოც.!$C:$C,მონაცემები!D221,სახ.თანრ.მოც.!$A:$A,VLOOKUP($B221,$L:$O,4,0))+SUMIFS(სახ.თანრ.მოც.!F:F,სახ.თანრ.მოც.!$B:$B,VLOOKUP($B221,$L:$O,3,0),სახ.თანრ.მოც.!$C:$C,მონაცემები!C221,სახ.თანრ.მოც.!$A:$A,VLOOKUP($B221,$L:$O,4,0))</f>
        <v>0</v>
      </c>
      <c r="I221" s="57"/>
      <c r="J221" s="57"/>
    </row>
    <row r="222" spans="1:10">
      <c r="A222" s="46">
        <v>141</v>
      </c>
      <c r="E222" s="57">
        <f t="shared" si="2"/>
        <v>0</v>
      </c>
      <c r="F222" s="57">
        <f>SUMIFS(სახ.თანრ.მოც.!$E:$E,სახ.თანრ.მოც.!$B:$B,VLOOKUP($B222,$L:$O,3,0),სახ.თანრ.მოც.!$C:$C,მონაცემები!C222,სახ.თანრ.მოც.!$A:$A,VLOOKUP($B222,$L:$O,4,0))</f>
        <v>0</v>
      </c>
      <c r="G222" s="57">
        <f>SUMIFS(სახ.თანრ.მოც.!$E:$E,სახ.თანრ.მოც.!$B:$B,VLOOKUP($B222,$L:$O,3,0),სახ.თანრ.მოც.!$C:$C,მონაცემები!D222,სახ.თანრ.მოც.!$A:$A,VLOOKUP($B222,$L:$O,4,0))</f>
        <v>0</v>
      </c>
      <c r="H222" s="57">
        <f>SUMIFS(სახ.თანრ.მოც.!F:F,სახ.თანრ.მოც.!$B:$B,VLOOKUP($B222,$L:$O,3,0),სახ.თანრ.მოც.!$C:$C,მონაცემები!D222,სახ.თანრ.მოც.!$A:$A,VLOOKUP($B222,$L:$O,4,0))+SUMIFS(სახ.თანრ.მოც.!F:F,სახ.თანრ.მოც.!$B:$B,VLOOKUP($B222,$L:$O,3,0),სახ.თანრ.მოც.!$C:$C,მონაცემები!C222,სახ.თანრ.მოც.!$A:$A,VLOOKUP($B222,$L:$O,4,0))</f>
        <v>0</v>
      </c>
      <c r="I222" s="57"/>
      <c r="J222" s="57"/>
    </row>
    <row r="223" spans="1:10">
      <c r="A223" s="46">
        <v>142</v>
      </c>
      <c r="E223" s="57">
        <f t="shared" si="2"/>
        <v>0</v>
      </c>
      <c r="F223" s="57">
        <f>SUMIFS(სახ.თანრ.მოც.!$E:$E,სახ.თანრ.მოც.!$B:$B,VLOOKUP($B223,$L:$O,3,0),სახ.თანრ.მოც.!$C:$C,მონაცემები!C223,სახ.თანრ.მოც.!$A:$A,VLOOKUP($B223,$L:$O,4,0))</f>
        <v>0</v>
      </c>
      <c r="G223" s="57">
        <f>SUMIFS(სახ.თანრ.მოც.!$E:$E,სახ.თანრ.მოც.!$B:$B,VLOOKUP($B223,$L:$O,3,0),სახ.თანრ.მოც.!$C:$C,მონაცემები!D223,სახ.თანრ.მოც.!$A:$A,VLOOKUP($B223,$L:$O,4,0))</f>
        <v>0</v>
      </c>
      <c r="H223" s="57">
        <f>SUMIFS(სახ.თანრ.მოც.!F:F,სახ.თანრ.მოც.!$B:$B,VLOOKUP($B223,$L:$O,3,0),სახ.თანრ.მოც.!$C:$C,მონაცემები!D223,სახ.თანრ.მოც.!$A:$A,VLOOKUP($B223,$L:$O,4,0))+SUMIFS(სახ.თანრ.მოც.!F:F,სახ.თანრ.მოც.!$B:$B,VLOOKUP($B223,$L:$O,3,0),სახ.თანრ.მოც.!$C:$C,მონაცემები!C223,სახ.თანრ.მოც.!$A:$A,VLOOKUP($B223,$L:$O,4,0))</f>
        <v>0</v>
      </c>
      <c r="I223" s="57"/>
      <c r="J223" s="57"/>
    </row>
    <row r="224" spans="1:10">
      <c r="A224" s="46">
        <v>143</v>
      </c>
      <c r="E224" s="57">
        <f t="shared" si="2"/>
        <v>0</v>
      </c>
      <c r="F224" s="57">
        <f>SUMIFS(სახ.თანრ.მოც.!$E:$E,სახ.თანრ.მოც.!$B:$B,VLOOKUP($B224,$L:$O,3,0),სახ.თანრ.მოც.!$C:$C,მონაცემები!C224,სახ.თანრ.მოც.!$A:$A,VLOOKUP($B224,$L:$O,4,0))</f>
        <v>0</v>
      </c>
      <c r="G224" s="57">
        <f>SUMIFS(სახ.თანრ.მოც.!$E:$E,სახ.თანრ.მოც.!$B:$B,VLOOKUP($B224,$L:$O,3,0),სახ.თანრ.მოც.!$C:$C,მონაცემები!D224,სახ.თანრ.მოც.!$A:$A,VLOOKUP($B224,$L:$O,4,0))</f>
        <v>0</v>
      </c>
      <c r="H224" s="57">
        <f>SUMIFS(სახ.თანრ.მოც.!F:F,სახ.თანრ.მოც.!$B:$B,VLOOKUP($B224,$L:$O,3,0),სახ.თანრ.მოც.!$C:$C,მონაცემები!D224,სახ.თანრ.მოც.!$A:$A,VLOOKUP($B224,$L:$O,4,0))+SUMIFS(სახ.თანრ.მოც.!F:F,სახ.თანრ.მოც.!$B:$B,VLOOKUP($B224,$L:$O,3,0),სახ.თანრ.მოც.!$C:$C,მონაცემები!C224,სახ.თანრ.მოც.!$A:$A,VLOOKUP($B224,$L:$O,4,0))</f>
        <v>0</v>
      </c>
      <c r="I224" s="57"/>
      <c r="J224" s="57"/>
    </row>
    <row r="225" spans="1:10">
      <c r="A225" s="46">
        <v>144</v>
      </c>
      <c r="E225" s="57">
        <f t="shared" si="2"/>
        <v>0</v>
      </c>
      <c r="F225" s="57">
        <f>SUMIFS(სახ.თანრ.მოც.!$E:$E,სახ.თანრ.მოც.!$B:$B,VLOOKUP($B225,$L:$O,3,0),სახ.თანრ.მოც.!$C:$C,მონაცემები!C225,სახ.თანრ.მოც.!$A:$A,VLOOKUP($B225,$L:$O,4,0))</f>
        <v>0</v>
      </c>
      <c r="G225" s="57">
        <f>SUMIFS(სახ.თანრ.მოც.!$E:$E,სახ.თანრ.მოც.!$B:$B,VLOOKUP($B225,$L:$O,3,0),სახ.თანრ.მოც.!$C:$C,მონაცემები!D225,სახ.თანრ.მოც.!$A:$A,VLOOKUP($B225,$L:$O,4,0))</f>
        <v>0</v>
      </c>
      <c r="H225" s="57">
        <f>SUMIFS(სახ.თანრ.მოც.!F:F,სახ.თანრ.მოც.!$B:$B,VLOOKUP($B225,$L:$O,3,0),სახ.თანრ.მოც.!$C:$C,მონაცემები!D225,სახ.თანრ.მოც.!$A:$A,VLOOKUP($B225,$L:$O,4,0))+SUMIFS(სახ.თანრ.მოც.!F:F,სახ.თანრ.მოც.!$B:$B,VLOOKUP($B225,$L:$O,3,0),სახ.თანრ.მოც.!$C:$C,მონაცემები!C225,სახ.თანრ.მოც.!$A:$A,VLOOKUP($B225,$L:$O,4,0))</f>
        <v>0</v>
      </c>
      <c r="I225" s="57"/>
      <c r="J225" s="57"/>
    </row>
    <row r="226" spans="1:10">
      <c r="A226" s="46">
        <v>145</v>
      </c>
      <c r="E226" s="57">
        <f t="shared" si="2"/>
        <v>0</v>
      </c>
      <c r="F226" s="57">
        <f>SUMIFS(სახ.თანრ.მოც.!$E:$E,სახ.თანრ.მოც.!$B:$B,VLOOKUP($B226,$L:$O,3,0),სახ.თანრ.მოც.!$C:$C,მონაცემები!C226,სახ.თანრ.მოც.!$A:$A,VLOOKUP($B226,$L:$O,4,0))</f>
        <v>0</v>
      </c>
      <c r="G226" s="57">
        <f>SUMIFS(სახ.თანრ.მოც.!$E:$E,სახ.თანრ.მოც.!$B:$B,VLOOKUP($B226,$L:$O,3,0),სახ.თანრ.მოც.!$C:$C,მონაცემები!D226,სახ.თანრ.მოც.!$A:$A,VLOOKUP($B226,$L:$O,4,0))</f>
        <v>0</v>
      </c>
      <c r="H226" s="57">
        <f>SUMIFS(სახ.თანრ.მოც.!F:F,სახ.თანრ.მოც.!$B:$B,VLOOKUP($B226,$L:$O,3,0),სახ.თანრ.მოც.!$C:$C,მონაცემები!D226,სახ.თანრ.მოც.!$A:$A,VLOOKUP($B226,$L:$O,4,0))+SUMIFS(სახ.თანრ.მოც.!F:F,სახ.თანრ.მოც.!$B:$B,VLOOKUP($B226,$L:$O,3,0),სახ.თანრ.მოც.!$C:$C,მონაცემები!C226,სახ.თანრ.მოც.!$A:$A,VLOOKUP($B226,$L:$O,4,0))</f>
        <v>0</v>
      </c>
      <c r="I226" s="57"/>
      <c r="J226" s="57"/>
    </row>
    <row r="227" spans="1:10">
      <c r="A227" s="46">
        <v>146</v>
      </c>
      <c r="E227" s="57">
        <f t="shared" si="2"/>
        <v>0</v>
      </c>
      <c r="F227" s="57">
        <f>SUMIFS(სახ.თანრ.მოც.!$E:$E,სახ.თანრ.მოც.!$B:$B,VLOOKUP($B227,$L:$O,3,0),სახ.თანრ.მოც.!$C:$C,მონაცემები!C227,სახ.თანრ.მოც.!$A:$A,VLOOKUP($B227,$L:$O,4,0))</f>
        <v>0</v>
      </c>
      <c r="G227" s="57">
        <f>SUMIFS(სახ.თანრ.მოც.!$E:$E,სახ.თანრ.მოც.!$B:$B,VLOOKUP($B227,$L:$O,3,0),სახ.თანრ.მოც.!$C:$C,მონაცემები!D227,სახ.თანრ.მოც.!$A:$A,VLOOKUP($B227,$L:$O,4,0))</f>
        <v>0</v>
      </c>
      <c r="H227" s="57">
        <f>SUMIFS(სახ.თანრ.მოც.!F:F,სახ.თანრ.მოც.!$B:$B,VLOOKUP($B227,$L:$O,3,0),სახ.თანრ.მოც.!$C:$C,მონაცემები!D227,სახ.თანრ.მოც.!$A:$A,VLOOKUP($B227,$L:$O,4,0))+SUMIFS(სახ.თანრ.მოც.!F:F,სახ.თანრ.მოც.!$B:$B,VLOOKUP($B227,$L:$O,3,0),სახ.თანრ.მოც.!$C:$C,მონაცემები!C227,სახ.თანრ.მოც.!$A:$A,VLOOKUP($B227,$L:$O,4,0))</f>
        <v>0</v>
      </c>
      <c r="I227" s="57"/>
      <c r="J227" s="57"/>
    </row>
    <row r="228" spans="1:10">
      <c r="A228" s="46">
        <v>147</v>
      </c>
      <c r="E228" s="57">
        <f t="shared" si="2"/>
        <v>0</v>
      </c>
      <c r="F228" s="57">
        <f>SUMIFS(სახ.თანრ.მოც.!$E:$E,სახ.თანრ.მოც.!$B:$B,VLOOKUP($B228,$L:$O,3,0),სახ.თანრ.მოც.!$C:$C,მონაცემები!C228,სახ.თანრ.მოც.!$A:$A,VLOOKUP($B228,$L:$O,4,0))</f>
        <v>0</v>
      </c>
      <c r="G228" s="57">
        <f>SUMIFS(სახ.თანრ.მოც.!$E:$E,სახ.თანრ.მოც.!$B:$B,VLOOKUP($B228,$L:$O,3,0),სახ.თანრ.მოც.!$C:$C,მონაცემები!D228,სახ.თანრ.მოც.!$A:$A,VLOOKUP($B228,$L:$O,4,0))</f>
        <v>0</v>
      </c>
      <c r="H228" s="57">
        <f>SUMIFS(სახ.თანრ.მოც.!F:F,სახ.თანრ.მოც.!$B:$B,VLOOKUP($B228,$L:$O,3,0),სახ.თანრ.მოც.!$C:$C,მონაცემები!D228,სახ.თანრ.მოც.!$A:$A,VLOOKUP($B228,$L:$O,4,0))+SUMIFS(სახ.თანრ.მოც.!F:F,სახ.თანრ.მოც.!$B:$B,VLOOKUP($B228,$L:$O,3,0),სახ.თანრ.მოც.!$C:$C,მონაცემები!C228,სახ.თანრ.მოც.!$A:$A,VLOOKUP($B228,$L:$O,4,0))</f>
        <v>0</v>
      </c>
      <c r="I228" s="57"/>
      <c r="J228" s="57"/>
    </row>
    <row r="229" spans="1:10">
      <c r="A229" s="46">
        <v>148</v>
      </c>
      <c r="E229" s="57">
        <f t="shared" si="2"/>
        <v>0</v>
      </c>
      <c r="F229" s="57">
        <f>SUMIFS(სახ.თანრ.მოც.!$E:$E,სახ.თანრ.მოც.!$B:$B,VLOOKUP($B229,$L:$O,3,0),სახ.თანრ.მოც.!$C:$C,მონაცემები!C229,სახ.თანრ.მოც.!$A:$A,VLOOKUP($B229,$L:$O,4,0))</f>
        <v>0</v>
      </c>
      <c r="G229" s="57">
        <f>SUMIFS(სახ.თანრ.მოც.!$E:$E,სახ.თანრ.მოც.!$B:$B,VLOOKUP($B229,$L:$O,3,0),სახ.თანრ.მოც.!$C:$C,მონაცემები!D229,სახ.თანრ.მოც.!$A:$A,VLOOKUP($B229,$L:$O,4,0))</f>
        <v>0</v>
      </c>
      <c r="H229" s="57">
        <f>SUMIFS(სახ.თანრ.მოც.!F:F,სახ.თანრ.მოც.!$B:$B,VLOOKUP($B229,$L:$O,3,0),სახ.თანრ.მოც.!$C:$C,მონაცემები!D229,სახ.თანრ.მოც.!$A:$A,VLOOKUP($B229,$L:$O,4,0))+SUMIFS(სახ.თანრ.მოც.!F:F,სახ.თანრ.მოც.!$B:$B,VLOOKUP($B229,$L:$O,3,0),სახ.თანრ.მოც.!$C:$C,მონაცემები!C229,სახ.თანრ.მოც.!$A:$A,VLOOKUP($B229,$L:$O,4,0))</f>
        <v>0</v>
      </c>
      <c r="I229" s="57"/>
      <c r="J229" s="57"/>
    </row>
    <row r="230" spans="1:10">
      <c r="A230" s="46">
        <v>149</v>
      </c>
      <c r="E230" s="57">
        <f t="shared" si="2"/>
        <v>0</v>
      </c>
      <c r="F230" s="57">
        <f>SUMIFS(სახ.თანრ.მოც.!$E:$E,სახ.თანრ.მოც.!$B:$B,VLOOKUP($B230,$L:$O,3,0),სახ.თანრ.მოც.!$C:$C,მონაცემები!C230,სახ.თანრ.მოც.!$A:$A,VLOOKUP($B230,$L:$O,4,0))</f>
        <v>0</v>
      </c>
      <c r="G230" s="57">
        <f>SUMIFS(სახ.თანრ.მოც.!$E:$E,სახ.თანრ.მოც.!$B:$B,VLOOKUP($B230,$L:$O,3,0),სახ.თანრ.მოც.!$C:$C,მონაცემები!D230,სახ.თანრ.მოც.!$A:$A,VLOOKUP($B230,$L:$O,4,0))</f>
        <v>0</v>
      </c>
      <c r="H230" s="57">
        <f>SUMIFS(სახ.თანრ.მოც.!F:F,სახ.თანრ.მოც.!$B:$B,VLOOKUP($B230,$L:$O,3,0),სახ.თანრ.მოც.!$C:$C,მონაცემები!D230,სახ.თანრ.მოც.!$A:$A,VLOOKUP($B230,$L:$O,4,0))+SUMIFS(სახ.თანრ.მოც.!F:F,სახ.თანრ.მოც.!$B:$B,VLOOKUP($B230,$L:$O,3,0),სახ.თანრ.მოც.!$C:$C,მონაცემები!C230,სახ.თანრ.მოც.!$A:$A,VLOOKUP($B230,$L:$O,4,0))</f>
        <v>0</v>
      </c>
      <c r="I230" s="57"/>
      <c r="J230" s="57"/>
    </row>
    <row r="231" spans="1:10">
      <c r="A231" s="46">
        <v>150</v>
      </c>
      <c r="E231" s="57">
        <f t="shared" si="2"/>
        <v>0</v>
      </c>
      <c r="F231" s="57">
        <f>SUMIFS(სახ.თანრ.მოც.!$E:$E,სახ.თანრ.მოც.!$B:$B,VLOOKUP($B231,$L:$O,3,0),სახ.თანრ.მოც.!$C:$C,მონაცემები!C231,სახ.თანრ.მოც.!$A:$A,VLOOKUP($B231,$L:$O,4,0))</f>
        <v>0</v>
      </c>
      <c r="G231" s="57">
        <f>SUMIFS(სახ.თანრ.მოც.!$E:$E,სახ.თანრ.მოც.!$B:$B,VLOOKUP($B231,$L:$O,3,0),სახ.თანრ.მოც.!$C:$C,მონაცემები!D231,სახ.თანრ.მოც.!$A:$A,VLOOKUP($B231,$L:$O,4,0))</f>
        <v>0</v>
      </c>
      <c r="H231" s="57">
        <f>SUMIFS(სახ.თანრ.მოც.!F:F,სახ.თანრ.მოც.!$B:$B,VLOOKUP($B231,$L:$O,3,0),სახ.თანრ.მოც.!$C:$C,მონაცემები!D231,სახ.თანრ.მოც.!$A:$A,VLOOKUP($B231,$L:$O,4,0))+SUMIFS(სახ.თანრ.მოც.!F:F,სახ.თანრ.მოც.!$B:$B,VLOOKUP($B231,$L:$O,3,0),სახ.თანრ.მოც.!$C:$C,მონაცემები!C231,სახ.თანრ.მოც.!$A:$A,VLOOKUP($B231,$L:$O,4,0))</f>
        <v>0</v>
      </c>
      <c r="I231" s="57"/>
      <c r="J231" s="57"/>
    </row>
    <row r="232" spans="1:10">
      <c r="A232" s="46">
        <v>151</v>
      </c>
      <c r="E232" s="57">
        <f t="shared" si="2"/>
        <v>0</v>
      </c>
      <c r="F232" s="57">
        <f>SUMIFS(სახ.თანრ.მოც.!$E:$E,სახ.თანრ.მოც.!$B:$B,VLOOKUP($B232,$L:$O,3,0),სახ.თანრ.მოც.!$C:$C,მონაცემები!C232,სახ.თანრ.მოც.!$A:$A,VLOOKUP($B232,$L:$O,4,0))</f>
        <v>0</v>
      </c>
      <c r="G232" s="57">
        <f>SUMIFS(სახ.თანრ.მოც.!$E:$E,სახ.თანრ.მოც.!$B:$B,VLOOKUP($B232,$L:$O,3,0),სახ.თანრ.მოც.!$C:$C,მონაცემები!D232,სახ.თანრ.მოც.!$A:$A,VLOOKUP($B232,$L:$O,4,0))</f>
        <v>0</v>
      </c>
      <c r="H232" s="57">
        <f>SUMIFS(სახ.თანრ.მოც.!F:F,სახ.თანრ.მოც.!$B:$B,VLOOKUP($B232,$L:$O,3,0),სახ.თანრ.მოც.!$C:$C,მონაცემები!D232,სახ.თანრ.მოც.!$A:$A,VLOOKUP($B232,$L:$O,4,0))+SUMIFS(სახ.თანრ.მოც.!F:F,სახ.თანრ.მოც.!$B:$B,VLOOKUP($B232,$L:$O,3,0),სახ.თანრ.მოც.!$C:$C,მონაცემები!C232,სახ.თანრ.მოც.!$A:$A,VLOOKUP($B232,$L:$O,4,0))</f>
        <v>0</v>
      </c>
      <c r="I232" s="57"/>
      <c r="J232" s="57"/>
    </row>
    <row r="233" spans="1:10">
      <c r="A233" s="46">
        <v>152</v>
      </c>
      <c r="E233" s="57">
        <f t="shared" si="2"/>
        <v>0</v>
      </c>
      <c r="F233" s="57">
        <f>SUMIFS(სახ.თანრ.მოც.!$E:$E,სახ.თანრ.მოც.!$B:$B,VLOOKUP($B233,$L:$O,3,0),სახ.თანრ.მოც.!$C:$C,მონაცემები!C233,სახ.თანრ.მოც.!$A:$A,VLOOKUP($B233,$L:$O,4,0))</f>
        <v>0</v>
      </c>
      <c r="G233" s="57">
        <f>SUMIFS(სახ.თანრ.მოც.!$E:$E,სახ.თანრ.მოც.!$B:$B,VLOOKUP($B233,$L:$O,3,0),სახ.თანრ.მოც.!$C:$C,მონაცემები!D233,სახ.თანრ.მოც.!$A:$A,VLOOKUP($B233,$L:$O,4,0))</f>
        <v>0</v>
      </c>
      <c r="H233" s="57">
        <f>SUMIFS(სახ.თანრ.მოც.!F:F,სახ.თანრ.მოც.!$B:$B,VLOOKUP($B233,$L:$O,3,0),სახ.თანრ.მოც.!$C:$C,მონაცემები!D233,სახ.თანრ.მოც.!$A:$A,VLOOKUP($B233,$L:$O,4,0))+SUMIFS(სახ.თანრ.მოც.!F:F,სახ.თანრ.მოც.!$B:$B,VLOOKUP($B233,$L:$O,3,0),სახ.თანრ.მოც.!$C:$C,მონაცემები!C233,სახ.თანრ.მოც.!$A:$A,VLOOKUP($B233,$L:$O,4,0))</f>
        <v>0</v>
      </c>
      <c r="I233" s="57"/>
      <c r="J233" s="57"/>
    </row>
    <row r="234" spans="1:10">
      <c r="A234" s="46">
        <v>153</v>
      </c>
      <c r="E234" s="57">
        <f t="shared" si="2"/>
        <v>0</v>
      </c>
      <c r="F234" s="57">
        <f>SUMIFS(სახ.თანრ.მოც.!$E:$E,სახ.თანრ.მოც.!$B:$B,VLOOKUP($B234,$L:$O,3,0),სახ.თანრ.მოც.!$C:$C,მონაცემები!C234,სახ.თანრ.მოც.!$A:$A,VLOOKUP($B234,$L:$O,4,0))</f>
        <v>0</v>
      </c>
      <c r="G234" s="57">
        <f>SUMIFS(სახ.თანრ.მოც.!$E:$E,სახ.თანრ.მოც.!$B:$B,VLOOKUP($B234,$L:$O,3,0),სახ.თანრ.მოც.!$C:$C,მონაცემები!D234,სახ.თანრ.მოც.!$A:$A,VLOOKUP($B234,$L:$O,4,0))</f>
        <v>0</v>
      </c>
      <c r="H234" s="57">
        <f>SUMIFS(სახ.თანრ.მოც.!F:F,სახ.თანრ.მოც.!$B:$B,VLOOKUP($B234,$L:$O,3,0),სახ.თანრ.მოც.!$C:$C,მონაცემები!D234,სახ.თანრ.მოც.!$A:$A,VLOOKUP($B234,$L:$O,4,0))+SUMIFS(სახ.თანრ.მოც.!F:F,სახ.თანრ.მოც.!$B:$B,VLOOKUP($B234,$L:$O,3,0),სახ.თანრ.მოც.!$C:$C,მონაცემები!C234,სახ.თანრ.მოც.!$A:$A,VLOOKUP($B234,$L:$O,4,0))</f>
        <v>0</v>
      </c>
      <c r="I234" s="57"/>
      <c r="J234" s="57"/>
    </row>
    <row r="235" spans="1:10">
      <c r="A235" s="46">
        <v>154</v>
      </c>
      <c r="E235" s="57">
        <f t="shared" si="2"/>
        <v>0</v>
      </c>
      <c r="F235" s="57">
        <f>SUMIFS(სახ.თანრ.მოც.!$E:$E,სახ.თანრ.მოც.!$B:$B,VLOOKUP($B235,$L:$O,3,0),სახ.თანრ.მოც.!$C:$C,მონაცემები!C235,სახ.თანრ.მოც.!$A:$A,VLOOKUP($B235,$L:$O,4,0))</f>
        <v>0</v>
      </c>
      <c r="G235" s="57">
        <f>SUMIFS(სახ.თანრ.მოც.!$E:$E,სახ.თანრ.მოც.!$B:$B,VLOOKUP($B235,$L:$O,3,0),სახ.თანრ.მოც.!$C:$C,მონაცემები!D235,სახ.თანრ.მოც.!$A:$A,VLOOKUP($B235,$L:$O,4,0))</f>
        <v>0</v>
      </c>
      <c r="H235" s="57">
        <f>SUMIFS(სახ.თანრ.მოც.!F:F,სახ.თანრ.მოც.!$B:$B,VLOOKUP($B235,$L:$O,3,0),სახ.თანრ.მოც.!$C:$C,მონაცემები!D235,სახ.თანრ.მოც.!$A:$A,VLOOKUP($B235,$L:$O,4,0))+SUMIFS(სახ.თანრ.მოც.!F:F,სახ.თანრ.მოც.!$B:$B,VLOOKUP($B235,$L:$O,3,0),სახ.თანრ.მოც.!$C:$C,მონაცემები!C235,სახ.თანრ.მოც.!$A:$A,VLOOKUP($B235,$L:$O,4,0))</f>
        <v>0</v>
      </c>
      <c r="I235" s="57"/>
      <c r="J235" s="57"/>
    </row>
    <row r="236" spans="1:10">
      <c r="A236" s="46">
        <v>155</v>
      </c>
      <c r="E236" s="57">
        <f t="shared" si="2"/>
        <v>0</v>
      </c>
      <c r="F236" s="57">
        <f>SUMIFS(სახ.თანრ.მოც.!$E:$E,სახ.თანრ.მოც.!$B:$B,VLOOKUP($B236,$L:$O,3,0),სახ.თანრ.მოც.!$C:$C,მონაცემები!C236,სახ.თანრ.მოც.!$A:$A,VLOOKUP($B236,$L:$O,4,0))</f>
        <v>0</v>
      </c>
      <c r="G236" s="57">
        <f>SUMIFS(სახ.თანრ.მოც.!$E:$E,სახ.თანრ.მოც.!$B:$B,VLOOKUP($B236,$L:$O,3,0),სახ.თანრ.მოც.!$C:$C,მონაცემები!D236,სახ.თანრ.მოც.!$A:$A,VLOOKUP($B236,$L:$O,4,0))</f>
        <v>0</v>
      </c>
      <c r="H236" s="57">
        <f>SUMIFS(სახ.თანრ.მოც.!F:F,სახ.თანრ.მოც.!$B:$B,VLOOKUP($B236,$L:$O,3,0),სახ.თანრ.მოც.!$C:$C,მონაცემები!D236,სახ.თანრ.მოც.!$A:$A,VLOOKUP($B236,$L:$O,4,0))+SUMIFS(სახ.თანრ.მოც.!F:F,სახ.თანრ.მოც.!$B:$B,VLOOKUP($B236,$L:$O,3,0),სახ.თანრ.მოც.!$C:$C,მონაცემები!C236,სახ.თანრ.მოც.!$A:$A,VLOOKUP($B236,$L:$O,4,0))</f>
        <v>0</v>
      </c>
      <c r="I236" s="57"/>
      <c r="J236" s="57"/>
    </row>
    <row r="237" spans="1:10">
      <c r="A237" s="46">
        <v>156</v>
      </c>
      <c r="E237" s="57">
        <f t="shared" si="2"/>
        <v>0</v>
      </c>
      <c r="F237" s="57">
        <f>SUMIFS(სახ.თანრ.მოც.!$E:$E,სახ.თანრ.მოც.!$B:$B,VLOOKUP($B237,$L:$O,3,0),სახ.თანრ.მოც.!$C:$C,მონაცემები!C237,სახ.თანრ.მოც.!$A:$A,VLOOKUP($B237,$L:$O,4,0))</f>
        <v>0</v>
      </c>
      <c r="G237" s="57">
        <f>SUMIFS(სახ.თანრ.მოც.!$E:$E,სახ.თანრ.მოც.!$B:$B,VLOOKUP($B237,$L:$O,3,0),სახ.თანრ.მოც.!$C:$C,მონაცემები!D237,სახ.თანრ.მოც.!$A:$A,VLOOKUP($B237,$L:$O,4,0))</f>
        <v>0</v>
      </c>
      <c r="H237" s="57">
        <f>SUMIFS(სახ.თანრ.მოც.!F:F,სახ.თანრ.მოც.!$B:$B,VLOOKUP($B237,$L:$O,3,0),სახ.თანრ.მოც.!$C:$C,მონაცემები!D237,სახ.თანრ.მოც.!$A:$A,VLOOKUP($B237,$L:$O,4,0))+SUMIFS(სახ.თანრ.მოც.!F:F,სახ.თანრ.მოც.!$B:$B,VLOOKUP($B237,$L:$O,3,0),სახ.თანრ.მოც.!$C:$C,მონაცემები!C237,სახ.თანრ.მოც.!$A:$A,VLOOKUP($B237,$L:$O,4,0))</f>
        <v>0</v>
      </c>
      <c r="I237" s="57"/>
      <c r="J237" s="57"/>
    </row>
    <row r="238" spans="1:10">
      <c r="A238" s="46">
        <v>157</v>
      </c>
      <c r="E238" s="57">
        <f t="shared" si="2"/>
        <v>0</v>
      </c>
      <c r="F238" s="57">
        <f>SUMIFS(სახ.თანრ.მოც.!$E:$E,სახ.თანრ.მოც.!$B:$B,VLOOKUP($B238,$L:$O,3,0),სახ.თანრ.მოც.!$C:$C,მონაცემები!C238,სახ.თანრ.მოც.!$A:$A,VLOOKUP($B238,$L:$O,4,0))</f>
        <v>0</v>
      </c>
      <c r="G238" s="57">
        <f>SUMIFS(სახ.თანრ.მოც.!$E:$E,სახ.თანრ.მოც.!$B:$B,VLOOKUP($B238,$L:$O,3,0),სახ.თანრ.მოც.!$C:$C,მონაცემები!D238,სახ.თანრ.მოც.!$A:$A,VLOOKUP($B238,$L:$O,4,0))</f>
        <v>0</v>
      </c>
      <c r="H238" s="57">
        <f>SUMIFS(სახ.თანრ.მოც.!F:F,სახ.თანრ.მოც.!$B:$B,VLOOKUP($B238,$L:$O,3,0),სახ.თანრ.მოც.!$C:$C,მონაცემები!D238,სახ.თანრ.მოც.!$A:$A,VLOOKUP($B238,$L:$O,4,0))+SUMIFS(სახ.თანრ.მოც.!F:F,სახ.თანრ.მოც.!$B:$B,VLOOKUP($B238,$L:$O,3,0),სახ.თანრ.მოც.!$C:$C,მონაცემები!C238,სახ.თანრ.მოც.!$A:$A,VLOOKUP($B238,$L:$O,4,0))</f>
        <v>0</v>
      </c>
      <c r="I238" s="57"/>
      <c r="J238" s="57"/>
    </row>
    <row r="239" spans="1:10">
      <c r="A239" s="46">
        <v>158</v>
      </c>
      <c r="E239" s="57">
        <f t="shared" si="2"/>
        <v>0</v>
      </c>
      <c r="F239" s="57">
        <f>SUMIFS(სახ.თანრ.მოც.!$E:$E,სახ.თანრ.მოც.!$B:$B,VLOOKUP($B239,$L:$O,3,0),სახ.თანრ.მოც.!$C:$C,მონაცემები!C239,სახ.თანრ.მოც.!$A:$A,VLOOKUP($B239,$L:$O,4,0))</f>
        <v>0</v>
      </c>
      <c r="G239" s="57">
        <f>SUMIFS(სახ.თანრ.მოც.!$E:$E,სახ.თანრ.მოც.!$B:$B,VLOOKUP($B239,$L:$O,3,0),სახ.თანრ.მოც.!$C:$C,მონაცემები!D239,სახ.თანრ.მოც.!$A:$A,VLOOKUP($B239,$L:$O,4,0))</f>
        <v>0</v>
      </c>
      <c r="H239" s="57">
        <f>SUMIFS(სახ.თანრ.მოც.!F:F,სახ.თანრ.მოც.!$B:$B,VLOOKUP($B239,$L:$O,3,0),სახ.თანრ.მოც.!$C:$C,მონაცემები!D239,სახ.თანრ.მოც.!$A:$A,VLOOKUP($B239,$L:$O,4,0))+SUMIFS(სახ.თანრ.მოც.!F:F,სახ.თანრ.მოც.!$B:$B,VLOOKUP($B239,$L:$O,3,0),სახ.თანრ.მოც.!$C:$C,მონაცემები!C239,სახ.თანრ.მოც.!$A:$A,VLOOKUP($B239,$L:$O,4,0))</f>
        <v>0</v>
      </c>
      <c r="I239" s="57"/>
      <c r="J239" s="57"/>
    </row>
    <row r="240" spans="1:10">
      <c r="A240" s="46">
        <v>159</v>
      </c>
      <c r="E240" s="57">
        <f t="shared" si="2"/>
        <v>0</v>
      </c>
      <c r="F240" s="57">
        <f>SUMIFS(სახ.თანრ.მოც.!$E:$E,სახ.თანრ.მოც.!$B:$B,VLOOKUP($B240,$L:$O,3,0),სახ.თანრ.მოც.!$C:$C,მონაცემები!C240,სახ.თანრ.მოც.!$A:$A,VLOOKUP($B240,$L:$O,4,0))</f>
        <v>0</v>
      </c>
      <c r="G240" s="57">
        <f>SUMIFS(სახ.თანრ.მოც.!$E:$E,სახ.თანრ.მოც.!$B:$B,VLOOKUP($B240,$L:$O,3,0),სახ.თანრ.მოც.!$C:$C,მონაცემები!D240,სახ.თანრ.მოც.!$A:$A,VLOOKUP($B240,$L:$O,4,0))</f>
        <v>0</v>
      </c>
      <c r="H240" s="57">
        <f>SUMIFS(სახ.თანრ.მოც.!F:F,სახ.თანრ.მოც.!$B:$B,VLOOKUP($B240,$L:$O,3,0),სახ.თანრ.მოც.!$C:$C,მონაცემები!D240,სახ.თანრ.მოც.!$A:$A,VLOOKUP($B240,$L:$O,4,0))+SUMIFS(სახ.თანრ.მოც.!F:F,სახ.თანრ.მოც.!$B:$B,VLOOKUP($B240,$L:$O,3,0),სახ.თანრ.მოც.!$C:$C,მონაცემები!C240,სახ.თანრ.მოც.!$A:$A,VLOOKUP($B240,$L:$O,4,0))</f>
        <v>0</v>
      </c>
      <c r="I240" s="57"/>
      <c r="J240" s="57"/>
    </row>
    <row r="241" spans="1:10">
      <c r="A241" s="46">
        <v>160</v>
      </c>
      <c r="E241" s="57">
        <f t="shared" si="2"/>
        <v>0</v>
      </c>
      <c r="F241" s="57">
        <f>SUMIFS(სახ.თანრ.მოც.!$E:$E,სახ.თანრ.მოც.!$B:$B,VLOOKUP($B241,$L:$O,3,0),სახ.თანრ.მოც.!$C:$C,მონაცემები!C241,სახ.თანრ.მოც.!$A:$A,VLOOKUP($B241,$L:$O,4,0))</f>
        <v>0</v>
      </c>
      <c r="G241" s="57">
        <f>SUMIFS(სახ.თანრ.მოც.!$E:$E,სახ.თანრ.მოც.!$B:$B,VLOOKUP($B241,$L:$O,3,0),სახ.თანრ.მოც.!$C:$C,მონაცემები!D241,სახ.თანრ.მოც.!$A:$A,VLOOKUP($B241,$L:$O,4,0))</f>
        <v>0</v>
      </c>
      <c r="H241" s="57">
        <f>SUMIFS(სახ.თანრ.მოც.!F:F,სახ.თანრ.მოც.!$B:$B,VLOOKUP($B241,$L:$O,3,0),სახ.თანრ.მოც.!$C:$C,მონაცემები!D241,სახ.თანრ.მოც.!$A:$A,VLOOKUP($B241,$L:$O,4,0))+SUMIFS(სახ.თანრ.მოც.!F:F,სახ.თანრ.მოც.!$B:$B,VLOOKUP($B241,$L:$O,3,0),სახ.თანრ.მოც.!$C:$C,მონაცემები!C241,სახ.თანრ.მოც.!$A:$A,VLOOKUP($B241,$L:$O,4,0))</f>
        <v>0</v>
      </c>
      <c r="I241" s="57"/>
      <c r="J241" s="57"/>
    </row>
    <row r="242" spans="1:10">
      <c r="A242" s="46">
        <v>161</v>
      </c>
      <c r="E242" s="57">
        <f t="shared" si="2"/>
        <v>0</v>
      </c>
      <c r="F242" s="57">
        <f>SUMIFS(სახ.თანრ.მოც.!$E:$E,სახ.თანრ.მოც.!$B:$B,VLOOKUP($B242,$L:$O,3,0),სახ.თანრ.მოც.!$C:$C,მონაცემები!C242,სახ.თანრ.მოც.!$A:$A,VLOOKUP($B242,$L:$O,4,0))</f>
        <v>0</v>
      </c>
      <c r="G242" s="57">
        <f>SUMIFS(სახ.თანრ.მოც.!$E:$E,სახ.თანრ.მოც.!$B:$B,VLOOKUP($B242,$L:$O,3,0),სახ.თანრ.მოც.!$C:$C,მონაცემები!D242,სახ.თანრ.მოც.!$A:$A,VLOOKUP($B242,$L:$O,4,0))</f>
        <v>0</v>
      </c>
      <c r="H242" s="57">
        <f>SUMIFS(სახ.თანრ.მოც.!F:F,სახ.თანრ.მოც.!$B:$B,VLOOKUP($B242,$L:$O,3,0),სახ.თანრ.მოც.!$C:$C,მონაცემები!D242,სახ.თანრ.მოც.!$A:$A,VLOOKUP($B242,$L:$O,4,0))+SUMIFS(სახ.თანრ.მოც.!F:F,სახ.თანრ.მოც.!$B:$B,VLOOKUP($B242,$L:$O,3,0),სახ.თანრ.მოც.!$C:$C,მონაცემები!C242,სახ.თანრ.მოც.!$A:$A,VLOOKUP($B242,$L:$O,4,0))</f>
        <v>0</v>
      </c>
      <c r="I242" s="57"/>
      <c r="J242" s="57"/>
    </row>
    <row r="243" spans="1:10">
      <c r="A243" s="46">
        <v>162</v>
      </c>
      <c r="E243" s="57">
        <f t="shared" si="2"/>
        <v>0</v>
      </c>
      <c r="F243" s="57">
        <f>SUMIFS(სახ.თანრ.მოც.!$E:$E,სახ.თანრ.მოც.!$B:$B,VLOOKUP($B243,$L:$O,3,0),სახ.თანრ.მოც.!$C:$C,მონაცემები!C243,სახ.თანრ.მოც.!$A:$A,VLOOKUP($B243,$L:$O,4,0))</f>
        <v>0</v>
      </c>
      <c r="G243" s="57">
        <f>SUMIFS(სახ.თანრ.მოც.!$E:$E,სახ.თანრ.მოც.!$B:$B,VLOOKUP($B243,$L:$O,3,0),სახ.თანრ.მოც.!$C:$C,მონაცემები!D243,სახ.თანრ.მოც.!$A:$A,VLOOKUP($B243,$L:$O,4,0))</f>
        <v>0</v>
      </c>
      <c r="H243" s="57">
        <f>SUMIFS(სახ.თანრ.მოც.!F:F,სახ.თანრ.მოც.!$B:$B,VLOOKUP($B243,$L:$O,3,0),სახ.თანრ.მოც.!$C:$C,მონაცემები!D243,სახ.თანრ.მოც.!$A:$A,VLOOKUP($B243,$L:$O,4,0))+SUMIFS(სახ.თანრ.მოც.!F:F,სახ.თანრ.მოც.!$B:$B,VLOOKUP($B243,$L:$O,3,0),სახ.თანრ.მოც.!$C:$C,მონაცემები!C243,სახ.თანრ.მოც.!$A:$A,VLOOKUP($B243,$L:$O,4,0))</f>
        <v>0</v>
      </c>
      <c r="I243" s="57"/>
      <c r="J243" s="57"/>
    </row>
    <row r="244" spans="1:10">
      <c r="A244" s="46">
        <v>163</v>
      </c>
      <c r="E244" s="57">
        <f t="shared" si="2"/>
        <v>0</v>
      </c>
      <c r="F244" s="57">
        <f>SUMIFS(სახ.თანრ.მოც.!$E:$E,სახ.თანრ.მოც.!$B:$B,VLOOKUP($B244,$L:$O,3,0),სახ.თანრ.მოც.!$C:$C,მონაცემები!C244,სახ.თანრ.მოც.!$A:$A,VLOOKUP($B244,$L:$O,4,0))</f>
        <v>0</v>
      </c>
      <c r="G244" s="57">
        <f>SUMIFS(სახ.თანრ.მოც.!$E:$E,სახ.თანრ.მოც.!$B:$B,VLOOKUP($B244,$L:$O,3,0),სახ.თანრ.მოც.!$C:$C,მონაცემები!D244,სახ.თანრ.მოც.!$A:$A,VLOOKUP($B244,$L:$O,4,0))</f>
        <v>0</v>
      </c>
      <c r="H244" s="57">
        <f>SUMIFS(სახ.თანრ.მოც.!F:F,სახ.თანრ.მოც.!$B:$B,VLOOKUP($B244,$L:$O,3,0),სახ.თანრ.მოც.!$C:$C,მონაცემები!D244,სახ.თანრ.მოც.!$A:$A,VLOOKUP($B244,$L:$O,4,0))+SUMIFS(სახ.თანრ.მოც.!F:F,სახ.თანრ.მოც.!$B:$B,VLOOKUP($B244,$L:$O,3,0),სახ.თანრ.მოც.!$C:$C,მონაცემები!C244,სახ.თანრ.მოც.!$A:$A,VLOOKUP($B244,$L:$O,4,0))</f>
        <v>0</v>
      </c>
      <c r="I244" s="57"/>
      <c r="J244" s="57"/>
    </row>
    <row r="245" spans="1:10">
      <c r="A245" s="46">
        <v>164</v>
      </c>
      <c r="E245" s="57">
        <f t="shared" si="2"/>
        <v>0</v>
      </c>
      <c r="F245" s="57">
        <f>SUMIFS(სახ.თანრ.მოც.!$E:$E,სახ.თანრ.მოც.!$B:$B,VLOOKUP($B245,$L:$O,3,0),სახ.თანრ.მოც.!$C:$C,მონაცემები!C245,სახ.თანრ.მოც.!$A:$A,VLOOKUP($B245,$L:$O,4,0))</f>
        <v>0</v>
      </c>
      <c r="G245" s="57">
        <f>SUMIFS(სახ.თანრ.მოც.!$E:$E,სახ.თანრ.მოც.!$B:$B,VLOOKUP($B245,$L:$O,3,0),სახ.თანრ.მოც.!$C:$C,მონაცემები!D245,სახ.თანრ.მოც.!$A:$A,VLOOKUP($B245,$L:$O,4,0))</f>
        <v>0</v>
      </c>
      <c r="H245" s="57">
        <f>SUMIFS(სახ.თანრ.მოც.!F:F,სახ.თანრ.მოც.!$B:$B,VLOOKUP($B245,$L:$O,3,0),სახ.თანრ.მოც.!$C:$C,მონაცემები!D245,სახ.თანრ.მოც.!$A:$A,VLOOKUP($B245,$L:$O,4,0))+SUMIFS(სახ.თანრ.მოც.!F:F,სახ.თანრ.მოც.!$B:$B,VLOOKUP($B245,$L:$O,3,0),სახ.თანრ.მოც.!$C:$C,მონაცემები!C245,სახ.თანრ.მოც.!$A:$A,VLOOKUP($B245,$L:$O,4,0))</f>
        <v>0</v>
      </c>
      <c r="I245" s="57"/>
      <c r="J245" s="57"/>
    </row>
    <row r="246" spans="1:10">
      <c r="A246" s="46">
        <v>165</v>
      </c>
      <c r="E246" s="57">
        <f t="shared" si="2"/>
        <v>0</v>
      </c>
      <c r="F246" s="57">
        <f>SUMIFS(სახ.თანრ.მოც.!$E:$E,სახ.თანრ.მოც.!$B:$B,VLOOKUP($B246,$L:$O,3,0),სახ.თანრ.მოც.!$C:$C,მონაცემები!C246,სახ.თანრ.მოც.!$A:$A,VLOOKUP($B246,$L:$O,4,0))</f>
        <v>0</v>
      </c>
      <c r="G246" s="57">
        <f>SUMIFS(სახ.თანრ.მოც.!$E:$E,სახ.თანრ.მოც.!$B:$B,VLOOKUP($B246,$L:$O,3,0),სახ.თანრ.მოც.!$C:$C,მონაცემები!D246,სახ.თანრ.მოც.!$A:$A,VLOOKUP($B246,$L:$O,4,0))</f>
        <v>0</v>
      </c>
      <c r="H246" s="57">
        <f>SUMIFS(სახ.თანრ.მოც.!F:F,სახ.თანრ.მოც.!$B:$B,VLOOKUP($B246,$L:$O,3,0),სახ.თანრ.მოც.!$C:$C,მონაცემები!D246,სახ.თანრ.მოც.!$A:$A,VLOOKUP($B246,$L:$O,4,0))+SUMIFS(სახ.თანრ.მოც.!F:F,სახ.თანრ.მოც.!$B:$B,VLOOKUP($B246,$L:$O,3,0),სახ.თანრ.მოც.!$C:$C,მონაცემები!C246,სახ.თანრ.მოც.!$A:$A,VLOOKUP($B246,$L:$O,4,0))</f>
        <v>0</v>
      </c>
      <c r="I246" s="57"/>
      <c r="J246" s="57"/>
    </row>
    <row r="247" spans="1:10">
      <c r="A247" s="46">
        <v>166</v>
      </c>
      <c r="E247" s="57">
        <f t="shared" si="2"/>
        <v>0</v>
      </c>
      <c r="F247" s="57">
        <f>SUMIFS(სახ.თანრ.მოც.!$E:$E,სახ.თანრ.მოც.!$B:$B,VLOOKUP($B247,$L:$O,3,0),სახ.თანრ.მოც.!$C:$C,მონაცემები!C247,სახ.თანრ.მოც.!$A:$A,VLOOKUP($B247,$L:$O,4,0))</f>
        <v>0</v>
      </c>
      <c r="G247" s="57">
        <f>SUMIFS(სახ.თანრ.მოც.!$E:$E,სახ.თანრ.მოც.!$B:$B,VLOOKUP($B247,$L:$O,3,0),სახ.თანრ.მოც.!$C:$C,მონაცემები!D247,სახ.თანრ.მოც.!$A:$A,VLOOKUP($B247,$L:$O,4,0))</f>
        <v>0</v>
      </c>
      <c r="H247" s="57">
        <f>SUMIFS(სახ.თანრ.მოც.!F:F,სახ.თანრ.მოც.!$B:$B,VLOOKUP($B247,$L:$O,3,0),სახ.თანრ.მოც.!$C:$C,მონაცემები!D247,სახ.თანრ.მოც.!$A:$A,VLOOKUP($B247,$L:$O,4,0))+SUMIFS(სახ.თანრ.მოც.!F:F,სახ.თანრ.მოც.!$B:$B,VLOOKUP($B247,$L:$O,3,0),სახ.თანრ.მოც.!$C:$C,მონაცემები!C247,სახ.თანრ.მოც.!$A:$A,VLOOKUP($B247,$L:$O,4,0))</f>
        <v>0</v>
      </c>
      <c r="I247" s="57"/>
      <c r="J247" s="57"/>
    </row>
    <row r="248" spans="1:10">
      <c r="A248" s="46">
        <v>167</v>
      </c>
      <c r="E248" s="57">
        <f t="shared" si="2"/>
        <v>0</v>
      </c>
      <c r="F248" s="57">
        <f>SUMIFS(სახ.თანრ.მოც.!$E:$E,სახ.თანრ.მოც.!$B:$B,VLOOKUP($B248,$L:$O,3,0),სახ.თანრ.მოც.!$C:$C,მონაცემები!C248,სახ.თანრ.მოც.!$A:$A,VLOOKUP($B248,$L:$O,4,0))</f>
        <v>0</v>
      </c>
      <c r="G248" s="57">
        <f>SUMIFS(სახ.თანრ.მოც.!$E:$E,სახ.თანრ.მოც.!$B:$B,VLOOKUP($B248,$L:$O,3,0),სახ.თანრ.მოც.!$C:$C,მონაცემები!D248,სახ.თანრ.მოც.!$A:$A,VLOOKUP($B248,$L:$O,4,0))</f>
        <v>0</v>
      </c>
      <c r="H248" s="57">
        <f>SUMIFS(სახ.თანრ.მოც.!F:F,სახ.თანრ.მოც.!$B:$B,VLOOKUP($B248,$L:$O,3,0),სახ.თანრ.მოც.!$C:$C,მონაცემები!D248,სახ.თანრ.მოც.!$A:$A,VLOOKUP($B248,$L:$O,4,0))+SUMIFS(სახ.თანრ.მოც.!F:F,სახ.თანრ.მოც.!$B:$B,VLOOKUP($B248,$L:$O,3,0),სახ.თანრ.მოც.!$C:$C,მონაცემები!C248,სახ.თანრ.მოც.!$A:$A,VLOOKUP($B248,$L:$O,4,0))</f>
        <v>0</v>
      </c>
      <c r="I248" s="57"/>
      <c r="J248" s="57"/>
    </row>
    <row r="249" spans="1:10">
      <c r="A249" s="46">
        <v>168</v>
      </c>
      <c r="E249" s="57">
        <f t="shared" si="2"/>
        <v>0</v>
      </c>
      <c r="F249" s="57">
        <f>SUMIFS(სახ.თანრ.მოც.!$E:$E,სახ.თანრ.მოც.!$B:$B,VLOOKUP($B249,$L:$O,3,0),სახ.თანრ.მოც.!$C:$C,მონაცემები!C249,სახ.თანრ.მოც.!$A:$A,VLOOKUP($B249,$L:$O,4,0))</f>
        <v>0</v>
      </c>
      <c r="G249" s="57">
        <f>SUMIFS(სახ.თანრ.მოც.!$E:$E,სახ.თანრ.მოც.!$B:$B,VLOOKUP($B249,$L:$O,3,0),სახ.თანრ.მოც.!$C:$C,მონაცემები!D249,სახ.თანრ.მოც.!$A:$A,VLOOKUP($B249,$L:$O,4,0))</f>
        <v>0</v>
      </c>
      <c r="H249" s="57">
        <f>SUMIFS(სახ.თანრ.მოც.!F:F,სახ.თანრ.მოც.!$B:$B,VLOOKUP($B249,$L:$O,3,0),სახ.თანრ.მოც.!$C:$C,მონაცემები!D249,სახ.თანრ.მოც.!$A:$A,VLOOKUP($B249,$L:$O,4,0))+SUMIFS(სახ.თანრ.მოც.!F:F,სახ.თანრ.მოც.!$B:$B,VLOOKUP($B249,$L:$O,3,0),სახ.თანრ.მოც.!$C:$C,მონაცემები!C249,სახ.თანრ.მოც.!$A:$A,VLOOKUP($B249,$L:$O,4,0))</f>
        <v>0</v>
      </c>
      <c r="I249" s="57"/>
      <c r="J249" s="57"/>
    </row>
    <row r="250" spans="1:10">
      <c r="A250" s="46">
        <v>169</v>
      </c>
      <c r="E250" s="57">
        <f t="shared" si="2"/>
        <v>0</v>
      </c>
      <c r="F250" s="57">
        <f>SUMIFS(სახ.თანრ.მოც.!$E:$E,სახ.თანრ.მოც.!$B:$B,VLOOKUP($B250,$L:$O,3,0),სახ.თანრ.მოც.!$C:$C,მონაცემები!C250,სახ.თანრ.მოც.!$A:$A,VLOOKUP($B250,$L:$O,4,0))</f>
        <v>0</v>
      </c>
      <c r="G250" s="57">
        <f>SUMIFS(სახ.თანრ.მოც.!$E:$E,სახ.თანრ.მოც.!$B:$B,VLOOKUP($B250,$L:$O,3,0),სახ.თანრ.მოც.!$C:$C,მონაცემები!D250,სახ.თანრ.მოც.!$A:$A,VLOOKUP($B250,$L:$O,4,0))</f>
        <v>0</v>
      </c>
      <c r="H250" s="57">
        <f>SUMIFS(სახ.თანრ.მოც.!F:F,სახ.თანრ.მოც.!$B:$B,VLOOKUP($B250,$L:$O,3,0),სახ.თანრ.მოც.!$C:$C,მონაცემები!D250,სახ.თანრ.მოც.!$A:$A,VLOOKUP($B250,$L:$O,4,0))+SUMIFS(სახ.თანრ.მოც.!F:F,სახ.თანრ.მოც.!$B:$B,VLOOKUP($B250,$L:$O,3,0),სახ.თანრ.მოც.!$C:$C,მონაცემები!C250,სახ.თანრ.მოც.!$A:$A,VLOOKUP($B250,$L:$O,4,0))</f>
        <v>0</v>
      </c>
      <c r="I250" s="57"/>
      <c r="J250" s="57"/>
    </row>
    <row r="251" spans="1:10">
      <c r="A251" s="46">
        <v>170</v>
      </c>
      <c r="E251" s="57">
        <f t="shared" si="2"/>
        <v>0</v>
      </c>
      <c r="F251" s="57">
        <f>SUMIFS(სახ.თანრ.მოც.!$E:$E,სახ.თანრ.მოც.!$B:$B,VLOOKUP($B251,$L:$O,3,0),სახ.თანრ.მოც.!$C:$C,მონაცემები!C251,სახ.თანრ.მოც.!$A:$A,VLOOKUP($B251,$L:$O,4,0))</f>
        <v>0</v>
      </c>
      <c r="G251" s="57">
        <f>SUMIFS(სახ.თანრ.მოც.!$E:$E,სახ.თანრ.მოც.!$B:$B,VLOOKUP($B251,$L:$O,3,0),სახ.თანრ.მოც.!$C:$C,მონაცემები!D251,სახ.თანრ.მოც.!$A:$A,VLOOKUP($B251,$L:$O,4,0))</f>
        <v>0</v>
      </c>
      <c r="H251" s="57">
        <f>SUMIFS(სახ.თანრ.მოც.!F:F,სახ.თანრ.მოც.!$B:$B,VLOOKUP($B251,$L:$O,3,0),სახ.თანრ.მოც.!$C:$C,მონაცემები!D251,სახ.თანრ.მოც.!$A:$A,VLOOKUP($B251,$L:$O,4,0))+SUMIFS(სახ.თანრ.მოც.!F:F,სახ.თანრ.მოც.!$B:$B,VLOOKUP($B251,$L:$O,3,0),სახ.თანრ.მოც.!$C:$C,მონაცემები!C251,სახ.თანრ.მოც.!$A:$A,VLOOKUP($B251,$L:$O,4,0))</f>
        <v>0</v>
      </c>
      <c r="I251" s="57"/>
      <c r="J251" s="57"/>
    </row>
    <row r="252" spans="1:10">
      <c r="A252" s="46">
        <v>171</v>
      </c>
      <c r="E252" s="57">
        <f t="shared" si="2"/>
        <v>0</v>
      </c>
      <c r="F252" s="57">
        <f>SUMIFS(სახ.თანრ.მოც.!$E:$E,სახ.თანრ.მოც.!$B:$B,VLOOKUP($B252,$L:$O,3,0),სახ.თანრ.მოც.!$C:$C,მონაცემები!C252,სახ.თანრ.მოც.!$A:$A,VLOOKUP($B252,$L:$O,4,0))</f>
        <v>0</v>
      </c>
      <c r="G252" s="57">
        <f>SUMIFS(სახ.თანრ.მოც.!$E:$E,სახ.თანრ.მოც.!$B:$B,VLOOKUP($B252,$L:$O,3,0),სახ.თანრ.მოც.!$C:$C,მონაცემები!D252,სახ.თანრ.მოც.!$A:$A,VLOOKUP($B252,$L:$O,4,0))</f>
        <v>0</v>
      </c>
      <c r="H252" s="57">
        <f>SUMIFS(სახ.თანრ.მოც.!F:F,სახ.თანრ.მოც.!$B:$B,VLOOKUP($B252,$L:$O,3,0),სახ.თანრ.მოც.!$C:$C,მონაცემები!D252,სახ.თანრ.მოც.!$A:$A,VLOOKUP($B252,$L:$O,4,0))+SUMIFS(სახ.თანრ.მოც.!F:F,სახ.თანრ.მოც.!$B:$B,VLOOKUP($B252,$L:$O,3,0),სახ.თანრ.მოც.!$C:$C,მონაცემები!C252,სახ.თანრ.მოც.!$A:$A,VLOOKUP($B252,$L:$O,4,0))</f>
        <v>0</v>
      </c>
      <c r="I252" s="57"/>
      <c r="J252" s="57"/>
    </row>
    <row r="253" spans="1:10">
      <c r="A253" s="46">
        <v>172</v>
      </c>
      <c r="E253" s="57">
        <f t="shared" si="2"/>
        <v>0</v>
      </c>
      <c r="F253" s="57">
        <f>SUMIFS(სახ.თანრ.მოც.!$E:$E,სახ.თანრ.მოც.!$B:$B,VLOOKUP($B253,$L:$O,3,0),სახ.თანრ.მოც.!$C:$C,მონაცემები!C253,სახ.თანრ.მოც.!$A:$A,VLOOKUP($B253,$L:$O,4,0))</f>
        <v>0</v>
      </c>
      <c r="G253" s="57">
        <f>SUMIFS(სახ.თანრ.მოც.!$E:$E,სახ.თანრ.მოც.!$B:$B,VLOOKUP($B253,$L:$O,3,0),სახ.თანრ.მოც.!$C:$C,მონაცემები!D253,სახ.თანრ.მოც.!$A:$A,VLOOKUP($B253,$L:$O,4,0))</f>
        <v>0</v>
      </c>
      <c r="H253" s="57">
        <f>SUMIFS(სახ.თანრ.მოც.!F:F,სახ.თანრ.მოც.!$B:$B,VLOOKUP($B253,$L:$O,3,0),სახ.თანრ.მოც.!$C:$C,მონაცემები!D253,სახ.თანრ.მოც.!$A:$A,VLOOKUP($B253,$L:$O,4,0))+SUMIFS(სახ.თანრ.მოც.!F:F,სახ.თანრ.მოც.!$B:$B,VLOOKUP($B253,$L:$O,3,0),სახ.თანრ.მოც.!$C:$C,მონაცემები!C253,სახ.თანრ.მოც.!$A:$A,VLOOKUP($B253,$L:$O,4,0))</f>
        <v>0</v>
      </c>
      <c r="I253" s="57"/>
      <c r="J253" s="57"/>
    </row>
    <row r="254" spans="1:10">
      <c r="A254" s="46">
        <v>173</v>
      </c>
      <c r="E254" s="57">
        <f t="shared" si="2"/>
        <v>0</v>
      </c>
      <c r="F254" s="57">
        <f>SUMIFS(სახ.თანრ.მოც.!$E:$E,სახ.თანრ.მოც.!$B:$B,VLOOKUP($B254,$L:$O,3,0),სახ.თანრ.მოც.!$C:$C,მონაცემები!C254,სახ.თანრ.მოც.!$A:$A,VLOOKUP($B254,$L:$O,4,0))</f>
        <v>0</v>
      </c>
      <c r="G254" s="57">
        <f>SUMIFS(სახ.თანრ.მოც.!$E:$E,სახ.თანრ.მოც.!$B:$B,VLOOKUP($B254,$L:$O,3,0),სახ.თანრ.მოც.!$C:$C,მონაცემები!D254,სახ.თანრ.მოც.!$A:$A,VLOOKUP($B254,$L:$O,4,0))</f>
        <v>0</v>
      </c>
      <c r="H254" s="57">
        <f>SUMIFS(სახ.თანრ.მოც.!F:F,სახ.თანრ.მოც.!$B:$B,VLOOKUP($B254,$L:$O,3,0),სახ.თანრ.მოც.!$C:$C,მონაცემები!D254,სახ.თანრ.მოც.!$A:$A,VLOOKUP($B254,$L:$O,4,0))+SUMIFS(სახ.თანრ.მოც.!F:F,სახ.თანრ.მოც.!$B:$B,VLOOKUP($B254,$L:$O,3,0),სახ.თანრ.მოც.!$C:$C,მონაცემები!C254,სახ.თანრ.მოც.!$A:$A,VLOOKUP($B254,$L:$O,4,0))</f>
        <v>0</v>
      </c>
      <c r="I254" s="57"/>
      <c r="J254" s="57"/>
    </row>
    <row r="255" spans="1:10">
      <c r="A255" s="46">
        <v>174</v>
      </c>
      <c r="E255" s="57">
        <f t="shared" si="2"/>
        <v>0</v>
      </c>
      <c r="F255" s="57">
        <f>SUMIFS(სახ.თანრ.მოც.!$E:$E,სახ.თანრ.მოც.!$B:$B,VLOOKUP($B255,$L:$O,3,0),სახ.თანრ.მოც.!$C:$C,მონაცემები!C255,სახ.თანრ.მოც.!$A:$A,VLOOKUP($B255,$L:$O,4,0))</f>
        <v>0</v>
      </c>
      <c r="G255" s="57">
        <f>SUMIFS(სახ.თანრ.მოც.!$E:$E,სახ.თანრ.მოც.!$B:$B,VLOOKUP($B255,$L:$O,3,0),სახ.თანრ.მოც.!$C:$C,მონაცემები!D255,სახ.თანრ.მოც.!$A:$A,VLOOKUP($B255,$L:$O,4,0))</f>
        <v>0</v>
      </c>
      <c r="H255" s="57">
        <f>SUMIFS(სახ.თანრ.მოც.!F:F,სახ.თანრ.მოც.!$B:$B,VLOOKUP($B255,$L:$O,3,0),სახ.თანრ.მოც.!$C:$C,მონაცემები!D255,სახ.თანრ.მოც.!$A:$A,VLOOKUP($B255,$L:$O,4,0))+SUMIFS(სახ.თანრ.მოც.!F:F,სახ.თანრ.მოც.!$B:$B,VLOOKUP($B255,$L:$O,3,0),სახ.თანრ.მოც.!$C:$C,მონაცემები!C255,სახ.თანრ.მოც.!$A:$A,VLOOKUP($B255,$L:$O,4,0))</f>
        <v>0</v>
      </c>
      <c r="I255" s="57"/>
      <c r="J255" s="57"/>
    </row>
    <row r="256" spans="1:10">
      <c r="A256" s="46">
        <v>175</v>
      </c>
      <c r="E256" s="57">
        <f t="shared" si="2"/>
        <v>0</v>
      </c>
      <c r="F256" s="57">
        <f>SUMIFS(სახ.თანრ.მოც.!$E:$E,სახ.თანრ.მოც.!$B:$B,VLOOKUP($B256,$L:$O,3,0),სახ.თანრ.მოც.!$C:$C,მონაცემები!C256,სახ.თანრ.მოც.!$A:$A,VLOOKUP($B256,$L:$O,4,0))</f>
        <v>0</v>
      </c>
      <c r="G256" s="57">
        <f>SUMIFS(სახ.თანრ.მოც.!$E:$E,სახ.თანრ.მოც.!$B:$B,VLOOKUP($B256,$L:$O,3,0),სახ.თანრ.მოც.!$C:$C,მონაცემები!D256,სახ.თანრ.მოც.!$A:$A,VLOOKUP($B256,$L:$O,4,0))</f>
        <v>0</v>
      </c>
      <c r="H256" s="57">
        <f>SUMIFS(სახ.თანრ.მოც.!F:F,სახ.თანრ.მოც.!$B:$B,VLOOKUP($B256,$L:$O,3,0),სახ.თანრ.მოც.!$C:$C,მონაცემები!D256,სახ.თანრ.მოც.!$A:$A,VLOOKUP($B256,$L:$O,4,0))+SUMIFS(სახ.თანრ.მოც.!F:F,სახ.თანრ.მოც.!$B:$B,VLOOKUP($B256,$L:$O,3,0),სახ.თანრ.მოც.!$C:$C,მონაცემები!C256,სახ.თანრ.მოც.!$A:$A,VLOOKUP($B256,$L:$O,4,0))</f>
        <v>0</v>
      </c>
      <c r="I256" s="57"/>
      <c r="J256" s="57"/>
    </row>
    <row r="257" spans="1:10">
      <c r="A257" s="46">
        <v>176</v>
      </c>
      <c r="E257" s="57">
        <f t="shared" si="2"/>
        <v>0</v>
      </c>
      <c r="F257" s="57">
        <f>SUMIFS(სახ.თანრ.მოც.!$E:$E,სახ.თანრ.მოც.!$B:$B,VLOOKUP($B257,$L:$O,3,0),სახ.თანრ.მოც.!$C:$C,მონაცემები!C257,სახ.თანრ.მოც.!$A:$A,VLOOKUP($B257,$L:$O,4,0))</f>
        <v>0</v>
      </c>
      <c r="G257" s="57">
        <f>SUMIFS(სახ.თანრ.მოც.!$E:$E,სახ.თანრ.მოც.!$B:$B,VLOOKUP($B257,$L:$O,3,0),სახ.თანრ.მოც.!$C:$C,მონაცემები!D257,სახ.თანრ.მოც.!$A:$A,VLOOKUP($B257,$L:$O,4,0))</f>
        <v>0</v>
      </c>
      <c r="H257" s="57">
        <f>SUMIFS(სახ.თანრ.მოც.!F:F,სახ.თანრ.მოც.!$B:$B,VLOOKUP($B257,$L:$O,3,0),სახ.თანრ.მოც.!$C:$C,მონაცემები!D257,სახ.თანრ.მოც.!$A:$A,VLOOKUP($B257,$L:$O,4,0))+SUMIFS(სახ.თანრ.მოც.!F:F,სახ.თანრ.მოც.!$B:$B,VLOOKUP($B257,$L:$O,3,0),სახ.თანრ.მოც.!$C:$C,მონაცემები!C257,სახ.თანრ.მოც.!$A:$A,VLOOKUP($B257,$L:$O,4,0))</f>
        <v>0</v>
      </c>
      <c r="I257" s="57"/>
      <c r="J257" s="57"/>
    </row>
    <row r="258" spans="1:10">
      <c r="A258" s="46">
        <v>177</v>
      </c>
      <c r="E258" s="57">
        <f t="shared" si="2"/>
        <v>0</v>
      </c>
      <c r="F258" s="57">
        <f>SUMIFS(სახ.თანრ.მოც.!$E:$E,სახ.თანრ.მოც.!$B:$B,VLOOKUP($B258,$L:$O,3,0),სახ.თანრ.მოც.!$C:$C,მონაცემები!C258,სახ.თანრ.მოც.!$A:$A,VLOOKUP($B258,$L:$O,4,0))</f>
        <v>0</v>
      </c>
      <c r="G258" s="57">
        <f>SUMIFS(სახ.თანრ.მოც.!$E:$E,სახ.თანრ.მოც.!$B:$B,VLOOKUP($B258,$L:$O,3,0),სახ.თანრ.მოც.!$C:$C,მონაცემები!D258,სახ.თანრ.მოც.!$A:$A,VLOOKUP($B258,$L:$O,4,0))</f>
        <v>0</v>
      </c>
      <c r="H258" s="57">
        <f>SUMIFS(სახ.თანრ.მოც.!F:F,სახ.თანრ.მოც.!$B:$B,VLOOKUP($B258,$L:$O,3,0),სახ.თანრ.მოც.!$C:$C,მონაცემები!D258,სახ.თანრ.მოც.!$A:$A,VLOOKUP($B258,$L:$O,4,0))+SUMIFS(სახ.თანრ.მოც.!F:F,სახ.თანრ.მოც.!$B:$B,VLOOKUP($B258,$L:$O,3,0),სახ.თანრ.მოც.!$C:$C,მონაცემები!C258,სახ.თანრ.მოც.!$A:$A,VLOOKUP($B258,$L:$O,4,0))</f>
        <v>0</v>
      </c>
      <c r="I258" s="57"/>
      <c r="J258" s="57"/>
    </row>
    <row r="259" spans="1:10">
      <c r="A259" s="46">
        <v>178</v>
      </c>
      <c r="E259" s="57">
        <f t="shared" si="2"/>
        <v>0</v>
      </c>
      <c r="F259" s="57">
        <f>SUMIFS(სახ.თანრ.მოც.!$E:$E,სახ.თანრ.მოც.!$B:$B,VLOOKUP($B259,$L:$O,3,0),სახ.თანრ.მოც.!$C:$C,მონაცემები!C259,სახ.თანრ.მოც.!$A:$A,VLOOKUP($B259,$L:$O,4,0))</f>
        <v>0</v>
      </c>
      <c r="G259" s="57">
        <f>SUMIFS(სახ.თანრ.მოც.!$E:$E,სახ.თანრ.მოც.!$B:$B,VLOOKUP($B259,$L:$O,3,0),სახ.თანრ.მოც.!$C:$C,მონაცემები!D259,სახ.თანრ.მოც.!$A:$A,VLOOKUP($B259,$L:$O,4,0))</f>
        <v>0</v>
      </c>
      <c r="H259" s="57">
        <f>SUMIFS(სახ.თანრ.მოც.!F:F,სახ.თანრ.მოც.!$B:$B,VLOOKUP($B259,$L:$O,3,0),სახ.თანრ.მოც.!$C:$C,მონაცემები!D259,სახ.თანრ.მოც.!$A:$A,VLOOKUP($B259,$L:$O,4,0))+SUMIFS(სახ.თანრ.მოც.!F:F,სახ.თანრ.მოც.!$B:$B,VLOOKUP($B259,$L:$O,3,0),სახ.თანრ.მოც.!$C:$C,მონაცემები!C259,სახ.თანრ.მოც.!$A:$A,VLOOKUP($B259,$L:$O,4,0))</f>
        <v>0</v>
      </c>
      <c r="I259" s="57"/>
      <c r="J259" s="57"/>
    </row>
    <row r="260" spans="1:10">
      <c r="A260" s="46">
        <v>179</v>
      </c>
      <c r="E260" s="57">
        <f t="shared" si="2"/>
        <v>0</v>
      </c>
      <c r="F260" s="57">
        <f>SUMIFS(სახ.თანრ.მოც.!$E:$E,სახ.თანრ.მოც.!$B:$B,VLOOKUP($B260,$L:$O,3,0),სახ.თანრ.მოც.!$C:$C,მონაცემები!C260,სახ.თანრ.მოც.!$A:$A,VLOOKUP($B260,$L:$O,4,0))</f>
        <v>0</v>
      </c>
      <c r="G260" s="57">
        <f>SUMIFS(სახ.თანრ.მოც.!$E:$E,სახ.თანრ.მოც.!$B:$B,VLOOKUP($B260,$L:$O,3,0),სახ.თანრ.მოც.!$C:$C,მონაცემები!D260,სახ.თანრ.მოც.!$A:$A,VLOOKUP($B260,$L:$O,4,0))</f>
        <v>0</v>
      </c>
      <c r="H260" s="57">
        <f>SUMIFS(სახ.თანრ.მოც.!F:F,სახ.თანრ.მოც.!$B:$B,VLOOKUP($B260,$L:$O,3,0),სახ.თანრ.მოც.!$C:$C,მონაცემები!D260,სახ.თანრ.მოც.!$A:$A,VLOOKUP($B260,$L:$O,4,0))+SUMIFS(სახ.თანრ.მოც.!F:F,სახ.თანრ.მოც.!$B:$B,VLOOKUP($B260,$L:$O,3,0),სახ.თანრ.მოც.!$C:$C,მონაცემები!C260,სახ.თანრ.მოც.!$A:$A,VLOOKUP($B260,$L:$O,4,0))</f>
        <v>0</v>
      </c>
      <c r="I260" s="57"/>
      <c r="J260" s="57"/>
    </row>
    <row r="261" spans="1:10">
      <c r="A261" s="46">
        <v>180</v>
      </c>
      <c r="E261" s="57">
        <f t="shared" si="2"/>
        <v>0</v>
      </c>
      <c r="F261" s="57">
        <f>SUMIFS(სახ.თანრ.მოც.!$E:$E,სახ.თანრ.მოც.!$B:$B,VLOOKUP($B261,$L:$O,3,0),სახ.თანრ.მოც.!$C:$C,მონაცემები!C261,სახ.თანრ.მოც.!$A:$A,VLOOKUP($B261,$L:$O,4,0))</f>
        <v>0</v>
      </c>
      <c r="G261" s="57">
        <f>SUMIFS(სახ.თანრ.მოც.!$E:$E,სახ.თანრ.მოც.!$B:$B,VLOOKUP($B261,$L:$O,3,0),სახ.თანრ.მოც.!$C:$C,მონაცემები!D261,სახ.თანრ.მოც.!$A:$A,VLOOKUP($B261,$L:$O,4,0))</f>
        <v>0</v>
      </c>
      <c r="H261" s="57">
        <f>SUMIFS(სახ.თანრ.მოც.!F:F,სახ.თანრ.მოც.!$B:$B,VLOOKUP($B261,$L:$O,3,0),სახ.თანრ.მოც.!$C:$C,მონაცემები!D261,სახ.თანრ.მოც.!$A:$A,VLOOKUP($B261,$L:$O,4,0))+SUMIFS(სახ.თანრ.მოც.!F:F,სახ.თანრ.მოც.!$B:$B,VLOOKUP($B261,$L:$O,3,0),სახ.თანრ.მოც.!$C:$C,მონაცემები!C261,სახ.თანრ.მოც.!$A:$A,VLOOKUP($B261,$L:$O,4,0))</f>
        <v>0</v>
      </c>
      <c r="I261" s="57"/>
      <c r="J261" s="57"/>
    </row>
    <row r="262" spans="1:10">
      <c r="A262" s="46">
        <v>181</v>
      </c>
      <c r="E262" s="57">
        <f t="shared" si="2"/>
        <v>0</v>
      </c>
      <c r="F262" s="57">
        <f>SUMIFS(სახ.თანრ.მოც.!$E:$E,სახ.თანრ.მოც.!$B:$B,VLOOKUP($B262,$L:$O,3,0),სახ.თანრ.მოც.!$C:$C,მონაცემები!C262,სახ.თანრ.მოც.!$A:$A,VLOOKUP($B262,$L:$O,4,0))</f>
        <v>0</v>
      </c>
      <c r="G262" s="57">
        <f>SUMIFS(სახ.თანრ.მოც.!$E:$E,სახ.თანრ.მოც.!$B:$B,VLOOKUP($B262,$L:$O,3,0),სახ.თანრ.მოც.!$C:$C,მონაცემები!D262,სახ.თანრ.მოც.!$A:$A,VLOOKUP($B262,$L:$O,4,0))</f>
        <v>0</v>
      </c>
      <c r="H262" s="57">
        <f>SUMIFS(სახ.თანრ.მოც.!F:F,სახ.თანრ.მოც.!$B:$B,VLOOKUP($B262,$L:$O,3,0),სახ.თანრ.მოც.!$C:$C,მონაცემები!D262,სახ.თანრ.მოც.!$A:$A,VLOOKUP($B262,$L:$O,4,0))+SUMIFS(სახ.თანრ.მოც.!F:F,სახ.თანრ.მოც.!$B:$B,VLOOKUP($B262,$L:$O,3,0),სახ.თანრ.მოც.!$C:$C,მონაცემები!C262,სახ.თანრ.მოც.!$A:$A,VLOOKUP($B262,$L:$O,4,0))</f>
        <v>0</v>
      </c>
      <c r="I262" s="57"/>
      <c r="J262" s="57"/>
    </row>
    <row r="263" spans="1:10">
      <c r="A263" s="46">
        <v>182</v>
      </c>
      <c r="E263" s="57">
        <f t="shared" si="2"/>
        <v>0</v>
      </c>
      <c r="F263" s="57">
        <f>SUMIFS(სახ.თანრ.მოც.!$E:$E,სახ.თანრ.მოც.!$B:$B,VLOOKUP($B263,$L:$O,3,0),სახ.თანრ.მოც.!$C:$C,მონაცემები!C263,სახ.თანრ.მოც.!$A:$A,VLOOKUP($B263,$L:$O,4,0))</f>
        <v>0</v>
      </c>
      <c r="G263" s="57">
        <f>SUMIFS(სახ.თანრ.მოც.!$E:$E,სახ.თანრ.მოც.!$B:$B,VLOOKUP($B263,$L:$O,3,0),სახ.თანრ.მოც.!$C:$C,მონაცემები!D263,სახ.თანრ.მოც.!$A:$A,VLOOKUP($B263,$L:$O,4,0))</f>
        <v>0</v>
      </c>
      <c r="H263" s="57">
        <f>SUMIFS(სახ.თანრ.მოც.!F:F,სახ.თანრ.მოც.!$B:$B,VLOOKUP($B263,$L:$O,3,0),სახ.თანრ.მოც.!$C:$C,მონაცემები!D263,სახ.თანრ.მოც.!$A:$A,VLOOKUP($B263,$L:$O,4,0))+SUMIFS(სახ.თანრ.მოც.!F:F,სახ.თანრ.მოც.!$B:$B,VLOOKUP($B263,$L:$O,3,0),სახ.თანრ.მოც.!$C:$C,მონაცემები!C263,სახ.თანრ.მოც.!$A:$A,VLOOKUP($B263,$L:$O,4,0))</f>
        <v>0</v>
      </c>
      <c r="I263" s="57"/>
      <c r="J263" s="57"/>
    </row>
    <row r="264" spans="1:10">
      <c r="A264" s="46">
        <v>183</v>
      </c>
      <c r="E264" s="57">
        <f t="shared" si="2"/>
        <v>0</v>
      </c>
      <c r="F264" s="57">
        <f>SUMIFS(სახ.თანრ.მოც.!$E:$E,სახ.თანრ.მოც.!$B:$B,VLOOKUP($B264,$L:$O,3,0),სახ.თანრ.მოც.!$C:$C,მონაცემები!C264,სახ.თანრ.მოც.!$A:$A,VLOOKUP($B264,$L:$O,4,0))</f>
        <v>0</v>
      </c>
      <c r="G264" s="57">
        <f>SUMIFS(სახ.თანრ.მოც.!$E:$E,სახ.თანრ.მოც.!$B:$B,VLOOKUP($B264,$L:$O,3,0),სახ.თანრ.მოც.!$C:$C,მონაცემები!D264,სახ.თანრ.მოც.!$A:$A,VLOOKUP($B264,$L:$O,4,0))</f>
        <v>0</v>
      </c>
      <c r="H264" s="57">
        <f>SUMIFS(სახ.თანრ.მოც.!F:F,სახ.თანრ.მოც.!$B:$B,VLOOKUP($B264,$L:$O,3,0),სახ.თანრ.მოც.!$C:$C,მონაცემები!D264,სახ.თანრ.მოც.!$A:$A,VLOOKUP($B264,$L:$O,4,0))+SUMIFS(სახ.თანრ.მოც.!F:F,სახ.თანრ.მოც.!$B:$B,VLOOKUP($B264,$L:$O,3,0),სახ.თანრ.მოც.!$C:$C,მონაცემები!C264,სახ.თანრ.მოც.!$A:$A,VLOOKUP($B264,$L:$O,4,0))</f>
        <v>0</v>
      </c>
      <c r="I264" s="57"/>
      <c r="J264" s="57"/>
    </row>
    <row r="265" spans="1:10">
      <c r="A265" s="46">
        <v>184</v>
      </c>
      <c r="E265" s="57">
        <f t="shared" si="2"/>
        <v>0</v>
      </c>
      <c r="F265" s="57">
        <f>SUMIFS(სახ.თანრ.მოც.!$E:$E,სახ.თანრ.მოც.!$B:$B,VLOOKUP($B265,$L:$O,3,0),სახ.თანრ.მოც.!$C:$C,მონაცემები!C265,სახ.თანრ.მოც.!$A:$A,VLOOKUP($B265,$L:$O,4,0))</f>
        <v>0</v>
      </c>
      <c r="G265" s="57">
        <f>SUMIFS(სახ.თანრ.მოც.!$E:$E,სახ.თანრ.მოც.!$B:$B,VLOOKUP($B265,$L:$O,3,0),სახ.თანრ.მოც.!$C:$C,მონაცემები!D265,სახ.თანრ.მოც.!$A:$A,VLOOKUP($B265,$L:$O,4,0))</f>
        <v>0</v>
      </c>
      <c r="H265" s="57">
        <f>SUMIFS(სახ.თანრ.მოც.!F:F,სახ.თანრ.მოც.!$B:$B,VLOOKUP($B265,$L:$O,3,0),სახ.თანრ.მოც.!$C:$C,მონაცემები!D265,სახ.თანრ.მოც.!$A:$A,VLOOKUP($B265,$L:$O,4,0))+SUMIFS(სახ.თანრ.მოც.!F:F,სახ.თანრ.მოც.!$B:$B,VLOOKUP($B265,$L:$O,3,0),სახ.თანრ.მოც.!$C:$C,მონაცემები!C265,სახ.თანრ.მოც.!$A:$A,VLOOKUP($B265,$L:$O,4,0))</f>
        <v>0</v>
      </c>
      <c r="I265" s="57"/>
      <c r="J265" s="57"/>
    </row>
    <row r="266" spans="1:10">
      <c r="A266" s="46">
        <v>185</v>
      </c>
      <c r="E266" s="57">
        <f t="shared" si="2"/>
        <v>0</v>
      </c>
      <c r="F266" s="57">
        <f>SUMIFS(სახ.თანრ.მოც.!$E:$E,სახ.თანრ.მოც.!$B:$B,VLOOKUP($B266,$L:$O,3,0),სახ.თანრ.მოც.!$C:$C,მონაცემები!C266,სახ.თანრ.მოც.!$A:$A,VLOOKUP($B266,$L:$O,4,0))</f>
        <v>0</v>
      </c>
      <c r="G266" s="57">
        <f>SUMIFS(სახ.თანრ.მოც.!$E:$E,სახ.თანრ.მოც.!$B:$B,VLOOKUP($B266,$L:$O,3,0),სახ.თანრ.მოც.!$C:$C,მონაცემები!D266,სახ.თანრ.მოც.!$A:$A,VLOOKUP($B266,$L:$O,4,0))</f>
        <v>0</v>
      </c>
      <c r="H266" s="57">
        <f>SUMIFS(სახ.თანრ.მოც.!F:F,სახ.თანრ.მოც.!$B:$B,VLOOKUP($B266,$L:$O,3,0),სახ.თანრ.მოც.!$C:$C,მონაცემები!D266,სახ.თანრ.მოც.!$A:$A,VLOOKUP($B266,$L:$O,4,0))+SUMIFS(სახ.თანრ.მოც.!F:F,სახ.თანრ.მოც.!$B:$B,VLOOKUP($B266,$L:$O,3,0),სახ.თანრ.მოც.!$C:$C,მონაცემები!C266,სახ.თანრ.მოც.!$A:$A,VLOOKUP($B266,$L:$O,4,0))</f>
        <v>0</v>
      </c>
      <c r="I266" s="57"/>
      <c r="J266" s="57"/>
    </row>
    <row r="267" spans="1:10">
      <c r="A267" s="46">
        <v>186</v>
      </c>
      <c r="E267" s="57">
        <f t="shared" si="2"/>
        <v>0</v>
      </c>
      <c r="F267" s="57">
        <f>SUMIFS(სახ.თანრ.მოც.!$E:$E,სახ.თანრ.მოც.!$B:$B,VLOOKUP($B267,$L:$O,3,0),სახ.თანრ.მოც.!$C:$C,მონაცემები!C267,სახ.თანრ.მოც.!$A:$A,VLOOKUP($B267,$L:$O,4,0))</f>
        <v>0</v>
      </c>
      <c r="G267" s="57">
        <f>SUMIFS(სახ.თანრ.მოც.!$E:$E,სახ.თანრ.მოც.!$B:$B,VLOOKUP($B267,$L:$O,3,0),სახ.თანრ.მოც.!$C:$C,მონაცემები!D267,სახ.თანრ.მოც.!$A:$A,VLOOKUP($B267,$L:$O,4,0))</f>
        <v>0</v>
      </c>
      <c r="H267" s="57">
        <f>SUMIFS(სახ.თანრ.მოც.!F:F,სახ.თანრ.მოც.!$B:$B,VLOOKUP($B267,$L:$O,3,0),სახ.თანრ.მოც.!$C:$C,მონაცემები!D267,სახ.თანრ.მოც.!$A:$A,VLOOKUP($B267,$L:$O,4,0))+SUMIFS(სახ.თანრ.მოც.!F:F,სახ.თანრ.მოც.!$B:$B,VLOOKUP($B267,$L:$O,3,0),სახ.თანრ.მოც.!$C:$C,მონაცემები!C267,სახ.თანრ.მოც.!$A:$A,VLOOKUP($B267,$L:$O,4,0))</f>
        <v>0</v>
      </c>
      <c r="I267" s="57"/>
      <c r="J267" s="57"/>
    </row>
    <row r="268" spans="1:10">
      <c r="A268" s="46">
        <v>187</v>
      </c>
      <c r="E268" s="57">
        <f t="shared" si="2"/>
        <v>0</v>
      </c>
      <c r="F268" s="57">
        <f>SUMIFS(სახ.თანრ.მოც.!$E:$E,სახ.თანრ.მოც.!$B:$B,VLOOKUP($B268,$L:$O,3,0),სახ.თანრ.მოც.!$C:$C,მონაცემები!C268,სახ.თანრ.მოც.!$A:$A,VLOOKUP($B268,$L:$O,4,0))</f>
        <v>0</v>
      </c>
      <c r="G268" s="57">
        <f>SUMIFS(სახ.თანრ.მოც.!$E:$E,სახ.თანრ.მოც.!$B:$B,VLOOKUP($B268,$L:$O,3,0),სახ.თანრ.მოც.!$C:$C,მონაცემები!D268,სახ.თანრ.მოც.!$A:$A,VLOOKUP($B268,$L:$O,4,0))</f>
        <v>0</v>
      </c>
      <c r="H268" s="57">
        <f>SUMIFS(სახ.თანრ.მოც.!F:F,სახ.თანრ.მოც.!$B:$B,VLOOKUP($B268,$L:$O,3,0),სახ.თანრ.მოც.!$C:$C,მონაცემები!D268,სახ.თანრ.მოც.!$A:$A,VLOOKUP($B268,$L:$O,4,0))+SUMIFS(სახ.თანრ.მოც.!F:F,სახ.თანრ.მოც.!$B:$B,VLOOKUP($B268,$L:$O,3,0),სახ.თანრ.მოც.!$C:$C,მონაცემები!C268,სახ.თანრ.მოც.!$A:$A,VLOOKUP($B268,$L:$O,4,0))</f>
        <v>0</v>
      </c>
      <c r="I268" s="57"/>
      <c r="J268" s="57"/>
    </row>
    <row r="269" spans="1:10">
      <c r="A269" s="46">
        <v>188</v>
      </c>
      <c r="E269" s="57">
        <f t="shared" si="2"/>
        <v>0</v>
      </c>
      <c r="F269" s="57">
        <f>SUMIFS(სახ.თანრ.მოც.!$E:$E,სახ.თანრ.მოც.!$B:$B,VLOOKUP($B269,$L:$O,3,0),სახ.თანრ.მოც.!$C:$C,მონაცემები!C269,სახ.თანრ.მოც.!$A:$A,VLOOKUP($B269,$L:$O,4,0))</f>
        <v>0</v>
      </c>
      <c r="G269" s="57">
        <f>SUMIFS(სახ.თანრ.მოც.!$E:$E,სახ.თანრ.მოც.!$B:$B,VLOOKUP($B269,$L:$O,3,0),სახ.თანრ.მოც.!$C:$C,მონაცემები!D269,სახ.თანრ.მოც.!$A:$A,VLOOKUP($B269,$L:$O,4,0))</f>
        <v>0</v>
      </c>
      <c r="H269" s="57">
        <f>SUMIFS(სახ.თანრ.მოც.!F:F,სახ.თანრ.მოც.!$B:$B,VLOOKUP($B269,$L:$O,3,0),სახ.თანრ.მოც.!$C:$C,მონაცემები!D269,სახ.თანრ.მოც.!$A:$A,VLOOKUP($B269,$L:$O,4,0))+SUMIFS(სახ.თანრ.მოც.!F:F,სახ.თანრ.მოც.!$B:$B,VLOOKUP($B269,$L:$O,3,0),სახ.თანრ.მოც.!$C:$C,მონაცემები!C269,სახ.თანრ.მოც.!$A:$A,VLOOKUP($B269,$L:$O,4,0))</f>
        <v>0</v>
      </c>
      <c r="I269" s="57"/>
      <c r="J269" s="57"/>
    </row>
    <row r="270" spans="1:10">
      <c r="A270" s="46">
        <v>189</v>
      </c>
      <c r="E270" s="57">
        <f t="shared" si="2"/>
        <v>0</v>
      </c>
      <c r="F270" s="57">
        <f>SUMIFS(სახ.თანრ.მოც.!$E:$E,სახ.თანრ.მოც.!$B:$B,VLOOKUP($B270,$L:$O,3,0),სახ.თანრ.მოც.!$C:$C,მონაცემები!C270,სახ.თანრ.მოც.!$A:$A,VLOOKUP($B270,$L:$O,4,0))</f>
        <v>0</v>
      </c>
      <c r="G270" s="57">
        <f>SUMIFS(სახ.თანრ.მოც.!$E:$E,სახ.თანრ.მოც.!$B:$B,VLOOKUP($B270,$L:$O,3,0),სახ.თანრ.მოც.!$C:$C,მონაცემები!D270,სახ.თანრ.მოც.!$A:$A,VLOOKUP($B270,$L:$O,4,0))</f>
        <v>0</v>
      </c>
      <c r="H270" s="57">
        <f>SUMIFS(სახ.თანრ.მოც.!F:F,სახ.თანრ.მოც.!$B:$B,VLOOKUP($B270,$L:$O,3,0),სახ.თანრ.მოც.!$C:$C,მონაცემები!D270,სახ.თანრ.მოც.!$A:$A,VLOOKUP($B270,$L:$O,4,0))+SUMIFS(სახ.თანრ.მოც.!F:F,სახ.თანრ.მოც.!$B:$B,VLOOKUP($B270,$L:$O,3,0),სახ.თანრ.მოც.!$C:$C,მონაცემები!C270,სახ.თანრ.მოც.!$A:$A,VLOOKUP($B270,$L:$O,4,0))</f>
        <v>0</v>
      </c>
      <c r="I270" s="57"/>
      <c r="J270" s="57"/>
    </row>
    <row r="271" spans="1:10">
      <c r="A271" s="46">
        <v>190</v>
      </c>
      <c r="E271" s="57">
        <f t="shared" si="2"/>
        <v>0</v>
      </c>
      <c r="F271" s="57">
        <f>SUMIFS(სახ.თანრ.მოც.!$E:$E,სახ.თანრ.მოც.!$B:$B,VLOOKUP($B271,$L:$O,3,0),სახ.თანრ.მოც.!$C:$C,მონაცემები!C271,სახ.თანრ.მოც.!$A:$A,VLOOKUP($B271,$L:$O,4,0))</f>
        <v>0</v>
      </c>
      <c r="G271" s="57">
        <f>SUMIFS(სახ.თანრ.მოც.!$E:$E,სახ.თანრ.მოც.!$B:$B,VLOOKUP($B271,$L:$O,3,0),სახ.თანრ.მოც.!$C:$C,მონაცემები!D271,სახ.თანრ.მოც.!$A:$A,VLOOKUP($B271,$L:$O,4,0))</f>
        <v>0</v>
      </c>
      <c r="H271" s="57">
        <f>SUMIFS(სახ.თანრ.მოც.!F:F,სახ.თანრ.მოც.!$B:$B,VLOOKUP($B271,$L:$O,3,0),სახ.თანრ.მოც.!$C:$C,მონაცემები!D271,სახ.თანრ.მოც.!$A:$A,VLOOKUP($B271,$L:$O,4,0))+SUMIFS(სახ.თანრ.მოც.!F:F,სახ.თანრ.მოც.!$B:$B,VLOOKUP($B271,$L:$O,3,0),სახ.თანრ.მოც.!$C:$C,მონაცემები!C271,სახ.თანრ.მოც.!$A:$A,VLOOKUP($B271,$L:$O,4,0))</f>
        <v>0</v>
      </c>
      <c r="I271" s="57"/>
      <c r="J271" s="57"/>
    </row>
    <row r="272" spans="1:10">
      <c r="A272" s="46">
        <v>191</v>
      </c>
      <c r="E272" s="57">
        <f t="shared" si="2"/>
        <v>0</v>
      </c>
      <c r="F272" s="57">
        <f>SUMIFS(სახ.თანრ.მოც.!$E:$E,სახ.თანრ.მოც.!$B:$B,VLOOKUP($B272,$L:$O,3,0),სახ.თანრ.მოც.!$C:$C,მონაცემები!C272,სახ.თანრ.მოც.!$A:$A,VLOOKUP($B272,$L:$O,4,0))</f>
        <v>0</v>
      </c>
      <c r="G272" s="57">
        <f>SUMIFS(სახ.თანრ.მოც.!$E:$E,სახ.თანრ.მოც.!$B:$B,VLOOKUP($B272,$L:$O,3,0),სახ.თანრ.მოც.!$C:$C,მონაცემები!D272,სახ.თანრ.მოც.!$A:$A,VLOOKUP($B272,$L:$O,4,0))</f>
        <v>0</v>
      </c>
      <c r="H272" s="57">
        <f>SUMIFS(სახ.თანრ.მოც.!F:F,სახ.თანრ.მოც.!$B:$B,VLOOKUP($B272,$L:$O,3,0),სახ.თანრ.მოც.!$C:$C,მონაცემები!D272,სახ.თანრ.მოც.!$A:$A,VLOOKUP($B272,$L:$O,4,0))+SUMIFS(სახ.თანრ.მოც.!F:F,სახ.თანრ.მოც.!$B:$B,VLOOKUP($B272,$L:$O,3,0),სახ.თანრ.მოც.!$C:$C,მონაცემები!C272,სახ.თანრ.მოც.!$A:$A,VLOOKUP($B272,$L:$O,4,0))</f>
        <v>0</v>
      </c>
      <c r="I272" s="57"/>
      <c r="J272" s="57"/>
    </row>
    <row r="273" spans="1:10">
      <c r="A273" s="46">
        <v>192</v>
      </c>
      <c r="E273" s="57">
        <f t="shared" si="2"/>
        <v>0</v>
      </c>
      <c r="F273" s="57">
        <f>SUMIFS(სახ.თანრ.მოც.!$E:$E,სახ.თანრ.მოც.!$B:$B,VLOOKUP($B273,$L:$O,3,0),სახ.თანრ.მოც.!$C:$C,მონაცემები!C273,სახ.თანრ.მოც.!$A:$A,VLOOKUP($B273,$L:$O,4,0))</f>
        <v>0</v>
      </c>
      <c r="G273" s="57">
        <f>SUMIFS(სახ.თანრ.მოც.!$E:$E,სახ.თანრ.მოც.!$B:$B,VLOOKUP($B273,$L:$O,3,0),სახ.თანრ.მოც.!$C:$C,მონაცემები!D273,სახ.თანრ.მოც.!$A:$A,VLOOKUP($B273,$L:$O,4,0))</f>
        <v>0</v>
      </c>
      <c r="H273" s="57">
        <f>SUMIFS(სახ.თანრ.მოც.!F:F,სახ.თანრ.მოც.!$B:$B,VLOOKUP($B273,$L:$O,3,0),სახ.თანრ.მოც.!$C:$C,მონაცემები!D273,სახ.თანრ.მოც.!$A:$A,VLOOKUP($B273,$L:$O,4,0))+SUMIFS(სახ.თანრ.მოც.!F:F,სახ.თანრ.მოც.!$B:$B,VLOOKUP($B273,$L:$O,3,0),სახ.თანრ.მოც.!$C:$C,მონაცემები!C273,სახ.თანრ.მოც.!$A:$A,VLOOKUP($B273,$L:$O,4,0))</f>
        <v>0</v>
      </c>
      <c r="I273" s="57"/>
      <c r="J273" s="57"/>
    </row>
    <row r="274" spans="1:10">
      <c r="A274" s="46">
        <v>193</v>
      </c>
      <c r="E274" s="57">
        <f t="shared" si="2"/>
        <v>0</v>
      </c>
      <c r="F274" s="57">
        <f>SUMIFS(სახ.თანრ.მოც.!$E:$E,სახ.თანრ.მოც.!$B:$B,VLOOKUP($B274,$L:$O,3,0),სახ.თანრ.მოც.!$C:$C,მონაცემები!C274,სახ.თანრ.მოც.!$A:$A,VLOOKUP($B274,$L:$O,4,0))</f>
        <v>0</v>
      </c>
      <c r="G274" s="57">
        <f>SUMIFS(სახ.თანრ.მოც.!$E:$E,სახ.თანრ.მოც.!$B:$B,VLOOKUP($B274,$L:$O,3,0),სახ.თანრ.მოც.!$C:$C,მონაცემები!D274,სახ.თანრ.მოც.!$A:$A,VLOOKUP($B274,$L:$O,4,0))</f>
        <v>0</v>
      </c>
      <c r="H274" s="57">
        <f>SUMIFS(სახ.თანრ.მოც.!F:F,სახ.თანრ.მოც.!$B:$B,VLOOKUP($B274,$L:$O,3,0),სახ.თანრ.მოც.!$C:$C,მონაცემები!D274,სახ.თანრ.მოც.!$A:$A,VLOOKUP($B274,$L:$O,4,0))+SUMIFS(სახ.თანრ.მოც.!F:F,სახ.თანრ.მოც.!$B:$B,VLOOKUP($B274,$L:$O,3,0),სახ.თანრ.მოც.!$C:$C,მონაცემები!C274,სახ.თანრ.მოც.!$A:$A,VLOOKUP($B274,$L:$O,4,0))</f>
        <v>0</v>
      </c>
      <c r="I274" s="57"/>
      <c r="J274" s="57"/>
    </row>
    <row r="275" spans="1:10">
      <c r="A275" s="46">
        <v>194</v>
      </c>
      <c r="E275" s="57">
        <f t="shared" ref="E275:E338" si="3">C275+D275</f>
        <v>0</v>
      </c>
      <c r="F275" s="57">
        <f>SUMIFS(სახ.თანრ.მოც.!$E:$E,სახ.თანრ.მოც.!$B:$B,VLOOKUP($B275,$L:$O,3,0),სახ.თანრ.მოც.!$C:$C,მონაცემები!C275,სახ.თანრ.მოც.!$A:$A,VLOOKUP($B275,$L:$O,4,0))</f>
        <v>0</v>
      </c>
      <c r="G275" s="57">
        <f>SUMIFS(სახ.თანრ.მოც.!$E:$E,სახ.თანრ.მოც.!$B:$B,VLOOKUP($B275,$L:$O,3,0),სახ.თანრ.მოც.!$C:$C,მონაცემები!D275,სახ.თანრ.მოც.!$A:$A,VLOOKUP($B275,$L:$O,4,0))</f>
        <v>0</v>
      </c>
      <c r="H275" s="57">
        <f>SUMIFS(სახ.თანრ.მოც.!F:F,სახ.თანრ.მოც.!$B:$B,VLOOKUP($B275,$L:$O,3,0),სახ.თანრ.მოც.!$C:$C,მონაცემები!D275,სახ.თანრ.მოც.!$A:$A,VLOOKUP($B275,$L:$O,4,0))+SUMIFS(სახ.თანრ.მოც.!F:F,სახ.თანრ.მოც.!$B:$B,VLOOKUP($B275,$L:$O,3,0),სახ.თანრ.მოც.!$C:$C,მონაცემები!C275,სახ.თანრ.მოც.!$A:$A,VLOOKUP($B275,$L:$O,4,0))</f>
        <v>0</v>
      </c>
      <c r="I275" s="57"/>
      <c r="J275" s="57"/>
    </row>
    <row r="276" spans="1:10">
      <c r="A276" s="46">
        <v>195</v>
      </c>
      <c r="E276" s="57">
        <f t="shared" si="3"/>
        <v>0</v>
      </c>
      <c r="F276" s="57">
        <f>SUMIFS(სახ.თანრ.მოც.!$E:$E,სახ.თანრ.მოც.!$B:$B,VLOOKUP($B276,$L:$O,3,0),სახ.თანრ.მოც.!$C:$C,მონაცემები!C276,სახ.თანრ.მოც.!$A:$A,VLOOKUP($B276,$L:$O,4,0))</f>
        <v>0</v>
      </c>
      <c r="G276" s="57">
        <f>SUMIFS(სახ.თანრ.მოც.!$E:$E,სახ.თანრ.მოც.!$B:$B,VLOOKUP($B276,$L:$O,3,0),სახ.თანრ.მოც.!$C:$C,მონაცემები!D276,სახ.თანრ.მოც.!$A:$A,VLOOKUP($B276,$L:$O,4,0))</f>
        <v>0</v>
      </c>
      <c r="H276" s="57">
        <f>SUMIFS(სახ.თანრ.მოც.!F:F,სახ.თანრ.მოც.!$B:$B,VLOOKUP($B276,$L:$O,3,0),სახ.თანრ.მოც.!$C:$C,მონაცემები!D276,სახ.თანრ.მოც.!$A:$A,VLOOKUP($B276,$L:$O,4,0))+SUMIFS(სახ.თანრ.მოც.!F:F,სახ.თანრ.მოც.!$B:$B,VLOOKUP($B276,$L:$O,3,0),სახ.თანრ.მოც.!$C:$C,მონაცემები!C276,სახ.თანრ.მოც.!$A:$A,VLOOKUP($B276,$L:$O,4,0))</f>
        <v>0</v>
      </c>
      <c r="I276" s="57"/>
      <c r="J276" s="57"/>
    </row>
    <row r="277" spans="1:10">
      <c r="A277" s="46">
        <v>196</v>
      </c>
      <c r="E277" s="57">
        <f t="shared" si="3"/>
        <v>0</v>
      </c>
      <c r="F277" s="57">
        <f>SUMIFS(სახ.თანრ.მოც.!$E:$E,სახ.თანრ.მოც.!$B:$B,VLOOKUP($B277,$L:$O,3,0),სახ.თანრ.მოც.!$C:$C,მონაცემები!C277,სახ.თანრ.მოც.!$A:$A,VLOOKUP($B277,$L:$O,4,0))</f>
        <v>0</v>
      </c>
      <c r="G277" s="57">
        <f>SUMIFS(სახ.თანრ.მოც.!$E:$E,სახ.თანრ.მოც.!$B:$B,VLOOKUP($B277,$L:$O,3,0),სახ.თანრ.მოც.!$C:$C,მონაცემები!D277,სახ.თანრ.მოც.!$A:$A,VLOOKUP($B277,$L:$O,4,0))</f>
        <v>0</v>
      </c>
      <c r="H277" s="57">
        <f>SUMIFS(სახ.თანრ.მოც.!F:F,სახ.თანრ.მოც.!$B:$B,VLOOKUP($B277,$L:$O,3,0),სახ.თანრ.მოც.!$C:$C,მონაცემები!D277,სახ.თანრ.მოც.!$A:$A,VLOOKUP($B277,$L:$O,4,0))+SUMIFS(სახ.თანრ.მოც.!F:F,სახ.თანრ.მოც.!$B:$B,VLOOKUP($B277,$L:$O,3,0),სახ.თანრ.მოც.!$C:$C,მონაცემები!C277,სახ.თანრ.მოც.!$A:$A,VLOOKUP($B277,$L:$O,4,0))</f>
        <v>0</v>
      </c>
      <c r="I277" s="57"/>
      <c r="J277" s="57"/>
    </row>
    <row r="278" spans="1:10">
      <c r="A278" s="46">
        <v>197</v>
      </c>
      <c r="E278" s="57">
        <f t="shared" si="3"/>
        <v>0</v>
      </c>
      <c r="F278" s="57">
        <f>SUMIFS(სახ.თანრ.მოც.!$E:$E,სახ.თანრ.მოც.!$B:$B,VLOOKUP($B278,$L:$O,3,0),სახ.თანრ.მოც.!$C:$C,მონაცემები!C278,სახ.თანრ.მოც.!$A:$A,VLOOKUP($B278,$L:$O,4,0))</f>
        <v>0</v>
      </c>
      <c r="G278" s="57">
        <f>SUMIFS(სახ.თანრ.მოც.!$E:$E,სახ.თანრ.მოც.!$B:$B,VLOOKUP($B278,$L:$O,3,0),სახ.თანრ.მოც.!$C:$C,მონაცემები!D278,სახ.თანრ.მოც.!$A:$A,VLOOKUP($B278,$L:$O,4,0))</f>
        <v>0</v>
      </c>
      <c r="H278" s="57">
        <f>SUMIFS(სახ.თანრ.მოც.!F:F,სახ.თანრ.მოც.!$B:$B,VLOOKUP($B278,$L:$O,3,0),სახ.თანრ.მოც.!$C:$C,მონაცემები!D278,სახ.თანრ.მოც.!$A:$A,VLOOKUP($B278,$L:$O,4,0))+SUMIFS(სახ.თანრ.მოც.!F:F,სახ.თანრ.მოც.!$B:$B,VLOOKUP($B278,$L:$O,3,0),სახ.თანრ.მოც.!$C:$C,მონაცემები!C278,სახ.თანრ.მოც.!$A:$A,VLOOKUP($B278,$L:$O,4,0))</f>
        <v>0</v>
      </c>
      <c r="I278" s="57"/>
      <c r="J278" s="57"/>
    </row>
    <row r="279" spans="1:10">
      <c r="A279" s="46">
        <v>198</v>
      </c>
      <c r="E279" s="57">
        <f t="shared" si="3"/>
        <v>0</v>
      </c>
      <c r="F279" s="57">
        <f>SUMIFS(სახ.თანრ.მოც.!$E:$E,სახ.თანრ.მოც.!$B:$B,VLOOKUP($B279,$L:$O,3,0),სახ.თანრ.მოც.!$C:$C,მონაცემები!C279,სახ.თანრ.მოც.!$A:$A,VLOOKUP($B279,$L:$O,4,0))</f>
        <v>0</v>
      </c>
      <c r="G279" s="57">
        <f>SUMIFS(სახ.თანრ.მოც.!$E:$E,სახ.თანრ.მოც.!$B:$B,VLOOKUP($B279,$L:$O,3,0),სახ.თანრ.მოც.!$C:$C,მონაცემები!D279,სახ.თანრ.მოც.!$A:$A,VLOOKUP($B279,$L:$O,4,0))</f>
        <v>0</v>
      </c>
      <c r="H279" s="57">
        <f>SUMIFS(სახ.თანრ.მოც.!F:F,სახ.თანრ.მოც.!$B:$B,VLOOKUP($B279,$L:$O,3,0),სახ.თანრ.მოც.!$C:$C,მონაცემები!D279,სახ.თანრ.მოც.!$A:$A,VLOOKUP($B279,$L:$O,4,0))+SUMIFS(სახ.თანრ.მოც.!F:F,სახ.თანრ.მოც.!$B:$B,VLOOKUP($B279,$L:$O,3,0),სახ.თანრ.მოც.!$C:$C,მონაცემები!C279,სახ.თანრ.მოც.!$A:$A,VLOOKUP($B279,$L:$O,4,0))</f>
        <v>0</v>
      </c>
      <c r="I279" s="57"/>
      <c r="J279" s="57"/>
    </row>
    <row r="280" spans="1:10">
      <c r="A280" s="46">
        <v>199</v>
      </c>
      <c r="E280" s="57">
        <f t="shared" si="3"/>
        <v>0</v>
      </c>
      <c r="F280" s="57">
        <f>SUMIFS(სახ.თანრ.მოც.!$E:$E,სახ.თანრ.მოც.!$B:$B,VLOOKUP($B280,$L:$O,3,0),სახ.თანრ.მოც.!$C:$C,მონაცემები!C280,სახ.თანრ.მოც.!$A:$A,VLOOKUP($B280,$L:$O,4,0))</f>
        <v>0</v>
      </c>
      <c r="G280" s="57">
        <f>SUMIFS(სახ.თანრ.მოც.!$E:$E,სახ.თანრ.მოც.!$B:$B,VLOOKUP($B280,$L:$O,3,0),სახ.თანრ.მოც.!$C:$C,მონაცემები!D280,სახ.თანრ.მოც.!$A:$A,VLOOKUP($B280,$L:$O,4,0))</f>
        <v>0</v>
      </c>
      <c r="H280" s="57">
        <f>SUMIFS(სახ.თანრ.მოც.!F:F,სახ.თანრ.მოც.!$B:$B,VLOOKUP($B280,$L:$O,3,0),სახ.თანრ.მოც.!$C:$C,მონაცემები!D280,სახ.თანრ.მოც.!$A:$A,VLOOKUP($B280,$L:$O,4,0))+SUMIFS(სახ.თანრ.მოც.!F:F,სახ.თანრ.მოც.!$B:$B,VLOOKUP($B280,$L:$O,3,0),სახ.თანრ.მოც.!$C:$C,მონაცემები!C280,სახ.თანრ.მოც.!$A:$A,VLOOKUP($B280,$L:$O,4,0))</f>
        <v>0</v>
      </c>
      <c r="I280" s="57"/>
      <c r="J280" s="57"/>
    </row>
    <row r="281" spans="1:10">
      <c r="A281" s="46">
        <v>200</v>
      </c>
      <c r="E281" s="57">
        <f t="shared" si="3"/>
        <v>0</v>
      </c>
      <c r="F281" s="57">
        <f>SUMIFS(სახ.თანრ.მოც.!$E:$E,სახ.თანრ.მოც.!$B:$B,VLOOKUP($B281,$L:$O,3,0),სახ.თანრ.მოც.!$C:$C,მონაცემები!C281,სახ.თანრ.მოც.!$A:$A,VLOOKUP($B281,$L:$O,4,0))</f>
        <v>0</v>
      </c>
      <c r="G281" s="57">
        <f>SUMIFS(სახ.თანრ.მოც.!$E:$E,სახ.თანრ.მოც.!$B:$B,VLOOKUP($B281,$L:$O,3,0),სახ.თანრ.მოც.!$C:$C,მონაცემები!D281,სახ.თანრ.მოც.!$A:$A,VLOOKUP($B281,$L:$O,4,0))</f>
        <v>0</v>
      </c>
      <c r="H281" s="57">
        <f>SUMIFS(სახ.თანრ.მოც.!F:F,სახ.თანრ.მოც.!$B:$B,VLOOKUP($B281,$L:$O,3,0),სახ.თანრ.მოც.!$C:$C,მონაცემები!D281,სახ.თანრ.მოც.!$A:$A,VLOOKUP($B281,$L:$O,4,0))+SUMIFS(სახ.თანრ.მოც.!F:F,სახ.თანრ.მოც.!$B:$B,VLOOKUP($B281,$L:$O,3,0),სახ.თანრ.მოც.!$C:$C,მონაცემები!C281,სახ.თანრ.მოც.!$A:$A,VLOOKUP($B281,$L:$O,4,0))</f>
        <v>0</v>
      </c>
      <c r="I281" s="57"/>
      <c r="J281" s="57"/>
    </row>
    <row r="282" spans="1:10">
      <c r="A282" s="46">
        <v>201</v>
      </c>
      <c r="E282" s="57">
        <f t="shared" si="3"/>
        <v>0</v>
      </c>
      <c r="F282" s="57">
        <f>SUMIFS(სახ.თანრ.მოც.!$E:$E,სახ.თანრ.მოც.!$B:$B,VLOOKUP($B282,$L:$O,3,0),სახ.თანრ.მოც.!$C:$C,მონაცემები!C282,სახ.თანრ.მოც.!$A:$A,VLOOKUP($B282,$L:$O,4,0))</f>
        <v>0</v>
      </c>
      <c r="G282" s="57">
        <f>SUMIFS(სახ.თანრ.მოც.!$E:$E,სახ.თანრ.მოც.!$B:$B,VLOOKUP($B282,$L:$O,3,0),სახ.თანრ.მოც.!$C:$C,მონაცემები!D282,სახ.თანრ.მოც.!$A:$A,VLOOKUP($B282,$L:$O,4,0))</f>
        <v>0</v>
      </c>
      <c r="H282" s="57">
        <f>SUMIFS(სახ.თანრ.მოც.!F:F,სახ.თანრ.მოც.!$B:$B,VLOOKUP($B282,$L:$O,3,0),სახ.თანრ.მოც.!$C:$C,მონაცემები!D282,სახ.თანრ.მოც.!$A:$A,VLOOKUP($B282,$L:$O,4,0))+SUMIFS(სახ.თანრ.მოც.!F:F,სახ.თანრ.მოც.!$B:$B,VLOOKUP($B282,$L:$O,3,0),სახ.თანრ.მოც.!$C:$C,მონაცემები!C282,სახ.თანრ.მოც.!$A:$A,VLOOKUP($B282,$L:$O,4,0))</f>
        <v>0</v>
      </c>
      <c r="I282" s="57"/>
      <c r="J282" s="57"/>
    </row>
    <row r="283" spans="1:10">
      <c r="A283" s="46">
        <v>202</v>
      </c>
      <c r="E283" s="57">
        <f t="shared" si="3"/>
        <v>0</v>
      </c>
      <c r="F283" s="57">
        <f>SUMIFS(სახ.თანრ.მოც.!$E:$E,სახ.თანრ.მოც.!$B:$B,VLOOKUP($B283,$L:$O,3,0),სახ.თანრ.მოც.!$C:$C,მონაცემები!C283,სახ.თანრ.მოც.!$A:$A,VLOOKUP($B283,$L:$O,4,0))</f>
        <v>0</v>
      </c>
      <c r="G283" s="57">
        <f>SUMIFS(სახ.თანრ.მოც.!$E:$E,სახ.თანრ.მოც.!$B:$B,VLOOKUP($B283,$L:$O,3,0),სახ.თანრ.მოც.!$C:$C,მონაცემები!D283,სახ.თანრ.მოც.!$A:$A,VLOOKUP($B283,$L:$O,4,0))</f>
        <v>0</v>
      </c>
      <c r="H283" s="57">
        <f>SUMIFS(სახ.თანრ.მოც.!F:F,სახ.თანრ.მოც.!$B:$B,VLOOKUP($B283,$L:$O,3,0),სახ.თანრ.მოც.!$C:$C,მონაცემები!D283,სახ.თანრ.მოც.!$A:$A,VLOOKUP($B283,$L:$O,4,0))+SUMIFS(სახ.თანრ.მოც.!F:F,სახ.თანრ.მოც.!$B:$B,VLOOKUP($B283,$L:$O,3,0),სახ.თანრ.მოც.!$C:$C,მონაცემები!C283,სახ.თანრ.მოც.!$A:$A,VLOOKUP($B283,$L:$O,4,0))</f>
        <v>0</v>
      </c>
      <c r="I283" s="57"/>
      <c r="J283" s="57"/>
    </row>
    <row r="284" spans="1:10">
      <c r="A284" s="46">
        <v>203</v>
      </c>
      <c r="E284" s="57">
        <f t="shared" si="3"/>
        <v>0</v>
      </c>
      <c r="F284" s="57">
        <f>SUMIFS(სახ.თანრ.მოც.!$E:$E,სახ.თანრ.მოც.!$B:$B,VLOOKUP($B284,$L:$O,3,0),სახ.თანრ.მოც.!$C:$C,მონაცემები!C284,სახ.თანრ.მოც.!$A:$A,VLOOKUP($B284,$L:$O,4,0))</f>
        <v>0</v>
      </c>
      <c r="G284" s="57">
        <f>SUMIFS(სახ.თანრ.მოც.!$E:$E,სახ.თანრ.მოც.!$B:$B,VLOOKUP($B284,$L:$O,3,0),სახ.თანრ.მოც.!$C:$C,მონაცემები!D284,სახ.თანრ.მოც.!$A:$A,VLOOKUP($B284,$L:$O,4,0))</f>
        <v>0</v>
      </c>
      <c r="H284" s="57">
        <f>SUMIFS(სახ.თანრ.მოც.!F:F,სახ.თანრ.მოც.!$B:$B,VLOOKUP($B284,$L:$O,3,0),სახ.თანრ.მოც.!$C:$C,მონაცემები!D284,სახ.თანრ.მოც.!$A:$A,VLOOKUP($B284,$L:$O,4,0))+SUMIFS(სახ.თანრ.მოც.!F:F,სახ.თანრ.მოც.!$B:$B,VLOOKUP($B284,$L:$O,3,0),სახ.თანრ.მოც.!$C:$C,მონაცემები!C284,სახ.თანრ.მოც.!$A:$A,VLOOKUP($B284,$L:$O,4,0))</f>
        <v>0</v>
      </c>
      <c r="I284" s="57"/>
      <c r="J284" s="57"/>
    </row>
    <row r="285" spans="1:10">
      <c r="A285" s="46">
        <v>204</v>
      </c>
      <c r="E285" s="57">
        <f t="shared" si="3"/>
        <v>0</v>
      </c>
      <c r="F285" s="57">
        <f>SUMIFS(სახ.თანრ.მოც.!$E:$E,სახ.თანრ.მოც.!$B:$B,VLOOKUP($B285,$L:$O,3,0),სახ.თანრ.მოც.!$C:$C,მონაცემები!C285,სახ.თანრ.მოც.!$A:$A,VLOOKUP($B285,$L:$O,4,0))</f>
        <v>0</v>
      </c>
      <c r="G285" s="57">
        <f>SUMIFS(სახ.თანრ.მოც.!$E:$E,სახ.თანრ.მოც.!$B:$B,VLOOKUP($B285,$L:$O,3,0),სახ.თანრ.მოც.!$C:$C,მონაცემები!D285,სახ.თანრ.მოც.!$A:$A,VLOOKUP($B285,$L:$O,4,0))</f>
        <v>0</v>
      </c>
      <c r="H285" s="57">
        <f>SUMIFS(სახ.თანრ.მოც.!F:F,სახ.თანრ.მოც.!$B:$B,VLOOKUP($B285,$L:$O,3,0),სახ.თანრ.მოც.!$C:$C,მონაცემები!D285,სახ.თანრ.მოც.!$A:$A,VLOOKUP($B285,$L:$O,4,0))+SUMIFS(სახ.თანრ.მოც.!F:F,სახ.თანრ.მოც.!$B:$B,VLOOKUP($B285,$L:$O,3,0),სახ.თანრ.მოც.!$C:$C,მონაცემები!C285,სახ.თანრ.მოც.!$A:$A,VLOOKUP($B285,$L:$O,4,0))</f>
        <v>0</v>
      </c>
      <c r="I285" s="57"/>
      <c r="J285" s="57"/>
    </row>
    <row r="286" spans="1:10">
      <c r="A286" s="46">
        <v>205</v>
      </c>
      <c r="E286" s="57">
        <f t="shared" si="3"/>
        <v>0</v>
      </c>
      <c r="F286" s="57">
        <f>SUMIFS(სახ.თანრ.მოც.!$E:$E,სახ.თანრ.მოც.!$B:$B,VLOOKUP($B286,$L:$O,3,0),სახ.თანრ.მოც.!$C:$C,მონაცემები!C286,სახ.თანრ.მოც.!$A:$A,VLOOKUP($B286,$L:$O,4,0))</f>
        <v>0</v>
      </c>
      <c r="G286" s="57">
        <f>SUMIFS(სახ.თანრ.მოც.!$E:$E,სახ.თანრ.მოც.!$B:$B,VLOOKUP($B286,$L:$O,3,0),სახ.თანრ.მოც.!$C:$C,მონაცემები!D286,სახ.თანრ.მოც.!$A:$A,VLOOKUP($B286,$L:$O,4,0))</f>
        <v>0</v>
      </c>
      <c r="H286" s="57">
        <f>SUMIFS(სახ.თანრ.მოც.!F:F,სახ.თანრ.მოც.!$B:$B,VLOOKUP($B286,$L:$O,3,0),სახ.თანრ.მოც.!$C:$C,მონაცემები!D286,სახ.თანრ.მოც.!$A:$A,VLOOKUP($B286,$L:$O,4,0))+SUMIFS(სახ.თანრ.მოც.!F:F,სახ.თანრ.მოც.!$B:$B,VLOOKUP($B286,$L:$O,3,0),სახ.თანრ.მოც.!$C:$C,მონაცემები!C286,სახ.თანრ.მოც.!$A:$A,VLOOKUP($B286,$L:$O,4,0))</f>
        <v>0</v>
      </c>
      <c r="I286" s="57"/>
      <c r="J286" s="57"/>
    </row>
    <row r="287" spans="1:10">
      <c r="A287" s="46">
        <v>206</v>
      </c>
      <c r="E287" s="57">
        <f t="shared" si="3"/>
        <v>0</v>
      </c>
      <c r="F287" s="57">
        <f>SUMIFS(სახ.თანრ.მოც.!$E:$E,სახ.თანრ.მოც.!$B:$B,VLOOKUP($B287,$L:$O,3,0),სახ.თანრ.მოც.!$C:$C,მონაცემები!C287,სახ.თანრ.მოც.!$A:$A,VLOOKUP($B287,$L:$O,4,0))</f>
        <v>0</v>
      </c>
      <c r="G287" s="57">
        <f>SUMIFS(სახ.თანრ.მოც.!$E:$E,სახ.თანრ.მოც.!$B:$B,VLOOKUP($B287,$L:$O,3,0),სახ.თანრ.მოც.!$C:$C,მონაცემები!D287,სახ.თანრ.მოც.!$A:$A,VLOOKUP($B287,$L:$O,4,0))</f>
        <v>0</v>
      </c>
      <c r="H287" s="57">
        <f>SUMIFS(სახ.თანრ.მოც.!F:F,სახ.თანრ.მოც.!$B:$B,VLOOKUP($B287,$L:$O,3,0),სახ.თანრ.მოც.!$C:$C,მონაცემები!D287,სახ.თანრ.მოც.!$A:$A,VLOOKUP($B287,$L:$O,4,0))+SUMIFS(სახ.თანრ.მოც.!F:F,სახ.თანრ.მოც.!$B:$B,VLOOKUP($B287,$L:$O,3,0),სახ.თანრ.მოც.!$C:$C,მონაცემები!C287,სახ.თანრ.მოც.!$A:$A,VLOOKUP($B287,$L:$O,4,0))</f>
        <v>0</v>
      </c>
      <c r="I287" s="57"/>
      <c r="J287" s="57"/>
    </row>
    <row r="288" spans="1:10">
      <c r="A288" s="46">
        <v>207</v>
      </c>
      <c r="E288" s="57">
        <f t="shared" si="3"/>
        <v>0</v>
      </c>
      <c r="F288" s="57">
        <f>SUMIFS(სახ.თანრ.მოც.!$E:$E,სახ.თანრ.მოც.!$B:$B,VLOOKUP($B288,$L:$O,3,0),სახ.თანრ.მოც.!$C:$C,მონაცემები!C288,სახ.თანრ.მოც.!$A:$A,VLOOKUP($B288,$L:$O,4,0))</f>
        <v>0</v>
      </c>
      <c r="G288" s="57">
        <f>SUMIFS(სახ.თანრ.მოც.!$E:$E,სახ.თანრ.მოც.!$B:$B,VLOOKUP($B288,$L:$O,3,0),სახ.თანრ.მოც.!$C:$C,მონაცემები!D288,სახ.თანრ.მოც.!$A:$A,VLOOKUP($B288,$L:$O,4,0))</f>
        <v>0</v>
      </c>
      <c r="H288" s="57">
        <f>SUMIFS(სახ.თანრ.მოც.!F:F,სახ.თანრ.მოც.!$B:$B,VLOOKUP($B288,$L:$O,3,0),სახ.თანრ.მოც.!$C:$C,მონაცემები!D288,სახ.თანრ.მოც.!$A:$A,VLOOKUP($B288,$L:$O,4,0))+SUMIFS(სახ.თანრ.მოც.!F:F,სახ.თანრ.მოც.!$B:$B,VLOOKUP($B288,$L:$O,3,0),სახ.თანრ.მოც.!$C:$C,მონაცემები!C288,სახ.თანრ.მოც.!$A:$A,VLOOKUP($B288,$L:$O,4,0))</f>
        <v>0</v>
      </c>
      <c r="I288" s="57"/>
      <c r="J288" s="57"/>
    </row>
    <row r="289" spans="1:10">
      <c r="A289" s="46">
        <v>208</v>
      </c>
      <c r="E289" s="57">
        <f t="shared" si="3"/>
        <v>0</v>
      </c>
      <c r="F289" s="57">
        <f>SUMIFS(სახ.თანრ.მოც.!$E:$E,სახ.თანრ.მოც.!$B:$B,VLOOKUP($B289,$L:$O,3,0),სახ.თანრ.მოც.!$C:$C,მონაცემები!C289,სახ.თანრ.მოც.!$A:$A,VLOOKUP($B289,$L:$O,4,0))</f>
        <v>0</v>
      </c>
      <c r="G289" s="57">
        <f>SUMIFS(სახ.თანრ.მოც.!$E:$E,სახ.თანრ.მოც.!$B:$B,VLOOKUP($B289,$L:$O,3,0),სახ.თანრ.მოც.!$C:$C,მონაცემები!D289,სახ.თანრ.მოც.!$A:$A,VLOOKUP($B289,$L:$O,4,0))</f>
        <v>0</v>
      </c>
      <c r="H289" s="57">
        <f>SUMIFS(სახ.თანრ.მოც.!F:F,სახ.თანრ.მოც.!$B:$B,VLOOKUP($B289,$L:$O,3,0),სახ.თანრ.მოც.!$C:$C,მონაცემები!D289,სახ.თანრ.მოც.!$A:$A,VLOOKUP($B289,$L:$O,4,0))+SUMIFS(სახ.თანრ.მოც.!F:F,სახ.თანრ.მოც.!$B:$B,VLOOKUP($B289,$L:$O,3,0),სახ.თანრ.მოც.!$C:$C,მონაცემები!C289,სახ.თანრ.მოც.!$A:$A,VLOOKUP($B289,$L:$O,4,0))</f>
        <v>0</v>
      </c>
      <c r="I289" s="57"/>
      <c r="J289" s="57"/>
    </row>
    <row r="290" spans="1:10">
      <c r="A290" s="46">
        <v>209</v>
      </c>
      <c r="E290" s="57">
        <f t="shared" si="3"/>
        <v>0</v>
      </c>
      <c r="F290" s="57">
        <f>SUMIFS(სახ.თანრ.მოც.!$E:$E,სახ.თანრ.მოც.!$B:$B,VLOOKUP($B290,$L:$O,3,0),სახ.თანრ.მოც.!$C:$C,მონაცემები!C290,სახ.თანრ.მოც.!$A:$A,VLOOKUP($B290,$L:$O,4,0))</f>
        <v>0</v>
      </c>
      <c r="G290" s="57">
        <f>SUMIFS(სახ.თანრ.მოც.!$E:$E,სახ.თანრ.მოც.!$B:$B,VLOOKUP($B290,$L:$O,3,0),სახ.თანრ.მოც.!$C:$C,მონაცემები!D290,სახ.თანრ.მოც.!$A:$A,VLOOKUP($B290,$L:$O,4,0))</f>
        <v>0</v>
      </c>
      <c r="H290" s="57">
        <f>SUMIFS(სახ.თანრ.მოც.!F:F,სახ.თანრ.მოც.!$B:$B,VLOOKUP($B290,$L:$O,3,0),სახ.თანრ.მოც.!$C:$C,მონაცემები!D290,სახ.თანრ.მოც.!$A:$A,VLOOKUP($B290,$L:$O,4,0))+SUMIFS(სახ.თანრ.მოც.!F:F,სახ.თანრ.მოც.!$B:$B,VLOOKUP($B290,$L:$O,3,0),სახ.თანრ.მოც.!$C:$C,მონაცემები!C290,სახ.თანრ.მოც.!$A:$A,VLOOKUP($B290,$L:$O,4,0))</f>
        <v>0</v>
      </c>
      <c r="I290" s="57"/>
      <c r="J290" s="57"/>
    </row>
    <row r="291" spans="1:10">
      <c r="A291" s="46">
        <v>210</v>
      </c>
      <c r="E291" s="57">
        <f t="shared" si="3"/>
        <v>0</v>
      </c>
      <c r="F291" s="57">
        <f>SUMIFS(სახ.თანრ.მოც.!$E:$E,სახ.თანრ.მოც.!$B:$B,VLOOKUP($B291,$L:$O,3,0),სახ.თანრ.მოც.!$C:$C,მონაცემები!C291,სახ.თანრ.მოც.!$A:$A,VLOOKUP($B291,$L:$O,4,0))</f>
        <v>0</v>
      </c>
      <c r="G291" s="57">
        <f>SUMIFS(სახ.თანრ.მოც.!$E:$E,სახ.თანრ.მოც.!$B:$B,VLOOKUP($B291,$L:$O,3,0),სახ.თანრ.მოც.!$C:$C,მონაცემები!D291,სახ.თანრ.მოც.!$A:$A,VLOOKUP($B291,$L:$O,4,0))</f>
        <v>0</v>
      </c>
      <c r="H291" s="57">
        <f>SUMIFS(სახ.თანრ.მოც.!F:F,სახ.თანრ.მოც.!$B:$B,VLOOKUP($B291,$L:$O,3,0),სახ.თანრ.მოც.!$C:$C,მონაცემები!D291,სახ.თანრ.მოც.!$A:$A,VLOOKUP($B291,$L:$O,4,0))+SUMIFS(სახ.თანრ.მოც.!F:F,სახ.თანრ.მოც.!$B:$B,VLOOKUP($B291,$L:$O,3,0),სახ.თანრ.მოც.!$C:$C,მონაცემები!C291,სახ.თანრ.მოც.!$A:$A,VLOOKUP($B291,$L:$O,4,0))</f>
        <v>0</v>
      </c>
      <c r="I291" s="57"/>
      <c r="J291" s="57"/>
    </row>
    <row r="292" spans="1:10">
      <c r="A292" s="46">
        <v>211</v>
      </c>
      <c r="E292" s="57">
        <f t="shared" si="3"/>
        <v>0</v>
      </c>
      <c r="F292" s="57">
        <f>SUMIFS(სახ.თანრ.მოც.!$E:$E,სახ.თანრ.მოც.!$B:$B,VLOOKUP($B292,$L:$O,3,0),სახ.თანრ.მოც.!$C:$C,მონაცემები!C292,სახ.თანრ.მოც.!$A:$A,VLOOKUP($B292,$L:$O,4,0))</f>
        <v>0</v>
      </c>
      <c r="G292" s="57">
        <f>SUMIFS(სახ.თანრ.მოც.!$E:$E,სახ.თანრ.მოც.!$B:$B,VLOOKUP($B292,$L:$O,3,0),სახ.თანრ.მოც.!$C:$C,მონაცემები!D292,სახ.თანრ.მოც.!$A:$A,VLOOKUP($B292,$L:$O,4,0))</f>
        <v>0</v>
      </c>
      <c r="H292" s="57">
        <f>SUMIFS(სახ.თანრ.მოც.!F:F,სახ.თანრ.მოც.!$B:$B,VLOOKUP($B292,$L:$O,3,0),სახ.თანრ.მოც.!$C:$C,მონაცემები!D292,სახ.თანრ.მოც.!$A:$A,VLOOKUP($B292,$L:$O,4,0))+SUMIFS(სახ.თანრ.მოც.!F:F,სახ.თანრ.მოც.!$B:$B,VLOOKUP($B292,$L:$O,3,0),სახ.თანრ.მოც.!$C:$C,მონაცემები!C292,სახ.თანრ.მოც.!$A:$A,VLOOKUP($B292,$L:$O,4,0))</f>
        <v>0</v>
      </c>
      <c r="I292" s="57"/>
      <c r="J292" s="57"/>
    </row>
    <row r="293" spans="1:10">
      <c r="A293" s="46">
        <v>212</v>
      </c>
      <c r="E293" s="57">
        <f t="shared" si="3"/>
        <v>0</v>
      </c>
      <c r="F293" s="57">
        <f>SUMIFS(სახ.თანრ.მოც.!$E:$E,სახ.თანრ.მოც.!$B:$B,VLOOKUP($B293,$L:$O,3,0),სახ.თანრ.მოც.!$C:$C,მონაცემები!C293,სახ.თანრ.მოც.!$A:$A,VLOOKUP($B293,$L:$O,4,0))</f>
        <v>0</v>
      </c>
      <c r="G293" s="57">
        <f>SUMIFS(სახ.თანრ.მოც.!$E:$E,სახ.თანრ.მოც.!$B:$B,VLOOKUP($B293,$L:$O,3,0),სახ.თანრ.მოც.!$C:$C,მონაცემები!D293,სახ.თანრ.მოც.!$A:$A,VLOOKUP($B293,$L:$O,4,0))</f>
        <v>0</v>
      </c>
      <c r="H293" s="57">
        <f>SUMIFS(სახ.თანრ.მოც.!F:F,სახ.თანრ.მოც.!$B:$B,VLOOKUP($B293,$L:$O,3,0),სახ.თანრ.მოც.!$C:$C,მონაცემები!D293,სახ.თანრ.მოც.!$A:$A,VLOOKUP($B293,$L:$O,4,0))+SUMIFS(სახ.თანრ.მოც.!F:F,სახ.თანრ.მოც.!$B:$B,VLOOKUP($B293,$L:$O,3,0),სახ.თანრ.მოც.!$C:$C,მონაცემები!C293,სახ.თანრ.მოც.!$A:$A,VLOOKUP($B293,$L:$O,4,0))</f>
        <v>0</v>
      </c>
      <c r="I293" s="57"/>
      <c r="J293" s="57"/>
    </row>
    <row r="294" spans="1:10">
      <c r="A294" s="46">
        <v>213</v>
      </c>
      <c r="E294" s="57">
        <f t="shared" si="3"/>
        <v>0</v>
      </c>
      <c r="F294" s="57">
        <f>SUMIFS(სახ.თანრ.მოც.!$E:$E,სახ.თანრ.მოც.!$B:$B,VLOOKUP($B294,$L:$O,3,0),სახ.თანრ.მოც.!$C:$C,მონაცემები!C294,სახ.თანრ.მოც.!$A:$A,VLOOKUP($B294,$L:$O,4,0))</f>
        <v>0</v>
      </c>
      <c r="G294" s="57">
        <f>SUMIFS(სახ.თანრ.მოც.!$E:$E,სახ.თანრ.მოც.!$B:$B,VLOOKUP($B294,$L:$O,3,0),სახ.თანრ.მოც.!$C:$C,მონაცემები!D294,სახ.თანრ.მოც.!$A:$A,VLOOKUP($B294,$L:$O,4,0))</f>
        <v>0</v>
      </c>
      <c r="H294" s="57">
        <f>SUMIFS(სახ.თანრ.მოც.!F:F,სახ.თანრ.მოც.!$B:$B,VLOOKUP($B294,$L:$O,3,0),სახ.თანრ.მოც.!$C:$C,მონაცემები!D294,სახ.თანრ.მოც.!$A:$A,VLOOKUP($B294,$L:$O,4,0))+SUMIFS(სახ.თანრ.მოც.!F:F,სახ.თანრ.მოც.!$B:$B,VLOOKUP($B294,$L:$O,3,0),სახ.თანრ.მოც.!$C:$C,მონაცემები!C294,სახ.თანრ.მოც.!$A:$A,VLOOKUP($B294,$L:$O,4,0))</f>
        <v>0</v>
      </c>
      <c r="I294" s="57"/>
      <c r="J294" s="57"/>
    </row>
    <row r="295" spans="1:10">
      <c r="A295" s="46">
        <v>214</v>
      </c>
      <c r="E295" s="57">
        <f t="shared" si="3"/>
        <v>0</v>
      </c>
      <c r="F295" s="57">
        <f>SUMIFS(სახ.თანრ.მოც.!$E:$E,სახ.თანრ.მოც.!$B:$B,VLOOKUP($B295,$L:$O,3,0),სახ.თანრ.მოც.!$C:$C,მონაცემები!C295,სახ.თანრ.მოც.!$A:$A,VLOOKUP($B295,$L:$O,4,0))</f>
        <v>0</v>
      </c>
      <c r="G295" s="57">
        <f>SUMIFS(სახ.თანრ.მოც.!$E:$E,სახ.თანრ.მოც.!$B:$B,VLOOKUP($B295,$L:$O,3,0),სახ.თანრ.მოც.!$C:$C,მონაცემები!D295,სახ.თანრ.მოც.!$A:$A,VLOOKUP($B295,$L:$O,4,0))</f>
        <v>0</v>
      </c>
      <c r="H295" s="57">
        <f>SUMIFS(სახ.თანრ.მოც.!F:F,სახ.თანრ.მოც.!$B:$B,VLOOKUP($B295,$L:$O,3,0),სახ.თანრ.მოც.!$C:$C,მონაცემები!D295,სახ.თანრ.მოც.!$A:$A,VLOOKUP($B295,$L:$O,4,0))+SUMIFS(სახ.თანრ.მოც.!F:F,სახ.თანრ.მოც.!$B:$B,VLOOKUP($B295,$L:$O,3,0),სახ.თანრ.მოც.!$C:$C,მონაცემები!C295,სახ.თანრ.მოც.!$A:$A,VLOOKUP($B295,$L:$O,4,0))</f>
        <v>0</v>
      </c>
      <c r="I295" s="57"/>
      <c r="J295" s="57"/>
    </row>
    <row r="296" spans="1:10">
      <c r="A296" s="46">
        <v>215</v>
      </c>
      <c r="E296" s="57">
        <f t="shared" si="3"/>
        <v>0</v>
      </c>
      <c r="F296" s="57">
        <f>SUMIFS(სახ.თანრ.მოც.!$E:$E,სახ.თანრ.მოც.!$B:$B,VLOOKUP($B296,$L:$O,3,0),სახ.თანრ.მოც.!$C:$C,მონაცემები!C296,სახ.თანრ.მოც.!$A:$A,VLOOKUP($B296,$L:$O,4,0))</f>
        <v>0</v>
      </c>
      <c r="G296" s="57">
        <f>SUMIFS(სახ.თანრ.მოც.!$E:$E,სახ.თანრ.მოც.!$B:$B,VLOOKUP($B296,$L:$O,3,0),სახ.თანრ.მოც.!$C:$C,მონაცემები!D296,სახ.თანრ.მოც.!$A:$A,VLOOKUP($B296,$L:$O,4,0))</f>
        <v>0</v>
      </c>
      <c r="H296" s="57">
        <f>SUMIFS(სახ.თანრ.მოც.!F:F,სახ.თანრ.მოც.!$B:$B,VLOOKUP($B296,$L:$O,3,0),სახ.თანრ.მოც.!$C:$C,მონაცემები!D296,სახ.თანრ.მოც.!$A:$A,VLOOKUP($B296,$L:$O,4,0))+SUMIFS(სახ.თანრ.მოც.!F:F,სახ.თანრ.მოც.!$B:$B,VLOOKUP($B296,$L:$O,3,0),სახ.თანრ.მოც.!$C:$C,მონაცემები!C296,სახ.თანრ.მოც.!$A:$A,VLOOKUP($B296,$L:$O,4,0))</f>
        <v>0</v>
      </c>
      <c r="I296" s="57"/>
      <c r="J296" s="57"/>
    </row>
    <row r="297" spans="1:10">
      <c r="A297" s="46">
        <v>216</v>
      </c>
      <c r="E297" s="57">
        <f t="shared" si="3"/>
        <v>0</v>
      </c>
      <c r="F297" s="57">
        <f>SUMIFS(სახ.თანრ.მოც.!$E:$E,სახ.თანრ.მოც.!$B:$B,VLOOKUP($B297,$L:$O,3,0),სახ.თანრ.მოც.!$C:$C,მონაცემები!C297,სახ.თანრ.მოც.!$A:$A,VLOOKUP($B297,$L:$O,4,0))</f>
        <v>0</v>
      </c>
      <c r="G297" s="57">
        <f>SUMIFS(სახ.თანრ.მოც.!$E:$E,სახ.თანრ.მოც.!$B:$B,VLOOKUP($B297,$L:$O,3,0),სახ.თანრ.მოც.!$C:$C,მონაცემები!D297,სახ.თანრ.მოც.!$A:$A,VLOOKUP($B297,$L:$O,4,0))</f>
        <v>0</v>
      </c>
      <c r="H297" s="57">
        <f>SUMIFS(სახ.თანრ.მოც.!F:F,სახ.თანრ.მოც.!$B:$B,VLOOKUP($B297,$L:$O,3,0),სახ.თანრ.მოც.!$C:$C,მონაცემები!D297,სახ.თანრ.მოც.!$A:$A,VLOOKUP($B297,$L:$O,4,0))+SUMIFS(სახ.თანრ.მოც.!F:F,სახ.თანრ.მოც.!$B:$B,VLOOKUP($B297,$L:$O,3,0),სახ.თანრ.მოც.!$C:$C,მონაცემები!C297,სახ.თანრ.მოც.!$A:$A,VLOOKUP($B297,$L:$O,4,0))</f>
        <v>0</v>
      </c>
      <c r="I297" s="57"/>
      <c r="J297" s="57"/>
    </row>
    <row r="298" spans="1:10">
      <c r="A298" s="46">
        <v>217</v>
      </c>
      <c r="E298" s="57">
        <f t="shared" si="3"/>
        <v>0</v>
      </c>
      <c r="F298" s="57">
        <f>SUMIFS(სახ.თანრ.მოც.!$E:$E,სახ.თანრ.მოც.!$B:$B,VLOOKUP($B298,$L:$O,3,0),სახ.თანრ.მოც.!$C:$C,მონაცემები!C298,სახ.თანრ.მოც.!$A:$A,VLOOKUP($B298,$L:$O,4,0))</f>
        <v>0</v>
      </c>
      <c r="G298" s="57">
        <f>SUMIFS(სახ.თანრ.მოც.!$E:$E,სახ.თანრ.მოც.!$B:$B,VLOOKUP($B298,$L:$O,3,0),სახ.თანრ.მოც.!$C:$C,მონაცემები!D298,სახ.თანრ.მოც.!$A:$A,VLOOKUP($B298,$L:$O,4,0))</f>
        <v>0</v>
      </c>
      <c r="H298" s="57">
        <f>SUMIFS(სახ.თანრ.მოც.!F:F,სახ.თანრ.მოც.!$B:$B,VLOOKUP($B298,$L:$O,3,0),სახ.თანრ.მოც.!$C:$C,მონაცემები!D298,სახ.თანრ.მოც.!$A:$A,VLOOKUP($B298,$L:$O,4,0))+SUMIFS(სახ.თანრ.მოც.!F:F,სახ.თანრ.მოც.!$B:$B,VLOOKUP($B298,$L:$O,3,0),სახ.თანრ.მოც.!$C:$C,მონაცემები!C298,სახ.თანრ.მოც.!$A:$A,VLOOKUP($B298,$L:$O,4,0))</f>
        <v>0</v>
      </c>
      <c r="I298" s="57"/>
      <c r="J298" s="57"/>
    </row>
    <row r="299" spans="1:10">
      <c r="A299" s="46">
        <v>218</v>
      </c>
      <c r="E299" s="57">
        <f t="shared" si="3"/>
        <v>0</v>
      </c>
      <c r="F299" s="57">
        <f>SUMIFS(სახ.თანრ.მოც.!$E:$E,სახ.თანრ.მოც.!$B:$B,VLOOKUP($B299,$L:$O,3,0),სახ.თანრ.მოც.!$C:$C,მონაცემები!C299,სახ.თანრ.მოც.!$A:$A,VLOOKUP($B299,$L:$O,4,0))</f>
        <v>0</v>
      </c>
      <c r="G299" s="57">
        <f>SUMIFS(სახ.თანრ.მოც.!$E:$E,სახ.თანრ.მოც.!$B:$B,VLOOKUP($B299,$L:$O,3,0),სახ.თანრ.მოც.!$C:$C,მონაცემები!D299,სახ.თანრ.მოც.!$A:$A,VLOOKUP($B299,$L:$O,4,0))</f>
        <v>0</v>
      </c>
      <c r="H299" s="57">
        <f>SUMIFS(სახ.თანრ.მოც.!F:F,სახ.თანრ.მოც.!$B:$B,VLOOKUP($B299,$L:$O,3,0),სახ.თანრ.მოც.!$C:$C,მონაცემები!D299,სახ.თანრ.მოც.!$A:$A,VLOOKUP($B299,$L:$O,4,0))+SUMIFS(სახ.თანრ.მოც.!F:F,სახ.თანრ.მოც.!$B:$B,VLOOKUP($B299,$L:$O,3,0),სახ.თანრ.მოც.!$C:$C,მონაცემები!C299,სახ.თანრ.მოც.!$A:$A,VLOOKUP($B299,$L:$O,4,0))</f>
        <v>0</v>
      </c>
      <c r="I299" s="57"/>
      <c r="J299" s="57"/>
    </row>
    <row r="300" spans="1:10">
      <c r="A300" s="46">
        <v>219</v>
      </c>
      <c r="E300" s="57">
        <f t="shared" si="3"/>
        <v>0</v>
      </c>
      <c r="F300" s="57">
        <f>SUMIFS(სახ.თანრ.მოც.!$E:$E,სახ.თანრ.მოც.!$B:$B,VLOOKUP($B300,$L:$O,3,0),სახ.თანრ.მოც.!$C:$C,მონაცემები!C300,სახ.თანრ.მოც.!$A:$A,VLOOKUP($B300,$L:$O,4,0))</f>
        <v>0</v>
      </c>
      <c r="G300" s="57">
        <f>SUMIFS(სახ.თანრ.მოც.!$E:$E,სახ.თანრ.მოც.!$B:$B,VLOOKUP($B300,$L:$O,3,0),სახ.თანრ.მოც.!$C:$C,მონაცემები!D300,სახ.თანრ.მოც.!$A:$A,VLOOKUP($B300,$L:$O,4,0))</f>
        <v>0</v>
      </c>
      <c r="H300" s="57">
        <f>SUMIFS(სახ.თანრ.მოც.!F:F,სახ.თანრ.მოც.!$B:$B,VLOOKUP($B300,$L:$O,3,0),სახ.თანრ.მოც.!$C:$C,მონაცემები!D300,სახ.თანრ.მოც.!$A:$A,VLOOKUP($B300,$L:$O,4,0))+SUMIFS(სახ.თანრ.მოც.!F:F,სახ.თანრ.მოც.!$B:$B,VLOOKUP($B300,$L:$O,3,0),სახ.თანრ.მოც.!$C:$C,მონაცემები!C300,სახ.თანრ.მოც.!$A:$A,VLOOKUP($B300,$L:$O,4,0))</f>
        <v>0</v>
      </c>
      <c r="I300" s="57"/>
      <c r="J300" s="57"/>
    </row>
    <row r="301" spans="1:10">
      <c r="A301" s="46">
        <v>220</v>
      </c>
      <c r="E301" s="57">
        <f t="shared" si="3"/>
        <v>0</v>
      </c>
      <c r="F301" s="57">
        <f>SUMIFS(სახ.თანრ.მოც.!$E:$E,სახ.თანრ.მოც.!$B:$B,VLOOKUP($B301,$L:$O,3,0),სახ.თანრ.მოც.!$C:$C,მონაცემები!C301,სახ.თანრ.მოც.!$A:$A,VLOOKUP($B301,$L:$O,4,0))</f>
        <v>0</v>
      </c>
      <c r="G301" s="57">
        <f>SUMIFS(სახ.თანრ.მოც.!$E:$E,სახ.თანრ.მოც.!$B:$B,VLOOKUP($B301,$L:$O,3,0),სახ.თანრ.მოც.!$C:$C,მონაცემები!D301,სახ.თანრ.მოც.!$A:$A,VLOOKUP($B301,$L:$O,4,0))</f>
        <v>0</v>
      </c>
      <c r="H301" s="57">
        <f>SUMIFS(სახ.თანრ.მოც.!F:F,სახ.თანრ.მოც.!$B:$B,VLOOKUP($B301,$L:$O,3,0),სახ.თანრ.მოც.!$C:$C,მონაცემები!D301,სახ.თანრ.მოც.!$A:$A,VLOOKUP($B301,$L:$O,4,0))+SUMIFS(სახ.თანრ.მოც.!F:F,სახ.თანრ.მოც.!$B:$B,VLOOKUP($B301,$L:$O,3,0),სახ.თანრ.მოც.!$C:$C,მონაცემები!C301,სახ.თანრ.მოც.!$A:$A,VLOOKUP($B301,$L:$O,4,0))</f>
        <v>0</v>
      </c>
      <c r="I301" s="57"/>
      <c r="J301" s="57"/>
    </row>
    <row r="302" spans="1:10">
      <c r="A302" s="46">
        <v>221</v>
      </c>
      <c r="E302" s="57">
        <f t="shared" si="3"/>
        <v>0</v>
      </c>
      <c r="F302" s="57">
        <f>SUMIFS(სახ.თანრ.მოც.!$E:$E,სახ.თანრ.მოც.!$B:$B,VLOOKUP($B302,$L:$O,3,0),სახ.თანრ.მოც.!$C:$C,მონაცემები!C302,სახ.თანრ.მოც.!$A:$A,VLOOKUP($B302,$L:$O,4,0))</f>
        <v>0</v>
      </c>
      <c r="G302" s="57">
        <f>SUMIFS(სახ.თანრ.მოც.!$E:$E,სახ.თანრ.მოც.!$B:$B,VLOOKUP($B302,$L:$O,3,0),სახ.თანრ.მოც.!$C:$C,მონაცემები!D302,სახ.თანრ.მოც.!$A:$A,VLOOKUP($B302,$L:$O,4,0))</f>
        <v>0</v>
      </c>
      <c r="H302" s="57">
        <f>SUMIFS(სახ.თანრ.მოც.!F:F,სახ.თანრ.მოც.!$B:$B,VLOOKUP($B302,$L:$O,3,0),სახ.თანრ.მოც.!$C:$C,მონაცემები!D302,სახ.თანრ.მოც.!$A:$A,VLOOKUP($B302,$L:$O,4,0))+SUMIFS(სახ.თანრ.მოც.!F:F,სახ.თანრ.მოც.!$B:$B,VLOOKUP($B302,$L:$O,3,0),სახ.თანრ.მოც.!$C:$C,მონაცემები!C302,სახ.თანრ.მოც.!$A:$A,VLOOKUP($B302,$L:$O,4,0))</f>
        <v>0</v>
      </c>
      <c r="I302" s="57"/>
      <c r="J302" s="57"/>
    </row>
    <row r="303" spans="1:10">
      <c r="A303" s="46">
        <v>222</v>
      </c>
      <c r="E303" s="57">
        <f t="shared" si="3"/>
        <v>0</v>
      </c>
      <c r="F303" s="57">
        <f>SUMIFS(სახ.თანრ.მოც.!$E:$E,სახ.თანრ.მოც.!$B:$B,VLOOKUP($B303,$L:$O,3,0),სახ.თანრ.მოც.!$C:$C,მონაცემები!C303,სახ.თანრ.მოც.!$A:$A,VLOOKUP($B303,$L:$O,4,0))</f>
        <v>0</v>
      </c>
      <c r="G303" s="57">
        <f>SUMIFS(სახ.თანრ.მოც.!$E:$E,სახ.თანრ.მოც.!$B:$B,VLOOKUP($B303,$L:$O,3,0),სახ.თანრ.მოც.!$C:$C,მონაცემები!D303,სახ.თანრ.მოც.!$A:$A,VLOOKUP($B303,$L:$O,4,0))</f>
        <v>0</v>
      </c>
      <c r="H303" s="57">
        <f>SUMIFS(სახ.თანრ.მოც.!F:F,სახ.თანრ.მოც.!$B:$B,VLOOKUP($B303,$L:$O,3,0),სახ.თანრ.მოც.!$C:$C,მონაცემები!D303,სახ.თანრ.მოც.!$A:$A,VLOOKUP($B303,$L:$O,4,0))+SUMIFS(სახ.თანრ.მოც.!F:F,სახ.თანრ.მოც.!$B:$B,VLOOKUP($B303,$L:$O,3,0),სახ.თანრ.მოც.!$C:$C,მონაცემები!C303,სახ.თანრ.მოც.!$A:$A,VLOOKUP($B303,$L:$O,4,0))</f>
        <v>0</v>
      </c>
      <c r="I303" s="57"/>
      <c r="J303" s="57"/>
    </row>
    <row r="304" spans="1:10">
      <c r="A304" s="46">
        <v>223</v>
      </c>
      <c r="E304" s="57">
        <f t="shared" si="3"/>
        <v>0</v>
      </c>
      <c r="F304" s="57">
        <f>SUMIFS(სახ.თანრ.მოც.!$E:$E,სახ.თანრ.მოც.!$B:$B,VLOOKUP($B304,$L:$O,3,0),სახ.თანრ.მოც.!$C:$C,მონაცემები!C304,სახ.თანრ.მოც.!$A:$A,VLOOKUP($B304,$L:$O,4,0))</f>
        <v>0</v>
      </c>
      <c r="G304" s="57">
        <f>SUMIFS(სახ.თანრ.მოც.!$E:$E,სახ.თანრ.მოც.!$B:$B,VLOOKUP($B304,$L:$O,3,0),სახ.თანრ.მოც.!$C:$C,მონაცემები!D304,სახ.თანრ.მოც.!$A:$A,VLOOKUP($B304,$L:$O,4,0))</f>
        <v>0</v>
      </c>
      <c r="H304" s="57">
        <f>SUMIFS(სახ.თანრ.მოც.!F:F,სახ.თანრ.მოც.!$B:$B,VLOOKUP($B304,$L:$O,3,0),სახ.თანრ.მოც.!$C:$C,მონაცემები!D304,სახ.თანრ.მოც.!$A:$A,VLOOKUP($B304,$L:$O,4,0))+SUMIFS(სახ.თანრ.მოც.!F:F,სახ.თანრ.მოც.!$B:$B,VLOOKUP($B304,$L:$O,3,0),სახ.თანრ.მოც.!$C:$C,მონაცემები!C304,სახ.თანრ.მოც.!$A:$A,VLOOKUP($B304,$L:$O,4,0))</f>
        <v>0</v>
      </c>
      <c r="I304" s="57"/>
      <c r="J304" s="57"/>
    </row>
    <row r="305" spans="1:10">
      <c r="A305" s="46">
        <v>224</v>
      </c>
      <c r="E305" s="57">
        <f t="shared" si="3"/>
        <v>0</v>
      </c>
      <c r="F305" s="57">
        <f>SUMIFS(სახ.თანრ.მოც.!$E:$E,სახ.თანრ.მოც.!$B:$B,VLOOKUP($B305,$L:$O,3,0),სახ.თანრ.მოც.!$C:$C,მონაცემები!C305,სახ.თანრ.მოც.!$A:$A,VLOOKUP($B305,$L:$O,4,0))</f>
        <v>0</v>
      </c>
      <c r="G305" s="57">
        <f>SUMIFS(სახ.თანრ.მოც.!$E:$E,სახ.თანრ.მოც.!$B:$B,VLOOKUP($B305,$L:$O,3,0),სახ.თანრ.მოც.!$C:$C,მონაცემები!D305,სახ.თანრ.მოც.!$A:$A,VLOOKUP($B305,$L:$O,4,0))</f>
        <v>0</v>
      </c>
      <c r="H305" s="57">
        <f>SUMIFS(სახ.თანრ.მოც.!F:F,სახ.თანრ.მოც.!$B:$B,VLOOKUP($B305,$L:$O,3,0),სახ.თანრ.მოც.!$C:$C,მონაცემები!D305,სახ.თანრ.მოც.!$A:$A,VLOOKUP($B305,$L:$O,4,0))+SUMIFS(სახ.თანრ.მოც.!F:F,სახ.თანრ.მოც.!$B:$B,VLOOKUP($B305,$L:$O,3,0),სახ.თანრ.მოც.!$C:$C,მონაცემები!C305,სახ.თანრ.მოც.!$A:$A,VLOOKUP($B305,$L:$O,4,0))</f>
        <v>0</v>
      </c>
      <c r="I305" s="57"/>
      <c r="J305" s="57"/>
    </row>
    <row r="306" spans="1:10">
      <c r="A306" s="46">
        <v>225</v>
      </c>
      <c r="E306" s="57">
        <f t="shared" si="3"/>
        <v>0</v>
      </c>
      <c r="F306" s="57">
        <f>SUMIFS(სახ.თანრ.მოც.!$E:$E,სახ.თანრ.მოც.!$B:$B,VLOOKUP($B306,$L:$O,3,0),სახ.თანრ.მოც.!$C:$C,მონაცემები!C306,სახ.თანრ.მოც.!$A:$A,VLOOKUP($B306,$L:$O,4,0))</f>
        <v>0</v>
      </c>
      <c r="G306" s="57">
        <f>SUMIFS(სახ.თანრ.მოც.!$E:$E,სახ.თანრ.მოც.!$B:$B,VLOOKUP($B306,$L:$O,3,0),სახ.თანრ.მოც.!$C:$C,მონაცემები!D306,სახ.თანრ.მოც.!$A:$A,VLOOKUP($B306,$L:$O,4,0))</f>
        <v>0</v>
      </c>
      <c r="H306" s="57">
        <f>SUMIFS(სახ.თანრ.მოც.!F:F,სახ.თანრ.მოც.!$B:$B,VLOOKUP($B306,$L:$O,3,0),სახ.თანრ.მოც.!$C:$C,მონაცემები!D306,სახ.თანრ.მოც.!$A:$A,VLOOKUP($B306,$L:$O,4,0))+SUMIFS(სახ.თანრ.მოც.!F:F,სახ.თანრ.მოც.!$B:$B,VLOOKUP($B306,$L:$O,3,0),სახ.თანრ.მოც.!$C:$C,მონაცემები!C306,სახ.თანრ.მოც.!$A:$A,VLOOKUP($B306,$L:$O,4,0))</f>
        <v>0</v>
      </c>
      <c r="I306" s="57"/>
      <c r="J306" s="57"/>
    </row>
    <row r="307" spans="1:10">
      <c r="A307" s="46">
        <v>226</v>
      </c>
      <c r="E307" s="57">
        <f t="shared" si="3"/>
        <v>0</v>
      </c>
      <c r="F307" s="57">
        <f>SUMIFS(სახ.თანრ.მოც.!$E:$E,სახ.თანრ.მოც.!$B:$B,VLOOKUP($B307,$L:$O,3,0),სახ.თანრ.მოც.!$C:$C,მონაცემები!C307,სახ.თანრ.მოც.!$A:$A,VLOOKUP($B307,$L:$O,4,0))</f>
        <v>0</v>
      </c>
      <c r="G307" s="57">
        <f>SUMIFS(სახ.თანრ.მოც.!$E:$E,სახ.თანრ.მოც.!$B:$B,VLOOKUP($B307,$L:$O,3,0),სახ.თანრ.მოც.!$C:$C,მონაცემები!D307,სახ.თანრ.მოც.!$A:$A,VLOOKUP($B307,$L:$O,4,0))</f>
        <v>0</v>
      </c>
      <c r="H307" s="57">
        <f>SUMIFS(სახ.თანრ.მოც.!F:F,სახ.თანრ.მოც.!$B:$B,VLOOKUP($B307,$L:$O,3,0),სახ.თანრ.მოც.!$C:$C,მონაცემები!D307,სახ.თანრ.მოც.!$A:$A,VLOOKUP($B307,$L:$O,4,0))+SUMIFS(სახ.თანრ.მოც.!F:F,სახ.თანრ.მოც.!$B:$B,VLOOKUP($B307,$L:$O,3,0),სახ.თანრ.მოც.!$C:$C,მონაცემები!C307,სახ.თანრ.მოც.!$A:$A,VLOOKUP($B307,$L:$O,4,0))</f>
        <v>0</v>
      </c>
      <c r="I307" s="57"/>
      <c r="J307" s="57"/>
    </row>
    <row r="308" spans="1:10">
      <c r="A308" s="46">
        <v>227</v>
      </c>
      <c r="E308" s="57">
        <f t="shared" si="3"/>
        <v>0</v>
      </c>
      <c r="F308" s="57">
        <f>SUMIFS(სახ.თანრ.მოც.!$E:$E,სახ.თანრ.მოც.!$B:$B,VLOOKUP($B308,$L:$O,3,0),სახ.თანრ.მოც.!$C:$C,მონაცემები!C308,სახ.თანრ.მოც.!$A:$A,VLOOKUP($B308,$L:$O,4,0))</f>
        <v>0</v>
      </c>
      <c r="G308" s="57">
        <f>SUMIFS(სახ.თანრ.მოც.!$E:$E,სახ.თანრ.მოც.!$B:$B,VLOOKUP($B308,$L:$O,3,0),სახ.თანრ.მოც.!$C:$C,მონაცემები!D308,სახ.თანრ.მოც.!$A:$A,VLOOKUP($B308,$L:$O,4,0))</f>
        <v>0</v>
      </c>
      <c r="H308" s="57">
        <f>SUMIFS(სახ.თანრ.მოც.!F:F,სახ.თანრ.მოც.!$B:$B,VLOOKUP($B308,$L:$O,3,0),სახ.თანრ.მოც.!$C:$C,მონაცემები!D308,სახ.თანრ.მოც.!$A:$A,VLOOKUP($B308,$L:$O,4,0))+SUMIFS(სახ.თანრ.მოც.!F:F,სახ.თანრ.მოც.!$B:$B,VLOOKUP($B308,$L:$O,3,0),სახ.თანრ.მოც.!$C:$C,მონაცემები!C308,სახ.თანრ.მოც.!$A:$A,VLOOKUP($B308,$L:$O,4,0))</f>
        <v>0</v>
      </c>
      <c r="I308" s="57"/>
      <c r="J308" s="57"/>
    </row>
    <row r="309" spans="1:10">
      <c r="A309" s="46">
        <v>228</v>
      </c>
      <c r="E309" s="57">
        <f t="shared" si="3"/>
        <v>0</v>
      </c>
      <c r="F309" s="57">
        <f>SUMIFS(სახ.თანრ.მოც.!$E:$E,სახ.თანრ.მოც.!$B:$B,VLOOKUP($B309,$L:$O,3,0),სახ.თანრ.მოც.!$C:$C,მონაცემები!C309,სახ.თანრ.მოც.!$A:$A,VLOOKUP($B309,$L:$O,4,0))</f>
        <v>0</v>
      </c>
      <c r="G309" s="57">
        <f>SUMIFS(სახ.თანრ.მოც.!$E:$E,სახ.თანრ.მოც.!$B:$B,VLOOKUP($B309,$L:$O,3,0),სახ.თანრ.მოც.!$C:$C,მონაცემები!D309,სახ.თანრ.მოც.!$A:$A,VLOOKUP($B309,$L:$O,4,0))</f>
        <v>0</v>
      </c>
      <c r="H309" s="57">
        <f>SUMIFS(სახ.თანრ.მოც.!F:F,სახ.თანრ.მოც.!$B:$B,VLOOKUP($B309,$L:$O,3,0),სახ.თანრ.მოც.!$C:$C,მონაცემები!D309,სახ.თანრ.მოც.!$A:$A,VLOOKUP($B309,$L:$O,4,0))+SUMIFS(სახ.თანრ.მოც.!F:F,სახ.თანრ.მოც.!$B:$B,VLOOKUP($B309,$L:$O,3,0),სახ.თანრ.მოც.!$C:$C,მონაცემები!C309,სახ.თანრ.მოც.!$A:$A,VLOOKUP($B309,$L:$O,4,0))</f>
        <v>0</v>
      </c>
      <c r="I309" s="57"/>
      <c r="J309" s="57"/>
    </row>
    <row r="310" spans="1:10">
      <c r="A310" s="46">
        <v>229</v>
      </c>
      <c r="E310" s="57">
        <f t="shared" si="3"/>
        <v>0</v>
      </c>
      <c r="F310" s="57">
        <f>SUMIFS(სახ.თანრ.მოც.!$E:$E,სახ.თანრ.მოც.!$B:$B,VLOOKUP($B310,$L:$O,3,0),სახ.თანრ.მოც.!$C:$C,მონაცემები!C310,სახ.თანრ.მოც.!$A:$A,VLOOKUP($B310,$L:$O,4,0))</f>
        <v>0</v>
      </c>
      <c r="G310" s="57">
        <f>SUMIFS(სახ.თანრ.მოც.!$E:$E,სახ.თანრ.მოც.!$B:$B,VLOOKUP($B310,$L:$O,3,0),სახ.თანრ.მოც.!$C:$C,მონაცემები!D310,სახ.თანრ.მოც.!$A:$A,VLOOKUP($B310,$L:$O,4,0))</f>
        <v>0</v>
      </c>
      <c r="H310" s="57">
        <f>SUMIFS(სახ.თანრ.მოც.!F:F,სახ.თანრ.მოც.!$B:$B,VLOOKUP($B310,$L:$O,3,0),სახ.თანრ.მოც.!$C:$C,მონაცემები!D310,სახ.თანრ.მოც.!$A:$A,VLOOKUP($B310,$L:$O,4,0))+SUMIFS(სახ.თანრ.მოც.!F:F,სახ.თანრ.მოც.!$B:$B,VLOOKUP($B310,$L:$O,3,0),სახ.თანრ.მოც.!$C:$C,მონაცემები!C310,სახ.თანრ.მოც.!$A:$A,VLOOKUP($B310,$L:$O,4,0))</f>
        <v>0</v>
      </c>
      <c r="I310" s="57"/>
      <c r="J310" s="57"/>
    </row>
    <row r="311" spans="1:10">
      <c r="A311" s="46">
        <v>230</v>
      </c>
      <c r="E311" s="57">
        <f t="shared" si="3"/>
        <v>0</v>
      </c>
      <c r="F311" s="57">
        <f>SUMIFS(სახ.თანრ.მოც.!$E:$E,სახ.თანრ.მოც.!$B:$B,VLOOKUP($B311,$L:$O,3,0),სახ.თანრ.მოც.!$C:$C,მონაცემები!C311,სახ.თანრ.მოც.!$A:$A,VLOOKUP($B311,$L:$O,4,0))</f>
        <v>0</v>
      </c>
      <c r="G311" s="57">
        <f>SUMIFS(სახ.თანრ.მოც.!$E:$E,სახ.თანრ.მოც.!$B:$B,VLOOKUP($B311,$L:$O,3,0),სახ.თანრ.მოც.!$C:$C,მონაცემები!D311,სახ.თანრ.მოც.!$A:$A,VLOOKUP($B311,$L:$O,4,0))</f>
        <v>0</v>
      </c>
      <c r="H311" s="57">
        <f>SUMIFS(სახ.თანრ.მოც.!F:F,სახ.თანრ.მოც.!$B:$B,VLOOKUP($B311,$L:$O,3,0),სახ.თანრ.მოც.!$C:$C,მონაცემები!D311,სახ.თანრ.მოც.!$A:$A,VLOOKUP($B311,$L:$O,4,0))+SUMIFS(სახ.თანრ.მოც.!F:F,სახ.თანრ.მოც.!$B:$B,VLOOKUP($B311,$L:$O,3,0),სახ.თანრ.მოც.!$C:$C,მონაცემები!C311,სახ.თანრ.მოც.!$A:$A,VLOOKUP($B311,$L:$O,4,0))</f>
        <v>0</v>
      </c>
      <c r="I311" s="57"/>
      <c r="J311" s="57"/>
    </row>
    <row r="312" spans="1:10">
      <c r="A312" s="46">
        <v>231</v>
      </c>
      <c r="E312" s="57">
        <f t="shared" si="3"/>
        <v>0</v>
      </c>
      <c r="F312" s="57">
        <f>SUMIFS(სახ.თანრ.მოც.!$E:$E,სახ.თანრ.მოც.!$B:$B,VLOOKUP($B312,$L:$O,3,0),სახ.თანრ.მოც.!$C:$C,მონაცემები!C312,სახ.თანრ.მოც.!$A:$A,VLOOKUP($B312,$L:$O,4,0))</f>
        <v>0</v>
      </c>
      <c r="G312" s="57">
        <f>SUMIFS(სახ.თანრ.მოც.!$E:$E,სახ.თანრ.მოც.!$B:$B,VLOOKUP($B312,$L:$O,3,0),სახ.თანრ.მოც.!$C:$C,მონაცემები!D312,სახ.თანრ.მოც.!$A:$A,VLOOKUP($B312,$L:$O,4,0))</f>
        <v>0</v>
      </c>
      <c r="H312" s="57">
        <f>SUMIFS(სახ.თანრ.მოც.!F:F,სახ.თანრ.მოც.!$B:$B,VLOOKUP($B312,$L:$O,3,0),სახ.თანრ.მოც.!$C:$C,მონაცემები!D312,სახ.თანრ.მოც.!$A:$A,VLOOKUP($B312,$L:$O,4,0))+SUMIFS(სახ.თანრ.მოც.!F:F,სახ.თანრ.მოც.!$B:$B,VLOOKUP($B312,$L:$O,3,0),სახ.თანრ.მოც.!$C:$C,მონაცემები!C312,სახ.თანრ.მოც.!$A:$A,VLOOKUP($B312,$L:$O,4,0))</f>
        <v>0</v>
      </c>
      <c r="I312" s="57"/>
      <c r="J312" s="57"/>
    </row>
    <row r="313" spans="1:10">
      <c r="A313" s="46">
        <v>232</v>
      </c>
      <c r="E313" s="57">
        <f t="shared" si="3"/>
        <v>0</v>
      </c>
      <c r="F313" s="57">
        <f>SUMIFS(სახ.თანრ.მოც.!$E:$E,სახ.თანრ.მოც.!$B:$B,VLOOKUP($B313,$L:$O,3,0),სახ.თანრ.მოც.!$C:$C,მონაცემები!C313,სახ.თანრ.მოც.!$A:$A,VLOOKUP($B313,$L:$O,4,0))</f>
        <v>0</v>
      </c>
      <c r="G313" s="57">
        <f>SUMIFS(სახ.თანრ.მოც.!$E:$E,სახ.თანრ.მოც.!$B:$B,VLOOKUP($B313,$L:$O,3,0),სახ.თანრ.მოც.!$C:$C,მონაცემები!D313,სახ.თანრ.მოც.!$A:$A,VLOOKUP($B313,$L:$O,4,0))</f>
        <v>0</v>
      </c>
      <c r="H313" s="57">
        <f>SUMIFS(სახ.თანრ.მოც.!F:F,სახ.თანრ.მოც.!$B:$B,VLOOKUP($B313,$L:$O,3,0),სახ.თანრ.მოც.!$C:$C,მონაცემები!D313,სახ.თანრ.მოც.!$A:$A,VLOOKUP($B313,$L:$O,4,0))+SUMIFS(სახ.თანრ.მოც.!F:F,სახ.თანრ.მოც.!$B:$B,VLOOKUP($B313,$L:$O,3,0),სახ.თანრ.მოც.!$C:$C,მონაცემები!C313,სახ.თანრ.მოც.!$A:$A,VLOOKUP($B313,$L:$O,4,0))</f>
        <v>0</v>
      </c>
      <c r="I313" s="57"/>
      <c r="J313" s="57"/>
    </row>
    <row r="314" spans="1:10">
      <c r="A314" s="46">
        <v>233</v>
      </c>
      <c r="E314" s="57">
        <f t="shared" si="3"/>
        <v>0</v>
      </c>
      <c r="F314" s="57">
        <f>SUMIFS(სახ.თანრ.მოც.!$E:$E,სახ.თანრ.მოც.!$B:$B,VLOOKUP($B314,$L:$O,3,0),სახ.თანრ.მოც.!$C:$C,მონაცემები!C314,სახ.თანრ.მოც.!$A:$A,VLOOKUP($B314,$L:$O,4,0))</f>
        <v>0</v>
      </c>
      <c r="G314" s="57">
        <f>SUMIFS(სახ.თანრ.მოც.!$E:$E,სახ.თანრ.მოც.!$B:$B,VLOOKUP($B314,$L:$O,3,0),სახ.თანრ.მოც.!$C:$C,მონაცემები!D314,სახ.თანრ.მოც.!$A:$A,VLOOKUP($B314,$L:$O,4,0))</f>
        <v>0</v>
      </c>
      <c r="H314" s="57">
        <f>SUMIFS(სახ.თანრ.მოც.!F:F,სახ.თანრ.მოც.!$B:$B,VLOOKUP($B314,$L:$O,3,0),სახ.თანრ.მოც.!$C:$C,მონაცემები!D314,სახ.თანრ.მოც.!$A:$A,VLOOKUP($B314,$L:$O,4,0))+SUMIFS(სახ.თანრ.მოც.!F:F,სახ.თანრ.მოც.!$B:$B,VLOOKUP($B314,$L:$O,3,0),სახ.თანრ.მოც.!$C:$C,მონაცემები!C314,სახ.თანრ.მოც.!$A:$A,VLOOKUP($B314,$L:$O,4,0))</f>
        <v>0</v>
      </c>
      <c r="I314" s="57"/>
      <c r="J314" s="57"/>
    </row>
    <row r="315" spans="1:10">
      <c r="A315" s="46">
        <v>234</v>
      </c>
      <c r="E315" s="57">
        <f t="shared" si="3"/>
        <v>0</v>
      </c>
      <c r="F315" s="57">
        <f>SUMIFS(სახ.თანრ.მოც.!$E:$E,სახ.თანრ.მოც.!$B:$B,VLOOKUP($B315,$L:$O,3,0),სახ.თანრ.მოც.!$C:$C,მონაცემები!C315,სახ.თანრ.მოც.!$A:$A,VLOOKUP($B315,$L:$O,4,0))</f>
        <v>0</v>
      </c>
      <c r="G315" s="57">
        <f>SUMIFS(სახ.თანრ.მოც.!$E:$E,სახ.თანრ.მოც.!$B:$B,VLOOKUP($B315,$L:$O,3,0),სახ.თანრ.მოც.!$C:$C,მონაცემები!D315,სახ.თანრ.მოც.!$A:$A,VLOOKUP($B315,$L:$O,4,0))</f>
        <v>0</v>
      </c>
      <c r="H315" s="57">
        <f>SUMIFS(სახ.თანრ.მოც.!F:F,სახ.თანრ.მოც.!$B:$B,VLOOKUP($B315,$L:$O,3,0),სახ.თანრ.მოც.!$C:$C,მონაცემები!D315,სახ.თანრ.მოც.!$A:$A,VLOOKUP($B315,$L:$O,4,0))+SUMIFS(სახ.თანრ.მოც.!F:F,სახ.თანრ.მოც.!$B:$B,VLOOKUP($B315,$L:$O,3,0),სახ.თანრ.მოც.!$C:$C,მონაცემები!C315,სახ.თანრ.მოც.!$A:$A,VLOOKUP($B315,$L:$O,4,0))</f>
        <v>0</v>
      </c>
      <c r="I315" s="57"/>
      <c r="J315" s="57"/>
    </row>
    <row r="316" spans="1:10">
      <c r="A316" s="46">
        <v>235</v>
      </c>
      <c r="E316" s="57">
        <f t="shared" si="3"/>
        <v>0</v>
      </c>
      <c r="F316" s="57">
        <f>SUMIFS(სახ.თანრ.მოც.!$E:$E,სახ.თანრ.მოც.!$B:$B,VLOOKUP($B316,$L:$O,3,0),სახ.თანრ.მოც.!$C:$C,მონაცემები!C316,სახ.თანრ.მოც.!$A:$A,VLOOKUP($B316,$L:$O,4,0))</f>
        <v>0</v>
      </c>
      <c r="G316" s="57">
        <f>SUMIFS(სახ.თანრ.მოც.!$E:$E,სახ.თანრ.მოც.!$B:$B,VLOOKUP($B316,$L:$O,3,0),სახ.თანრ.მოც.!$C:$C,მონაცემები!D316,სახ.თანრ.მოც.!$A:$A,VLOOKUP($B316,$L:$O,4,0))</f>
        <v>0</v>
      </c>
      <c r="H316" s="57">
        <f>SUMIFS(სახ.თანრ.მოც.!F:F,სახ.თანრ.მოც.!$B:$B,VLOOKUP($B316,$L:$O,3,0),სახ.თანრ.მოც.!$C:$C,მონაცემები!D316,სახ.თანრ.მოც.!$A:$A,VLOOKUP($B316,$L:$O,4,0))+SUMIFS(სახ.თანრ.მოც.!F:F,სახ.თანრ.მოც.!$B:$B,VLOOKUP($B316,$L:$O,3,0),სახ.თანრ.მოც.!$C:$C,მონაცემები!C316,სახ.თანრ.მოც.!$A:$A,VLOOKUP($B316,$L:$O,4,0))</f>
        <v>0</v>
      </c>
      <c r="I316" s="57"/>
      <c r="J316" s="57"/>
    </row>
    <row r="317" spans="1:10">
      <c r="A317" s="46">
        <v>236</v>
      </c>
      <c r="E317" s="57">
        <f t="shared" si="3"/>
        <v>0</v>
      </c>
      <c r="F317" s="57">
        <f>SUMIFS(სახ.თანრ.მოც.!$E:$E,სახ.თანრ.მოც.!$B:$B,VLOOKUP($B317,$L:$O,3,0),სახ.თანრ.მოც.!$C:$C,მონაცემები!C317,სახ.თანრ.მოც.!$A:$A,VLOOKUP($B317,$L:$O,4,0))</f>
        <v>0</v>
      </c>
      <c r="G317" s="57">
        <f>SUMIFS(სახ.თანრ.მოც.!$E:$E,სახ.თანრ.მოც.!$B:$B,VLOOKUP($B317,$L:$O,3,0),სახ.თანრ.მოც.!$C:$C,მონაცემები!D317,სახ.თანრ.მოც.!$A:$A,VLOOKUP($B317,$L:$O,4,0))</f>
        <v>0</v>
      </c>
      <c r="H317" s="57">
        <f>SUMIFS(სახ.თანრ.მოც.!F:F,სახ.თანრ.მოც.!$B:$B,VLOOKUP($B317,$L:$O,3,0),სახ.თანრ.მოც.!$C:$C,მონაცემები!D317,სახ.თანრ.მოც.!$A:$A,VLOOKUP($B317,$L:$O,4,0))+SUMIFS(სახ.თანრ.მოც.!F:F,სახ.თანრ.მოც.!$B:$B,VLOOKUP($B317,$L:$O,3,0),სახ.თანრ.მოც.!$C:$C,მონაცემები!C317,სახ.თანრ.მოც.!$A:$A,VLOOKUP($B317,$L:$O,4,0))</f>
        <v>0</v>
      </c>
      <c r="I317" s="57"/>
      <c r="J317" s="57"/>
    </row>
    <row r="318" spans="1:10">
      <c r="A318" s="46">
        <v>237</v>
      </c>
      <c r="E318" s="57">
        <f t="shared" si="3"/>
        <v>0</v>
      </c>
      <c r="F318" s="57">
        <f>SUMIFS(სახ.თანრ.მოც.!$E:$E,სახ.თანრ.მოც.!$B:$B,VLOOKUP($B318,$L:$O,3,0),სახ.თანრ.მოც.!$C:$C,მონაცემები!C318,სახ.თანრ.მოც.!$A:$A,VLOOKUP($B318,$L:$O,4,0))</f>
        <v>0</v>
      </c>
      <c r="G318" s="57">
        <f>SUMIFS(სახ.თანრ.მოც.!$E:$E,სახ.თანრ.მოც.!$B:$B,VLOOKUP($B318,$L:$O,3,0),სახ.თანრ.მოც.!$C:$C,მონაცემები!D318,სახ.თანრ.მოც.!$A:$A,VLOOKUP($B318,$L:$O,4,0))</f>
        <v>0</v>
      </c>
      <c r="H318" s="57">
        <f>SUMIFS(სახ.თანრ.მოც.!F:F,სახ.თანრ.მოც.!$B:$B,VLOOKUP($B318,$L:$O,3,0),სახ.თანრ.მოც.!$C:$C,მონაცემები!D318,სახ.თანრ.მოც.!$A:$A,VLOOKUP($B318,$L:$O,4,0))+SUMIFS(სახ.თანრ.მოც.!F:F,სახ.თანრ.მოც.!$B:$B,VLOOKUP($B318,$L:$O,3,0),სახ.თანრ.მოც.!$C:$C,მონაცემები!C318,სახ.თანრ.მოც.!$A:$A,VLOOKUP($B318,$L:$O,4,0))</f>
        <v>0</v>
      </c>
      <c r="I318" s="57"/>
      <c r="J318" s="57"/>
    </row>
    <row r="319" spans="1:10">
      <c r="A319" s="46">
        <v>238</v>
      </c>
      <c r="E319" s="57">
        <f t="shared" si="3"/>
        <v>0</v>
      </c>
      <c r="F319" s="57">
        <f>SUMIFS(სახ.თანრ.მოც.!$E:$E,სახ.თანრ.მოც.!$B:$B,VLOOKUP($B319,$L:$O,3,0),სახ.თანრ.მოც.!$C:$C,მონაცემები!C319,სახ.თანრ.მოც.!$A:$A,VLOOKUP($B319,$L:$O,4,0))</f>
        <v>0</v>
      </c>
      <c r="G319" s="57">
        <f>SUMIFS(სახ.თანრ.მოც.!$E:$E,სახ.თანრ.მოც.!$B:$B,VLOOKUP($B319,$L:$O,3,0),სახ.თანრ.მოც.!$C:$C,მონაცემები!D319,სახ.თანრ.მოც.!$A:$A,VLOOKUP($B319,$L:$O,4,0))</f>
        <v>0</v>
      </c>
      <c r="H319" s="57">
        <f>SUMIFS(სახ.თანრ.მოც.!F:F,სახ.თანრ.მოც.!$B:$B,VLOOKUP($B319,$L:$O,3,0),სახ.თანრ.მოც.!$C:$C,მონაცემები!D319,სახ.თანრ.მოც.!$A:$A,VLOOKUP($B319,$L:$O,4,0))+SUMIFS(სახ.თანრ.მოც.!F:F,სახ.თანრ.მოც.!$B:$B,VLOOKUP($B319,$L:$O,3,0),სახ.თანრ.მოც.!$C:$C,მონაცემები!C319,სახ.თანრ.მოც.!$A:$A,VLOOKUP($B319,$L:$O,4,0))</f>
        <v>0</v>
      </c>
      <c r="I319" s="57"/>
      <c r="J319" s="57"/>
    </row>
    <row r="320" spans="1:10">
      <c r="A320" s="46">
        <v>239</v>
      </c>
      <c r="E320" s="57">
        <f t="shared" si="3"/>
        <v>0</v>
      </c>
      <c r="F320" s="57">
        <f>SUMIFS(სახ.თანრ.მოც.!$E:$E,სახ.თანრ.მოც.!$B:$B,VLOOKUP($B320,$L:$O,3,0),სახ.თანრ.მოც.!$C:$C,მონაცემები!C320,სახ.თანრ.მოც.!$A:$A,VLOOKUP($B320,$L:$O,4,0))</f>
        <v>0</v>
      </c>
      <c r="G320" s="57">
        <f>SUMIFS(სახ.თანრ.მოც.!$E:$E,სახ.თანრ.მოც.!$B:$B,VLOOKUP($B320,$L:$O,3,0),სახ.თანრ.მოც.!$C:$C,მონაცემები!D320,სახ.თანრ.მოც.!$A:$A,VLOOKUP($B320,$L:$O,4,0))</f>
        <v>0</v>
      </c>
      <c r="H320" s="57">
        <f>SUMIFS(სახ.თანრ.მოც.!F:F,სახ.თანრ.მოც.!$B:$B,VLOOKUP($B320,$L:$O,3,0),სახ.თანრ.მოც.!$C:$C,მონაცემები!D320,სახ.თანრ.მოც.!$A:$A,VLOOKUP($B320,$L:$O,4,0))+SUMIFS(სახ.თანრ.მოც.!F:F,სახ.თანრ.მოც.!$B:$B,VLOOKUP($B320,$L:$O,3,0),სახ.თანრ.მოც.!$C:$C,მონაცემები!C320,სახ.თანრ.მოც.!$A:$A,VLOOKUP($B320,$L:$O,4,0))</f>
        <v>0</v>
      </c>
      <c r="I320" s="57"/>
      <c r="J320" s="57"/>
    </row>
    <row r="321" spans="1:10">
      <c r="A321" s="46">
        <v>240</v>
      </c>
      <c r="E321" s="57">
        <f t="shared" si="3"/>
        <v>0</v>
      </c>
      <c r="F321" s="57">
        <f>SUMIFS(სახ.თანრ.მოც.!$E:$E,სახ.თანრ.მოც.!$B:$B,VLOOKUP($B321,$L:$O,3,0),სახ.თანრ.მოც.!$C:$C,მონაცემები!C321,სახ.თანრ.მოც.!$A:$A,VLOOKUP($B321,$L:$O,4,0))</f>
        <v>0</v>
      </c>
      <c r="G321" s="57">
        <f>SUMIFS(სახ.თანრ.მოც.!$E:$E,სახ.თანრ.მოც.!$B:$B,VLOOKUP($B321,$L:$O,3,0),სახ.თანრ.მოც.!$C:$C,მონაცემები!D321,სახ.თანრ.მოც.!$A:$A,VLOOKUP($B321,$L:$O,4,0))</f>
        <v>0</v>
      </c>
      <c r="H321" s="57">
        <f>SUMIFS(სახ.თანრ.მოც.!F:F,სახ.თანრ.მოც.!$B:$B,VLOOKUP($B321,$L:$O,3,0),სახ.თანრ.მოც.!$C:$C,მონაცემები!D321,სახ.თანრ.მოც.!$A:$A,VLOOKUP($B321,$L:$O,4,0))+SUMIFS(სახ.თანრ.მოც.!F:F,სახ.თანრ.მოც.!$B:$B,VLOOKUP($B321,$L:$O,3,0),სახ.თანრ.მოც.!$C:$C,მონაცემები!C321,სახ.თანრ.მოც.!$A:$A,VLOOKUP($B321,$L:$O,4,0))</f>
        <v>0</v>
      </c>
      <c r="I321" s="57"/>
      <c r="J321" s="57"/>
    </row>
    <row r="322" spans="1:10">
      <c r="A322" s="46">
        <v>241</v>
      </c>
      <c r="E322" s="57">
        <f t="shared" si="3"/>
        <v>0</v>
      </c>
      <c r="F322" s="57">
        <f>SUMIFS(სახ.თანრ.მოც.!$E:$E,სახ.თანრ.მოც.!$B:$B,VLOOKUP($B322,$L:$O,3,0),სახ.თანრ.მოც.!$C:$C,მონაცემები!C322,სახ.თანრ.მოც.!$A:$A,VLOOKUP($B322,$L:$O,4,0))</f>
        <v>0</v>
      </c>
      <c r="G322" s="57">
        <f>SUMIFS(სახ.თანრ.მოც.!$E:$E,სახ.თანრ.მოც.!$B:$B,VLOOKUP($B322,$L:$O,3,0),სახ.თანრ.მოც.!$C:$C,მონაცემები!D322,სახ.თანრ.მოც.!$A:$A,VLOOKUP($B322,$L:$O,4,0))</f>
        <v>0</v>
      </c>
      <c r="H322" s="57">
        <f>SUMIFS(სახ.თანრ.მოც.!F:F,სახ.თანრ.მოც.!$B:$B,VLOOKUP($B322,$L:$O,3,0),სახ.თანრ.მოც.!$C:$C,მონაცემები!D322,სახ.თანრ.მოც.!$A:$A,VLOOKUP($B322,$L:$O,4,0))+SUMIFS(სახ.თანრ.მოც.!F:F,სახ.თანრ.მოც.!$B:$B,VLOOKUP($B322,$L:$O,3,0),სახ.თანრ.მოც.!$C:$C,მონაცემები!C322,სახ.თანრ.მოც.!$A:$A,VLOOKUP($B322,$L:$O,4,0))</f>
        <v>0</v>
      </c>
      <c r="I322" s="57"/>
      <c r="J322" s="57"/>
    </row>
    <row r="323" spans="1:10">
      <c r="A323" s="46">
        <v>242</v>
      </c>
      <c r="E323" s="57">
        <f t="shared" si="3"/>
        <v>0</v>
      </c>
      <c r="F323" s="57">
        <f>SUMIFS(სახ.თანრ.მოც.!$E:$E,სახ.თანრ.მოც.!$B:$B,VLOOKUP($B323,$L:$O,3,0),სახ.თანრ.მოც.!$C:$C,მონაცემები!C323,სახ.თანრ.მოც.!$A:$A,VLOOKUP($B323,$L:$O,4,0))</f>
        <v>0</v>
      </c>
      <c r="G323" s="57">
        <f>SUMIFS(სახ.თანრ.მოც.!$E:$E,სახ.თანრ.მოც.!$B:$B,VLOOKUP($B323,$L:$O,3,0),სახ.თანრ.მოც.!$C:$C,მონაცემები!D323,სახ.თანრ.მოც.!$A:$A,VLOOKUP($B323,$L:$O,4,0))</f>
        <v>0</v>
      </c>
      <c r="H323" s="57">
        <f>SUMIFS(სახ.თანრ.მოც.!F:F,სახ.თანრ.მოც.!$B:$B,VLOOKUP($B323,$L:$O,3,0),სახ.თანრ.მოც.!$C:$C,მონაცემები!D323,სახ.თანრ.მოც.!$A:$A,VLOOKUP($B323,$L:$O,4,0))+SUMIFS(სახ.თანრ.მოც.!F:F,სახ.თანრ.მოც.!$B:$B,VLOOKUP($B323,$L:$O,3,0),სახ.თანრ.მოც.!$C:$C,მონაცემები!C323,სახ.თანრ.მოც.!$A:$A,VLOOKUP($B323,$L:$O,4,0))</f>
        <v>0</v>
      </c>
      <c r="I323" s="57"/>
      <c r="J323" s="57"/>
    </row>
    <row r="324" spans="1:10">
      <c r="A324" s="46">
        <v>243</v>
      </c>
      <c r="E324" s="57">
        <f t="shared" si="3"/>
        <v>0</v>
      </c>
      <c r="F324" s="57">
        <f>SUMIFS(სახ.თანრ.მოც.!$E:$E,სახ.თანრ.მოც.!$B:$B,VLOOKUP($B324,$L:$O,3,0),სახ.თანრ.მოც.!$C:$C,მონაცემები!C324,სახ.თანრ.მოც.!$A:$A,VLOOKUP($B324,$L:$O,4,0))</f>
        <v>0</v>
      </c>
      <c r="G324" s="57">
        <f>SUMIFS(სახ.თანრ.მოც.!$E:$E,სახ.თანრ.მოც.!$B:$B,VLOOKUP($B324,$L:$O,3,0),სახ.თანრ.მოც.!$C:$C,მონაცემები!D324,სახ.თანრ.მოც.!$A:$A,VLOOKUP($B324,$L:$O,4,0))</f>
        <v>0</v>
      </c>
      <c r="H324" s="57">
        <f>SUMIFS(სახ.თანრ.მოც.!F:F,სახ.თანრ.მოც.!$B:$B,VLOOKUP($B324,$L:$O,3,0),სახ.თანრ.მოც.!$C:$C,მონაცემები!D324,სახ.თანრ.მოც.!$A:$A,VLOOKUP($B324,$L:$O,4,0))+SUMIFS(სახ.თანრ.მოც.!F:F,სახ.თანრ.მოც.!$B:$B,VLOOKUP($B324,$L:$O,3,0),სახ.თანრ.მოც.!$C:$C,მონაცემები!C324,სახ.თანრ.მოც.!$A:$A,VLOOKUP($B324,$L:$O,4,0))</f>
        <v>0</v>
      </c>
      <c r="I324" s="57"/>
      <c r="J324" s="57"/>
    </row>
    <row r="325" spans="1:10">
      <c r="A325" s="46">
        <v>244</v>
      </c>
      <c r="E325" s="57">
        <f t="shared" si="3"/>
        <v>0</v>
      </c>
      <c r="F325" s="57">
        <f>SUMIFS(სახ.თანრ.მოც.!$E:$E,სახ.თანრ.მოც.!$B:$B,VLOOKUP($B325,$L:$O,3,0),სახ.თანრ.მოც.!$C:$C,მონაცემები!C325,სახ.თანრ.მოც.!$A:$A,VLOOKUP($B325,$L:$O,4,0))</f>
        <v>0</v>
      </c>
      <c r="G325" s="57">
        <f>SUMIFS(სახ.თანრ.მოც.!$E:$E,სახ.თანრ.მოც.!$B:$B,VLOOKUP($B325,$L:$O,3,0),სახ.თანრ.მოც.!$C:$C,მონაცემები!D325,სახ.თანრ.მოც.!$A:$A,VLOOKUP($B325,$L:$O,4,0))</f>
        <v>0</v>
      </c>
      <c r="H325" s="57">
        <f>SUMIFS(სახ.თანრ.მოც.!F:F,სახ.თანრ.მოც.!$B:$B,VLOOKUP($B325,$L:$O,3,0),სახ.თანრ.მოც.!$C:$C,მონაცემები!D325,სახ.თანრ.მოც.!$A:$A,VLOOKUP($B325,$L:$O,4,0))+SUMIFS(სახ.თანრ.მოც.!F:F,სახ.თანრ.მოც.!$B:$B,VLOOKUP($B325,$L:$O,3,0),სახ.თანრ.მოც.!$C:$C,მონაცემები!C325,სახ.თანრ.მოც.!$A:$A,VLOOKUP($B325,$L:$O,4,0))</f>
        <v>0</v>
      </c>
      <c r="I325" s="57"/>
      <c r="J325" s="57"/>
    </row>
    <row r="326" spans="1:10">
      <c r="A326" s="46">
        <v>245</v>
      </c>
      <c r="E326" s="57">
        <f t="shared" si="3"/>
        <v>0</v>
      </c>
      <c r="F326" s="57">
        <f>SUMIFS(სახ.თანრ.მოც.!$E:$E,სახ.თანრ.მოც.!$B:$B,VLOOKUP($B326,$L:$O,3,0),სახ.თანრ.მოც.!$C:$C,მონაცემები!C326,სახ.თანრ.მოც.!$A:$A,VLOOKUP($B326,$L:$O,4,0))</f>
        <v>0</v>
      </c>
      <c r="G326" s="57">
        <f>SUMIFS(სახ.თანრ.მოც.!$E:$E,სახ.თანრ.მოც.!$B:$B,VLOOKUP($B326,$L:$O,3,0),სახ.თანრ.მოც.!$C:$C,მონაცემები!D326,სახ.თანრ.მოც.!$A:$A,VLOOKUP($B326,$L:$O,4,0))</f>
        <v>0</v>
      </c>
      <c r="H326" s="57">
        <f>SUMIFS(სახ.თანრ.მოც.!F:F,სახ.თანრ.მოც.!$B:$B,VLOOKUP($B326,$L:$O,3,0),სახ.თანრ.მოც.!$C:$C,მონაცემები!D326,სახ.თანრ.მოც.!$A:$A,VLOOKUP($B326,$L:$O,4,0))+SUMIFS(სახ.თანრ.მოც.!F:F,სახ.თანრ.მოც.!$B:$B,VLOOKUP($B326,$L:$O,3,0),სახ.თანრ.მოც.!$C:$C,მონაცემები!C326,სახ.თანრ.მოც.!$A:$A,VLOOKUP($B326,$L:$O,4,0))</f>
        <v>0</v>
      </c>
      <c r="I326" s="57"/>
      <c r="J326" s="57"/>
    </row>
    <row r="327" spans="1:10">
      <c r="A327" s="46">
        <v>246</v>
      </c>
      <c r="E327" s="57">
        <f t="shared" si="3"/>
        <v>0</v>
      </c>
      <c r="F327" s="57">
        <f>SUMIFS(სახ.თანრ.მოც.!$E:$E,სახ.თანრ.მოც.!$B:$B,VLOOKUP($B327,$L:$O,3,0),სახ.თანრ.მოც.!$C:$C,მონაცემები!C327,სახ.თანრ.მოც.!$A:$A,VLOOKUP($B327,$L:$O,4,0))</f>
        <v>0</v>
      </c>
      <c r="G327" s="57">
        <f>SUMIFS(სახ.თანრ.მოც.!$E:$E,სახ.თანრ.მოც.!$B:$B,VLOOKUP($B327,$L:$O,3,0),სახ.თანრ.მოც.!$C:$C,მონაცემები!D327,სახ.თანრ.მოც.!$A:$A,VLOOKUP($B327,$L:$O,4,0))</f>
        <v>0</v>
      </c>
      <c r="H327" s="57">
        <f>SUMIFS(სახ.თანრ.მოც.!F:F,სახ.თანრ.მოც.!$B:$B,VLOOKUP($B327,$L:$O,3,0),სახ.თანრ.მოც.!$C:$C,მონაცემები!D327,სახ.თანრ.მოც.!$A:$A,VLOOKUP($B327,$L:$O,4,0))+SUMIFS(სახ.თანრ.მოც.!F:F,სახ.თანრ.მოც.!$B:$B,VLOOKUP($B327,$L:$O,3,0),სახ.თანრ.მოც.!$C:$C,მონაცემები!C327,სახ.თანრ.მოც.!$A:$A,VLOOKUP($B327,$L:$O,4,0))</f>
        <v>0</v>
      </c>
      <c r="I327" s="57"/>
      <c r="J327" s="57"/>
    </row>
    <row r="328" spans="1:10">
      <c r="A328" s="46">
        <v>247</v>
      </c>
      <c r="E328" s="57">
        <f t="shared" si="3"/>
        <v>0</v>
      </c>
      <c r="F328" s="57">
        <f>SUMIFS(სახ.თანრ.მოც.!$E:$E,სახ.თანრ.მოც.!$B:$B,VLOOKUP($B328,$L:$O,3,0),სახ.თანრ.მოც.!$C:$C,მონაცემები!C328,სახ.თანრ.მოც.!$A:$A,VLOOKUP($B328,$L:$O,4,0))</f>
        <v>0</v>
      </c>
      <c r="G328" s="57">
        <f>SUMIFS(სახ.თანრ.მოც.!$E:$E,სახ.თანრ.მოც.!$B:$B,VLOOKUP($B328,$L:$O,3,0),სახ.თანრ.მოც.!$C:$C,მონაცემები!D328,სახ.თანრ.მოც.!$A:$A,VLOOKUP($B328,$L:$O,4,0))</f>
        <v>0</v>
      </c>
      <c r="H328" s="57">
        <f>SUMIFS(სახ.თანრ.მოც.!F:F,სახ.თანრ.მოც.!$B:$B,VLOOKUP($B328,$L:$O,3,0),სახ.თანრ.მოც.!$C:$C,მონაცემები!D328,სახ.თანრ.მოც.!$A:$A,VLOOKUP($B328,$L:$O,4,0))+SUMIFS(სახ.თანრ.მოც.!F:F,სახ.თანრ.მოც.!$B:$B,VLOOKUP($B328,$L:$O,3,0),სახ.თანრ.მოც.!$C:$C,მონაცემები!C328,სახ.თანრ.მოც.!$A:$A,VLOOKUP($B328,$L:$O,4,0))</f>
        <v>0</v>
      </c>
      <c r="I328" s="57"/>
      <c r="J328" s="57"/>
    </row>
    <row r="329" spans="1:10">
      <c r="A329" s="46">
        <v>248</v>
      </c>
      <c r="E329" s="57">
        <f t="shared" si="3"/>
        <v>0</v>
      </c>
      <c r="F329" s="57">
        <f>SUMIFS(სახ.თანრ.მოც.!$E:$E,სახ.თანრ.მოც.!$B:$B,VLOOKUP($B329,$L:$O,3,0),სახ.თანრ.მოც.!$C:$C,მონაცემები!C329,სახ.თანრ.მოც.!$A:$A,VLOOKUP($B329,$L:$O,4,0))</f>
        <v>0</v>
      </c>
      <c r="G329" s="57">
        <f>SUMIFS(სახ.თანრ.მოც.!$E:$E,სახ.თანრ.მოც.!$B:$B,VLOOKUP($B329,$L:$O,3,0),სახ.თანრ.მოც.!$C:$C,მონაცემები!D329,სახ.თანრ.მოც.!$A:$A,VLOOKUP($B329,$L:$O,4,0))</f>
        <v>0</v>
      </c>
      <c r="H329" s="57">
        <f>SUMIFS(სახ.თანრ.მოც.!F:F,სახ.თანრ.მოც.!$B:$B,VLOOKUP($B329,$L:$O,3,0),სახ.თანრ.მოც.!$C:$C,მონაცემები!D329,სახ.თანრ.მოც.!$A:$A,VLOOKUP($B329,$L:$O,4,0))+SUMIFS(სახ.თანრ.მოც.!F:F,სახ.თანრ.მოც.!$B:$B,VLOOKUP($B329,$L:$O,3,0),სახ.თანრ.მოც.!$C:$C,მონაცემები!C329,სახ.თანრ.მოც.!$A:$A,VLOOKUP($B329,$L:$O,4,0))</f>
        <v>0</v>
      </c>
      <c r="I329" s="57"/>
      <c r="J329" s="57"/>
    </row>
    <row r="330" spans="1:10">
      <c r="A330" s="46">
        <v>249</v>
      </c>
      <c r="E330" s="57">
        <f t="shared" si="3"/>
        <v>0</v>
      </c>
      <c r="F330" s="57">
        <f>SUMIFS(სახ.თანრ.მოც.!$E:$E,სახ.თანრ.მოც.!$B:$B,VLOOKUP($B330,$L:$O,3,0),სახ.თანრ.მოც.!$C:$C,მონაცემები!C330,სახ.თანრ.მოც.!$A:$A,VLOOKUP($B330,$L:$O,4,0))</f>
        <v>0</v>
      </c>
      <c r="G330" s="57">
        <f>SUMIFS(სახ.თანრ.მოც.!$E:$E,სახ.თანრ.მოც.!$B:$B,VLOOKUP($B330,$L:$O,3,0),სახ.თანრ.მოც.!$C:$C,მონაცემები!D330,სახ.თანრ.მოც.!$A:$A,VLOOKUP($B330,$L:$O,4,0))</f>
        <v>0</v>
      </c>
      <c r="H330" s="57">
        <f>SUMIFS(სახ.თანრ.მოც.!F:F,სახ.თანრ.მოც.!$B:$B,VLOOKUP($B330,$L:$O,3,0),სახ.თანრ.მოც.!$C:$C,მონაცემები!D330,სახ.თანრ.მოც.!$A:$A,VLOOKUP($B330,$L:$O,4,0))+SUMIFS(სახ.თანრ.მოც.!F:F,სახ.თანრ.მოც.!$B:$B,VLOOKUP($B330,$L:$O,3,0),სახ.თანრ.მოც.!$C:$C,მონაცემები!C330,სახ.თანრ.მოც.!$A:$A,VLOOKUP($B330,$L:$O,4,0))</f>
        <v>0</v>
      </c>
      <c r="I330" s="57"/>
      <c r="J330" s="57"/>
    </row>
    <row r="331" spans="1:10">
      <c r="A331" s="46">
        <v>250</v>
      </c>
      <c r="E331" s="57">
        <f t="shared" si="3"/>
        <v>0</v>
      </c>
      <c r="F331" s="57">
        <f>SUMIFS(სახ.თანრ.მოც.!$E:$E,სახ.თანრ.მოც.!$B:$B,VLOOKUP($B331,$L:$O,3,0),სახ.თანრ.მოც.!$C:$C,მონაცემები!C331,სახ.თანრ.მოც.!$A:$A,VLOOKUP($B331,$L:$O,4,0))</f>
        <v>0</v>
      </c>
      <c r="G331" s="57">
        <f>SUMIFS(სახ.თანრ.მოც.!$E:$E,სახ.თანრ.მოც.!$B:$B,VLOOKUP($B331,$L:$O,3,0),სახ.თანრ.მოც.!$C:$C,მონაცემები!D331,სახ.თანრ.მოც.!$A:$A,VLOOKUP($B331,$L:$O,4,0))</f>
        <v>0</v>
      </c>
      <c r="H331" s="57">
        <f>SUMIFS(სახ.თანრ.მოც.!F:F,სახ.თანრ.მოც.!$B:$B,VLOOKUP($B331,$L:$O,3,0),სახ.თანრ.მოც.!$C:$C,მონაცემები!D331,სახ.თანრ.მოც.!$A:$A,VLOOKUP($B331,$L:$O,4,0))+SUMIFS(სახ.თანრ.მოც.!F:F,სახ.თანრ.მოც.!$B:$B,VLOOKUP($B331,$L:$O,3,0),სახ.თანრ.მოც.!$C:$C,მონაცემები!C331,სახ.თანრ.მოც.!$A:$A,VLOOKUP($B331,$L:$O,4,0))</f>
        <v>0</v>
      </c>
      <c r="I331" s="57"/>
      <c r="J331" s="57"/>
    </row>
    <row r="332" spans="1:10">
      <c r="A332" s="46">
        <v>251</v>
      </c>
      <c r="E332" s="57">
        <f t="shared" si="3"/>
        <v>0</v>
      </c>
      <c r="F332" s="57">
        <f>SUMIFS(სახ.თანრ.მოც.!$E:$E,სახ.თანრ.მოც.!$B:$B,VLOOKUP($B332,$L:$O,3,0),სახ.თანრ.მოც.!$C:$C,მონაცემები!C332,სახ.თანრ.მოც.!$A:$A,VLOOKUP($B332,$L:$O,4,0))</f>
        <v>0</v>
      </c>
      <c r="G332" s="57">
        <f>SUMIFS(სახ.თანრ.მოც.!$E:$E,სახ.თანრ.მოც.!$B:$B,VLOOKUP($B332,$L:$O,3,0),სახ.თანრ.მოც.!$C:$C,მონაცემები!D332,სახ.თანრ.მოც.!$A:$A,VLOOKUP($B332,$L:$O,4,0))</f>
        <v>0</v>
      </c>
      <c r="H332" s="57">
        <f>SUMIFS(სახ.თანრ.მოც.!F:F,სახ.თანრ.მოც.!$B:$B,VLOOKUP($B332,$L:$O,3,0),სახ.თანრ.მოც.!$C:$C,მონაცემები!D332,სახ.თანრ.მოც.!$A:$A,VLOOKUP($B332,$L:$O,4,0))+SUMIFS(სახ.თანრ.მოც.!F:F,სახ.თანრ.მოც.!$B:$B,VLOOKUP($B332,$L:$O,3,0),სახ.თანრ.მოც.!$C:$C,მონაცემები!C332,სახ.თანრ.მოც.!$A:$A,VLOOKUP($B332,$L:$O,4,0))</f>
        <v>0</v>
      </c>
      <c r="I332" s="57"/>
      <c r="J332" s="57"/>
    </row>
    <row r="333" spans="1:10">
      <c r="A333" s="46">
        <v>252</v>
      </c>
      <c r="E333" s="57">
        <f t="shared" si="3"/>
        <v>0</v>
      </c>
      <c r="F333" s="57">
        <f>SUMIFS(სახ.თანრ.მოც.!$E:$E,სახ.თანრ.მოც.!$B:$B,VLOOKUP($B333,$L:$O,3,0),სახ.თანრ.მოც.!$C:$C,მონაცემები!C333,სახ.თანრ.მოც.!$A:$A,VLOOKUP($B333,$L:$O,4,0))</f>
        <v>0</v>
      </c>
      <c r="G333" s="57">
        <f>SUMIFS(სახ.თანრ.მოც.!$E:$E,სახ.თანრ.მოც.!$B:$B,VLOOKUP($B333,$L:$O,3,0),სახ.თანრ.მოც.!$C:$C,მონაცემები!D333,სახ.თანრ.მოც.!$A:$A,VLOOKUP($B333,$L:$O,4,0))</f>
        <v>0</v>
      </c>
      <c r="H333" s="57">
        <f>SUMIFS(სახ.თანრ.მოც.!F:F,სახ.თანრ.მოც.!$B:$B,VLOOKUP($B333,$L:$O,3,0),სახ.თანრ.მოც.!$C:$C,მონაცემები!D333,სახ.თანრ.მოც.!$A:$A,VLOOKUP($B333,$L:$O,4,0))+SUMIFS(სახ.თანრ.მოც.!F:F,სახ.თანრ.მოც.!$B:$B,VLOOKUP($B333,$L:$O,3,0),სახ.თანრ.მოც.!$C:$C,მონაცემები!C333,სახ.თანრ.მოც.!$A:$A,VLOOKUP($B333,$L:$O,4,0))</f>
        <v>0</v>
      </c>
      <c r="I333" s="57"/>
      <c r="J333" s="57"/>
    </row>
    <row r="334" spans="1:10">
      <c r="A334" s="46">
        <v>253</v>
      </c>
      <c r="E334" s="57">
        <f t="shared" si="3"/>
        <v>0</v>
      </c>
      <c r="F334" s="57">
        <f>SUMIFS(სახ.თანრ.მოც.!$E:$E,სახ.თანრ.მოც.!$B:$B,VLOOKUP($B334,$L:$O,3,0),სახ.თანრ.მოც.!$C:$C,მონაცემები!C334,სახ.თანრ.მოც.!$A:$A,VLOOKUP($B334,$L:$O,4,0))</f>
        <v>0</v>
      </c>
      <c r="G334" s="57">
        <f>SUMIFS(სახ.თანრ.მოც.!$E:$E,სახ.თანრ.მოც.!$B:$B,VLOOKUP($B334,$L:$O,3,0),სახ.თანრ.მოც.!$C:$C,მონაცემები!D334,სახ.თანრ.მოც.!$A:$A,VLOOKUP($B334,$L:$O,4,0))</f>
        <v>0</v>
      </c>
      <c r="H334" s="57">
        <f>SUMIFS(სახ.თანრ.მოც.!F:F,სახ.თანრ.მოც.!$B:$B,VLOOKUP($B334,$L:$O,3,0),სახ.თანრ.მოც.!$C:$C,მონაცემები!D334,სახ.თანრ.მოც.!$A:$A,VLOOKUP($B334,$L:$O,4,0))+SUMIFS(სახ.თანრ.მოც.!F:F,სახ.თანრ.მოც.!$B:$B,VLOOKUP($B334,$L:$O,3,0),სახ.თანრ.მოც.!$C:$C,მონაცემები!C334,სახ.თანრ.მოც.!$A:$A,VLOOKUP($B334,$L:$O,4,0))</f>
        <v>0</v>
      </c>
      <c r="I334" s="57"/>
      <c r="J334" s="57"/>
    </row>
    <row r="335" spans="1:10">
      <c r="A335" s="46">
        <v>254</v>
      </c>
      <c r="E335" s="57">
        <f t="shared" si="3"/>
        <v>0</v>
      </c>
      <c r="F335" s="57">
        <f>SUMIFS(სახ.თანრ.მოც.!$E:$E,სახ.თანრ.მოც.!$B:$B,VLOOKUP($B335,$L:$O,3,0),სახ.თანრ.მოც.!$C:$C,მონაცემები!C335,სახ.თანრ.მოც.!$A:$A,VLOOKUP($B335,$L:$O,4,0))</f>
        <v>0</v>
      </c>
      <c r="G335" s="57">
        <f>SUMIFS(სახ.თანრ.მოც.!$E:$E,სახ.თანრ.მოც.!$B:$B,VLOOKUP($B335,$L:$O,3,0),სახ.თანრ.მოც.!$C:$C,მონაცემები!D335,სახ.თანრ.მოც.!$A:$A,VLOOKUP($B335,$L:$O,4,0))</f>
        <v>0</v>
      </c>
      <c r="H335" s="57">
        <f>SUMIFS(სახ.თანრ.მოც.!F:F,სახ.თანრ.მოც.!$B:$B,VLOOKUP($B335,$L:$O,3,0),სახ.თანრ.მოც.!$C:$C,მონაცემები!D335,სახ.თანრ.მოც.!$A:$A,VLOOKUP($B335,$L:$O,4,0))+SUMIFS(სახ.თანრ.მოც.!F:F,სახ.თანრ.მოც.!$B:$B,VLOOKUP($B335,$L:$O,3,0),სახ.თანრ.მოც.!$C:$C,მონაცემები!C335,სახ.თანრ.მოც.!$A:$A,VLOOKUP($B335,$L:$O,4,0))</f>
        <v>0</v>
      </c>
      <c r="I335" s="57"/>
      <c r="J335" s="57"/>
    </row>
    <row r="336" spans="1:10">
      <c r="A336" s="46">
        <v>255</v>
      </c>
      <c r="E336" s="57">
        <f t="shared" si="3"/>
        <v>0</v>
      </c>
      <c r="F336" s="57">
        <f>SUMIFS(სახ.თანრ.მოც.!$E:$E,სახ.თანრ.მოც.!$B:$B,VLOOKUP($B336,$L:$O,3,0),სახ.თანრ.მოც.!$C:$C,მონაცემები!C336,სახ.თანრ.მოც.!$A:$A,VLOOKUP($B336,$L:$O,4,0))</f>
        <v>0</v>
      </c>
      <c r="G336" s="57">
        <f>SUMIFS(სახ.თანრ.მოც.!$E:$E,სახ.თანრ.მოც.!$B:$B,VLOOKUP($B336,$L:$O,3,0),სახ.თანრ.მოც.!$C:$C,მონაცემები!D336,სახ.თანრ.მოც.!$A:$A,VLOOKUP($B336,$L:$O,4,0))</f>
        <v>0</v>
      </c>
      <c r="H336" s="57">
        <f>SUMIFS(სახ.თანრ.მოც.!F:F,სახ.თანრ.მოც.!$B:$B,VLOOKUP($B336,$L:$O,3,0),სახ.თანრ.მოც.!$C:$C,მონაცემები!D336,სახ.თანრ.მოც.!$A:$A,VLOOKUP($B336,$L:$O,4,0))+SUMIFS(სახ.თანრ.მოც.!F:F,სახ.თანრ.მოც.!$B:$B,VLOOKUP($B336,$L:$O,3,0),სახ.თანრ.მოც.!$C:$C,მონაცემები!C336,სახ.თანრ.მოც.!$A:$A,VLOOKUP($B336,$L:$O,4,0))</f>
        <v>0</v>
      </c>
      <c r="I336" s="57"/>
      <c r="J336" s="57"/>
    </row>
    <row r="337" spans="1:10">
      <c r="A337" s="46">
        <v>256</v>
      </c>
      <c r="E337" s="57">
        <f t="shared" si="3"/>
        <v>0</v>
      </c>
      <c r="F337" s="57">
        <f>SUMIFS(სახ.თანრ.მოც.!$E:$E,სახ.თანრ.მოც.!$B:$B,VLOOKUP($B337,$L:$O,3,0),სახ.თანრ.მოც.!$C:$C,მონაცემები!C337,სახ.თანრ.მოც.!$A:$A,VLOOKUP($B337,$L:$O,4,0))</f>
        <v>0</v>
      </c>
      <c r="G337" s="57">
        <f>SUMIFS(სახ.თანრ.მოც.!$E:$E,სახ.თანრ.მოც.!$B:$B,VLOOKUP($B337,$L:$O,3,0),სახ.თანრ.მოც.!$C:$C,მონაცემები!D337,სახ.თანრ.მოც.!$A:$A,VLOOKUP($B337,$L:$O,4,0))</f>
        <v>0</v>
      </c>
      <c r="H337" s="57">
        <f>SUMIFS(სახ.თანრ.მოც.!F:F,სახ.თანრ.მოც.!$B:$B,VLOOKUP($B337,$L:$O,3,0),სახ.თანრ.მოც.!$C:$C,მონაცემები!D337,სახ.თანრ.მოც.!$A:$A,VLOOKUP($B337,$L:$O,4,0))+SUMIFS(სახ.თანრ.მოც.!F:F,სახ.თანრ.მოც.!$B:$B,VLOOKUP($B337,$L:$O,3,0),სახ.თანრ.მოც.!$C:$C,მონაცემები!C337,სახ.თანრ.მოც.!$A:$A,VLOOKUP($B337,$L:$O,4,0))</f>
        <v>0</v>
      </c>
      <c r="I337" s="57"/>
      <c r="J337" s="57"/>
    </row>
    <row r="338" spans="1:10">
      <c r="A338" s="46">
        <v>257</v>
      </c>
      <c r="E338" s="57">
        <f t="shared" si="3"/>
        <v>0</v>
      </c>
      <c r="F338" s="57">
        <f>SUMIFS(სახ.თანრ.მოც.!$E:$E,სახ.თანრ.მოც.!$B:$B,VLOOKUP($B338,$L:$O,3,0),სახ.თანრ.მოც.!$C:$C,მონაცემები!C338,სახ.თანრ.მოც.!$A:$A,VLOOKUP($B338,$L:$O,4,0))</f>
        <v>0</v>
      </c>
      <c r="G338" s="57">
        <f>SUMIFS(სახ.თანრ.მოც.!$E:$E,სახ.თანრ.მოც.!$B:$B,VLOOKUP($B338,$L:$O,3,0),სახ.თანრ.მოც.!$C:$C,მონაცემები!D338,სახ.თანრ.მოც.!$A:$A,VLOOKUP($B338,$L:$O,4,0))</f>
        <v>0</v>
      </c>
      <c r="H338" s="57">
        <f>SUMIFS(სახ.თანრ.მოც.!F:F,სახ.თანრ.მოც.!$B:$B,VLOOKUP($B338,$L:$O,3,0),სახ.თანრ.მოც.!$C:$C,მონაცემები!D338,სახ.თანრ.მოც.!$A:$A,VLOOKUP($B338,$L:$O,4,0))+SUMIFS(სახ.თანრ.მოც.!F:F,სახ.თანრ.მოც.!$B:$B,VLOOKUP($B338,$L:$O,3,0),სახ.თანრ.მოც.!$C:$C,მონაცემები!C338,სახ.თანრ.მოც.!$A:$A,VLOOKUP($B338,$L:$O,4,0))</f>
        <v>0</v>
      </c>
      <c r="I338" s="57"/>
      <c r="J338" s="57"/>
    </row>
    <row r="339" spans="1:10">
      <c r="A339" s="46">
        <v>258</v>
      </c>
      <c r="E339" s="57">
        <f t="shared" ref="E339:E402" si="4">C339+D339</f>
        <v>0</v>
      </c>
      <c r="F339" s="57">
        <f>SUMIFS(სახ.თანრ.მოც.!$E:$E,სახ.თანრ.მოც.!$B:$B,VLOOKUP($B339,$L:$O,3,0),სახ.თანრ.მოც.!$C:$C,მონაცემები!C339,სახ.თანრ.მოც.!$A:$A,VLOOKUP($B339,$L:$O,4,0))</f>
        <v>0</v>
      </c>
      <c r="G339" s="57">
        <f>SUMIFS(სახ.თანრ.მოც.!$E:$E,სახ.თანრ.მოც.!$B:$B,VLOOKUP($B339,$L:$O,3,0),სახ.თანრ.მოც.!$C:$C,მონაცემები!D339,სახ.თანრ.მოც.!$A:$A,VLOOKUP($B339,$L:$O,4,0))</f>
        <v>0</v>
      </c>
      <c r="H339" s="57">
        <f>SUMIFS(სახ.თანრ.მოც.!F:F,სახ.თანრ.მოც.!$B:$B,VLOOKUP($B339,$L:$O,3,0),სახ.თანრ.მოც.!$C:$C,მონაცემები!D339,სახ.თანრ.მოც.!$A:$A,VLOOKUP($B339,$L:$O,4,0))+SUMIFS(სახ.თანრ.მოც.!F:F,სახ.თანრ.მოც.!$B:$B,VLOOKUP($B339,$L:$O,3,0),სახ.თანრ.მოც.!$C:$C,მონაცემები!C339,სახ.თანრ.მოც.!$A:$A,VLOOKUP($B339,$L:$O,4,0))</f>
        <v>0</v>
      </c>
      <c r="I339" s="57"/>
      <c r="J339" s="57"/>
    </row>
    <row r="340" spans="1:10">
      <c r="A340" s="46">
        <v>259</v>
      </c>
      <c r="E340" s="57">
        <f t="shared" si="4"/>
        <v>0</v>
      </c>
      <c r="F340" s="57">
        <f>SUMIFS(სახ.თანრ.მოც.!$E:$E,სახ.თანრ.მოც.!$B:$B,VLOOKUP($B340,$L:$O,3,0),სახ.თანრ.მოც.!$C:$C,მონაცემები!C340,სახ.თანრ.მოც.!$A:$A,VLOOKUP($B340,$L:$O,4,0))</f>
        <v>0</v>
      </c>
      <c r="G340" s="57">
        <f>SUMIFS(სახ.თანრ.მოც.!$E:$E,სახ.თანრ.მოც.!$B:$B,VLOOKUP($B340,$L:$O,3,0),სახ.თანრ.მოც.!$C:$C,მონაცემები!D340,სახ.თანრ.მოც.!$A:$A,VLOOKUP($B340,$L:$O,4,0))</f>
        <v>0</v>
      </c>
      <c r="H340" s="57">
        <f>SUMIFS(სახ.თანრ.მოც.!F:F,სახ.თანრ.მოც.!$B:$B,VLOOKUP($B340,$L:$O,3,0),სახ.თანრ.მოც.!$C:$C,მონაცემები!D340,სახ.თანრ.მოც.!$A:$A,VLOOKUP($B340,$L:$O,4,0))+SUMIFS(სახ.თანრ.მოც.!F:F,სახ.თანრ.მოც.!$B:$B,VLOOKUP($B340,$L:$O,3,0),სახ.თანრ.მოც.!$C:$C,მონაცემები!C340,სახ.თანრ.მოც.!$A:$A,VLOOKUP($B340,$L:$O,4,0))</f>
        <v>0</v>
      </c>
      <c r="I340" s="57"/>
      <c r="J340" s="57"/>
    </row>
    <row r="341" spans="1:10">
      <c r="A341" s="46">
        <v>260</v>
      </c>
      <c r="E341" s="57">
        <f t="shared" si="4"/>
        <v>0</v>
      </c>
      <c r="F341" s="57">
        <f>SUMIFS(სახ.თანრ.მოც.!$E:$E,სახ.თანრ.მოც.!$B:$B,VLOOKUP($B341,$L:$O,3,0),სახ.თანრ.მოც.!$C:$C,მონაცემები!C341,სახ.თანრ.მოც.!$A:$A,VLOOKUP($B341,$L:$O,4,0))</f>
        <v>0</v>
      </c>
      <c r="G341" s="57">
        <f>SUMIFS(სახ.თანრ.მოც.!$E:$E,სახ.თანრ.მოც.!$B:$B,VLOOKUP($B341,$L:$O,3,0),სახ.თანრ.მოც.!$C:$C,მონაცემები!D341,სახ.თანრ.მოც.!$A:$A,VLOOKUP($B341,$L:$O,4,0))</f>
        <v>0</v>
      </c>
      <c r="H341" s="57">
        <f>SUMIFS(სახ.თანრ.მოც.!F:F,სახ.თანრ.მოც.!$B:$B,VLOOKUP($B341,$L:$O,3,0),სახ.თანრ.მოც.!$C:$C,მონაცემები!D341,სახ.თანრ.მოც.!$A:$A,VLOOKUP($B341,$L:$O,4,0))+SUMIFS(სახ.თანრ.მოც.!F:F,სახ.თანრ.მოც.!$B:$B,VLOOKUP($B341,$L:$O,3,0),სახ.თანრ.მოც.!$C:$C,მონაცემები!C341,სახ.თანრ.მოც.!$A:$A,VLOOKUP($B341,$L:$O,4,0))</f>
        <v>0</v>
      </c>
      <c r="I341" s="57"/>
      <c r="J341" s="57"/>
    </row>
    <row r="342" spans="1:10">
      <c r="A342" s="46">
        <v>261</v>
      </c>
      <c r="E342" s="57">
        <f t="shared" si="4"/>
        <v>0</v>
      </c>
      <c r="F342" s="57">
        <f>SUMIFS(სახ.თანრ.მოც.!$E:$E,სახ.თანრ.მოც.!$B:$B,VLOOKUP($B342,$L:$O,3,0),სახ.თანრ.მოც.!$C:$C,მონაცემები!C342,სახ.თანრ.მოც.!$A:$A,VLOOKUP($B342,$L:$O,4,0))</f>
        <v>0</v>
      </c>
      <c r="G342" s="57">
        <f>SUMIFS(სახ.თანრ.მოც.!$E:$E,სახ.თანრ.მოც.!$B:$B,VLOOKUP($B342,$L:$O,3,0),სახ.თანრ.მოც.!$C:$C,მონაცემები!D342,სახ.თანრ.მოც.!$A:$A,VLOOKUP($B342,$L:$O,4,0))</f>
        <v>0</v>
      </c>
      <c r="H342" s="57">
        <f>SUMIFS(სახ.თანრ.მოც.!F:F,სახ.თანრ.მოც.!$B:$B,VLOOKUP($B342,$L:$O,3,0),სახ.თანრ.მოც.!$C:$C,მონაცემები!D342,სახ.თანრ.მოც.!$A:$A,VLOOKUP($B342,$L:$O,4,0))+SUMIFS(სახ.თანრ.მოც.!F:F,სახ.თანრ.მოც.!$B:$B,VLOOKUP($B342,$L:$O,3,0),სახ.თანრ.მოც.!$C:$C,მონაცემები!C342,სახ.თანრ.მოც.!$A:$A,VLOOKUP($B342,$L:$O,4,0))</f>
        <v>0</v>
      </c>
      <c r="I342" s="57"/>
      <c r="J342" s="57"/>
    </row>
    <row r="343" spans="1:10">
      <c r="A343" s="46">
        <v>262</v>
      </c>
      <c r="E343" s="57">
        <f t="shared" si="4"/>
        <v>0</v>
      </c>
      <c r="F343" s="57">
        <f>SUMIFS(სახ.თანრ.მოც.!$E:$E,სახ.თანრ.მოც.!$B:$B,VLOOKUP($B343,$L:$O,3,0),სახ.თანრ.მოც.!$C:$C,მონაცემები!C343,სახ.თანრ.მოც.!$A:$A,VLOOKUP($B343,$L:$O,4,0))</f>
        <v>0</v>
      </c>
      <c r="G343" s="57">
        <f>SUMIFS(სახ.თანრ.მოც.!$E:$E,სახ.თანრ.მოც.!$B:$B,VLOOKUP($B343,$L:$O,3,0),სახ.თანრ.მოც.!$C:$C,მონაცემები!D343,სახ.თანრ.მოც.!$A:$A,VLOOKUP($B343,$L:$O,4,0))</f>
        <v>0</v>
      </c>
      <c r="H343" s="57">
        <f>SUMIFS(სახ.თანრ.მოც.!F:F,სახ.თანრ.მოც.!$B:$B,VLOOKUP($B343,$L:$O,3,0),სახ.თანრ.მოც.!$C:$C,მონაცემები!D343,სახ.თანრ.მოც.!$A:$A,VLOOKUP($B343,$L:$O,4,0))+SUMIFS(სახ.თანრ.მოც.!F:F,სახ.თანრ.მოც.!$B:$B,VLOOKUP($B343,$L:$O,3,0),სახ.თანრ.მოც.!$C:$C,მონაცემები!C343,სახ.თანრ.მოც.!$A:$A,VLOOKUP($B343,$L:$O,4,0))</f>
        <v>0</v>
      </c>
      <c r="I343" s="57"/>
      <c r="J343" s="57"/>
    </row>
    <row r="344" spans="1:10">
      <c r="A344" s="46">
        <v>263</v>
      </c>
      <c r="E344" s="57">
        <f t="shared" si="4"/>
        <v>0</v>
      </c>
      <c r="F344" s="57">
        <f>SUMIFS(სახ.თანრ.მოც.!$E:$E,სახ.თანრ.მოც.!$B:$B,VLOOKUP($B344,$L:$O,3,0),სახ.თანრ.მოც.!$C:$C,მონაცემები!C344,სახ.თანრ.მოც.!$A:$A,VLOOKUP($B344,$L:$O,4,0))</f>
        <v>0</v>
      </c>
      <c r="G344" s="57">
        <f>SUMIFS(სახ.თანრ.მოც.!$E:$E,სახ.თანრ.მოც.!$B:$B,VLOOKUP($B344,$L:$O,3,0),სახ.თანრ.მოც.!$C:$C,მონაცემები!D344,სახ.თანრ.მოც.!$A:$A,VLOOKUP($B344,$L:$O,4,0))</f>
        <v>0</v>
      </c>
      <c r="H344" s="57">
        <f>SUMIFS(სახ.თანრ.მოც.!F:F,სახ.თანრ.მოც.!$B:$B,VLOOKUP($B344,$L:$O,3,0),სახ.თანრ.მოც.!$C:$C,მონაცემები!D344,სახ.თანრ.მოც.!$A:$A,VLOOKUP($B344,$L:$O,4,0))+SUMIFS(სახ.თანრ.მოც.!F:F,სახ.თანრ.მოც.!$B:$B,VLOOKUP($B344,$L:$O,3,0),სახ.თანრ.მოც.!$C:$C,მონაცემები!C344,სახ.თანრ.მოც.!$A:$A,VLOOKUP($B344,$L:$O,4,0))</f>
        <v>0</v>
      </c>
      <c r="I344" s="57"/>
      <c r="J344" s="57"/>
    </row>
    <row r="345" spans="1:10">
      <c r="A345" s="46">
        <v>264</v>
      </c>
      <c r="E345" s="57">
        <f t="shared" si="4"/>
        <v>0</v>
      </c>
      <c r="F345" s="57">
        <f>SUMIFS(სახ.თანრ.მოც.!$E:$E,სახ.თანრ.მოც.!$B:$B,VLOOKUP($B345,$L:$O,3,0),სახ.თანრ.მოც.!$C:$C,მონაცემები!C345,სახ.თანრ.მოც.!$A:$A,VLOOKUP($B345,$L:$O,4,0))</f>
        <v>0</v>
      </c>
      <c r="G345" s="57">
        <f>SUMIFS(სახ.თანრ.მოც.!$E:$E,სახ.თანრ.მოც.!$B:$B,VLOOKUP($B345,$L:$O,3,0),სახ.თანრ.მოც.!$C:$C,მონაცემები!D345,სახ.თანრ.მოც.!$A:$A,VLOOKUP($B345,$L:$O,4,0))</f>
        <v>0</v>
      </c>
      <c r="H345" s="57">
        <f>SUMIFS(სახ.თანრ.მოც.!F:F,სახ.თანრ.მოც.!$B:$B,VLOOKUP($B345,$L:$O,3,0),სახ.თანრ.მოც.!$C:$C,მონაცემები!D345,სახ.თანრ.მოც.!$A:$A,VLOOKUP($B345,$L:$O,4,0))+SUMIFS(სახ.თანრ.მოც.!F:F,სახ.თანრ.მოც.!$B:$B,VLOOKUP($B345,$L:$O,3,0),სახ.თანრ.მოც.!$C:$C,მონაცემები!C345,სახ.თანრ.მოც.!$A:$A,VLOOKUP($B345,$L:$O,4,0))</f>
        <v>0</v>
      </c>
      <c r="I345" s="57"/>
      <c r="J345" s="57"/>
    </row>
    <row r="346" spans="1:10">
      <c r="A346" s="46">
        <v>265</v>
      </c>
      <c r="E346" s="57">
        <f t="shared" si="4"/>
        <v>0</v>
      </c>
      <c r="F346" s="57">
        <f>SUMIFS(სახ.თანრ.მოც.!$E:$E,სახ.თანრ.მოც.!$B:$B,VLOOKUP($B346,$L:$O,3,0),სახ.თანრ.მოც.!$C:$C,მონაცემები!C346,სახ.თანრ.მოც.!$A:$A,VLOOKUP($B346,$L:$O,4,0))</f>
        <v>0</v>
      </c>
      <c r="G346" s="57">
        <f>SUMIFS(სახ.თანრ.მოც.!$E:$E,სახ.თანრ.მოც.!$B:$B,VLOOKUP($B346,$L:$O,3,0),სახ.თანრ.მოც.!$C:$C,მონაცემები!D346,სახ.თანრ.მოც.!$A:$A,VLOOKUP($B346,$L:$O,4,0))</f>
        <v>0</v>
      </c>
      <c r="H346" s="57">
        <f>SUMIFS(სახ.თანრ.მოც.!F:F,სახ.თანრ.მოც.!$B:$B,VLOOKUP($B346,$L:$O,3,0),სახ.თანრ.მოც.!$C:$C,მონაცემები!D346,სახ.თანრ.მოც.!$A:$A,VLOOKUP($B346,$L:$O,4,0))+SUMIFS(სახ.თანრ.მოც.!F:F,სახ.თანრ.მოც.!$B:$B,VLOOKUP($B346,$L:$O,3,0),სახ.თანრ.მოც.!$C:$C,მონაცემები!C346,სახ.თანრ.მოც.!$A:$A,VLOOKUP($B346,$L:$O,4,0))</f>
        <v>0</v>
      </c>
      <c r="I346" s="57"/>
      <c r="J346" s="57"/>
    </row>
    <row r="347" spans="1:10">
      <c r="A347" s="46">
        <v>266</v>
      </c>
      <c r="E347" s="57">
        <f t="shared" si="4"/>
        <v>0</v>
      </c>
      <c r="F347" s="57">
        <f>SUMIFS(სახ.თანრ.მოც.!$E:$E,სახ.თანრ.მოც.!$B:$B,VLOOKUP($B347,$L:$O,3,0),სახ.თანრ.მოც.!$C:$C,მონაცემები!C347,სახ.თანრ.მოც.!$A:$A,VLOOKUP($B347,$L:$O,4,0))</f>
        <v>0</v>
      </c>
      <c r="G347" s="57">
        <f>SUMIFS(სახ.თანრ.მოც.!$E:$E,სახ.თანრ.მოც.!$B:$B,VLOOKUP($B347,$L:$O,3,0),სახ.თანრ.მოც.!$C:$C,მონაცემები!D347,სახ.თანრ.მოც.!$A:$A,VLOOKUP($B347,$L:$O,4,0))</f>
        <v>0</v>
      </c>
      <c r="H347" s="57">
        <f>SUMIFS(სახ.თანრ.მოც.!F:F,სახ.თანრ.მოც.!$B:$B,VLOOKUP($B347,$L:$O,3,0),სახ.თანრ.მოც.!$C:$C,მონაცემები!D347,სახ.თანრ.მოც.!$A:$A,VLOOKUP($B347,$L:$O,4,0))+SUMIFS(სახ.თანრ.მოც.!F:F,სახ.თანრ.მოც.!$B:$B,VLOOKUP($B347,$L:$O,3,0),სახ.თანრ.მოც.!$C:$C,მონაცემები!C347,სახ.თანრ.მოც.!$A:$A,VLOOKUP($B347,$L:$O,4,0))</f>
        <v>0</v>
      </c>
      <c r="I347" s="57"/>
      <c r="J347" s="57"/>
    </row>
    <row r="348" spans="1:10">
      <c r="A348" s="46">
        <v>267</v>
      </c>
      <c r="E348" s="57">
        <f t="shared" si="4"/>
        <v>0</v>
      </c>
      <c r="F348" s="57">
        <f>SUMIFS(სახ.თანრ.მოც.!$E:$E,სახ.თანრ.მოც.!$B:$B,VLOOKUP($B348,$L:$O,3,0),სახ.თანრ.მოც.!$C:$C,მონაცემები!C348,სახ.თანრ.მოც.!$A:$A,VLOOKUP($B348,$L:$O,4,0))</f>
        <v>0</v>
      </c>
      <c r="G348" s="57">
        <f>SUMIFS(სახ.თანრ.მოც.!$E:$E,სახ.თანრ.მოც.!$B:$B,VLOOKUP($B348,$L:$O,3,0),სახ.თანრ.მოც.!$C:$C,მონაცემები!D348,სახ.თანრ.მოც.!$A:$A,VLOOKUP($B348,$L:$O,4,0))</f>
        <v>0</v>
      </c>
      <c r="H348" s="57">
        <f>SUMIFS(სახ.თანრ.მოც.!F:F,სახ.თანრ.მოც.!$B:$B,VLOOKUP($B348,$L:$O,3,0),სახ.თანრ.მოც.!$C:$C,მონაცემები!D348,სახ.თანრ.მოც.!$A:$A,VLOOKUP($B348,$L:$O,4,0))+SUMIFS(სახ.თანრ.მოც.!F:F,სახ.თანრ.მოც.!$B:$B,VLOOKUP($B348,$L:$O,3,0),სახ.თანრ.მოც.!$C:$C,მონაცემები!C348,სახ.თანრ.მოც.!$A:$A,VLOOKUP($B348,$L:$O,4,0))</f>
        <v>0</v>
      </c>
      <c r="I348" s="57"/>
      <c r="J348" s="57"/>
    </row>
    <row r="349" spans="1:10">
      <c r="A349" s="46">
        <v>268</v>
      </c>
      <c r="E349" s="57">
        <f t="shared" si="4"/>
        <v>0</v>
      </c>
      <c r="F349" s="57">
        <f>SUMIFS(სახ.თანრ.მოც.!$E:$E,სახ.თანრ.მოც.!$B:$B,VLOOKUP($B349,$L:$O,3,0),სახ.თანრ.მოც.!$C:$C,მონაცემები!C349,სახ.თანრ.მოც.!$A:$A,VLOOKUP($B349,$L:$O,4,0))</f>
        <v>0</v>
      </c>
      <c r="G349" s="57">
        <f>SUMIFS(სახ.თანრ.მოც.!$E:$E,სახ.თანრ.მოც.!$B:$B,VLOOKUP($B349,$L:$O,3,0),სახ.თანრ.მოც.!$C:$C,მონაცემები!D349,სახ.თანრ.მოც.!$A:$A,VLOOKUP($B349,$L:$O,4,0))</f>
        <v>0</v>
      </c>
      <c r="H349" s="57">
        <f>SUMIFS(სახ.თანრ.მოც.!F:F,სახ.თანრ.მოც.!$B:$B,VLOOKUP($B349,$L:$O,3,0),სახ.თანრ.მოც.!$C:$C,მონაცემები!D349,სახ.თანრ.მოც.!$A:$A,VLOOKUP($B349,$L:$O,4,0))+SUMIFS(სახ.თანრ.მოც.!F:F,სახ.თანრ.მოც.!$B:$B,VLOOKUP($B349,$L:$O,3,0),სახ.თანრ.მოც.!$C:$C,მონაცემები!C349,სახ.თანრ.მოც.!$A:$A,VLOOKUP($B349,$L:$O,4,0))</f>
        <v>0</v>
      </c>
      <c r="I349" s="57"/>
      <c r="J349" s="57"/>
    </row>
    <row r="350" spans="1:10">
      <c r="A350" s="46">
        <v>269</v>
      </c>
      <c r="E350" s="57">
        <f t="shared" si="4"/>
        <v>0</v>
      </c>
      <c r="F350" s="57">
        <f>SUMIFS(სახ.თანრ.მოც.!$E:$E,სახ.თანრ.მოც.!$B:$B,VLOOKUP($B350,$L:$O,3,0),სახ.თანრ.მოც.!$C:$C,მონაცემები!C350,სახ.თანრ.მოც.!$A:$A,VLOOKUP($B350,$L:$O,4,0))</f>
        <v>0</v>
      </c>
      <c r="G350" s="57">
        <f>SUMIFS(სახ.თანრ.მოც.!$E:$E,სახ.თანრ.მოც.!$B:$B,VLOOKUP($B350,$L:$O,3,0),სახ.თანრ.მოც.!$C:$C,მონაცემები!D350,სახ.თანრ.მოც.!$A:$A,VLOOKUP($B350,$L:$O,4,0))</f>
        <v>0</v>
      </c>
      <c r="H350" s="57">
        <f>SUMIFS(სახ.თანრ.მოც.!F:F,სახ.თანრ.მოც.!$B:$B,VLOOKUP($B350,$L:$O,3,0),სახ.თანრ.მოც.!$C:$C,მონაცემები!D350,სახ.თანრ.მოც.!$A:$A,VLOOKUP($B350,$L:$O,4,0))+SUMIFS(სახ.თანრ.მოც.!F:F,სახ.თანრ.მოც.!$B:$B,VLOOKUP($B350,$L:$O,3,0),სახ.თანრ.მოც.!$C:$C,მონაცემები!C350,სახ.თანრ.მოც.!$A:$A,VLOOKUP($B350,$L:$O,4,0))</f>
        <v>0</v>
      </c>
      <c r="I350" s="57"/>
      <c r="J350" s="57"/>
    </row>
    <row r="351" spans="1:10">
      <c r="A351" s="46">
        <v>270</v>
      </c>
      <c r="E351" s="57">
        <f t="shared" si="4"/>
        <v>0</v>
      </c>
      <c r="F351" s="57">
        <f>SUMIFS(სახ.თანრ.მოც.!$E:$E,სახ.თანრ.მოც.!$B:$B,VLOOKUP($B351,$L:$O,3,0),სახ.თანრ.მოც.!$C:$C,მონაცემები!C351,სახ.თანრ.მოც.!$A:$A,VLOOKUP($B351,$L:$O,4,0))</f>
        <v>0</v>
      </c>
      <c r="G351" s="57">
        <f>SUMIFS(სახ.თანრ.მოც.!$E:$E,სახ.თანრ.მოც.!$B:$B,VLOOKUP($B351,$L:$O,3,0),სახ.თანრ.მოც.!$C:$C,მონაცემები!D351,სახ.თანრ.მოც.!$A:$A,VLOOKUP($B351,$L:$O,4,0))</f>
        <v>0</v>
      </c>
      <c r="H351" s="57">
        <f>SUMIFS(სახ.თანრ.მოც.!F:F,სახ.თანრ.მოც.!$B:$B,VLOOKUP($B351,$L:$O,3,0),სახ.თანრ.მოც.!$C:$C,მონაცემები!D351,სახ.თანრ.მოც.!$A:$A,VLOOKUP($B351,$L:$O,4,0))+SUMIFS(სახ.თანრ.მოც.!F:F,სახ.თანრ.მოც.!$B:$B,VLOOKUP($B351,$L:$O,3,0),სახ.თანრ.მოც.!$C:$C,მონაცემები!C351,სახ.თანრ.მოც.!$A:$A,VLOOKUP($B351,$L:$O,4,0))</f>
        <v>0</v>
      </c>
      <c r="I351" s="57"/>
      <c r="J351" s="57"/>
    </row>
    <row r="352" spans="1:10">
      <c r="A352" s="46">
        <v>271</v>
      </c>
      <c r="E352" s="57">
        <f t="shared" si="4"/>
        <v>0</v>
      </c>
      <c r="F352" s="57">
        <f>SUMIFS(სახ.თანრ.მოც.!$E:$E,სახ.თანრ.მოც.!$B:$B,VLOOKUP($B352,$L:$O,3,0),სახ.თანრ.მოც.!$C:$C,მონაცემები!C352,სახ.თანრ.მოც.!$A:$A,VLOOKUP($B352,$L:$O,4,0))</f>
        <v>0</v>
      </c>
      <c r="G352" s="57">
        <f>SUMIFS(სახ.თანრ.მოც.!$E:$E,სახ.თანრ.მოც.!$B:$B,VLOOKUP($B352,$L:$O,3,0),სახ.თანრ.მოც.!$C:$C,მონაცემები!D352,სახ.თანრ.მოც.!$A:$A,VLOOKUP($B352,$L:$O,4,0))</f>
        <v>0</v>
      </c>
      <c r="H352" s="57">
        <f>SUMIFS(სახ.თანრ.მოც.!F:F,სახ.თანრ.მოც.!$B:$B,VLOOKUP($B352,$L:$O,3,0),სახ.თანრ.მოც.!$C:$C,მონაცემები!D352,სახ.თანრ.მოც.!$A:$A,VLOOKUP($B352,$L:$O,4,0))+SUMIFS(სახ.თანრ.მოც.!F:F,სახ.თანრ.მოც.!$B:$B,VLOOKUP($B352,$L:$O,3,0),სახ.თანრ.მოც.!$C:$C,მონაცემები!C352,სახ.თანრ.მოც.!$A:$A,VLOOKUP($B352,$L:$O,4,0))</f>
        <v>0</v>
      </c>
      <c r="I352" s="57"/>
      <c r="J352" s="57"/>
    </row>
    <row r="353" spans="1:10">
      <c r="A353" s="46">
        <v>272</v>
      </c>
      <c r="E353" s="57">
        <f t="shared" si="4"/>
        <v>0</v>
      </c>
      <c r="F353" s="57">
        <f>SUMIFS(სახ.თანრ.მოც.!$E:$E,სახ.თანრ.მოც.!$B:$B,VLOOKUP($B353,$L:$O,3,0),სახ.თანრ.მოც.!$C:$C,მონაცემები!C353,სახ.თანრ.მოც.!$A:$A,VLOOKUP($B353,$L:$O,4,0))</f>
        <v>0</v>
      </c>
      <c r="G353" s="57">
        <f>SUMIFS(სახ.თანრ.მოც.!$E:$E,სახ.თანრ.მოც.!$B:$B,VLOOKUP($B353,$L:$O,3,0),სახ.თანრ.მოც.!$C:$C,მონაცემები!D353,სახ.თანრ.მოც.!$A:$A,VLOOKUP($B353,$L:$O,4,0))</f>
        <v>0</v>
      </c>
      <c r="H353" s="57">
        <f>SUMIFS(სახ.თანრ.მოც.!F:F,სახ.თანრ.მოც.!$B:$B,VLOOKUP($B353,$L:$O,3,0),სახ.თანრ.მოც.!$C:$C,მონაცემები!D353,სახ.თანრ.მოც.!$A:$A,VLOOKUP($B353,$L:$O,4,0))+SUMIFS(სახ.თანრ.მოც.!F:F,სახ.თანრ.მოც.!$B:$B,VLOOKUP($B353,$L:$O,3,0),სახ.თანრ.მოც.!$C:$C,მონაცემები!C353,სახ.თანრ.მოც.!$A:$A,VLOOKUP($B353,$L:$O,4,0))</f>
        <v>0</v>
      </c>
      <c r="I353" s="57"/>
      <c r="J353" s="57"/>
    </row>
    <row r="354" spans="1:10">
      <c r="A354" s="46">
        <v>273</v>
      </c>
      <c r="E354" s="57">
        <f t="shared" si="4"/>
        <v>0</v>
      </c>
      <c r="F354" s="57">
        <f>SUMIFS(სახ.თანრ.მოც.!$E:$E,სახ.თანრ.მოც.!$B:$B,VLOOKUP($B354,$L:$O,3,0),სახ.თანრ.მოც.!$C:$C,მონაცემები!C354,სახ.თანრ.მოც.!$A:$A,VLOOKUP($B354,$L:$O,4,0))</f>
        <v>0</v>
      </c>
      <c r="G354" s="57">
        <f>SUMIFS(სახ.თანრ.მოც.!$E:$E,სახ.თანრ.მოც.!$B:$B,VLOOKUP($B354,$L:$O,3,0),სახ.თანრ.მოც.!$C:$C,მონაცემები!D354,სახ.თანრ.მოც.!$A:$A,VLOOKUP($B354,$L:$O,4,0))</f>
        <v>0</v>
      </c>
      <c r="H354" s="57">
        <f>SUMIFS(სახ.თანრ.მოც.!F:F,სახ.თანრ.მოც.!$B:$B,VLOOKUP($B354,$L:$O,3,0),სახ.თანრ.მოც.!$C:$C,მონაცემები!D354,სახ.თანრ.მოც.!$A:$A,VLOOKUP($B354,$L:$O,4,0))+SUMIFS(სახ.თანრ.მოც.!F:F,სახ.თანრ.მოც.!$B:$B,VLOOKUP($B354,$L:$O,3,0),სახ.თანრ.მოც.!$C:$C,მონაცემები!C354,სახ.თანრ.მოც.!$A:$A,VLOOKUP($B354,$L:$O,4,0))</f>
        <v>0</v>
      </c>
      <c r="I354" s="57"/>
      <c r="J354" s="57"/>
    </row>
    <row r="355" spans="1:10">
      <c r="A355" s="46">
        <v>274</v>
      </c>
      <c r="E355" s="57">
        <f t="shared" si="4"/>
        <v>0</v>
      </c>
      <c r="F355" s="57">
        <f>SUMIFS(სახ.თანრ.მოც.!$E:$E,სახ.თანრ.მოც.!$B:$B,VLOOKUP($B355,$L:$O,3,0),სახ.თანრ.მოც.!$C:$C,მონაცემები!C355,სახ.თანრ.მოც.!$A:$A,VLOOKUP($B355,$L:$O,4,0))</f>
        <v>0</v>
      </c>
      <c r="G355" s="57">
        <f>SUMIFS(სახ.თანრ.მოც.!$E:$E,სახ.თანრ.მოც.!$B:$B,VLOOKUP($B355,$L:$O,3,0),სახ.თანრ.მოც.!$C:$C,მონაცემები!D355,სახ.თანრ.მოც.!$A:$A,VLOOKUP($B355,$L:$O,4,0))</f>
        <v>0</v>
      </c>
      <c r="H355" s="57">
        <f>SUMIFS(სახ.თანრ.მოც.!F:F,სახ.თანრ.მოც.!$B:$B,VLOOKUP($B355,$L:$O,3,0),სახ.თანრ.მოც.!$C:$C,მონაცემები!D355,სახ.თანრ.მოც.!$A:$A,VLOOKUP($B355,$L:$O,4,0))+SUMIFS(სახ.თანრ.მოც.!F:F,სახ.თანრ.მოც.!$B:$B,VLOOKUP($B355,$L:$O,3,0),სახ.თანრ.მოც.!$C:$C,მონაცემები!C355,სახ.თანრ.მოც.!$A:$A,VLOOKUP($B355,$L:$O,4,0))</f>
        <v>0</v>
      </c>
      <c r="I355" s="57"/>
      <c r="J355" s="57"/>
    </row>
    <row r="356" spans="1:10">
      <c r="A356" s="46">
        <v>275</v>
      </c>
      <c r="E356" s="57">
        <f t="shared" si="4"/>
        <v>0</v>
      </c>
      <c r="F356" s="57">
        <f>SUMIFS(სახ.თანრ.მოც.!$E:$E,სახ.თანრ.მოც.!$B:$B,VLOOKUP($B356,$L:$O,3,0),სახ.თანრ.მოც.!$C:$C,მონაცემები!C356,სახ.თანრ.მოც.!$A:$A,VLOOKUP($B356,$L:$O,4,0))</f>
        <v>0</v>
      </c>
      <c r="G356" s="57">
        <f>SUMIFS(სახ.თანრ.მოც.!$E:$E,სახ.თანრ.მოც.!$B:$B,VLOOKUP($B356,$L:$O,3,0),სახ.თანრ.მოც.!$C:$C,მონაცემები!D356,სახ.თანრ.მოც.!$A:$A,VLOOKUP($B356,$L:$O,4,0))</f>
        <v>0</v>
      </c>
      <c r="H356" s="57">
        <f>SUMIFS(სახ.თანრ.მოც.!F:F,სახ.თანრ.მოც.!$B:$B,VLOOKUP($B356,$L:$O,3,0),სახ.თანრ.მოც.!$C:$C,მონაცემები!D356,სახ.თანრ.მოც.!$A:$A,VLOOKUP($B356,$L:$O,4,0))+SUMIFS(სახ.თანრ.მოც.!F:F,სახ.თანრ.მოც.!$B:$B,VLOOKUP($B356,$L:$O,3,0),სახ.თანრ.მოც.!$C:$C,მონაცემები!C356,სახ.თანრ.მოც.!$A:$A,VLOOKUP($B356,$L:$O,4,0))</f>
        <v>0</v>
      </c>
      <c r="I356" s="57"/>
      <c r="J356" s="57"/>
    </row>
    <row r="357" spans="1:10">
      <c r="A357" s="46">
        <v>276</v>
      </c>
      <c r="E357" s="57">
        <f t="shared" si="4"/>
        <v>0</v>
      </c>
      <c r="F357" s="57">
        <f>SUMIFS(სახ.თანრ.მოც.!$E:$E,სახ.თანრ.მოც.!$B:$B,VLOOKUP($B357,$L:$O,3,0),სახ.თანრ.მოც.!$C:$C,მონაცემები!C357,სახ.თანრ.მოც.!$A:$A,VLOOKUP($B357,$L:$O,4,0))</f>
        <v>0</v>
      </c>
      <c r="G357" s="57">
        <f>SUMIFS(სახ.თანრ.მოც.!$E:$E,სახ.თანრ.მოც.!$B:$B,VLOOKUP($B357,$L:$O,3,0),სახ.თანრ.მოც.!$C:$C,მონაცემები!D357,სახ.თანრ.მოც.!$A:$A,VLOOKUP($B357,$L:$O,4,0))</f>
        <v>0</v>
      </c>
      <c r="H357" s="57">
        <f>SUMIFS(სახ.თანრ.მოც.!F:F,სახ.თანრ.მოც.!$B:$B,VLOOKUP($B357,$L:$O,3,0),სახ.თანრ.მოც.!$C:$C,მონაცემები!D357,სახ.თანრ.მოც.!$A:$A,VLOOKUP($B357,$L:$O,4,0))+SUMIFS(სახ.თანრ.მოც.!F:F,სახ.თანრ.მოც.!$B:$B,VLOOKUP($B357,$L:$O,3,0),სახ.თანრ.მოც.!$C:$C,მონაცემები!C357,სახ.თანრ.მოც.!$A:$A,VLOOKUP($B357,$L:$O,4,0))</f>
        <v>0</v>
      </c>
      <c r="I357" s="57"/>
      <c r="J357" s="57"/>
    </row>
    <row r="358" spans="1:10">
      <c r="A358" s="46">
        <v>277</v>
      </c>
      <c r="E358" s="57">
        <f t="shared" si="4"/>
        <v>0</v>
      </c>
      <c r="F358" s="57">
        <f>SUMIFS(სახ.თანრ.მოც.!$E:$E,სახ.თანრ.მოც.!$B:$B,VLOOKUP($B358,$L:$O,3,0),სახ.თანრ.მოც.!$C:$C,მონაცემები!C358,სახ.თანრ.მოც.!$A:$A,VLOOKUP($B358,$L:$O,4,0))</f>
        <v>0</v>
      </c>
      <c r="G358" s="57">
        <f>SUMIFS(სახ.თანრ.მოც.!$E:$E,სახ.თანრ.მოც.!$B:$B,VLOOKUP($B358,$L:$O,3,0),სახ.თანრ.მოც.!$C:$C,მონაცემები!D358,სახ.თანრ.მოც.!$A:$A,VLOOKUP($B358,$L:$O,4,0))</f>
        <v>0</v>
      </c>
      <c r="H358" s="57">
        <f>SUMIFS(სახ.თანრ.მოც.!F:F,სახ.თანრ.მოც.!$B:$B,VLOOKUP($B358,$L:$O,3,0),სახ.თანრ.მოც.!$C:$C,მონაცემები!D358,სახ.თანრ.მოც.!$A:$A,VLOOKUP($B358,$L:$O,4,0))+SUMIFS(სახ.თანრ.მოც.!F:F,სახ.თანრ.მოც.!$B:$B,VLOOKUP($B358,$L:$O,3,0),სახ.თანრ.მოც.!$C:$C,მონაცემები!C358,სახ.თანრ.მოც.!$A:$A,VLOOKUP($B358,$L:$O,4,0))</f>
        <v>0</v>
      </c>
      <c r="I358" s="57"/>
      <c r="J358" s="57"/>
    </row>
    <row r="359" spans="1:10">
      <c r="A359" s="46">
        <v>278</v>
      </c>
      <c r="E359" s="57">
        <f t="shared" si="4"/>
        <v>0</v>
      </c>
      <c r="F359" s="57">
        <f>SUMIFS(სახ.თანრ.მოც.!$E:$E,სახ.თანრ.მოც.!$B:$B,VLOOKUP($B359,$L:$O,3,0),სახ.თანრ.მოც.!$C:$C,მონაცემები!C359,სახ.თანრ.მოც.!$A:$A,VLOOKUP($B359,$L:$O,4,0))</f>
        <v>0</v>
      </c>
      <c r="G359" s="57">
        <f>SUMIFS(სახ.თანრ.მოც.!$E:$E,სახ.თანრ.მოც.!$B:$B,VLOOKUP($B359,$L:$O,3,0),სახ.თანრ.მოც.!$C:$C,მონაცემები!D359,სახ.თანრ.მოც.!$A:$A,VLOOKUP($B359,$L:$O,4,0))</f>
        <v>0</v>
      </c>
      <c r="H359" s="57">
        <f>SUMIFS(სახ.თანრ.მოც.!F:F,სახ.თანრ.მოც.!$B:$B,VLOOKUP($B359,$L:$O,3,0),სახ.თანრ.მოც.!$C:$C,მონაცემები!D359,სახ.თანრ.მოც.!$A:$A,VLOOKUP($B359,$L:$O,4,0))+SUMIFS(სახ.თანრ.მოც.!F:F,სახ.თანრ.მოც.!$B:$B,VLOOKUP($B359,$L:$O,3,0),სახ.თანრ.მოც.!$C:$C,მონაცემები!C359,სახ.თანრ.მოც.!$A:$A,VLOOKUP($B359,$L:$O,4,0))</f>
        <v>0</v>
      </c>
      <c r="I359" s="57"/>
      <c r="J359" s="57"/>
    </row>
    <row r="360" spans="1:10">
      <c r="A360" s="46">
        <v>279</v>
      </c>
      <c r="E360" s="57">
        <f t="shared" si="4"/>
        <v>0</v>
      </c>
      <c r="F360" s="57">
        <f>SUMIFS(სახ.თანრ.მოც.!$E:$E,სახ.თანრ.მოც.!$B:$B,VLOOKUP($B360,$L:$O,3,0),სახ.თანრ.მოც.!$C:$C,მონაცემები!C360,სახ.თანრ.მოც.!$A:$A,VLOOKUP($B360,$L:$O,4,0))</f>
        <v>0</v>
      </c>
      <c r="G360" s="57">
        <f>SUMIFS(სახ.თანრ.მოც.!$E:$E,სახ.თანრ.მოც.!$B:$B,VLOOKUP($B360,$L:$O,3,0),სახ.თანრ.მოც.!$C:$C,მონაცემები!D360,სახ.თანრ.მოც.!$A:$A,VLOOKUP($B360,$L:$O,4,0))</f>
        <v>0</v>
      </c>
      <c r="H360" s="57">
        <f>SUMIFS(სახ.თანრ.მოც.!F:F,სახ.თანრ.მოც.!$B:$B,VLOOKUP($B360,$L:$O,3,0),სახ.თანრ.მოც.!$C:$C,მონაცემები!D360,სახ.თანრ.მოც.!$A:$A,VLOOKUP($B360,$L:$O,4,0))+SUMIFS(სახ.თანრ.მოც.!F:F,სახ.თანრ.მოც.!$B:$B,VLOOKUP($B360,$L:$O,3,0),სახ.თანრ.მოც.!$C:$C,მონაცემები!C360,სახ.თანრ.მოც.!$A:$A,VLOOKUP($B360,$L:$O,4,0))</f>
        <v>0</v>
      </c>
      <c r="I360" s="57"/>
      <c r="J360" s="57"/>
    </row>
    <row r="361" spans="1:10">
      <c r="A361" s="46">
        <v>280</v>
      </c>
      <c r="E361" s="57">
        <f t="shared" si="4"/>
        <v>0</v>
      </c>
      <c r="F361" s="57">
        <f>SUMIFS(სახ.თანრ.მოც.!$E:$E,სახ.თანრ.მოც.!$B:$B,VLOOKUP($B361,$L:$O,3,0),სახ.თანრ.მოც.!$C:$C,მონაცემები!C361,სახ.თანრ.მოც.!$A:$A,VLOOKUP($B361,$L:$O,4,0))</f>
        <v>0</v>
      </c>
      <c r="G361" s="57">
        <f>SUMIFS(სახ.თანრ.მოც.!$E:$E,სახ.თანრ.მოც.!$B:$B,VLOOKUP($B361,$L:$O,3,0),სახ.თანრ.მოც.!$C:$C,მონაცემები!D361,სახ.თანრ.მოც.!$A:$A,VLOOKUP($B361,$L:$O,4,0))</f>
        <v>0</v>
      </c>
      <c r="H361" s="57">
        <f>SUMIFS(სახ.თანრ.მოც.!F:F,სახ.თანრ.მოც.!$B:$B,VLOOKUP($B361,$L:$O,3,0),სახ.თანრ.მოც.!$C:$C,მონაცემები!D361,სახ.თანრ.მოც.!$A:$A,VLOOKUP($B361,$L:$O,4,0))+SUMIFS(სახ.თანრ.მოც.!F:F,სახ.თანრ.მოც.!$B:$B,VLOOKUP($B361,$L:$O,3,0),სახ.თანრ.მოც.!$C:$C,მონაცემები!C361,სახ.თანრ.მოც.!$A:$A,VLOOKUP($B361,$L:$O,4,0))</f>
        <v>0</v>
      </c>
      <c r="I361" s="57"/>
      <c r="J361" s="57"/>
    </row>
    <row r="362" spans="1:10">
      <c r="A362" s="46">
        <v>281</v>
      </c>
      <c r="E362" s="57">
        <f t="shared" si="4"/>
        <v>0</v>
      </c>
      <c r="F362" s="57">
        <f>SUMIFS(სახ.თანრ.მოც.!$E:$E,სახ.თანრ.მოც.!$B:$B,VLOOKUP($B362,$L:$O,3,0),სახ.თანრ.მოც.!$C:$C,მონაცემები!C362,სახ.თანრ.მოც.!$A:$A,VLOOKUP($B362,$L:$O,4,0))</f>
        <v>0</v>
      </c>
      <c r="G362" s="57">
        <f>SUMIFS(სახ.თანრ.მოც.!$E:$E,სახ.თანრ.მოც.!$B:$B,VLOOKUP($B362,$L:$O,3,0),სახ.თანრ.მოც.!$C:$C,მონაცემები!D362,სახ.თანრ.მოც.!$A:$A,VLOOKUP($B362,$L:$O,4,0))</f>
        <v>0</v>
      </c>
      <c r="H362" s="57">
        <f>SUMIFS(სახ.თანრ.მოც.!F:F,სახ.თანრ.მოც.!$B:$B,VLOOKUP($B362,$L:$O,3,0),სახ.თანრ.მოც.!$C:$C,მონაცემები!D362,სახ.თანრ.მოც.!$A:$A,VLOOKUP($B362,$L:$O,4,0))+SUMIFS(სახ.თანრ.მოც.!F:F,სახ.თანრ.მოც.!$B:$B,VLOOKUP($B362,$L:$O,3,0),სახ.თანრ.მოც.!$C:$C,მონაცემები!C362,სახ.თანრ.მოც.!$A:$A,VLOOKUP($B362,$L:$O,4,0))</f>
        <v>0</v>
      </c>
      <c r="I362" s="57"/>
      <c r="J362" s="57"/>
    </row>
    <row r="363" spans="1:10">
      <c r="A363" s="46">
        <v>282</v>
      </c>
      <c r="E363" s="57">
        <f t="shared" si="4"/>
        <v>0</v>
      </c>
      <c r="F363" s="57">
        <f>SUMIFS(სახ.თანრ.მოც.!$E:$E,სახ.თანრ.მოც.!$B:$B,VLOOKUP($B363,$L:$O,3,0),სახ.თანრ.მოც.!$C:$C,მონაცემები!C363,სახ.თანრ.მოც.!$A:$A,VLOOKUP($B363,$L:$O,4,0))</f>
        <v>0</v>
      </c>
      <c r="G363" s="57">
        <f>SUMIFS(სახ.თანრ.მოც.!$E:$E,სახ.თანრ.მოც.!$B:$B,VLOOKUP($B363,$L:$O,3,0),სახ.თანრ.მოც.!$C:$C,მონაცემები!D363,სახ.თანრ.მოც.!$A:$A,VLOOKUP($B363,$L:$O,4,0))</f>
        <v>0</v>
      </c>
      <c r="H363" s="57">
        <f>SUMIFS(სახ.თანრ.მოც.!F:F,სახ.თანრ.მოც.!$B:$B,VLOOKUP($B363,$L:$O,3,0),სახ.თანრ.მოც.!$C:$C,მონაცემები!D363,სახ.თანრ.მოც.!$A:$A,VLOOKUP($B363,$L:$O,4,0))+SUMIFS(სახ.თანრ.მოც.!F:F,სახ.თანრ.მოც.!$B:$B,VLOOKUP($B363,$L:$O,3,0),სახ.თანრ.მოც.!$C:$C,მონაცემები!C363,სახ.თანრ.მოც.!$A:$A,VLOOKUP($B363,$L:$O,4,0))</f>
        <v>0</v>
      </c>
      <c r="I363" s="57"/>
      <c r="J363" s="57"/>
    </row>
    <row r="364" spans="1:10">
      <c r="A364" s="46">
        <v>283</v>
      </c>
      <c r="E364" s="57">
        <f t="shared" si="4"/>
        <v>0</v>
      </c>
      <c r="F364" s="57">
        <f>SUMIFS(სახ.თანრ.მოც.!$E:$E,სახ.თანრ.მოც.!$B:$B,VLOOKUP($B364,$L:$O,3,0),სახ.თანრ.მოც.!$C:$C,მონაცემები!C364,სახ.თანრ.მოც.!$A:$A,VLOOKUP($B364,$L:$O,4,0))</f>
        <v>0</v>
      </c>
      <c r="G364" s="57">
        <f>SUMIFS(სახ.თანრ.მოც.!$E:$E,სახ.თანრ.მოც.!$B:$B,VLOOKUP($B364,$L:$O,3,0),სახ.თანრ.მოც.!$C:$C,მონაცემები!D364,სახ.თანრ.მოც.!$A:$A,VLOOKUP($B364,$L:$O,4,0))</f>
        <v>0</v>
      </c>
      <c r="H364" s="57">
        <f>SUMIFS(სახ.თანრ.მოც.!F:F,სახ.თანრ.მოც.!$B:$B,VLOOKUP($B364,$L:$O,3,0),სახ.თანრ.მოც.!$C:$C,მონაცემები!D364,სახ.თანრ.მოც.!$A:$A,VLOOKUP($B364,$L:$O,4,0))+SUMIFS(სახ.თანრ.მოც.!F:F,სახ.თანრ.მოც.!$B:$B,VLOOKUP($B364,$L:$O,3,0),სახ.თანრ.მოც.!$C:$C,მონაცემები!C364,სახ.თანრ.მოც.!$A:$A,VLOOKUP($B364,$L:$O,4,0))</f>
        <v>0</v>
      </c>
      <c r="I364" s="57"/>
      <c r="J364" s="57"/>
    </row>
    <row r="365" spans="1:10">
      <c r="A365" s="46">
        <v>284</v>
      </c>
      <c r="E365" s="57">
        <f t="shared" si="4"/>
        <v>0</v>
      </c>
      <c r="F365" s="57">
        <f>SUMIFS(სახ.თანრ.მოც.!$E:$E,სახ.თანრ.მოც.!$B:$B,VLOOKUP($B365,$L:$O,3,0),სახ.თანრ.მოც.!$C:$C,მონაცემები!C365,სახ.თანრ.მოც.!$A:$A,VLOOKUP($B365,$L:$O,4,0))</f>
        <v>0</v>
      </c>
      <c r="G365" s="57">
        <f>SUMIFS(სახ.თანრ.მოც.!$E:$E,სახ.თანრ.მოც.!$B:$B,VLOOKUP($B365,$L:$O,3,0),სახ.თანრ.მოც.!$C:$C,მონაცემები!D365,სახ.თანრ.მოც.!$A:$A,VLOOKUP($B365,$L:$O,4,0))</f>
        <v>0</v>
      </c>
      <c r="H365" s="57">
        <f>SUMIFS(სახ.თანრ.მოც.!F:F,სახ.თანრ.მოც.!$B:$B,VLOOKUP($B365,$L:$O,3,0),სახ.თანრ.მოც.!$C:$C,მონაცემები!D365,სახ.თანრ.მოც.!$A:$A,VLOOKUP($B365,$L:$O,4,0))+SUMIFS(სახ.თანრ.მოც.!F:F,სახ.თანრ.მოც.!$B:$B,VLOOKUP($B365,$L:$O,3,0),სახ.თანრ.მოც.!$C:$C,მონაცემები!C365,სახ.თანრ.მოც.!$A:$A,VLOOKUP($B365,$L:$O,4,0))</f>
        <v>0</v>
      </c>
      <c r="I365" s="57"/>
      <c r="J365" s="57"/>
    </row>
    <row r="366" spans="1:10">
      <c r="A366" s="46">
        <v>285</v>
      </c>
      <c r="E366" s="57">
        <f t="shared" si="4"/>
        <v>0</v>
      </c>
      <c r="F366" s="57">
        <f>SUMIFS(სახ.თანრ.მოც.!$E:$E,სახ.თანრ.მოც.!$B:$B,VLOOKUP($B366,$L:$O,3,0),სახ.თანრ.მოც.!$C:$C,მონაცემები!C366,სახ.თანრ.მოც.!$A:$A,VLOOKUP($B366,$L:$O,4,0))</f>
        <v>0</v>
      </c>
      <c r="G366" s="57">
        <f>SUMIFS(სახ.თანრ.მოც.!$E:$E,სახ.თანრ.მოც.!$B:$B,VLOOKUP($B366,$L:$O,3,0),სახ.თანრ.მოც.!$C:$C,მონაცემები!D366,სახ.თანრ.მოც.!$A:$A,VLOOKUP($B366,$L:$O,4,0))</f>
        <v>0</v>
      </c>
      <c r="H366" s="57">
        <f>SUMIFS(სახ.თანრ.მოც.!F:F,სახ.თანრ.მოც.!$B:$B,VLOOKUP($B366,$L:$O,3,0),სახ.თანრ.მოც.!$C:$C,მონაცემები!D366,სახ.თანრ.მოც.!$A:$A,VLOOKUP($B366,$L:$O,4,0))+SUMIFS(სახ.თანრ.მოც.!F:F,სახ.თანრ.მოც.!$B:$B,VLOOKUP($B366,$L:$O,3,0),სახ.თანრ.მოც.!$C:$C,მონაცემები!C366,სახ.თანრ.მოც.!$A:$A,VLOOKUP($B366,$L:$O,4,0))</f>
        <v>0</v>
      </c>
      <c r="I366" s="57"/>
      <c r="J366" s="57"/>
    </row>
    <row r="367" spans="1:10">
      <c r="A367" s="46">
        <v>286</v>
      </c>
      <c r="E367" s="57">
        <f t="shared" si="4"/>
        <v>0</v>
      </c>
      <c r="F367" s="57">
        <f>SUMIFS(სახ.თანრ.მოც.!$E:$E,სახ.თანრ.მოც.!$B:$B,VLOOKUP($B367,$L:$O,3,0),სახ.თანრ.მოც.!$C:$C,მონაცემები!C367,სახ.თანრ.მოც.!$A:$A,VLOOKUP($B367,$L:$O,4,0))</f>
        <v>0</v>
      </c>
      <c r="G367" s="57">
        <f>SUMIFS(სახ.თანრ.მოც.!$E:$E,სახ.თანრ.მოც.!$B:$B,VLOOKUP($B367,$L:$O,3,0),სახ.თანრ.მოც.!$C:$C,მონაცემები!D367,სახ.თანრ.მოც.!$A:$A,VLOOKUP($B367,$L:$O,4,0))</f>
        <v>0</v>
      </c>
      <c r="H367" s="57">
        <f>SUMIFS(სახ.თანრ.მოც.!F:F,სახ.თანრ.მოც.!$B:$B,VLOOKUP($B367,$L:$O,3,0),სახ.თანრ.მოც.!$C:$C,მონაცემები!D367,სახ.თანრ.მოც.!$A:$A,VLOOKUP($B367,$L:$O,4,0))+SUMIFS(სახ.თანრ.მოც.!F:F,სახ.თანრ.მოც.!$B:$B,VLOOKUP($B367,$L:$O,3,0),სახ.თანრ.მოც.!$C:$C,მონაცემები!C367,სახ.თანრ.მოც.!$A:$A,VLOOKUP($B367,$L:$O,4,0))</f>
        <v>0</v>
      </c>
      <c r="I367" s="57"/>
      <c r="J367" s="57"/>
    </row>
    <row r="368" spans="1:10">
      <c r="A368" s="46">
        <v>287</v>
      </c>
      <c r="E368" s="57">
        <f t="shared" si="4"/>
        <v>0</v>
      </c>
      <c r="F368" s="57">
        <f>SUMIFS(სახ.თანრ.მოც.!$E:$E,სახ.თანრ.მოც.!$B:$B,VLOOKUP($B368,$L:$O,3,0),სახ.თანრ.მოც.!$C:$C,მონაცემები!C368,სახ.თანრ.მოც.!$A:$A,VLOOKUP($B368,$L:$O,4,0))</f>
        <v>0</v>
      </c>
      <c r="G368" s="57">
        <f>SUMIFS(სახ.თანრ.მოც.!$E:$E,სახ.თანრ.მოც.!$B:$B,VLOOKUP($B368,$L:$O,3,0),სახ.თანრ.მოც.!$C:$C,მონაცემები!D368,სახ.თანრ.მოც.!$A:$A,VLOOKUP($B368,$L:$O,4,0))</f>
        <v>0</v>
      </c>
      <c r="H368" s="57">
        <f>SUMIFS(სახ.თანრ.მოც.!F:F,სახ.თანრ.მოც.!$B:$B,VLOOKUP($B368,$L:$O,3,0),სახ.თანრ.მოც.!$C:$C,მონაცემები!D368,სახ.თანრ.მოც.!$A:$A,VLOOKUP($B368,$L:$O,4,0))+SUMIFS(სახ.თანრ.მოც.!F:F,სახ.თანრ.მოც.!$B:$B,VLOOKUP($B368,$L:$O,3,0),სახ.თანრ.მოც.!$C:$C,მონაცემები!C368,სახ.თანრ.მოც.!$A:$A,VLOOKUP($B368,$L:$O,4,0))</f>
        <v>0</v>
      </c>
      <c r="I368" s="57"/>
      <c r="J368" s="57"/>
    </row>
    <row r="369" spans="1:10">
      <c r="A369" s="46">
        <v>288</v>
      </c>
      <c r="E369" s="57">
        <f t="shared" si="4"/>
        <v>0</v>
      </c>
      <c r="F369" s="57">
        <f>SUMIFS(სახ.თანრ.მოც.!$E:$E,სახ.თანრ.მოც.!$B:$B,VLOOKUP($B369,$L:$O,3,0),სახ.თანრ.მოც.!$C:$C,მონაცემები!C369,სახ.თანრ.მოც.!$A:$A,VLOOKUP($B369,$L:$O,4,0))</f>
        <v>0</v>
      </c>
      <c r="G369" s="57">
        <f>SUMIFS(სახ.თანრ.მოც.!$E:$E,სახ.თანრ.მოც.!$B:$B,VLOOKUP($B369,$L:$O,3,0),სახ.თანრ.მოც.!$C:$C,მონაცემები!D369,სახ.თანრ.მოც.!$A:$A,VLOOKUP($B369,$L:$O,4,0))</f>
        <v>0</v>
      </c>
      <c r="H369" s="57">
        <f>SUMIFS(სახ.თანრ.მოც.!F:F,სახ.თანრ.მოც.!$B:$B,VLOOKUP($B369,$L:$O,3,0),სახ.თანრ.მოც.!$C:$C,მონაცემები!D369,სახ.თანრ.მოც.!$A:$A,VLOOKUP($B369,$L:$O,4,0))+SUMIFS(სახ.თანრ.მოც.!F:F,სახ.თანრ.მოც.!$B:$B,VLOOKUP($B369,$L:$O,3,0),სახ.თანრ.მოც.!$C:$C,მონაცემები!C369,სახ.თანრ.მოც.!$A:$A,VLOOKUP($B369,$L:$O,4,0))</f>
        <v>0</v>
      </c>
      <c r="I369" s="57"/>
      <c r="J369" s="57"/>
    </row>
    <row r="370" spans="1:10">
      <c r="A370" s="46">
        <v>289</v>
      </c>
      <c r="E370" s="57">
        <f t="shared" si="4"/>
        <v>0</v>
      </c>
      <c r="F370" s="57">
        <f>SUMIFS(სახ.თანრ.მოც.!$E:$E,სახ.თანრ.მოც.!$B:$B,VLOOKUP($B370,$L:$O,3,0),სახ.თანრ.მოც.!$C:$C,მონაცემები!C370,სახ.თანრ.მოც.!$A:$A,VLOOKUP($B370,$L:$O,4,0))</f>
        <v>0</v>
      </c>
      <c r="G370" s="57">
        <f>SUMIFS(სახ.თანრ.მოც.!$E:$E,სახ.თანრ.მოც.!$B:$B,VLOOKUP($B370,$L:$O,3,0),სახ.თანრ.მოც.!$C:$C,მონაცემები!D370,სახ.თანრ.მოც.!$A:$A,VLOOKUP($B370,$L:$O,4,0))</f>
        <v>0</v>
      </c>
      <c r="H370" s="57">
        <f>SUMIFS(სახ.თანრ.მოც.!F:F,სახ.თანრ.მოც.!$B:$B,VLOOKUP($B370,$L:$O,3,0),სახ.თანრ.მოც.!$C:$C,მონაცემები!D370,სახ.თანრ.მოც.!$A:$A,VLOOKUP($B370,$L:$O,4,0))+SUMIFS(სახ.თანრ.მოც.!F:F,სახ.თანრ.მოც.!$B:$B,VLOOKUP($B370,$L:$O,3,0),სახ.თანრ.მოც.!$C:$C,მონაცემები!C370,სახ.თანრ.მოც.!$A:$A,VLOOKUP($B370,$L:$O,4,0))</f>
        <v>0</v>
      </c>
      <c r="I370" s="57"/>
      <c r="J370" s="57"/>
    </row>
    <row r="371" spans="1:10">
      <c r="A371" s="46">
        <v>290</v>
      </c>
      <c r="E371" s="57">
        <f t="shared" si="4"/>
        <v>0</v>
      </c>
      <c r="F371" s="57">
        <f>SUMIFS(სახ.თანრ.მოც.!$E:$E,სახ.თანრ.მოც.!$B:$B,VLOOKUP($B371,$L:$O,3,0),სახ.თანრ.მოც.!$C:$C,მონაცემები!C371,სახ.თანრ.მოც.!$A:$A,VLOOKUP($B371,$L:$O,4,0))</f>
        <v>0</v>
      </c>
      <c r="G371" s="57">
        <f>SUMIFS(სახ.თანრ.მოც.!$E:$E,სახ.თანრ.მოც.!$B:$B,VLOOKUP($B371,$L:$O,3,0),სახ.თანრ.მოც.!$C:$C,მონაცემები!D371,სახ.თანრ.მოც.!$A:$A,VLOOKUP($B371,$L:$O,4,0))</f>
        <v>0</v>
      </c>
      <c r="H371" s="57">
        <f>SUMIFS(სახ.თანრ.მოც.!F:F,სახ.თანრ.მოც.!$B:$B,VLOOKUP($B371,$L:$O,3,0),სახ.თანრ.მოც.!$C:$C,მონაცემები!D371,სახ.თანრ.მოც.!$A:$A,VLOOKUP($B371,$L:$O,4,0))+SUMIFS(სახ.თანრ.მოც.!F:F,სახ.თანრ.მოც.!$B:$B,VLOOKUP($B371,$L:$O,3,0),სახ.თანრ.მოც.!$C:$C,მონაცემები!C371,სახ.თანრ.მოც.!$A:$A,VLOOKUP($B371,$L:$O,4,0))</f>
        <v>0</v>
      </c>
      <c r="I371" s="57"/>
      <c r="J371" s="57"/>
    </row>
    <row r="372" spans="1:10">
      <c r="A372" s="46">
        <v>291</v>
      </c>
      <c r="E372" s="57">
        <f t="shared" si="4"/>
        <v>0</v>
      </c>
      <c r="F372" s="57">
        <f>SUMIFS(სახ.თანრ.მოც.!$E:$E,სახ.თანრ.მოც.!$B:$B,VLOOKUP($B372,$L:$O,3,0),სახ.თანრ.მოც.!$C:$C,მონაცემები!C372,სახ.თანრ.მოც.!$A:$A,VLOOKUP($B372,$L:$O,4,0))</f>
        <v>0</v>
      </c>
      <c r="G372" s="57">
        <f>SUMIFS(სახ.თანრ.მოც.!$E:$E,სახ.თანრ.მოც.!$B:$B,VLOOKUP($B372,$L:$O,3,0),სახ.თანრ.მოც.!$C:$C,მონაცემები!D372,სახ.თანრ.მოც.!$A:$A,VLOOKUP($B372,$L:$O,4,0))</f>
        <v>0</v>
      </c>
      <c r="H372" s="57">
        <f>SUMIFS(სახ.თანრ.მოც.!F:F,სახ.თანრ.მოც.!$B:$B,VLOOKUP($B372,$L:$O,3,0),სახ.თანრ.მოც.!$C:$C,მონაცემები!D372,სახ.თანრ.მოც.!$A:$A,VLOOKUP($B372,$L:$O,4,0))+SUMIFS(სახ.თანრ.მოც.!F:F,სახ.თანრ.მოც.!$B:$B,VLOOKUP($B372,$L:$O,3,0),სახ.თანრ.მოც.!$C:$C,მონაცემები!C372,სახ.თანრ.მოც.!$A:$A,VLOOKUP($B372,$L:$O,4,0))</f>
        <v>0</v>
      </c>
      <c r="I372" s="57"/>
      <c r="J372" s="57"/>
    </row>
    <row r="373" spans="1:10">
      <c r="A373" s="46">
        <v>292</v>
      </c>
      <c r="E373" s="57">
        <f t="shared" si="4"/>
        <v>0</v>
      </c>
      <c r="F373" s="57">
        <f>SUMIFS(სახ.თანრ.მოც.!$E:$E,სახ.თანრ.მოც.!$B:$B,VLOOKUP($B373,$L:$O,3,0),სახ.თანრ.მოც.!$C:$C,მონაცემები!C373,სახ.თანრ.მოც.!$A:$A,VLOOKUP($B373,$L:$O,4,0))</f>
        <v>0</v>
      </c>
      <c r="G373" s="57">
        <f>SUMIFS(სახ.თანრ.მოც.!$E:$E,სახ.თანრ.მოც.!$B:$B,VLOOKUP($B373,$L:$O,3,0),სახ.თანრ.მოც.!$C:$C,მონაცემები!D373,სახ.თანრ.მოც.!$A:$A,VLOOKUP($B373,$L:$O,4,0))</f>
        <v>0</v>
      </c>
      <c r="H373" s="57">
        <f>SUMIFS(სახ.თანრ.მოც.!F:F,სახ.თანრ.მოც.!$B:$B,VLOOKUP($B373,$L:$O,3,0),სახ.თანრ.მოც.!$C:$C,მონაცემები!D373,სახ.თანრ.მოც.!$A:$A,VLOOKUP($B373,$L:$O,4,0))+SUMIFS(სახ.თანრ.მოც.!F:F,სახ.თანრ.მოც.!$B:$B,VLOOKUP($B373,$L:$O,3,0),სახ.თანრ.მოც.!$C:$C,მონაცემები!C373,სახ.თანრ.მოც.!$A:$A,VLOOKUP($B373,$L:$O,4,0))</f>
        <v>0</v>
      </c>
      <c r="I373" s="57"/>
      <c r="J373" s="57"/>
    </row>
    <row r="374" spans="1:10">
      <c r="A374" s="46">
        <v>293</v>
      </c>
      <c r="E374" s="57">
        <f t="shared" si="4"/>
        <v>0</v>
      </c>
      <c r="F374" s="57">
        <f>SUMIFS(სახ.თანრ.მოც.!$E:$E,სახ.თანრ.მოც.!$B:$B,VLOOKUP($B374,$L:$O,3,0),სახ.თანრ.მოც.!$C:$C,მონაცემები!C374,სახ.თანრ.მოც.!$A:$A,VLOOKUP($B374,$L:$O,4,0))</f>
        <v>0</v>
      </c>
      <c r="G374" s="57">
        <f>SUMIFS(სახ.თანრ.მოც.!$E:$E,სახ.თანრ.მოც.!$B:$B,VLOOKUP($B374,$L:$O,3,0),სახ.თანრ.მოც.!$C:$C,მონაცემები!D374,სახ.თანრ.მოც.!$A:$A,VLOOKUP($B374,$L:$O,4,0))</f>
        <v>0</v>
      </c>
      <c r="H374" s="57">
        <f>SUMIFS(სახ.თანრ.მოც.!F:F,სახ.თანრ.მოც.!$B:$B,VLOOKUP($B374,$L:$O,3,0),სახ.თანრ.მოც.!$C:$C,მონაცემები!D374,სახ.თანრ.მოც.!$A:$A,VLOOKUP($B374,$L:$O,4,0))+SUMIFS(სახ.თანრ.მოც.!F:F,სახ.თანრ.მოც.!$B:$B,VLOOKUP($B374,$L:$O,3,0),სახ.თანრ.მოც.!$C:$C,მონაცემები!C374,სახ.თანრ.მოც.!$A:$A,VLOOKUP($B374,$L:$O,4,0))</f>
        <v>0</v>
      </c>
      <c r="I374" s="57"/>
      <c r="J374" s="57"/>
    </row>
    <row r="375" spans="1:10">
      <c r="A375" s="46">
        <v>294</v>
      </c>
      <c r="E375" s="57">
        <f t="shared" si="4"/>
        <v>0</v>
      </c>
      <c r="F375" s="57">
        <f>SUMIFS(სახ.თანრ.მოც.!$E:$E,სახ.თანრ.მოც.!$B:$B,VLOOKUP($B375,$L:$O,3,0),სახ.თანრ.მოც.!$C:$C,მონაცემები!C375,სახ.თანრ.მოც.!$A:$A,VLOOKUP($B375,$L:$O,4,0))</f>
        <v>0</v>
      </c>
      <c r="G375" s="57">
        <f>SUMIFS(სახ.თანრ.მოც.!$E:$E,სახ.თანრ.მოც.!$B:$B,VLOOKUP($B375,$L:$O,3,0),სახ.თანრ.მოც.!$C:$C,მონაცემები!D375,სახ.თანრ.მოც.!$A:$A,VLOOKUP($B375,$L:$O,4,0))</f>
        <v>0</v>
      </c>
      <c r="H375" s="57">
        <f>SUMIFS(სახ.თანრ.მოც.!F:F,სახ.თანრ.მოც.!$B:$B,VLOOKUP($B375,$L:$O,3,0),სახ.თანრ.მოც.!$C:$C,მონაცემები!D375,სახ.თანრ.მოც.!$A:$A,VLOOKUP($B375,$L:$O,4,0))+SUMIFS(სახ.თანრ.მოც.!F:F,სახ.თანრ.მოც.!$B:$B,VLOOKUP($B375,$L:$O,3,0),სახ.თანრ.მოც.!$C:$C,მონაცემები!C375,სახ.თანრ.მოც.!$A:$A,VLOOKUP($B375,$L:$O,4,0))</f>
        <v>0</v>
      </c>
      <c r="I375" s="57"/>
      <c r="J375" s="57"/>
    </row>
    <row r="376" spans="1:10">
      <c r="A376" s="46">
        <v>295</v>
      </c>
      <c r="E376" s="57">
        <f t="shared" si="4"/>
        <v>0</v>
      </c>
      <c r="F376" s="57">
        <f>SUMIFS(სახ.თანრ.მოც.!$E:$E,სახ.თანრ.მოც.!$B:$B,VLOOKUP($B376,$L:$O,3,0),სახ.თანრ.მოც.!$C:$C,მონაცემები!C376,სახ.თანრ.მოც.!$A:$A,VLOOKUP($B376,$L:$O,4,0))</f>
        <v>0</v>
      </c>
      <c r="G376" s="57">
        <f>SUMIFS(სახ.თანრ.მოც.!$E:$E,სახ.თანრ.მოც.!$B:$B,VLOOKUP($B376,$L:$O,3,0),სახ.თანრ.მოც.!$C:$C,მონაცემები!D376,სახ.თანრ.მოც.!$A:$A,VLOOKUP($B376,$L:$O,4,0))</f>
        <v>0</v>
      </c>
      <c r="H376" s="57">
        <f>SUMIFS(სახ.თანრ.მოც.!F:F,სახ.თანრ.მოც.!$B:$B,VLOOKUP($B376,$L:$O,3,0),სახ.თანრ.მოც.!$C:$C,მონაცემები!D376,სახ.თანრ.მოც.!$A:$A,VLOOKUP($B376,$L:$O,4,0))+SUMIFS(სახ.თანრ.მოც.!F:F,სახ.თანრ.მოც.!$B:$B,VLOOKUP($B376,$L:$O,3,0),სახ.თანრ.მოც.!$C:$C,მონაცემები!C376,სახ.თანრ.მოც.!$A:$A,VLOOKUP($B376,$L:$O,4,0))</f>
        <v>0</v>
      </c>
      <c r="I376" s="57"/>
      <c r="J376" s="57"/>
    </row>
    <row r="377" spans="1:10">
      <c r="A377" s="46">
        <v>296</v>
      </c>
      <c r="E377" s="57">
        <f t="shared" si="4"/>
        <v>0</v>
      </c>
      <c r="F377" s="57">
        <f>SUMIFS(სახ.თანრ.მოც.!$E:$E,სახ.თანრ.მოც.!$B:$B,VLOOKUP($B377,$L:$O,3,0),სახ.თანრ.მოც.!$C:$C,მონაცემები!C377,სახ.თანრ.მოც.!$A:$A,VLOOKUP($B377,$L:$O,4,0))</f>
        <v>0</v>
      </c>
      <c r="G377" s="57">
        <f>SUMIFS(სახ.თანრ.მოც.!$E:$E,სახ.თანრ.მოც.!$B:$B,VLOOKUP($B377,$L:$O,3,0),სახ.თანრ.მოც.!$C:$C,მონაცემები!D377,სახ.თანრ.მოც.!$A:$A,VLOOKUP($B377,$L:$O,4,0))</f>
        <v>0</v>
      </c>
      <c r="H377" s="57">
        <f>SUMIFS(სახ.თანრ.მოც.!F:F,სახ.თანრ.მოც.!$B:$B,VLOOKUP($B377,$L:$O,3,0),სახ.თანრ.მოც.!$C:$C,მონაცემები!D377,სახ.თანრ.მოც.!$A:$A,VLOOKUP($B377,$L:$O,4,0))+SUMIFS(სახ.თანრ.მოც.!F:F,სახ.თანრ.მოც.!$B:$B,VLOOKUP($B377,$L:$O,3,0),სახ.თანრ.მოც.!$C:$C,მონაცემები!C377,სახ.თანრ.მოც.!$A:$A,VLOOKUP($B377,$L:$O,4,0))</f>
        <v>0</v>
      </c>
      <c r="I377" s="57"/>
      <c r="J377" s="57"/>
    </row>
    <row r="378" spans="1:10">
      <c r="A378" s="46">
        <v>297</v>
      </c>
      <c r="E378" s="57">
        <f t="shared" si="4"/>
        <v>0</v>
      </c>
      <c r="F378" s="57">
        <f>SUMIFS(სახ.თანრ.მოც.!$E:$E,სახ.თანრ.მოც.!$B:$B,VLOOKUP($B378,$L:$O,3,0),სახ.თანრ.მოც.!$C:$C,მონაცემები!C378,სახ.თანრ.მოც.!$A:$A,VLOOKUP($B378,$L:$O,4,0))</f>
        <v>0</v>
      </c>
      <c r="G378" s="57">
        <f>SUMIFS(სახ.თანრ.მოც.!$E:$E,სახ.თანრ.მოც.!$B:$B,VLOOKUP($B378,$L:$O,3,0),სახ.თანრ.მოც.!$C:$C,მონაცემები!D378,სახ.თანრ.მოც.!$A:$A,VLOOKUP($B378,$L:$O,4,0))</f>
        <v>0</v>
      </c>
      <c r="H378" s="57">
        <f>SUMIFS(სახ.თანრ.მოც.!F:F,სახ.თანრ.მოც.!$B:$B,VLOOKUP($B378,$L:$O,3,0),სახ.თანრ.მოც.!$C:$C,მონაცემები!D378,სახ.თანრ.მოც.!$A:$A,VLOOKUP($B378,$L:$O,4,0))+SUMIFS(სახ.თანრ.მოც.!F:F,სახ.თანრ.მოც.!$B:$B,VLOOKUP($B378,$L:$O,3,0),სახ.თანრ.მოც.!$C:$C,მონაცემები!C378,სახ.თანრ.მოც.!$A:$A,VLOOKUP($B378,$L:$O,4,0))</f>
        <v>0</v>
      </c>
      <c r="I378" s="57"/>
      <c r="J378" s="57"/>
    </row>
    <row r="379" spans="1:10">
      <c r="A379" s="46">
        <v>298</v>
      </c>
      <c r="E379" s="57">
        <f t="shared" si="4"/>
        <v>0</v>
      </c>
      <c r="F379" s="57">
        <f>SUMIFS(სახ.თანრ.მოც.!$E:$E,სახ.თანრ.მოც.!$B:$B,VLOOKUP($B379,$L:$O,3,0),სახ.თანრ.მოც.!$C:$C,მონაცემები!C379,სახ.თანრ.მოც.!$A:$A,VLOOKUP($B379,$L:$O,4,0))</f>
        <v>0</v>
      </c>
      <c r="G379" s="57">
        <f>SUMIFS(სახ.თანრ.მოც.!$E:$E,სახ.თანრ.მოც.!$B:$B,VLOOKUP($B379,$L:$O,3,0),სახ.თანრ.მოც.!$C:$C,მონაცემები!D379,სახ.თანრ.მოც.!$A:$A,VLOOKUP($B379,$L:$O,4,0))</f>
        <v>0</v>
      </c>
      <c r="H379" s="57">
        <f>SUMIFS(სახ.თანრ.მოც.!F:F,სახ.თანრ.მოც.!$B:$B,VLOOKUP($B379,$L:$O,3,0),სახ.თანრ.მოც.!$C:$C,მონაცემები!D379,სახ.თანრ.მოც.!$A:$A,VLOOKUP($B379,$L:$O,4,0))+SUMIFS(სახ.თანრ.მოც.!F:F,სახ.თანრ.მოც.!$B:$B,VLOOKUP($B379,$L:$O,3,0),სახ.თანრ.მოც.!$C:$C,მონაცემები!C379,სახ.თანრ.მოც.!$A:$A,VLOOKUP($B379,$L:$O,4,0))</f>
        <v>0</v>
      </c>
      <c r="I379" s="57"/>
      <c r="J379" s="57"/>
    </row>
    <row r="380" spans="1:10">
      <c r="A380" s="46">
        <v>299</v>
      </c>
      <c r="E380" s="57">
        <f t="shared" si="4"/>
        <v>0</v>
      </c>
      <c r="F380" s="57">
        <f>SUMIFS(სახ.თანრ.მოც.!$E:$E,სახ.თანრ.მოც.!$B:$B,VLOOKUP($B380,$L:$O,3,0),სახ.თანრ.მოც.!$C:$C,მონაცემები!C380,სახ.თანრ.მოც.!$A:$A,VLOOKUP($B380,$L:$O,4,0))</f>
        <v>0</v>
      </c>
      <c r="G380" s="57">
        <f>SUMIFS(სახ.თანრ.მოც.!$E:$E,სახ.თანრ.მოც.!$B:$B,VLOOKUP($B380,$L:$O,3,0),სახ.თანრ.მოც.!$C:$C,მონაცემები!D380,სახ.თანრ.მოც.!$A:$A,VLOOKUP($B380,$L:$O,4,0))</f>
        <v>0</v>
      </c>
      <c r="H380" s="57">
        <f>SUMIFS(სახ.თანრ.მოც.!F:F,სახ.თანრ.მოც.!$B:$B,VLOOKUP($B380,$L:$O,3,0),სახ.თანრ.მოც.!$C:$C,მონაცემები!D380,სახ.თანრ.მოც.!$A:$A,VLOOKUP($B380,$L:$O,4,0))+SUMIFS(სახ.თანრ.მოც.!F:F,სახ.თანრ.მოც.!$B:$B,VLOOKUP($B380,$L:$O,3,0),სახ.თანრ.მოც.!$C:$C,მონაცემები!C380,სახ.თანრ.მოც.!$A:$A,VLOOKUP($B380,$L:$O,4,0))</f>
        <v>0</v>
      </c>
      <c r="I380" s="57"/>
      <c r="J380" s="57"/>
    </row>
    <row r="381" spans="1:10">
      <c r="A381" s="46">
        <v>300</v>
      </c>
      <c r="E381" s="57">
        <f t="shared" si="4"/>
        <v>0</v>
      </c>
      <c r="F381" s="57">
        <f>SUMIFS(სახ.თანრ.მოც.!$E:$E,სახ.თანრ.მოც.!$B:$B,VLOOKUP($B381,$L:$O,3,0),სახ.თანრ.მოც.!$C:$C,მონაცემები!C381,სახ.თანრ.მოც.!$A:$A,VLOOKUP($B381,$L:$O,4,0))</f>
        <v>0</v>
      </c>
      <c r="G381" s="57">
        <f>SUMIFS(სახ.თანრ.მოც.!$E:$E,სახ.თანრ.მოც.!$B:$B,VLOOKUP($B381,$L:$O,3,0),სახ.თანრ.მოც.!$C:$C,მონაცემები!D381,სახ.თანრ.მოც.!$A:$A,VLOOKUP($B381,$L:$O,4,0))</f>
        <v>0</v>
      </c>
      <c r="H381" s="57">
        <f>SUMIFS(სახ.თანრ.მოც.!F:F,სახ.თანრ.მოც.!$B:$B,VLOOKUP($B381,$L:$O,3,0),სახ.თანრ.მოც.!$C:$C,მონაცემები!D381,სახ.თანრ.მოც.!$A:$A,VLOOKUP($B381,$L:$O,4,0))+SUMIFS(სახ.თანრ.მოც.!F:F,სახ.თანრ.მოც.!$B:$B,VLOOKUP($B381,$L:$O,3,0),სახ.თანრ.მოც.!$C:$C,მონაცემები!C381,სახ.თანრ.მოც.!$A:$A,VLOOKUP($B381,$L:$O,4,0))</f>
        <v>0</v>
      </c>
      <c r="I381" s="57"/>
      <c r="J381" s="57"/>
    </row>
    <row r="382" spans="1:10">
      <c r="A382" s="46">
        <v>301</v>
      </c>
      <c r="E382" s="57">
        <f t="shared" si="4"/>
        <v>0</v>
      </c>
      <c r="F382" s="57">
        <f>SUMIFS(სახ.თანრ.მოც.!$E:$E,სახ.თანრ.მოც.!$B:$B,VLOOKUP($B382,$L:$O,3,0),სახ.თანრ.მოც.!$C:$C,მონაცემები!C382,სახ.თანრ.მოც.!$A:$A,VLOOKUP($B382,$L:$O,4,0))</f>
        <v>0</v>
      </c>
      <c r="G382" s="57">
        <f>SUMIFS(სახ.თანრ.მოც.!$E:$E,სახ.თანრ.მოც.!$B:$B,VLOOKUP($B382,$L:$O,3,0),სახ.თანრ.მოც.!$C:$C,მონაცემები!D382,სახ.თანრ.მოც.!$A:$A,VLOOKUP($B382,$L:$O,4,0))</f>
        <v>0</v>
      </c>
      <c r="H382" s="57">
        <f>SUMIFS(სახ.თანრ.მოც.!F:F,სახ.თანრ.მოც.!$B:$B,VLOOKUP($B382,$L:$O,3,0),სახ.თანრ.მოც.!$C:$C,მონაცემები!D382,სახ.თანრ.მოც.!$A:$A,VLOOKUP($B382,$L:$O,4,0))+SUMIFS(სახ.თანრ.მოც.!F:F,სახ.თანრ.მოც.!$B:$B,VLOOKUP($B382,$L:$O,3,0),სახ.თანრ.მოც.!$C:$C,მონაცემები!C382,სახ.თანრ.მოც.!$A:$A,VLOOKUP($B382,$L:$O,4,0))</f>
        <v>0</v>
      </c>
      <c r="I382" s="57"/>
      <c r="J382" s="57"/>
    </row>
    <row r="383" spans="1:10">
      <c r="A383" s="46">
        <v>302</v>
      </c>
      <c r="E383" s="57">
        <f t="shared" si="4"/>
        <v>0</v>
      </c>
      <c r="F383" s="57">
        <f>SUMIFS(სახ.თანრ.მოც.!$E:$E,სახ.თანრ.მოც.!$B:$B,VLOOKUP($B383,$L:$O,3,0),სახ.თანრ.მოც.!$C:$C,მონაცემები!C383,სახ.თანრ.მოც.!$A:$A,VLOOKUP($B383,$L:$O,4,0))</f>
        <v>0</v>
      </c>
      <c r="G383" s="57">
        <f>SUMIFS(სახ.თანრ.მოც.!$E:$E,სახ.თანრ.მოც.!$B:$B,VLOOKUP($B383,$L:$O,3,0),სახ.თანრ.მოც.!$C:$C,მონაცემები!D383,სახ.თანრ.მოც.!$A:$A,VLOOKUP($B383,$L:$O,4,0))</f>
        <v>0</v>
      </c>
      <c r="H383" s="57">
        <f>SUMIFS(სახ.თანრ.მოც.!F:F,სახ.თანრ.მოც.!$B:$B,VLOOKUP($B383,$L:$O,3,0),სახ.თანრ.მოც.!$C:$C,მონაცემები!D383,სახ.თანრ.მოც.!$A:$A,VLOOKUP($B383,$L:$O,4,0))+SUMIFS(სახ.თანრ.მოც.!F:F,სახ.თანრ.მოც.!$B:$B,VLOOKUP($B383,$L:$O,3,0),სახ.თანრ.მოც.!$C:$C,მონაცემები!C383,სახ.თანრ.მოც.!$A:$A,VLOOKUP($B383,$L:$O,4,0))</f>
        <v>0</v>
      </c>
      <c r="I383" s="57"/>
      <c r="J383" s="57"/>
    </row>
    <row r="384" spans="1:10">
      <c r="A384" s="46">
        <v>303</v>
      </c>
      <c r="E384" s="57">
        <f t="shared" si="4"/>
        <v>0</v>
      </c>
      <c r="F384" s="57">
        <f>SUMIFS(სახ.თანრ.მოც.!$E:$E,სახ.თანრ.მოც.!$B:$B,VLOOKUP($B384,$L:$O,3,0),სახ.თანრ.მოც.!$C:$C,მონაცემები!C384,სახ.თანრ.მოც.!$A:$A,VLOOKUP($B384,$L:$O,4,0))</f>
        <v>0</v>
      </c>
      <c r="G384" s="57">
        <f>SUMIFS(სახ.თანრ.მოც.!$E:$E,სახ.თანრ.მოც.!$B:$B,VLOOKUP($B384,$L:$O,3,0),სახ.თანრ.მოც.!$C:$C,მონაცემები!D384,სახ.თანრ.მოც.!$A:$A,VLOOKUP($B384,$L:$O,4,0))</f>
        <v>0</v>
      </c>
      <c r="H384" s="57">
        <f>SUMIFS(სახ.თანრ.მოც.!F:F,სახ.თანრ.მოც.!$B:$B,VLOOKUP($B384,$L:$O,3,0),სახ.თანრ.მოც.!$C:$C,მონაცემები!D384,სახ.თანრ.მოც.!$A:$A,VLOOKUP($B384,$L:$O,4,0))+SUMIFS(სახ.თანრ.მოც.!F:F,სახ.თანრ.მოც.!$B:$B,VLOOKUP($B384,$L:$O,3,0),სახ.თანრ.მოც.!$C:$C,მონაცემები!C384,სახ.თანრ.მოც.!$A:$A,VLOOKUP($B384,$L:$O,4,0))</f>
        <v>0</v>
      </c>
      <c r="I384" s="57"/>
      <c r="J384" s="57"/>
    </row>
    <row r="385" spans="1:10">
      <c r="A385" s="46">
        <v>304</v>
      </c>
      <c r="E385" s="57">
        <f t="shared" si="4"/>
        <v>0</v>
      </c>
      <c r="F385" s="57">
        <f>SUMIFS(სახ.თანრ.მოც.!$E:$E,სახ.თანრ.მოც.!$B:$B,VLOOKUP($B385,$L:$O,3,0),სახ.თანრ.მოც.!$C:$C,მონაცემები!C385,სახ.თანრ.მოც.!$A:$A,VLOOKUP($B385,$L:$O,4,0))</f>
        <v>0</v>
      </c>
      <c r="G385" s="57">
        <f>SUMIFS(სახ.თანრ.მოც.!$E:$E,სახ.თანრ.მოც.!$B:$B,VLOOKUP($B385,$L:$O,3,0),სახ.თანრ.მოც.!$C:$C,მონაცემები!D385,სახ.თანრ.მოც.!$A:$A,VLOOKUP($B385,$L:$O,4,0))</f>
        <v>0</v>
      </c>
      <c r="H385" s="57">
        <f>SUMIFS(სახ.თანრ.მოც.!F:F,სახ.თანრ.მოც.!$B:$B,VLOOKUP($B385,$L:$O,3,0),სახ.თანრ.მოც.!$C:$C,მონაცემები!D385,სახ.თანრ.მოც.!$A:$A,VLOOKUP($B385,$L:$O,4,0))+SUMIFS(სახ.თანრ.მოც.!F:F,სახ.თანრ.მოც.!$B:$B,VLOOKUP($B385,$L:$O,3,0),სახ.თანრ.მოც.!$C:$C,მონაცემები!C385,სახ.თანრ.მოც.!$A:$A,VLOOKUP($B385,$L:$O,4,0))</f>
        <v>0</v>
      </c>
      <c r="I385" s="57"/>
      <c r="J385" s="57"/>
    </row>
    <row r="386" spans="1:10">
      <c r="A386" s="46">
        <v>305</v>
      </c>
      <c r="E386" s="57">
        <f t="shared" si="4"/>
        <v>0</v>
      </c>
      <c r="F386" s="57">
        <f>SUMIFS(სახ.თანრ.მოც.!$E:$E,სახ.თანრ.მოც.!$B:$B,VLOOKUP($B386,$L:$O,3,0),სახ.თანრ.მოც.!$C:$C,მონაცემები!C386,სახ.თანრ.მოც.!$A:$A,VLOOKUP($B386,$L:$O,4,0))</f>
        <v>0</v>
      </c>
      <c r="G386" s="57">
        <f>SUMIFS(სახ.თანრ.მოც.!$E:$E,სახ.თანრ.მოც.!$B:$B,VLOOKUP($B386,$L:$O,3,0),სახ.თანრ.მოც.!$C:$C,მონაცემები!D386,სახ.თანრ.მოც.!$A:$A,VLOOKUP($B386,$L:$O,4,0))</f>
        <v>0</v>
      </c>
      <c r="H386" s="57">
        <f>SUMIFS(სახ.თანრ.მოც.!F:F,სახ.თანრ.მოც.!$B:$B,VLOOKUP($B386,$L:$O,3,0),სახ.თანრ.მოც.!$C:$C,მონაცემები!D386,სახ.თანრ.მოც.!$A:$A,VLOOKUP($B386,$L:$O,4,0))+SUMIFS(სახ.თანრ.მოც.!F:F,სახ.თანრ.მოც.!$B:$B,VLOOKUP($B386,$L:$O,3,0),სახ.თანრ.მოც.!$C:$C,მონაცემები!C386,სახ.თანრ.მოც.!$A:$A,VLOOKUP($B386,$L:$O,4,0))</f>
        <v>0</v>
      </c>
      <c r="I386" s="57"/>
      <c r="J386" s="57"/>
    </row>
    <row r="387" spans="1:10">
      <c r="A387" s="46">
        <v>306</v>
      </c>
      <c r="E387" s="57">
        <f t="shared" si="4"/>
        <v>0</v>
      </c>
      <c r="F387" s="57">
        <f>SUMIFS(სახ.თანრ.მოც.!$E:$E,სახ.თანრ.მოც.!$B:$B,VLOOKUP($B387,$L:$O,3,0),სახ.თანრ.მოც.!$C:$C,მონაცემები!C387,სახ.თანრ.მოც.!$A:$A,VLOOKUP($B387,$L:$O,4,0))</f>
        <v>0</v>
      </c>
      <c r="G387" s="57">
        <f>SUMIFS(სახ.თანრ.მოც.!$E:$E,სახ.თანრ.მოც.!$B:$B,VLOOKUP($B387,$L:$O,3,0),სახ.თანრ.მოც.!$C:$C,მონაცემები!D387,სახ.თანრ.მოც.!$A:$A,VLOOKUP($B387,$L:$O,4,0))</f>
        <v>0</v>
      </c>
      <c r="H387" s="57">
        <f>SUMIFS(სახ.თანრ.მოც.!F:F,სახ.თანრ.მოც.!$B:$B,VLOOKUP($B387,$L:$O,3,0),სახ.თანრ.მოც.!$C:$C,მონაცემები!D387,სახ.თანრ.მოც.!$A:$A,VLOOKUP($B387,$L:$O,4,0))+SUMIFS(სახ.თანრ.მოც.!F:F,სახ.თანრ.მოც.!$B:$B,VLOOKUP($B387,$L:$O,3,0),სახ.თანრ.მოც.!$C:$C,მონაცემები!C387,სახ.თანრ.მოც.!$A:$A,VLOOKUP($B387,$L:$O,4,0))</f>
        <v>0</v>
      </c>
      <c r="I387" s="57"/>
      <c r="J387" s="57"/>
    </row>
    <row r="388" spans="1:10">
      <c r="A388" s="46">
        <v>307</v>
      </c>
      <c r="E388" s="57">
        <f t="shared" si="4"/>
        <v>0</v>
      </c>
      <c r="F388" s="57">
        <f>SUMIFS(სახ.თანრ.მოც.!$E:$E,სახ.თანრ.მოც.!$B:$B,VLOOKUP($B388,$L:$O,3,0),სახ.თანრ.მოც.!$C:$C,მონაცემები!C388,სახ.თანრ.მოც.!$A:$A,VLOOKUP($B388,$L:$O,4,0))</f>
        <v>0</v>
      </c>
      <c r="G388" s="57">
        <f>SUMIFS(სახ.თანრ.მოც.!$E:$E,სახ.თანრ.მოც.!$B:$B,VLOOKUP($B388,$L:$O,3,0),სახ.თანრ.მოც.!$C:$C,მონაცემები!D388,სახ.თანრ.მოც.!$A:$A,VLOOKUP($B388,$L:$O,4,0))</f>
        <v>0</v>
      </c>
      <c r="H388" s="57">
        <f>SUMIFS(სახ.თანრ.მოც.!F:F,სახ.თანრ.მოც.!$B:$B,VLOOKUP($B388,$L:$O,3,0),სახ.თანრ.მოც.!$C:$C,მონაცემები!D388,სახ.თანრ.მოც.!$A:$A,VLOOKUP($B388,$L:$O,4,0))+SUMIFS(სახ.თანრ.მოც.!F:F,სახ.თანრ.მოც.!$B:$B,VLOOKUP($B388,$L:$O,3,0),სახ.თანრ.მოც.!$C:$C,მონაცემები!C388,სახ.თანრ.მოც.!$A:$A,VLOOKUP($B388,$L:$O,4,0))</f>
        <v>0</v>
      </c>
      <c r="I388" s="57"/>
      <c r="J388" s="57"/>
    </row>
    <row r="389" spans="1:10">
      <c r="A389" s="46">
        <v>308</v>
      </c>
      <c r="E389" s="57">
        <f t="shared" si="4"/>
        <v>0</v>
      </c>
      <c r="F389" s="57">
        <f>SUMIFS(სახ.თანრ.მოც.!$E:$E,სახ.თანრ.მოც.!$B:$B,VLOOKUP($B389,$L:$O,3,0),სახ.თანრ.მოც.!$C:$C,მონაცემები!C389,სახ.თანრ.მოც.!$A:$A,VLOOKUP($B389,$L:$O,4,0))</f>
        <v>0</v>
      </c>
      <c r="G389" s="57">
        <f>SUMIFS(სახ.თანრ.მოც.!$E:$E,სახ.თანრ.მოც.!$B:$B,VLOOKUP($B389,$L:$O,3,0),სახ.თანრ.მოც.!$C:$C,მონაცემები!D389,სახ.თანრ.მოც.!$A:$A,VLOOKUP($B389,$L:$O,4,0))</f>
        <v>0</v>
      </c>
      <c r="H389" s="57">
        <f>SUMIFS(სახ.თანრ.მოც.!F:F,სახ.თანრ.მოც.!$B:$B,VLOOKUP($B389,$L:$O,3,0),სახ.თანრ.მოც.!$C:$C,მონაცემები!D389,სახ.თანრ.მოც.!$A:$A,VLOOKUP($B389,$L:$O,4,0))+SUMIFS(სახ.თანრ.მოც.!F:F,სახ.თანრ.მოც.!$B:$B,VLOOKUP($B389,$L:$O,3,0),სახ.თანრ.მოც.!$C:$C,მონაცემები!C389,სახ.თანრ.მოც.!$A:$A,VLOOKUP($B389,$L:$O,4,0))</f>
        <v>0</v>
      </c>
      <c r="I389" s="57"/>
      <c r="J389" s="57"/>
    </row>
    <row r="390" spans="1:10">
      <c r="A390" s="46">
        <v>309</v>
      </c>
      <c r="E390" s="57">
        <f t="shared" si="4"/>
        <v>0</v>
      </c>
      <c r="F390" s="57">
        <f>SUMIFS(სახ.თანრ.მოც.!$E:$E,სახ.თანრ.მოც.!$B:$B,VLOOKUP($B390,$L:$O,3,0),სახ.თანრ.მოც.!$C:$C,მონაცემები!C390,სახ.თანრ.მოც.!$A:$A,VLOOKUP($B390,$L:$O,4,0))</f>
        <v>0</v>
      </c>
      <c r="G390" s="57">
        <f>SUMIFS(სახ.თანრ.მოც.!$E:$E,სახ.თანრ.მოც.!$B:$B,VLOOKUP($B390,$L:$O,3,0),სახ.თანრ.მოც.!$C:$C,მონაცემები!D390,სახ.თანრ.მოც.!$A:$A,VLOOKUP($B390,$L:$O,4,0))</f>
        <v>0</v>
      </c>
      <c r="H390" s="57">
        <f>SUMIFS(სახ.თანრ.მოც.!F:F,სახ.თანრ.მოც.!$B:$B,VLOOKUP($B390,$L:$O,3,0),სახ.თანრ.მოც.!$C:$C,მონაცემები!D390,სახ.თანრ.მოც.!$A:$A,VLOOKUP($B390,$L:$O,4,0))+SUMIFS(სახ.თანრ.მოც.!F:F,სახ.თანრ.მოც.!$B:$B,VLOOKUP($B390,$L:$O,3,0),სახ.თანრ.მოც.!$C:$C,მონაცემები!C390,სახ.თანრ.მოც.!$A:$A,VLOOKUP($B390,$L:$O,4,0))</f>
        <v>0</v>
      </c>
      <c r="I390" s="57"/>
      <c r="J390" s="57"/>
    </row>
    <row r="391" spans="1:10">
      <c r="A391" s="46">
        <v>310</v>
      </c>
      <c r="E391" s="57">
        <f t="shared" si="4"/>
        <v>0</v>
      </c>
      <c r="F391" s="57">
        <f>SUMIFS(სახ.თანრ.მოც.!$E:$E,სახ.თანრ.მოც.!$B:$B,VLOOKUP($B391,$L:$O,3,0),სახ.თანრ.მოც.!$C:$C,მონაცემები!C391,სახ.თანრ.მოც.!$A:$A,VLOOKUP($B391,$L:$O,4,0))</f>
        <v>0</v>
      </c>
      <c r="G391" s="57">
        <f>SUMIFS(სახ.თანრ.მოც.!$E:$E,სახ.თანრ.მოც.!$B:$B,VLOOKUP($B391,$L:$O,3,0),სახ.თანრ.მოც.!$C:$C,მონაცემები!D391,სახ.თანრ.მოც.!$A:$A,VLOOKUP($B391,$L:$O,4,0))</f>
        <v>0</v>
      </c>
      <c r="H391" s="57">
        <f>SUMIFS(სახ.თანრ.მოც.!F:F,სახ.თანრ.მოც.!$B:$B,VLOOKUP($B391,$L:$O,3,0),სახ.თანრ.მოც.!$C:$C,მონაცემები!D391,სახ.თანრ.მოც.!$A:$A,VLOOKUP($B391,$L:$O,4,0))+SUMIFS(სახ.თანრ.მოც.!F:F,სახ.თანრ.მოც.!$B:$B,VLOOKUP($B391,$L:$O,3,0),სახ.თანრ.მოც.!$C:$C,მონაცემები!C391,სახ.თანრ.მოც.!$A:$A,VLOOKUP($B391,$L:$O,4,0))</f>
        <v>0</v>
      </c>
      <c r="I391" s="57"/>
      <c r="J391" s="57"/>
    </row>
    <row r="392" spans="1:10">
      <c r="A392" s="46">
        <v>311</v>
      </c>
      <c r="E392" s="57">
        <f t="shared" si="4"/>
        <v>0</v>
      </c>
      <c r="F392" s="57">
        <f>SUMIFS(სახ.თანრ.მოც.!$E:$E,სახ.თანრ.მოც.!$B:$B,VLOOKUP($B392,$L:$O,3,0),სახ.თანრ.მოც.!$C:$C,მონაცემები!C392,სახ.თანრ.მოც.!$A:$A,VLOOKUP($B392,$L:$O,4,0))</f>
        <v>0</v>
      </c>
      <c r="G392" s="57">
        <f>SUMIFS(სახ.თანრ.მოც.!$E:$E,სახ.თანრ.მოც.!$B:$B,VLOOKUP($B392,$L:$O,3,0),სახ.თანრ.მოც.!$C:$C,მონაცემები!D392,სახ.თანრ.მოც.!$A:$A,VLOOKUP($B392,$L:$O,4,0))</f>
        <v>0</v>
      </c>
      <c r="H392" s="57">
        <f>SUMIFS(სახ.თანრ.მოც.!F:F,სახ.თანრ.მოც.!$B:$B,VLOOKUP($B392,$L:$O,3,0),სახ.თანრ.მოც.!$C:$C,მონაცემები!D392,სახ.თანრ.მოც.!$A:$A,VLOOKUP($B392,$L:$O,4,0))+SUMIFS(სახ.თანრ.მოც.!F:F,სახ.თანრ.მოც.!$B:$B,VLOOKUP($B392,$L:$O,3,0),სახ.თანრ.მოც.!$C:$C,მონაცემები!C392,სახ.თანრ.მოც.!$A:$A,VLOOKUP($B392,$L:$O,4,0))</f>
        <v>0</v>
      </c>
      <c r="I392" s="57"/>
      <c r="J392" s="57"/>
    </row>
    <row r="393" spans="1:10">
      <c r="A393" s="46">
        <v>312</v>
      </c>
      <c r="E393" s="57">
        <f t="shared" si="4"/>
        <v>0</v>
      </c>
      <c r="F393" s="57">
        <f>SUMIFS(სახ.თანრ.მოც.!$E:$E,სახ.თანრ.მოც.!$B:$B,VLOOKUP($B393,$L:$O,3,0),სახ.თანრ.მოც.!$C:$C,მონაცემები!C393,სახ.თანრ.მოც.!$A:$A,VLOOKUP($B393,$L:$O,4,0))</f>
        <v>0</v>
      </c>
      <c r="G393" s="57">
        <f>SUMIFS(სახ.თანრ.მოც.!$E:$E,სახ.თანრ.მოც.!$B:$B,VLOOKUP($B393,$L:$O,3,0),სახ.თანრ.მოც.!$C:$C,მონაცემები!D393,სახ.თანრ.მოც.!$A:$A,VLOOKUP($B393,$L:$O,4,0))</f>
        <v>0</v>
      </c>
      <c r="H393" s="57">
        <f>SUMIFS(სახ.თანრ.მოც.!F:F,სახ.თანრ.მოც.!$B:$B,VLOOKUP($B393,$L:$O,3,0),სახ.თანრ.მოც.!$C:$C,მონაცემები!D393,სახ.თანრ.მოც.!$A:$A,VLOOKUP($B393,$L:$O,4,0))+SUMIFS(სახ.თანრ.მოც.!F:F,სახ.თანრ.მოც.!$B:$B,VLOOKUP($B393,$L:$O,3,0),სახ.თანრ.მოც.!$C:$C,მონაცემები!C393,სახ.თანრ.მოც.!$A:$A,VLOOKUP($B393,$L:$O,4,0))</f>
        <v>0</v>
      </c>
      <c r="I393" s="57"/>
      <c r="J393" s="57"/>
    </row>
    <row r="394" spans="1:10">
      <c r="A394" s="46">
        <v>313</v>
      </c>
      <c r="E394" s="57">
        <f t="shared" si="4"/>
        <v>0</v>
      </c>
      <c r="F394" s="57">
        <f>SUMIFS(სახ.თანრ.მოც.!$E:$E,სახ.თანრ.მოც.!$B:$B,VLOOKUP($B394,$L:$O,3,0),სახ.თანრ.მოც.!$C:$C,მონაცემები!C394,სახ.თანრ.მოც.!$A:$A,VLOOKUP($B394,$L:$O,4,0))</f>
        <v>0</v>
      </c>
      <c r="G394" s="57">
        <f>SUMIFS(სახ.თანრ.მოც.!$E:$E,სახ.თანრ.მოც.!$B:$B,VLOOKUP($B394,$L:$O,3,0),სახ.თანრ.მოც.!$C:$C,მონაცემები!D394,სახ.თანრ.მოც.!$A:$A,VLOOKUP($B394,$L:$O,4,0))</f>
        <v>0</v>
      </c>
      <c r="H394" s="57">
        <f>SUMIFS(სახ.თანრ.მოც.!F:F,სახ.თანრ.მოც.!$B:$B,VLOOKUP($B394,$L:$O,3,0),სახ.თანრ.მოც.!$C:$C,მონაცემები!D394,სახ.თანრ.მოც.!$A:$A,VLOOKUP($B394,$L:$O,4,0))+SUMIFS(სახ.თანრ.მოც.!F:F,სახ.თანრ.მოც.!$B:$B,VLOOKUP($B394,$L:$O,3,0),სახ.თანრ.მოც.!$C:$C,მონაცემები!C394,სახ.თანრ.მოც.!$A:$A,VLOOKUP($B394,$L:$O,4,0))</f>
        <v>0</v>
      </c>
      <c r="I394" s="57"/>
      <c r="J394" s="57"/>
    </row>
    <row r="395" spans="1:10">
      <c r="A395" s="46">
        <v>314</v>
      </c>
      <c r="E395" s="57">
        <f t="shared" si="4"/>
        <v>0</v>
      </c>
      <c r="F395" s="57">
        <f>SUMIFS(სახ.თანრ.მოც.!$E:$E,სახ.თანრ.მოც.!$B:$B,VLOOKUP($B395,$L:$O,3,0),სახ.თანრ.მოც.!$C:$C,მონაცემები!C395,სახ.თანრ.მოც.!$A:$A,VLOOKUP($B395,$L:$O,4,0))</f>
        <v>0</v>
      </c>
      <c r="G395" s="57">
        <f>SUMIFS(სახ.თანრ.მოც.!$E:$E,სახ.თანრ.მოც.!$B:$B,VLOOKUP($B395,$L:$O,3,0),სახ.თანრ.მოც.!$C:$C,მონაცემები!D395,სახ.თანრ.მოც.!$A:$A,VLOOKUP($B395,$L:$O,4,0))</f>
        <v>0</v>
      </c>
      <c r="H395" s="57">
        <f>SUMIFS(სახ.თანრ.მოც.!F:F,სახ.თანრ.მოც.!$B:$B,VLOOKUP($B395,$L:$O,3,0),სახ.თანრ.მოც.!$C:$C,მონაცემები!D395,სახ.თანრ.მოც.!$A:$A,VLOOKUP($B395,$L:$O,4,0))+SUMIFS(სახ.თანრ.მოც.!F:F,სახ.თანრ.მოც.!$B:$B,VLOOKUP($B395,$L:$O,3,0),სახ.თანრ.მოც.!$C:$C,მონაცემები!C395,სახ.თანრ.მოც.!$A:$A,VLOOKUP($B395,$L:$O,4,0))</f>
        <v>0</v>
      </c>
      <c r="I395" s="57"/>
      <c r="J395" s="57"/>
    </row>
    <row r="396" spans="1:10">
      <c r="A396" s="46">
        <v>315</v>
      </c>
      <c r="E396" s="57">
        <f t="shared" si="4"/>
        <v>0</v>
      </c>
      <c r="F396" s="57">
        <f>SUMIFS(სახ.თანრ.მოც.!$E:$E,სახ.თანრ.მოც.!$B:$B,VLOOKUP($B396,$L:$O,3,0),სახ.თანრ.მოც.!$C:$C,მონაცემები!C396,სახ.თანრ.მოც.!$A:$A,VLOOKUP($B396,$L:$O,4,0))</f>
        <v>0</v>
      </c>
      <c r="G396" s="57">
        <f>SUMIFS(სახ.თანრ.მოც.!$E:$E,სახ.თანრ.მოც.!$B:$B,VLOOKUP($B396,$L:$O,3,0),სახ.თანრ.მოც.!$C:$C,მონაცემები!D396,სახ.თანრ.მოც.!$A:$A,VLOOKUP($B396,$L:$O,4,0))</f>
        <v>0</v>
      </c>
      <c r="H396" s="57">
        <f>SUMIFS(სახ.თანრ.მოც.!F:F,სახ.თანრ.მოც.!$B:$B,VLOOKUP($B396,$L:$O,3,0),სახ.თანრ.მოც.!$C:$C,მონაცემები!D396,სახ.თანრ.მოც.!$A:$A,VLOOKUP($B396,$L:$O,4,0))+SUMIFS(სახ.თანრ.მოც.!F:F,სახ.თანრ.მოც.!$B:$B,VLOOKUP($B396,$L:$O,3,0),სახ.თანრ.მოც.!$C:$C,მონაცემები!C396,სახ.თანრ.მოც.!$A:$A,VLOOKUP($B396,$L:$O,4,0))</f>
        <v>0</v>
      </c>
      <c r="I396" s="57"/>
      <c r="J396" s="57"/>
    </row>
    <row r="397" spans="1:10">
      <c r="A397" s="46">
        <v>316</v>
      </c>
      <c r="E397" s="57">
        <f t="shared" si="4"/>
        <v>0</v>
      </c>
      <c r="F397" s="57">
        <f>SUMIFS(სახ.თანრ.მოც.!$E:$E,სახ.თანრ.მოც.!$B:$B,VLOOKUP($B397,$L:$O,3,0),სახ.თანრ.მოც.!$C:$C,მონაცემები!C397,სახ.თანრ.მოც.!$A:$A,VLOOKUP($B397,$L:$O,4,0))</f>
        <v>0</v>
      </c>
      <c r="G397" s="57">
        <f>SUMIFS(სახ.თანრ.მოც.!$E:$E,სახ.თანრ.მოც.!$B:$B,VLOOKUP($B397,$L:$O,3,0),სახ.თანრ.მოც.!$C:$C,მონაცემები!D397,სახ.თანრ.მოც.!$A:$A,VLOOKUP($B397,$L:$O,4,0))</f>
        <v>0</v>
      </c>
      <c r="H397" s="57">
        <f>SUMIFS(სახ.თანრ.მოც.!F:F,სახ.თანრ.მოც.!$B:$B,VLOOKUP($B397,$L:$O,3,0),სახ.თანრ.მოც.!$C:$C,მონაცემები!D397,სახ.თანრ.მოც.!$A:$A,VLOOKUP($B397,$L:$O,4,0))+SUMIFS(სახ.თანრ.მოც.!F:F,სახ.თანრ.მოც.!$B:$B,VLOOKUP($B397,$L:$O,3,0),სახ.თანრ.მოც.!$C:$C,მონაცემები!C397,სახ.თანრ.მოც.!$A:$A,VLOOKUP($B397,$L:$O,4,0))</f>
        <v>0</v>
      </c>
      <c r="I397" s="57"/>
      <c r="J397" s="57"/>
    </row>
    <row r="398" spans="1:10">
      <c r="A398" s="46">
        <v>317</v>
      </c>
      <c r="E398" s="57">
        <f t="shared" si="4"/>
        <v>0</v>
      </c>
      <c r="F398" s="57">
        <f>SUMIFS(სახ.თანრ.მოც.!$E:$E,სახ.თანრ.მოც.!$B:$B,VLOOKUP($B398,$L:$O,3,0),სახ.თანრ.მოც.!$C:$C,მონაცემები!C398,სახ.თანრ.მოც.!$A:$A,VLOOKUP($B398,$L:$O,4,0))</f>
        <v>0</v>
      </c>
      <c r="G398" s="57">
        <f>SUMIFS(სახ.თანრ.მოც.!$E:$E,სახ.თანრ.მოც.!$B:$B,VLOOKUP($B398,$L:$O,3,0),სახ.თანრ.მოც.!$C:$C,მონაცემები!D398,სახ.თანრ.მოც.!$A:$A,VLOOKUP($B398,$L:$O,4,0))</f>
        <v>0</v>
      </c>
      <c r="H398" s="57">
        <f>SUMIFS(სახ.თანრ.მოც.!F:F,სახ.თანრ.მოც.!$B:$B,VLOOKUP($B398,$L:$O,3,0),სახ.თანრ.მოც.!$C:$C,მონაცემები!D398,სახ.თანრ.მოც.!$A:$A,VLOOKUP($B398,$L:$O,4,0))+SUMIFS(სახ.თანრ.მოც.!F:F,სახ.თანრ.მოც.!$B:$B,VLOOKUP($B398,$L:$O,3,0),სახ.თანრ.მოც.!$C:$C,მონაცემები!C398,სახ.თანრ.მოც.!$A:$A,VLOOKUP($B398,$L:$O,4,0))</f>
        <v>0</v>
      </c>
      <c r="I398" s="57"/>
      <c r="J398" s="57"/>
    </row>
    <row r="399" spans="1:10">
      <c r="A399" s="46">
        <v>318</v>
      </c>
      <c r="E399" s="57">
        <f t="shared" si="4"/>
        <v>0</v>
      </c>
      <c r="F399" s="57">
        <f>SUMIFS(სახ.თანრ.მოც.!$E:$E,სახ.თანრ.მოც.!$B:$B,VLOOKUP($B399,$L:$O,3,0),სახ.თანრ.მოც.!$C:$C,მონაცემები!C399,სახ.თანრ.მოც.!$A:$A,VLOOKUP($B399,$L:$O,4,0))</f>
        <v>0</v>
      </c>
      <c r="G399" s="57">
        <f>SUMIFS(სახ.თანრ.მოც.!$E:$E,სახ.თანრ.მოც.!$B:$B,VLOOKUP($B399,$L:$O,3,0),სახ.თანრ.მოც.!$C:$C,მონაცემები!D399,სახ.თანრ.მოც.!$A:$A,VLOOKUP($B399,$L:$O,4,0))</f>
        <v>0</v>
      </c>
      <c r="H399" s="57">
        <f>SUMIFS(სახ.თანრ.მოც.!F:F,სახ.თანრ.მოც.!$B:$B,VLOOKUP($B399,$L:$O,3,0),სახ.თანრ.მოც.!$C:$C,მონაცემები!D399,სახ.თანრ.მოც.!$A:$A,VLOOKUP($B399,$L:$O,4,0))+SUMIFS(სახ.თანრ.მოც.!F:F,სახ.თანრ.მოც.!$B:$B,VLOOKUP($B399,$L:$O,3,0),სახ.თანრ.მოც.!$C:$C,მონაცემები!C399,სახ.თანრ.მოც.!$A:$A,VLOOKUP($B399,$L:$O,4,0))</f>
        <v>0</v>
      </c>
      <c r="I399" s="57"/>
      <c r="J399" s="57"/>
    </row>
    <row r="400" spans="1:10">
      <c r="A400" s="46">
        <v>319</v>
      </c>
      <c r="E400" s="57">
        <f t="shared" si="4"/>
        <v>0</v>
      </c>
      <c r="F400" s="57">
        <f>SUMIFS(სახ.თანრ.მოც.!$E:$E,სახ.თანრ.მოც.!$B:$B,VLOOKUP($B400,$L:$O,3,0),სახ.თანრ.მოც.!$C:$C,მონაცემები!C400,სახ.თანრ.მოც.!$A:$A,VLOOKUP($B400,$L:$O,4,0))</f>
        <v>0</v>
      </c>
      <c r="G400" s="57">
        <f>SUMIFS(სახ.თანრ.მოც.!$E:$E,სახ.თანრ.მოც.!$B:$B,VLOOKUP($B400,$L:$O,3,0),სახ.თანრ.მოც.!$C:$C,მონაცემები!D400,სახ.თანრ.მოც.!$A:$A,VLOOKUP($B400,$L:$O,4,0))</f>
        <v>0</v>
      </c>
      <c r="H400" s="57">
        <f>SUMIFS(სახ.თანრ.მოც.!F:F,სახ.თანრ.მოც.!$B:$B,VLOOKUP($B400,$L:$O,3,0),სახ.თანრ.მოც.!$C:$C,მონაცემები!D400,სახ.თანრ.მოც.!$A:$A,VLOOKUP($B400,$L:$O,4,0))+SUMIFS(სახ.თანრ.მოც.!F:F,სახ.თანრ.მოც.!$B:$B,VLOOKUP($B400,$L:$O,3,0),სახ.თანრ.მოც.!$C:$C,მონაცემები!C400,სახ.თანრ.მოც.!$A:$A,VLOOKUP($B400,$L:$O,4,0))</f>
        <v>0</v>
      </c>
      <c r="I400" s="57"/>
      <c r="J400" s="57"/>
    </row>
    <row r="401" spans="1:10">
      <c r="A401" s="46">
        <v>320</v>
      </c>
      <c r="E401" s="57">
        <f t="shared" si="4"/>
        <v>0</v>
      </c>
      <c r="F401" s="57">
        <f>SUMIFS(სახ.თანრ.მოც.!$E:$E,სახ.თანრ.მოც.!$B:$B,VLOOKUP($B401,$L:$O,3,0),სახ.თანრ.მოც.!$C:$C,მონაცემები!C401,სახ.თანრ.მოც.!$A:$A,VLOOKUP($B401,$L:$O,4,0))</f>
        <v>0</v>
      </c>
      <c r="G401" s="57">
        <f>SUMIFS(სახ.თანრ.მოც.!$E:$E,სახ.თანრ.მოც.!$B:$B,VLOOKUP($B401,$L:$O,3,0),სახ.თანრ.მოც.!$C:$C,მონაცემები!D401,სახ.თანრ.მოც.!$A:$A,VLOOKUP($B401,$L:$O,4,0))</f>
        <v>0</v>
      </c>
      <c r="H401" s="57">
        <f>SUMIFS(სახ.თანრ.მოც.!F:F,სახ.თანრ.მოც.!$B:$B,VLOOKUP($B401,$L:$O,3,0),სახ.თანრ.მოც.!$C:$C,მონაცემები!D401,სახ.თანრ.მოც.!$A:$A,VLOOKUP($B401,$L:$O,4,0))+SUMIFS(სახ.თანრ.მოც.!F:F,სახ.თანრ.მოც.!$B:$B,VLOOKUP($B401,$L:$O,3,0),სახ.თანრ.მოც.!$C:$C,მონაცემები!C401,სახ.თანრ.მოც.!$A:$A,VLOOKUP($B401,$L:$O,4,0))</f>
        <v>0</v>
      </c>
      <c r="I401" s="57"/>
      <c r="J401" s="57"/>
    </row>
    <row r="402" spans="1:10">
      <c r="A402" s="46">
        <v>321</v>
      </c>
      <c r="E402" s="57">
        <f t="shared" si="4"/>
        <v>0</v>
      </c>
      <c r="F402" s="57">
        <f>SUMIFS(სახ.თანრ.მოც.!$E:$E,სახ.თანრ.მოც.!$B:$B,VLOOKUP($B402,$L:$O,3,0),სახ.თანრ.მოც.!$C:$C,მონაცემები!C402,სახ.თანრ.მოც.!$A:$A,VLOOKUP($B402,$L:$O,4,0))</f>
        <v>0</v>
      </c>
      <c r="G402" s="57">
        <f>SUMIFS(სახ.თანრ.მოც.!$E:$E,სახ.თანრ.მოც.!$B:$B,VLOOKUP($B402,$L:$O,3,0),სახ.თანრ.მოც.!$C:$C,მონაცემები!D402,სახ.თანრ.მოც.!$A:$A,VLOOKUP($B402,$L:$O,4,0))</f>
        <v>0</v>
      </c>
      <c r="H402" s="57">
        <f>SUMIFS(სახ.თანრ.მოც.!F:F,სახ.თანრ.მოც.!$B:$B,VLOOKUP($B402,$L:$O,3,0),სახ.თანრ.მოც.!$C:$C,მონაცემები!D402,სახ.თანრ.მოც.!$A:$A,VLOOKUP($B402,$L:$O,4,0))+SUMIFS(სახ.თანრ.მოც.!F:F,სახ.თანრ.მოც.!$B:$B,VLOOKUP($B402,$L:$O,3,0),სახ.თანრ.მოც.!$C:$C,მონაცემები!C402,სახ.თანრ.მოც.!$A:$A,VLOOKUP($B402,$L:$O,4,0))</f>
        <v>0</v>
      </c>
      <c r="I402" s="57"/>
      <c r="J402" s="57"/>
    </row>
    <row r="403" spans="1:10">
      <c r="A403" s="46">
        <v>322</v>
      </c>
      <c r="E403" s="57">
        <f t="shared" ref="E403:E466" si="5">C403+D403</f>
        <v>0</v>
      </c>
      <c r="F403" s="57">
        <f>SUMIFS(სახ.თანრ.მოც.!$E:$E,სახ.თანრ.მოც.!$B:$B,VLOOKUP($B403,$L:$O,3,0),სახ.თანრ.მოც.!$C:$C,მონაცემები!C403,სახ.თანრ.მოც.!$A:$A,VLOOKUP($B403,$L:$O,4,0))</f>
        <v>0</v>
      </c>
      <c r="G403" s="57">
        <f>SUMIFS(სახ.თანრ.მოც.!$E:$E,სახ.თანრ.მოც.!$B:$B,VLOOKUP($B403,$L:$O,3,0),სახ.თანრ.მოც.!$C:$C,მონაცემები!D403,სახ.თანრ.მოც.!$A:$A,VLOOKUP($B403,$L:$O,4,0))</f>
        <v>0</v>
      </c>
      <c r="H403" s="57">
        <f>SUMIFS(სახ.თანრ.მოც.!F:F,სახ.თანრ.მოც.!$B:$B,VLOOKUP($B403,$L:$O,3,0),სახ.თანრ.მოც.!$C:$C,მონაცემები!D403,სახ.თანრ.მოც.!$A:$A,VLOOKUP($B403,$L:$O,4,0))+SUMIFS(სახ.თანრ.მოც.!F:F,სახ.თანრ.მოც.!$B:$B,VLOOKUP($B403,$L:$O,3,0),სახ.თანრ.მოც.!$C:$C,მონაცემები!C403,სახ.თანრ.მოც.!$A:$A,VLOOKUP($B403,$L:$O,4,0))</f>
        <v>0</v>
      </c>
      <c r="I403" s="57"/>
      <c r="J403" s="57"/>
    </row>
    <row r="404" spans="1:10">
      <c r="A404" s="46">
        <v>323</v>
      </c>
      <c r="E404" s="57">
        <f t="shared" si="5"/>
        <v>0</v>
      </c>
      <c r="F404" s="57">
        <f>SUMIFS(სახ.თანრ.მოც.!$E:$E,სახ.თანრ.მოც.!$B:$B,VLOOKUP($B404,$L:$O,3,0),სახ.თანრ.მოც.!$C:$C,მონაცემები!C404,სახ.თანრ.მოც.!$A:$A,VLOOKUP($B404,$L:$O,4,0))</f>
        <v>0</v>
      </c>
      <c r="G404" s="57">
        <f>SUMIFS(სახ.თანრ.მოც.!$E:$E,სახ.თანრ.მოც.!$B:$B,VLOOKUP($B404,$L:$O,3,0),სახ.თანრ.მოც.!$C:$C,მონაცემები!D404,სახ.თანრ.მოც.!$A:$A,VLOOKUP($B404,$L:$O,4,0))</f>
        <v>0</v>
      </c>
      <c r="H404" s="57">
        <f>SUMIFS(სახ.თანრ.მოც.!F:F,სახ.თანრ.მოც.!$B:$B,VLOOKUP($B404,$L:$O,3,0),სახ.თანრ.მოც.!$C:$C,მონაცემები!D404,სახ.თანრ.მოც.!$A:$A,VLOOKUP($B404,$L:$O,4,0))+SUMIFS(სახ.თანრ.მოც.!F:F,სახ.თანრ.მოც.!$B:$B,VLOOKUP($B404,$L:$O,3,0),სახ.თანრ.მოც.!$C:$C,მონაცემები!C404,სახ.თანრ.მოც.!$A:$A,VLOOKUP($B404,$L:$O,4,0))</f>
        <v>0</v>
      </c>
      <c r="I404" s="57"/>
      <c r="J404" s="57"/>
    </row>
    <row r="405" spans="1:10">
      <c r="A405" s="46">
        <v>324</v>
      </c>
      <c r="E405" s="57">
        <f t="shared" si="5"/>
        <v>0</v>
      </c>
      <c r="F405" s="57">
        <f>SUMIFS(სახ.თანრ.მოც.!$E:$E,სახ.თანრ.მოც.!$B:$B,VLOOKUP($B405,$L:$O,3,0),სახ.თანრ.მოც.!$C:$C,მონაცემები!C405,სახ.თანრ.მოც.!$A:$A,VLOOKUP($B405,$L:$O,4,0))</f>
        <v>0</v>
      </c>
      <c r="G405" s="57">
        <f>SUMIFS(სახ.თანრ.მოც.!$E:$E,სახ.თანრ.მოც.!$B:$B,VLOOKUP($B405,$L:$O,3,0),სახ.თანრ.მოც.!$C:$C,მონაცემები!D405,სახ.თანრ.მოც.!$A:$A,VLOOKUP($B405,$L:$O,4,0))</f>
        <v>0</v>
      </c>
      <c r="H405" s="57">
        <f>SUMIFS(სახ.თანრ.მოც.!F:F,სახ.თანრ.მოც.!$B:$B,VLOOKUP($B405,$L:$O,3,0),სახ.თანრ.მოც.!$C:$C,მონაცემები!D405,სახ.თანრ.მოც.!$A:$A,VLOOKUP($B405,$L:$O,4,0))+SUMIFS(სახ.თანრ.მოც.!F:F,სახ.თანრ.მოც.!$B:$B,VLOOKUP($B405,$L:$O,3,0),სახ.თანრ.მოც.!$C:$C,მონაცემები!C405,სახ.თანრ.მოც.!$A:$A,VLOOKUP($B405,$L:$O,4,0))</f>
        <v>0</v>
      </c>
      <c r="I405" s="57"/>
      <c r="J405" s="57"/>
    </row>
    <row r="406" spans="1:10">
      <c r="A406" s="46">
        <v>325</v>
      </c>
      <c r="E406" s="57">
        <f t="shared" si="5"/>
        <v>0</v>
      </c>
      <c r="F406" s="57">
        <f>SUMIFS(სახ.თანრ.მოც.!$E:$E,სახ.თანრ.მოც.!$B:$B,VLOOKUP($B406,$L:$O,3,0),სახ.თანრ.მოც.!$C:$C,მონაცემები!C406,სახ.თანრ.მოც.!$A:$A,VLOOKUP($B406,$L:$O,4,0))</f>
        <v>0</v>
      </c>
      <c r="G406" s="57">
        <f>SUMIFS(სახ.თანრ.მოც.!$E:$E,სახ.თანრ.მოც.!$B:$B,VLOOKUP($B406,$L:$O,3,0),სახ.თანრ.მოც.!$C:$C,მონაცემები!D406,სახ.თანრ.მოც.!$A:$A,VLOOKUP($B406,$L:$O,4,0))</f>
        <v>0</v>
      </c>
      <c r="H406" s="57">
        <f>SUMIFS(სახ.თანრ.მოც.!F:F,სახ.თანრ.მოც.!$B:$B,VLOOKUP($B406,$L:$O,3,0),სახ.თანრ.მოც.!$C:$C,მონაცემები!D406,სახ.თანრ.მოც.!$A:$A,VLOOKUP($B406,$L:$O,4,0))+SUMIFS(სახ.თანრ.მოც.!F:F,სახ.თანრ.მოც.!$B:$B,VLOOKUP($B406,$L:$O,3,0),სახ.თანრ.მოც.!$C:$C,მონაცემები!C406,სახ.თანრ.მოც.!$A:$A,VLOOKUP($B406,$L:$O,4,0))</f>
        <v>0</v>
      </c>
      <c r="I406" s="57"/>
      <c r="J406" s="57"/>
    </row>
    <row r="407" spans="1:10">
      <c r="A407" s="46">
        <v>326</v>
      </c>
      <c r="E407" s="57">
        <f t="shared" si="5"/>
        <v>0</v>
      </c>
      <c r="F407" s="57">
        <f>SUMIFS(სახ.თანრ.მოც.!$E:$E,სახ.თანრ.მოც.!$B:$B,VLOOKUP($B407,$L:$O,3,0),სახ.თანრ.მოც.!$C:$C,მონაცემები!C407,სახ.თანრ.მოც.!$A:$A,VLOOKUP($B407,$L:$O,4,0))</f>
        <v>0</v>
      </c>
      <c r="G407" s="57">
        <f>SUMIFS(სახ.თანრ.მოც.!$E:$E,სახ.თანრ.მოც.!$B:$B,VLOOKUP($B407,$L:$O,3,0),სახ.თანრ.მოც.!$C:$C,მონაცემები!D407,სახ.თანრ.მოც.!$A:$A,VLOOKUP($B407,$L:$O,4,0))</f>
        <v>0</v>
      </c>
      <c r="H407" s="57">
        <f>SUMIFS(სახ.თანრ.მოც.!F:F,სახ.თანრ.მოც.!$B:$B,VLOOKUP($B407,$L:$O,3,0),სახ.თანრ.მოც.!$C:$C,მონაცემები!D407,სახ.თანრ.მოც.!$A:$A,VLOOKUP($B407,$L:$O,4,0))+SUMIFS(სახ.თანრ.მოც.!F:F,სახ.თანრ.მოც.!$B:$B,VLOOKUP($B407,$L:$O,3,0),სახ.თანრ.მოც.!$C:$C,მონაცემები!C407,სახ.თანრ.მოც.!$A:$A,VLOOKUP($B407,$L:$O,4,0))</f>
        <v>0</v>
      </c>
      <c r="I407" s="57"/>
      <c r="J407" s="57"/>
    </row>
    <row r="408" spans="1:10">
      <c r="A408" s="46">
        <v>327</v>
      </c>
      <c r="E408" s="57">
        <f t="shared" si="5"/>
        <v>0</v>
      </c>
      <c r="F408" s="57">
        <f>SUMIFS(სახ.თანრ.მოც.!$E:$E,სახ.თანრ.მოც.!$B:$B,VLOOKUP($B408,$L:$O,3,0),სახ.თანრ.მოც.!$C:$C,მონაცემები!C408,სახ.თანრ.მოც.!$A:$A,VLOOKUP($B408,$L:$O,4,0))</f>
        <v>0</v>
      </c>
      <c r="G408" s="57">
        <f>SUMIFS(სახ.თანრ.მოც.!$E:$E,სახ.თანრ.მოც.!$B:$B,VLOOKUP($B408,$L:$O,3,0),სახ.თანრ.მოც.!$C:$C,მონაცემები!D408,სახ.თანრ.მოც.!$A:$A,VLOOKUP($B408,$L:$O,4,0))</f>
        <v>0</v>
      </c>
      <c r="H408" s="57">
        <f>SUMIFS(სახ.თანრ.მოც.!F:F,სახ.თანრ.მოც.!$B:$B,VLOOKUP($B408,$L:$O,3,0),სახ.თანრ.მოც.!$C:$C,მონაცემები!D408,სახ.თანრ.მოც.!$A:$A,VLOOKUP($B408,$L:$O,4,0))+SUMIFS(სახ.თანრ.მოც.!F:F,სახ.თანრ.მოც.!$B:$B,VLOOKUP($B408,$L:$O,3,0),სახ.თანრ.მოც.!$C:$C,მონაცემები!C408,სახ.თანრ.მოც.!$A:$A,VLOOKUP($B408,$L:$O,4,0))</f>
        <v>0</v>
      </c>
      <c r="I408" s="57"/>
      <c r="J408" s="57"/>
    </row>
    <row r="409" spans="1:10">
      <c r="A409" s="46">
        <v>328</v>
      </c>
      <c r="E409" s="57">
        <f t="shared" si="5"/>
        <v>0</v>
      </c>
      <c r="F409" s="57">
        <f>SUMIFS(სახ.თანრ.მოც.!$E:$E,სახ.თანრ.მოც.!$B:$B,VLOOKUP($B409,$L:$O,3,0),სახ.თანრ.მოც.!$C:$C,მონაცემები!C409,სახ.თანრ.მოც.!$A:$A,VLOOKUP($B409,$L:$O,4,0))</f>
        <v>0</v>
      </c>
      <c r="G409" s="57">
        <f>SUMIFS(სახ.თანრ.მოც.!$E:$E,სახ.თანრ.მოც.!$B:$B,VLOOKUP($B409,$L:$O,3,0),სახ.თანრ.მოც.!$C:$C,მონაცემები!D409,სახ.თანრ.მოც.!$A:$A,VLOOKUP($B409,$L:$O,4,0))</f>
        <v>0</v>
      </c>
      <c r="H409" s="57">
        <f>SUMIFS(სახ.თანრ.მოც.!F:F,სახ.თანრ.მოც.!$B:$B,VLOOKUP($B409,$L:$O,3,0),სახ.თანრ.მოც.!$C:$C,მონაცემები!D409,სახ.თანრ.მოც.!$A:$A,VLOOKUP($B409,$L:$O,4,0))+SUMIFS(სახ.თანრ.მოც.!F:F,სახ.თანრ.მოც.!$B:$B,VLOOKUP($B409,$L:$O,3,0),სახ.თანრ.მოც.!$C:$C,მონაცემები!C409,სახ.თანრ.მოც.!$A:$A,VLOOKUP($B409,$L:$O,4,0))</f>
        <v>0</v>
      </c>
      <c r="I409" s="57"/>
      <c r="J409" s="57"/>
    </row>
    <row r="410" spans="1:10">
      <c r="A410" s="46">
        <v>329</v>
      </c>
      <c r="E410" s="57">
        <f t="shared" si="5"/>
        <v>0</v>
      </c>
      <c r="F410" s="57">
        <f>SUMIFS(სახ.თანრ.მოც.!$E:$E,სახ.თანრ.მოც.!$B:$B,VLOOKUP($B410,$L:$O,3,0),სახ.თანრ.მოც.!$C:$C,მონაცემები!C410,სახ.თანრ.მოც.!$A:$A,VLOOKUP($B410,$L:$O,4,0))</f>
        <v>0</v>
      </c>
      <c r="G410" s="57">
        <f>SUMIFS(სახ.თანრ.მოც.!$E:$E,სახ.თანრ.მოც.!$B:$B,VLOOKUP($B410,$L:$O,3,0),სახ.თანრ.მოც.!$C:$C,მონაცემები!D410,სახ.თანრ.მოც.!$A:$A,VLOOKUP($B410,$L:$O,4,0))</f>
        <v>0</v>
      </c>
      <c r="H410" s="57">
        <f>SUMIFS(სახ.თანრ.მოც.!F:F,სახ.თანრ.მოც.!$B:$B,VLOOKUP($B410,$L:$O,3,0),სახ.თანრ.მოც.!$C:$C,მონაცემები!D410,სახ.თანრ.მოც.!$A:$A,VLOOKUP($B410,$L:$O,4,0))+SUMIFS(სახ.თანრ.მოც.!F:F,სახ.თანრ.მოც.!$B:$B,VLOOKUP($B410,$L:$O,3,0),სახ.თანრ.მოც.!$C:$C,მონაცემები!C410,სახ.თანრ.მოც.!$A:$A,VLOOKUP($B410,$L:$O,4,0))</f>
        <v>0</v>
      </c>
      <c r="I410" s="57"/>
      <c r="J410" s="57"/>
    </row>
    <row r="411" spans="1:10">
      <c r="A411" s="46">
        <v>330</v>
      </c>
      <c r="E411" s="57">
        <f t="shared" si="5"/>
        <v>0</v>
      </c>
      <c r="F411" s="57">
        <f>SUMIFS(სახ.თანრ.მოც.!$E:$E,სახ.თანრ.მოც.!$B:$B,VLOOKUP($B411,$L:$O,3,0),სახ.თანრ.მოც.!$C:$C,მონაცემები!C411,სახ.თანრ.მოც.!$A:$A,VLOOKUP($B411,$L:$O,4,0))</f>
        <v>0</v>
      </c>
      <c r="G411" s="57">
        <f>SUMIFS(სახ.თანრ.მოც.!$E:$E,სახ.თანრ.მოც.!$B:$B,VLOOKUP($B411,$L:$O,3,0),სახ.თანრ.მოც.!$C:$C,მონაცემები!D411,სახ.თანრ.მოც.!$A:$A,VLOOKUP($B411,$L:$O,4,0))</f>
        <v>0</v>
      </c>
      <c r="H411" s="57">
        <f>SUMIFS(სახ.თანრ.მოც.!F:F,სახ.თანრ.მოც.!$B:$B,VLOOKUP($B411,$L:$O,3,0),სახ.თანრ.მოც.!$C:$C,მონაცემები!D411,სახ.თანრ.მოც.!$A:$A,VLOOKUP($B411,$L:$O,4,0))+SUMIFS(სახ.თანრ.მოც.!F:F,სახ.თანრ.მოც.!$B:$B,VLOOKUP($B411,$L:$O,3,0),სახ.თანრ.მოც.!$C:$C,მონაცემები!C411,სახ.თანრ.მოც.!$A:$A,VLOOKUP($B411,$L:$O,4,0))</f>
        <v>0</v>
      </c>
      <c r="I411" s="57"/>
      <c r="J411" s="57"/>
    </row>
    <row r="412" spans="1:10">
      <c r="A412" s="46">
        <v>331</v>
      </c>
      <c r="E412" s="57">
        <f t="shared" si="5"/>
        <v>0</v>
      </c>
      <c r="F412" s="57">
        <f>SUMIFS(სახ.თანრ.მოც.!$E:$E,სახ.თანრ.მოც.!$B:$B,VLOOKUP($B412,$L:$O,3,0),სახ.თანრ.მოც.!$C:$C,მონაცემები!C412,სახ.თანრ.მოც.!$A:$A,VLOOKUP($B412,$L:$O,4,0))</f>
        <v>0</v>
      </c>
      <c r="G412" s="57">
        <f>SUMIFS(სახ.თანრ.მოც.!$E:$E,სახ.თანრ.მოც.!$B:$B,VLOOKUP($B412,$L:$O,3,0),სახ.თანრ.მოც.!$C:$C,მონაცემები!D412,სახ.თანრ.მოც.!$A:$A,VLOOKUP($B412,$L:$O,4,0))</f>
        <v>0</v>
      </c>
      <c r="H412" s="57">
        <f>SUMIFS(სახ.თანრ.მოც.!F:F,სახ.თანრ.მოც.!$B:$B,VLOOKUP($B412,$L:$O,3,0),სახ.თანრ.მოც.!$C:$C,მონაცემები!D412,სახ.თანრ.მოც.!$A:$A,VLOOKUP($B412,$L:$O,4,0))+SUMIFS(სახ.თანრ.მოც.!F:F,სახ.თანრ.მოც.!$B:$B,VLOOKUP($B412,$L:$O,3,0),სახ.თანრ.მოც.!$C:$C,მონაცემები!C412,სახ.თანრ.მოც.!$A:$A,VLOOKUP($B412,$L:$O,4,0))</f>
        <v>0</v>
      </c>
      <c r="I412" s="57"/>
      <c r="J412" s="57"/>
    </row>
    <row r="413" spans="1:10">
      <c r="A413" s="46">
        <v>332</v>
      </c>
      <c r="E413" s="57">
        <f t="shared" si="5"/>
        <v>0</v>
      </c>
      <c r="F413" s="57">
        <f>SUMIFS(სახ.თანრ.მოც.!$E:$E,სახ.თანრ.მოც.!$B:$B,VLOOKUP($B413,$L:$O,3,0),სახ.თანრ.მოც.!$C:$C,მონაცემები!C413,სახ.თანრ.მოც.!$A:$A,VLOOKUP($B413,$L:$O,4,0))</f>
        <v>0</v>
      </c>
      <c r="G413" s="57">
        <f>SUMIFS(სახ.თანრ.მოც.!$E:$E,სახ.თანრ.მოც.!$B:$B,VLOOKUP($B413,$L:$O,3,0),სახ.თანრ.მოც.!$C:$C,მონაცემები!D413,სახ.თანრ.მოც.!$A:$A,VLOOKUP($B413,$L:$O,4,0))</f>
        <v>0</v>
      </c>
      <c r="H413" s="57">
        <f>SUMIFS(სახ.თანრ.მოც.!F:F,სახ.თანრ.მოც.!$B:$B,VLOOKUP($B413,$L:$O,3,0),სახ.თანრ.მოც.!$C:$C,მონაცემები!D413,სახ.თანრ.მოც.!$A:$A,VLOOKUP($B413,$L:$O,4,0))+SUMIFS(სახ.თანრ.მოც.!F:F,სახ.თანრ.მოც.!$B:$B,VLOOKUP($B413,$L:$O,3,0),სახ.თანრ.მოც.!$C:$C,მონაცემები!C413,სახ.თანრ.მოც.!$A:$A,VLOOKUP($B413,$L:$O,4,0))</f>
        <v>0</v>
      </c>
      <c r="I413" s="57"/>
      <c r="J413" s="57"/>
    </row>
    <row r="414" spans="1:10">
      <c r="A414" s="46">
        <v>333</v>
      </c>
      <c r="E414" s="57">
        <f t="shared" si="5"/>
        <v>0</v>
      </c>
      <c r="F414" s="57">
        <f>SUMIFS(სახ.თანრ.მოც.!$E:$E,სახ.თანრ.მოც.!$B:$B,VLOOKUP($B414,$L:$O,3,0),სახ.თანრ.მოც.!$C:$C,მონაცემები!C414,სახ.თანრ.მოც.!$A:$A,VLOOKUP($B414,$L:$O,4,0))</f>
        <v>0</v>
      </c>
      <c r="G414" s="57">
        <f>SUMIFS(სახ.თანრ.მოც.!$E:$E,სახ.თანრ.მოც.!$B:$B,VLOOKUP($B414,$L:$O,3,0),სახ.თანრ.მოც.!$C:$C,მონაცემები!D414,სახ.თანრ.მოც.!$A:$A,VLOOKUP($B414,$L:$O,4,0))</f>
        <v>0</v>
      </c>
      <c r="H414" s="57">
        <f>SUMIFS(სახ.თანრ.მოც.!F:F,სახ.თანრ.მოც.!$B:$B,VLOOKUP($B414,$L:$O,3,0),სახ.თანრ.მოც.!$C:$C,მონაცემები!D414,სახ.თანრ.მოც.!$A:$A,VLOOKUP($B414,$L:$O,4,0))+SUMIFS(სახ.თანრ.მოც.!F:F,სახ.თანრ.მოც.!$B:$B,VLOOKUP($B414,$L:$O,3,0),სახ.თანრ.მოც.!$C:$C,მონაცემები!C414,სახ.თანრ.მოც.!$A:$A,VLOOKUP($B414,$L:$O,4,0))</f>
        <v>0</v>
      </c>
      <c r="I414" s="57"/>
      <c r="J414" s="57"/>
    </row>
    <row r="415" spans="1:10">
      <c r="A415" s="46">
        <v>334</v>
      </c>
      <c r="E415" s="57">
        <f t="shared" si="5"/>
        <v>0</v>
      </c>
      <c r="F415" s="57">
        <f>SUMIFS(სახ.თანრ.მოც.!$E:$E,სახ.თანრ.მოც.!$B:$B,VLOOKUP($B415,$L:$O,3,0),სახ.თანრ.მოც.!$C:$C,მონაცემები!C415,სახ.თანრ.მოც.!$A:$A,VLOOKUP($B415,$L:$O,4,0))</f>
        <v>0</v>
      </c>
      <c r="G415" s="57">
        <f>SUMIFS(სახ.თანრ.მოც.!$E:$E,სახ.თანრ.მოც.!$B:$B,VLOOKUP($B415,$L:$O,3,0),სახ.თანრ.მოც.!$C:$C,მონაცემები!D415,სახ.თანრ.მოც.!$A:$A,VLOOKUP($B415,$L:$O,4,0))</f>
        <v>0</v>
      </c>
      <c r="H415" s="57">
        <f>SUMIFS(სახ.თანრ.მოც.!F:F,სახ.თანრ.მოც.!$B:$B,VLOOKUP($B415,$L:$O,3,0),სახ.თანრ.მოც.!$C:$C,მონაცემები!D415,სახ.თანრ.მოც.!$A:$A,VLOOKUP($B415,$L:$O,4,0))+SUMIFS(სახ.თანრ.მოც.!F:F,სახ.თანრ.მოც.!$B:$B,VLOOKUP($B415,$L:$O,3,0),სახ.თანრ.მოც.!$C:$C,მონაცემები!C415,სახ.თანრ.მოც.!$A:$A,VLOOKUP($B415,$L:$O,4,0))</f>
        <v>0</v>
      </c>
      <c r="I415" s="57"/>
      <c r="J415" s="57"/>
    </row>
    <row r="416" spans="1:10">
      <c r="A416" s="46">
        <v>335</v>
      </c>
      <c r="E416" s="57">
        <f t="shared" si="5"/>
        <v>0</v>
      </c>
      <c r="F416" s="57">
        <f>SUMIFS(სახ.თანრ.მოც.!$E:$E,სახ.თანრ.მოც.!$B:$B,VLOOKUP($B416,$L:$O,3,0),სახ.თანრ.მოც.!$C:$C,მონაცემები!C416,სახ.თანრ.მოც.!$A:$A,VLOOKUP($B416,$L:$O,4,0))</f>
        <v>0</v>
      </c>
      <c r="G416" s="57">
        <f>SUMIFS(სახ.თანრ.მოც.!$E:$E,სახ.თანრ.მოც.!$B:$B,VLOOKUP($B416,$L:$O,3,0),სახ.თანრ.მოც.!$C:$C,მონაცემები!D416,სახ.თანრ.მოც.!$A:$A,VLOOKUP($B416,$L:$O,4,0))</f>
        <v>0</v>
      </c>
      <c r="H416" s="57">
        <f>SUMIFS(სახ.თანრ.მოც.!F:F,სახ.თანრ.მოც.!$B:$B,VLOOKUP($B416,$L:$O,3,0),სახ.თანრ.მოც.!$C:$C,მონაცემები!D416,სახ.თანრ.მოც.!$A:$A,VLOOKUP($B416,$L:$O,4,0))+SUMIFS(სახ.თანრ.მოც.!F:F,სახ.თანრ.მოც.!$B:$B,VLOOKUP($B416,$L:$O,3,0),სახ.თანრ.მოც.!$C:$C,მონაცემები!C416,სახ.თანრ.მოც.!$A:$A,VLOOKUP($B416,$L:$O,4,0))</f>
        <v>0</v>
      </c>
      <c r="I416" s="57"/>
      <c r="J416" s="57"/>
    </row>
    <row r="417" spans="1:10">
      <c r="A417" s="46">
        <v>336</v>
      </c>
      <c r="E417" s="57">
        <f t="shared" si="5"/>
        <v>0</v>
      </c>
      <c r="F417" s="57">
        <f>SUMIFS(სახ.თანრ.მოც.!$E:$E,სახ.თანრ.მოც.!$B:$B,VLOOKUP($B417,$L:$O,3,0),სახ.თანრ.მოც.!$C:$C,მონაცემები!C417,სახ.თანრ.მოც.!$A:$A,VLOOKUP($B417,$L:$O,4,0))</f>
        <v>0</v>
      </c>
      <c r="G417" s="57">
        <f>SUMIFS(სახ.თანრ.მოც.!$E:$E,სახ.თანრ.მოც.!$B:$B,VLOOKUP($B417,$L:$O,3,0),სახ.თანრ.მოც.!$C:$C,მონაცემები!D417,სახ.თანრ.მოც.!$A:$A,VLOOKUP($B417,$L:$O,4,0))</f>
        <v>0</v>
      </c>
      <c r="H417" s="57">
        <f>SUMIFS(სახ.თანრ.მოც.!F:F,სახ.თანრ.მოც.!$B:$B,VLOOKUP($B417,$L:$O,3,0),სახ.თანრ.მოც.!$C:$C,მონაცემები!D417,სახ.თანრ.მოც.!$A:$A,VLOOKUP($B417,$L:$O,4,0))+SUMIFS(სახ.თანრ.მოც.!F:F,სახ.თანრ.მოც.!$B:$B,VLOOKUP($B417,$L:$O,3,0),სახ.თანრ.მოც.!$C:$C,მონაცემები!C417,სახ.თანრ.მოც.!$A:$A,VLOOKUP($B417,$L:$O,4,0))</f>
        <v>0</v>
      </c>
      <c r="I417" s="57"/>
      <c r="J417" s="57"/>
    </row>
    <row r="418" spans="1:10">
      <c r="A418" s="46">
        <v>337</v>
      </c>
      <c r="E418" s="57">
        <f t="shared" si="5"/>
        <v>0</v>
      </c>
      <c r="F418" s="57">
        <f>SUMIFS(სახ.თანრ.მოც.!$E:$E,სახ.თანრ.მოც.!$B:$B,VLOOKUP($B418,$L:$O,3,0),სახ.თანრ.მოც.!$C:$C,მონაცემები!C418,სახ.თანრ.მოც.!$A:$A,VLOOKUP($B418,$L:$O,4,0))</f>
        <v>0</v>
      </c>
      <c r="G418" s="57">
        <f>SUMIFS(სახ.თანრ.მოც.!$E:$E,სახ.თანრ.მოც.!$B:$B,VLOOKUP($B418,$L:$O,3,0),სახ.თანრ.მოც.!$C:$C,მონაცემები!D418,სახ.თანრ.მოც.!$A:$A,VLOOKUP($B418,$L:$O,4,0))</f>
        <v>0</v>
      </c>
      <c r="H418" s="57">
        <f>SUMIFS(სახ.თანრ.მოც.!F:F,სახ.თანრ.მოც.!$B:$B,VLOOKUP($B418,$L:$O,3,0),სახ.თანრ.მოც.!$C:$C,მონაცემები!D418,სახ.თანრ.მოც.!$A:$A,VLOOKUP($B418,$L:$O,4,0))+SUMIFS(სახ.თანრ.მოც.!F:F,სახ.თანრ.მოც.!$B:$B,VLOOKUP($B418,$L:$O,3,0),სახ.თანრ.მოც.!$C:$C,მონაცემები!C418,სახ.თანრ.მოც.!$A:$A,VLOOKUP($B418,$L:$O,4,0))</f>
        <v>0</v>
      </c>
      <c r="I418" s="57"/>
      <c r="J418" s="57"/>
    </row>
    <row r="419" spans="1:10">
      <c r="A419" s="46">
        <v>338</v>
      </c>
      <c r="E419" s="57">
        <f t="shared" si="5"/>
        <v>0</v>
      </c>
      <c r="F419" s="57">
        <f>SUMIFS(სახ.თანრ.მოც.!$E:$E,სახ.თანრ.მოც.!$B:$B,VLOOKUP($B419,$L:$O,3,0),სახ.თანრ.მოც.!$C:$C,მონაცემები!C419,სახ.თანრ.მოც.!$A:$A,VLOOKUP($B419,$L:$O,4,0))</f>
        <v>0</v>
      </c>
      <c r="G419" s="57">
        <f>SUMIFS(სახ.თანრ.მოც.!$E:$E,სახ.თანრ.მოც.!$B:$B,VLOOKUP($B419,$L:$O,3,0),სახ.თანრ.მოც.!$C:$C,მონაცემები!D419,სახ.თანრ.მოც.!$A:$A,VLOOKUP($B419,$L:$O,4,0))</f>
        <v>0</v>
      </c>
      <c r="H419" s="57">
        <f>SUMIFS(სახ.თანრ.მოც.!F:F,სახ.თანრ.მოც.!$B:$B,VLOOKUP($B419,$L:$O,3,0),სახ.თანრ.მოც.!$C:$C,მონაცემები!D419,სახ.თანრ.მოც.!$A:$A,VLOOKUP($B419,$L:$O,4,0))+SUMIFS(სახ.თანრ.მოც.!F:F,სახ.თანრ.მოც.!$B:$B,VLOOKUP($B419,$L:$O,3,0),სახ.თანრ.მოც.!$C:$C,მონაცემები!C419,სახ.თანრ.მოც.!$A:$A,VLOOKUP($B419,$L:$O,4,0))</f>
        <v>0</v>
      </c>
      <c r="I419" s="57"/>
      <c r="J419" s="57"/>
    </row>
    <row r="420" spans="1:10">
      <c r="A420" s="46">
        <v>339</v>
      </c>
      <c r="E420" s="57">
        <f t="shared" si="5"/>
        <v>0</v>
      </c>
      <c r="F420" s="57">
        <f>SUMIFS(სახ.თანრ.მოც.!$E:$E,სახ.თანრ.მოც.!$B:$B,VLOOKUP($B420,$L:$O,3,0),სახ.თანრ.მოც.!$C:$C,მონაცემები!C420,სახ.თანრ.მოც.!$A:$A,VLOOKUP($B420,$L:$O,4,0))</f>
        <v>0</v>
      </c>
      <c r="G420" s="57">
        <f>SUMIFS(სახ.თანრ.მოც.!$E:$E,სახ.თანრ.მოც.!$B:$B,VLOOKUP($B420,$L:$O,3,0),სახ.თანრ.მოც.!$C:$C,მონაცემები!D420,სახ.თანრ.მოც.!$A:$A,VLOOKUP($B420,$L:$O,4,0))</f>
        <v>0</v>
      </c>
      <c r="H420" s="57">
        <f>SUMIFS(სახ.თანრ.მოც.!F:F,სახ.თანრ.მოც.!$B:$B,VLOOKUP($B420,$L:$O,3,0),სახ.თანრ.მოც.!$C:$C,მონაცემები!D420,სახ.თანრ.მოც.!$A:$A,VLOOKUP($B420,$L:$O,4,0))+SUMIFS(სახ.თანრ.მოც.!F:F,სახ.თანრ.მოც.!$B:$B,VLOOKUP($B420,$L:$O,3,0),სახ.თანრ.მოც.!$C:$C,მონაცემები!C420,სახ.თანრ.მოც.!$A:$A,VLOOKUP($B420,$L:$O,4,0))</f>
        <v>0</v>
      </c>
      <c r="I420" s="57"/>
      <c r="J420" s="57"/>
    </row>
    <row r="421" spans="1:10">
      <c r="A421" s="46">
        <v>340</v>
      </c>
      <c r="E421" s="57">
        <f t="shared" si="5"/>
        <v>0</v>
      </c>
      <c r="F421" s="57">
        <f>SUMIFS(სახ.თანრ.მოც.!$E:$E,სახ.თანრ.მოც.!$B:$B,VLOOKUP($B421,$L:$O,3,0),სახ.თანრ.მოც.!$C:$C,მონაცემები!C421,სახ.თანრ.მოც.!$A:$A,VLOOKUP($B421,$L:$O,4,0))</f>
        <v>0</v>
      </c>
      <c r="G421" s="57">
        <f>SUMIFS(სახ.თანრ.მოც.!$E:$E,სახ.თანრ.მოც.!$B:$B,VLOOKUP($B421,$L:$O,3,0),სახ.თანრ.მოც.!$C:$C,მონაცემები!D421,სახ.თანრ.მოც.!$A:$A,VLOOKUP($B421,$L:$O,4,0))</f>
        <v>0</v>
      </c>
      <c r="H421" s="57">
        <f>SUMIFS(სახ.თანრ.მოც.!F:F,სახ.თანრ.მოც.!$B:$B,VLOOKUP($B421,$L:$O,3,0),სახ.თანრ.მოც.!$C:$C,მონაცემები!D421,სახ.თანრ.მოც.!$A:$A,VLOOKUP($B421,$L:$O,4,0))+SUMIFS(სახ.თანრ.მოც.!F:F,სახ.თანრ.მოც.!$B:$B,VLOOKUP($B421,$L:$O,3,0),სახ.თანრ.მოც.!$C:$C,მონაცემები!C421,სახ.თანრ.მოც.!$A:$A,VLOOKUP($B421,$L:$O,4,0))</f>
        <v>0</v>
      </c>
      <c r="I421" s="57"/>
      <c r="J421" s="57"/>
    </row>
    <row r="422" spans="1:10">
      <c r="A422" s="46">
        <v>341</v>
      </c>
      <c r="E422" s="57">
        <f t="shared" si="5"/>
        <v>0</v>
      </c>
      <c r="F422" s="57">
        <f>SUMIFS(სახ.თანრ.მოც.!$E:$E,სახ.თანრ.მოც.!$B:$B,VLOOKUP($B422,$L:$O,3,0),სახ.თანრ.მოც.!$C:$C,მონაცემები!C422,სახ.თანრ.მოც.!$A:$A,VLOOKUP($B422,$L:$O,4,0))</f>
        <v>0</v>
      </c>
      <c r="G422" s="57">
        <f>SUMIFS(სახ.თანრ.მოც.!$E:$E,სახ.თანრ.მოც.!$B:$B,VLOOKUP($B422,$L:$O,3,0),სახ.თანრ.მოც.!$C:$C,მონაცემები!D422,სახ.თანრ.მოც.!$A:$A,VLOOKUP($B422,$L:$O,4,0))</f>
        <v>0</v>
      </c>
      <c r="H422" s="57">
        <f>SUMIFS(სახ.თანრ.მოც.!F:F,სახ.თანრ.მოც.!$B:$B,VLOOKUP($B422,$L:$O,3,0),სახ.თანრ.მოც.!$C:$C,მონაცემები!D422,სახ.თანრ.მოც.!$A:$A,VLOOKUP($B422,$L:$O,4,0))+SUMIFS(სახ.თანრ.მოც.!F:F,სახ.თანრ.მოც.!$B:$B,VLOOKUP($B422,$L:$O,3,0),სახ.თანრ.მოც.!$C:$C,მონაცემები!C422,სახ.თანრ.მოც.!$A:$A,VLOOKUP($B422,$L:$O,4,0))</f>
        <v>0</v>
      </c>
      <c r="I422" s="57"/>
      <c r="J422" s="57"/>
    </row>
    <row r="423" spans="1:10">
      <c r="A423" s="46">
        <v>342</v>
      </c>
      <c r="E423" s="57">
        <f t="shared" si="5"/>
        <v>0</v>
      </c>
      <c r="F423" s="57">
        <f>SUMIFS(სახ.თანრ.მოც.!$E:$E,სახ.თანრ.მოც.!$B:$B,VLOOKUP($B423,$L:$O,3,0),სახ.თანრ.მოც.!$C:$C,მონაცემები!C423,სახ.თანრ.მოც.!$A:$A,VLOOKUP($B423,$L:$O,4,0))</f>
        <v>0</v>
      </c>
      <c r="G423" s="57">
        <f>SUMIFS(სახ.თანრ.მოც.!$E:$E,სახ.თანრ.მოც.!$B:$B,VLOOKUP($B423,$L:$O,3,0),სახ.თანრ.მოც.!$C:$C,მონაცემები!D423,სახ.თანრ.მოც.!$A:$A,VLOOKUP($B423,$L:$O,4,0))</f>
        <v>0</v>
      </c>
      <c r="H423" s="57">
        <f>SUMIFS(სახ.თანრ.მოც.!F:F,სახ.თანრ.მოც.!$B:$B,VLOOKUP($B423,$L:$O,3,0),სახ.თანრ.მოც.!$C:$C,მონაცემები!D423,სახ.თანრ.მოც.!$A:$A,VLOOKUP($B423,$L:$O,4,0))+SUMIFS(სახ.თანრ.მოც.!F:F,სახ.თანრ.მოც.!$B:$B,VLOOKUP($B423,$L:$O,3,0),სახ.თანრ.მოც.!$C:$C,მონაცემები!C423,სახ.თანრ.მოც.!$A:$A,VLOOKUP($B423,$L:$O,4,0))</f>
        <v>0</v>
      </c>
      <c r="I423" s="57"/>
      <c r="J423" s="57"/>
    </row>
    <row r="424" spans="1:10">
      <c r="A424" s="46">
        <v>343</v>
      </c>
      <c r="E424" s="57">
        <f t="shared" si="5"/>
        <v>0</v>
      </c>
      <c r="F424" s="57">
        <f>SUMIFS(სახ.თანრ.მოც.!$E:$E,სახ.თანრ.მოც.!$B:$B,VLOOKUP($B424,$L:$O,3,0),სახ.თანრ.მოც.!$C:$C,მონაცემები!C424,სახ.თანრ.მოც.!$A:$A,VLOOKUP($B424,$L:$O,4,0))</f>
        <v>0</v>
      </c>
      <c r="G424" s="57">
        <f>SUMIFS(სახ.თანრ.მოც.!$E:$E,სახ.თანრ.მოც.!$B:$B,VLOOKUP($B424,$L:$O,3,0),სახ.თანრ.მოც.!$C:$C,მონაცემები!D424,სახ.თანრ.მოც.!$A:$A,VLOOKUP($B424,$L:$O,4,0))</f>
        <v>0</v>
      </c>
      <c r="H424" s="57">
        <f>SUMIFS(სახ.თანრ.მოც.!F:F,სახ.თანრ.მოც.!$B:$B,VLOOKUP($B424,$L:$O,3,0),სახ.თანრ.მოც.!$C:$C,მონაცემები!D424,სახ.თანრ.მოც.!$A:$A,VLOOKUP($B424,$L:$O,4,0))+SUMIFS(სახ.თანრ.მოც.!F:F,სახ.თანრ.მოც.!$B:$B,VLOOKUP($B424,$L:$O,3,0),სახ.თანრ.მოც.!$C:$C,მონაცემები!C424,სახ.თანრ.მოც.!$A:$A,VLOOKUP($B424,$L:$O,4,0))</f>
        <v>0</v>
      </c>
      <c r="I424" s="57"/>
      <c r="J424" s="57"/>
    </row>
    <row r="425" spans="1:10">
      <c r="A425" s="46">
        <v>344</v>
      </c>
      <c r="E425" s="57">
        <f t="shared" si="5"/>
        <v>0</v>
      </c>
      <c r="F425" s="57">
        <f>SUMIFS(სახ.თანრ.მოც.!$E:$E,სახ.თანრ.მოც.!$B:$B,VLOOKUP($B425,$L:$O,3,0),სახ.თანრ.მოც.!$C:$C,მონაცემები!C425,სახ.თანრ.მოც.!$A:$A,VLOOKUP($B425,$L:$O,4,0))</f>
        <v>0</v>
      </c>
      <c r="G425" s="57">
        <f>SUMIFS(სახ.თანრ.მოც.!$E:$E,სახ.თანრ.მოც.!$B:$B,VLOOKUP($B425,$L:$O,3,0),სახ.თანრ.მოც.!$C:$C,მონაცემები!D425,სახ.თანრ.მოც.!$A:$A,VLOOKUP($B425,$L:$O,4,0))</f>
        <v>0</v>
      </c>
      <c r="H425" s="57">
        <f>SUMIFS(სახ.თანრ.მოც.!F:F,სახ.თანრ.მოც.!$B:$B,VLOOKUP($B425,$L:$O,3,0),სახ.თანრ.მოც.!$C:$C,მონაცემები!D425,სახ.თანრ.მოც.!$A:$A,VLOOKUP($B425,$L:$O,4,0))+SUMIFS(სახ.თანრ.მოც.!F:F,სახ.თანრ.მოც.!$B:$B,VLOOKUP($B425,$L:$O,3,0),სახ.თანრ.მოც.!$C:$C,მონაცემები!C425,სახ.თანრ.მოც.!$A:$A,VLOOKUP($B425,$L:$O,4,0))</f>
        <v>0</v>
      </c>
      <c r="I425" s="57"/>
      <c r="J425" s="57"/>
    </row>
    <row r="426" spans="1:10">
      <c r="A426" s="46">
        <v>345</v>
      </c>
      <c r="E426" s="57">
        <f t="shared" si="5"/>
        <v>0</v>
      </c>
      <c r="F426" s="57">
        <f>SUMIFS(სახ.თანრ.მოც.!$E:$E,სახ.თანრ.მოც.!$B:$B,VLOOKUP($B426,$L:$O,3,0),სახ.თანრ.მოც.!$C:$C,მონაცემები!C426,სახ.თანრ.მოც.!$A:$A,VLOOKUP($B426,$L:$O,4,0))</f>
        <v>0</v>
      </c>
      <c r="G426" s="57">
        <f>SUMIFS(სახ.თანრ.მოც.!$E:$E,სახ.თანრ.მოც.!$B:$B,VLOOKUP($B426,$L:$O,3,0),სახ.თანრ.მოც.!$C:$C,მონაცემები!D426,სახ.თანრ.მოც.!$A:$A,VLOOKUP($B426,$L:$O,4,0))</f>
        <v>0</v>
      </c>
      <c r="H426" s="57">
        <f>SUMIFS(სახ.თანრ.მოც.!F:F,სახ.თანრ.მოც.!$B:$B,VLOOKUP($B426,$L:$O,3,0),სახ.თანრ.მოც.!$C:$C,მონაცემები!D426,სახ.თანრ.მოც.!$A:$A,VLOOKUP($B426,$L:$O,4,0))+SUMIFS(სახ.თანრ.მოც.!F:F,სახ.თანრ.მოც.!$B:$B,VLOOKUP($B426,$L:$O,3,0),სახ.თანრ.მოც.!$C:$C,მონაცემები!C426,სახ.თანრ.მოც.!$A:$A,VLOOKUP($B426,$L:$O,4,0))</f>
        <v>0</v>
      </c>
      <c r="I426" s="57"/>
      <c r="J426" s="57"/>
    </row>
    <row r="427" spans="1:10">
      <c r="A427" s="46">
        <v>346</v>
      </c>
      <c r="E427" s="57">
        <f t="shared" si="5"/>
        <v>0</v>
      </c>
      <c r="F427" s="57">
        <f>SUMIFS(სახ.თანრ.მოც.!$E:$E,სახ.თანრ.მოც.!$B:$B,VLOOKUP($B427,$L:$O,3,0),სახ.თანრ.მოც.!$C:$C,მონაცემები!C427,სახ.თანრ.მოც.!$A:$A,VLOOKUP($B427,$L:$O,4,0))</f>
        <v>0</v>
      </c>
      <c r="G427" s="57">
        <f>SUMIFS(სახ.თანრ.მოც.!$E:$E,სახ.თანრ.მოც.!$B:$B,VLOOKUP($B427,$L:$O,3,0),სახ.თანრ.მოც.!$C:$C,მონაცემები!D427,სახ.თანრ.მოც.!$A:$A,VLOOKUP($B427,$L:$O,4,0))</f>
        <v>0</v>
      </c>
      <c r="H427" s="57">
        <f>SUMIFS(სახ.თანრ.მოც.!F:F,სახ.თანრ.მოც.!$B:$B,VLOOKUP($B427,$L:$O,3,0),სახ.თანრ.მოც.!$C:$C,მონაცემები!D427,სახ.თანრ.მოც.!$A:$A,VLOOKUP($B427,$L:$O,4,0))+SUMIFS(სახ.თანრ.მოც.!F:F,სახ.თანრ.მოც.!$B:$B,VLOOKUP($B427,$L:$O,3,0),სახ.თანრ.მოც.!$C:$C,მონაცემები!C427,სახ.თანრ.მოც.!$A:$A,VLOOKUP($B427,$L:$O,4,0))</f>
        <v>0</v>
      </c>
      <c r="I427" s="57"/>
      <c r="J427" s="57"/>
    </row>
    <row r="428" spans="1:10">
      <c r="A428" s="46">
        <v>347</v>
      </c>
      <c r="E428" s="57">
        <f t="shared" si="5"/>
        <v>0</v>
      </c>
      <c r="F428" s="57">
        <f>SUMIFS(სახ.თანრ.მოც.!$E:$E,სახ.თანრ.მოც.!$B:$B,VLOOKUP($B428,$L:$O,3,0),სახ.თანრ.მოც.!$C:$C,მონაცემები!C428,სახ.თანრ.მოც.!$A:$A,VLOOKUP($B428,$L:$O,4,0))</f>
        <v>0</v>
      </c>
      <c r="G428" s="57">
        <f>SUMIFS(სახ.თანრ.მოც.!$E:$E,სახ.თანრ.მოც.!$B:$B,VLOOKUP($B428,$L:$O,3,0),სახ.თანრ.მოც.!$C:$C,მონაცემები!D428,სახ.თანრ.მოც.!$A:$A,VLOOKUP($B428,$L:$O,4,0))</f>
        <v>0</v>
      </c>
      <c r="H428" s="57">
        <f>SUMIFS(სახ.თანრ.მოც.!F:F,სახ.თანრ.მოც.!$B:$B,VLOOKUP($B428,$L:$O,3,0),სახ.თანრ.მოც.!$C:$C,მონაცემები!D428,სახ.თანრ.მოც.!$A:$A,VLOOKUP($B428,$L:$O,4,0))+SUMIFS(სახ.თანრ.მოც.!F:F,სახ.თანრ.მოც.!$B:$B,VLOOKUP($B428,$L:$O,3,0),სახ.თანრ.მოც.!$C:$C,მონაცემები!C428,სახ.თანრ.მოც.!$A:$A,VLOOKUP($B428,$L:$O,4,0))</f>
        <v>0</v>
      </c>
      <c r="I428" s="57"/>
      <c r="J428" s="57"/>
    </row>
    <row r="429" spans="1:10">
      <c r="A429" s="46">
        <v>348</v>
      </c>
      <c r="E429" s="57">
        <f t="shared" si="5"/>
        <v>0</v>
      </c>
      <c r="F429" s="57">
        <f>SUMIFS(სახ.თანრ.მოც.!$E:$E,სახ.თანრ.მოც.!$B:$B,VLOOKUP($B429,$L:$O,3,0),სახ.თანრ.მოც.!$C:$C,მონაცემები!C429,სახ.თანრ.მოც.!$A:$A,VLOOKUP($B429,$L:$O,4,0))</f>
        <v>0</v>
      </c>
      <c r="G429" s="57">
        <f>SUMIFS(სახ.თანრ.მოც.!$E:$E,სახ.თანრ.მოც.!$B:$B,VLOOKUP($B429,$L:$O,3,0),სახ.თანრ.მოც.!$C:$C,მონაცემები!D429,სახ.თანრ.მოც.!$A:$A,VLOOKUP($B429,$L:$O,4,0))</f>
        <v>0</v>
      </c>
      <c r="H429" s="57">
        <f>SUMIFS(სახ.თანრ.მოც.!F:F,სახ.თანრ.მოც.!$B:$B,VLOOKUP($B429,$L:$O,3,0),სახ.თანრ.მოც.!$C:$C,მონაცემები!D429,სახ.თანრ.მოც.!$A:$A,VLOOKUP($B429,$L:$O,4,0))+SUMIFS(სახ.თანრ.მოც.!F:F,სახ.თანრ.მოც.!$B:$B,VLOOKUP($B429,$L:$O,3,0),სახ.თანრ.მოც.!$C:$C,მონაცემები!C429,სახ.თანრ.მოც.!$A:$A,VLOOKUP($B429,$L:$O,4,0))</f>
        <v>0</v>
      </c>
      <c r="I429" s="57"/>
      <c r="J429" s="57"/>
    </row>
    <row r="430" spans="1:10">
      <c r="A430" s="46">
        <v>349</v>
      </c>
      <c r="E430" s="57">
        <f t="shared" si="5"/>
        <v>0</v>
      </c>
      <c r="F430" s="57">
        <f>SUMIFS(სახ.თანრ.მოც.!$E:$E,სახ.თანრ.მოც.!$B:$B,VLOOKUP($B430,$L:$O,3,0),სახ.თანრ.მოც.!$C:$C,მონაცემები!C430,სახ.თანრ.მოც.!$A:$A,VLOOKUP($B430,$L:$O,4,0))</f>
        <v>0</v>
      </c>
      <c r="G430" s="57">
        <f>SUMIFS(სახ.თანრ.მოც.!$E:$E,სახ.თანრ.მოც.!$B:$B,VLOOKUP($B430,$L:$O,3,0),სახ.თანრ.მოც.!$C:$C,მონაცემები!D430,სახ.თანრ.მოც.!$A:$A,VLOOKUP($B430,$L:$O,4,0))</f>
        <v>0</v>
      </c>
      <c r="H430" s="57">
        <f>SUMIFS(სახ.თანრ.მოც.!F:F,სახ.თანრ.მოც.!$B:$B,VLOOKUP($B430,$L:$O,3,0),სახ.თანრ.მოც.!$C:$C,მონაცემები!D430,სახ.თანრ.მოც.!$A:$A,VLOOKUP($B430,$L:$O,4,0))+SUMIFS(სახ.თანრ.მოც.!F:F,სახ.თანრ.მოც.!$B:$B,VLOOKUP($B430,$L:$O,3,0),სახ.თანრ.მოც.!$C:$C,მონაცემები!C430,სახ.თანრ.მოც.!$A:$A,VLOOKUP($B430,$L:$O,4,0))</f>
        <v>0</v>
      </c>
      <c r="I430" s="57"/>
      <c r="J430" s="57"/>
    </row>
    <row r="431" spans="1:10">
      <c r="A431" s="46">
        <v>350</v>
      </c>
      <c r="E431" s="57">
        <f t="shared" si="5"/>
        <v>0</v>
      </c>
      <c r="F431" s="57">
        <f>SUMIFS(სახ.თანრ.მოც.!$E:$E,სახ.თანრ.მოც.!$B:$B,VLOOKUP($B431,$L:$O,3,0),სახ.თანრ.მოც.!$C:$C,მონაცემები!C431,სახ.თანრ.მოც.!$A:$A,VLOOKUP($B431,$L:$O,4,0))</f>
        <v>0</v>
      </c>
      <c r="G431" s="57">
        <f>SUMIFS(სახ.თანრ.მოც.!$E:$E,სახ.თანრ.მოც.!$B:$B,VLOOKUP($B431,$L:$O,3,0),სახ.თანრ.მოც.!$C:$C,მონაცემები!D431,სახ.თანრ.მოც.!$A:$A,VLOOKUP($B431,$L:$O,4,0))</f>
        <v>0</v>
      </c>
      <c r="H431" s="57">
        <f>SUMIFS(სახ.თანრ.მოც.!F:F,სახ.თანრ.მოც.!$B:$B,VLOOKUP($B431,$L:$O,3,0),სახ.თანრ.მოც.!$C:$C,მონაცემები!D431,სახ.თანრ.მოც.!$A:$A,VLOOKUP($B431,$L:$O,4,0))+SUMIFS(სახ.თანრ.მოც.!F:F,სახ.თანრ.მოც.!$B:$B,VLOOKUP($B431,$L:$O,3,0),სახ.თანრ.მოც.!$C:$C,მონაცემები!C431,სახ.თანრ.მოც.!$A:$A,VLOOKUP($B431,$L:$O,4,0))</f>
        <v>0</v>
      </c>
      <c r="I431" s="57"/>
      <c r="J431" s="57"/>
    </row>
    <row r="432" spans="1:10">
      <c r="A432" s="46">
        <v>351</v>
      </c>
      <c r="E432" s="57">
        <f t="shared" si="5"/>
        <v>0</v>
      </c>
      <c r="F432" s="57">
        <f>SUMIFS(სახ.თანრ.მოც.!$E:$E,სახ.თანრ.მოც.!$B:$B,VLOOKUP($B432,$L:$O,3,0),სახ.თანრ.მოც.!$C:$C,მონაცემები!C432,სახ.თანრ.მოც.!$A:$A,VLOOKUP($B432,$L:$O,4,0))</f>
        <v>0</v>
      </c>
      <c r="G432" s="57">
        <f>SUMIFS(სახ.თანრ.მოც.!$E:$E,სახ.თანრ.მოც.!$B:$B,VLOOKUP($B432,$L:$O,3,0),სახ.თანრ.მოც.!$C:$C,მონაცემები!D432,სახ.თანრ.მოც.!$A:$A,VLOOKUP($B432,$L:$O,4,0))</f>
        <v>0</v>
      </c>
      <c r="H432" s="57">
        <f>SUMIFS(სახ.თანრ.მოც.!F:F,სახ.თანრ.მოც.!$B:$B,VLOOKUP($B432,$L:$O,3,0),სახ.თანრ.მოც.!$C:$C,მონაცემები!D432,სახ.თანრ.მოც.!$A:$A,VLOOKUP($B432,$L:$O,4,0))+SUMIFS(სახ.თანრ.მოც.!F:F,სახ.თანრ.მოც.!$B:$B,VLOOKUP($B432,$L:$O,3,0),სახ.თანრ.მოც.!$C:$C,მონაცემები!C432,სახ.თანრ.მოც.!$A:$A,VLOOKUP($B432,$L:$O,4,0))</f>
        <v>0</v>
      </c>
      <c r="I432" s="57"/>
      <c r="J432" s="57"/>
    </row>
    <row r="433" spans="1:10">
      <c r="A433" s="46">
        <v>352</v>
      </c>
      <c r="E433" s="57">
        <f t="shared" si="5"/>
        <v>0</v>
      </c>
      <c r="F433" s="57">
        <f>SUMIFS(სახ.თანრ.მოც.!$E:$E,სახ.თანრ.მოც.!$B:$B,VLOOKUP($B433,$L:$O,3,0),სახ.თანრ.მოც.!$C:$C,მონაცემები!C433,სახ.თანრ.მოც.!$A:$A,VLOOKUP($B433,$L:$O,4,0))</f>
        <v>0</v>
      </c>
      <c r="G433" s="57">
        <f>SUMIFS(სახ.თანრ.მოც.!$E:$E,სახ.თანრ.მოც.!$B:$B,VLOOKUP($B433,$L:$O,3,0),სახ.თანრ.მოც.!$C:$C,მონაცემები!D433,სახ.თანრ.მოც.!$A:$A,VLOOKUP($B433,$L:$O,4,0))</f>
        <v>0</v>
      </c>
      <c r="H433" s="57">
        <f>SUMIFS(სახ.თანრ.მოც.!F:F,სახ.თანრ.მოც.!$B:$B,VLOOKUP($B433,$L:$O,3,0),სახ.თანრ.მოც.!$C:$C,მონაცემები!D433,სახ.თანრ.მოც.!$A:$A,VLOOKUP($B433,$L:$O,4,0))+SUMIFS(სახ.თანრ.მოც.!F:F,სახ.თანრ.მოც.!$B:$B,VLOOKUP($B433,$L:$O,3,0),სახ.თანრ.მოც.!$C:$C,მონაცემები!C433,სახ.თანრ.მოც.!$A:$A,VLOOKUP($B433,$L:$O,4,0))</f>
        <v>0</v>
      </c>
      <c r="I433" s="57"/>
      <c r="J433" s="57"/>
    </row>
    <row r="434" spans="1:10">
      <c r="A434" s="46">
        <v>353</v>
      </c>
      <c r="E434" s="57">
        <f t="shared" si="5"/>
        <v>0</v>
      </c>
      <c r="F434" s="57">
        <f>SUMIFS(სახ.თანრ.მოც.!$E:$E,სახ.თანრ.მოც.!$B:$B,VLOOKUP($B434,$L:$O,3,0),სახ.თანრ.მოც.!$C:$C,მონაცემები!C434,სახ.თანრ.მოც.!$A:$A,VLOOKUP($B434,$L:$O,4,0))</f>
        <v>0</v>
      </c>
      <c r="G434" s="57">
        <f>SUMIFS(სახ.თანრ.მოც.!$E:$E,სახ.თანრ.მოც.!$B:$B,VLOOKUP($B434,$L:$O,3,0),სახ.თანრ.მოც.!$C:$C,მონაცემები!D434,სახ.თანრ.მოც.!$A:$A,VLOOKUP($B434,$L:$O,4,0))</f>
        <v>0</v>
      </c>
      <c r="H434" s="57">
        <f>SUMIFS(სახ.თანრ.მოც.!F:F,სახ.თანრ.მოც.!$B:$B,VLOOKUP($B434,$L:$O,3,0),სახ.თანრ.მოც.!$C:$C,მონაცემები!D434,სახ.თანრ.მოც.!$A:$A,VLOOKUP($B434,$L:$O,4,0))+SUMIFS(სახ.თანრ.მოც.!F:F,სახ.თანრ.მოც.!$B:$B,VLOOKUP($B434,$L:$O,3,0),სახ.თანრ.მოც.!$C:$C,მონაცემები!C434,სახ.თანრ.მოც.!$A:$A,VLOOKUP($B434,$L:$O,4,0))</f>
        <v>0</v>
      </c>
      <c r="I434" s="57"/>
      <c r="J434" s="57"/>
    </row>
    <row r="435" spans="1:10">
      <c r="A435" s="46">
        <v>354</v>
      </c>
      <c r="E435" s="57">
        <f t="shared" si="5"/>
        <v>0</v>
      </c>
      <c r="F435" s="57">
        <f>SUMIFS(სახ.თანრ.მოც.!$E:$E,სახ.თანრ.მოც.!$B:$B,VLOOKUP($B435,$L:$O,3,0),სახ.თანრ.მოც.!$C:$C,მონაცემები!C435,სახ.თანრ.მოც.!$A:$A,VLOOKUP($B435,$L:$O,4,0))</f>
        <v>0</v>
      </c>
      <c r="G435" s="57">
        <f>SUMIFS(სახ.თანრ.მოც.!$E:$E,სახ.თანრ.მოც.!$B:$B,VLOOKUP($B435,$L:$O,3,0),სახ.თანრ.მოც.!$C:$C,მონაცემები!D435,სახ.თანრ.მოც.!$A:$A,VLOOKUP($B435,$L:$O,4,0))</f>
        <v>0</v>
      </c>
      <c r="H435" s="57">
        <f>SUMIFS(სახ.თანრ.მოც.!F:F,სახ.თანრ.მოც.!$B:$B,VLOOKUP($B435,$L:$O,3,0),სახ.თანრ.მოც.!$C:$C,მონაცემები!D435,სახ.თანრ.მოც.!$A:$A,VLOOKUP($B435,$L:$O,4,0))+SUMIFS(სახ.თანრ.მოც.!F:F,სახ.თანრ.მოც.!$B:$B,VLOOKUP($B435,$L:$O,3,0),სახ.თანრ.მოც.!$C:$C,მონაცემები!C435,სახ.თანრ.მოც.!$A:$A,VLOOKUP($B435,$L:$O,4,0))</f>
        <v>0</v>
      </c>
      <c r="I435" s="57"/>
      <c r="J435" s="57"/>
    </row>
    <row r="436" spans="1:10">
      <c r="A436" s="46">
        <v>355</v>
      </c>
      <c r="E436" s="57">
        <f t="shared" si="5"/>
        <v>0</v>
      </c>
      <c r="F436" s="57">
        <f>SUMIFS(სახ.თანრ.მოც.!$E:$E,სახ.თანრ.მოც.!$B:$B,VLOOKUP($B436,$L:$O,3,0),სახ.თანრ.მოც.!$C:$C,მონაცემები!C436,სახ.თანრ.მოც.!$A:$A,VLOOKUP($B436,$L:$O,4,0))</f>
        <v>0</v>
      </c>
      <c r="G436" s="57">
        <f>SUMIFS(სახ.თანრ.მოც.!$E:$E,სახ.თანრ.მოც.!$B:$B,VLOOKUP($B436,$L:$O,3,0),სახ.თანრ.მოც.!$C:$C,მონაცემები!D436,სახ.თანრ.მოც.!$A:$A,VLOOKUP($B436,$L:$O,4,0))</f>
        <v>0</v>
      </c>
      <c r="H436" s="57">
        <f>SUMIFS(სახ.თანრ.მოც.!F:F,სახ.თანრ.მოც.!$B:$B,VLOOKUP($B436,$L:$O,3,0),სახ.თანრ.მოც.!$C:$C,მონაცემები!D436,სახ.თანრ.მოც.!$A:$A,VLOOKUP($B436,$L:$O,4,0))+SUMIFS(სახ.თანრ.მოც.!F:F,სახ.თანრ.მოც.!$B:$B,VLOOKUP($B436,$L:$O,3,0),სახ.თანრ.მოც.!$C:$C,მონაცემები!C436,სახ.თანრ.მოც.!$A:$A,VLOOKUP($B436,$L:$O,4,0))</f>
        <v>0</v>
      </c>
      <c r="I436" s="57"/>
      <c r="J436" s="57"/>
    </row>
    <row r="437" spans="1:10">
      <c r="A437" s="46">
        <v>356</v>
      </c>
      <c r="E437" s="57">
        <f t="shared" si="5"/>
        <v>0</v>
      </c>
      <c r="F437" s="57">
        <f>SUMIFS(სახ.თანრ.მოც.!$E:$E,სახ.თანრ.მოც.!$B:$B,VLOOKUP($B437,$L:$O,3,0),სახ.თანრ.მოც.!$C:$C,მონაცემები!C437,სახ.თანრ.მოც.!$A:$A,VLOOKUP($B437,$L:$O,4,0))</f>
        <v>0</v>
      </c>
      <c r="G437" s="57">
        <f>SUMIFS(სახ.თანრ.მოც.!$E:$E,სახ.თანრ.მოც.!$B:$B,VLOOKUP($B437,$L:$O,3,0),სახ.თანრ.მოც.!$C:$C,მონაცემები!D437,სახ.თანრ.მოც.!$A:$A,VLOOKUP($B437,$L:$O,4,0))</f>
        <v>0</v>
      </c>
      <c r="H437" s="57">
        <f>SUMIFS(სახ.თანრ.მოც.!F:F,სახ.თანრ.მოც.!$B:$B,VLOOKUP($B437,$L:$O,3,0),სახ.თანრ.მოც.!$C:$C,მონაცემები!D437,სახ.თანრ.მოც.!$A:$A,VLOOKUP($B437,$L:$O,4,0))+SUMIFS(სახ.თანრ.მოც.!F:F,სახ.თანრ.მოც.!$B:$B,VLOOKUP($B437,$L:$O,3,0),სახ.თანრ.მოც.!$C:$C,მონაცემები!C437,სახ.თანრ.მოც.!$A:$A,VLOOKUP($B437,$L:$O,4,0))</f>
        <v>0</v>
      </c>
      <c r="I437" s="57"/>
      <c r="J437" s="57"/>
    </row>
    <row r="438" spans="1:10">
      <c r="A438" s="46">
        <v>357</v>
      </c>
      <c r="E438" s="57">
        <f t="shared" si="5"/>
        <v>0</v>
      </c>
      <c r="F438" s="57">
        <f>SUMIFS(სახ.თანრ.მოც.!$E:$E,სახ.თანრ.მოც.!$B:$B,VLOOKUP($B438,$L:$O,3,0),სახ.თანრ.მოც.!$C:$C,მონაცემები!C438,სახ.თანრ.მოც.!$A:$A,VLOOKUP($B438,$L:$O,4,0))</f>
        <v>0</v>
      </c>
      <c r="G438" s="57">
        <f>SUMIFS(სახ.თანრ.მოც.!$E:$E,სახ.თანრ.მოც.!$B:$B,VLOOKUP($B438,$L:$O,3,0),სახ.თანრ.მოც.!$C:$C,მონაცემები!D438,სახ.თანრ.მოც.!$A:$A,VLOOKUP($B438,$L:$O,4,0))</f>
        <v>0</v>
      </c>
      <c r="H438" s="57">
        <f>SUMIFS(სახ.თანრ.მოც.!F:F,სახ.თანრ.მოც.!$B:$B,VLOOKUP($B438,$L:$O,3,0),სახ.თანრ.მოც.!$C:$C,მონაცემები!D438,სახ.თანრ.მოც.!$A:$A,VLOOKUP($B438,$L:$O,4,0))+SUMIFS(სახ.თანრ.მოც.!F:F,სახ.თანრ.მოც.!$B:$B,VLOOKUP($B438,$L:$O,3,0),სახ.თანრ.მოც.!$C:$C,მონაცემები!C438,სახ.თანრ.მოც.!$A:$A,VLOOKUP($B438,$L:$O,4,0))</f>
        <v>0</v>
      </c>
      <c r="I438" s="57"/>
      <c r="J438" s="57"/>
    </row>
    <row r="439" spans="1:10">
      <c r="A439" s="46">
        <v>358</v>
      </c>
      <c r="E439" s="57">
        <f t="shared" si="5"/>
        <v>0</v>
      </c>
      <c r="F439" s="57">
        <f>SUMIFS(სახ.თანრ.მოც.!$E:$E,სახ.თანრ.მოც.!$B:$B,VLOOKUP($B439,$L:$O,3,0),სახ.თანრ.მოც.!$C:$C,მონაცემები!C439,სახ.თანრ.მოც.!$A:$A,VLOOKUP($B439,$L:$O,4,0))</f>
        <v>0</v>
      </c>
      <c r="G439" s="57">
        <f>SUMIFS(სახ.თანრ.მოც.!$E:$E,სახ.თანრ.მოც.!$B:$B,VLOOKUP($B439,$L:$O,3,0),სახ.თანრ.მოც.!$C:$C,მონაცემები!D439,სახ.თანრ.მოც.!$A:$A,VLOOKUP($B439,$L:$O,4,0))</f>
        <v>0</v>
      </c>
      <c r="H439" s="57">
        <f>SUMIFS(სახ.თანრ.მოც.!F:F,სახ.თანრ.მოც.!$B:$B,VLOOKUP($B439,$L:$O,3,0),სახ.თანრ.მოც.!$C:$C,მონაცემები!D439,სახ.თანრ.მოც.!$A:$A,VLOOKUP($B439,$L:$O,4,0))+SUMIFS(სახ.თანრ.მოც.!F:F,სახ.თანრ.მოც.!$B:$B,VLOOKUP($B439,$L:$O,3,0),სახ.თანრ.მოც.!$C:$C,მონაცემები!C439,სახ.თანრ.მოც.!$A:$A,VLOOKUP($B439,$L:$O,4,0))</f>
        <v>0</v>
      </c>
      <c r="I439" s="57"/>
      <c r="J439" s="57"/>
    </row>
    <row r="440" spans="1:10">
      <c r="A440" s="46">
        <v>359</v>
      </c>
      <c r="E440" s="57">
        <f t="shared" si="5"/>
        <v>0</v>
      </c>
      <c r="F440" s="57">
        <f>SUMIFS(სახ.თანრ.მოც.!$E:$E,სახ.თანრ.მოც.!$B:$B,VLOOKUP($B440,$L:$O,3,0),სახ.თანრ.მოც.!$C:$C,მონაცემები!C440,სახ.თანრ.მოც.!$A:$A,VLOOKUP($B440,$L:$O,4,0))</f>
        <v>0</v>
      </c>
      <c r="G440" s="57">
        <f>SUMIFS(სახ.თანრ.მოც.!$E:$E,სახ.თანრ.მოც.!$B:$B,VLOOKUP($B440,$L:$O,3,0),სახ.თანრ.მოც.!$C:$C,მონაცემები!D440,სახ.თანრ.მოც.!$A:$A,VLOOKUP($B440,$L:$O,4,0))</f>
        <v>0</v>
      </c>
      <c r="H440" s="57">
        <f>SUMIFS(სახ.თანრ.მოც.!F:F,სახ.თანრ.მოც.!$B:$B,VLOOKUP($B440,$L:$O,3,0),სახ.თანრ.მოც.!$C:$C,მონაცემები!D440,სახ.თანრ.მოც.!$A:$A,VLOOKUP($B440,$L:$O,4,0))+SUMIFS(სახ.თანრ.მოც.!F:F,სახ.თანრ.მოც.!$B:$B,VLOOKUP($B440,$L:$O,3,0),სახ.თანრ.მოც.!$C:$C,მონაცემები!C440,სახ.თანრ.მოც.!$A:$A,VLOOKUP($B440,$L:$O,4,0))</f>
        <v>0</v>
      </c>
      <c r="I440" s="57"/>
      <c r="J440" s="57"/>
    </row>
    <row r="441" spans="1:10">
      <c r="A441" s="46">
        <v>360</v>
      </c>
      <c r="E441" s="57">
        <f t="shared" si="5"/>
        <v>0</v>
      </c>
      <c r="F441" s="57">
        <f>SUMIFS(სახ.თანრ.მოც.!$E:$E,სახ.თანრ.მოც.!$B:$B,VLOOKUP($B441,$L:$O,3,0),სახ.თანრ.მოც.!$C:$C,მონაცემები!C441,სახ.თანრ.მოც.!$A:$A,VLOOKUP($B441,$L:$O,4,0))</f>
        <v>0</v>
      </c>
      <c r="G441" s="57">
        <f>SUMIFS(სახ.თანრ.მოც.!$E:$E,სახ.თანრ.მოც.!$B:$B,VLOOKUP($B441,$L:$O,3,0),სახ.თანრ.მოც.!$C:$C,მონაცემები!D441,სახ.თანრ.მოც.!$A:$A,VLOOKUP($B441,$L:$O,4,0))</f>
        <v>0</v>
      </c>
      <c r="H441" s="57">
        <f>SUMIFS(სახ.თანრ.მოც.!F:F,სახ.თანრ.მოც.!$B:$B,VLOOKUP($B441,$L:$O,3,0),სახ.თანრ.მოც.!$C:$C,მონაცემები!D441,სახ.თანრ.მოც.!$A:$A,VLOOKUP($B441,$L:$O,4,0))+SUMIFS(სახ.თანრ.მოც.!F:F,სახ.თანრ.მოც.!$B:$B,VLOOKUP($B441,$L:$O,3,0),სახ.თანრ.მოც.!$C:$C,მონაცემები!C441,სახ.თანრ.მოც.!$A:$A,VLOOKUP($B441,$L:$O,4,0))</f>
        <v>0</v>
      </c>
      <c r="I441" s="57"/>
      <c r="J441" s="57"/>
    </row>
    <row r="442" spans="1:10">
      <c r="A442" s="46">
        <v>361</v>
      </c>
      <c r="E442" s="57">
        <f t="shared" si="5"/>
        <v>0</v>
      </c>
      <c r="F442" s="57">
        <f>SUMIFS(სახ.თანრ.მოც.!$E:$E,სახ.თანრ.მოც.!$B:$B,VLOOKUP($B442,$L:$O,3,0),სახ.თანრ.მოც.!$C:$C,მონაცემები!C442,სახ.თანრ.მოც.!$A:$A,VLOOKUP($B442,$L:$O,4,0))</f>
        <v>0</v>
      </c>
      <c r="G442" s="57">
        <f>SUMIFS(სახ.თანრ.მოც.!$E:$E,სახ.თანრ.მოც.!$B:$B,VLOOKUP($B442,$L:$O,3,0),სახ.თანრ.მოც.!$C:$C,მონაცემები!D442,სახ.თანრ.მოც.!$A:$A,VLOOKUP($B442,$L:$O,4,0))</f>
        <v>0</v>
      </c>
      <c r="H442" s="57">
        <f>SUMIFS(სახ.თანრ.მოც.!F:F,სახ.თანრ.მოც.!$B:$B,VLOOKUP($B442,$L:$O,3,0),სახ.თანრ.მოც.!$C:$C,მონაცემები!D442,სახ.თანრ.მოც.!$A:$A,VLOOKUP($B442,$L:$O,4,0))+SUMIFS(სახ.თანრ.მოც.!F:F,სახ.თანრ.მოც.!$B:$B,VLOOKUP($B442,$L:$O,3,0),სახ.თანრ.მოც.!$C:$C,მონაცემები!C442,სახ.თანრ.მოც.!$A:$A,VLOOKUP($B442,$L:$O,4,0))</f>
        <v>0</v>
      </c>
      <c r="I442" s="57"/>
      <c r="J442" s="57"/>
    </row>
    <row r="443" spans="1:10">
      <c r="A443" s="46">
        <v>362</v>
      </c>
      <c r="E443" s="57">
        <f t="shared" si="5"/>
        <v>0</v>
      </c>
      <c r="F443" s="57">
        <f>SUMIFS(სახ.თანრ.მოც.!$E:$E,სახ.თანრ.მოც.!$B:$B,VLOOKUP($B443,$L:$O,3,0),სახ.თანრ.მოც.!$C:$C,მონაცემები!C443,სახ.თანრ.მოც.!$A:$A,VLOOKUP($B443,$L:$O,4,0))</f>
        <v>0</v>
      </c>
      <c r="G443" s="57">
        <f>SUMIFS(სახ.თანრ.მოც.!$E:$E,სახ.თანრ.მოც.!$B:$B,VLOOKUP($B443,$L:$O,3,0),სახ.თანრ.მოც.!$C:$C,მონაცემები!D443,სახ.თანრ.მოც.!$A:$A,VLOOKUP($B443,$L:$O,4,0))</f>
        <v>0</v>
      </c>
      <c r="H443" s="57">
        <f>SUMIFS(სახ.თანრ.მოც.!F:F,სახ.თანრ.მოც.!$B:$B,VLOOKUP($B443,$L:$O,3,0),სახ.თანრ.მოც.!$C:$C,მონაცემები!D443,სახ.თანრ.მოც.!$A:$A,VLOOKUP($B443,$L:$O,4,0))+SUMIFS(სახ.თანრ.მოც.!F:F,სახ.თანრ.მოც.!$B:$B,VLOOKUP($B443,$L:$O,3,0),სახ.თანრ.მოც.!$C:$C,მონაცემები!C443,სახ.თანრ.მოც.!$A:$A,VLOOKUP($B443,$L:$O,4,0))</f>
        <v>0</v>
      </c>
      <c r="I443" s="57"/>
      <c r="J443" s="57"/>
    </row>
    <row r="444" spans="1:10">
      <c r="A444" s="46">
        <v>363</v>
      </c>
      <c r="E444" s="57">
        <f t="shared" si="5"/>
        <v>0</v>
      </c>
      <c r="F444" s="57">
        <f>SUMIFS(სახ.თანრ.მოც.!$E:$E,სახ.თანრ.მოც.!$B:$B,VLOOKUP($B444,$L:$O,3,0),სახ.თანრ.მოც.!$C:$C,მონაცემები!C444,სახ.თანრ.მოც.!$A:$A,VLOOKUP($B444,$L:$O,4,0))</f>
        <v>0</v>
      </c>
      <c r="G444" s="57">
        <f>SUMIFS(სახ.თანრ.მოც.!$E:$E,სახ.თანრ.მოც.!$B:$B,VLOOKUP($B444,$L:$O,3,0),სახ.თანრ.მოც.!$C:$C,მონაცემები!D444,სახ.თანრ.მოც.!$A:$A,VLOOKUP($B444,$L:$O,4,0))</f>
        <v>0</v>
      </c>
      <c r="H444" s="57">
        <f>SUMIFS(სახ.თანრ.მოც.!F:F,სახ.თანრ.მოც.!$B:$B,VLOOKUP($B444,$L:$O,3,0),სახ.თანრ.მოც.!$C:$C,მონაცემები!D444,სახ.თანრ.მოც.!$A:$A,VLOOKUP($B444,$L:$O,4,0))+SUMIFS(სახ.თანრ.მოც.!F:F,სახ.თანრ.მოც.!$B:$B,VLOOKUP($B444,$L:$O,3,0),სახ.თანრ.მოც.!$C:$C,მონაცემები!C444,სახ.თანრ.მოც.!$A:$A,VLOOKUP($B444,$L:$O,4,0))</f>
        <v>0</v>
      </c>
      <c r="I444" s="57"/>
      <c r="J444" s="57"/>
    </row>
    <row r="445" spans="1:10">
      <c r="A445" s="46">
        <v>364</v>
      </c>
      <c r="E445" s="57">
        <f t="shared" si="5"/>
        <v>0</v>
      </c>
      <c r="F445" s="57">
        <f>SUMIFS(სახ.თანრ.მოც.!$E:$E,სახ.თანრ.მოც.!$B:$B,VLOOKUP($B445,$L:$O,3,0),სახ.თანრ.მოც.!$C:$C,მონაცემები!C445,სახ.თანრ.მოც.!$A:$A,VLOOKUP($B445,$L:$O,4,0))</f>
        <v>0</v>
      </c>
      <c r="G445" s="57">
        <f>SUMIFS(სახ.თანრ.მოც.!$E:$E,სახ.თანრ.მოც.!$B:$B,VLOOKUP($B445,$L:$O,3,0),სახ.თანრ.მოც.!$C:$C,მონაცემები!D445,სახ.თანრ.მოც.!$A:$A,VLOOKUP($B445,$L:$O,4,0))</f>
        <v>0</v>
      </c>
      <c r="H445" s="57">
        <f>SUMIFS(სახ.თანრ.მოც.!F:F,სახ.თანრ.მოც.!$B:$B,VLOOKUP($B445,$L:$O,3,0),სახ.თანრ.მოც.!$C:$C,მონაცემები!D445,სახ.თანრ.მოც.!$A:$A,VLOOKUP($B445,$L:$O,4,0))+SUMIFS(სახ.თანრ.მოც.!F:F,სახ.თანრ.მოც.!$B:$B,VLOOKUP($B445,$L:$O,3,0),სახ.თანრ.მოც.!$C:$C,მონაცემები!C445,სახ.თანრ.მოც.!$A:$A,VLOOKUP($B445,$L:$O,4,0))</f>
        <v>0</v>
      </c>
      <c r="I445" s="57"/>
      <c r="J445" s="57"/>
    </row>
    <row r="446" spans="1:10">
      <c r="A446" s="46">
        <v>365</v>
      </c>
      <c r="E446" s="57">
        <f t="shared" si="5"/>
        <v>0</v>
      </c>
      <c r="F446" s="57">
        <f>SUMIFS(სახ.თანრ.მოც.!$E:$E,სახ.თანრ.მოც.!$B:$B,VLOOKUP($B446,$L:$O,3,0),სახ.თანრ.მოც.!$C:$C,მონაცემები!C446,სახ.თანრ.მოც.!$A:$A,VLOOKUP($B446,$L:$O,4,0))</f>
        <v>0</v>
      </c>
      <c r="G446" s="57">
        <f>SUMIFS(სახ.თანრ.მოც.!$E:$E,სახ.თანრ.მოც.!$B:$B,VLOOKUP($B446,$L:$O,3,0),სახ.თანრ.მოც.!$C:$C,მონაცემები!D446,სახ.თანრ.მოც.!$A:$A,VLOOKUP($B446,$L:$O,4,0))</f>
        <v>0</v>
      </c>
      <c r="H446" s="57">
        <f>SUMIFS(სახ.თანრ.მოც.!F:F,სახ.თანრ.მოც.!$B:$B,VLOOKUP($B446,$L:$O,3,0),სახ.თანრ.მოც.!$C:$C,მონაცემები!D446,სახ.თანრ.მოც.!$A:$A,VLOOKUP($B446,$L:$O,4,0))+SUMIFS(სახ.თანრ.მოც.!F:F,სახ.თანრ.მოც.!$B:$B,VLOOKUP($B446,$L:$O,3,0),სახ.თანრ.მოც.!$C:$C,მონაცემები!C446,სახ.თანრ.მოც.!$A:$A,VLOOKUP($B446,$L:$O,4,0))</f>
        <v>0</v>
      </c>
      <c r="I446" s="57"/>
      <c r="J446" s="57"/>
    </row>
    <row r="447" spans="1:10">
      <c r="A447" s="46">
        <v>366</v>
      </c>
      <c r="E447" s="57">
        <f t="shared" si="5"/>
        <v>0</v>
      </c>
      <c r="F447" s="57">
        <f>SUMIFS(სახ.თანრ.მოც.!$E:$E,სახ.თანრ.მოც.!$B:$B,VLOOKUP($B447,$L:$O,3,0),სახ.თანრ.მოც.!$C:$C,მონაცემები!C447,სახ.თანრ.მოც.!$A:$A,VLOOKUP($B447,$L:$O,4,0))</f>
        <v>0</v>
      </c>
      <c r="G447" s="57">
        <f>SUMIFS(სახ.თანრ.მოც.!$E:$E,სახ.თანრ.მოც.!$B:$B,VLOOKUP($B447,$L:$O,3,0),სახ.თანრ.მოც.!$C:$C,მონაცემები!D447,სახ.თანრ.მოც.!$A:$A,VLOOKUP($B447,$L:$O,4,0))</f>
        <v>0</v>
      </c>
      <c r="H447" s="57">
        <f>SUMIFS(სახ.თანრ.მოც.!F:F,სახ.თანრ.მოც.!$B:$B,VLOOKUP($B447,$L:$O,3,0),სახ.თანრ.მოც.!$C:$C,მონაცემები!D447,სახ.თანრ.მოც.!$A:$A,VLOOKUP($B447,$L:$O,4,0))+SUMIFS(სახ.თანრ.მოც.!F:F,სახ.თანრ.მოც.!$B:$B,VLOOKUP($B447,$L:$O,3,0),სახ.თანრ.მოც.!$C:$C,მონაცემები!C447,სახ.თანრ.მოც.!$A:$A,VLOOKUP($B447,$L:$O,4,0))</f>
        <v>0</v>
      </c>
      <c r="I447" s="57"/>
      <c r="J447" s="57"/>
    </row>
    <row r="448" spans="1:10">
      <c r="A448" s="46">
        <v>367</v>
      </c>
      <c r="E448" s="57">
        <f t="shared" si="5"/>
        <v>0</v>
      </c>
      <c r="F448" s="57">
        <f>SUMIFS(სახ.თანრ.მოც.!$E:$E,სახ.თანრ.მოც.!$B:$B,VLOOKUP($B448,$L:$O,3,0),სახ.თანრ.მოც.!$C:$C,მონაცემები!C448,სახ.თანრ.მოც.!$A:$A,VLOOKUP($B448,$L:$O,4,0))</f>
        <v>0</v>
      </c>
      <c r="G448" s="57">
        <f>SUMIFS(სახ.თანრ.მოც.!$E:$E,სახ.თანრ.მოც.!$B:$B,VLOOKUP($B448,$L:$O,3,0),სახ.თანრ.მოც.!$C:$C,მონაცემები!D448,სახ.თანრ.მოც.!$A:$A,VLOOKUP($B448,$L:$O,4,0))</f>
        <v>0</v>
      </c>
      <c r="H448" s="57">
        <f>SUMIFS(სახ.თანრ.მოც.!F:F,სახ.თანრ.მოც.!$B:$B,VLOOKUP($B448,$L:$O,3,0),სახ.თანრ.მოც.!$C:$C,მონაცემები!D448,სახ.თანრ.მოც.!$A:$A,VLOOKUP($B448,$L:$O,4,0))+SUMIFS(სახ.თანრ.მოც.!F:F,სახ.თანრ.მოც.!$B:$B,VLOOKUP($B448,$L:$O,3,0),სახ.თანრ.მოც.!$C:$C,მონაცემები!C448,სახ.თანრ.მოც.!$A:$A,VLOOKUP($B448,$L:$O,4,0))</f>
        <v>0</v>
      </c>
      <c r="I448" s="57"/>
      <c r="J448" s="57"/>
    </row>
    <row r="449" spans="1:10">
      <c r="A449" s="46">
        <v>368</v>
      </c>
      <c r="E449" s="57">
        <f t="shared" si="5"/>
        <v>0</v>
      </c>
      <c r="F449" s="57">
        <f>SUMIFS(სახ.თანრ.მოც.!$E:$E,სახ.თანრ.მოც.!$B:$B,VLOOKUP($B449,$L:$O,3,0),სახ.თანრ.მოც.!$C:$C,მონაცემები!C449,სახ.თანრ.მოც.!$A:$A,VLOOKUP($B449,$L:$O,4,0))</f>
        <v>0</v>
      </c>
      <c r="G449" s="57">
        <f>SUMIFS(სახ.თანრ.მოც.!$E:$E,სახ.თანრ.მოც.!$B:$B,VLOOKUP($B449,$L:$O,3,0),სახ.თანრ.მოც.!$C:$C,მონაცემები!D449,სახ.თანრ.მოც.!$A:$A,VLOOKUP($B449,$L:$O,4,0))</f>
        <v>0</v>
      </c>
      <c r="H449" s="57">
        <f>SUMIFS(სახ.თანრ.მოც.!F:F,სახ.თანრ.მოც.!$B:$B,VLOOKUP($B449,$L:$O,3,0),სახ.თანრ.მოც.!$C:$C,მონაცემები!D449,სახ.თანრ.მოც.!$A:$A,VLOOKUP($B449,$L:$O,4,0))+SUMIFS(სახ.თანრ.მოც.!F:F,სახ.თანრ.მოც.!$B:$B,VLOOKUP($B449,$L:$O,3,0),სახ.თანრ.მოც.!$C:$C,მონაცემები!C449,სახ.თანრ.მოც.!$A:$A,VLOOKUP($B449,$L:$O,4,0))</f>
        <v>0</v>
      </c>
      <c r="I449" s="57"/>
      <c r="J449" s="57"/>
    </row>
    <row r="450" spans="1:10">
      <c r="A450" s="46">
        <v>369</v>
      </c>
      <c r="E450" s="57">
        <f t="shared" si="5"/>
        <v>0</v>
      </c>
      <c r="F450" s="57">
        <f>SUMIFS(სახ.თანრ.მოც.!$E:$E,სახ.თანრ.მოც.!$B:$B,VLOOKUP($B450,$L:$O,3,0),სახ.თანრ.მოც.!$C:$C,მონაცემები!C450,სახ.თანრ.მოც.!$A:$A,VLOOKUP($B450,$L:$O,4,0))</f>
        <v>0</v>
      </c>
      <c r="G450" s="57">
        <f>SUMIFS(სახ.თანრ.მოც.!$E:$E,სახ.თანრ.მოც.!$B:$B,VLOOKUP($B450,$L:$O,3,0),სახ.თანრ.მოც.!$C:$C,მონაცემები!D450,სახ.თანრ.მოც.!$A:$A,VLOOKUP($B450,$L:$O,4,0))</f>
        <v>0</v>
      </c>
      <c r="H450" s="57">
        <f>SUMIFS(სახ.თანრ.მოც.!F:F,სახ.თანრ.მოც.!$B:$B,VLOOKUP($B450,$L:$O,3,0),სახ.თანრ.მოც.!$C:$C,მონაცემები!D450,სახ.თანრ.მოც.!$A:$A,VLOOKUP($B450,$L:$O,4,0))+SUMIFS(სახ.თანრ.მოც.!F:F,სახ.თანრ.მოც.!$B:$B,VLOOKUP($B450,$L:$O,3,0),სახ.თანრ.მოც.!$C:$C,მონაცემები!C450,სახ.თანრ.მოც.!$A:$A,VLOOKUP($B450,$L:$O,4,0))</f>
        <v>0</v>
      </c>
      <c r="I450" s="57"/>
      <c r="J450" s="57"/>
    </row>
    <row r="451" spans="1:10">
      <c r="A451" s="46">
        <v>370</v>
      </c>
      <c r="E451" s="57">
        <f t="shared" si="5"/>
        <v>0</v>
      </c>
      <c r="F451" s="57">
        <f>SUMIFS(სახ.თანრ.მოც.!$E:$E,სახ.თანრ.მოც.!$B:$B,VLOOKUP($B451,$L:$O,3,0),სახ.თანრ.მოც.!$C:$C,მონაცემები!C451,სახ.თანრ.მოც.!$A:$A,VLOOKUP($B451,$L:$O,4,0))</f>
        <v>0</v>
      </c>
      <c r="G451" s="57">
        <f>SUMIFS(სახ.თანრ.მოც.!$E:$E,სახ.თანრ.მოც.!$B:$B,VLOOKUP($B451,$L:$O,3,0),სახ.თანრ.მოც.!$C:$C,მონაცემები!D451,სახ.თანრ.მოც.!$A:$A,VLOOKUP($B451,$L:$O,4,0))</f>
        <v>0</v>
      </c>
      <c r="H451" s="57">
        <f>SUMIFS(სახ.თანრ.მოც.!F:F,სახ.თანრ.მოც.!$B:$B,VLOOKUP($B451,$L:$O,3,0),სახ.თანრ.მოც.!$C:$C,მონაცემები!D451,სახ.თანრ.მოც.!$A:$A,VLOOKUP($B451,$L:$O,4,0))+SUMIFS(სახ.თანრ.მოც.!F:F,სახ.თანრ.მოც.!$B:$B,VLOOKUP($B451,$L:$O,3,0),სახ.თანრ.მოც.!$C:$C,მონაცემები!C451,სახ.თანრ.მოც.!$A:$A,VLOOKUP($B451,$L:$O,4,0))</f>
        <v>0</v>
      </c>
      <c r="I451" s="57"/>
      <c r="J451" s="57"/>
    </row>
    <row r="452" spans="1:10">
      <c r="A452" s="46">
        <v>371</v>
      </c>
      <c r="E452" s="57">
        <f t="shared" si="5"/>
        <v>0</v>
      </c>
      <c r="F452" s="57">
        <f>SUMIFS(სახ.თანრ.მოც.!$E:$E,სახ.თანრ.მოც.!$B:$B,VLOOKUP($B452,$L:$O,3,0),სახ.თანრ.მოც.!$C:$C,მონაცემები!C452,სახ.თანრ.მოც.!$A:$A,VLOOKUP($B452,$L:$O,4,0))</f>
        <v>0</v>
      </c>
      <c r="G452" s="57">
        <f>SUMIFS(სახ.თანრ.მოც.!$E:$E,სახ.თანრ.მოც.!$B:$B,VLOOKUP($B452,$L:$O,3,0),სახ.თანრ.მოც.!$C:$C,მონაცემები!D452,სახ.თანრ.მოც.!$A:$A,VLOOKUP($B452,$L:$O,4,0))</f>
        <v>0</v>
      </c>
      <c r="H452" s="57">
        <f>SUMIFS(სახ.თანრ.მოც.!F:F,სახ.თანრ.მოც.!$B:$B,VLOOKUP($B452,$L:$O,3,0),სახ.თანრ.მოც.!$C:$C,მონაცემები!D452,სახ.თანრ.მოც.!$A:$A,VLOOKUP($B452,$L:$O,4,0))+SUMIFS(სახ.თანრ.მოც.!F:F,სახ.თანრ.მოც.!$B:$B,VLOOKUP($B452,$L:$O,3,0),სახ.თანრ.მოც.!$C:$C,მონაცემები!C452,სახ.თანრ.მოც.!$A:$A,VLOOKUP($B452,$L:$O,4,0))</f>
        <v>0</v>
      </c>
      <c r="I452" s="57"/>
      <c r="J452" s="57"/>
    </row>
    <row r="453" spans="1:10">
      <c r="A453" s="46">
        <v>372</v>
      </c>
      <c r="E453" s="57">
        <f t="shared" si="5"/>
        <v>0</v>
      </c>
      <c r="F453" s="57">
        <f>SUMIFS(სახ.თანრ.მოც.!$E:$E,სახ.თანრ.მოც.!$B:$B,VLOOKUP($B453,$L:$O,3,0),სახ.თანრ.მოც.!$C:$C,მონაცემები!C453,სახ.თანრ.მოც.!$A:$A,VLOOKUP($B453,$L:$O,4,0))</f>
        <v>0</v>
      </c>
      <c r="G453" s="57">
        <f>SUMIFS(სახ.თანრ.მოც.!$E:$E,სახ.თანრ.მოც.!$B:$B,VLOOKUP($B453,$L:$O,3,0),სახ.თანრ.მოც.!$C:$C,მონაცემები!D453,სახ.თანრ.მოც.!$A:$A,VLOOKUP($B453,$L:$O,4,0))</f>
        <v>0</v>
      </c>
      <c r="H453" s="57">
        <f>SUMIFS(სახ.თანრ.მოც.!F:F,სახ.თანრ.მოც.!$B:$B,VLOOKUP($B453,$L:$O,3,0),სახ.თანრ.მოც.!$C:$C,მონაცემები!D453,სახ.თანრ.მოც.!$A:$A,VLOOKUP($B453,$L:$O,4,0))+SUMIFS(სახ.თანრ.მოც.!F:F,სახ.თანრ.მოც.!$B:$B,VLOOKUP($B453,$L:$O,3,0),სახ.თანრ.მოც.!$C:$C,მონაცემები!C453,სახ.თანრ.მოც.!$A:$A,VLOOKUP($B453,$L:$O,4,0))</f>
        <v>0</v>
      </c>
      <c r="I453" s="57"/>
      <c r="J453" s="57"/>
    </row>
    <row r="454" spans="1:10">
      <c r="A454" s="46">
        <v>373</v>
      </c>
      <c r="E454" s="57">
        <f t="shared" si="5"/>
        <v>0</v>
      </c>
      <c r="F454" s="57">
        <f>SUMIFS(სახ.თანრ.მოც.!$E:$E,სახ.თანრ.მოც.!$B:$B,VLOOKUP($B454,$L:$O,3,0),სახ.თანრ.მოც.!$C:$C,მონაცემები!C454,სახ.თანრ.მოც.!$A:$A,VLOOKUP($B454,$L:$O,4,0))</f>
        <v>0</v>
      </c>
      <c r="G454" s="57">
        <f>SUMIFS(სახ.თანრ.მოც.!$E:$E,სახ.თანრ.მოც.!$B:$B,VLOOKUP($B454,$L:$O,3,0),სახ.თანრ.მოც.!$C:$C,მონაცემები!D454,სახ.თანრ.მოც.!$A:$A,VLOOKUP($B454,$L:$O,4,0))</f>
        <v>0</v>
      </c>
      <c r="H454" s="57">
        <f>SUMIFS(სახ.თანრ.მოც.!F:F,სახ.თანრ.მოც.!$B:$B,VLOOKUP($B454,$L:$O,3,0),სახ.თანრ.მოც.!$C:$C,მონაცემები!D454,სახ.თანრ.მოც.!$A:$A,VLOOKUP($B454,$L:$O,4,0))+SUMIFS(სახ.თანრ.მოც.!F:F,სახ.თანრ.მოც.!$B:$B,VLOOKUP($B454,$L:$O,3,0),სახ.თანრ.მოც.!$C:$C,მონაცემები!C454,სახ.თანრ.მოც.!$A:$A,VLOOKUP($B454,$L:$O,4,0))</f>
        <v>0</v>
      </c>
      <c r="I454" s="57"/>
      <c r="J454" s="57"/>
    </row>
    <row r="455" spans="1:10">
      <c r="A455" s="46">
        <v>374</v>
      </c>
      <c r="E455" s="57">
        <f t="shared" si="5"/>
        <v>0</v>
      </c>
      <c r="F455" s="57">
        <f>SUMIFS(სახ.თანრ.მოც.!$E:$E,სახ.თანრ.მოც.!$B:$B,VLOOKUP($B455,$L:$O,3,0),სახ.თანრ.მოც.!$C:$C,მონაცემები!C455,სახ.თანრ.მოც.!$A:$A,VLOOKUP($B455,$L:$O,4,0))</f>
        <v>0</v>
      </c>
      <c r="G455" s="57">
        <f>SUMIFS(სახ.თანრ.მოც.!$E:$E,სახ.თანრ.მოც.!$B:$B,VLOOKUP($B455,$L:$O,3,0),სახ.თანრ.მოც.!$C:$C,მონაცემები!D455,სახ.თანრ.მოც.!$A:$A,VLOOKUP($B455,$L:$O,4,0))</f>
        <v>0</v>
      </c>
      <c r="H455" s="57">
        <f>SUMIFS(სახ.თანრ.მოც.!F:F,სახ.თანრ.მოც.!$B:$B,VLOOKUP($B455,$L:$O,3,0),სახ.თანრ.მოც.!$C:$C,მონაცემები!D455,სახ.თანრ.მოც.!$A:$A,VLOOKUP($B455,$L:$O,4,0))+SUMIFS(სახ.თანრ.მოც.!F:F,სახ.თანრ.მოც.!$B:$B,VLOOKUP($B455,$L:$O,3,0),სახ.თანრ.მოც.!$C:$C,მონაცემები!C455,სახ.თანრ.მოც.!$A:$A,VLOOKUP($B455,$L:$O,4,0))</f>
        <v>0</v>
      </c>
      <c r="I455" s="57"/>
      <c r="J455" s="57"/>
    </row>
    <row r="456" spans="1:10">
      <c r="A456" s="46">
        <v>375</v>
      </c>
      <c r="E456" s="57">
        <f t="shared" si="5"/>
        <v>0</v>
      </c>
      <c r="F456" s="57">
        <f>SUMIFS(სახ.თანრ.მოც.!$E:$E,სახ.თანრ.მოც.!$B:$B,VLOOKUP($B456,$L:$O,3,0),სახ.თანრ.მოც.!$C:$C,მონაცემები!C456,სახ.თანრ.მოც.!$A:$A,VLOOKUP($B456,$L:$O,4,0))</f>
        <v>0</v>
      </c>
      <c r="G456" s="57">
        <f>SUMIFS(სახ.თანრ.მოც.!$E:$E,სახ.თანრ.მოც.!$B:$B,VLOOKUP($B456,$L:$O,3,0),სახ.თანრ.მოც.!$C:$C,მონაცემები!D456,სახ.თანრ.მოც.!$A:$A,VLOOKUP($B456,$L:$O,4,0))</f>
        <v>0</v>
      </c>
      <c r="H456" s="57">
        <f>SUMIFS(სახ.თანრ.მოც.!F:F,სახ.თანრ.მოც.!$B:$B,VLOOKUP($B456,$L:$O,3,0),სახ.თანრ.მოც.!$C:$C,მონაცემები!D456,სახ.თანრ.მოც.!$A:$A,VLOOKUP($B456,$L:$O,4,0))+SUMIFS(სახ.თანრ.მოც.!F:F,სახ.თანრ.მოც.!$B:$B,VLOOKUP($B456,$L:$O,3,0),სახ.თანრ.მოც.!$C:$C,მონაცემები!C456,სახ.თანრ.მოც.!$A:$A,VLOOKUP($B456,$L:$O,4,0))</f>
        <v>0</v>
      </c>
      <c r="I456" s="57"/>
      <c r="J456" s="57"/>
    </row>
    <row r="457" spans="1:10">
      <c r="A457" s="46">
        <v>376</v>
      </c>
      <c r="E457" s="57">
        <f t="shared" si="5"/>
        <v>0</v>
      </c>
      <c r="F457" s="57">
        <f>SUMIFS(სახ.თანრ.მოც.!$E:$E,სახ.თანრ.მოც.!$B:$B,VLOOKUP($B457,$L:$O,3,0),სახ.თანრ.მოც.!$C:$C,მონაცემები!C457,სახ.თანრ.მოც.!$A:$A,VLOOKUP($B457,$L:$O,4,0))</f>
        <v>0</v>
      </c>
      <c r="G457" s="57">
        <f>SUMIFS(სახ.თანრ.მოც.!$E:$E,სახ.თანრ.მოც.!$B:$B,VLOOKUP($B457,$L:$O,3,0),სახ.თანრ.მოც.!$C:$C,მონაცემები!D457,სახ.თანრ.მოც.!$A:$A,VLOOKUP($B457,$L:$O,4,0))</f>
        <v>0</v>
      </c>
      <c r="H457" s="57">
        <f>SUMIFS(სახ.თანრ.მოც.!F:F,სახ.თანრ.მოც.!$B:$B,VLOOKUP($B457,$L:$O,3,0),სახ.თანრ.მოც.!$C:$C,მონაცემები!D457,სახ.თანრ.მოც.!$A:$A,VLOOKUP($B457,$L:$O,4,0))+SUMIFS(სახ.თანრ.მოც.!F:F,სახ.თანრ.მოც.!$B:$B,VLOOKUP($B457,$L:$O,3,0),სახ.თანრ.მოც.!$C:$C,მონაცემები!C457,სახ.თანრ.მოც.!$A:$A,VLOOKUP($B457,$L:$O,4,0))</f>
        <v>0</v>
      </c>
      <c r="I457" s="57"/>
      <c r="J457" s="57"/>
    </row>
    <row r="458" spans="1:10">
      <c r="A458" s="46">
        <v>377</v>
      </c>
      <c r="E458" s="57">
        <f t="shared" si="5"/>
        <v>0</v>
      </c>
      <c r="F458" s="57">
        <f>SUMIFS(სახ.თანრ.მოც.!$E:$E,სახ.თანრ.მოც.!$B:$B,VLOOKUP($B458,$L:$O,3,0),სახ.თანრ.მოც.!$C:$C,მონაცემები!C458,სახ.თანრ.მოც.!$A:$A,VLOOKUP($B458,$L:$O,4,0))</f>
        <v>0</v>
      </c>
      <c r="G458" s="57">
        <f>SUMIFS(სახ.თანრ.მოც.!$E:$E,სახ.თანრ.მოც.!$B:$B,VLOOKUP($B458,$L:$O,3,0),სახ.თანრ.მოც.!$C:$C,მონაცემები!D458,სახ.თანრ.მოც.!$A:$A,VLOOKUP($B458,$L:$O,4,0))</f>
        <v>0</v>
      </c>
      <c r="H458" s="57">
        <f>SUMIFS(სახ.თანრ.მოც.!F:F,სახ.თანრ.მოც.!$B:$B,VLOOKUP($B458,$L:$O,3,0),სახ.თანრ.მოც.!$C:$C,მონაცემები!D458,სახ.თანრ.მოც.!$A:$A,VLOOKUP($B458,$L:$O,4,0))+SUMIFS(სახ.თანრ.მოც.!F:F,სახ.თანრ.მოც.!$B:$B,VLOOKUP($B458,$L:$O,3,0),სახ.თანრ.მოც.!$C:$C,მონაცემები!C458,სახ.თანრ.მოც.!$A:$A,VLOOKUP($B458,$L:$O,4,0))</f>
        <v>0</v>
      </c>
      <c r="I458" s="57"/>
      <c r="J458" s="57"/>
    </row>
    <row r="459" spans="1:10">
      <c r="A459" s="46">
        <v>378</v>
      </c>
      <c r="E459" s="57">
        <f t="shared" si="5"/>
        <v>0</v>
      </c>
      <c r="F459" s="57">
        <f>SUMIFS(სახ.თანრ.მოც.!$E:$E,სახ.თანრ.მოც.!$B:$B,VLOOKUP($B459,$L:$O,3,0),სახ.თანრ.მოც.!$C:$C,მონაცემები!C459,სახ.თანრ.მოც.!$A:$A,VLOOKUP($B459,$L:$O,4,0))</f>
        <v>0</v>
      </c>
      <c r="G459" s="57">
        <f>SUMIFS(სახ.თანრ.მოც.!$E:$E,სახ.თანრ.მოც.!$B:$B,VLOOKUP($B459,$L:$O,3,0),სახ.თანრ.მოც.!$C:$C,მონაცემები!D459,სახ.თანრ.მოც.!$A:$A,VLOOKUP($B459,$L:$O,4,0))</f>
        <v>0</v>
      </c>
      <c r="H459" s="57">
        <f>SUMIFS(სახ.თანრ.მოც.!F:F,სახ.თანრ.მოც.!$B:$B,VLOOKUP($B459,$L:$O,3,0),სახ.თანრ.მოც.!$C:$C,მონაცემები!D459,სახ.თანრ.მოც.!$A:$A,VLOOKUP($B459,$L:$O,4,0))+SUMIFS(სახ.თანრ.მოც.!F:F,სახ.თანრ.მოც.!$B:$B,VLOOKUP($B459,$L:$O,3,0),სახ.თანრ.მოც.!$C:$C,მონაცემები!C459,სახ.თანრ.მოც.!$A:$A,VLOOKUP($B459,$L:$O,4,0))</f>
        <v>0</v>
      </c>
      <c r="I459" s="57"/>
      <c r="J459" s="57"/>
    </row>
    <row r="460" spans="1:10">
      <c r="A460" s="46">
        <v>379</v>
      </c>
      <c r="E460" s="57">
        <f t="shared" si="5"/>
        <v>0</v>
      </c>
      <c r="F460" s="57">
        <f>SUMIFS(სახ.თანრ.მოც.!$E:$E,სახ.თანრ.მოც.!$B:$B,VLOOKUP($B460,$L:$O,3,0),სახ.თანრ.მოც.!$C:$C,მონაცემები!C460,სახ.თანრ.მოც.!$A:$A,VLOOKUP($B460,$L:$O,4,0))</f>
        <v>0</v>
      </c>
      <c r="G460" s="57">
        <f>SUMIFS(სახ.თანრ.მოც.!$E:$E,სახ.თანრ.მოც.!$B:$B,VLOOKUP($B460,$L:$O,3,0),სახ.თანრ.მოც.!$C:$C,მონაცემები!D460,სახ.თანრ.მოც.!$A:$A,VLOOKUP($B460,$L:$O,4,0))</f>
        <v>0</v>
      </c>
      <c r="H460" s="57">
        <f>SUMIFS(სახ.თანრ.მოც.!F:F,სახ.თანრ.მოც.!$B:$B,VLOOKUP($B460,$L:$O,3,0),სახ.თანრ.მოც.!$C:$C,მონაცემები!D460,სახ.თანრ.მოც.!$A:$A,VLOOKUP($B460,$L:$O,4,0))+SUMIFS(სახ.თანრ.მოც.!F:F,სახ.თანრ.მოც.!$B:$B,VLOOKUP($B460,$L:$O,3,0),სახ.თანრ.მოც.!$C:$C,მონაცემები!C460,სახ.თანრ.მოც.!$A:$A,VLOOKUP($B460,$L:$O,4,0))</f>
        <v>0</v>
      </c>
      <c r="I460" s="57"/>
      <c r="J460" s="57"/>
    </row>
    <row r="461" spans="1:10">
      <c r="A461" s="46">
        <v>380</v>
      </c>
      <c r="E461" s="57">
        <f t="shared" si="5"/>
        <v>0</v>
      </c>
      <c r="F461" s="57">
        <f>SUMIFS(სახ.თანრ.მოც.!$E:$E,სახ.თანრ.მოც.!$B:$B,VLOOKUP($B461,$L:$O,3,0),სახ.თანრ.მოც.!$C:$C,მონაცემები!C461,სახ.თანრ.მოც.!$A:$A,VLOOKUP($B461,$L:$O,4,0))</f>
        <v>0</v>
      </c>
      <c r="G461" s="57">
        <f>SUMIFS(სახ.თანრ.მოც.!$E:$E,სახ.თანრ.მოც.!$B:$B,VLOOKUP($B461,$L:$O,3,0),სახ.თანრ.მოც.!$C:$C,მონაცემები!D461,სახ.თანრ.მოც.!$A:$A,VLOOKUP($B461,$L:$O,4,0))</f>
        <v>0</v>
      </c>
      <c r="H461" s="57">
        <f>SUMIFS(სახ.თანრ.მოც.!F:F,სახ.თანრ.მოც.!$B:$B,VLOOKUP($B461,$L:$O,3,0),სახ.თანრ.მოც.!$C:$C,მონაცემები!D461,სახ.თანრ.მოც.!$A:$A,VLOOKUP($B461,$L:$O,4,0))+SUMIFS(სახ.თანრ.მოც.!F:F,სახ.თანრ.მოც.!$B:$B,VLOOKUP($B461,$L:$O,3,0),სახ.თანრ.მოც.!$C:$C,მონაცემები!C461,სახ.თანრ.მოც.!$A:$A,VLOOKUP($B461,$L:$O,4,0))</f>
        <v>0</v>
      </c>
      <c r="I461" s="57"/>
      <c r="J461" s="57"/>
    </row>
    <row r="462" spans="1:10">
      <c r="A462" s="46">
        <v>381</v>
      </c>
      <c r="E462" s="57">
        <f t="shared" si="5"/>
        <v>0</v>
      </c>
      <c r="F462" s="57">
        <f>SUMIFS(სახ.თანრ.მოც.!$E:$E,სახ.თანრ.მოც.!$B:$B,VLOOKUP($B462,$L:$O,3,0),სახ.თანრ.მოც.!$C:$C,მონაცემები!C462,სახ.თანრ.მოც.!$A:$A,VLOOKUP($B462,$L:$O,4,0))</f>
        <v>0</v>
      </c>
      <c r="G462" s="57">
        <f>SUMIFS(სახ.თანრ.მოც.!$E:$E,სახ.თანრ.მოც.!$B:$B,VLOOKUP($B462,$L:$O,3,0),სახ.თანრ.მოც.!$C:$C,მონაცემები!D462,სახ.თანრ.მოც.!$A:$A,VLOOKUP($B462,$L:$O,4,0))</f>
        <v>0</v>
      </c>
      <c r="H462" s="57">
        <f>SUMIFS(სახ.თანრ.მოც.!F:F,სახ.თანრ.მოც.!$B:$B,VLOOKUP($B462,$L:$O,3,0),სახ.თანრ.მოც.!$C:$C,მონაცემები!D462,სახ.თანრ.მოც.!$A:$A,VLOOKUP($B462,$L:$O,4,0))+SUMIFS(სახ.თანრ.მოც.!F:F,სახ.თანრ.მოც.!$B:$B,VLOOKUP($B462,$L:$O,3,0),სახ.თანრ.მოც.!$C:$C,მონაცემები!C462,სახ.თანრ.მოც.!$A:$A,VLOOKUP($B462,$L:$O,4,0))</f>
        <v>0</v>
      </c>
      <c r="I462" s="57"/>
      <c r="J462" s="57"/>
    </row>
    <row r="463" spans="1:10">
      <c r="A463" s="46">
        <v>382</v>
      </c>
      <c r="E463" s="57">
        <f t="shared" si="5"/>
        <v>0</v>
      </c>
      <c r="F463" s="57">
        <f>SUMIFS(სახ.თანრ.მოც.!$E:$E,სახ.თანრ.მოც.!$B:$B,VLOOKUP($B463,$L:$O,3,0),სახ.თანრ.მოც.!$C:$C,მონაცემები!C463,სახ.თანრ.მოც.!$A:$A,VLOOKUP($B463,$L:$O,4,0))</f>
        <v>0</v>
      </c>
      <c r="G463" s="57">
        <f>SUMIFS(სახ.თანრ.მოც.!$E:$E,სახ.თანრ.მოც.!$B:$B,VLOOKUP($B463,$L:$O,3,0),სახ.თანრ.მოც.!$C:$C,მონაცემები!D463,სახ.თანრ.მოც.!$A:$A,VLOOKUP($B463,$L:$O,4,0))</f>
        <v>0</v>
      </c>
      <c r="H463" s="57">
        <f>SUMIFS(სახ.თანრ.მოც.!F:F,სახ.თანრ.მოც.!$B:$B,VLOOKUP($B463,$L:$O,3,0),სახ.თანრ.მოც.!$C:$C,მონაცემები!D463,სახ.თანრ.მოც.!$A:$A,VLOOKUP($B463,$L:$O,4,0))+SUMIFS(სახ.თანრ.მოც.!F:F,სახ.თანრ.მოც.!$B:$B,VLOOKUP($B463,$L:$O,3,0),სახ.თანრ.მოც.!$C:$C,მონაცემები!C463,სახ.თანრ.მოც.!$A:$A,VLOOKUP($B463,$L:$O,4,0))</f>
        <v>0</v>
      </c>
      <c r="I463" s="57"/>
      <c r="J463" s="57"/>
    </row>
    <row r="464" spans="1:10">
      <c r="A464" s="46">
        <v>383</v>
      </c>
      <c r="E464" s="57">
        <f t="shared" si="5"/>
        <v>0</v>
      </c>
      <c r="F464" s="57">
        <f>SUMIFS(სახ.თანრ.მოც.!$E:$E,სახ.თანრ.მოც.!$B:$B,VLOOKUP($B464,$L:$O,3,0),სახ.თანრ.მოც.!$C:$C,მონაცემები!C464,სახ.თანრ.მოც.!$A:$A,VLOOKUP($B464,$L:$O,4,0))</f>
        <v>0</v>
      </c>
      <c r="G464" s="57">
        <f>SUMIFS(სახ.თანრ.მოც.!$E:$E,სახ.თანრ.მოც.!$B:$B,VLOOKUP($B464,$L:$O,3,0),სახ.თანრ.მოც.!$C:$C,მონაცემები!D464,სახ.თანრ.მოც.!$A:$A,VLOOKUP($B464,$L:$O,4,0))</f>
        <v>0</v>
      </c>
      <c r="H464" s="57">
        <f>SUMIFS(სახ.თანრ.მოც.!F:F,სახ.თანრ.მოც.!$B:$B,VLOOKUP($B464,$L:$O,3,0),სახ.თანრ.მოც.!$C:$C,მონაცემები!D464,სახ.თანრ.მოც.!$A:$A,VLOOKUP($B464,$L:$O,4,0))+SUMIFS(სახ.თანრ.მოც.!F:F,სახ.თანრ.მოც.!$B:$B,VLOOKUP($B464,$L:$O,3,0),სახ.თანრ.მოც.!$C:$C,მონაცემები!C464,სახ.თანრ.მოც.!$A:$A,VLOOKUP($B464,$L:$O,4,0))</f>
        <v>0</v>
      </c>
      <c r="I464" s="57"/>
      <c r="J464" s="57"/>
    </row>
    <row r="465" spans="1:10">
      <c r="A465" s="46">
        <v>384</v>
      </c>
      <c r="E465" s="57">
        <f t="shared" si="5"/>
        <v>0</v>
      </c>
      <c r="F465" s="57">
        <f>SUMIFS(სახ.თანრ.მოც.!$E:$E,სახ.თანრ.მოც.!$B:$B,VLOOKUP($B465,$L:$O,3,0),სახ.თანრ.მოც.!$C:$C,მონაცემები!C465,სახ.თანრ.მოც.!$A:$A,VLOOKUP($B465,$L:$O,4,0))</f>
        <v>0</v>
      </c>
      <c r="G465" s="57">
        <f>SUMIFS(სახ.თანრ.მოც.!$E:$E,სახ.თანრ.მოც.!$B:$B,VLOOKUP($B465,$L:$O,3,0),სახ.თანრ.მოც.!$C:$C,მონაცემები!D465,სახ.თანრ.მოც.!$A:$A,VLOOKUP($B465,$L:$O,4,0))</f>
        <v>0</v>
      </c>
      <c r="H465" s="57">
        <f>SUMIFS(სახ.თანრ.მოც.!F:F,სახ.თანრ.მოც.!$B:$B,VLOOKUP($B465,$L:$O,3,0),სახ.თანრ.მოც.!$C:$C,მონაცემები!D465,სახ.თანრ.მოც.!$A:$A,VLOOKUP($B465,$L:$O,4,0))+SUMIFS(სახ.თანრ.მოც.!F:F,სახ.თანრ.მოც.!$B:$B,VLOOKUP($B465,$L:$O,3,0),სახ.თანრ.მოც.!$C:$C,მონაცემები!C465,სახ.თანრ.მოც.!$A:$A,VLOOKUP($B465,$L:$O,4,0))</f>
        <v>0</v>
      </c>
      <c r="I465" s="57"/>
      <c r="J465" s="57"/>
    </row>
    <row r="466" spans="1:10">
      <c r="A466" s="46">
        <v>385</v>
      </c>
      <c r="E466" s="57">
        <f t="shared" si="5"/>
        <v>0</v>
      </c>
      <c r="F466" s="57">
        <f>SUMIFS(სახ.თანრ.მოც.!$E:$E,სახ.თანრ.მოც.!$B:$B,VLOOKUP($B466,$L:$O,3,0),სახ.თანრ.მოც.!$C:$C,მონაცემები!C466,სახ.თანრ.მოც.!$A:$A,VLOOKUP($B466,$L:$O,4,0))</f>
        <v>0</v>
      </c>
      <c r="G466" s="57">
        <f>SUMIFS(სახ.თანრ.მოც.!$E:$E,სახ.თანრ.მოც.!$B:$B,VLOOKUP($B466,$L:$O,3,0),სახ.თანრ.მოც.!$C:$C,მონაცემები!D466,სახ.თანრ.მოც.!$A:$A,VLOOKUP($B466,$L:$O,4,0))</f>
        <v>0</v>
      </c>
      <c r="H466" s="57">
        <f>SUMIFS(სახ.თანრ.მოც.!F:F,სახ.თანრ.მოც.!$B:$B,VLOOKUP($B466,$L:$O,3,0),სახ.თანრ.მოც.!$C:$C,მონაცემები!D466,სახ.თანრ.მოც.!$A:$A,VLOOKUP($B466,$L:$O,4,0))+SUMIFS(სახ.თანრ.მოც.!F:F,სახ.თანრ.მოც.!$B:$B,VLOOKUP($B466,$L:$O,3,0),სახ.თანრ.მოც.!$C:$C,მონაცემები!C466,სახ.თანრ.მოც.!$A:$A,VLOOKUP($B466,$L:$O,4,0))</f>
        <v>0</v>
      </c>
      <c r="I466" s="57"/>
      <c r="J466" s="57"/>
    </row>
    <row r="467" spans="1:10">
      <c r="A467" s="46">
        <v>386</v>
      </c>
      <c r="E467" s="57">
        <f t="shared" ref="E467:E530" si="6">C467+D467</f>
        <v>0</v>
      </c>
      <c r="F467" s="57">
        <f>SUMIFS(სახ.თანრ.მოც.!$E:$E,სახ.თანრ.მოც.!$B:$B,VLOOKUP($B467,$L:$O,3,0),სახ.თანრ.მოც.!$C:$C,მონაცემები!C467,სახ.თანრ.მოც.!$A:$A,VLOOKUP($B467,$L:$O,4,0))</f>
        <v>0</v>
      </c>
      <c r="G467" s="57">
        <f>SUMIFS(სახ.თანრ.მოც.!$E:$E,სახ.თანრ.მოც.!$B:$B,VLOOKUP($B467,$L:$O,3,0),სახ.თანრ.მოც.!$C:$C,მონაცემები!D467,სახ.თანრ.მოც.!$A:$A,VLOOKUP($B467,$L:$O,4,0))</f>
        <v>0</v>
      </c>
      <c r="H467" s="57">
        <f>SUMIFS(სახ.თანრ.მოც.!F:F,სახ.თანრ.მოც.!$B:$B,VLOOKUP($B467,$L:$O,3,0),სახ.თანრ.მოც.!$C:$C,მონაცემები!D467,სახ.თანრ.მოც.!$A:$A,VLOOKUP($B467,$L:$O,4,0))+SUMIFS(სახ.თანრ.მოც.!F:F,სახ.თანრ.მოც.!$B:$B,VLOOKUP($B467,$L:$O,3,0),სახ.თანრ.მოც.!$C:$C,მონაცემები!C467,სახ.თანრ.მოც.!$A:$A,VLOOKUP($B467,$L:$O,4,0))</f>
        <v>0</v>
      </c>
      <c r="I467" s="57"/>
      <c r="J467" s="57"/>
    </row>
    <row r="468" spans="1:10">
      <c r="A468" s="46">
        <v>387</v>
      </c>
      <c r="E468" s="57">
        <f t="shared" si="6"/>
        <v>0</v>
      </c>
      <c r="F468" s="57">
        <f>SUMIFS(სახ.თანრ.მოც.!$E:$E,სახ.თანრ.მოც.!$B:$B,VLOOKUP($B468,$L:$O,3,0),სახ.თანრ.მოც.!$C:$C,მონაცემები!C468,სახ.თანრ.მოც.!$A:$A,VLOOKUP($B468,$L:$O,4,0))</f>
        <v>0</v>
      </c>
      <c r="G468" s="57">
        <f>SUMIFS(სახ.თანრ.მოც.!$E:$E,სახ.თანრ.მოც.!$B:$B,VLOOKUP($B468,$L:$O,3,0),სახ.თანრ.მოც.!$C:$C,მონაცემები!D468,სახ.თანრ.მოც.!$A:$A,VLOOKUP($B468,$L:$O,4,0))</f>
        <v>0</v>
      </c>
      <c r="H468" s="57">
        <f>SUMIFS(სახ.თანრ.მოც.!F:F,სახ.თანრ.მოც.!$B:$B,VLOOKUP($B468,$L:$O,3,0),სახ.თანრ.მოც.!$C:$C,მონაცემები!D468,სახ.თანრ.მოც.!$A:$A,VLOOKUP($B468,$L:$O,4,0))+SUMIFS(სახ.თანრ.მოც.!F:F,სახ.თანრ.მოც.!$B:$B,VLOOKUP($B468,$L:$O,3,0),სახ.თანრ.მოც.!$C:$C,მონაცემები!C468,სახ.თანრ.მოც.!$A:$A,VLOOKUP($B468,$L:$O,4,0))</f>
        <v>0</v>
      </c>
      <c r="I468" s="57"/>
      <c r="J468" s="57"/>
    </row>
    <row r="469" spans="1:10">
      <c r="A469" s="46">
        <v>388</v>
      </c>
      <c r="E469" s="57">
        <f t="shared" si="6"/>
        <v>0</v>
      </c>
      <c r="F469" s="57">
        <f>SUMIFS(სახ.თანრ.მოც.!$E:$E,სახ.თანრ.მოც.!$B:$B,VLOOKUP($B469,$L:$O,3,0),სახ.თანრ.მოც.!$C:$C,მონაცემები!C469,სახ.თანრ.მოც.!$A:$A,VLOOKUP($B469,$L:$O,4,0))</f>
        <v>0</v>
      </c>
      <c r="G469" s="57">
        <f>SUMIFS(სახ.თანრ.მოც.!$E:$E,სახ.თანრ.მოც.!$B:$B,VLOOKUP($B469,$L:$O,3,0),სახ.თანრ.მოც.!$C:$C,მონაცემები!D469,სახ.თანრ.მოც.!$A:$A,VLOOKUP($B469,$L:$O,4,0))</f>
        <v>0</v>
      </c>
      <c r="H469" s="57">
        <f>SUMIFS(სახ.თანრ.მოც.!F:F,სახ.თანრ.მოც.!$B:$B,VLOOKUP($B469,$L:$O,3,0),სახ.თანრ.მოც.!$C:$C,მონაცემები!D469,სახ.თანრ.მოც.!$A:$A,VLOOKUP($B469,$L:$O,4,0))+SUMIFS(სახ.თანრ.მოც.!F:F,სახ.თანრ.მოც.!$B:$B,VLOOKUP($B469,$L:$O,3,0),სახ.თანრ.მოც.!$C:$C,მონაცემები!C469,სახ.თანრ.მოც.!$A:$A,VLOOKUP($B469,$L:$O,4,0))</f>
        <v>0</v>
      </c>
      <c r="I469" s="57"/>
      <c r="J469" s="57"/>
    </row>
    <row r="470" spans="1:10">
      <c r="A470" s="46">
        <v>389</v>
      </c>
      <c r="E470" s="57">
        <f t="shared" si="6"/>
        <v>0</v>
      </c>
      <c r="F470" s="57">
        <f>SUMIFS(სახ.თანრ.მოც.!$E:$E,სახ.თანრ.მოც.!$B:$B,VLOOKUP($B470,$L:$O,3,0),სახ.თანრ.მოც.!$C:$C,მონაცემები!C470,სახ.თანრ.მოც.!$A:$A,VLOOKUP($B470,$L:$O,4,0))</f>
        <v>0</v>
      </c>
      <c r="G470" s="57">
        <f>SUMIFS(სახ.თანრ.მოც.!$E:$E,სახ.თანრ.მოც.!$B:$B,VLOOKUP($B470,$L:$O,3,0),სახ.თანრ.მოც.!$C:$C,მონაცემები!D470,სახ.თანრ.მოც.!$A:$A,VLOOKUP($B470,$L:$O,4,0))</f>
        <v>0</v>
      </c>
      <c r="H470" s="57">
        <f>SUMIFS(სახ.თანრ.მოც.!F:F,სახ.თანრ.მოც.!$B:$B,VLOOKUP($B470,$L:$O,3,0),სახ.თანრ.მოც.!$C:$C,მონაცემები!D470,სახ.თანრ.მოც.!$A:$A,VLOOKUP($B470,$L:$O,4,0))+SUMIFS(სახ.თანრ.მოც.!F:F,სახ.თანრ.მოც.!$B:$B,VLOOKUP($B470,$L:$O,3,0),სახ.თანრ.მოც.!$C:$C,მონაცემები!C470,სახ.თანრ.მოც.!$A:$A,VLOOKUP($B470,$L:$O,4,0))</f>
        <v>0</v>
      </c>
      <c r="I470" s="57"/>
      <c r="J470" s="57"/>
    </row>
    <row r="471" spans="1:10">
      <c r="A471" s="46">
        <v>390</v>
      </c>
      <c r="E471" s="57">
        <f t="shared" si="6"/>
        <v>0</v>
      </c>
      <c r="F471" s="57">
        <f>SUMIFS(სახ.თანრ.მოც.!$E:$E,სახ.თანრ.მოც.!$B:$B,VLOOKUP($B471,$L:$O,3,0),სახ.თანრ.მოც.!$C:$C,მონაცემები!C471,სახ.თანრ.მოც.!$A:$A,VLOOKUP($B471,$L:$O,4,0))</f>
        <v>0</v>
      </c>
      <c r="G471" s="57">
        <f>SUMIFS(სახ.თანრ.მოც.!$E:$E,სახ.თანრ.მოც.!$B:$B,VLOOKUP($B471,$L:$O,3,0),სახ.თანრ.მოც.!$C:$C,მონაცემები!D471,სახ.თანრ.მოც.!$A:$A,VLOOKUP($B471,$L:$O,4,0))</f>
        <v>0</v>
      </c>
      <c r="H471" s="57">
        <f>SUMIFS(სახ.თანრ.მოც.!F:F,სახ.თანრ.მოც.!$B:$B,VLOOKUP($B471,$L:$O,3,0),სახ.თანრ.მოც.!$C:$C,მონაცემები!D471,სახ.თანრ.მოც.!$A:$A,VLOOKUP($B471,$L:$O,4,0))+SUMIFS(სახ.თანრ.მოც.!F:F,სახ.თანრ.მოც.!$B:$B,VLOOKUP($B471,$L:$O,3,0),სახ.თანრ.მოც.!$C:$C,მონაცემები!C471,სახ.თანრ.მოც.!$A:$A,VLOOKUP($B471,$L:$O,4,0))</f>
        <v>0</v>
      </c>
      <c r="I471" s="57"/>
      <c r="J471" s="57"/>
    </row>
    <row r="472" spans="1:10">
      <c r="A472" s="46">
        <v>391</v>
      </c>
      <c r="E472" s="57">
        <f t="shared" si="6"/>
        <v>0</v>
      </c>
      <c r="F472" s="57">
        <f>SUMIFS(სახ.თანრ.მოც.!$E:$E,სახ.თანრ.მოც.!$B:$B,VLOOKUP($B472,$L:$O,3,0),სახ.თანრ.მოც.!$C:$C,მონაცემები!C472,სახ.თანრ.მოც.!$A:$A,VLOOKUP($B472,$L:$O,4,0))</f>
        <v>0</v>
      </c>
      <c r="G472" s="57">
        <f>SUMIFS(სახ.თანრ.მოც.!$E:$E,სახ.თანრ.მოც.!$B:$B,VLOOKUP($B472,$L:$O,3,0),სახ.თანრ.მოც.!$C:$C,მონაცემები!D472,სახ.თანრ.მოც.!$A:$A,VLOOKUP($B472,$L:$O,4,0))</f>
        <v>0</v>
      </c>
      <c r="H472" s="57">
        <f>SUMIFS(სახ.თანრ.მოც.!F:F,სახ.თანრ.მოც.!$B:$B,VLOOKUP($B472,$L:$O,3,0),სახ.თანრ.მოც.!$C:$C,მონაცემები!D472,სახ.თანრ.მოც.!$A:$A,VLOOKUP($B472,$L:$O,4,0))+SUMIFS(სახ.თანრ.მოც.!F:F,სახ.თანრ.მოც.!$B:$B,VLOOKUP($B472,$L:$O,3,0),სახ.თანრ.მოც.!$C:$C,მონაცემები!C472,სახ.თანრ.მოც.!$A:$A,VLOOKUP($B472,$L:$O,4,0))</f>
        <v>0</v>
      </c>
      <c r="I472" s="57"/>
      <c r="J472" s="57"/>
    </row>
    <row r="473" spans="1:10">
      <c r="A473" s="46">
        <v>392</v>
      </c>
      <c r="E473" s="57">
        <f t="shared" si="6"/>
        <v>0</v>
      </c>
      <c r="F473" s="57">
        <f>SUMIFS(სახ.თანრ.მოც.!$E:$E,სახ.თანრ.მოც.!$B:$B,VLOOKUP($B473,$L:$O,3,0),სახ.თანრ.მოც.!$C:$C,მონაცემები!C473,სახ.თანრ.მოც.!$A:$A,VLOOKUP($B473,$L:$O,4,0))</f>
        <v>0</v>
      </c>
      <c r="G473" s="57">
        <f>SUMIFS(სახ.თანრ.მოც.!$E:$E,სახ.თანრ.მოც.!$B:$B,VLOOKUP($B473,$L:$O,3,0),სახ.თანრ.მოც.!$C:$C,მონაცემები!D473,სახ.თანრ.მოც.!$A:$A,VLOOKUP($B473,$L:$O,4,0))</f>
        <v>0</v>
      </c>
      <c r="H473" s="57">
        <f>SUMIFS(სახ.თანრ.მოც.!F:F,სახ.თანრ.მოც.!$B:$B,VLOOKUP($B473,$L:$O,3,0),სახ.თანრ.მოც.!$C:$C,მონაცემები!D473,სახ.თანრ.მოც.!$A:$A,VLOOKUP($B473,$L:$O,4,0))+SUMIFS(სახ.თანრ.მოც.!F:F,სახ.თანრ.მოც.!$B:$B,VLOOKUP($B473,$L:$O,3,0),სახ.თანრ.მოც.!$C:$C,მონაცემები!C473,სახ.თანრ.მოც.!$A:$A,VLOOKUP($B473,$L:$O,4,0))</f>
        <v>0</v>
      </c>
      <c r="I473" s="57"/>
      <c r="J473" s="57"/>
    </row>
    <row r="474" spans="1:10">
      <c r="A474" s="46">
        <v>393</v>
      </c>
      <c r="E474" s="57">
        <f t="shared" si="6"/>
        <v>0</v>
      </c>
      <c r="F474" s="57">
        <f>SUMIFS(სახ.თანრ.მოც.!$E:$E,სახ.თანრ.მოც.!$B:$B,VLOOKUP($B474,$L:$O,3,0),სახ.თანრ.მოც.!$C:$C,მონაცემები!C474,სახ.თანრ.მოც.!$A:$A,VLOOKUP($B474,$L:$O,4,0))</f>
        <v>0</v>
      </c>
      <c r="G474" s="57">
        <f>SUMIFS(სახ.თანრ.მოც.!$E:$E,სახ.თანრ.მოც.!$B:$B,VLOOKUP($B474,$L:$O,3,0),სახ.თანრ.მოც.!$C:$C,მონაცემები!D474,სახ.თანრ.მოც.!$A:$A,VLOOKUP($B474,$L:$O,4,0))</f>
        <v>0</v>
      </c>
      <c r="H474" s="57">
        <f>SUMIFS(სახ.თანრ.მოც.!F:F,სახ.თანრ.მოც.!$B:$B,VLOOKUP($B474,$L:$O,3,0),სახ.თანრ.მოც.!$C:$C,მონაცემები!D474,სახ.თანრ.მოც.!$A:$A,VLOOKUP($B474,$L:$O,4,0))+SUMIFS(სახ.თანრ.მოც.!F:F,სახ.თანრ.მოც.!$B:$B,VLOOKUP($B474,$L:$O,3,0),სახ.თანრ.მოც.!$C:$C,მონაცემები!C474,სახ.თანრ.მოც.!$A:$A,VLOOKUP($B474,$L:$O,4,0))</f>
        <v>0</v>
      </c>
      <c r="I474" s="57"/>
      <c r="J474" s="57"/>
    </row>
    <row r="475" spans="1:10">
      <c r="A475" s="46">
        <v>394</v>
      </c>
      <c r="E475" s="57">
        <f t="shared" si="6"/>
        <v>0</v>
      </c>
      <c r="F475" s="57">
        <f>SUMIFS(სახ.თანრ.მოც.!$E:$E,სახ.თანრ.მოც.!$B:$B,VLOOKUP($B475,$L:$O,3,0),სახ.თანრ.მოც.!$C:$C,მონაცემები!C475,სახ.თანრ.მოც.!$A:$A,VLOOKUP($B475,$L:$O,4,0))</f>
        <v>0</v>
      </c>
      <c r="G475" s="57">
        <f>SUMIFS(სახ.თანრ.მოც.!$E:$E,სახ.თანრ.მოც.!$B:$B,VLOOKUP($B475,$L:$O,3,0),სახ.თანრ.მოც.!$C:$C,მონაცემები!D475,სახ.თანრ.მოც.!$A:$A,VLOOKUP($B475,$L:$O,4,0))</f>
        <v>0</v>
      </c>
      <c r="H475" s="57">
        <f>SUMIFS(სახ.თანრ.მოც.!F:F,სახ.თანრ.მოც.!$B:$B,VLOOKUP($B475,$L:$O,3,0),სახ.თანრ.მოც.!$C:$C,მონაცემები!D475,სახ.თანრ.მოც.!$A:$A,VLOOKUP($B475,$L:$O,4,0))+SUMIFS(სახ.თანრ.მოც.!F:F,სახ.თანრ.მოც.!$B:$B,VLOOKUP($B475,$L:$O,3,0),სახ.თანრ.მოც.!$C:$C,მონაცემები!C475,სახ.თანრ.მოც.!$A:$A,VLOOKUP($B475,$L:$O,4,0))</f>
        <v>0</v>
      </c>
      <c r="I475" s="57"/>
      <c r="J475" s="57"/>
    </row>
    <row r="476" spans="1:10">
      <c r="A476" s="46">
        <v>395</v>
      </c>
      <c r="E476" s="57">
        <f t="shared" si="6"/>
        <v>0</v>
      </c>
      <c r="F476" s="57">
        <f>SUMIFS(სახ.თანრ.მოც.!$E:$E,სახ.თანრ.მოც.!$B:$B,VLOOKUP($B476,$L:$O,3,0),სახ.თანრ.მოც.!$C:$C,მონაცემები!C476,სახ.თანრ.მოც.!$A:$A,VLOOKUP($B476,$L:$O,4,0))</f>
        <v>0</v>
      </c>
      <c r="G476" s="57">
        <f>SUMIFS(სახ.თანრ.მოც.!$E:$E,სახ.თანრ.მოც.!$B:$B,VLOOKUP($B476,$L:$O,3,0),სახ.თანრ.მოც.!$C:$C,მონაცემები!D476,სახ.თანრ.მოც.!$A:$A,VLOOKUP($B476,$L:$O,4,0))</f>
        <v>0</v>
      </c>
      <c r="H476" s="57">
        <f>SUMIFS(სახ.თანრ.მოც.!F:F,სახ.თანრ.მოც.!$B:$B,VLOOKUP($B476,$L:$O,3,0),სახ.თანრ.მოც.!$C:$C,მონაცემები!D476,სახ.თანრ.მოც.!$A:$A,VLOOKUP($B476,$L:$O,4,0))+SUMIFS(სახ.თანრ.მოც.!F:F,სახ.თანრ.მოც.!$B:$B,VLOOKUP($B476,$L:$O,3,0),სახ.თანრ.მოც.!$C:$C,მონაცემები!C476,სახ.თანრ.მოც.!$A:$A,VLOOKUP($B476,$L:$O,4,0))</f>
        <v>0</v>
      </c>
      <c r="I476" s="57"/>
      <c r="J476" s="57"/>
    </row>
    <row r="477" spans="1:10">
      <c r="A477" s="46">
        <v>396</v>
      </c>
      <c r="E477" s="57">
        <f t="shared" si="6"/>
        <v>0</v>
      </c>
      <c r="F477" s="57">
        <f>SUMIFS(სახ.თანრ.მოც.!$E:$E,სახ.თანრ.მოც.!$B:$B,VLOOKUP($B477,$L:$O,3,0),სახ.თანრ.მოც.!$C:$C,მონაცემები!C477,სახ.თანრ.მოც.!$A:$A,VLOOKUP($B477,$L:$O,4,0))</f>
        <v>0</v>
      </c>
      <c r="G477" s="57">
        <f>SUMIFS(სახ.თანრ.მოც.!$E:$E,სახ.თანრ.მოც.!$B:$B,VLOOKUP($B477,$L:$O,3,0),სახ.თანრ.მოც.!$C:$C,მონაცემები!D477,სახ.თანრ.მოც.!$A:$A,VLOOKUP($B477,$L:$O,4,0))</f>
        <v>0</v>
      </c>
      <c r="H477" s="57">
        <f>SUMIFS(სახ.თანრ.მოც.!F:F,სახ.თანრ.მოც.!$B:$B,VLOOKUP($B477,$L:$O,3,0),სახ.თანრ.მოც.!$C:$C,მონაცემები!D477,სახ.თანრ.მოც.!$A:$A,VLOOKUP($B477,$L:$O,4,0))+SUMIFS(სახ.თანრ.მოც.!F:F,სახ.თანრ.მოც.!$B:$B,VLOOKUP($B477,$L:$O,3,0),სახ.თანრ.მოც.!$C:$C,მონაცემები!C477,სახ.თანრ.მოც.!$A:$A,VLOOKUP($B477,$L:$O,4,0))</f>
        <v>0</v>
      </c>
      <c r="I477" s="57"/>
      <c r="J477" s="57"/>
    </row>
    <row r="478" spans="1:10">
      <c r="A478" s="46">
        <v>397</v>
      </c>
      <c r="E478" s="57">
        <f t="shared" si="6"/>
        <v>0</v>
      </c>
      <c r="F478" s="57">
        <f>SUMIFS(სახ.თანრ.მოც.!$E:$E,სახ.თანრ.მოც.!$B:$B,VLOOKUP($B478,$L:$O,3,0),სახ.თანრ.მოც.!$C:$C,მონაცემები!C478,სახ.თანრ.მოც.!$A:$A,VLOOKUP($B478,$L:$O,4,0))</f>
        <v>0</v>
      </c>
      <c r="G478" s="57">
        <f>SUMIFS(სახ.თანრ.მოც.!$E:$E,სახ.თანრ.მოც.!$B:$B,VLOOKUP($B478,$L:$O,3,0),სახ.თანრ.მოც.!$C:$C,მონაცემები!D478,სახ.თანრ.მოც.!$A:$A,VLOOKUP($B478,$L:$O,4,0))</f>
        <v>0</v>
      </c>
      <c r="H478" s="57">
        <f>SUMIFS(სახ.თანრ.მოც.!F:F,სახ.თანრ.მოც.!$B:$B,VLOOKUP($B478,$L:$O,3,0),სახ.თანრ.მოც.!$C:$C,მონაცემები!D478,სახ.თანრ.მოც.!$A:$A,VLOOKUP($B478,$L:$O,4,0))+SUMIFS(სახ.თანრ.მოც.!F:F,სახ.თანრ.მოც.!$B:$B,VLOOKUP($B478,$L:$O,3,0),სახ.თანრ.მოც.!$C:$C,მონაცემები!C478,სახ.თანრ.მოც.!$A:$A,VLOOKUP($B478,$L:$O,4,0))</f>
        <v>0</v>
      </c>
      <c r="I478" s="57"/>
      <c r="J478" s="57"/>
    </row>
    <row r="479" spans="1:10">
      <c r="A479" s="46">
        <v>398</v>
      </c>
      <c r="E479" s="57">
        <f t="shared" si="6"/>
        <v>0</v>
      </c>
      <c r="F479" s="57">
        <f>SUMIFS(სახ.თანრ.მოც.!$E:$E,სახ.თანრ.მოც.!$B:$B,VLOOKUP($B479,$L:$O,3,0),სახ.თანრ.მოც.!$C:$C,მონაცემები!C479,სახ.თანრ.მოც.!$A:$A,VLOOKUP($B479,$L:$O,4,0))</f>
        <v>0</v>
      </c>
      <c r="G479" s="57">
        <f>SUMIFS(სახ.თანრ.მოც.!$E:$E,სახ.თანრ.მოც.!$B:$B,VLOOKUP($B479,$L:$O,3,0),სახ.თანრ.მოც.!$C:$C,მონაცემები!D479,სახ.თანრ.მოც.!$A:$A,VLOOKUP($B479,$L:$O,4,0))</f>
        <v>0</v>
      </c>
      <c r="H479" s="57">
        <f>SUMIFS(სახ.თანრ.მოც.!F:F,სახ.თანრ.მოც.!$B:$B,VLOOKUP($B479,$L:$O,3,0),სახ.თანრ.მოც.!$C:$C,მონაცემები!D479,სახ.თანრ.მოც.!$A:$A,VLOOKUP($B479,$L:$O,4,0))+SUMIFS(სახ.თანრ.მოც.!F:F,სახ.თანრ.მოც.!$B:$B,VLOOKUP($B479,$L:$O,3,0),სახ.თანრ.მოც.!$C:$C,მონაცემები!C479,სახ.თანრ.მოც.!$A:$A,VLOOKUP($B479,$L:$O,4,0))</f>
        <v>0</v>
      </c>
      <c r="I479" s="57"/>
      <c r="J479" s="57"/>
    </row>
    <row r="480" spans="1:10">
      <c r="A480" s="46">
        <v>399</v>
      </c>
      <c r="E480" s="57">
        <f t="shared" si="6"/>
        <v>0</v>
      </c>
      <c r="F480" s="57">
        <f>SUMIFS(სახ.თანრ.მოც.!$E:$E,სახ.თანრ.მოც.!$B:$B,VLOOKUP($B480,$L:$O,3,0),სახ.თანრ.მოც.!$C:$C,მონაცემები!C480,სახ.თანრ.მოც.!$A:$A,VLOOKUP($B480,$L:$O,4,0))</f>
        <v>0</v>
      </c>
      <c r="G480" s="57">
        <f>SUMIFS(სახ.თანრ.მოც.!$E:$E,სახ.თანრ.მოც.!$B:$B,VLOOKUP($B480,$L:$O,3,0),სახ.თანრ.მოც.!$C:$C,მონაცემები!D480,სახ.თანრ.მოც.!$A:$A,VLOOKUP($B480,$L:$O,4,0))</f>
        <v>0</v>
      </c>
      <c r="H480" s="57">
        <f>SUMIFS(სახ.თანრ.მოც.!F:F,სახ.თანრ.მოც.!$B:$B,VLOOKUP($B480,$L:$O,3,0),სახ.თანრ.მოც.!$C:$C,მონაცემები!D480,სახ.თანრ.მოც.!$A:$A,VLOOKUP($B480,$L:$O,4,0))+SUMIFS(სახ.თანრ.მოც.!F:F,სახ.თანრ.მოც.!$B:$B,VLOOKUP($B480,$L:$O,3,0),სახ.თანრ.მოც.!$C:$C,მონაცემები!C480,სახ.თანრ.მოც.!$A:$A,VLOOKUP($B480,$L:$O,4,0))</f>
        <v>0</v>
      </c>
      <c r="I480" s="57"/>
      <c r="J480" s="57"/>
    </row>
    <row r="481" spans="1:10">
      <c r="A481" s="46">
        <v>400</v>
      </c>
      <c r="E481" s="57">
        <f t="shared" si="6"/>
        <v>0</v>
      </c>
      <c r="F481" s="57">
        <f>SUMIFS(სახ.თანრ.მოც.!$E:$E,სახ.თანრ.მოც.!$B:$B,VLOOKUP($B481,$L:$O,3,0),სახ.თანრ.მოც.!$C:$C,მონაცემები!C481,სახ.თანრ.მოც.!$A:$A,VLOOKUP($B481,$L:$O,4,0))</f>
        <v>0</v>
      </c>
      <c r="G481" s="57">
        <f>SUMIFS(სახ.თანრ.მოც.!$E:$E,სახ.თანრ.მოც.!$B:$B,VLOOKUP($B481,$L:$O,3,0),სახ.თანრ.მოც.!$C:$C,მონაცემები!D481,სახ.თანრ.მოც.!$A:$A,VLOOKUP($B481,$L:$O,4,0))</f>
        <v>0</v>
      </c>
      <c r="H481" s="57">
        <f>SUMIFS(სახ.თანრ.მოც.!F:F,სახ.თანრ.მოც.!$B:$B,VLOOKUP($B481,$L:$O,3,0),სახ.თანრ.მოც.!$C:$C,მონაცემები!D481,სახ.თანრ.მოც.!$A:$A,VLOOKUP($B481,$L:$O,4,0))+SUMIFS(სახ.თანრ.მოც.!F:F,სახ.თანრ.მოც.!$B:$B,VLOOKUP($B481,$L:$O,3,0),სახ.თანრ.მოც.!$C:$C,მონაცემები!C481,სახ.თანრ.მოც.!$A:$A,VLOOKUP($B481,$L:$O,4,0))</f>
        <v>0</v>
      </c>
      <c r="I481" s="57"/>
      <c r="J481" s="57"/>
    </row>
    <row r="482" spans="1:10">
      <c r="A482" s="46">
        <v>401</v>
      </c>
      <c r="E482" s="57">
        <f t="shared" si="6"/>
        <v>0</v>
      </c>
      <c r="F482" s="57">
        <f>SUMIFS(სახ.თანრ.მოც.!$E:$E,სახ.თანრ.მოც.!$B:$B,VLOOKUP($B482,$L:$O,3,0),სახ.თანრ.მოც.!$C:$C,მონაცემები!C482,სახ.თანრ.მოც.!$A:$A,VLOOKUP($B482,$L:$O,4,0))</f>
        <v>0</v>
      </c>
      <c r="G482" s="57">
        <f>SUMIFS(სახ.თანრ.მოც.!$E:$E,სახ.თანრ.მოც.!$B:$B,VLOOKUP($B482,$L:$O,3,0),სახ.თანრ.მოც.!$C:$C,მონაცემები!D482,სახ.თანრ.მოც.!$A:$A,VLOOKUP($B482,$L:$O,4,0))</f>
        <v>0</v>
      </c>
      <c r="H482" s="57">
        <f>SUMIFS(სახ.თანრ.მოც.!F:F,სახ.თანრ.მოც.!$B:$B,VLOOKUP($B482,$L:$O,3,0),სახ.თანრ.მოც.!$C:$C,მონაცემები!D482,სახ.თანრ.მოც.!$A:$A,VLOOKUP($B482,$L:$O,4,0))+SUMIFS(სახ.თანრ.მოც.!F:F,სახ.თანრ.მოც.!$B:$B,VLOOKUP($B482,$L:$O,3,0),სახ.თანრ.მოც.!$C:$C,მონაცემები!C482,სახ.თანრ.მოც.!$A:$A,VLOOKUP($B482,$L:$O,4,0))</f>
        <v>0</v>
      </c>
      <c r="I482" s="57"/>
      <c r="J482" s="57"/>
    </row>
    <row r="483" spans="1:10">
      <c r="A483" s="46">
        <v>402</v>
      </c>
      <c r="E483" s="57">
        <f t="shared" si="6"/>
        <v>0</v>
      </c>
      <c r="F483" s="57">
        <f>SUMIFS(სახ.თანრ.მოც.!$E:$E,სახ.თანრ.მოც.!$B:$B,VLOOKUP($B483,$L:$O,3,0),სახ.თანრ.მოც.!$C:$C,მონაცემები!C483,სახ.თანრ.მოც.!$A:$A,VLOOKUP($B483,$L:$O,4,0))</f>
        <v>0</v>
      </c>
      <c r="G483" s="57">
        <f>SUMIFS(სახ.თანრ.მოც.!$E:$E,სახ.თანრ.მოც.!$B:$B,VLOOKUP($B483,$L:$O,3,0),სახ.თანრ.მოც.!$C:$C,მონაცემები!D483,სახ.თანრ.მოც.!$A:$A,VLOOKUP($B483,$L:$O,4,0))</f>
        <v>0</v>
      </c>
      <c r="H483" s="57">
        <f>SUMIFS(სახ.თანრ.მოც.!F:F,სახ.თანრ.მოც.!$B:$B,VLOOKUP($B483,$L:$O,3,0),სახ.თანრ.მოც.!$C:$C,მონაცემები!D483,სახ.თანრ.მოც.!$A:$A,VLOOKUP($B483,$L:$O,4,0))+SUMIFS(სახ.თანრ.მოც.!F:F,სახ.თანრ.მოც.!$B:$B,VLOOKUP($B483,$L:$O,3,0),სახ.თანრ.მოც.!$C:$C,მონაცემები!C483,სახ.თანრ.მოც.!$A:$A,VLOOKUP($B483,$L:$O,4,0))</f>
        <v>0</v>
      </c>
      <c r="I483" s="57"/>
      <c r="J483" s="57"/>
    </row>
    <row r="484" spans="1:10">
      <c r="A484" s="46">
        <v>403</v>
      </c>
      <c r="E484" s="57">
        <f t="shared" si="6"/>
        <v>0</v>
      </c>
      <c r="F484" s="57">
        <f>SUMIFS(სახ.თანრ.მოც.!$E:$E,სახ.თანრ.მოც.!$B:$B,VLOOKUP($B484,$L:$O,3,0),სახ.თანრ.მოც.!$C:$C,მონაცემები!C484,სახ.თანრ.მოც.!$A:$A,VLOOKUP($B484,$L:$O,4,0))</f>
        <v>0</v>
      </c>
      <c r="G484" s="57">
        <f>SUMIFS(სახ.თანრ.მოც.!$E:$E,სახ.თანრ.მოც.!$B:$B,VLOOKUP($B484,$L:$O,3,0),სახ.თანრ.მოც.!$C:$C,მონაცემები!D484,სახ.თანრ.მოც.!$A:$A,VLOOKUP($B484,$L:$O,4,0))</f>
        <v>0</v>
      </c>
      <c r="H484" s="57">
        <f>SUMIFS(სახ.თანრ.მოც.!F:F,სახ.თანრ.მოც.!$B:$B,VLOOKUP($B484,$L:$O,3,0),სახ.თანრ.მოც.!$C:$C,მონაცემები!D484,სახ.თანრ.მოც.!$A:$A,VLOOKUP($B484,$L:$O,4,0))+SUMIFS(სახ.თანრ.მოც.!F:F,სახ.თანრ.მოც.!$B:$B,VLOOKUP($B484,$L:$O,3,0),სახ.თანრ.მოც.!$C:$C,მონაცემები!C484,სახ.თანრ.მოც.!$A:$A,VLOOKUP($B484,$L:$O,4,0))</f>
        <v>0</v>
      </c>
      <c r="I484" s="57"/>
      <c r="J484" s="57"/>
    </row>
    <row r="485" spans="1:10">
      <c r="A485" s="46">
        <v>404</v>
      </c>
      <c r="E485" s="57">
        <f t="shared" si="6"/>
        <v>0</v>
      </c>
      <c r="F485" s="57">
        <f>SUMIFS(სახ.თანრ.მოც.!$E:$E,სახ.თანრ.მოც.!$B:$B,VLOOKUP($B485,$L:$O,3,0),სახ.თანრ.მოც.!$C:$C,მონაცემები!C485,სახ.თანრ.მოც.!$A:$A,VLOOKUP($B485,$L:$O,4,0))</f>
        <v>0</v>
      </c>
      <c r="G485" s="57">
        <f>SUMIFS(სახ.თანრ.მოც.!$E:$E,სახ.თანრ.მოც.!$B:$B,VLOOKUP($B485,$L:$O,3,0),სახ.თანრ.მოც.!$C:$C,მონაცემები!D485,სახ.თანრ.მოც.!$A:$A,VLOOKUP($B485,$L:$O,4,0))</f>
        <v>0</v>
      </c>
      <c r="H485" s="57">
        <f>SUMIFS(სახ.თანრ.მოც.!F:F,სახ.თანრ.მოც.!$B:$B,VLOOKUP($B485,$L:$O,3,0),სახ.თანრ.მოც.!$C:$C,მონაცემები!D485,სახ.თანრ.მოც.!$A:$A,VLOOKUP($B485,$L:$O,4,0))+SUMIFS(სახ.თანრ.მოც.!F:F,სახ.თანრ.მოც.!$B:$B,VLOOKUP($B485,$L:$O,3,0),სახ.თანრ.მოც.!$C:$C,მონაცემები!C485,სახ.თანრ.მოც.!$A:$A,VLOOKUP($B485,$L:$O,4,0))</f>
        <v>0</v>
      </c>
      <c r="I485" s="57"/>
      <c r="J485" s="57"/>
    </row>
    <row r="486" spans="1:10">
      <c r="A486" s="46">
        <v>405</v>
      </c>
      <c r="E486" s="57">
        <f t="shared" si="6"/>
        <v>0</v>
      </c>
      <c r="F486" s="57">
        <f>SUMIFS(სახ.თანრ.მოც.!$E:$E,სახ.თანრ.მოც.!$B:$B,VLOOKUP($B486,$L:$O,3,0),სახ.თანრ.მოც.!$C:$C,მონაცემები!C486,სახ.თანრ.მოც.!$A:$A,VLOOKUP($B486,$L:$O,4,0))</f>
        <v>0</v>
      </c>
      <c r="G486" s="57">
        <f>SUMIFS(სახ.თანრ.მოც.!$E:$E,სახ.თანრ.მოც.!$B:$B,VLOOKUP($B486,$L:$O,3,0),სახ.თანრ.მოც.!$C:$C,მონაცემები!D486,სახ.თანრ.მოც.!$A:$A,VLOOKUP($B486,$L:$O,4,0))</f>
        <v>0</v>
      </c>
      <c r="H486" s="57">
        <f>SUMIFS(სახ.თანრ.მოც.!F:F,სახ.თანრ.მოც.!$B:$B,VLOOKUP($B486,$L:$O,3,0),სახ.თანრ.მოც.!$C:$C,მონაცემები!D486,სახ.თანრ.მოც.!$A:$A,VLOOKUP($B486,$L:$O,4,0))+SUMIFS(სახ.თანრ.მოც.!F:F,სახ.თანრ.მოც.!$B:$B,VLOOKUP($B486,$L:$O,3,0),სახ.თანრ.მოც.!$C:$C,მონაცემები!C486,სახ.თანრ.მოც.!$A:$A,VLOOKUP($B486,$L:$O,4,0))</f>
        <v>0</v>
      </c>
      <c r="I486" s="57"/>
      <c r="J486" s="57"/>
    </row>
    <row r="487" spans="1:10">
      <c r="A487" s="46">
        <v>406</v>
      </c>
      <c r="E487" s="57">
        <f t="shared" si="6"/>
        <v>0</v>
      </c>
      <c r="F487" s="57">
        <f>SUMIFS(სახ.თანრ.მოც.!$E:$E,სახ.თანრ.მოც.!$B:$B,VLOOKUP($B487,$L:$O,3,0),სახ.თანრ.მოც.!$C:$C,მონაცემები!C487,სახ.თანრ.მოც.!$A:$A,VLOOKUP($B487,$L:$O,4,0))</f>
        <v>0</v>
      </c>
      <c r="G487" s="57">
        <f>SUMIFS(სახ.თანრ.მოც.!$E:$E,სახ.თანრ.მოც.!$B:$B,VLOOKUP($B487,$L:$O,3,0),სახ.თანრ.მოც.!$C:$C,მონაცემები!D487,სახ.თანრ.მოც.!$A:$A,VLOOKUP($B487,$L:$O,4,0))</f>
        <v>0</v>
      </c>
      <c r="H487" s="57">
        <f>SUMIFS(სახ.თანრ.მოც.!F:F,სახ.თანრ.მოც.!$B:$B,VLOOKUP($B487,$L:$O,3,0),სახ.თანრ.მოც.!$C:$C,მონაცემები!D487,სახ.თანრ.მოც.!$A:$A,VLOOKUP($B487,$L:$O,4,0))+SUMIFS(სახ.თანრ.მოც.!F:F,სახ.თანრ.მოც.!$B:$B,VLOOKUP($B487,$L:$O,3,0),სახ.თანრ.მოც.!$C:$C,მონაცემები!C487,სახ.თანრ.მოც.!$A:$A,VLOOKUP($B487,$L:$O,4,0))</f>
        <v>0</v>
      </c>
      <c r="I487" s="57"/>
      <c r="J487" s="57"/>
    </row>
    <row r="488" spans="1:10">
      <c r="A488" s="46">
        <v>407</v>
      </c>
      <c r="E488" s="57">
        <f t="shared" si="6"/>
        <v>0</v>
      </c>
      <c r="F488" s="57">
        <f>SUMIFS(სახ.თანრ.მოც.!$E:$E,სახ.თანრ.მოც.!$B:$B,VLOOKUP($B488,$L:$O,3,0),სახ.თანრ.მოც.!$C:$C,მონაცემები!C488,სახ.თანრ.მოც.!$A:$A,VLOOKUP($B488,$L:$O,4,0))</f>
        <v>0</v>
      </c>
      <c r="G488" s="57">
        <f>SUMIFS(სახ.თანრ.მოც.!$E:$E,სახ.თანრ.მოც.!$B:$B,VLOOKUP($B488,$L:$O,3,0),სახ.თანრ.მოც.!$C:$C,მონაცემები!D488,სახ.თანრ.მოც.!$A:$A,VLOOKUP($B488,$L:$O,4,0))</f>
        <v>0</v>
      </c>
      <c r="H488" s="57">
        <f>SUMIFS(სახ.თანრ.მოც.!F:F,სახ.თანრ.მოც.!$B:$B,VLOOKUP($B488,$L:$O,3,0),სახ.თანრ.მოც.!$C:$C,მონაცემები!D488,სახ.თანრ.მოც.!$A:$A,VLOOKUP($B488,$L:$O,4,0))+SUMIFS(სახ.თანრ.მოც.!F:F,სახ.თანრ.მოც.!$B:$B,VLOOKUP($B488,$L:$O,3,0),სახ.თანრ.მოც.!$C:$C,მონაცემები!C488,სახ.თანრ.მოც.!$A:$A,VLOOKUP($B488,$L:$O,4,0))</f>
        <v>0</v>
      </c>
      <c r="I488" s="57"/>
      <c r="J488" s="57"/>
    </row>
    <row r="489" spans="1:10">
      <c r="A489" s="46">
        <v>408</v>
      </c>
      <c r="E489" s="57">
        <f t="shared" si="6"/>
        <v>0</v>
      </c>
      <c r="F489" s="57">
        <f>SUMIFS(სახ.თანრ.მოც.!$E:$E,სახ.თანრ.მოც.!$B:$B,VLOOKUP($B489,$L:$O,3,0),სახ.თანრ.მოც.!$C:$C,მონაცემები!C489,სახ.თანრ.მოც.!$A:$A,VLOOKUP($B489,$L:$O,4,0))</f>
        <v>0</v>
      </c>
      <c r="G489" s="57">
        <f>SUMIFS(სახ.თანრ.მოც.!$E:$E,სახ.თანრ.მოც.!$B:$B,VLOOKUP($B489,$L:$O,3,0),სახ.თანრ.მოც.!$C:$C,მონაცემები!D489,სახ.თანრ.მოც.!$A:$A,VLOOKUP($B489,$L:$O,4,0))</f>
        <v>0</v>
      </c>
      <c r="H489" s="57">
        <f>SUMIFS(სახ.თანრ.მოც.!F:F,სახ.თანრ.მოც.!$B:$B,VLOOKUP($B489,$L:$O,3,0),სახ.თანრ.მოც.!$C:$C,მონაცემები!D489,სახ.თანრ.მოც.!$A:$A,VLOOKUP($B489,$L:$O,4,0))+SUMIFS(სახ.თანრ.მოც.!F:F,სახ.თანრ.მოც.!$B:$B,VLOOKUP($B489,$L:$O,3,0),სახ.თანრ.მოც.!$C:$C,მონაცემები!C489,სახ.თანრ.მოც.!$A:$A,VLOOKUP($B489,$L:$O,4,0))</f>
        <v>0</v>
      </c>
      <c r="I489" s="57"/>
      <c r="J489" s="57"/>
    </row>
    <row r="490" spans="1:10">
      <c r="A490" s="46">
        <v>409</v>
      </c>
      <c r="E490" s="57">
        <f t="shared" si="6"/>
        <v>0</v>
      </c>
      <c r="F490" s="57">
        <f>SUMIFS(სახ.თანრ.მოც.!$E:$E,სახ.თანრ.მოც.!$B:$B,VLOOKUP($B490,$L:$O,3,0),სახ.თანრ.მოც.!$C:$C,მონაცემები!C490,სახ.თანრ.მოც.!$A:$A,VLOOKUP($B490,$L:$O,4,0))</f>
        <v>0</v>
      </c>
      <c r="G490" s="57">
        <f>SUMIFS(სახ.თანრ.მოც.!$E:$E,სახ.თანრ.მოც.!$B:$B,VLOOKUP($B490,$L:$O,3,0),სახ.თანრ.მოც.!$C:$C,მონაცემები!D490,სახ.თანრ.მოც.!$A:$A,VLOOKUP($B490,$L:$O,4,0))</f>
        <v>0</v>
      </c>
      <c r="H490" s="57">
        <f>SUMIFS(სახ.თანრ.მოც.!F:F,სახ.თანრ.მოც.!$B:$B,VLOOKUP($B490,$L:$O,3,0),სახ.თანრ.მოც.!$C:$C,მონაცემები!D490,სახ.თანრ.მოც.!$A:$A,VLOOKUP($B490,$L:$O,4,0))+SUMIFS(სახ.თანრ.მოც.!F:F,სახ.თანრ.მოც.!$B:$B,VLOOKUP($B490,$L:$O,3,0),სახ.თანრ.მოც.!$C:$C,მონაცემები!C490,სახ.თანრ.მოც.!$A:$A,VLOOKUP($B490,$L:$O,4,0))</f>
        <v>0</v>
      </c>
      <c r="I490" s="57"/>
      <c r="J490" s="57"/>
    </row>
    <row r="491" spans="1:10">
      <c r="A491" s="46">
        <v>410</v>
      </c>
      <c r="E491" s="57">
        <f t="shared" si="6"/>
        <v>0</v>
      </c>
      <c r="F491" s="57">
        <f>SUMIFS(სახ.თანრ.მოც.!$E:$E,სახ.თანრ.მოც.!$B:$B,VLOOKUP($B491,$L:$O,3,0),სახ.თანრ.მოც.!$C:$C,მონაცემები!C491,სახ.თანრ.მოც.!$A:$A,VLOOKUP($B491,$L:$O,4,0))</f>
        <v>0</v>
      </c>
      <c r="G491" s="57">
        <f>SUMIFS(სახ.თანრ.მოც.!$E:$E,სახ.თანრ.მოც.!$B:$B,VLOOKUP($B491,$L:$O,3,0),სახ.თანრ.მოც.!$C:$C,მონაცემები!D491,სახ.თანრ.მოც.!$A:$A,VLOOKUP($B491,$L:$O,4,0))</f>
        <v>0</v>
      </c>
      <c r="H491" s="57">
        <f>SUMIFS(სახ.თანრ.მოც.!F:F,სახ.თანრ.მოც.!$B:$B,VLOOKUP($B491,$L:$O,3,0),სახ.თანრ.მოც.!$C:$C,მონაცემები!D491,სახ.თანრ.მოც.!$A:$A,VLOOKUP($B491,$L:$O,4,0))+SUMIFS(სახ.თანრ.მოც.!F:F,სახ.თანრ.მოც.!$B:$B,VLOOKUP($B491,$L:$O,3,0),სახ.თანრ.მოც.!$C:$C,მონაცემები!C491,სახ.თანრ.მოც.!$A:$A,VLOOKUP($B491,$L:$O,4,0))</f>
        <v>0</v>
      </c>
      <c r="I491" s="57"/>
      <c r="J491" s="57"/>
    </row>
    <row r="492" spans="1:10">
      <c r="A492" s="46">
        <v>411</v>
      </c>
      <c r="E492" s="57">
        <f t="shared" si="6"/>
        <v>0</v>
      </c>
      <c r="F492" s="57">
        <f>SUMIFS(სახ.თანრ.მოც.!$E:$E,სახ.თანრ.მოც.!$B:$B,VLOOKUP($B492,$L:$O,3,0),სახ.თანრ.მოც.!$C:$C,მონაცემები!C492,სახ.თანრ.მოც.!$A:$A,VLOOKUP($B492,$L:$O,4,0))</f>
        <v>0</v>
      </c>
      <c r="G492" s="57">
        <f>SUMIFS(სახ.თანრ.მოც.!$E:$E,სახ.თანრ.მოც.!$B:$B,VLOOKUP($B492,$L:$O,3,0),სახ.თანრ.მოც.!$C:$C,მონაცემები!D492,სახ.თანრ.მოც.!$A:$A,VLOOKUP($B492,$L:$O,4,0))</f>
        <v>0</v>
      </c>
      <c r="H492" s="57">
        <f>SUMIFS(სახ.თანრ.მოც.!F:F,სახ.თანრ.მოც.!$B:$B,VLOOKUP($B492,$L:$O,3,0),სახ.თანრ.მოც.!$C:$C,მონაცემები!D492,სახ.თანრ.მოც.!$A:$A,VLOOKUP($B492,$L:$O,4,0))+SUMIFS(სახ.თანრ.მოც.!F:F,სახ.თანრ.მოც.!$B:$B,VLOOKUP($B492,$L:$O,3,0),სახ.თანრ.მოც.!$C:$C,მონაცემები!C492,სახ.თანრ.მოც.!$A:$A,VLOOKUP($B492,$L:$O,4,0))</f>
        <v>0</v>
      </c>
      <c r="I492" s="57"/>
      <c r="J492" s="57"/>
    </row>
    <row r="493" spans="1:10">
      <c r="A493" s="46">
        <v>412</v>
      </c>
      <c r="E493" s="57">
        <f t="shared" si="6"/>
        <v>0</v>
      </c>
      <c r="F493" s="57">
        <f>SUMIFS(სახ.თანრ.მოც.!$E:$E,სახ.თანრ.მოც.!$B:$B,VLOOKUP($B493,$L:$O,3,0),სახ.თანრ.მოც.!$C:$C,მონაცემები!C493,სახ.თანრ.მოც.!$A:$A,VLOOKUP($B493,$L:$O,4,0))</f>
        <v>0</v>
      </c>
      <c r="G493" s="57">
        <f>SUMIFS(სახ.თანრ.მოც.!$E:$E,სახ.თანრ.მოც.!$B:$B,VLOOKUP($B493,$L:$O,3,0),სახ.თანრ.მოც.!$C:$C,მონაცემები!D493,სახ.თანრ.მოც.!$A:$A,VLOOKUP($B493,$L:$O,4,0))</f>
        <v>0</v>
      </c>
      <c r="H493" s="57">
        <f>SUMIFS(სახ.თანრ.მოც.!F:F,სახ.თანრ.მოც.!$B:$B,VLOOKUP($B493,$L:$O,3,0),სახ.თანრ.მოც.!$C:$C,მონაცემები!D493,სახ.თანრ.მოც.!$A:$A,VLOOKUP($B493,$L:$O,4,0))+SUMIFS(სახ.თანრ.მოც.!F:F,სახ.თანრ.მოც.!$B:$B,VLOOKUP($B493,$L:$O,3,0),სახ.თანრ.მოც.!$C:$C,მონაცემები!C493,სახ.თანრ.მოც.!$A:$A,VLOOKUP($B493,$L:$O,4,0))</f>
        <v>0</v>
      </c>
      <c r="I493" s="57"/>
      <c r="J493" s="57"/>
    </row>
    <row r="494" spans="1:10">
      <c r="A494" s="46">
        <v>413</v>
      </c>
      <c r="E494" s="57">
        <f t="shared" si="6"/>
        <v>0</v>
      </c>
      <c r="F494" s="57">
        <f>SUMIFS(სახ.თანრ.მოც.!$E:$E,სახ.თანრ.მოც.!$B:$B,VLOOKUP($B494,$L:$O,3,0),სახ.თანრ.მოც.!$C:$C,მონაცემები!C494,სახ.თანრ.მოც.!$A:$A,VLOOKUP($B494,$L:$O,4,0))</f>
        <v>0</v>
      </c>
      <c r="G494" s="57">
        <f>SUMIFS(სახ.თანრ.მოც.!$E:$E,სახ.თანრ.მოც.!$B:$B,VLOOKUP($B494,$L:$O,3,0),სახ.თანრ.მოც.!$C:$C,მონაცემები!D494,სახ.თანრ.მოც.!$A:$A,VLOOKUP($B494,$L:$O,4,0))</f>
        <v>0</v>
      </c>
      <c r="H494" s="57">
        <f>SUMIFS(სახ.თანრ.მოც.!F:F,სახ.თანრ.მოც.!$B:$B,VLOOKUP($B494,$L:$O,3,0),სახ.თანრ.მოც.!$C:$C,მონაცემები!D494,სახ.თანრ.მოც.!$A:$A,VLOOKUP($B494,$L:$O,4,0))+SUMIFS(სახ.თანრ.მოც.!F:F,სახ.თანრ.მოც.!$B:$B,VLOOKUP($B494,$L:$O,3,0),სახ.თანრ.მოც.!$C:$C,მონაცემები!C494,სახ.თანრ.მოც.!$A:$A,VLOOKUP($B494,$L:$O,4,0))</f>
        <v>0</v>
      </c>
      <c r="I494" s="57"/>
      <c r="J494" s="57"/>
    </row>
    <row r="495" spans="1:10">
      <c r="A495" s="46">
        <v>414</v>
      </c>
      <c r="E495" s="57">
        <f t="shared" si="6"/>
        <v>0</v>
      </c>
      <c r="F495" s="57">
        <f>SUMIFS(სახ.თანრ.მოც.!$E:$E,სახ.თანრ.მოც.!$B:$B,VLOOKUP($B495,$L:$O,3,0),სახ.თანრ.მოც.!$C:$C,მონაცემები!C495,სახ.თანრ.მოც.!$A:$A,VLOOKUP($B495,$L:$O,4,0))</f>
        <v>0</v>
      </c>
      <c r="G495" s="57">
        <f>SUMIFS(სახ.თანრ.მოც.!$E:$E,სახ.თანრ.მოც.!$B:$B,VLOOKUP($B495,$L:$O,3,0),სახ.თანრ.მოც.!$C:$C,მონაცემები!D495,სახ.თანრ.მოც.!$A:$A,VLOOKUP($B495,$L:$O,4,0))</f>
        <v>0</v>
      </c>
      <c r="H495" s="57">
        <f>SUMIFS(სახ.თანრ.მოც.!F:F,სახ.თანრ.მოც.!$B:$B,VLOOKUP($B495,$L:$O,3,0),სახ.თანრ.მოც.!$C:$C,მონაცემები!D495,სახ.თანრ.მოც.!$A:$A,VLOOKUP($B495,$L:$O,4,0))+SUMIFS(სახ.თანრ.მოც.!F:F,სახ.თანრ.მოც.!$B:$B,VLOOKUP($B495,$L:$O,3,0),სახ.თანრ.მოც.!$C:$C,მონაცემები!C495,სახ.თანრ.მოც.!$A:$A,VLOOKUP($B495,$L:$O,4,0))</f>
        <v>0</v>
      </c>
      <c r="I495" s="57"/>
      <c r="J495" s="57"/>
    </row>
    <row r="496" spans="1:10">
      <c r="A496" s="46">
        <v>415</v>
      </c>
      <c r="E496" s="57">
        <f t="shared" si="6"/>
        <v>0</v>
      </c>
      <c r="F496" s="57">
        <f>SUMIFS(სახ.თანრ.მოც.!$E:$E,სახ.თანრ.მოც.!$B:$B,VLOOKUP($B496,$L:$O,3,0),სახ.თანრ.მოც.!$C:$C,მონაცემები!C496,სახ.თანრ.მოც.!$A:$A,VLOOKUP($B496,$L:$O,4,0))</f>
        <v>0</v>
      </c>
      <c r="G496" s="57">
        <f>SUMIFS(სახ.თანრ.მოც.!$E:$E,სახ.თანრ.მოც.!$B:$B,VLOOKUP($B496,$L:$O,3,0),სახ.თანრ.მოც.!$C:$C,მონაცემები!D496,სახ.თანრ.მოც.!$A:$A,VLOOKUP($B496,$L:$O,4,0))</f>
        <v>0</v>
      </c>
      <c r="H496" s="57">
        <f>SUMIFS(სახ.თანრ.მოც.!F:F,სახ.თანრ.მოც.!$B:$B,VLOOKUP($B496,$L:$O,3,0),სახ.თანრ.მოც.!$C:$C,მონაცემები!D496,სახ.თანრ.მოც.!$A:$A,VLOOKUP($B496,$L:$O,4,0))+SUMIFS(სახ.თანრ.მოც.!F:F,სახ.თანრ.მოც.!$B:$B,VLOOKUP($B496,$L:$O,3,0),სახ.თანრ.მოც.!$C:$C,მონაცემები!C496,სახ.თანრ.მოც.!$A:$A,VLOOKUP($B496,$L:$O,4,0))</f>
        <v>0</v>
      </c>
      <c r="I496" s="57"/>
      <c r="J496" s="57"/>
    </row>
    <row r="497" spans="1:10">
      <c r="A497" s="46">
        <v>416</v>
      </c>
      <c r="E497" s="57">
        <f t="shared" si="6"/>
        <v>0</v>
      </c>
      <c r="F497" s="57">
        <f>SUMIFS(სახ.თანრ.მოც.!$E:$E,სახ.თანრ.მოც.!$B:$B,VLOOKUP($B497,$L:$O,3,0),სახ.თანრ.მოც.!$C:$C,მონაცემები!C497,სახ.თანრ.მოც.!$A:$A,VLOOKUP($B497,$L:$O,4,0))</f>
        <v>0</v>
      </c>
      <c r="G497" s="57">
        <f>SUMIFS(სახ.თანრ.მოც.!$E:$E,სახ.თანრ.მოც.!$B:$B,VLOOKUP($B497,$L:$O,3,0),სახ.თანრ.მოც.!$C:$C,მონაცემები!D497,სახ.თანრ.მოც.!$A:$A,VLOOKUP($B497,$L:$O,4,0))</f>
        <v>0</v>
      </c>
      <c r="H497" s="57">
        <f>SUMIFS(სახ.თანრ.მოც.!F:F,სახ.თანრ.მოც.!$B:$B,VLOOKUP($B497,$L:$O,3,0),სახ.თანრ.მოც.!$C:$C,მონაცემები!D497,სახ.თანრ.მოც.!$A:$A,VLOOKUP($B497,$L:$O,4,0))+SUMIFS(სახ.თანრ.მოც.!F:F,სახ.თანრ.მოც.!$B:$B,VLOOKUP($B497,$L:$O,3,0),სახ.თანრ.მოც.!$C:$C,მონაცემები!C497,სახ.თანრ.მოც.!$A:$A,VLOOKUP($B497,$L:$O,4,0))</f>
        <v>0</v>
      </c>
      <c r="I497" s="57"/>
      <c r="J497" s="57"/>
    </row>
    <row r="498" spans="1:10">
      <c r="A498" s="46">
        <v>417</v>
      </c>
      <c r="E498" s="57">
        <f t="shared" si="6"/>
        <v>0</v>
      </c>
      <c r="F498" s="57">
        <f>SUMIFS(სახ.თანრ.მოც.!$E:$E,სახ.თანრ.მოც.!$B:$B,VLOOKUP($B498,$L:$O,3,0),სახ.თანრ.მოც.!$C:$C,მონაცემები!C498,სახ.თანრ.მოც.!$A:$A,VLOOKUP($B498,$L:$O,4,0))</f>
        <v>0</v>
      </c>
      <c r="G498" s="57">
        <f>SUMIFS(სახ.თანრ.მოც.!$E:$E,სახ.თანრ.მოც.!$B:$B,VLOOKUP($B498,$L:$O,3,0),სახ.თანრ.მოც.!$C:$C,მონაცემები!D498,სახ.თანრ.მოც.!$A:$A,VLOOKUP($B498,$L:$O,4,0))</f>
        <v>0</v>
      </c>
      <c r="H498" s="57">
        <f>SUMIFS(სახ.თანრ.მოც.!F:F,სახ.თანრ.მოც.!$B:$B,VLOOKUP($B498,$L:$O,3,0),სახ.თანრ.მოც.!$C:$C,მონაცემები!D498,სახ.თანრ.მოც.!$A:$A,VLOOKUP($B498,$L:$O,4,0))+SUMIFS(სახ.თანრ.მოც.!F:F,სახ.თანრ.მოც.!$B:$B,VLOOKUP($B498,$L:$O,3,0),სახ.თანრ.მოც.!$C:$C,მონაცემები!C498,სახ.თანრ.მოც.!$A:$A,VLOOKUP($B498,$L:$O,4,0))</f>
        <v>0</v>
      </c>
      <c r="I498" s="57"/>
      <c r="J498" s="57"/>
    </row>
    <row r="499" spans="1:10">
      <c r="A499" s="46">
        <v>418</v>
      </c>
      <c r="E499" s="57">
        <f t="shared" si="6"/>
        <v>0</v>
      </c>
      <c r="F499" s="57">
        <f>SUMIFS(სახ.თანრ.მოც.!$E:$E,სახ.თანრ.მოც.!$B:$B,VLOOKUP($B499,$L:$O,3,0),სახ.თანრ.მოც.!$C:$C,მონაცემები!C499,სახ.თანრ.მოც.!$A:$A,VLOOKUP($B499,$L:$O,4,0))</f>
        <v>0</v>
      </c>
      <c r="G499" s="57">
        <f>SUMIFS(სახ.თანრ.მოც.!$E:$E,სახ.თანრ.მოც.!$B:$B,VLOOKUP($B499,$L:$O,3,0),სახ.თანრ.მოც.!$C:$C,მონაცემები!D499,სახ.თანრ.მოც.!$A:$A,VLOOKUP($B499,$L:$O,4,0))</f>
        <v>0</v>
      </c>
      <c r="H499" s="57">
        <f>SUMIFS(სახ.თანრ.მოც.!F:F,სახ.თანრ.მოც.!$B:$B,VLOOKUP($B499,$L:$O,3,0),სახ.თანრ.მოც.!$C:$C,მონაცემები!D499,სახ.თანრ.მოც.!$A:$A,VLOOKUP($B499,$L:$O,4,0))+SUMIFS(სახ.თანრ.მოც.!F:F,სახ.თანრ.მოც.!$B:$B,VLOOKUP($B499,$L:$O,3,0),სახ.თანრ.მოც.!$C:$C,მონაცემები!C499,სახ.თანრ.მოც.!$A:$A,VLOOKUP($B499,$L:$O,4,0))</f>
        <v>0</v>
      </c>
      <c r="I499" s="57"/>
      <c r="J499" s="57"/>
    </row>
    <row r="500" spans="1:10">
      <c r="A500" s="46">
        <v>419</v>
      </c>
      <c r="E500" s="57">
        <f t="shared" si="6"/>
        <v>0</v>
      </c>
      <c r="F500" s="57">
        <f>SUMIFS(სახ.თანრ.მოც.!$E:$E,სახ.თანრ.მოც.!$B:$B,VLOOKUP($B500,$L:$O,3,0),სახ.თანრ.მოც.!$C:$C,მონაცემები!C500,სახ.თანრ.მოც.!$A:$A,VLOOKUP($B500,$L:$O,4,0))</f>
        <v>0</v>
      </c>
      <c r="G500" s="57">
        <f>SUMIFS(სახ.თანრ.მოც.!$E:$E,სახ.თანრ.მოც.!$B:$B,VLOOKUP($B500,$L:$O,3,0),სახ.თანრ.მოც.!$C:$C,მონაცემები!D500,სახ.თანრ.მოც.!$A:$A,VLOOKUP($B500,$L:$O,4,0))</f>
        <v>0</v>
      </c>
      <c r="H500" s="57">
        <f>SUMIFS(სახ.თანრ.მოც.!F:F,სახ.თანრ.მოც.!$B:$B,VLOOKUP($B500,$L:$O,3,0),სახ.თანრ.მოც.!$C:$C,მონაცემები!D500,სახ.თანრ.მოც.!$A:$A,VLOOKUP($B500,$L:$O,4,0))+SUMIFS(სახ.თანრ.მოც.!F:F,სახ.თანრ.მოც.!$B:$B,VLOOKUP($B500,$L:$O,3,0),სახ.თანრ.მოც.!$C:$C,მონაცემები!C500,სახ.თანრ.მოც.!$A:$A,VLOOKUP($B500,$L:$O,4,0))</f>
        <v>0</v>
      </c>
      <c r="I500" s="57"/>
      <c r="J500" s="57"/>
    </row>
    <row r="501" spans="1:10">
      <c r="A501" s="46">
        <v>420</v>
      </c>
      <c r="E501" s="57">
        <f t="shared" si="6"/>
        <v>0</v>
      </c>
      <c r="F501" s="57">
        <f>SUMIFS(სახ.თანრ.მოც.!$E:$E,სახ.თანრ.მოც.!$B:$B,VLOOKUP($B501,$L:$O,3,0),სახ.თანრ.მოც.!$C:$C,მონაცემები!C501,სახ.თანრ.მოც.!$A:$A,VLOOKUP($B501,$L:$O,4,0))</f>
        <v>0</v>
      </c>
      <c r="G501" s="57">
        <f>SUMIFS(სახ.თანრ.მოც.!$E:$E,სახ.თანრ.მოც.!$B:$B,VLOOKUP($B501,$L:$O,3,0),სახ.თანრ.მოც.!$C:$C,მონაცემები!D501,სახ.თანრ.მოც.!$A:$A,VLOOKUP($B501,$L:$O,4,0))</f>
        <v>0</v>
      </c>
      <c r="H501" s="57">
        <f>SUMIFS(სახ.თანრ.მოც.!F:F,სახ.თანრ.მოც.!$B:$B,VLOOKUP($B501,$L:$O,3,0),სახ.თანრ.მოც.!$C:$C,მონაცემები!D501,სახ.თანრ.მოც.!$A:$A,VLOOKUP($B501,$L:$O,4,0))+SUMIFS(სახ.თანრ.მოც.!F:F,სახ.თანრ.მოც.!$B:$B,VLOOKUP($B501,$L:$O,3,0),სახ.თანრ.მოც.!$C:$C,მონაცემები!C501,სახ.თანრ.მოც.!$A:$A,VLOOKUP($B501,$L:$O,4,0))</f>
        <v>0</v>
      </c>
      <c r="I501" s="57"/>
      <c r="J501" s="57"/>
    </row>
    <row r="502" spans="1:10">
      <c r="A502" s="46">
        <v>421</v>
      </c>
      <c r="E502" s="57">
        <f t="shared" si="6"/>
        <v>0</v>
      </c>
      <c r="F502" s="57">
        <f>SUMIFS(სახ.თანრ.მოც.!$E:$E,სახ.თანრ.მოც.!$B:$B,VLOOKUP($B502,$L:$O,3,0),სახ.თანრ.მოც.!$C:$C,მონაცემები!C502,სახ.თანრ.მოც.!$A:$A,VLOOKUP($B502,$L:$O,4,0))</f>
        <v>0</v>
      </c>
      <c r="G502" s="57">
        <f>SUMIFS(სახ.თანრ.მოც.!$E:$E,სახ.თანრ.მოც.!$B:$B,VLOOKUP($B502,$L:$O,3,0),სახ.თანრ.მოც.!$C:$C,მონაცემები!D502,სახ.თანრ.მოც.!$A:$A,VLOOKUP($B502,$L:$O,4,0))</f>
        <v>0</v>
      </c>
      <c r="H502" s="57">
        <f>SUMIFS(სახ.თანრ.მოც.!F:F,სახ.თანრ.მოც.!$B:$B,VLOOKUP($B502,$L:$O,3,0),სახ.თანრ.მოც.!$C:$C,მონაცემები!D502,სახ.თანრ.მოც.!$A:$A,VLOOKUP($B502,$L:$O,4,0))+SUMIFS(სახ.თანრ.მოც.!F:F,სახ.თანრ.მოც.!$B:$B,VLOOKUP($B502,$L:$O,3,0),სახ.თანრ.მოც.!$C:$C,მონაცემები!C502,სახ.თანრ.მოც.!$A:$A,VLOOKUP($B502,$L:$O,4,0))</f>
        <v>0</v>
      </c>
      <c r="I502" s="57"/>
      <c r="J502" s="57"/>
    </row>
    <row r="503" spans="1:10">
      <c r="A503" s="46">
        <v>422</v>
      </c>
      <c r="E503" s="57">
        <f t="shared" si="6"/>
        <v>0</v>
      </c>
      <c r="F503" s="57">
        <f>SUMIFS(სახ.თანრ.მოც.!$E:$E,სახ.თანრ.მოც.!$B:$B,VLOOKUP($B503,$L:$O,3,0),სახ.თანრ.მოც.!$C:$C,მონაცემები!C503,სახ.თანრ.მოც.!$A:$A,VLOOKUP($B503,$L:$O,4,0))</f>
        <v>0</v>
      </c>
      <c r="G503" s="57">
        <f>SUMIFS(სახ.თანრ.მოც.!$E:$E,სახ.თანრ.მოც.!$B:$B,VLOOKUP($B503,$L:$O,3,0),სახ.თანრ.მოც.!$C:$C,მონაცემები!D503,სახ.თანრ.მოც.!$A:$A,VLOOKUP($B503,$L:$O,4,0))</f>
        <v>0</v>
      </c>
      <c r="H503" s="57">
        <f>SUMIFS(სახ.თანრ.მოც.!F:F,სახ.თანრ.მოც.!$B:$B,VLOOKUP($B503,$L:$O,3,0),სახ.თანრ.მოც.!$C:$C,მონაცემები!D503,სახ.თანრ.მოც.!$A:$A,VLOOKUP($B503,$L:$O,4,0))+SUMIFS(სახ.თანრ.მოც.!F:F,სახ.თანრ.მოც.!$B:$B,VLOOKUP($B503,$L:$O,3,0),სახ.თანრ.მოც.!$C:$C,მონაცემები!C503,სახ.თანრ.მოც.!$A:$A,VLOOKUP($B503,$L:$O,4,0))</f>
        <v>0</v>
      </c>
      <c r="I503" s="57"/>
      <c r="J503" s="57"/>
    </row>
    <row r="504" spans="1:10">
      <c r="A504" s="46">
        <v>423</v>
      </c>
      <c r="E504" s="57">
        <f t="shared" si="6"/>
        <v>0</v>
      </c>
      <c r="F504" s="57">
        <f>SUMIFS(სახ.თანრ.მოც.!$E:$E,სახ.თანრ.მოც.!$B:$B,VLOOKUP($B504,$L:$O,3,0),სახ.თანრ.მოც.!$C:$C,მონაცემები!C504,სახ.თანრ.მოც.!$A:$A,VLOOKUP($B504,$L:$O,4,0))</f>
        <v>0</v>
      </c>
      <c r="G504" s="57">
        <f>SUMIFS(სახ.თანრ.მოც.!$E:$E,სახ.თანრ.მოც.!$B:$B,VLOOKUP($B504,$L:$O,3,0),სახ.თანრ.მოც.!$C:$C,მონაცემები!D504,სახ.თანრ.მოც.!$A:$A,VLOOKUP($B504,$L:$O,4,0))</f>
        <v>0</v>
      </c>
      <c r="H504" s="57">
        <f>SUMIFS(სახ.თანრ.მოც.!F:F,სახ.თანრ.მოც.!$B:$B,VLOOKUP($B504,$L:$O,3,0),სახ.თანრ.მოც.!$C:$C,მონაცემები!D504,სახ.თანრ.მოც.!$A:$A,VLOOKUP($B504,$L:$O,4,0))+SUMIFS(სახ.თანრ.მოც.!F:F,სახ.თანრ.მოც.!$B:$B,VLOOKUP($B504,$L:$O,3,0),სახ.თანრ.მოც.!$C:$C,მონაცემები!C504,სახ.თანრ.მოც.!$A:$A,VLOOKUP($B504,$L:$O,4,0))</f>
        <v>0</v>
      </c>
      <c r="I504" s="57"/>
      <c r="J504" s="57"/>
    </row>
    <row r="505" spans="1:10">
      <c r="A505" s="46">
        <v>424</v>
      </c>
      <c r="E505" s="57">
        <f t="shared" si="6"/>
        <v>0</v>
      </c>
      <c r="F505" s="57">
        <f>SUMIFS(სახ.თანრ.მოც.!$E:$E,სახ.თანრ.მოც.!$B:$B,VLOOKUP($B505,$L:$O,3,0),სახ.თანრ.მოც.!$C:$C,მონაცემები!C505,სახ.თანრ.მოც.!$A:$A,VLOOKUP($B505,$L:$O,4,0))</f>
        <v>0</v>
      </c>
      <c r="G505" s="57">
        <f>SUMIFS(სახ.თანრ.მოც.!$E:$E,სახ.თანრ.მოც.!$B:$B,VLOOKUP($B505,$L:$O,3,0),სახ.თანრ.მოც.!$C:$C,მონაცემები!D505,სახ.თანრ.მოც.!$A:$A,VLOOKUP($B505,$L:$O,4,0))</f>
        <v>0</v>
      </c>
      <c r="H505" s="57">
        <f>SUMIFS(სახ.თანრ.მოც.!F:F,სახ.თანრ.მოც.!$B:$B,VLOOKUP($B505,$L:$O,3,0),სახ.თანრ.მოც.!$C:$C,მონაცემები!D505,სახ.თანრ.მოც.!$A:$A,VLOOKUP($B505,$L:$O,4,0))+SUMIFS(სახ.თანრ.მოც.!F:F,სახ.თანრ.მოც.!$B:$B,VLOOKUP($B505,$L:$O,3,0),სახ.თანრ.მოც.!$C:$C,მონაცემები!C505,სახ.თანრ.მოც.!$A:$A,VLOOKUP($B505,$L:$O,4,0))</f>
        <v>0</v>
      </c>
      <c r="I505" s="57"/>
      <c r="J505" s="57"/>
    </row>
    <row r="506" spans="1:10">
      <c r="A506" s="46">
        <v>425</v>
      </c>
      <c r="E506" s="57">
        <f t="shared" si="6"/>
        <v>0</v>
      </c>
      <c r="F506" s="57">
        <f>SUMIFS(სახ.თანრ.მოც.!$E:$E,სახ.თანრ.მოც.!$B:$B,VLOOKUP($B506,$L:$O,3,0),სახ.თანრ.მოც.!$C:$C,მონაცემები!C506,სახ.თანრ.მოც.!$A:$A,VLOOKUP($B506,$L:$O,4,0))</f>
        <v>0</v>
      </c>
      <c r="G506" s="57">
        <f>SUMIFS(სახ.თანრ.მოც.!$E:$E,სახ.თანრ.მოც.!$B:$B,VLOOKUP($B506,$L:$O,3,0),სახ.თანრ.მოც.!$C:$C,მონაცემები!D506,სახ.თანრ.მოც.!$A:$A,VLOOKUP($B506,$L:$O,4,0))</f>
        <v>0</v>
      </c>
      <c r="H506" s="57">
        <f>SUMIFS(სახ.თანრ.მოც.!F:F,სახ.თანრ.მოც.!$B:$B,VLOOKUP($B506,$L:$O,3,0),სახ.თანრ.მოც.!$C:$C,მონაცემები!D506,სახ.თანრ.მოც.!$A:$A,VLOOKUP($B506,$L:$O,4,0))+SUMIFS(სახ.თანრ.მოც.!F:F,სახ.თანრ.მოც.!$B:$B,VLOOKUP($B506,$L:$O,3,0),სახ.თანრ.მოც.!$C:$C,მონაცემები!C506,სახ.თანრ.მოც.!$A:$A,VLOOKUP($B506,$L:$O,4,0))</f>
        <v>0</v>
      </c>
      <c r="I506" s="57"/>
      <c r="J506" s="57"/>
    </row>
    <row r="507" spans="1:10">
      <c r="A507" s="46">
        <v>426</v>
      </c>
      <c r="E507" s="57">
        <f t="shared" si="6"/>
        <v>0</v>
      </c>
      <c r="F507" s="57">
        <f>SUMIFS(სახ.თანრ.მოც.!$E:$E,სახ.თანრ.მოც.!$B:$B,VLOOKUP($B507,$L:$O,3,0),სახ.თანრ.მოც.!$C:$C,მონაცემები!C507,სახ.თანრ.მოც.!$A:$A,VLOOKUP($B507,$L:$O,4,0))</f>
        <v>0</v>
      </c>
      <c r="G507" s="57">
        <f>SUMIFS(სახ.თანრ.მოც.!$E:$E,სახ.თანრ.მოც.!$B:$B,VLOOKUP($B507,$L:$O,3,0),სახ.თანრ.მოც.!$C:$C,მონაცემები!D507,სახ.თანრ.მოც.!$A:$A,VLOOKUP($B507,$L:$O,4,0))</f>
        <v>0</v>
      </c>
      <c r="H507" s="57">
        <f>SUMIFS(სახ.თანრ.მოც.!F:F,სახ.თანრ.მოც.!$B:$B,VLOOKUP($B507,$L:$O,3,0),სახ.თანრ.მოც.!$C:$C,მონაცემები!D507,სახ.თანრ.მოც.!$A:$A,VLOOKUP($B507,$L:$O,4,0))+SUMIFS(სახ.თანრ.მოც.!F:F,სახ.თანრ.მოც.!$B:$B,VLOOKUP($B507,$L:$O,3,0),სახ.თანრ.მოც.!$C:$C,მონაცემები!C507,სახ.თანრ.მოც.!$A:$A,VLOOKUP($B507,$L:$O,4,0))</f>
        <v>0</v>
      </c>
      <c r="I507" s="57"/>
      <c r="J507" s="57"/>
    </row>
    <row r="508" spans="1:10">
      <c r="A508" s="46">
        <v>427</v>
      </c>
      <c r="E508" s="57">
        <f t="shared" si="6"/>
        <v>0</v>
      </c>
      <c r="F508" s="57">
        <f>SUMIFS(სახ.თანრ.მოც.!$E:$E,სახ.თანრ.მოც.!$B:$B,VLOOKUP($B508,$L:$O,3,0),სახ.თანრ.მოც.!$C:$C,მონაცემები!C508,სახ.თანრ.მოც.!$A:$A,VLOOKUP($B508,$L:$O,4,0))</f>
        <v>0</v>
      </c>
      <c r="G508" s="57">
        <f>SUMIFS(სახ.თანრ.მოც.!$E:$E,სახ.თანრ.მოც.!$B:$B,VLOOKUP($B508,$L:$O,3,0),სახ.თანრ.მოც.!$C:$C,მონაცემები!D508,სახ.თანრ.მოც.!$A:$A,VLOOKUP($B508,$L:$O,4,0))</f>
        <v>0</v>
      </c>
      <c r="H508" s="57">
        <f>SUMIFS(სახ.თანრ.მოც.!F:F,სახ.თანრ.მოც.!$B:$B,VLOOKUP($B508,$L:$O,3,0),სახ.თანრ.მოც.!$C:$C,მონაცემები!D508,სახ.თანრ.მოც.!$A:$A,VLOOKUP($B508,$L:$O,4,0))+SUMIFS(სახ.თანრ.მოც.!F:F,სახ.თანრ.მოც.!$B:$B,VLOOKUP($B508,$L:$O,3,0),სახ.თანრ.მოც.!$C:$C,მონაცემები!C508,სახ.თანრ.მოც.!$A:$A,VLOOKUP($B508,$L:$O,4,0))</f>
        <v>0</v>
      </c>
      <c r="I508" s="57"/>
      <c r="J508" s="57"/>
    </row>
    <row r="509" spans="1:10">
      <c r="A509" s="46">
        <v>428</v>
      </c>
      <c r="E509" s="57">
        <f t="shared" si="6"/>
        <v>0</v>
      </c>
      <c r="F509" s="57">
        <f>SUMIFS(სახ.თანრ.მოც.!$E:$E,სახ.თანრ.მოც.!$B:$B,VLOOKUP($B509,$L:$O,3,0),სახ.თანრ.მოც.!$C:$C,მონაცემები!C509,სახ.თანრ.მოც.!$A:$A,VLOOKUP($B509,$L:$O,4,0))</f>
        <v>0</v>
      </c>
      <c r="G509" s="57">
        <f>SUMIFS(სახ.თანრ.მოც.!$E:$E,სახ.თანრ.მოც.!$B:$B,VLOOKUP($B509,$L:$O,3,0),სახ.თანრ.მოც.!$C:$C,მონაცემები!D509,სახ.თანრ.მოც.!$A:$A,VLOOKUP($B509,$L:$O,4,0))</f>
        <v>0</v>
      </c>
      <c r="H509" s="57">
        <f>SUMIFS(სახ.თანრ.მოც.!F:F,სახ.თანრ.მოც.!$B:$B,VLOOKUP($B509,$L:$O,3,0),სახ.თანრ.მოც.!$C:$C,მონაცემები!D509,სახ.თანრ.მოც.!$A:$A,VLOOKUP($B509,$L:$O,4,0))+SUMIFS(სახ.თანრ.მოც.!F:F,სახ.თანრ.მოც.!$B:$B,VLOOKUP($B509,$L:$O,3,0),სახ.თანრ.მოც.!$C:$C,მონაცემები!C509,სახ.თანრ.მოც.!$A:$A,VLOOKUP($B509,$L:$O,4,0))</f>
        <v>0</v>
      </c>
      <c r="I509" s="57"/>
      <c r="J509" s="57"/>
    </row>
    <row r="510" spans="1:10">
      <c r="A510" s="46">
        <v>429</v>
      </c>
      <c r="E510" s="57">
        <f t="shared" si="6"/>
        <v>0</v>
      </c>
      <c r="F510" s="57">
        <f>SUMIFS(სახ.თანრ.მოც.!$E:$E,სახ.თანრ.მოც.!$B:$B,VLOOKUP($B510,$L:$O,3,0),სახ.თანრ.მოც.!$C:$C,მონაცემები!C510,სახ.თანრ.მოც.!$A:$A,VLOOKUP($B510,$L:$O,4,0))</f>
        <v>0</v>
      </c>
      <c r="G510" s="57">
        <f>SUMIFS(სახ.თანრ.მოც.!$E:$E,სახ.თანრ.მოც.!$B:$B,VLOOKUP($B510,$L:$O,3,0),სახ.თანრ.მოც.!$C:$C,მონაცემები!D510,სახ.თანრ.მოც.!$A:$A,VLOOKUP($B510,$L:$O,4,0))</f>
        <v>0</v>
      </c>
      <c r="H510" s="57">
        <f>SUMIFS(სახ.თანრ.მოც.!F:F,სახ.თანრ.მოც.!$B:$B,VLOOKUP($B510,$L:$O,3,0),სახ.თანრ.მოც.!$C:$C,მონაცემები!D510,სახ.თანრ.მოც.!$A:$A,VLOOKUP($B510,$L:$O,4,0))+SUMIFS(სახ.თანრ.მოც.!F:F,სახ.თანრ.მოც.!$B:$B,VLOOKUP($B510,$L:$O,3,0),სახ.თანრ.მოც.!$C:$C,მონაცემები!C510,სახ.თანრ.მოც.!$A:$A,VLOOKUP($B510,$L:$O,4,0))</f>
        <v>0</v>
      </c>
      <c r="I510" s="57"/>
      <c r="J510" s="57"/>
    </row>
    <row r="511" spans="1:10">
      <c r="A511" s="46">
        <v>430</v>
      </c>
      <c r="E511" s="57">
        <f t="shared" si="6"/>
        <v>0</v>
      </c>
      <c r="F511" s="57">
        <f>SUMIFS(სახ.თანრ.მოც.!$E:$E,სახ.თანრ.მოც.!$B:$B,VLOOKUP($B511,$L:$O,3,0),სახ.თანრ.მოც.!$C:$C,მონაცემები!C511,სახ.თანრ.მოც.!$A:$A,VLOOKUP($B511,$L:$O,4,0))</f>
        <v>0</v>
      </c>
      <c r="G511" s="57">
        <f>SUMIFS(სახ.თანრ.მოც.!$E:$E,სახ.თანრ.მოც.!$B:$B,VLOOKUP($B511,$L:$O,3,0),სახ.თანრ.მოც.!$C:$C,მონაცემები!D511,სახ.თანრ.მოც.!$A:$A,VLOOKUP($B511,$L:$O,4,0))</f>
        <v>0</v>
      </c>
      <c r="H511" s="57">
        <f>SUMIFS(სახ.თანრ.მოც.!F:F,სახ.თანრ.მოც.!$B:$B,VLOOKUP($B511,$L:$O,3,0),სახ.თანრ.მოც.!$C:$C,მონაცემები!D511,სახ.თანრ.მოც.!$A:$A,VLOOKUP($B511,$L:$O,4,0))+SUMIFS(სახ.თანრ.მოც.!F:F,სახ.თანრ.მოც.!$B:$B,VLOOKUP($B511,$L:$O,3,0),სახ.თანრ.მოც.!$C:$C,მონაცემები!C511,სახ.თანრ.მოც.!$A:$A,VLOOKUP($B511,$L:$O,4,0))</f>
        <v>0</v>
      </c>
      <c r="I511" s="57"/>
      <c r="J511" s="57"/>
    </row>
    <row r="512" spans="1:10">
      <c r="A512" s="46">
        <v>431</v>
      </c>
      <c r="E512" s="57">
        <f t="shared" si="6"/>
        <v>0</v>
      </c>
      <c r="F512" s="57">
        <f>SUMIFS(სახ.თანრ.მოც.!$E:$E,სახ.თანრ.მოც.!$B:$B,VLOOKUP($B512,$L:$O,3,0),სახ.თანრ.მოც.!$C:$C,მონაცემები!C512,სახ.თანრ.მოც.!$A:$A,VLOOKUP($B512,$L:$O,4,0))</f>
        <v>0</v>
      </c>
      <c r="G512" s="57">
        <f>SUMIFS(სახ.თანრ.მოც.!$E:$E,სახ.თანრ.მოც.!$B:$B,VLOOKUP($B512,$L:$O,3,0),სახ.თანრ.მოც.!$C:$C,მონაცემები!D512,სახ.თანრ.მოც.!$A:$A,VLOOKUP($B512,$L:$O,4,0))</f>
        <v>0</v>
      </c>
      <c r="H512" s="57">
        <f>SUMIFS(სახ.თანრ.მოც.!F:F,სახ.თანრ.მოც.!$B:$B,VLOOKUP($B512,$L:$O,3,0),სახ.თანრ.მოც.!$C:$C,მონაცემები!D512,სახ.თანრ.მოც.!$A:$A,VLOOKUP($B512,$L:$O,4,0))+SUMIFS(სახ.თანრ.მოც.!F:F,სახ.თანრ.მოც.!$B:$B,VLOOKUP($B512,$L:$O,3,0),სახ.თანრ.მოც.!$C:$C,მონაცემები!C512,სახ.თანრ.მოც.!$A:$A,VLOOKUP($B512,$L:$O,4,0))</f>
        <v>0</v>
      </c>
      <c r="I512" s="57"/>
      <c r="J512" s="57"/>
    </row>
    <row r="513" spans="1:10">
      <c r="A513" s="46">
        <v>432</v>
      </c>
      <c r="E513" s="57">
        <f t="shared" si="6"/>
        <v>0</v>
      </c>
      <c r="F513" s="57">
        <f>SUMIFS(სახ.თანრ.მოც.!$E:$E,სახ.თანრ.მოც.!$B:$B,VLOOKUP($B513,$L:$O,3,0),სახ.თანრ.მოც.!$C:$C,მონაცემები!C513,სახ.თანრ.მოც.!$A:$A,VLOOKUP($B513,$L:$O,4,0))</f>
        <v>0</v>
      </c>
      <c r="G513" s="57">
        <f>SUMIFS(სახ.თანრ.მოც.!$E:$E,სახ.თანრ.მოც.!$B:$B,VLOOKUP($B513,$L:$O,3,0),სახ.თანრ.მოც.!$C:$C,მონაცემები!D513,სახ.თანრ.მოც.!$A:$A,VLOOKUP($B513,$L:$O,4,0))</f>
        <v>0</v>
      </c>
      <c r="H513" s="57">
        <f>SUMIFS(სახ.თანრ.მოც.!F:F,სახ.თანრ.მოც.!$B:$B,VLOOKUP($B513,$L:$O,3,0),სახ.თანრ.მოც.!$C:$C,მონაცემები!D513,სახ.თანრ.მოც.!$A:$A,VLOOKUP($B513,$L:$O,4,0))+SUMIFS(სახ.თანრ.მოც.!F:F,სახ.თანრ.მოც.!$B:$B,VLOOKUP($B513,$L:$O,3,0),სახ.თანრ.მოც.!$C:$C,მონაცემები!C513,სახ.თანრ.მოც.!$A:$A,VLOOKUP($B513,$L:$O,4,0))</f>
        <v>0</v>
      </c>
      <c r="I513" s="57"/>
      <c r="J513" s="57"/>
    </row>
    <row r="514" spans="1:10">
      <c r="A514" s="46">
        <v>433</v>
      </c>
      <c r="E514" s="57">
        <f t="shared" si="6"/>
        <v>0</v>
      </c>
      <c r="F514" s="57">
        <f>SUMIFS(სახ.თანრ.მოც.!$E:$E,სახ.თანრ.მოც.!$B:$B,VLOOKUP($B514,$L:$O,3,0),სახ.თანრ.მოც.!$C:$C,მონაცემები!C514,სახ.თანრ.მოც.!$A:$A,VLOOKUP($B514,$L:$O,4,0))</f>
        <v>0</v>
      </c>
      <c r="G514" s="57">
        <f>SUMIFS(სახ.თანრ.მოც.!$E:$E,სახ.თანრ.მოც.!$B:$B,VLOOKUP($B514,$L:$O,3,0),სახ.თანრ.მოც.!$C:$C,მონაცემები!D514,სახ.თანრ.მოც.!$A:$A,VLOOKUP($B514,$L:$O,4,0))</f>
        <v>0</v>
      </c>
      <c r="H514" s="57">
        <f>SUMIFS(სახ.თანრ.მოც.!F:F,სახ.თანრ.მოც.!$B:$B,VLOOKUP($B514,$L:$O,3,0),სახ.თანრ.მოც.!$C:$C,მონაცემები!D514,სახ.თანრ.მოც.!$A:$A,VLOOKUP($B514,$L:$O,4,0))+SUMIFS(სახ.თანრ.მოც.!F:F,სახ.თანრ.მოც.!$B:$B,VLOOKUP($B514,$L:$O,3,0),სახ.თანრ.მოც.!$C:$C,მონაცემები!C514,სახ.თანრ.მოც.!$A:$A,VLOOKUP($B514,$L:$O,4,0))</f>
        <v>0</v>
      </c>
      <c r="I514" s="57"/>
      <c r="J514" s="57"/>
    </row>
    <row r="515" spans="1:10">
      <c r="A515" s="46">
        <v>434</v>
      </c>
      <c r="E515" s="57">
        <f t="shared" si="6"/>
        <v>0</v>
      </c>
      <c r="F515" s="57">
        <f>SUMIFS(სახ.თანრ.მოც.!$E:$E,სახ.თანრ.მოც.!$B:$B,VLOOKUP($B515,$L:$O,3,0),სახ.თანრ.მოც.!$C:$C,მონაცემები!C515,სახ.თანრ.მოც.!$A:$A,VLOOKUP($B515,$L:$O,4,0))</f>
        <v>0</v>
      </c>
      <c r="G515" s="57">
        <f>SUMIFS(სახ.თანრ.მოც.!$E:$E,სახ.თანრ.მოც.!$B:$B,VLOOKUP($B515,$L:$O,3,0),სახ.თანრ.მოც.!$C:$C,მონაცემები!D515,სახ.თანრ.მოც.!$A:$A,VLOOKUP($B515,$L:$O,4,0))</f>
        <v>0</v>
      </c>
      <c r="H515" s="57">
        <f>SUMIFS(სახ.თანრ.მოც.!F:F,სახ.თანრ.მოც.!$B:$B,VLOOKUP($B515,$L:$O,3,0),სახ.თანრ.მოც.!$C:$C,მონაცემები!D515,სახ.თანრ.მოც.!$A:$A,VLOOKUP($B515,$L:$O,4,0))+SUMIFS(სახ.თანრ.მოც.!F:F,სახ.თანრ.მოც.!$B:$B,VLOOKUP($B515,$L:$O,3,0),სახ.თანრ.მოც.!$C:$C,მონაცემები!C515,სახ.თანრ.მოც.!$A:$A,VLOOKUP($B515,$L:$O,4,0))</f>
        <v>0</v>
      </c>
      <c r="I515" s="57"/>
      <c r="J515" s="57"/>
    </row>
    <row r="516" spans="1:10">
      <c r="A516" s="46">
        <v>435</v>
      </c>
      <c r="E516" s="57">
        <f t="shared" si="6"/>
        <v>0</v>
      </c>
      <c r="F516" s="57">
        <f>SUMIFS(სახ.თანრ.მოც.!$E:$E,სახ.თანრ.მოც.!$B:$B,VLOOKUP($B516,$L:$O,3,0),სახ.თანრ.მოც.!$C:$C,მონაცემები!C516,სახ.თანრ.მოც.!$A:$A,VLOOKUP($B516,$L:$O,4,0))</f>
        <v>0</v>
      </c>
      <c r="G516" s="57">
        <f>SUMIFS(სახ.თანრ.მოც.!$E:$E,სახ.თანრ.მოც.!$B:$B,VLOOKUP($B516,$L:$O,3,0),სახ.თანრ.მოც.!$C:$C,მონაცემები!D516,სახ.თანრ.მოც.!$A:$A,VLOOKUP($B516,$L:$O,4,0))</f>
        <v>0</v>
      </c>
      <c r="H516" s="57">
        <f>SUMIFS(სახ.თანრ.მოც.!F:F,სახ.თანრ.მოც.!$B:$B,VLOOKUP($B516,$L:$O,3,0),სახ.თანრ.მოც.!$C:$C,მონაცემები!D516,სახ.თანრ.მოც.!$A:$A,VLOOKUP($B516,$L:$O,4,0))+SUMIFS(სახ.თანრ.მოც.!F:F,სახ.თანრ.მოც.!$B:$B,VLOOKUP($B516,$L:$O,3,0),სახ.თანრ.მოც.!$C:$C,მონაცემები!C516,სახ.თანრ.მოც.!$A:$A,VLOOKUP($B516,$L:$O,4,0))</f>
        <v>0</v>
      </c>
      <c r="I516" s="57"/>
      <c r="J516" s="57"/>
    </row>
    <row r="517" spans="1:10">
      <c r="A517" s="46">
        <v>436</v>
      </c>
      <c r="E517" s="57">
        <f t="shared" si="6"/>
        <v>0</v>
      </c>
      <c r="F517" s="57">
        <f>SUMIFS(სახ.თანრ.მოც.!$E:$E,სახ.თანრ.მოც.!$B:$B,VLOOKUP($B517,$L:$O,3,0),სახ.თანრ.მოც.!$C:$C,მონაცემები!C517,სახ.თანრ.მოც.!$A:$A,VLOOKUP($B517,$L:$O,4,0))</f>
        <v>0</v>
      </c>
      <c r="G517" s="57">
        <f>SUMIFS(სახ.თანრ.მოც.!$E:$E,სახ.თანრ.მოც.!$B:$B,VLOOKUP($B517,$L:$O,3,0),სახ.თანრ.მოც.!$C:$C,მონაცემები!D517,სახ.თანრ.მოც.!$A:$A,VLOOKUP($B517,$L:$O,4,0))</f>
        <v>0</v>
      </c>
      <c r="H517" s="57">
        <f>SUMIFS(სახ.თანრ.მოც.!F:F,სახ.თანრ.მოც.!$B:$B,VLOOKUP($B517,$L:$O,3,0),სახ.თანრ.მოც.!$C:$C,მონაცემები!D517,სახ.თანრ.მოც.!$A:$A,VLOOKUP($B517,$L:$O,4,0))+SUMIFS(სახ.თანრ.მოც.!F:F,სახ.თანრ.მოც.!$B:$B,VLOOKUP($B517,$L:$O,3,0),სახ.თანრ.მოც.!$C:$C,მონაცემები!C517,სახ.თანრ.მოც.!$A:$A,VLOOKUP($B517,$L:$O,4,0))</f>
        <v>0</v>
      </c>
      <c r="I517" s="57"/>
      <c r="J517" s="57"/>
    </row>
    <row r="518" spans="1:10">
      <c r="A518" s="46">
        <v>437</v>
      </c>
      <c r="E518" s="57">
        <f t="shared" si="6"/>
        <v>0</v>
      </c>
      <c r="F518" s="57">
        <f>SUMIFS(სახ.თანრ.მოც.!$E:$E,სახ.თანრ.მოც.!$B:$B,VLOOKUP($B518,$L:$O,3,0),სახ.თანრ.მოც.!$C:$C,მონაცემები!C518,სახ.თანრ.მოც.!$A:$A,VLOOKUP($B518,$L:$O,4,0))</f>
        <v>0</v>
      </c>
      <c r="G518" s="57">
        <f>SUMIFS(სახ.თანრ.მოც.!$E:$E,სახ.თანრ.მოც.!$B:$B,VLOOKUP($B518,$L:$O,3,0),სახ.თანრ.მოც.!$C:$C,მონაცემები!D518,სახ.თანრ.მოც.!$A:$A,VLOOKUP($B518,$L:$O,4,0))</f>
        <v>0</v>
      </c>
      <c r="H518" s="57">
        <f>SUMIFS(სახ.თანრ.მოც.!F:F,სახ.თანრ.მოც.!$B:$B,VLOOKUP($B518,$L:$O,3,0),სახ.თანრ.მოც.!$C:$C,მონაცემები!D518,სახ.თანრ.მოც.!$A:$A,VLOOKUP($B518,$L:$O,4,0))+SUMIFS(სახ.თანრ.მოც.!F:F,სახ.თანრ.მოც.!$B:$B,VLOOKUP($B518,$L:$O,3,0),სახ.თანრ.მოც.!$C:$C,მონაცემები!C518,სახ.თანრ.მოც.!$A:$A,VLOOKUP($B518,$L:$O,4,0))</f>
        <v>0</v>
      </c>
      <c r="I518" s="57"/>
      <c r="J518" s="57"/>
    </row>
    <row r="519" spans="1:10">
      <c r="A519" s="46">
        <v>438</v>
      </c>
      <c r="E519" s="57">
        <f t="shared" si="6"/>
        <v>0</v>
      </c>
      <c r="F519" s="57">
        <f>SUMIFS(სახ.თანრ.მოც.!$E:$E,სახ.თანრ.მოც.!$B:$B,VLOOKUP($B519,$L:$O,3,0),სახ.თანრ.მოც.!$C:$C,მონაცემები!C519,სახ.თანრ.მოც.!$A:$A,VLOOKUP($B519,$L:$O,4,0))</f>
        <v>0</v>
      </c>
      <c r="G519" s="57">
        <f>SUMIFS(სახ.თანრ.მოც.!$E:$E,სახ.თანრ.მოც.!$B:$B,VLOOKUP($B519,$L:$O,3,0),სახ.თანრ.მოც.!$C:$C,მონაცემები!D519,სახ.თანრ.მოც.!$A:$A,VLOOKUP($B519,$L:$O,4,0))</f>
        <v>0</v>
      </c>
      <c r="H519" s="57">
        <f>SUMIFS(სახ.თანრ.მოც.!F:F,სახ.თანრ.მოც.!$B:$B,VLOOKUP($B519,$L:$O,3,0),სახ.თანრ.მოც.!$C:$C,მონაცემები!D519,სახ.თანრ.მოც.!$A:$A,VLOOKUP($B519,$L:$O,4,0))+SUMIFS(სახ.თანრ.მოც.!F:F,სახ.თანრ.მოც.!$B:$B,VLOOKUP($B519,$L:$O,3,0),სახ.თანრ.მოც.!$C:$C,მონაცემები!C519,სახ.თანრ.მოც.!$A:$A,VLOOKUP($B519,$L:$O,4,0))</f>
        <v>0</v>
      </c>
      <c r="I519" s="57"/>
      <c r="J519" s="57"/>
    </row>
    <row r="520" spans="1:10">
      <c r="A520" s="46">
        <v>439</v>
      </c>
      <c r="E520" s="57">
        <f t="shared" si="6"/>
        <v>0</v>
      </c>
      <c r="F520" s="57">
        <f>SUMIFS(სახ.თანრ.მოც.!$E:$E,სახ.თანრ.მოც.!$B:$B,VLOOKUP($B520,$L:$O,3,0),სახ.თანრ.მოც.!$C:$C,მონაცემები!C520,სახ.თანრ.მოც.!$A:$A,VLOOKUP($B520,$L:$O,4,0))</f>
        <v>0</v>
      </c>
      <c r="G520" s="57">
        <f>SUMIFS(სახ.თანრ.მოც.!$E:$E,სახ.თანრ.მოც.!$B:$B,VLOOKUP($B520,$L:$O,3,0),სახ.თანრ.მოც.!$C:$C,მონაცემები!D520,სახ.თანრ.მოც.!$A:$A,VLOOKUP($B520,$L:$O,4,0))</f>
        <v>0</v>
      </c>
      <c r="H520" s="57">
        <f>SUMIFS(სახ.თანრ.მოც.!F:F,სახ.თანრ.მოც.!$B:$B,VLOOKUP($B520,$L:$O,3,0),სახ.თანრ.მოც.!$C:$C,მონაცემები!D520,სახ.თანრ.მოც.!$A:$A,VLOOKUP($B520,$L:$O,4,0))+SUMIFS(სახ.თანრ.მოც.!F:F,სახ.თანრ.მოც.!$B:$B,VLOOKUP($B520,$L:$O,3,0),სახ.თანრ.მოც.!$C:$C,მონაცემები!C520,სახ.თანრ.მოც.!$A:$A,VLOOKUP($B520,$L:$O,4,0))</f>
        <v>0</v>
      </c>
      <c r="I520" s="57"/>
      <c r="J520" s="57"/>
    </row>
    <row r="521" spans="1:10">
      <c r="A521" s="46">
        <v>440</v>
      </c>
      <c r="E521" s="57">
        <f t="shared" si="6"/>
        <v>0</v>
      </c>
      <c r="F521" s="57">
        <f>SUMIFS(სახ.თანრ.მოც.!$E:$E,სახ.თანრ.მოც.!$B:$B,VLOOKUP($B521,$L:$O,3,0),სახ.თანრ.მოც.!$C:$C,მონაცემები!C521,სახ.თანრ.მოც.!$A:$A,VLOOKUP($B521,$L:$O,4,0))</f>
        <v>0</v>
      </c>
      <c r="G521" s="57">
        <f>SUMIFS(სახ.თანრ.მოც.!$E:$E,სახ.თანრ.მოც.!$B:$B,VLOOKUP($B521,$L:$O,3,0),სახ.თანრ.მოც.!$C:$C,მონაცემები!D521,სახ.თანრ.მოც.!$A:$A,VLOOKUP($B521,$L:$O,4,0))</f>
        <v>0</v>
      </c>
      <c r="H521" s="57">
        <f>SUMIFS(სახ.თანრ.მოც.!F:F,სახ.თანრ.მოც.!$B:$B,VLOOKUP($B521,$L:$O,3,0),სახ.თანრ.მოც.!$C:$C,მონაცემები!D521,სახ.თანრ.მოც.!$A:$A,VLOOKUP($B521,$L:$O,4,0))+SUMIFS(სახ.თანრ.მოც.!F:F,სახ.თანრ.მოც.!$B:$B,VLOOKUP($B521,$L:$O,3,0),სახ.თანრ.მოც.!$C:$C,მონაცემები!C521,სახ.თანრ.მოც.!$A:$A,VLOOKUP($B521,$L:$O,4,0))</f>
        <v>0</v>
      </c>
      <c r="I521" s="57"/>
      <c r="J521" s="57"/>
    </row>
    <row r="522" spans="1:10">
      <c r="A522" s="46">
        <v>441</v>
      </c>
      <c r="E522" s="57">
        <f t="shared" si="6"/>
        <v>0</v>
      </c>
      <c r="F522" s="57">
        <f>SUMIFS(სახ.თანრ.მოც.!$E:$E,სახ.თანრ.მოც.!$B:$B,VLOOKUP($B522,$L:$O,3,0),სახ.თანრ.მოც.!$C:$C,მონაცემები!C522,სახ.თანრ.მოც.!$A:$A,VLOOKUP($B522,$L:$O,4,0))</f>
        <v>0</v>
      </c>
      <c r="G522" s="57">
        <f>SUMIFS(სახ.თანრ.მოც.!$E:$E,სახ.თანრ.მოც.!$B:$B,VLOOKUP($B522,$L:$O,3,0),სახ.თანრ.მოც.!$C:$C,მონაცემები!D522,სახ.თანრ.მოც.!$A:$A,VLOOKUP($B522,$L:$O,4,0))</f>
        <v>0</v>
      </c>
      <c r="H522" s="57">
        <f>SUMIFS(სახ.თანრ.მოც.!F:F,სახ.თანრ.მოც.!$B:$B,VLOOKUP($B522,$L:$O,3,0),სახ.თანრ.მოც.!$C:$C,მონაცემები!D522,სახ.თანრ.მოც.!$A:$A,VLOOKUP($B522,$L:$O,4,0))+SUMIFS(სახ.თანრ.მოც.!F:F,სახ.თანრ.მოც.!$B:$B,VLOOKUP($B522,$L:$O,3,0),სახ.თანრ.მოც.!$C:$C,მონაცემები!C522,სახ.თანრ.მოც.!$A:$A,VLOOKUP($B522,$L:$O,4,0))</f>
        <v>0</v>
      </c>
      <c r="I522" s="57"/>
      <c r="J522" s="57"/>
    </row>
    <row r="523" spans="1:10">
      <c r="A523" s="46">
        <v>442</v>
      </c>
      <c r="E523" s="57">
        <f t="shared" si="6"/>
        <v>0</v>
      </c>
      <c r="F523" s="57">
        <f>SUMIFS(სახ.თანრ.მოც.!$E:$E,სახ.თანრ.მოც.!$B:$B,VLOOKUP($B523,$L:$O,3,0),სახ.თანრ.მოც.!$C:$C,მონაცემები!C523,სახ.თანრ.მოც.!$A:$A,VLOOKUP($B523,$L:$O,4,0))</f>
        <v>0</v>
      </c>
      <c r="G523" s="57">
        <f>SUMIFS(სახ.თანრ.მოც.!$E:$E,სახ.თანრ.მოც.!$B:$B,VLOOKUP($B523,$L:$O,3,0),სახ.თანრ.მოც.!$C:$C,მონაცემები!D523,სახ.თანრ.მოც.!$A:$A,VLOOKUP($B523,$L:$O,4,0))</f>
        <v>0</v>
      </c>
      <c r="H523" s="57">
        <f>SUMIFS(სახ.თანრ.მოც.!F:F,სახ.თანრ.მოც.!$B:$B,VLOOKUP($B523,$L:$O,3,0),სახ.თანრ.მოც.!$C:$C,მონაცემები!D523,სახ.თანრ.მოც.!$A:$A,VLOOKUP($B523,$L:$O,4,0))+SUMIFS(სახ.თანრ.მოც.!F:F,სახ.თანრ.მოც.!$B:$B,VLOOKUP($B523,$L:$O,3,0),სახ.თანრ.მოც.!$C:$C,მონაცემები!C523,სახ.თანრ.მოც.!$A:$A,VLOOKUP($B523,$L:$O,4,0))</f>
        <v>0</v>
      </c>
      <c r="I523" s="57"/>
      <c r="J523" s="57"/>
    </row>
    <row r="524" spans="1:10">
      <c r="A524" s="46">
        <v>443</v>
      </c>
      <c r="E524" s="57">
        <f t="shared" si="6"/>
        <v>0</v>
      </c>
      <c r="F524" s="57">
        <f>SUMIFS(სახ.თანრ.მოც.!$E:$E,სახ.თანრ.მოც.!$B:$B,VLOOKUP($B524,$L:$O,3,0),სახ.თანრ.მოც.!$C:$C,მონაცემები!C524,სახ.თანრ.მოც.!$A:$A,VLOOKUP($B524,$L:$O,4,0))</f>
        <v>0</v>
      </c>
      <c r="G524" s="57">
        <f>SUMIFS(სახ.თანრ.მოც.!$E:$E,სახ.თანრ.მოც.!$B:$B,VLOOKUP($B524,$L:$O,3,0),სახ.თანრ.მოც.!$C:$C,მონაცემები!D524,სახ.თანრ.მოც.!$A:$A,VLOOKUP($B524,$L:$O,4,0))</f>
        <v>0</v>
      </c>
      <c r="H524" s="57">
        <f>SUMIFS(სახ.თანრ.მოც.!F:F,სახ.თანრ.მოც.!$B:$B,VLOOKUP($B524,$L:$O,3,0),სახ.თანრ.მოც.!$C:$C,მონაცემები!D524,სახ.თანრ.მოც.!$A:$A,VLOOKUP($B524,$L:$O,4,0))+SUMIFS(სახ.თანრ.მოც.!F:F,სახ.თანრ.მოც.!$B:$B,VLOOKUP($B524,$L:$O,3,0),სახ.თანრ.მოც.!$C:$C,მონაცემები!C524,სახ.თანრ.მოც.!$A:$A,VLOOKUP($B524,$L:$O,4,0))</f>
        <v>0</v>
      </c>
      <c r="I524" s="57"/>
      <c r="J524" s="57"/>
    </row>
    <row r="525" spans="1:10">
      <c r="A525" s="46">
        <v>444</v>
      </c>
      <c r="E525" s="57">
        <f t="shared" si="6"/>
        <v>0</v>
      </c>
      <c r="F525" s="57">
        <f>SUMIFS(სახ.თანრ.მოც.!$E:$E,სახ.თანრ.მოც.!$B:$B,VLOOKUP($B525,$L:$O,3,0),სახ.თანრ.მოც.!$C:$C,მონაცემები!C525,სახ.თანრ.მოც.!$A:$A,VLOOKUP($B525,$L:$O,4,0))</f>
        <v>0</v>
      </c>
      <c r="G525" s="57">
        <f>SUMIFS(სახ.თანრ.მოც.!$E:$E,სახ.თანრ.მოც.!$B:$B,VLOOKUP($B525,$L:$O,3,0),სახ.თანრ.მოც.!$C:$C,მონაცემები!D525,სახ.თანრ.მოც.!$A:$A,VLOOKUP($B525,$L:$O,4,0))</f>
        <v>0</v>
      </c>
      <c r="H525" s="57">
        <f>SUMIFS(სახ.თანრ.მოც.!F:F,სახ.თანრ.მოც.!$B:$B,VLOOKUP($B525,$L:$O,3,0),სახ.თანრ.მოც.!$C:$C,მონაცემები!D525,სახ.თანრ.მოც.!$A:$A,VLOOKUP($B525,$L:$O,4,0))+SUMIFS(სახ.თანრ.მოც.!F:F,სახ.თანრ.მოც.!$B:$B,VLOOKUP($B525,$L:$O,3,0),სახ.თანრ.მოც.!$C:$C,მონაცემები!C525,სახ.თანრ.მოც.!$A:$A,VLOOKUP($B525,$L:$O,4,0))</f>
        <v>0</v>
      </c>
      <c r="I525" s="57"/>
      <c r="J525" s="57"/>
    </row>
    <row r="526" spans="1:10">
      <c r="A526" s="46">
        <v>445</v>
      </c>
      <c r="E526" s="57">
        <f t="shared" si="6"/>
        <v>0</v>
      </c>
      <c r="F526" s="57">
        <f>SUMIFS(სახ.თანრ.მოც.!$E:$E,სახ.თანრ.მოც.!$B:$B,VLOOKUP($B526,$L:$O,3,0),სახ.თანრ.მოც.!$C:$C,მონაცემები!C526,სახ.თანრ.მოც.!$A:$A,VLOOKUP($B526,$L:$O,4,0))</f>
        <v>0</v>
      </c>
      <c r="G526" s="57">
        <f>SUMIFS(სახ.თანრ.მოც.!$E:$E,სახ.თანრ.მოც.!$B:$B,VLOOKUP($B526,$L:$O,3,0),სახ.თანრ.მოც.!$C:$C,მონაცემები!D526,სახ.თანრ.მოც.!$A:$A,VLOOKUP($B526,$L:$O,4,0))</f>
        <v>0</v>
      </c>
      <c r="H526" s="57">
        <f>SUMIFS(სახ.თანრ.მოც.!F:F,სახ.თანრ.მოც.!$B:$B,VLOOKUP($B526,$L:$O,3,0),სახ.თანრ.მოც.!$C:$C,მონაცემები!D526,სახ.თანრ.მოც.!$A:$A,VLOOKUP($B526,$L:$O,4,0))+SUMIFS(სახ.თანრ.მოც.!F:F,სახ.თანრ.მოც.!$B:$B,VLOOKUP($B526,$L:$O,3,0),სახ.თანრ.მოც.!$C:$C,მონაცემები!C526,სახ.თანრ.მოც.!$A:$A,VLOOKUP($B526,$L:$O,4,0))</f>
        <v>0</v>
      </c>
      <c r="I526" s="57"/>
      <c r="J526" s="57"/>
    </row>
    <row r="527" spans="1:10">
      <c r="A527" s="46">
        <v>446</v>
      </c>
      <c r="E527" s="57">
        <f t="shared" si="6"/>
        <v>0</v>
      </c>
      <c r="F527" s="57">
        <f>SUMIFS(სახ.თანრ.მოც.!$E:$E,სახ.თანრ.მოც.!$B:$B,VLOOKUP($B527,$L:$O,3,0),სახ.თანრ.მოც.!$C:$C,მონაცემები!C527,სახ.თანრ.მოც.!$A:$A,VLOOKUP($B527,$L:$O,4,0))</f>
        <v>0</v>
      </c>
      <c r="G527" s="57">
        <f>SUMIFS(სახ.თანრ.მოც.!$E:$E,სახ.თანრ.მოც.!$B:$B,VLOOKUP($B527,$L:$O,3,0),სახ.თანრ.მოც.!$C:$C,მონაცემები!D527,სახ.თანრ.მოც.!$A:$A,VLOOKUP($B527,$L:$O,4,0))</f>
        <v>0</v>
      </c>
      <c r="H527" s="57">
        <f>SUMIFS(სახ.თანრ.მოც.!F:F,სახ.თანრ.მოც.!$B:$B,VLOOKUP($B527,$L:$O,3,0),სახ.თანრ.მოც.!$C:$C,მონაცემები!D527,სახ.თანრ.მოც.!$A:$A,VLOOKUP($B527,$L:$O,4,0))+SUMIFS(სახ.თანრ.მოც.!F:F,სახ.თანრ.მოც.!$B:$B,VLOOKUP($B527,$L:$O,3,0),სახ.თანრ.მოც.!$C:$C,მონაცემები!C527,სახ.თანრ.მოც.!$A:$A,VLOOKUP($B527,$L:$O,4,0))</f>
        <v>0</v>
      </c>
      <c r="I527" s="57"/>
      <c r="J527" s="57"/>
    </row>
    <row r="528" spans="1:10">
      <c r="A528" s="46">
        <v>447</v>
      </c>
      <c r="E528" s="57">
        <f t="shared" si="6"/>
        <v>0</v>
      </c>
      <c r="F528" s="57">
        <f>SUMIFS(სახ.თანრ.მოც.!$E:$E,სახ.თანრ.მოც.!$B:$B,VLOOKUP($B528,$L:$O,3,0),სახ.თანრ.მოც.!$C:$C,მონაცემები!C528,სახ.თანრ.მოც.!$A:$A,VLOOKUP($B528,$L:$O,4,0))</f>
        <v>0</v>
      </c>
      <c r="G528" s="57">
        <f>SUMIFS(სახ.თანრ.მოც.!$E:$E,სახ.თანრ.მოც.!$B:$B,VLOOKUP($B528,$L:$O,3,0),სახ.თანრ.მოც.!$C:$C,მონაცემები!D528,სახ.თანრ.მოც.!$A:$A,VLOOKUP($B528,$L:$O,4,0))</f>
        <v>0</v>
      </c>
      <c r="H528" s="57">
        <f>SUMIFS(სახ.თანრ.მოც.!F:F,სახ.თანრ.მოც.!$B:$B,VLOOKUP($B528,$L:$O,3,0),სახ.თანრ.მოც.!$C:$C,მონაცემები!D528,სახ.თანრ.მოც.!$A:$A,VLOOKUP($B528,$L:$O,4,0))+SUMIFS(სახ.თანრ.მოც.!F:F,სახ.თანრ.მოც.!$B:$B,VLOOKUP($B528,$L:$O,3,0),სახ.თანრ.მოც.!$C:$C,მონაცემები!C528,სახ.თანრ.მოც.!$A:$A,VLOOKUP($B528,$L:$O,4,0))</f>
        <v>0</v>
      </c>
      <c r="I528" s="57"/>
      <c r="J528" s="57"/>
    </row>
    <row r="529" spans="1:10">
      <c r="A529" s="46">
        <v>448</v>
      </c>
      <c r="E529" s="57">
        <f t="shared" si="6"/>
        <v>0</v>
      </c>
      <c r="F529" s="57">
        <f>SUMIFS(სახ.თანრ.მოც.!$E:$E,სახ.თანრ.მოც.!$B:$B,VLOOKUP($B529,$L:$O,3,0),სახ.თანრ.მოც.!$C:$C,მონაცემები!C529,სახ.თანრ.მოც.!$A:$A,VLOOKUP($B529,$L:$O,4,0))</f>
        <v>0</v>
      </c>
      <c r="G529" s="57">
        <f>SUMIFS(სახ.თანრ.მოც.!$E:$E,სახ.თანრ.მოც.!$B:$B,VLOOKUP($B529,$L:$O,3,0),სახ.თანრ.მოც.!$C:$C,მონაცემები!D529,სახ.თანრ.მოც.!$A:$A,VLOOKUP($B529,$L:$O,4,0))</f>
        <v>0</v>
      </c>
      <c r="H529" s="57">
        <f>SUMIFS(სახ.თანრ.მოც.!F:F,სახ.თანრ.მოც.!$B:$B,VLOOKUP($B529,$L:$O,3,0),სახ.თანრ.მოც.!$C:$C,მონაცემები!D529,სახ.თანრ.მოც.!$A:$A,VLOOKUP($B529,$L:$O,4,0))+SUMIFS(სახ.თანრ.მოც.!F:F,სახ.თანრ.მოც.!$B:$B,VLOOKUP($B529,$L:$O,3,0),სახ.თანრ.მოც.!$C:$C,მონაცემები!C529,სახ.თანრ.მოც.!$A:$A,VLOOKUP($B529,$L:$O,4,0))</f>
        <v>0</v>
      </c>
      <c r="I529" s="57"/>
      <c r="J529" s="57"/>
    </row>
    <row r="530" spans="1:10">
      <c r="A530" s="46">
        <v>449</v>
      </c>
      <c r="E530" s="57">
        <f t="shared" si="6"/>
        <v>0</v>
      </c>
      <c r="F530" s="57">
        <f>SUMIFS(სახ.თანრ.მოც.!$E:$E,სახ.თანრ.მოც.!$B:$B,VLOOKUP($B530,$L:$O,3,0),სახ.თანრ.მოც.!$C:$C,მონაცემები!C530,სახ.თანრ.მოც.!$A:$A,VLOOKUP($B530,$L:$O,4,0))</f>
        <v>0</v>
      </c>
      <c r="G530" s="57">
        <f>SUMIFS(სახ.თანრ.მოც.!$E:$E,სახ.თანრ.მოც.!$B:$B,VLOOKUP($B530,$L:$O,3,0),სახ.თანრ.მოც.!$C:$C,მონაცემები!D530,სახ.თანრ.მოც.!$A:$A,VLOOKUP($B530,$L:$O,4,0))</f>
        <v>0</v>
      </c>
      <c r="H530" s="57">
        <f>SUMIFS(სახ.თანრ.მოც.!F:F,სახ.თანრ.მოც.!$B:$B,VLOOKUP($B530,$L:$O,3,0),სახ.თანრ.მოც.!$C:$C,მონაცემები!D530,სახ.თანრ.მოც.!$A:$A,VLOOKUP($B530,$L:$O,4,0))+SUMIFS(სახ.თანრ.მოც.!F:F,სახ.თანრ.მოც.!$B:$B,VLOOKUP($B530,$L:$O,3,0),სახ.თანრ.მოც.!$C:$C,მონაცემები!C530,სახ.თანრ.მოც.!$A:$A,VLOOKUP($B530,$L:$O,4,0))</f>
        <v>0</v>
      </c>
      <c r="I530" s="57"/>
      <c r="J530" s="57"/>
    </row>
    <row r="531" spans="1:10">
      <c r="A531" s="46">
        <v>450</v>
      </c>
      <c r="E531" s="57">
        <f t="shared" ref="E531:E594" si="7">C531+D531</f>
        <v>0</v>
      </c>
      <c r="F531" s="57">
        <f>SUMIFS(სახ.თანრ.მოც.!$E:$E,სახ.თანრ.მოც.!$B:$B,VLOOKUP($B531,$L:$O,3,0),სახ.თანრ.მოც.!$C:$C,მონაცემები!C531,სახ.თანრ.მოც.!$A:$A,VLOOKUP($B531,$L:$O,4,0))</f>
        <v>0</v>
      </c>
      <c r="G531" s="57">
        <f>SUMIFS(სახ.თანრ.მოც.!$E:$E,სახ.თანრ.მოც.!$B:$B,VLOOKUP($B531,$L:$O,3,0),სახ.თანრ.მოც.!$C:$C,მონაცემები!D531,სახ.თანრ.მოც.!$A:$A,VLOOKUP($B531,$L:$O,4,0))</f>
        <v>0</v>
      </c>
      <c r="H531" s="57">
        <f>SUMIFS(სახ.თანრ.მოც.!F:F,სახ.თანრ.მოც.!$B:$B,VLOOKUP($B531,$L:$O,3,0),სახ.თანრ.მოც.!$C:$C,მონაცემები!D531,სახ.თანრ.მოც.!$A:$A,VLOOKUP($B531,$L:$O,4,0))+SUMIFS(სახ.თანრ.მოც.!F:F,სახ.თანრ.მოც.!$B:$B,VLOOKUP($B531,$L:$O,3,0),სახ.თანრ.მოც.!$C:$C,მონაცემები!C531,სახ.თანრ.მოც.!$A:$A,VLOOKUP($B531,$L:$O,4,0))</f>
        <v>0</v>
      </c>
      <c r="I531" s="57"/>
      <c r="J531" s="57"/>
    </row>
    <row r="532" spans="1:10">
      <c r="A532" s="46">
        <v>451</v>
      </c>
      <c r="E532" s="57">
        <f t="shared" si="7"/>
        <v>0</v>
      </c>
      <c r="F532" s="57">
        <f>SUMIFS(სახ.თანრ.მოც.!$E:$E,სახ.თანრ.მოც.!$B:$B,VLOOKUP($B532,$L:$O,3,0),სახ.თანრ.მოც.!$C:$C,მონაცემები!C532,სახ.თანრ.მოც.!$A:$A,VLOOKUP($B532,$L:$O,4,0))</f>
        <v>0</v>
      </c>
      <c r="G532" s="57">
        <f>SUMIFS(სახ.თანრ.მოც.!$E:$E,სახ.თანრ.მოც.!$B:$B,VLOOKUP($B532,$L:$O,3,0),სახ.თანრ.მოც.!$C:$C,მონაცემები!D532,სახ.თანრ.მოც.!$A:$A,VLOOKUP($B532,$L:$O,4,0))</f>
        <v>0</v>
      </c>
      <c r="H532" s="57">
        <f>SUMIFS(სახ.თანრ.მოც.!F:F,სახ.თანრ.მოც.!$B:$B,VLOOKUP($B532,$L:$O,3,0),სახ.თანრ.მოც.!$C:$C,მონაცემები!D532,სახ.თანრ.მოც.!$A:$A,VLOOKUP($B532,$L:$O,4,0))+SUMIFS(სახ.თანრ.მოც.!F:F,სახ.თანრ.მოც.!$B:$B,VLOOKUP($B532,$L:$O,3,0),სახ.თანრ.მოც.!$C:$C,მონაცემები!C532,სახ.თანრ.მოც.!$A:$A,VLOOKUP($B532,$L:$O,4,0))</f>
        <v>0</v>
      </c>
      <c r="I532" s="57"/>
      <c r="J532" s="57"/>
    </row>
    <row r="533" spans="1:10">
      <c r="A533" s="46">
        <v>452</v>
      </c>
      <c r="E533" s="57">
        <f t="shared" si="7"/>
        <v>0</v>
      </c>
      <c r="F533" s="57">
        <f>SUMIFS(სახ.თანრ.მოც.!$E:$E,სახ.თანრ.მოც.!$B:$B,VLOOKUP($B533,$L:$O,3,0),სახ.თანრ.მოც.!$C:$C,მონაცემები!C533,სახ.თანრ.მოც.!$A:$A,VLOOKUP($B533,$L:$O,4,0))</f>
        <v>0</v>
      </c>
      <c r="G533" s="57">
        <f>SUMIFS(სახ.თანრ.მოც.!$E:$E,სახ.თანრ.მოც.!$B:$B,VLOOKUP($B533,$L:$O,3,0),სახ.თანრ.მოც.!$C:$C,მონაცემები!D533,სახ.თანრ.მოც.!$A:$A,VLOOKUP($B533,$L:$O,4,0))</f>
        <v>0</v>
      </c>
      <c r="H533" s="57">
        <f>SUMIFS(სახ.თანრ.მოც.!F:F,სახ.თანრ.მოც.!$B:$B,VLOOKUP($B533,$L:$O,3,0),სახ.თანრ.მოც.!$C:$C,მონაცემები!D533,სახ.თანრ.მოც.!$A:$A,VLOOKUP($B533,$L:$O,4,0))+SUMIFS(სახ.თანრ.მოც.!F:F,სახ.თანრ.მოც.!$B:$B,VLOOKUP($B533,$L:$O,3,0),სახ.თანრ.მოც.!$C:$C,მონაცემები!C533,სახ.თანრ.მოც.!$A:$A,VLOOKUP($B533,$L:$O,4,0))</f>
        <v>0</v>
      </c>
      <c r="I533" s="57"/>
      <c r="J533" s="57"/>
    </row>
    <row r="534" spans="1:10">
      <c r="A534" s="46">
        <v>453</v>
      </c>
      <c r="E534" s="57">
        <f t="shared" si="7"/>
        <v>0</v>
      </c>
      <c r="F534" s="57">
        <f>SUMIFS(სახ.თანრ.მოც.!$E:$E,სახ.თანრ.მოც.!$B:$B,VLOOKUP($B534,$L:$O,3,0),სახ.თანრ.მოც.!$C:$C,მონაცემები!C534,სახ.თანრ.მოც.!$A:$A,VLOOKUP($B534,$L:$O,4,0))</f>
        <v>0</v>
      </c>
      <c r="G534" s="57">
        <f>SUMIFS(სახ.თანრ.მოც.!$E:$E,სახ.თანრ.მოც.!$B:$B,VLOOKUP($B534,$L:$O,3,0),სახ.თანრ.მოც.!$C:$C,მონაცემები!D534,სახ.თანრ.მოც.!$A:$A,VLOOKUP($B534,$L:$O,4,0))</f>
        <v>0</v>
      </c>
      <c r="H534" s="57">
        <f>SUMIFS(სახ.თანრ.მოც.!F:F,სახ.თანრ.მოც.!$B:$B,VLOOKUP($B534,$L:$O,3,0),სახ.თანრ.მოც.!$C:$C,მონაცემები!D534,სახ.თანრ.მოც.!$A:$A,VLOOKUP($B534,$L:$O,4,0))+SUMIFS(სახ.თანრ.მოც.!F:F,სახ.თანრ.მოც.!$B:$B,VLOOKUP($B534,$L:$O,3,0),სახ.თანრ.მოც.!$C:$C,მონაცემები!C534,სახ.თანრ.მოც.!$A:$A,VLOOKUP($B534,$L:$O,4,0))</f>
        <v>0</v>
      </c>
      <c r="I534" s="57"/>
      <c r="J534" s="57"/>
    </row>
    <row r="535" spans="1:10">
      <c r="A535" s="46">
        <v>454</v>
      </c>
      <c r="E535" s="57">
        <f t="shared" si="7"/>
        <v>0</v>
      </c>
      <c r="F535" s="57">
        <f>SUMIFS(სახ.თანრ.მოც.!$E:$E,სახ.თანრ.მოც.!$B:$B,VLOOKUP($B535,$L:$O,3,0),სახ.თანრ.მოც.!$C:$C,მონაცემები!C535,სახ.თანრ.მოც.!$A:$A,VLOOKUP($B535,$L:$O,4,0))</f>
        <v>0</v>
      </c>
      <c r="G535" s="57">
        <f>SUMIFS(სახ.თანრ.მოც.!$E:$E,სახ.თანრ.მოც.!$B:$B,VLOOKUP($B535,$L:$O,3,0),სახ.თანრ.მოც.!$C:$C,მონაცემები!D535,სახ.თანრ.მოც.!$A:$A,VLOOKUP($B535,$L:$O,4,0))</f>
        <v>0</v>
      </c>
      <c r="H535" s="57">
        <f>SUMIFS(სახ.თანრ.მოც.!F:F,სახ.თანრ.მოც.!$B:$B,VLOOKUP($B535,$L:$O,3,0),სახ.თანრ.მოც.!$C:$C,მონაცემები!D535,სახ.თანრ.მოც.!$A:$A,VLOOKUP($B535,$L:$O,4,0))+SUMIFS(სახ.თანრ.მოც.!F:F,სახ.თანრ.მოც.!$B:$B,VLOOKUP($B535,$L:$O,3,0),სახ.თანრ.მოც.!$C:$C,მონაცემები!C535,სახ.თანრ.მოც.!$A:$A,VLOOKUP($B535,$L:$O,4,0))</f>
        <v>0</v>
      </c>
      <c r="I535" s="57"/>
      <c r="J535" s="57"/>
    </row>
    <row r="536" spans="1:10">
      <c r="A536" s="46">
        <v>455</v>
      </c>
      <c r="E536" s="57">
        <f t="shared" si="7"/>
        <v>0</v>
      </c>
      <c r="F536" s="57">
        <f>SUMIFS(სახ.თანრ.მოც.!$E:$E,სახ.თანრ.მოც.!$B:$B,VLOOKUP($B536,$L:$O,3,0),სახ.თანრ.მოც.!$C:$C,მონაცემები!C536,სახ.თანრ.მოც.!$A:$A,VLOOKUP($B536,$L:$O,4,0))</f>
        <v>0</v>
      </c>
      <c r="G536" s="57">
        <f>SUMIFS(სახ.თანრ.მოც.!$E:$E,სახ.თანრ.მოც.!$B:$B,VLOOKUP($B536,$L:$O,3,0),სახ.თანრ.მოც.!$C:$C,მონაცემები!D536,სახ.თანრ.მოც.!$A:$A,VLOOKUP($B536,$L:$O,4,0))</f>
        <v>0</v>
      </c>
      <c r="H536" s="57">
        <f>SUMIFS(სახ.თანრ.მოც.!F:F,სახ.თანრ.მოც.!$B:$B,VLOOKUP($B536,$L:$O,3,0),სახ.თანრ.მოც.!$C:$C,მონაცემები!D536,სახ.თანრ.მოც.!$A:$A,VLOOKUP($B536,$L:$O,4,0))+SUMIFS(სახ.თანრ.მოც.!F:F,სახ.თანრ.მოც.!$B:$B,VLOOKUP($B536,$L:$O,3,0),სახ.თანრ.მოც.!$C:$C,მონაცემები!C536,სახ.თანრ.მოც.!$A:$A,VLOOKUP($B536,$L:$O,4,0))</f>
        <v>0</v>
      </c>
      <c r="I536" s="57"/>
      <c r="J536" s="57"/>
    </row>
    <row r="537" spans="1:10">
      <c r="A537" s="46">
        <v>456</v>
      </c>
      <c r="E537" s="57">
        <f t="shared" si="7"/>
        <v>0</v>
      </c>
      <c r="F537" s="57">
        <f>SUMIFS(სახ.თანრ.მოც.!$E:$E,სახ.თანრ.მოც.!$B:$B,VLOOKUP($B537,$L:$O,3,0),სახ.თანრ.მოც.!$C:$C,მონაცემები!C537,სახ.თანრ.მოც.!$A:$A,VLOOKUP($B537,$L:$O,4,0))</f>
        <v>0</v>
      </c>
      <c r="G537" s="57">
        <f>SUMIFS(სახ.თანრ.მოც.!$E:$E,სახ.თანრ.მოც.!$B:$B,VLOOKUP($B537,$L:$O,3,0),სახ.თანრ.მოც.!$C:$C,მონაცემები!D537,სახ.თანრ.მოც.!$A:$A,VLOOKUP($B537,$L:$O,4,0))</f>
        <v>0</v>
      </c>
      <c r="H537" s="57">
        <f>SUMIFS(სახ.თანრ.მოც.!F:F,სახ.თანრ.მოც.!$B:$B,VLOOKUP($B537,$L:$O,3,0),სახ.თანრ.მოც.!$C:$C,მონაცემები!D537,სახ.თანრ.მოც.!$A:$A,VLOOKUP($B537,$L:$O,4,0))+SUMIFS(სახ.თანრ.მოც.!F:F,სახ.თანრ.მოც.!$B:$B,VLOOKUP($B537,$L:$O,3,0),სახ.თანრ.მოც.!$C:$C,მონაცემები!C537,სახ.თანრ.მოც.!$A:$A,VLOOKUP($B537,$L:$O,4,0))</f>
        <v>0</v>
      </c>
      <c r="I537" s="57"/>
      <c r="J537" s="57"/>
    </row>
    <row r="538" spans="1:10">
      <c r="A538" s="46">
        <v>457</v>
      </c>
      <c r="E538" s="57">
        <f t="shared" si="7"/>
        <v>0</v>
      </c>
      <c r="F538" s="57">
        <f>SUMIFS(სახ.თანრ.მოც.!$E:$E,სახ.თანრ.მოც.!$B:$B,VLOOKUP($B538,$L:$O,3,0),სახ.თანრ.მოც.!$C:$C,მონაცემები!C538,სახ.თანრ.მოც.!$A:$A,VLOOKUP($B538,$L:$O,4,0))</f>
        <v>0</v>
      </c>
      <c r="G538" s="57">
        <f>SUMIFS(სახ.თანრ.მოც.!$E:$E,სახ.თანრ.მოც.!$B:$B,VLOOKUP($B538,$L:$O,3,0),სახ.თანრ.მოც.!$C:$C,მონაცემები!D538,სახ.თანრ.მოც.!$A:$A,VLOOKUP($B538,$L:$O,4,0))</f>
        <v>0</v>
      </c>
      <c r="H538" s="57">
        <f>SUMIFS(სახ.თანრ.მოც.!F:F,სახ.თანრ.მოც.!$B:$B,VLOOKUP($B538,$L:$O,3,0),სახ.თანრ.მოც.!$C:$C,მონაცემები!D538,სახ.თანრ.მოც.!$A:$A,VLOOKUP($B538,$L:$O,4,0))+SUMIFS(სახ.თანრ.მოც.!F:F,სახ.თანრ.მოც.!$B:$B,VLOOKUP($B538,$L:$O,3,0),სახ.თანრ.მოც.!$C:$C,მონაცემები!C538,სახ.თანრ.მოც.!$A:$A,VLOOKUP($B538,$L:$O,4,0))</f>
        <v>0</v>
      </c>
      <c r="I538" s="57"/>
      <c r="J538" s="57"/>
    </row>
    <row r="539" spans="1:10">
      <c r="A539" s="46">
        <v>458</v>
      </c>
      <c r="E539" s="57">
        <f t="shared" si="7"/>
        <v>0</v>
      </c>
      <c r="F539" s="57">
        <f>SUMIFS(სახ.თანრ.მოც.!$E:$E,სახ.თანრ.მოც.!$B:$B,VLOOKUP($B539,$L:$O,3,0),სახ.თანრ.მოც.!$C:$C,მონაცემები!C539,სახ.თანრ.მოც.!$A:$A,VLOOKUP($B539,$L:$O,4,0))</f>
        <v>0</v>
      </c>
      <c r="G539" s="57">
        <f>SUMIFS(სახ.თანრ.მოც.!$E:$E,სახ.თანრ.მოც.!$B:$B,VLOOKUP($B539,$L:$O,3,0),სახ.თანრ.მოც.!$C:$C,მონაცემები!D539,სახ.თანრ.მოც.!$A:$A,VLOOKUP($B539,$L:$O,4,0))</f>
        <v>0</v>
      </c>
      <c r="H539" s="57">
        <f>SUMIFS(სახ.თანრ.მოც.!F:F,სახ.თანრ.მოც.!$B:$B,VLOOKUP($B539,$L:$O,3,0),სახ.თანრ.მოც.!$C:$C,მონაცემები!D539,სახ.თანრ.მოც.!$A:$A,VLOOKUP($B539,$L:$O,4,0))+SUMIFS(სახ.თანრ.მოც.!F:F,სახ.თანრ.მოც.!$B:$B,VLOOKUP($B539,$L:$O,3,0),სახ.თანრ.მოც.!$C:$C,მონაცემები!C539,სახ.თანრ.მოც.!$A:$A,VLOOKUP($B539,$L:$O,4,0))</f>
        <v>0</v>
      </c>
      <c r="I539" s="57"/>
      <c r="J539" s="57"/>
    </row>
    <row r="540" spans="1:10">
      <c r="A540" s="46">
        <v>459</v>
      </c>
      <c r="E540" s="57">
        <f t="shared" si="7"/>
        <v>0</v>
      </c>
      <c r="F540" s="57">
        <f>SUMIFS(სახ.თანრ.მოც.!$E:$E,სახ.თანრ.მოც.!$B:$B,VLOOKUP($B540,$L:$O,3,0),სახ.თანრ.მოც.!$C:$C,მონაცემები!C540,სახ.თანრ.მოც.!$A:$A,VLOOKUP($B540,$L:$O,4,0))</f>
        <v>0</v>
      </c>
      <c r="G540" s="57">
        <f>SUMIFS(სახ.თანრ.მოც.!$E:$E,სახ.თანრ.მოც.!$B:$B,VLOOKUP($B540,$L:$O,3,0),სახ.თანრ.მოც.!$C:$C,მონაცემები!D540,სახ.თანრ.მოც.!$A:$A,VLOOKUP($B540,$L:$O,4,0))</f>
        <v>0</v>
      </c>
      <c r="H540" s="57">
        <f>SUMIFS(სახ.თანრ.მოც.!F:F,სახ.თანრ.მოც.!$B:$B,VLOOKUP($B540,$L:$O,3,0),სახ.თანრ.მოც.!$C:$C,მონაცემები!D540,სახ.თანრ.მოც.!$A:$A,VLOOKUP($B540,$L:$O,4,0))+SUMIFS(სახ.თანრ.მოც.!F:F,სახ.თანრ.მოც.!$B:$B,VLOOKUP($B540,$L:$O,3,0),სახ.თანრ.მოც.!$C:$C,მონაცემები!C540,სახ.თანრ.მოც.!$A:$A,VLOOKUP($B540,$L:$O,4,0))</f>
        <v>0</v>
      </c>
      <c r="I540" s="57"/>
      <c r="J540" s="57"/>
    </row>
    <row r="541" spans="1:10">
      <c r="A541" s="46">
        <v>460</v>
      </c>
      <c r="E541" s="57">
        <f t="shared" si="7"/>
        <v>0</v>
      </c>
      <c r="F541" s="57">
        <f>SUMIFS(სახ.თანრ.მოც.!$E:$E,სახ.თანრ.მოც.!$B:$B,VLOOKUP($B541,$L:$O,3,0),სახ.თანრ.მოც.!$C:$C,მონაცემები!C541,სახ.თანრ.მოც.!$A:$A,VLOOKUP($B541,$L:$O,4,0))</f>
        <v>0</v>
      </c>
      <c r="G541" s="57">
        <f>SUMIFS(სახ.თანრ.მოც.!$E:$E,სახ.თანრ.მოც.!$B:$B,VLOOKUP($B541,$L:$O,3,0),სახ.თანრ.მოც.!$C:$C,მონაცემები!D541,სახ.თანრ.მოც.!$A:$A,VLOOKUP($B541,$L:$O,4,0))</f>
        <v>0</v>
      </c>
      <c r="H541" s="57">
        <f>SUMIFS(სახ.თანრ.მოც.!F:F,სახ.თანრ.მოც.!$B:$B,VLOOKUP($B541,$L:$O,3,0),სახ.თანრ.მოც.!$C:$C,მონაცემები!D541,სახ.თანრ.მოც.!$A:$A,VLOOKUP($B541,$L:$O,4,0))+SUMIFS(სახ.თანრ.მოც.!F:F,სახ.თანრ.მოც.!$B:$B,VLOOKUP($B541,$L:$O,3,0),სახ.თანრ.მოც.!$C:$C,მონაცემები!C541,სახ.თანრ.მოც.!$A:$A,VLOOKUP($B541,$L:$O,4,0))</f>
        <v>0</v>
      </c>
      <c r="I541" s="57"/>
      <c r="J541" s="57"/>
    </row>
    <row r="542" spans="1:10">
      <c r="A542" s="46">
        <v>461</v>
      </c>
      <c r="E542" s="57">
        <f t="shared" si="7"/>
        <v>0</v>
      </c>
      <c r="F542" s="57">
        <f>SUMIFS(სახ.თანრ.მოც.!$E:$E,სახ.თანრ.მოც.!$B:$B,VLOOKUP($B542,$L:$O,3,0),სახ.თანრ.მოც.!$C:$C,მონაცემები!C542,სახ.თანრ.მოც.!$A:$A,VLOOKUP($B542,$L:$O,4,0))</f>
        <v>0</v>
      </c>
      <c r="G542" s="57">
        <f>SUMIFS(სახ.თანრ.მოც.!$E:$E,სახ.თანრ.მოც.!$B:$B,VLOOKUP($B542,$L:$O,3,0),სახ.თანრ.მოც.!$C:$C,მონაცემები!D542,სახ.თანრ.მოც.!$A:$A,VLOOKUP($B542,$L:$O,4,0))</f>
        <v>0</v>
      </c>
      <c r="H542" s="57">
        <f>SUMIFS(სახ.თანრ.მოც.!F:F,სახ.თანრ.მოც.!$B:$B,VLOOKUP($B542,$L:$O,3,0),სახ.თანრ.მოც.!$C:$C,მონაცემები!D542,სახ.თანრ.მოც.!$A:$A,VLOOKUP($B542,$L:$O,4,0))+SUMIFS(სახ.თანრ.მოც.!F:F,სახ.თანრ.მოც.!$B:$B,VLOOKUP($B542,$L:$O,3,0),სახ.თანრ.მოც.!$C:$C,მონაცემები!C542,სახ.თანრ.მოც.!$A:$A,VLOOKUP($B542,$L:$O,4,0))</f>
        <v>0</v>
      </c>
      <c r="I542" s="57"/>
      <c r="J542" s="57"/>
    </row>
    <row r="543" spans="1:10">
      <c r="A543" s="46">
        <v>462</v>
      </c>
      <c r="E543" s="57">
        <f t="shared" si="7"/>
        <v>0</v>
      </c>
      <c r="F543" s="57">
        <f>SUMIFS(სახ.თანრ.მოც.!$E:$E,სახ.თანრ.მოც.!$B:$B,VLOOKUP($B543,$L:$O,3,0),სახ.თანრ.მოც.!$C:$C,მონაცემები!C543,სახ.თანრ.მოც.!$A:$A,VLOOKUP($B543,$L:$O,4,0))</f>
        <v>0</v>
      </c>
      <c r="G543" s="57">
        <f>SUMIFS(სახ.თანრ.მოც.!$E:$E,სახ.თანრ.მოც.!$B:$B,VLOOKUP($B543,$L:$O,3,0),სახ.თანრ.მოც.!$C:$C,მონაცემები!D543,სახ.თანრ.მოც.!$A:$A,VLOOKUP($B543,$L:$O,4,0))</f>
        <v>0</v>
      </c>
      <c r="H543" s="57">
        <f>SUMIFS(სახ.თანრ.მოც.!F:F,სახ.თანრ.მოც.!$B:$B,VLOOKUP($B543,$L:$O,3,0),სახ.თანრ.მოც.!$C:$C,მონაცემები!D543,სახ.თანრ.მოც.!$A:$A,VLOOKUP($B543,$L:$O,4,0))+SUMIFS(სახ.თანრ.მოც.!F:F,სახ.თანრ.მოც.!$B:$B,VLOOKUP($B543,$L:$O,3,0),სახ.თანრ.მოც.!$C:$C,მონაცემები!C543,სახ.თანრ.მოც.!$A:$A,VLOOKUP($B543,$L:$O,4,0))</f>
        <v>0</v>
      </c>
      <c r="I543" s="57"/>
      <c r="J543" s="57"/>
    </row>
    <row r="544" spans="1:10">
      <c r="A544" s="46">
        <v>463</v>
      </c>
      <c r="E544" s="57">
        <f t="shared" si="7"/>
        <v>0</v>
      </c>
      <c r="F544" s="57">
        <f>SUMIFS(სახ.თანრ.მოც.!$E:$E,სახ.თანრ.მოც.!$B:$B,VLOOKUP($B544,$L:$O,3,0),სახ.თანრ.მოც.!$C:$C,მონაცემები!C544,სახ.თანრ.მოც.!$A:$A,VLOOKUP($B544,$L:$O,4,0))</f>
        <v>0</v>
      </c>
      <c r="G544" s="57">
        <f>SUMIFS(სახ.თანრ.მოც.!$E:$E,სახ.თანრ.მოც.!$B:$B,VLOOKUP($B544,$L:$O,3,0),სახ.თანრ.მოც.!$C:$C,მონაცემები!D544,სახ.თანრ.მოც.!$A:$A,VLOOKUP($B544,$L:$O,4,0))</f>
        <v>0</v>
      </c>
      <c r="H544" s="57">
        <f>SUMIFS(სახ.თანრ.მოც.!F:F,სახ.თანრ.მოც.!$B:$B,VLOOKUP($B544,$L:$O,3,0),სახ.თანრ.მოც.!$C:$C,მონაცემები!D544,სახ.თანრ.მოც.!$A:$A,VLOOKUP($B544,$L:$O,4,0))+SUMIFS(სახ.თანრ.მოც.!F:F,სახ.თანრ.მოც.!$B:$B,VLOOKUP($B544,$L:$O,3,0),სახ.თანრ.მოც.!$C:$C,მონაცემები!C544,სახ.თანრ.მოც.!$A:$A,VLOOKUP($B544,$L:$O,4,0))</f>
        <v>0</v>
      </c>
      <c r="I544" s="57"/>
      <c r="J544" s="57"/>
    </row>
    <row r="545" spans="1:10">
      <c r="A545" s="46">
        <v>464</v>
      </c>
      <c r="E545" s="57">
        <f t="shared" si="7"/>
        <v>0</v>
      </c>
      <c r="F545" s="57">
        <f>SUMIFS(სახ.თანრ.მოც.!$E:$E,სახ.თანრ.მოც.!$B:$B,VLOOKUP($B545,$L:$O,3,0),სახ.თანრ.მოც.!$C:$C,მონაცემები!C545,სახ.თანრ.მოც.!$A:$A,VLOOKUP($B545,$L:$O,4,0))</f>
        <v>0</v>
      </c>
      <c r="G545" s="57">
        <f>SUMIFS(სახ.თანრ.მოც.!$E:$E,სახ.თანრ.მოც.!$B:$B,VLOOKUP($B545,$L:$O,3,0),სახ.თანრ.მოც.!$C:$C,მონაცემები!D545,სახ.თანრ.მოც.!$A:$A,VLOOKUP($B545,$L:$O,4,0))</f>
        <v>0</v>
      </c>
      <c r="H545" s="57">
        <f>SUMIFS(სახ.თანრ.მოც.!F:F,სახ.თანრ.მოც.!$B:$B,VLOOKUP($B545,$L:$O,3,0),სახ.თანრ.მოც.!$C:$C,მონაცემები!D545,სახ.თანრ.მოც.!$A:$A,VLOOKUP($B545,$L:$O,4,0))+SUMIFS(სახ.თანრ.მოც.!F:F,სახ.თანრ.მოც.!$B:$B,VLOOKUP($B545,$L:$O,3,0),სახ.თანრ.მოც.!$C:$C,მონაცემები!C545,სახ.თანრ.მოც.!$A:$A,VLOOKUP($B545,$L:$O,4,0))</f>
        <v>0</v>
      </c>
      <c r="I545" s="57"/>
      <c r="J545" s="57"/>
    </row>
    <row r="546" spans="1:10">
      <c r="A546" s="46">
        <v>465</v>
      </c>
      <c r="E546" s="57">
        <f t="shared" si="7"/>
        <v>0</v>
      </c>
      <c r="F546" s="57">
        <f>SUMIFS(სახ.თანრ.მოც.!$E:$E,სახ.თანრ.მოც.!$B:$B,VLOOKUP($B546,$L:$O,3,0),სახ.თანრ.მოც.!$C:$C,მონაცემები!C546,სახ.თანრ.მოც.!$A:$A,VLOOKUP($B546,$L:$O,4,0))</f>
        <v>0</v>
      </c>
      <c r="G546" s="57">
        <f>SUMIFS(სახ.თანრ.მოც.!$E:$E,სახ.თანრ.მოც.!$B:$B,VLOOKUP($B546,$L:$O,3,0),სახ.თანრ.მოც.!$C:$C,მონაცემები!D546,სახ.თანრ.მოც.!$A:$A,VLOOKUP($B546,$L:$O,4,0))</f>
        <v>0</v>
      </c>
      <c r="H546" s="57">
        <f>SUMIFS(სახ.თანრ.მოც.!F:F,სახ.თანრ.მოც.!$B:$B,VLOOKUP($B546,$L:$O,3,0),სახ.თანრ.მოც.!$C:$C,მონაცემები!D546,სახ.თანრ.მოც.!$A:$A,VLOOKUP($B546,$L:$O,4,0))+SUMIFS(სახ.თანრ.მოც.!F:F,სახ.თანრ.მოც.!$B:$B,VLOOKUP($B546,$L:$O,3,0),სახ.თანრ.მოც.!$C:$C,მონაცემები!C546,სახ.თანრ.მოც.!$A:$A,VLOOKUP($B546,$L:$O,4,0))</f>
        <v>0</v>
      </c>
      <c r="I546" s="57"/>
      <c r="J546" s="57"/>
    </row>
    <row r="547" spans="1:10">
      <c r="A547" s="46">
        <v>466</v>
      </c>
      <c r="E547" s="57">
        <f t="shared" si="7"/>
        <v>0</v>
      </c>
      <c r="F547" s="57">
        <f>SUMIFS(სახ.თანრ.მოც.!$E:$E,სახ.თანრ.მოც.!$B:$B,VLOOKUP($B547,$L:$O,3,0),სახ.თანრ.მოც.!$C:$C,მონაცემები!C547,სახ.თანრ.მოც.!$A:$A,VLOOKUP($B547,$L:$O,4,0))</f>
        <v>0</v>
      </c>
      <c r="G547" s="57">
        <f>SUMIFS(სახ.თანრ.მოც.!$E:$E,სახ.თანრ.მოც.!$B:$B,VLOOKUP($B547,$L:$O,3,0),სახ.თანრ.მოც.!$C:$C,მონაცემები!D547,სახ.თანრ.მოც.!$A:$A,VLOOKUP($B547,$L:$O,4,0))</f>
        <v>0</v>
      </c>
      <c r="H547" s="57">
        <f>SUMIFS(სახ.თანრ.მოც.!F:F,სახ.თანრ.მოც.!$B:$B,VLOOKUP($B547,$L:$O,3,0),სახ.თანრ.მოც.!$C:$C,მონაცემები!D547,სახ.თანრ.მოც.!$A:$A,VLOOKUP($B547,$L:$O,4,0))+SUMIFS(სახ.თანრ.მოც.!F:F,სახ.თანრ.მოც.!$B:$B,VLOOKUP($B547,$L:$O,3,0),სახ.თანრ.მოც.!$C:$C,მონაცემები!C547,სახ.თანრ.მოც.!$A:$A,VLOOKUP($B547,$L:$O,4,0))</f>
        <v>0</v>
      </c>
      <c r="I547" s="57"/>
      <c r="J547" s="57"/>
    </row>
    <row r="548" spans="1:10">
      <c r="A548" s="46">
        <v>467</v>
      </c>
      <c r="E548" s="57">
        <f t="shared" si="7"/>
        <v>0</v>
      </c>
      <c r="F548" s="57">
        <f>SUMIFS(სახ.თანრ.მოც.!$E:$E,სახ.თანრ.მოც.!$B:$B,VLOOKUP($B548,$L:$O,3,0),სახ.თანრ.მოც.!$C:$C,მონაცემები!C548,სახ.თანრ.მოც.!$A:$A,VLOOKUP($B548,$L:$O,4,0))</f>
        <v>0</v>
      </c>
      <c r="G548" s="57">
        <f>SUMIFS(სახ.თანრ.მოც.!$E:$E,სახ.თანრ.მოც.!$B:$B,VLOOKUP($B548,$L:$O,3,0),სახ.თანრ.მოც.!$C:$C,მონაცემები!D548,სახ.თანრ.მოც.!$A:$A,VLOOKUP($B548,$L:$O,4,0))</f>
        <v>0</v>
      </c>
      <c r="H548" s="57">
        <f>SUMIFS(სახ.თანრ.მოც.!F:F,სახ.თანრ.მოც.!$B:$B,VLOOKUP($B548,$L:$O,3,0),სახ.თანრ.მოც.!$C:$C,მონაცემები!D548,სახ.თანრ.მოც.!$A:$A,VLOOKUP($B548,$L:$O,4,0))+SUMIFS(სახ.თანრ.მოც.!F:F,სახ.თანრ.მოც.!$B:$B,VLOOKUP($B548,$L:$O,3,0),სახ.თანრ.მოც.!$C:$C,მონაცემები!C548,სახ.თანრ.მოც.!$A:$A,VLOOKUP($B548,$L:$O,4,0))</f>
        <v>0</v>
      </c>
      <c r="I548" s="57"/>
      <c r="J548" s="57"/>
    </row>
    <row r="549" spans="1:10">
      <c r="A549" s="46">
        <v>468</v>
      </c>
      <c r="E549" s="57">
        <f t="shared" si="7"/>
        <v>0</v>
      </c>
      <c r="F549" s="57">
        <f>SUMIFS(სახ.თანრ.მოც.!$E:$E,სახ.თანრ.მოც.!$B:$B,VLOOKUP($B549,$L:$O,3,0),სახ.თანრ.მოც.!$C:$C,მონაცემები!C549,სახ.თანრ.მოც.!$A:$A,VLOOKUP($B549,$L:$O,4,0))</f>
        <v>0</v>
      </c>
      <c r="G549" s="57">
        <f>SUMIFS(სახ.თანრ.მოც.!$E:$E,სახ.თანრ.მოც.!$B:$B,VLOOKUP($B549,$L:$O,3,0),სახ.თანრ.მოც.!$C:$C,მონაცემები!D549,სახ.თანრ.მოც.!$A:$A,VLOOKUP($B549,$L:$O,4,0))</f>
        <v>0</v>
      </c>
      <c r="H549" s="57">
        <f>SUMIFS(სახ.თანრ.მოც.!F:F,სახ.თანრ.მოც.!$B:$B,VLOOKUP($B549,$L:$O,3,0),სახ.თანრ.მოც.!$C:$C,მონაცემები!D549,სახ.თანრ.მოც.!$A:$A,VLOOKUP($B549,$L:$O,4,0))+SUMIFS(სახ.თანრ.მოც.!F:F,სახ.თანრ.მოც.!$B:$B,VLOOKUP($B549,$L:$O,3,0),სახ.თანრ.მოც.!$C:$C,მონაცემები!C549,სახ.თანრ.მოც.!$A:$A,VLOOKUP($B549,$L:$O,4,0))</f>
        <v>0</v>
      </c>
      <c r="I549" s="57"/>
      <c r="J549" s="57"/>
    </row>
    <row r="550" spans="1:10">
      <c r="A550" s="46">
        <v>469</v>
      </c>
      <c r="E550" s="57">
        <f t="shared" si="7"/>
        <v>0</v>
      </c>
      <c r="F550" s="57">
        <f>SUMIFS(სახ.თანრ.მოც.!$E:$E,სახ.თანრ.მოც.!$B:$B,VLOOKUP($B550,$L:$O,3,0),სახ.თანრ.მოც.!$C:$C,მონაცემები!C550,სახ.თანრ.მოც.!$A:$A,VLOOKUP($B550,$L:$O,4,0))</f>
        <v>0</v>
      </c>
      <c r="G550" s="57">
        <f>SUMIFS(სახ.თანრ.მოც.!$E:$E,სახ.თანრ.მოც.!$B:$B,VLOOKUP($B550,$L:$O,3,0),სახ.თანრ.მოც.!$C:$C,მონაცემები!D550,სახ.თანრ.მოც.!$A:$A,VLOOKUP($B550,$L:$O,4,0))</f>
        <v>0</v>
      </c>
      <c r="H550" s="57">
        <f>SUMIFS(სახ.თანრ.მოც.!F:F,სახ.თანრ.მოც.!$B:$B,VLOOKUP($B550,$L:$O,3,0),სახ.თანრ.მოც.!$C:$C,მონაცემები!D550,სახ.თანრ.მოც.!$A:$A,VLOOKUP($B550,$L:$O,4,0))+SUMIFS(სახ.თანრ.მოც.!F:F,სახ.თანრ.მოც.!$B:$B,VLOOKUP($B550,$L:$O,3,0),სახ.თანრ.მოც.!$C:$C,მონაცემები!C550,სახ.თანრ.მოც.!$A:$A,VLOOKUP($B550,$L:$O,4,0))</f>
        <v>0</v>
      </c>
      <c r="I550" s="57"/>
      <c r="J550" s="57"/>
    </row>
    <row r="551" spans="1:10">
      <c r="A551" s="46">
        <v>470</v>
      </c>
      <c r="E551" s="57">
        <f t="shared" si="7"/>
        <v>0</v>
      </c>
      <c r="F551" s="57">
        <f>SUMIFS(სახ.თანრ.მოც.!$E:$E,სახ.თანრ.მოც.!$B:$B,VLOOKUP($B551,$L:$O,3,0),სახ.თანრ.მოც.!$C:$C,მონაცემები!C551,სახ.თანრ.მოც.!$A:$A,VLOOKUP($B551,$L:$O,4,0))</f>
        <v>0</v>
      </c>
      <c r="G551" s="57">
        <f>SUMIFS(სახ.თანრ.მოც.!$E:$E,სახ.თანრ.მოც.!$B:$B,VLOOKUP($B551,$L:$O,3,0),სახ.თანრ.მოც.!$C:$C,მონაცემები!D551,სახ.თანრ.მოც.!$A:$A,VLOOKUP($B551,$L:$O,4,0))</f>
        <v>0</v>
      </c>
      <c r="H551" s="57">
        <f>SUMIFS(სახ.თანრ.მოც.!F:F,სახ.თანრ.მოც.!$B:$B,VLOOKUP($B551,$L:$O,3,0),სახ.თანრ.მოც.!$C:$C,მონაცემები!D551,სახ.თანრ.მოც.!$A:$A,VLOOKUP($B551,$L:$O,4,0))+SUMIFS(სახ.თანრ.მოც.!F:F,სახ.თანრ.მოც.!$B:$B,VLOOKUP($B551,$L:$O,3,0),სახ.თანრ.მოც.!$C:$C,მონაცემები!C551,სახ.თანრ.მოც.!$A:$A,VLOOKUP($B551,$L:$O,4,0))</f>
        <v>0</v>
      </c>
      <c r="I551" s="57"/>
      <c r="J551" s="57"/>
    </row>
    <row r="552" spans="1:10">
      <c r="A552" s="46">
        <v>471</v>
      </c>
      <c r="E552" s="57">
        <f t="shared" si="7"/>
        <v>0</v>
      </c>
      <c r="F552" s="57">
        <f>SUMIFS(სახ.თანრ.მოც.!$E:$E,სახ.თანრ.მოც.!$B:$B,VLOOKUP($B552,$L:$O,3,0),სახ.თანრ.მოც.!$C:$C,მონაცემები!C552,სახ.თანრ.მოც.!$A:$A,VLOOKUP($B552,$L:$O,4,0))</f>
        <v>0</v>
      </c>
      <c r="G552" s="57">
        <f>SUMIFS(სახ.თანრ.მოც.!$E:$E,სახ.თანრ.მოც.!$B:$B,VLOOKUP($B552,$L:$O,3,0),სახ.თანრ.მოც.!$C:$C,მონაცემები!D552,სახ.თანრ.მოც.!$A:$A,VLOOKUP($B552,$L:$O,4,0))</f>
        <v>0</v>
      </c>
      <c r="H552" s="57">
        <f>SUMIFS(სახ.თანრ.მოც.!F:F,სახ.თანრ.მოც.!$B:$B,VLOOKUP($B552,$L:$O,3,0),სახ.თანრ.მოც.!$C:$C,მონაცემები!D552,სახ.თანრ.მოც.!$A:$A,VLOOKUP($B552,$L:$O,4,0))+SUMIFS(სახ.თანრ.მოც.!F:F,სახ.თანრ.მოც.!$B:$B,VLOOKUP($B552,$L:$O,3,0),სახ.თანრ.მოც.!$C:$C,მონაცემები!C552,სახ.თანრ.მოც.!$A:$A,VLOOKUP($B552,$L:$O,4,0))</f>
        <v>0</v>
      </c>
      <c r="I552" s="57"/>
      <c r="J552" s="57"/>
    </row>
    <row r="553" spans="1:10">
      <c r="A553" s="46">
        <v>472</v>
      </c>
      <c r="E553" s="57">
        <f t="shared" si="7"/>
        <v>0</v>
      </c>
      <c r="F553" s="57">
        <f>SUMIFS(სახ.თანრ.მოც.!$E:$E,სახ.თანრ.მოც.!$B:$B,VLOOKUP($B553,$L:$O,3,0),სახ.თანრ.მოც.!$C:$C,მონაცემები!C553,სახ.თანრ.მოც.!$A:$A,VLOOKUP($B553,$L:$O,4,0))</f>
        <v>0</v>
      </c>
      <c r="G553" s="57">
        <f>SUMIFS(სახ.თანრ.მოც.!$E:$E,სახ.თანრ.მოც.!$B:$B,VLOOKUP($B553,$L:$O,3,0),სახ.თანრ.მოც.!$C:$C,მონაცემები!D553,სახ.თანრ.მოც.!$A:$A,VLOOKUP($B553,$L:$O,4,0))</f>
        <v>0</v>
      </c>
      <c r="H553" s="57">
        <f>SUMIFS(სახ.თანრ.მოც.!F:F,სახ.თანრ.მოც.!$B:$B,VLOOKUP($B553,$L:$O,3,0),სახ.თანრ.მოც.!$C:$C,მონაცემები!D553,სახ.თანრ.მოც.!$A:$A,VLOOKUP($B553,$L:$O,4,0))+SUMIFS(სახ.თანრ.მოც.!F:F,სახ.თანრ.მოც.!$B:$B,VLOOKUP($B553,$L:$O,3,0),სახ.თანრ.მოც.!$C:$C,მონაცემები!C553,სახ.თანრ.მოც.!$A:$A,VLOOKUP($B553,$L:$O,4,0))</f>
        <v>0</v>
      </c>
      <c r="I553" s="57"/>
      <c r="J553" s="57"/>
    </row>
    <row r="554" spans="1:10">
      <c r="A554" s="46">
        <v>473</v>
      </c>
      <c r="E554" s="57">
        <f t="shared" si="7"/>
        <v>0</v>
      </c>
      <c r="F554" s="57">
        <f>SUMIFS(სახ.თანრ.მოც.!$E:$E,სახ.თანრ.მოც.!$B:$B,VLOOKUP($B554,$L:$O,3,0),სახ.თანრ.მოც.!$C:$C,მონაცემები!C554,სახ.თანრ.მოც.!$A:$A,VLOOKUP($B554,$L:$O,4,0))</f>
        <v>0</v>
      </c>
      <c r="G554" s="57">
        <f>SUMIFS(სახ.თანრ.მოც.!$E:$E,სახ.თანრ.მოც.!$B:$B,VLOOKUP($B554,$L:$O,3,0),სახ.თანრ.მოც.!$C:$C,მონაცემები!D554,სახ.თანრ.მოც.!$A:$A,VLOOKUP($B554,$L:$O,4,0))</f>
        <v>0</v>
      </c>
      <c r="H554" s="57">
        <f>SUMIFS(სახ.თანრ.მოც.!F:F,სახ.თანრ.მოც.!$B:$B,VLOOKUP($B554,$L:$O,3,0),სახ.თანრ.მოც.!$C:$C,მონაცემები!D554,სახ.თანრ.მოც.!$A:$A,VLOOKUP($B554,$L:$O,4,0))+SUMIFS(სახ.თანრ.მოც.!F:F,სახ.თანრ.მოც.!$B:$B,VLOOKUP($B554,$L:$O,3,0),სახ.თანრ.მოც.!$C:$C,მონაცემები!C554,სახ.თანრ.მოც.!$A:$A,VLOOKUP($B554,$L:$O,4,0))</f>
        <v>0</v>
      </c>
      <c r="I554" s="57"/>
      <c r="J554" s="57"/>
    </row>
    <row r="555" spans="1:10">
      <c r="A555" s="46">
        <v>474</v>
      </c>
      <c r="E555" s="57">
        <f t="shared" si="7"/>
        <v>0</v>
      </c>
      <c r="F555" s="57">
        <f>SUMIFS(სახ.თანრ.მოც.!$E:$E,სახ.თანრ.მოც.!$B:$B,VLOOKUP($B555,$L:$O,3,0),სახ.თანრ.მოც.!$C:$C,მონაცემები!C555,სახ.თანრ.მოც.!$A:$A,VLOOKUP($B555,$L:$O,4,0))</f>
        <v>0</v>
      </c>
      <c r="G555" s="57">
        <f>SUMIFS(სახ.თანრ.მოც.!$E:$E,სახ.თანრ.მოც.!$B:$B,VLOOKUP($B555,$L:$O,3,0),სახ.თანრ.მოც.!$C:$C,მონაცემები!D555,სახ.თანრ.მოც.!$A:$A,VLOOKUP($B555,$L:$O,4,0))</f>
        <v>0</v>
      </c>
      <c r="H555" s="57">
        <f>SUMIFS(სახ.თანრ.მოც.!F:F,სახ.თანრ.მოც.!$B:$B,VLOOKUP($B555,$L:$O,3,0),სახ.თანრ.მოც.!$C:$C,მონაცემები!D555,სახ.თანრ.მოც.!$A:$A,VLOOKUP($B555,$L:$O,4,0))+SUMIFS(სახ.თანრ.მოც.!F:F,სახ.თანრ.მოც.!$B:$B,VLOOKUP($B555,$L:$O,3,0),სახ.თანრ.მოც.!$C:$C,მონაცემები!C555,სახ.თანრ.მოც.!$A:$A,VLOOKUP($B555,$L:$O,4,0))</f>
        <v>0</v>
      </c>
      <c r="I555" s="57"/>
      <c r="J555" s="57"/>
    </row>
    <row r="556" spans="1:10">
      <c r="A556" s="46">
        <v>475</v>
      </c>
      <c r="E556" s="57">
        <f t="shared" si="7"/>
        <v>0</v>
      </c>
      <c r="F556" s="57">
        <f>SUMIFS(სახ.თანრ.მოც.!$E:$E,სახ.თანრ.მოც.!$B:$B,VLOOKUP($B556,$L:$O,3,0),სახ.თანრ.მოც.!$C:$C,მონაცემები!C556,სახ.თანრ.მოც.!$A:$A,VLOOKUP($B556,$L:$O,4,0))</f>
        <v>0</v>
      </c>
      <c r="G556" s="57">
        <f>SUMIFS(სახ.თანრ.მოც.!$E:$E,სახ.თანრ.მოც.!$B:$B,VLOOKUP($B556,$L:$O,3,0),სახ.თანრ.მოც.!$C:$C,მონაცემები!D556,სახ.თანრ.მოც.!$A:$A,VLOOKUP($B556,$L:$O,4,0))</f>
        <v>0</v>
      </c>
      <c r="H556" s="57">
        <f>SUMIFS(სახ.თანრ.მოც.!F:F,სახ.თანრ.მოც.!$B:$B,VLOOKUP($B556,$L:$O,3,0),სახ.თანრ.მოც.!$C:$C,მონაცემები!D556,სახ.თანრ.მოც.!$A:$A,VLOOKUP($B556,$L:$O,4,0))+SUMIFS(სახ.თანრ.მოც.!F:F,სახ.თანრ.მოც.!$B:$B,VLOOKUP($B556,$L:$O,3,0),სახ.თანრ.მოც.!$C:$C,მონაცემები!C556,სახ.თანრ.მოც.!$A:$A,VLOOKUP($B556,$L:$O,4,0))</f>
        <v>0</v>
      </c>
      <c r="I556" s="57"/>
      <c r="J556" s="57"/>
    </row>
    <row r="557" spans="1:10">
      <c r="A557" s="46">
        <v>476</v>
      </c>
      <c r="E557" s="57">
        <f t="shared" si="7"/>
        <v>0</v>
      </c>
      <c r="F557" s="57">
        <f>SUMIFS(სახ.თანრ.მოც.!$E:$E,სახ.თანრ.მოც.!$B:$B,VLOOKUP($B557,$L:$O,3,0),სახ.თანრ.მოც.!$C:$C,მონაცემები!C557,სახ.თანრ.მოც.!$A:$A,VLOOKUP($B557,$L:$O,4,0))</f>
        <v>0</v>
      </c>
      <c r="G557" s="57">
        <f>SUMIFS(სახ.თანრ.მოც.!$E:$E,სახ.თანრ.მოც.!$B:$B,VLOOKUP($B557,$L:$O,3,0),სახ.თანრ.მოც.!$C:$C,მონაცემები!D557,სახ.თანრ.მოც.!$A:$A,VLOOKUP($B557,$L:$O,4,0))</f>
        <v>0</v>
      </c>
      <c r="H557" s="57">
        <f>SUMIFS(სახ.თანრ.მოც.!F:F,სახ.თანრ.მოც.!$B:$B,VLOOKUP($B557,$L:$O,3,0),სახ.თანრ.მოც.!$C:$C,მონაცემები!D557,სახ.თანრ.მოც.!$A:$A,VLOOKUP($B557,$L:$O,4,0))+SUMIFS(სახ.თანრ.მოც.!F:F,სახ.თანრ.მოც.!$B:$B,VLOOKUP($B557,$L:$O,3,0),სახ.თანრ.მოც.!$C:$C,მონაცემები!C557,სახ.თანრ.მოც.!$A:$A,VLOOKUP($B557,$L:$O,4,0))</f>
        <v>0</v>
      </c>
      <c r="I557" s="57"/>
      <c r="J557" s="57"/>
    </row>
    <row r="558" spans="1:10">
      <c r="A558" s="46">
        <v>477</v>
      </c>
      <c r="E558" s="57">
        <f t="shared" si="7"/>
        <v>0</v>
      </c>
      <c r="F558" s="57">
        <f>SUMIFS(სახ.თანრ.მოც.!$E:$E,სახ.თანრ.მოც.!$B:$B,VLOOKUP($B558,$L:$O,3,0),სახ.თანრ.მოც.!$C:$C,მონაცემები!C558,სახ.თანრ.მოც.!$A:$A,VLOOKUP($B558,$L:$O,4,0))</f>
        <v>0</v>
      </c>
      <c r="G558" s="57">
        <f>SUMIFS(სახ.თანრ.მოც.!$E:$E,სახ.თანრ.მოც.!$B:$B,VLOOKUP($B558,$L:$O,3,0),სახ.თანრ.მოც.!$C:$C,მონაცემები!D558,სახ.თანრ.მოც.!$A:$A,VLOOKUP($B558,$L:$O,4,0))</f>
        <v>0</v>
      </c>
      <c r="H558" s="57">
        <f>SUMIFS(სახ.თანრ.მოც.!F:F,სახ.თანრ.მოც.!$B:$B,VLOOKUP($B558,$L:$O,3,0),სახ.თანრ.მოც.!$C:$C,მონაცემები!D558,სახ.თანრ.მოც.!$A:$A,VLOOKUP($B558,$L:$O,4,0))+SUMIFS(სახ.თანრ.მოც.!F:F,სახ.თანრ.მოც.!$B:$B,VLOOKUP($B558,$L:$O,3,0),სახ.თანრ.მოც.!$C:$C,მონაცემები!C558,სახ.თანრ.მოც.!$A:$A,VLOOKUP($B558,$L:$O,4,0))</f>
        <v>0</v>
      </c>
      <c r="I558" s="57"/>
      <c r="J558" s="57"/>
    </row>
    <row r="559" spans="1:10">
      <c r="A559" s="46">
        <v>478</v>
      </c>
      <c r="E559" s="57">
        <f t="shared" si="7"/>
        <v>0</v>
      </c>
      <c r="F559" s="57">
        <f>SUMIFS(სახ.თანრ.მოც.!$E:$E,სახ.თანრ.მოც.!$B:$B,VLOOKUP($B559,$L:$O,3,0),სახ.თანრ.მოც.!$C:$C,მონაცემები!C559,სახ.თანრ.მოც.!$A:$A,VLOOKUP($B559,$L:$O,4,0))</f>
        <v>0</v>
      </c>
      <c r="G559" s="57">
        <f>SUMIFS(სახ.თანრ.მოც.!$E:$E,სახ.თანრ.მოც.!$B:$B,VLOOKUP($B559,$L:$O,3,0),სახ.თანრ.მოც.!$C:$C,მონაცემები!D559,სახ.თანრ.მოც.!$A:$A,VLOOKUP($B559,$L:$O,4,0))</f>
        <v>0</v>
      </c>
      <c r="H559" s="57">
        <f>SUMIFS(სახ.თანრ.მოც.!F:F,სახ.თანრ.მოც.!$B:$B,VLOOKUP($B559,$L:$O,3,0),სახ.თანრ.მოც.!$C:$C,მონაცემები!D559,სახ.თანრ.მოც.!$A:$A,VLOOKUP($B559,$L:$O,4,0))+SUMIFS(სახ.თანრ.მოც.!F:F,სახ.თანრ.მოც.!$B:$B,VLOOKUP($B559,$L:$O,3,0),სახ.თანრ.მოც.!$C:$C,მონაცემები!C559,სახ.თანრ.მოც.!$A:$A,VLOOKUP($B559,$L:$O,4,0))</f>
        <v>0</v>
      </c>
      <c r="I559" s="57"/>
      <c r="J559" s="57"/>
    </row>
    <row r="560" spans="1:10">
      <c r="A560" s="46">
        <v>479</v>
      </c>
      <c r="E560" s="57">
        <f t="shared" si="7"/>
        <v>0</v>
      </c>
      <c r="F560" s="57">
        <f>SUMIFS(სახ.თანრ.მოც.!$E:$E,სახ.თანრ.მოც.!$B:$B,VLOOKUP($B560,$L:$O,3,0),სახ.თანრ.მოც.!$C:$C,მონაცემები!C560,სახ.თანრ.მოც.!$A:$A,VLOOKUP($B560,$L:$O,4,0))</f>
        <v>0</v>
      </c>
      <c r="G560" s="57">
        <f>SUMIFS(სახ.თანრ.მოც.!$E:$E,სახ.თანრ.მოც.!$B:$B,VLOOKUP($B560,$L:$O,3,0),სახ.თანრ.მოც.!$C:$C,მონაცემები!D560,სახ.თანრ.მოც.!$A:$A,VLOOKUP($B560,$L:$O,4,0))</f>
        <v>0</v>
      </c>
      <c r="H560" s="57">
        <f>SUMIFS(სახ.თანრ.მოც.!F:F,სახ.თანრ.მოც.!$B:$B,VLOOKUP($B560,$L:$O,3,0),სახ.თანრ.მოც.!$C:$C,მონაცემები!D560,სახ.თანრ.მოც.!$A:$A,VLOOKUP($B560,$L:$O,4,0))+SUMIFS(სახ.თანრ.მოც.!F:F,სახ.თანრ.მოც.!$B:$B,VLOOKUP($B560,$L:$O,3,0),სახ.თანრ.მოც.!$C:$C,მონაცემები!C560,სახ.თანრ.მოც.!$A:$A,VLOOKUP($B560,$L:$O,4,0))</f>
        <v>0</v>
      </c>
      <c r="I560" s="57"/>
      <c r="J560" s="57"/>
    </row>
    <row r="561" spans="1:10">
      <c r="A561" s="46">
        <v>480</v>
      </c>
      <c r="E561" s="57">
        <f t="shared" si="7"/>
        <v>0</v>
      </c>
      <c r="F561" s="57">
        <f>SUMIFS(სახ.თანრ.მოც.!$E:$E,სახ.თანრ.მოც.!$B:$B,VLOOKUP($B561,$L:$O,3,0),სახ.თანრ.მოც.!$C:$C,მონაცემები!C561,სახ.თანრ.მოც.!$A:$A,VLOOKUP($B561,$L:$O,4,0))</f>
        <v>0</v>
      </c>
      <c r="G561" s="57">
        <f>SUMIFS(სახ.თანრ.მოც.!$E:$E,სახ.თანრ.მოც.!$B:$B,VLOOKUP($B561,$L:$O,3,0),სახ.თანრ.მოც.!$C:$C,მონაცემები!D561,სახ.თანრ.მოც.!$A:$A,VLOOKUP($B561,$L:$O,4,0))</f>
        <v>0</v>
      </c>
      <c r="H561" s="57">
        <f>SUMIFS(სახ.თანრ.მოც.!F:F,სახ.თანრ.მოც.!$B:$B,VLOOKUP($B561,$L:$O,3,0),სახ.თანრ.მოც.!$C:$C,მონაცემები!D561,სახ.თანრ.მოც.!$A:$A,VLOOKUP($B561,$L:$O,4,0))+SUMIFS(სახ.თანრ.მოც.!F:F,სახ.თანრ.მოც.!$B:$B,VLOOKUP($B561,$L:$O,3,0),სახ.თანრ.მოც.!$C:$C,მონაცემები!C561,სახ.თანრ.მოც.!$A:$A,VLOOKUP($B561,$L:$O,4,0))</f>
        <v>0</v>
      </c>
      <c r="I561" s="57"/>
      <c r="J561" s="57"/>
    </row>
    <row r="562" spans="1:10">
      <c r="A562" s="46">
        <v>481</v>
      </c>
      <c r="E562" s="57">
        <f t="shared" si="7"/>
        <v>0</v>
      </c>
      <c r="F562" s="57">
        <f>SUMIFS(სახ.თანრ.მოც.!$E:$E,სახ.თანრ.მოც.!$B:$B,VLOOKUP($B562,$L:$O,3,0),სახ.თანრ.მოც.!$C:$C,მონაცემები!C562,სახ.თანრ.მოც.!$A:$A,VLOOKUP($B562,$L:$O,4,0))</f>
        <v>0</v>
      </c>
      <c r="G562" s="57">
        <f>SUMIFS(სახ.თანრ.მოც.!$E:$E,სახ.თანრ.მოც.!$B:$B,VLOOKUP($B562,$L:$O,3,0),სახ.თანრ.მოც.!$C:$C,მონაცემები!D562,სახ.თანრ.მოც.!$A:$A,VLOOKUP($B562,$L:$O,4,0))</f>
        <v>0</v>
      </c>
      <c r="H562" s="57">
        <f>SUMIFS(სახ.თანრ.მოც.!F:F,სახ.თანრ.მოც.!$B:$B,VLOOKUP($B562,$L:$O,3,0),სახ.თანრ.მოც.!$C:$C,მონაცემები!D562,სახ.თანრ.მოც.!$A:$A,VLOOKUP($B562,$L:$O,4,0))+SUMIFS(სახ.თანრ.მოც.!F:F,სახ.თანრ.მოც.!$B:$B,VLOOKUP($B562,$L:$O,3,0),სახ.თანრ.მოც.!$C:$C,მონაცემები!C562,სახ.თანრ.მოც.!$A:$A,VLOOKUP($B562,$L:$O,4,0))</f>
        <v>0</v>
      </c>
      <c r="I562" s="57"/>
      <c r="J562" s="57"/>
    </row>
    <row r="563" spans="1:10">
      <c r="A563" s="46">
        <v>482</v>
      </c>
      <c r="E563" s="57">
        <f t="shared" si="7"/>
        <v>0</v>
      </c>
      <c r="F563" s="57">
        <f>SUMIFS(სახ.თანრ.მოც.!$E:$E,სახ.თანრ.მოც.!$B:$B,VLOOKUP($B563,$L:$O,3,0),სახ.თანრ.მოც.!$C:$C,მონაცემები!C563,სახ.თანრ.მოც.!$A:$A,VLOOKUP($B563,$L:$O,4,0))</f>
        <v>0</v>
      </c>
      <c r="G563" s="57">
        <f>SUMIFS(სახ.თანრ.მოც.!$E:$E,სახ.თანრ.მოც.!$B:$B,VLOOKUP($B563,$L:$O,3,0),სახ.თანრ.მოც.!$C:$C,მონაცემები!D563,სახ.თანრ.მოც.!$A:$A,VLOOKUP($B563,$L:$O,4,0))</f>
        <v>0</v>
      </c>
      <c r="H563" s="57">
        <f>SUMIFS(სახ.თანრ.მოც.!F:F,სახ.თანრ.მოც.!$B:$B,VLOOKUP($B563,$L:$O,3,0),სახ.თანრ.მოც.!$C:$C,მონაცემები!D563,სახ.თანრ.მოც.!$A:$A,VLOOKUP($B563,$L:$O,4,0))+SUMIFS(სახ.თანრ.მოც.!F:F,სახ.თანრ.მოც.!$B:$B,VLOOKUP($B563,$L:$O,3,0),სახ.თანრ.მოც.!$C:$C,მონაცემები!C563,სახ.თანრ.მოც.!$A:$A,VLOOKUP($B563,$L:$O,4,0))</f>
        <v>0</v>
      </c>
      <c r="I563" s="57"/>
      <c r="J563" s="57"/>
    </row>
    <row r="564" spans="1:10">
      <c r="A564" s="46">
        <v>483</v>
      </c>
      <c r="E564" s="57">
        <f t="shared" si="7"/>
        <v>0</v>
      </c>
      <c r="F564" s="57">
        <f>SUMIFS(სახ.თანრ.მოც.!$E:$E,სახ.თანრ.მოც.!$B:$B,VLOOKUP($B564,$L:$O,3,0),სახ.თანრ.მოც.!$C:$C,მონაცემები!C564,სახ.თანრ.მოც.!$A:$A,VLOOKUP($B564,$L:$O,4,0))</f>
        <v>0</v>
      </c>
      <c r="G564" s="57">
        <f>SUMIFS(სახ.თანრ.მოც.!$E:$E,სახ.თანრ.მოც.!$B:$B,VLOOKUP($B564,$L:$O,3,0),სახ.თანრ.მოც.!$C:$C,მონაცემები!D564,სახ.თანრ.მოც.!$A:$A,VLOOKUP($B564,$L:$O,4,0))</f>
        <v>0</v>
      </c>
      <c r="H564" s="57">
        <f>SUMIFS(სახ.თანრ.მოც.!F:F,სახ.თანრ.მოც.!$B:$B,VLOOKUP($B564,$L:$O,3,0),სახ.თანრ.მოც.!$C:$C,მონაცემები!D564,სახ.თანრ.მოც.!$A:$A,VLOOKUP($B564,$L:$O,4,0))+SUMIFS(სახ.თანრ.მოც.!F:F,სახ.თანრ.მოც.!$B:$B,VLOOKUP($B564,$L:$O,3,0),სახ.თანრ.მოც.!$C:$C,მონაცემები!C564,სახ.თანრ.მოც.!$A:$A,VLOOKUP($B564,$L:$O,4,0))</f>
        <v>0</v>
      </c>
      <c r="I564" s="57"/>
      <c r="J564" s="57"/>
    </row>
    <row r="565" spans="1:10">
      <c r="A565" s="46">
        <v>484</v>
      </c>
      <c r="E565" s="57">
        <f t="shared" si="7"/>
        <v>0</v>
      </c>
      <c r="F565" s="57">
        <f>SUMIFS(სახ.თანრ.მოც.!$E:$E,სახ.თანრ.მოც.!$B:$B,VLOOKUP($B565,$L:$O,3,0),სახ.თანრ.მოც.!$C:$C,მონაცემები!C565,სახ.თანრ.მოც.!$A:$A,VLOOKUP($B565,$L:$O,4,0))</f>
        <v>0</v>
      </c>
      <c r="G565" s="57">
        <f>SUMIFS(სახ.თანრ.მოც.!$E:$E,სახ.თანრ.მოც.!$B:$B,VLOOKUP($B565,$L:$O,3,0),სახ.თანრ.მოც.!$C:$C,მონაცემები!D565,სახ.თანრ.მოც.!$A:$A,VLOOKUP($B565,$L:$O,4,0))</f>
        <v>0</v>
      </c>
      <c r="H565" s="57">
        <f>SUMIFS(სახ.თანრ.მოც.!F:F,სახ.თანრ.მოც.!$B:$B,VLOOKUP($B565,$L:$O,3,0),სახ.თანრ.მოც.!$C:$C,მონაცემები!D565,სახ.თანრ.მოც.!$A:$A,VLOOKUP($B565,$L:$O,4,0))+SUMIFS(სახ.თანრ.მოც.!F:F,სახ.თანრ.მოც.!$B:$B,VLOOKUP($B565,$L:$O,3,0),სახ.თანრ.მოც.!$C:$C,მონაცემები!C565,სახ.თანრ.მოც.!$A:$A,VLOOKUP($B565,$L:$O,4,0))</f>
        <v>0</v>
      </c>
      <c r="I565" s="57"/>
      <c r="J565" s="57"/>
    </row>
    <row r="566" spans="1:10">
      <c r="A566" s="46">
        <v>485</v>
      </c>
      <c r="E566" s="57">
        <f t="shared" si="7"/>
        <v>0</v>
      </c>
      <c r="F566" s="57">
        <f>SUMIFS(სახ.თანრ.მოც.!$E:$E,სახ.თანრ.მოც.!$B:$B,VLOOKUP($B566,$L:$O,3,0),სახ.თანრ.მოც.!$C:$C,მონაცემები!C566,სახ.თანრ.მოც.!$A:$A,VLOOKUP($B566,$L:$O,4,0))</f>
        <v>0</v>
      </c>
      <c r="G566" s="57">
        <f>SUMIFS(სახ.თანრ.მოც.!$E:$E,სახ.თანრ.მოც.!$B:$B,VLOOKUP($B566,$L:$O,3,0),სახ.თანრ.მოც.!$C:$C,მონაცემები!D566,სახ.თანრ.მოც.!$A:$A,VLOOKUP($B566,$L:$O,4,0))</f>
        <v>0</v>
      </c>
      <c r="H566" s="57">
        <f>SUMIFS(სახ.თანრ.მოც.!F:F,სახ.თანრ.მოც.!$B:$B,VLOOKUP($B566,$L:$O,3,0),სახ.თანრ.მოც.!$C:$C,მონაცემები!D566,სახ.თანრ.მოც.!$A:$A,VLOOKUP($B566,$L:$O,4,0))+SUMIFS(სახ.თანრ.მოც.!F:F,სახ.თანრ.მოც.!$B:$B,VLOOKUP($B566,$L:$O,3,0),სახ.თანრ.მოც.!$C:$C,მონაცემები!C566,სახ.თანრ.მოც.!$A:$A,VLOOKUP($B566,$L:$O,4,0))</f>
        <v>0</v>
      </c>
      <c r="I566" s="57"/>
      <c r="J566" s="57"/>
    </row>
    <row r="567" spans="1:10">
      <c r="A567" s="46">
        <v>486</v>
      </c>
      <c r="E567" s="57">
        <f t="shared" si="7"/>
        <v>0</v>
      </c>
      <c r="F567" s="57">
        <f>SUMIFS(სახ.თანრ.მოც.!$E:$E,სახ.თანრ.მოც.!$B:$B,VLOOKUP($B567,$L:$O,3,0),სახ.თანრ.მოც.!$C:$C,მონაცემები!C567,სახ.თანრ.მოც.!$A:$A,VLOOKUP($B567,$L:$O,4,0))</f>
        <v>0</v>
      </c>
      <c r="G567" s="57">
        <f>SUMIFS(სახ.თანრ.მოც.!$E:$E,სახ.თანრ.მოც.!$B:$B,VLOOKUP($B567,$L:$O,3,0),სახ.თანრ.მოც.!$C:$C,მონაცემები!D567,სახ.თანრ.მოც.!$A:$A,VLOOKUP($B567,$L:$O,4,0))</f>
        <v>0</v>
      </c>
      <c r="H567" s="57">
        <f>SUMIFS(სახ.თანრ.მოც.!F:F,სახ.თანრ.მოც.!$B:$B,VLOOKUP($B567,$L:$O,3,0),სახ.თანრ.მოც.!$C:$C,მონაცემები!D567,სახ.თანრ.მოც.!$A:$A,VLOOKUP($B567,$L:$O,4,0))+SUMIFS(სახ.თანრ.მოც.!F:F,სახ.თანრ.მოც.!$B:$B,VLOOKUP($B567,$L:$O,3,0),სახ.თანრ.მოც.!$C:$C,მონაცემები!C567,სახ.თანრ.მოც.!$A:$A,VLOOKUP($B567,$L:$O,4,0))</f>
        <v>0</v>
      </c>
      <c r="I567" s="57"/>
      <c r="J567" s="57"/>
    </row>
    <row r="568" spans="1:10">
      <c r="A568" s="46">
        <v>487</v>
      </c>
      <c r="E568" s="57">
        <f t="shared" si="7"/>
        <v>0</v>
      </c>
      <c r="F568" s="57">
        <f>SUMIFS(სახ.თანრ.მოც.!$E:$E,სახ.თანრ.მოც.!$B:$B,VLOOKUP($B568,$L:$O,3,0),სახ.თანრ.მოც.!$C:$C,მონაცემები!C568,სახ.თანრ.მოც.!$A:$A,VLOOKUP($B568,$L:$O,4,0))</f>
        <v>0</v>
      </c>
      <c r="G568" s="57">
        <f>SUMIFS(სახ.თანრ.მოც.!$E:$E,სახ.თანრ.მოც.!$B:$B,VLOOKUP($B568,$L:$O,3,0),სახ.თანრ.მოც.!$C:$C,მონაცემები!D568,სახ.თანრ.მოც.!$A:$A,VLOOKUP($B568,$L:$O,4,0))</f>
        <v>0</v>
      </c>
      <c r="H568" s="57">
        <f>SUMIFS(სახ.თანრ.მოც.!F:F,სახ.თანრ.მოც.!$B:$B,VLOOKUP($B568,$L:$O,3,0),სახ.თანრ.მოც.!$C:$C,მონაცემები!D568,სახ.თანრ.მოც.!$A:$A,VLOOKUP($B568,$L:$O,4,0))+SUMIFS(სახ.თანრ.მოც.!F:F,სახ.თანრ.მოც.!$B:$B,VLOOKUP($B568,$L:$O,3,0),სახ.თანრ.მოც.!$C:$C,მონაცემები!C568,სახ.თანრ.მოც.!$A:$A,VLOOKUP($B568,$L:$O,4,0))</f>
        <v>0</v>
      </c>
      <c r="I568" s="57"/>
      <c r="J568" s="57"/>
    </row>
    <row r="569" spans="1:10">
      <c r="A569" s="46">
        <v>488</v>
      </c>
      <c r="E569" s="57">
        <f t="shared" si="7"/>
        <v>0</v>
      </c>
      <c r="F569" s="57">
        <f>SUMIFS(სახ.თანრ.მოც.!$E:$E,სახ.თანრ.მოც.!$B:$B,VLOOKUP($B569,$L:$O,3,0),სახ.თანრ.მოც.!$C:$C,მონაცემები!C569,სახ.თანრ.მოც.!$A:$A,VLOOKUP($B569,$L:$O,4,0))</f>
        <v>0</v>
      </c>
      <c r="G569" s="57">
        <f>SUMIFS(სახ.თანრ.მოც.!$E:$E,სახ.თანრ.მოც.!$B:$B,VLOOKUP($B569,$L:$O,3,0),სახ.თანრ.მოც.!$C:$C,მონაცემები!D569,სახ.თანრ.მოც.!$A:$A,VLOOKUP($B569,$L:$O,4,0))</f>
        <v>0</v>
      </c>
      <c r="H569" s="57">
        <f>SUMIFS(სახ.თანრ.მოც.!F:F,სახ.თანრ.მოც.!$B:$B,VLOOKUP($B569,$L:$O,3,0),სახ.თანრ.მოც.!$C:$C,მონაცემები!D569,სახ.თანრ.მოც.!$A:$A,VLOOKUP($B569,$L:$O,4,0))+SUMIFS(სახ.თანრ.მოც.!F:F,სახ.თანრ.მოც.!$B:$B,VLOOKUP($B569,$L:$O,3,0),სახ.თანრ.მოც.!$C:$C,მონაცემები!C569,სახ.თანრ.მოც.!$A:$A,VLOOKUP($B569,$L:$O,4,0))</f>
        <v>0</v>
      </c>
      <c r="I569" s="57"/>
      <c r="J569" s="57"/>
    </row>
    <row r="570" spans="1:10">
      <c r="A570" s="46">
        <v>489</v>
      </c>
      <c r="E570" s="57">
        <f t="shared" si="7"/>
        <v>0</v>
      </c>
      <c r="F570" s="57">
        <f>SUMIFS(სახ.თანრ.მოც.!$E:$E,სახ.თანრ.მოც.!$B:$B,VLOOKUP($B570,$L:$O,3,0),სახ.თანრ.მოც.!$C:$C,მონაცემები!C570,სახ.თანრ.მოც.!$A:$A,VLOOKUP($B570,$L:$O,4,0))</f>
        <v>0</v>
      </c>
      <c r="G570" s="57">
        <f>SUMIFS(სახ.თანრ.მოც.!$E:$E,სახ.თანრ.მოც.!$B:$B,VLOOKUP($B570,$L:$O,3,0),სახ.თანრ.მოც.!$C:$C,მონაცემები!D570,სახ.თანრ.მოც.!$A:$A,VLOOKUP($B570,$L:$O,4,0))</f>
        <v>0</v>
      </c>
      <c r="H570" s="57">
        <f>SUMIFS(სახ.თანრ.მოც.!F:F,სახ.თანრ.მოც.!$B:$B,VLOOKUP($B570,$L:$O,3,0),სახ.თანრ.მოც.!$C:$C,მონაცემები!D570,სახ.თანრ.მოც.!$A:$A,VLOOKUP($B570,$L:$O,4,0))+SUMIFS(სახ.თანრ.მოც.!F:F,სახ.თანრ.მოც.!$B:$B,VLOOKUP($B570,$L:$O,3,0),სახ.თანრ.მოც.!$C:$C,მონაცემები!C570,სახ.თანრ.მოც.!$A:$A,VLOOKUP($B570,$L:$O,4,0))</f>
        <v>0</v>
      </c>
      <c r="I570" s="57"/>
      <c r="J570" s="57"/>
    </row>
    <row r="571" spans="1:10">
      <c r="A571" s="46">
        <v>490</v>
      </c>
      <c r="E571" s="57">
        <f t="shared" si="7"/>
        <v>0</v>
      </c>
      <c r="F571" s="57">
        <f>SUMIFS(სახ.თანრ.მოც.!$E:$E,სახ.თანრ.მოც.!$B:$B,VLOOKUP($B571,$L:$O,3,0),სახ.თანრ.მოც.!$C:$C,მონაცემები!C571,სახ.თანრ.მოც.!$A:$A,VLOOKUP($B571,$L:$O,4,0))</f>
        <v>0</v>
      </c>
      <c r="G571" s="57">
        <f>SUMIFS(სახ.თანრ.მოც.!$E:$E,სახ.თანრ.მოც.!$B:$B,VLOOKUP($B571,$L:$O,3,0),სახ.თანრ.მოც.!$C:$C,მონაცემები!D571,სახ.თანრ.მოც.!$A:$A,VLOOKUP($B571,$L:$O,4,0))</f>
        <v>0</v>
      </c>
      <c r="H571" s="57">
        <f>SUMIFS(სახ.თანრ.მოც.!F:F,სახ.თანრ.მოც.!$B:$B,VLOOKUP($B571,$L:$O,3,0),სახ.თანრ.მოც.!$C:$C,მონაცემები!D571,სახ.თანრ.მოც.!$A:$A,VLOOKUP($B571,$L:$O,4,0))+SUMIFS(სახ.თანრ.მოც.!F:F,სახ.თანრ.მოც.!$B:$B,VLOOKUP($B571,$L:$O,3,0),სახ.თანრ.მოც.!$C:$C,მონაცემები!C571,სახ.თანრ.მოც.!$A:$A,VLOOKUP($B571,$L:$O,4,0))</f>
        <v>0</v>
      </c>
      <c r="I571" s="57"/>
      <c r="J571" s="57"/>
    </row>
    <row r="572" spans="1:10">
      <c r="A572" s="46">
        <v>491</v>
      </c>
      <c r="E572" s="57">
        <f t="shared" si="7"/>
        <v>0</v>
      </c>
      <c r="F572" s="57">
        <f>SUMIFS(სახ.თანრ.მოც.!$E:$E,სახ.თანრ.მოც.!$B:$B,VLOOKUP($B572,$L:$O,3,0),სახ.თანრ.მოც.!$C:$C,მონაცემები!C572,სახ.თანრ.მოც.!$A:$A,VLOOKUP($B572,$L:$O,4,0))</f>
        <v>0</v>
      </c>
      <c r="G572" s="57">
        <f>SUMIFS(სახ.თანრ.მოც.!$E:$E,სახ.თანრ.მოც.!$B:$B,VLOOKUP($B572,$L:$O,3,0),სახ.თანრ.მოც.!$C:$C,მონაცემები!D572,სახ.თანრ.მოც.!$A:$A,VLOOKUP($B572,$L:$O,4,0))</f>
        <v>0</v>
      </c>
      <c r="H572" s="57">
        <f>SUMIFS(სახ.თანრ.მოც.!F:F,სახ.თანრ.მოც.!$B:$B,VLOOKUP($B572,$L:$O,3,0),სახ.თანრ.მოც.!$C:$C,მონაცემები!D572,სახ.თანრ.მოც.!$A:$A,VLOOKUP($B572,$L:$O,4,0))+SUMIFS(სახ.თანრ.მოც.!F:F,სახ.თანრ.მოც.!$B:$B,VLOOKUP($B572,$L:$O,3,0),სახ.თანრ.მოც.!$C:$C,მონაცემები!C572,სახ.თანრ.მოც.!$A:$A,VLOOKUP($B572,$L:$O,4,0))</f>
        <v>0</v>
      </c>
      <c r="I572" s="57"/>
      <c r="J572" s="57"/>
    </row>
    <row r="573" spans="1:10">
      <c r="A573" s="46">
        <v>492</v>
      </c>
      <c r="E573" s="57">
        <f t="shared" si="7"/>
        <v>0</v>
      </c>
      <c r="F573" s="57">
        <f>SUMIFS(სახ.თანრ.მოც.!$E:$E,სახ.თანრ.მოც.!$B:$B,VLOOKUP($B573,$L:$O,3,0),სახ.თანრ.მოც.!$C:$C,მონაცემები!C573,სახ.თანრ.მოც.!$A:$A,VLOOKUP($B573,$L:$O,4,0))</f>
        <v>0</v>
      </c>
      <c r="G573" s="57">
        <f>SUMIFS(სახ.თანრ.მოც.!$E:$E,სახ.თანრ.მოც.!$B:$B,VLOOKUP($B573,$L:$O,3,0),სახ.თანრ.მოც.!$C:$C,მონაცემები!D573,სახ.თანრ.მოც.!$A:$A,VLOOKUP($B573,$L:$O,4,0))</f>
        <v>0</v>
      </c>
      <c r="H573" s="57">
        <f>SUMIFS(სახ.თანრ.მოც.!F:F,სახ.თანრ.მოც.!$B:$B,VLOOKUP($B573,$L:$O,3,0),სახ.თანრ.მოც.!$C:$C,მონაცემები!D573,სახ.თანრ.მოც.!$A:$A,VLOOKUP($B573,$L:$O,4,0))+SUMIFS(სახ.თანრ.მოც.!F:F,სახ.თანრ.მოც.!$B:$B,VLOOKUP($B573,$L:$O,3,0),სახ.თანრ.მოც.!$C:$C,მონაცემები!C573,სახ.თანრ.მოც.!$A:$A,VLOOKUP($B573,$L:$O,4,0))</f>
        <v>0</v>
      </c>
      <c r="I573" s="57"/>
      <c r="J573" s="57"/>
    </row>
    <row r="574" spans="1:10">
      <c r="A574" s="46">
        <v>493</v>
      </c>
      <c r="E574" s="57">
        <f t="shared" si="7"/>
        <v>0</v>
      </c>
      <c r="F574" s="57">
        <f>SUMIFS(სახ.თანრ.მოც.!$E:$E,სახ.თანრ.მოც.!$B:$B,VLOOKUP($B574,$L:$O,3,0),სახ.თანრ.მოც.!$C:$C,მონაცემები!C574,სახ.თანრ.მოც.!$A:$A,VLOOKUP($B574,$L:$O,4,0))</f>
        <v>0</v>
      </c>
      <c r="G574" s="57">
        <f>SUMIFS(სახ.თანრ.მოც.!$E:$E,სახ.თანრ.მოც.!$B:$B,VLOOKUP($B574,$L:$O,3,0),სახ.თანრ.მოც.!$C:$C,მონაცემები!D574,სახ.თანრ.მოც.!$A:$A,VLOOKUP($B574,$L:$O,4,0))</f>
        <v>0</v>
      </c>
      <c r="H574" s="57">
        <f>SUMIFS(სახ.თანრ.მოც.!F:F,სახ.თანრ.მოც.!$B:$B,VLOOKUP($B574,$L:$O,3,0),სახ.თანრ.მოც.!$C:$C,მონაცემები!D574,სახ.თანრ.მოც.!$A:$A,VLOOKUP($B574,$L:$O,4,0))+SUMIFS(სახ.თანრ.მოც.!F:F,სახ.თანრ.მოც.!$B:$B,VLOOKUP($B574,$L:$O,3,0),სახ.თანრ.მოც.!$C:$C,მონაცემები!C574,სახ.თანრ.მოც.!$A:$A,VLOOKUP($B574,$L:$O,4,0))</f>
        <v>0</v>
      </c>
      <c r="I574" s="57"/>
      <c r="J574" s="57"/>
    </row>
    <row r="575" spans="1:10">
      <c r="A575" s="46">
        <v>494</v>
      </c>
      <c r="E575" s="57">
        <f t="shared" si="7"/>
        <v>0</v>
      </c>
      <c r="F575" s="57">
        <f>SUMIFS(სახ.თანრ.მოც.!$E:$E,სახ.თანრ.მოც.!$B:$B,VLOOKUP($B575,$L:$O,3,0),სახ.თანრ.მოც.!$C:$C,მონაცემები!C575,სახ.თანრ.მოც.!$A:$A,VLOOKUP($B575,$L:$O,4,0))</f>
        <v>0</v>
      </c>
      <c r="G575" s="57">
        <f>SUMIFS(სახ.თანრ.მოც.!$E:$E,სახ.თანრ.მოც.!$B:$B,VLOOKUP($B575,$L:$O,3,0),სახ.თანრ.მოც.!$C:$C,მონაცემები!D575,სახ.თანრ.მოც.!$A:$A,VLOOKUP($B575,$L:$O,4,0))</f>
        <v>0</v>
      </c>
      <c r="H575" s="57">
        <f>SUMIFS(სახ.თანრ.მოც.!F:F,სახ.თანრ.მოც.!$B:$B,VLOOKUP($B575,$L:$O,3,0),სახ.თანრ.მოც.!$C:$C,მონაცემები!D575,სახ.თანრ.მოც.!$A:$A,VLOOKUP($B575,$L:$O,4,0))+SUMIFS(სახ.თანრ.მოც.!F:F,სახ.თანრ.მოც.!$B:$B,VLOOKUP($B575,$L:$O,3,0),სახ.თანრ.მოც.!$C:$C,მონაცემები!C575,სახ.თანრ.მოც.!$A:$A,VLOOKUP($B575,$L:$O,4,0))</f>
        <v>0</v>
      </c>
      <c r="I575" s="57"/>
      <c r="J575" s="57"/>
    </row>
    <row r="576" spans="1:10">
      <c r="A576" s="46">
        <v>495</v>
      </c>
      <c r="E576" s="57">
        <f t="shared" si="7"/>
        <v>0</v>
      </c>
      <c r="F576" s="57">
        <f>SUMIFS(სახ.თანრ.მოც.!$E:$E,სახ.თანრ.მოც.!$B:$B,VLOOKUP($B576,$L:$O,3,0),სახ.თანრ.მოც.!$C:$C,მონაცემები!C576,სახ.თანრ.მოც.!$A:$A,VLOOKUP($B576,$L:$O,4,0))</f>
        <v>0</v>
      </c>
      <c r="G576" s="57">
        <f>SUMIFS(სახ.თანრ.მოც.!$E:$E,სახ.თანრ.მოც.!$B:$B,VLOOKUP($B576,$L:$O,3,0),სახ.თანრ.მოც.!$C:$C,მონაცემები!D576,სახ.თანრ.მოც.!$A:$A,VLOOKUP($B576,$L:$O,4,0))</f>
        <v>0</v>
      </c>
      <c r="H576" s="57">
        <f>SUMIFS(სახ.თანრ.მოც.!F:F,სახ.თანრ.მოც.!$B:$B,VLOOKUP($B576,$L:$O,3,0),სახ.თანრ.მოც.!$C:$C,მონაცემები!D576,სახ.თანრ.მოც.!$A:$A,VLOOKUP($B576,$L:$O,4,0))+SUMIFS(სახ.თანრ.მოც.!F:F,სახ.თანრ.მოც.!$B:$B,VLOOKUP($B576,$L:$O,3,0),სახ.თანრ.მოც.!$C:$C,მონაცემები!C576,სახ.თანრ.მოც.!$A:$A,VLOOKUP($B576,$L:$O,4,0))</f>
        <v>0</v>
      </c>
      <c r="I576" s="57"/>
      <c r="J576" s="57"/>
    </row>
    <row r="577" spans="1:10">
      <c r="A577" s="46">
        <v>496</v>
      </c>
      <c r="E577" s="57">
        <f t="shared" si="7"/>
        <v>0</v>
      </c>
      <c r="F577" s="57">
        <f>SUMIFS(სახ.თანრ.მოც.!$E:$E,სახ.თანრ.მოც.!$B:$B,VLOOKUP($B577,$L:$O,3,0),სახ.თანრ.მოც.!$C:$C,მონაცემები!C577,სახ.თანრ.მოც.!$A:$A,VLOOKUP($B577,$L:$O,4,0))</f>
        <v>0</v>
      </c>
      <c r="G577" s="57">
        <f>SUMIFS(სახ.თანრ.მოც.!$E:$E,სახ.თანრ.მოც.!$B:$B,VLOOKUP($B577,$L:$O,3,0),სახ.თანრ.მოც.!$C:$C,მონაცემები!D577,სახ.თანრ.მოც.!$A:$A,VLOOKUP($B577,$L:$O,4,0))</f>
        <v>0</v>
      </c>
      <c r="H577" s="57">
        <f>SUMIFS(სახ.თანრ.მოც.!F:F,სახ.თანრ.მოც.!$B:$B,VLOOKUP($B577,$L:$O,3,0),სახ.თანრ.მოც.!$C:$C,მონაცემები!D577,სახ.თანრ.მოც.!$A:$A,VLOOKUP($B577,$L:$O,4,0))+SUMIFS(სახ.თანრ.მოც.!F:F,სახ.თანრ.მოც.!$B:$B,VLOOKUP($B577,$L:$O,3,0),სახ.თანრ.მოც.!$C:$C,მონაცემები!C577,სახ.თანრ.მოც.!$A:$A,VLOOKUP($B577,$L:$O,4,0))</f>
        <v>0</v>
      </c>
      <c r="I577" s="57"/>
      <c r="J577" s="57"/>
    </row>
    <row r="578" spans="1:10">
      <c r="A578" s="46">
        <v>497</v>
      </c>
      <c r="E578" s="57">
        <f t="shared" si="7"/>
        <v>0</v>
      </c>
      <c r="F578" s="57">
        <f>SUMIFS(სახ.თანრ.მოც.!$E:$E,სახ.თანრ.მოც.!$B:$B,VLOOKUP($B578,$L:$O,3,0),სახ.თანრ.მოც.!$C:$C,მონაცემები!C578,სახ.თანრ.მოც.!$A:$A,VLOOKUP($B578,$L:$O,4,0))</f>
        <v>0</v>
      </c>
      <c r="G578" s="57">
        <f>SUMIFS(სახ.თანრ.მოც.!$E:$E,სახ.თანრ.მოც.!$B:$B,VLOOKUP($B578,$L:$O,3,0),სახ.თანრ.მოც.!$C:$C,მონაცემები!D578,სახ.თანრ.მოც.!$A:$A,VLOOKUP($B578,$L:$O,4,0))</f>
        <v>0</v>
      </c>
      <c r="H578" s="57">
        <f>SUMIFS(სახ.თანრ.მოც.!F:F,სახ.თანრ.მოც.!$B:$B,VLOOKUP($B578,$L:$O,3,0),სახ.თანრ.მოც.!$C:$C,მონაცემები!D578,სახ.თანრ.მოც.!$A:$A,VLOOKUP($B578,$L:$O,4,0))+SUMIFS(სახ.თანრ.მოც.!F:F,სახ.თანრ.მოც.!$B:$B,VLOOKUP($B578,$L:$O,3,0),სახ.თანრ.მოც.!$C:$C,მონაცემები!C578,სახ.თანრ.მოც.!$A:$A,VLOOKUP($B578,$L:$O,4,0))</f>
        <v>0</v>
      </c>
      <c r="I578" s="57"/>
      <c r="J578" s="57"/>
    </row>
    <row r="579" spans="1:10">
      <c r="A579" s="46">
        <v>498</v>
      </c>
      <c r="E579" s="57">
        <f t="shared" si="7"/>
        <v>0</v>
      </c>
      <c r="F579" s="57">
        <f>SUMIFS(სახ.თანრ.მოც.!$E:$E,სახ.თანრ.მოც.!$B:$B,VLOOKUP($B579,$L:$O,3,0),სახ.თანრ.მოც.!$C:$C,მონაცემები!C579,სახ.თანრ.მოც.!$A:$A,VLOOKUP($B579,$L:$O,4,0))</f>
        <v>0</v>
      </c>
      <c r="G579" s="57">
        <f>SUMIFS(სახ.თანრ.მოც.!$E:$E,სახ.თანრ.მოც.!$B:$B,VLOOKUP($B579,$L:$O,3,0),სახ.თანრ.მოც.!$C:$C,მონაცემები!D579,სახ.თანრ.მოც.!$A:$A,VLOOKUP($B579,$L:$O,4,0))</f>
        <v>0</v>
      </c>
      <c r="H579" s="57">
        <f>SUMIFS(სახ.თანრ.მოც.!F:F,სახ.თანრ.მოც.!$B:$B,VLOOKUP($B579,$L:$O,3,0),სახ.თანრ.მოც.!$C:$C,მონაცემები!D579,სახ.თანრ.მოც.!$A:$A,VLOOKUP($B579,$L:$O,4,0))+SUMIFS(სახ.თანრ.მოც.!F:F,სახ.თანრ.მოც.!$B:$B,VLOOKUP($B579,$L:$O,3,0),სახ.თანრ.მოც.!$C:$C,მონაცემები!C579,სახ.თანრ.მოც.!$A:$A,VLOOKUP($B579,$L:$O,4,0))</f>
        <v>0</v>
      </c>
      <c r="I579" s="57"/>
      <c r="J579" s="57"/>
    </row>
    <row r="580" spans="1:10">
      <c r="A580" s="46">
        <v>499</v>
      </c>
      <c r="E580" s="57">
        <f t="shared" si="7"/>
        <v>0</v>
      </c>
      <c r="F580" s="57">
        <f>SUMIFS(სახ.თანრ.მოც.!$E:$E,სახ.თანრ.მოც.!$B:$B,VLOOKUP($B580,$L:$O,3,0),სახ.თანრ.მოც.!$C:$C,მონაცემები!C580,სახ.თანრ.მოც.!$A:$A,VLOOKUP($B580,$L:$O,4,0))</f>
        <v>0</v>
      </c>
      <c r="G580" s="57">
        <f>SUMIFS(სახ.თანრ.მოც.!$E:$E,სახ.თანრ.მოც.!$B:$B,VLOOKUP($B580,$L:$O,3,0),სახ.თანრ.მოც.!$C:$C,მონაცემები!D580,სახ.თანრ.მოც.!$A:$A,VLOOKUP($B580,$L:$O,4,0))</f>
        <v>0</v>
      </c>
      <c r="H580" s="57">
        <f>SUMIFS(სახ.თანრ.მოც.!F:F,სახ.თანრ.მოც.!$B:$B,VLOOKUP($B580,$L:$O,3,0),სახ.თანრ.მოც.!$C:$C,მონაცემები!D580,სახ.თანრ.მოც.!$A:$A,VLOOKUP($B580,$L:$O,4,0))+SUMIFS(სახ.თანრ.მოც.!F:F,სახ.თანრ.მოც.!$B:$B,VLOOKUP($B580,$L:$O,3,0),სახ.თანრ.მოც.!$C:$C,მონაცემები!C580,სახ.თანრ.მოც.!$A:$A,VLOOKUP($B580,$L:$O,4,0))</f>
        <v>0</v>
      </c>
      <c r="I580" s="57"/>
      <c r="J580" s="57"/>
    </row>
    <row r="581" spans="1:10">
      <c r="A581" s="46">
        <v>500</v>
      </c>
      <c r="E581" s="57">
        <f t="shared" si="7"/>
        <v>0</v>
      </c>
      <c r="F581" s="57">
        <f>SUMIFS(სახ.თანრ.მოც.!$E:$E,სახ.თანრ.მოც.!$B:$B,VLOOKUP($B581,$L:$O,3,0),სახ.თანრ.მოც.!$C:$C,მონაცემები!C581,სახ.თანრ.მოც.!$A:$A,VLOOKUP($B581,$L:$O,4,0))</f>
        <v>0</v>
      </c>
      <c r="G581" s="57">
        <f>SUMIFS(სახ.თანრ.მოც.!$E:$E,სახ.თანრ.მოც.!$B:$B,VLOOKUP($B581,$L:$O,3,0),სახ.თანრ.მოც.!$C:$C,მონაცემები!D581,სახ.თანრ.მოც.!$A:$A,VLOOKUP($B581,$L:$O,4,0))</f>
        <v>0</v>
      </c>
      <c r="H581" s="57">
        <f>SUMIFS(სახ.თანრ.მოც.!F:F,სახ.თანრ.მოც.!$B:$B,VLOOKUP($B581,$L:$O,3,0),სახ.თანრ.მოც.!$C:$C,მონაცემები!D581,სახ.თანრ.მოც.!$A:$A,VLOOKUP($B581,$L:$O,4,0))+SUMIFS(სახ.თანრ.მოც.!F:F,სახ.თანრ.მოც.!$B:$B,VLOOKUP($B581,$L:$O,3,0),სახ.თანრ.მოც.!$C:$C,მონაცემები!C581,სახ.თანრ.მოც.!$A:$A,VLOOKUP($B581,$L:$O,4,0))</f>
        <v>0</v>
      </c>
      <c r="I581" s="57"/>
      <c r="J581" s="57"/>
    </row>
    <row r="582" spans="1:10">
      <c r="A582" s="46">
        <v>501</v>
      </c>
      <c r="E582" s="57">
        <f t="shared" si="7"/>
        <v>0</v>
      </c>
      <c r="F582" s="57">
        <f>SUMIFS(სახ.თანრ.მოც.!$E:$E,სახ.თანრ.მოც.!$B:$B,VLOOKUP($B582,$L:$O,3,0),სახ.თანრ.მოც.!$C:$C,მონაცემები!C582,სახ.თანრ.მოც.!$A:$A,VLOOKUP($B582,$L:$O,4,0))</f>
        <v>0</v>
      </c>
      <c r="G582" s="57">
        <f>SUMIFS(სახ.თანრ.მოც.!$E:$E,სახ.თანრ.მოც.!$B:$B,VLOOKUP($B582,$L:$O,3,0),სახ.თანრ.მოც.!$C:$C,მონაცემები!D582,სახ.თანრ.მოც.!$A:$A,VLOOKUP($B582,$L:$O,4,0))</f>
        <v>0</v>
      </c>
      <c r="H582" s="57">
        <f>SUMIFS(სახ.თანრ.მოც.!F:F,სახ.თანრ.მოც.!$B:$B,VLOOKUP($B582,$L:$O,3,0),სახ.თანრ.მოც.!$C:$C,მონაცემები!D582,სახ.თანრ.მოც.!$A:$A,VLOOKUP($B582,$L:$O,4,0))+SUMIFS(სახ.თანრ.მოც.!F:F,სახ.თანრ.მოც.!$B:$B,VLOOKUP($B582,$L:$O,3,0),სახ.თანრ.მოც.!$C:$C,მონაცემები!C582,სახ.თანრ.მოც.!$A:$A,VLOOKUP($B582,$L:$O,4,0))</f>
        <v>0</v>
      </c>
      <c r="I582" s="57"/>
      <c r="J582" s="57"/>
    </row>
    <row r="583" spans="1:10">
      <c r="A583" s="46">
        <v>502</v>
      </c>
      <c r="E583" s="57">
        <f t="shared" si="7"/>
        <v>0</v>
      </c>
      <c r="F583" s="57">
        <f>SUMIFS(სახ.თანრ.მოც.!$E:$E,სახ.თანრ.მოც.!$B:$B,VLOOKUP($B583,$L:$O,3,0),სახ.თანრ.მოც.!$C:$C,მონაცემები!C583,სახ.თანრ.მოც.!$A:$A,VLOOKUP($B583,$L:$O,4,0))</f>
        <v>0</v>
      </c>
      <c r="G583" s="57">
        <f>SUMIFS(სახ.თანრ.მოც.!$E:$E,სახ.თანრ.მოც.!$B:$B,VLOOKUP($B583,$L:$O,3,0),სახ.თანრ.მოც.!$C:$C,მონაცემები!D583,სახ.თანრ.მოც.!$A:$A,VLOOKUP($B583,$L:$O,4,0))</f>
        <v>0</v>
      </c>
      <c r="H583" s="57">
        <f>SUMIFS(სახ.თანრ.მოც.!F:F,სახ.თანრ.მოც.!$B:$B,VLOOKUP($B583,$L:$O,3,0),სახ.თანრ.მოც.!$C:$C,მონაცემები!D583,სახ.თანრ.მოც.!$A:$A,VLOOKUP($B583,$L:$O,4,0))+SUMIFS(სახ.თანრ.მოც.!F:F,სახ.თანრ.მოც.!$B:$B,VLOOKUP($B583,$L:$O,3,0),სახ.თანრ.მოც.!$C:$C,მონაცემები!C583,სახ.თანრ.მოც.!$A:$A,VLOOKUP($B583,$L:$O,4,0))</f>
        <v>0</v>
      </c>
      <c r="I583" s="57"/>
      <c r="J583" s="57"/>
    </row>
    <row r="584" spans="1:10">
      <c r="A584" s="46">
        <v>503</v>
      </c>
      <c r="E584" s="57">
        <f t="shared" si="7"/>
        <v>0</v>
      </c>
      <c r="F584" s="57">
        <f>SUMIFS(სახ.თანრ.მოც.!$E:$E,სახ.თანრ.მოც.!$B:$B,VLOOKUP($B584,$L:$O,3,0),სახ.თანრ.მოც.!$C:$C,მონაცემები!C584,სახ.თანრ.მოც.!$A:$A,VLOOKUP($B584,$L:$O,4,0))</f>
        <v>0</v>
      </c>
      <c r="G584" s="57">
        <f>SUMIFS(სახ.თანრ.მოც.!$E:$E,სახ.თანრ.მოც.!$B:$B,VLOOKUP($B584,$L:$O,3,0),სახ.თანრ.მოც.!$C:$C,მონაცემები!D584,სახ.თანრ.მოც.!$A:$A,VLOOKUP($B584,$L:$O,4,0))</f>
        <v>0</v>
      </c>
      <c r="H584" s="57">
        <f>SUMIFS(სახ.თანრ.მოც.!F:F,სახ.თანრ.მოც.!$B:$B,VLOOKUP($B584,$L:$O,3,0),სახ.თანრ.მოც.!$C:$C,მონაცემები!D584,სახ.თანრ.მოც.!$A:$A,VLOOKUP($B584,$L:$O,4,0))+SUMIFS(სახ.თანრ.მოც.!F:F,სახ.თანრ.მოც.!$B:$B,VLOOKUP($B584,$L:$O,3,0),სახ.თანრ.მოც.!$C:$C,მონაცემები!C584,სახ.თანრ.მოც.!$A:$A,VLOOKUP($B584,$L:$O,4,0))</f>
        <v>0</v>
      </c>
      <c r="I584" s="57"/>
      <c r="J584" s="57"/>
    </row>
    <row r="585" spans="1:10">
      <c r="A585" s="46">
        <v>504</v>
      </c>
      <c r="E585" s="57">
        <f t="shared" si="7"/>
        <v>0</v>
      </c>
      <c r="F585" s="57">
        <f>SUMIFS(სახ.თანრ.მოც.!$E:$E,სახ.თანრ.მოც.!$B:$B,VLOOKUP($B585,$L:$O,3,0),სახ.თანრ.მოც.!$C:$C,მონაცემები!C585,სახ.თანრ.მოც.!$A:$A,VLOOKUP($B585,$L:$O,4,0))</f>
        <v>0</v>
      </c>
      <c r="G585" s="57">
        <f>SUMIFS(სახ.თანრ.მოც.!$E:$E,სახ.თანრ.მოც.!$B:$B,VLOOKUP($B585,$L:$O,3,0),სახ.თანრ.მოც.!$C:$C,მონაცემები!D585,სახ.თანრ.მოც.!$A:$A,VLOOKUP($B585,$L:$O,4,0))</f>
        <v>0</v>
      </c>
      <c r="H585" s="57">
        <f>SUMIFS(სახ.თანრ.მოც.!F:F,სახ.თანრ.მოც.!$B:$B,VLOOKUP($B585,$L:$O,3,0),სახ.თანრ.მოც.!$C:$C,მონაცემები!D585,სახ.თანრ.მოც.!$A:$A,VLOOKUP($B585,$L:$O,4,0))+SUMIFS(სახ.თანრ.მოც.!F:F,სახ.თანრ.მოც.!$B:$B,VLOOKUP($B585,$L:$O,3,0),სახ.თანრ.მოც.!$C:$C,მონაცემები!C585,სახ.თანრ.მოც.!$A:$A,VLOOKUP($B585,$L:$O,4,0))</f>
        <v>0</v>
      </c>
      <c r="I585" s="57"/>
      <c r="J585" s="57"/>
    </row>
    <row r="586" spans="1:10">
      <c r="A586" s="46">
        <v>505</v>
      </c>
      <c r="E586" s="57">
        <f t="shared" si="7"/>
        <v>0</v>
      </c>
      <c r="F586" s="57">
        <f>SUMIFS(სახ.თანრ.მოც.!$E:$E,სახ.თანრ.მოც.!$B:$B,VLOOKUP($B586,$L:$O,3,0),სახ.თანრ.მოც.!$C:$C,მონაცემები!C586,სახ.თანრ.მოც.!$A:$A,VLOOKUP($B586,$L:$O,4,0))</f>
        <v>0</v>
      </c>
      <c r="G586" s="57">
        <f>SUMIFS(სახ.თანრ.მოც.!$E:$E,სახ.თანრ.მოც.!$B:$B,VLOOKUP($B586,$L:$O,3,0),სახ.თანრ.მოც.!$C:$C,მონაცემები!D586,სახ.თანრ.მოც.!$A:$A,VLOOKUP($B586,$L:$O,4,0))</f>
        <v>0</v>
      </c>
      <c r="H586" s="57">
        <f>SUMIFS(სახ.თანრ.მოც.!F:F,სახ.თანრ.მოც.!$B:$B,VLOOKUP($B586,$L:$O,3,0),სახ.თანრ.მოც.!$C:$C,მონაცემები!D586,სახ.თანრ.მოც.!$A:$A,VLOOKUP($B586,$L:$O,4,0))+SUMIFS(სახ.თანრ.მოც.!F:F,სახ.თანრ.მოც.!$B:$B,VLOOKUP($B586,$L:$O,3,0),სახ.თანრ.მოც.!$C:$C,მონაცემები!C586,სახ.თანრ.მოც.!$A:$A,VLOOKUP($B586,$L:$O,4,0))</f>
        <v>0</v>
      </c>
      <c r="I586" s="57"/>
      <c r="J586" s="57"/>
    </row>
    <row r="587" spans="1:10">
      <c r="A587" s="46">
        <v>506</v>
      </c>
      <c r="E587" s="57">
        <f t="shared" si="7"/>
        <v>0</v>
      </c>
      <c r="F587" s="57">
        <f>SUMIFS(სახ.თანრ.მოც.!$E:$E,სახ.თანრ.მოც.!$B:$B,VLOOKUP($B587,$L:$O,3,0),სახ.თანრ.მოც.!$C:$C,მონაცემები!C587,სახ.თანრ.მოც.!$A:$A,VLOOKUP($B587,$L:$O,4,0))</f>
        <v>0</v>
      </c>
      <c r="G587" s="57">
        <f>SUMIFS(სახ.თანრ.მოც.!$E:$E,სახ.თანრ.მოც.!$B:$B,VLOOKUP($B587,$L:$O,3,0),სახ.თანრ.მოც.!$C:$C,მონაცემები!D587,სახ.თანრ.მოც.!$A:$A,VLOOKUP($B587,$L:$O,4,0))</f>
        <v>0</v>
      </c>
      <c r="H587" s="57">
        <f>SUMIFS(სახ.თანრ.მოც.!F:F,სახ.თანრ.მოც.!$B:$B,VLOOKUP($B587,$L:$O,3,0),სახ.თანრ.მოც.!$C:$C,მონაცემები!D587,სახ.თანრ.მოც.!$A:$A,VLOOKUP($B587,$L:$O,4,0))+SUMIFS(სახ.თანრ.მოც.!F:F,სახ.თანრ.მოც.!$B:$B,VLOOKUP($B587,$L:$O,3,0),სახ.თანრ.მოც.!$C:$C,მონაცემები!C587,სახ.თანრ.მოც.!$A:$A,VLOOKUP($B587,$L:$O,4,0))</f>
        <v>0</v>
      </c>
      <c r="I587" s="57"/>
      <c r="J587" s="57"/>
    </row>
    <row r="588" spans="1:10">
      <c r="A588" s="46">
        <v>507</v>
      </c>
      <c r="E588" s="57">
        <f t="shared" si="7"/>
        <v>0</v>
      </c>
      <c r="F588" s="57">
        <f>SUMIFS(სახ.თანრ.მოც.!$E:$E,სახ.თანრ.მოც.!$B:$B,VLOOKUP($B588,$L:$O,3,0),სახ.თანრ.მოც.!$C:$C,მონაცემები!C588,სახ.თანრ.მოც.!$A:$A,VLOOKUP($B588,$L:$O,4,0))</f>
        <v>0</v>
      </c>
      <c r="G588" s="57">
        <f>SUMIFS(სახ.თანრ.მოც.!$E:$E,სახ.თანრ.მოც.!$B:$B,VLOOKUP($B588,$L:$O,3,0),სახ.თანრ.მოც.!$C:$C,მონაცემები!D588,სახ.თანრ.მოც.!$A:$A,VLOOKUP($B588,$L:$O,4,0))</f>
        <v>0</v>
      </c>
      <c r="H588" s="57">
        <f>SUMIFS(სახ.თანრ.მოც.!F:F,სახ.თანრ.მოც.!$B:$B,VLOOKUP($B588,$L:$O,3,0),სახ.თანრ.მოც.!$C:$C,მონაცემები!D588,სახ.თანრ.მოც.!$A:$A,VLOOKUP($B588,$L:$O,4,0))+SUMIFS(სახ.თანრ.მოც.!F:F,სახ.თანრ.მოც.!$B:$B,VLOOKUP($B588,$L:$O,3,0),სახ.თანრ.მოც.!$C:$C,მონაცემები!C588,სახ.თანრ.მოც.!$A:$A,VLOOKUP($B588,$L:$O,4,0))</f>
        <v>0</v>
      </c>
      <c r="I588" s="57"/>
      <c r="J588" s="57"/>
    </row>
    <row r="589" spans="1:10">
      <c r="A589" s="46">
        <v>508</v>
      </c>
      <c r="E589" s="57">
        <f t="shared" si="7"/>
        <v>0</v>
      </c>
      <c r="F589" s="57">
        <f>SUMIFS(სახ.თანრ.მოც.!$E:$E,სახ.თანრ.მოც.!$B:$B,VLOOKUP($B589,$L:$O,3,0),სახ.თანრ.მოც.!$C:$C,მონაცემები!C589,სახ.თანრ.მოც.!$A:$A,VLOOKUP($B589,$L:$O,4,0))</f>
        <v>0</v>
      </c>
      <c r="G589" s="57">
        <f>SUMIFS(სახ.თანრ.მოც.!$E:$E,სახ.თანრ.მოც.!$B:$B,VLOOKUP($B589,$L:$O,3,0),სახ.თანრ.მოც.!$C:$C,მონაცემები!D589,სახ.თანრ.მოც.!$A:$A,VLOOKUP($B589,$L:$O,4,0))</f>
        <v>0</v>
      </c>
      <c r="H589" s="57">
        <f>SUMIFS(სახ.თანრ.მოც.!F:F,სახ.თანრ.მოც.!$B:$B,VLOOKUP($B589,$L:$O,3,0),სახ.თანრ.მოც.!$C:$C,მონაცემები!D589,სახ.თანრ.მოც.!$A:$A,VLOOKUP($B589,$L:$O,4,0))+SUMIFS(სახ.თანრ.მოც.!F:F,სახ.თანრ.მოც.!$B:$B,VLOOKUP($B589,$L:$O,3,0),სახ.თანრ.მოც.!$C:$C,მონაცემები!C589,სახ.თანრ.მოც.!$A:$A,VLOOKUP($B589,$L:$O,4,0))</f>
        <v>0</v>
      </c>
      <c r="I589" s="57"/>
      <c r="J589" s="57"/>
    </row>
    <row r="590" spans="1:10">
      <c r="A590" s="46">
        <v>509</v>
      </c>
      <c r="E590" s="57">
        <f t="shared" si="7"/>
        <v>0</v>
      </c>
      <c r="F590" s="57">
        <f>SUMIFS(სახ.თანრ.მოც.!$E:$E,სახ.თანრ.მოც.!$B:$B,VLOOKUP($B590,$L:$O,3,0),სახ.თანრ.მოც.!$C:$C,მონაცემები!C590,სახ.თანრ.მოც.!$A:$A,VLOOKUP($B590,$L:$O,4,0))</f>
        <v>0</v>
      </c>
      <c r="G590" s="57">
        <f>SUMIFS(სახ.თანრ.მოც.!$E:$E,სახ.თანრ.მოც.!$B:$B,VLOOKUP($B590,$L:$O,3,0),სახ.თანრ.მოც.!$C:$C,მონაცემები!D590,სახ.თანრ.მოც.!$A:$A,VLOOKUP($B590,$L:$O,4,0))</f>
        <v>0</v>
      </c>
      <c r="H590" s="57">
        <f>SUMIFS(სახ.თანრ.მოც.!F:F,სახ.თანრ.მოც.!$B:$B,VLOOKUP($B590,$L:$O,3,0),სახ.თანრ.მოც.!$C:$C,მონაცემები!D590,სახ.თანრ.მოც.!$A:$A,VLOOKUP($B590,$L:$O,4,0))+SUMIFS(სახ.თანრ.მოც.!F:F,სახ.თანრ.მოც.!$B:$B,VLOOKUP($B590,$L:$O,3,0),სახ.თანრ.მოც.!$C:$C,მონაცემები!C590,სახ.თანრ.მოც.!$A:$A,VLOOKUP($B590,$L:$O,4,0))</f>
        <v>0</v>
      </c>
      <c r="I590" s="57"/>
      <c r="J590" s="57"/>
    </row>
    <row r="591" spans="1:10">
      <c r="A591" s="46">
        <v>510</v>
      </c>
      <c r="E591" s="57">
        <f t="shared" si="7"/>
        <v>0</v>
      </c>
      <c r="F591" s="57">
        <f>SUMIFS(სახ.თანრ.მოც.!$E:$E,სახ.თანრ.მოც.!$B:$B,VLOOKUP($B591,$L:$O,3,0),სახ.თანრ.მოც.!$C:$C,მონაცემები!C591,სახ.თანრ.მოც.!$A:$A,VLOOKUP($B591,$L:$O,4,0))</f>
        <v>0</v>
      </c>
      <c r="G591" s="57">
        <f>SUMIFS(სახ.თანრ.მოც.!$E:$E,სახ.თანრ.მოც.!$B:$B,VLOOKUP($B591,$L:$O,3,0),სახ.თანრ.მოც.!$C:$C,მონაცემები!D591,სახ.თანრ.მოც.!$A:$A,VLOOKUP($B591,$L:$O,4,0))</f>
        <v>0</v>
      </c>
      <c r="H591" s="57">
        <f>SUMIFS(სახ.თანრ.მოც.!F:F,სახ.თანრ.მოც.!$B:$B,VLOOKUP($B591,$L:$O,3,0),სახ.თანრ.მოც.!$C:$C,მონაცემები!D591,სახ.თანრ.მოც.!$A:$A,VLOOKUP($B591,$L:$O,4,0))+SUMIFS(სახ.თანრ.მოც.!F:F,სახ.თანრ.მოც.!$B:$B,VLOOKUP($B591,$L:$O,3,0),სახ.თანრ.მოც.!$C:$C,მონაცემები!C591,სახ.თანრ.მოც.!$A:$A,VLOOKUP($B591,$L:$O,4,0))</f>
        <v>0</v>
      </c>
      <c r="I591" s="57"/>
      <c r="J591" s="57"/>
    </row>
    <row r="592" spans="1:10">
      <c r="A592" s="46">
        <v>511</v>
      </c>
      <c r="E592" s="57">
        <f t="shared" si="7"/>
        <v>0</v>
      </c>
      <c r="F592" s="57">
        <f>SUMIFS(სახ.თანრ.მოც.!$E:$E,სახ.თანრ.მოც.!$B:$B,VLOOKUP($B592,$L:$O,3,0),სახ.თანრ.მოც.!$C:$C,მონაცემები!C592,სახ.თანრ.მოც.!$A:$A,VLOOKUP($B592,$L:$O,4,0))</f>
        <v>0</v>
      </c>
      <c r="G592" s="57">
        <f>SUMIFS(სახ.თანრ.მოც.!$E:$E,სახ.თანრ.მოც.!$B:$B,VLOOKUP($B592,$L:$O,3,0),სახ.თანრ.მოც.!$C:$C,მონაცემები!D592,სახ.თანრ.მოც.!$A:$A,VLOOKUP($B592,$L:$O,4,0))</f>
        <v>0</v>
      </c>
      <c r="H592" s="57">
        <f>SUMIFS(სახ.თანრ.მოც.!F:F,სახ.თანრ.მოც.!$B:$B,VLOOKUP($B592,$L:$O,3,0),სახ.თანრ.მოც.!$C:$C,მონაცემები!D592,სახ.თანრ.მოც.!$A:$A,VLOOKUP($B592,$L:$O,4,0))+SUMIFS(სახ.თანრ.მოც.!F:F,სახ.თანრ.მოც.!$B:$B,VLOOKUP($B592,$L:$O,3,0),სახ.თანრ.მოც.!$C:$C,მონაცემები!C592,სახ.თანრ.მოც.!$A:$A,VLOOKUP($B592,$L:$O,4,0))</f>
        <v>0</v>
      </c>
      <c r="I592" s="57"/>
      <c r="J592" s="57"/>
    </row>
    <row r="593" spans="1:10">
      <c r="A593" s="46">
        <v>512</v>
      </c>
      <c r="E593" s="57">
        <f t="shared" si="7"/>
        <v>0</v>
      </c>
      <c r="F593" s="57">
        <f>SUMIFS(სახ.თანრ.მოც.!$E:$E,სახ.თანრ.მოც.!$B:$B,VLOOKUP($B593,$L:$O,3,0),სახ.თანრ.მოც.!$C:$C,მონაცემები!C593,სახ.თანრ.მოც.!$A:$A,VLOOKUP($B593,$L:$O,4,0))</f>
        <v>0</v>
      </c>
      <c r="G593" s="57">
        <f>SUMIFS(სახ.თანრ.მოც.!$E:$E,სახ.თანრ.მოც.!$B:$B,VLOOKUP($B593,$L:$O,3,0),სახ.თანრ.მოც.!$C:$C,მონაცემები!D593,სახ.თანრ.მოც.!$A:$A,VLOOKUP($B593,$L:$O,4,0))</f>
        <v>0</v>
      </c>
      <c r="H593" s="57">
        <f>SUMIFS(სახ.თანრ.მოც.!F:F,სახ.თანრ.მოც.!$B:$B,VLOOKUP($B593,$L:$O,3,0),სახ.თანრ.მოც.!$C:$C,მონაცემები!D593,სახ.თანრ.მოც.!$A:$A,VLOOKUP($B593,$L:$O,4,0))+SUMIFS(სახ.თანრ.მოც.!F:F,სახ.თანრ.მოც.!$B:$B,VLOOKUP($B593,$L:$O,3,0),სახ.თანრ.მოც.!$C:$C,მონაცემები!C593,სახ.თანრ.მოც.!$A:$A,VLOOKUP($B593,$L:$O,4,0))</f>
        <v>0</v>
      </c>
      <c r="I593" s="57"/>
      <c r="J593" s="57"/>
    </row>
    <row r="594" spans="1:10">
      <c r="A594" s="46">
        <v>513</v>
      </c>
      <c r="E594" s="57">
        <f t="shared" si="7"/>
        <v>0</v>
      </c>
      <c r="F594" s="57">
        <f>SUMIFS(სახ.თანრ.მოც.!$E:$E,სახ.თანრ.მოც.!$B:$B,VLOOKUP($B594,$L:$O,3,0),სახ.თანრ.მოც.!$C:$C,მონაცემები!C594,სახ.თანრ.მოც.!$A:$A,VLOOKUP($B594,$L:$O,4,0))</f>
        <v>0</v>
      </c>
      <c r="G594" s="57">
        <f>SUMIFS(სახ.თანრ.მოც.!$E:$E,სახ.თანრ.მოც.!$B:$B,VLOOKUP($B594,$L:$O,3,0),სახ.თანრ.მოც.!$C:$C,მონაცემები!D594,სახ.თანრ.მოც.!$A:$A,VLOOKUP($B594,$L:$O,4,0))</f>
        <v>0</v>
      </c>
      <c r="H594" s="57">
        <f>SUMIFS(სახ.თანრ.მოც.!F:F,სახ.თანრ.მოც.!$B:$B,VLOOKUP($B594,$L:$O,3,0),სახ.თანრ.მოც.!$C:$C,მონაცემები!D594,სახ.თანრ.მოც.!$A:$A,VLOOKUP($B594,$L:$O,4,0))+SUMIFS(სახ.თანრ.მოც.!F:F,სახ.თანრ.მოც.!$B:$B,VLOOKUP($B594,$L:$O,3,0),სახ.თანრ.მოც.!$C:$C,მონაცემები!C594,სახ.თანრ.მოც.!$A:$A,VLOOKUP($B594,$L:$O,4,0))</f>
        <v>0</v>
      </c>
      <c r="I594" s="57"/>
      <c r="J594" s="57"/>
    </row>
    <row r="595" spans="1:10">
      <c r="A595" s="46">
        <v>514</v>
      </c>
      <c r="E595" s="57">
        <f t="shared" ref="E595:E658" si="8">C595+D595</f>
        <v>0</v>
      </c>
      <c r="F595" s="57">
        <f>SUMIFS(სახ.თანრ.მოც.!$E:$E,სახ.თანრ.მოც.!$B:$B,VLOOKUP($B595,$L:$O,3,0),სახ.თანრ.მოც.!$C:$C,მონაცემები!C595,სახ.თანრ.მოც.!$A:$A,VLOOKUP($B595,$L:$O,4,0))</f>
        <v>0</v>
      </c>
      <c r="G595" s="57">
        <f>SUMIFS(სახ.თანრ.მოც.!$E:$E,სახ.თანრ.მოც.!$B:$B,VLOOKUP($B595,$L:$O,3,0),სახ.თანრ.მოც.!$C:$C,მონაცემები!D595,სახ.თანრ.მოც.!$A:$A,VLOOKUP($B595,$L:$O,4,0))</f>
        <v>0</v>
      </c>
      <c r="H595" s="57">
        <f>SUMIFS(სახ.თანრ.მოც.!F:F,სახ.თანრ.მოც.!$B:$B,VLOOKUP($B595,$L:$O,3,0),სახ.თანრ.მოც.!$C:$C,მონაცემები!D595,სახ.თანრ.მოც.!$A:$A,VLOOKUP($B595,$L:$O,4,0))+SUMIFS(სახ.თანრ.მოც.!F:F,სახ.თანრ.მოც.!$B:$B,VLOOKUP($B595,$L:$O,3,0),სახ.თანრ.მოც.!$C:$C,მონაცემები!C595,სახ.თანრ.მოც.!$A:$A,VLOOKUP($B595,$L:$O,4,0))</f>
        <v>0</v>
      </c>
      <c r="I595" s="57"/>
      <c r="J595" s="57"/>
    </row>
    <row r="596" spans="1:10">
      <c r="A596" s="46">
        <v>515</v>
      </c>
      <c r="E596" s="57">
        <f t="shared" si="8"/>
        <v>0</v>
      </c>
      <c r="F596" s="57">
        <f>SUMIFS(სახ.თანრ.მოც.!$E:$E,სახ.თანრ.მოც.!$B:$B,VLOOKUP($B596,$L:$O,3,0),სახ.თანრ.მოც.!$C:$C,მონაცემები!C596,სახ.თანრ.მოც.!$A:$A,VLOOKUP($B596,$L:$O,4,0))</f>
        <v>0</v>
      </c>
      <c r="G596" s="57">
        <f>SUMIFS(სახ.თანრ.მოც.!$E:$E,სახ.თანრ.მოც.!$B:$B,VLOOKUP($B596,$L:$O,3,0),სახ.თანრ.მოც.!$C:$C,მონაცემები!D596,სახ.თანრ.მოც.!$A:$A,VLOOKUP($B596,$L:$O,4,0))</f>
        <v>0</v>
      </c>
      <c r="H596" s="57">
        <f>SUMIFS(სახ.თანრ.მოც.!F:F,სახ.თანრ.მოც.!$B:$B,VLOOKUP($B596,$L:$O,3,0),სახ.თანრ.მოც.!$C:$C,მონაცემები!D596,სახ.თანრ.მოც.!$A:$A,VLOOKUP($B596,$L:$O,4,0))+SUMIFS(სახ.თანრ.მოც.!F:F,სახ.თანრ.მოც.!$B:$B,VLOOKUP($B596,$L:$O,3,0),სახ.თანრ.მოც.!$C:$C,მონაცემები!C596,სახ.თანრ.მოც.!$A:$A,VLOOKUP($B596,$L:$O,4,0))</f>
        <v>0</v>
      </c>
      <c r="I596" s="57"/>
      <c r="J596" s="57"/>
    </row>
    <row r="597" spans="1:10">
      <c r="A597" s="46">
        <v>516</v>
      </c>
      <c r="E597" s="57">
        <f t="shared" si="8"/>
        <v>0</v>
      </c>
      <c r="F597" s="57">
        <f>SUMIFS(სახ.თანრ.მოც.!$E:$E,სახ.თანრ.მოც.!$B:$B,VLOOKUP($B597,$L:$O,3,0),სახ.თანრ.მოც.!$C:$C,მონაცემები!C597,სახ.თანრ.მოც.!$A:$A,VLOOKUP($B597,$L:$O,4,0))</f>
        <v>0</v>
      </c>
      <c r="G597" s="57">
        <f>SUMIFS(სახ.თანრ.მოც.!$E:$E,სახ.თანრ.მოც.!$B:$B,VLOOKUP($B597,$L:$O,3,0),სახ.თანრ.მოც.!$C:$C,მონაცემები!D597,სახ.თანრ.მოც.!$A:$A,VLOOKUP($B597,$L:$O,4,0))</f>
        <v>0</v>
      </c>
      <c r="H597" s="57">
        <f>SUMIFS(სახ.თანრ.მოც.!F:F,სახ.თანრ.მოც.!$B:$B,VLOOKUP($B597,$L:$O,3,0),სახ.თანრ.მოც.!$C:$C,მონაცემები!D597,სახ.თანრ.მოც.!$A:$A,VLOOKUP($B597,$L:$O,4,0))+SUMIFS(სახ.თანრ.მოც.!F:F,სახ.თანრ.მოც.!$B:$B,VLOOKUP($B597,$L:$O,3,0),სახ.თანრ.მოც.!$C:$C,მონაცემები!C597,სახ.თანრ.მოც.!$A:$A,VLOOKUP($B597,$L:$O,4,0))</f>
        <v>0</v>
      </c>
      <c r="I597" s="57"/>
      <c r="J597" s="57"/>
    </row>
    <row r="598" spans="1:10">
      <c r="A598" s="46">
        <v>517</v>
      </c>
      <c r="E598" s="57">
        <f t="shared" si="8"/>
        <v>0</v>
      </c>
      <c r="F598" s="57">
        <f>SUMIFS(სახ.თანრ.მოც.!$E:$E,სახ.თანრ.მოც.!$B:$B,VLOOKUP($B598,$L:$O,3,0),სახ.თანრ.მოც.!$C:$C,მონაცემები!C598,სახ.თანრ.მოც.!$A:$A,VLOOKUP($B598,$L:$O,4,0))</f>
        <v>0</v>
      </c>
      <c r="G598" s="57">
        <f>SUMIFS(სახ.თანრ.მოც.!$E:$E,სახ.თანრ.მოც.!$B:$B,VLOOKUP($B598,$L:$O,3,0),სახ.თანრ.მოც.!$C:$C,მონაცემები!D598,სახ.თანრ.მოც.!$A:$A,VLOOKUP($B598,$L:$O,4,0))</f>
        <v>0</v>
      </c>
      <c r="H598" s="57">
        <f>SUMIFS(სახ.თანრ.მოც.!F:F,სახ.თანრ.მოც.!$B:$B,VLOOKUP($B598,$L:$O,3,0),სახ.თანრ.მოც.!$C:$C,მონაცემები!D598,სახ.თანრ.მოც.!$A:$A,VLOOKUP($B598,$L:$O,4,0))+SUMIFS(სახ.თანრ.მოც.!F:F,სახ.თანრ.მოც.!$B:$B,VLOOKUP($B598,$L:$O,3,0),სახ.თანრ.მოც.!$C:$C,მონაცემები!C598,სახ.თანრ.მოც.!$A:$A,VLOOKUP($B598,$L:$O,4,0))</f>
        <v>0</v>
      </c>
      <c r="I598" s="57"/>
      <c r="J598" s="57"/>
    </row>
    <row r="599" spans="1:10">
      <c r="A599" s="46">
        <v>518</v>
      </c>
      <c r="E599" s="57">
        <f t="shared" si="8"/>
        <v>0</v>
      </c>
      <c r="F599" s="57">
        <f>SUMIFS(სახ.თანრ.მოც.!$E:$E,სახ.თანრ.მოც.!$B:$B,VLOOKUP($B599,$L:$O,3,0),სახ.თანრ.მოც.!$C:$C,მონაცემები!C599,სახ.თანრ.მოც.!$A:$A,VLOOKUP($B599,$L:$O,4,0))</f>
        <v>0</v>
      </c>
      <c r="G599" s="57">
        <f>SUMIFS(სახ.თანრ.მოც.!$E:$E,სახ.თანრ.მოც.!$B:$B,VLOOKUP($B599,$L:$O,3,0),სახ.თანრ.მოც.!$C:$C,მონაცემები!D599,სახ.თანრ.მოც.!$A:$A,VLOOKUP($B599,$L:$O,4,0))</f>
        <v>0</v>
      </c>
      <c r="H599" s="57">
        <f>SUMIFS(სახ.თანრ.მოც.!F:F,სახ.თანრ.მოც.!$B:$B,VLOOKUP($B599,$L:$O,3,0),სახ.თანრ.მოც.!$C:$C,მონაცემები!D599,სახ.თანრ.მოც.!$A:$A,VLOOKUP($B599,$L:$O,4,0))+SUMIFS(სახ.თანრ.მოც.!F:F,სახ.თანრ.მოც.!$B:$B,VLOOKUP($B599,$L:$O,3,0),სახ.თანრ.მოც.!$C:$C,მონაცემები!C599,სახ.თანრ.მოც.!$A:$A,VLOOKUP($B599,$L:$O,4,0))</f>
        <v>0</v>
      </c>
      <c r="I599" s="57"/>
      <c r="J599" s="57"/>
    </row>
    <row r="600" spans="1:10">
      <c r="A600" s="46">
        <v>519</v>
      </c>
      <c r="E600" s="57">
        <f t="shared" si="8"/>
        <v>0</v>
      </c>
      <c r="F600" s="57">
        <f>SUMIFS(სახ.თანრ.მოც.!$E:$E,სახ.თანრ.მოც.!$B:$B,VLOOKUP($B600,$L:$O,3,0),სახ.თანრ.მოც.!$C:$C,მონაცემები!C600,სახ.თანრ.მოც.!$A:$A,VLOOKUP($B600,$L:$O,4,0))</f>
        <v>0</v>
      </c>
      <c r="G600" s="57">
        <f>SUMIFS(სახ.თანრ.მოც.!$E:$E,სახ.თანრ.მოც.!$B:$B,VLOOKUP($B600,$L:$O,3,0),სახ.თანრ.მოც.!$C:$C,მონაცემები!D600,სახ.თანრ.მოც.!$A:$A,VLOOKUP($B600,$L:$O,4,0))</f>
        <v>0</v>
      </c>
      <c r="H600" s="57">
        <f>SUMIFS(სახ.თანრ.მოც.!F:F,სახ.თანრ.მოც.!$B:$B,VLOOKUP($B600,$L:$O,3,0),სახ.თანრ.მოც.!$C:$C,მონაცემები!D600,სახ.თანრ.მოც.!$A:$A,VLOOKUP($B600,$L:$O,4,0))+SUMIFS(სახ.თანრ.მოც.!F:F,სახ.თანრ.მოც.!$B:$B,VLOOKUP($B600,$L:$O,3,0),სახ.თანრ.მოც.!$C:$C,მონაცემები!C600,სახ.თანრ.მოც.!$A:$A,VLOOKUP($B600,$L:$O,4,0))</f>
        <v>0</v>
      </c>
      <c r="I600" s="57"/>
      <c r="J600" s="57"/>
    </row>
    <row r="601" spans="1:10">
      <c r="A601" s="46">
        <v>520</v>
      </c>
      <c r="E601" s="57">
        <f t="shared" si="8"/>
        <v>0</v>
      </c>
      <c r="F601" s="57">
        <f>SUMIFS(სახ.თანრ.მოც.!$E:$E,სახ.თანრ.მოც.!$B:$B,VLOOKUP($B601,$L:$O,3,0),სახ.თანრ.მოც.!$C:$C,მონაცემები!C601,სახ.თანრ.მოც.!$A:$A,VLOOKUP($B601,$L:$O,4,0))</f>
        <v>0</v>
      </c>
      <c r="G601" s="57">
        <f>SUMIFS(სახ.თანრ.მოც.!$E:$E,სახ.თანრ.მოც.!$B:$B,VLOOKUP($B601,$L:$O,3,0),სახ.თანრ.მოც.!$C:$C,მონაცემები!D601,სახ.თანრ.მოც.!$A:$A,VLOOKUP($B601,$L:$O,4,0))</f>
        <v>0</v>
      </c>
      <c r="H601" s="57">
        <f>SUMIFS(სახ.თანრ.მოც.!F:F,სახ.თანრ.მოც.!$B:$B,VLOOKUP($B601,$L:$O,3,0),სახ.თანრ.მოც.!$C:$C,მონაცემები!D601,სახ.თანრ.მოც.!$A:$A,VLOOKUP($B601,$L:$O,4,0))+SUMIFS(სახ.თანრ.მოც.!F:F,სახ.თანრ.მოც.!$B:$B,VLOOKUP($B601,$L:$O,3,0),სახ.თანრ.მოც.!$C:$C,მონაცემები!C601,სახ.თანრ.მოც.!$A:$A,VLOOKUP($B601,$L:$O,4,0))</f>
        <v>0</v>
      </c>
      <c r="I601" s="57"/>
      <c r="J601" s="57"/>
    </row>
    <row r="602" spans="1:10">
      <c r="A602" s="46">
        <v>521</v>
      </c>
      <c r="E602" s="57">
        <f t="shared" si="8"/>
        <v>0</v>
      </c>
      <c r="F602" s="57">
        <f>SUMIFS(სახ.თანრ.მოც.!$E:$E,სახ.თანრ.მოც.!$B:$B,VLOOKUP($B602,$L:$O,3,0),სახ.თანრ.მოც.!$C:$C,მონაცემები!C602,სახ.თანრ.მოც.!$A:$A,VLOOKUP($B602,$L:$O,4,0))</f>
        <v>0</v>
      </c>
      <c r="G602" s="57">
        <f>SUMIFS(სახ.თანრ.მოც.!$E:$E,სახ.თანრ.მოც.!$B:$B,VLOOKUP($B602,$L:$O,3,0),სახ.თანრ.მოც.!$C:$C,მონაცემები!D602,სახ.თანრ.მოც.!$A:$A,VLOOKUP($B602,$L:$O,4,0))</f>
        <v>0</v>
      </c>
      <c r="H602" s="57">
        <f>SUMIFS(სახ.თანრ.მოც.!F:F,სახ.თანრ.მოც.!$B:$B,VLOOKUP($B602,$L:$O,3,0),სახ.თანრ.მოც.!$C:$C,მონაცემები!D602,სახ.თანრ.მოც.!$A:$A,VLOOKUP($B602,$L:$O,4,0))+SUMIFS(სახ.თანრ.მოც.!F:F,სახ.თანრ.მოც.!$B:$B,VLOOKUP($B602,$L:$O,3,0),სახ.თანრ.მოც.!$C:$C,მონაცემები!C602,სახ.თანრ.მოც.!$A:$A,VLOOKUP($B602,$L:$O,4,0))</f>
        <v>0</v>
      </c>
      <c r="I602" s="57"/>
      <c r="J602" s="57"/>
    </row>
    <row r="603" spans="1:10">
      <c r="A603" s="46">
        <v>522</v>
      </c>
      <c r="E603" s="57">
        <f t="shared" si="8"/>
        <v>0</v>
      </c>
      <c r="F603" s="57">
        <f>SUMIFS(სახ.თანრ.მოც.!$E:$E,სახ.თანრ.მოც.!$B:$B,VLOOKUP($B603,$L:$O,3,0),სახ.თანრ.მოც.!$C:$C,მონაცემები!C603,სახ.თანრ.მოც.!$A:$A,VLOOKUP($B603,$L:$O,4,0))</f>
        <v>0</v>
      </c>
      <c r="G603" s="57">
        <f>SUMIFS(სახ.თანრ.მოც.!$E:$E,სახ.თანრ.მოც.!$B:$B,VLOOKUP($B603,$L:$O,3,0),სახ.თანრ.მოც.!$C:$C,მონაცემები!D603,სახ.თანრ.მოც.!$A:$A,VLOOKUP($B603,$L:$O,4,0))</f>
        <v>0</v>
      </c>
      <c r="H603" s="57">
        <f>SUMIFS(სახ.თანრ.მოც.!F:F,სახ.თანრ.მოც.!$B:$B,VLOOKUP($B603,$L:$O,3,0),სახ.თანრ.მოც.!$C:$C,მონაცემები!D603,სახ.თანრ.მოც.!$A:$A,VLOOKUP($B603,$L:$O,4,0))+SUMIFS(სახ.თანრ.მოც.!F:F,სახ.თანრ.მოც.!$B:$B,VLOOKUP($B603,$L:$O,3,0),სახ.თანრ.მოც.!$C:$C,მონაცემები!C603,სახ.თანრ.მოც.!$A:$A,VLOOKUP($B603,$L:$O,4,0))</f>
        <v>0</v>
      </c>
      <c r="I603" s="57"/>
      <c r="J603" s="57"/>
    </row>
    <row r="604" spans="1:10">
      <c r="A604" s="46">
        <v>523</v>
      </c>
      <c r="E604" s="57">
        <f t="shared" si="8"/>
        <v>0</v>
      </c>
      <c r="F604" s="57">
        <f>SUMIFS(სახ.თანრ.მოც.!$E:$E,სახ.თანრ.მოც.!$B:$B,VLOOKUP($B604,$L:$O,3,0),სახ.თანრ.მოც.!$C:$C,მონაცემები!C604,სახ.თანრ.მოც.!$A:$A,VLOOKUP($B604,$L:$O,4,0))</f>
        <v>0</v>
      </c>
      <c r="G604" s="57">
        <f>SUMIFS(სახ.თანრ.მოც.!$E:$E,სახ.თანრ.მოც.!$B:$B,VLOOKUP($B604,$L:$O,3,0),სახ.თანრ.მოც.!$C:$C,მონაცემები!D604,სახ.თანრ.მოც.!$A:$A,VLOOKUP($B604,$L:$O,4,0))</f>
        <v>0</v>
      </c>
      <c r="H604" s="57">
        <f>SUMIFS(სახ.თანრ.მოც.!F:F,სახ.თანრ.მოც.!$B:$B,VLOOKUP($B604,$L:$O,3,0),სახ.თანრ.მოც.!$C:$C,მონაცემები!D604,სახ.თანრ.მოც.!$A:$A,VLOOKUP($B604,$L:$O,4,0))+SUMIFS(სახ.თანრ.მოც.!F:F,სახ.თანრ.მოც.!$B:$B,VLOOKUP($B604,$L:$O,3,0),სახ.თანრ.მოც.!$C:$C,მონაცემები!C604,სახ.თანრ.მოც.!$A:$A,VLOOKUP($B604,$L:$O,4,0))</f>
        <v>0</v>
      </c>
      <c r="I604" s="57"/>
      <c r="J604" s="57"/>
    </row>
    <row r="605" spans="1:10">
      <c r="A605" s="46">
        <v>524</v>
      </c>
      <c r="E605" s="57">
        <f t="shared" si="8"/>
        <v>0</v>
      </c>
      <c r="F605" s="57">
        <f>SUMIFS(სახ.თანრ.მოც.!$E:$E,სახ.თანრ.მოც.!$B:$B,VLOOKUP($B605,$L:$O,3,0),სახ.თანრ.მოც.!$C:$C,მონაცემები!C605,სახ.თანრ.მოც.!$A:$A,VLOOKUP($B605,$L:$O,4,0))</f>
        <v>0</v>
      </c>
      <c r="G605" s="57">
        <f>SUMIFS(სახ.თანრ.მოც.!$E:$E,სახ.თანრ.მოც.!$B:$B,VLOOKUP($B605,$L:$O,3,0),სახ.თანრ.მოც.!$C:$C,მონაცემები!D605,სახ.თანრ.მოც.!$A:$A,VLOOKUP($B605,$L:$O,4,0))</f>
        <v>0</v>
      </c>
      <c r="H605" s="57">
        <f>SUMIFS(სახ.თანრ.მოც.!F:F,სახ.თანრ.მოც.!$B:$B,VLOOKUP($B605,$L:$O,3,0),სახ.თანრ.მოც.!$C:$C,მონაცემები!D605,სახ.თანრ.მოც.!$A:$A,VLOOKUP($B605,$L:$O,4,0))+SUMIFS(სახ.თანრ.მოც.!F:F,სახ.თანრ.მოც.!$B:$B,VLOOKUP($B605,$L:$O,3,0),სახ.თანრ.მოც.!$C:$C,მონაცემები!C605,სახ.თანრ.მოც.!$A:$A,VLOOKUP($B605,$L:$O,4,0))</f>
        <v>0</v>
      </c>
      <c r="I605" s="57"/>
      <c r="J605" s="57"/>
    </row>
    <row r="606" spans="1:10">
      <c r="A606" s="46">
        <v>525</v>
      </c>
      <c r="E606" s="57">
        <f t="shared" si="8"/>
        <v>0</v>
      </c>
      <c r="F606" s="57">
        <f>SUMIFS(სახ.თანრ.მოც.!$E:$E,სახ.თანრ.მოც.!$B:$B,VLOOKUP($B606,$L:$O,3,0),სახ.თანრ.მოც.!$C:$C,მონაცემები!C606,სახ.თანრ.მოც.!$A:$A,VLOOKUP($B606,$L:$O,4,0))</f>
        <v>0</v>
      </c>
      <c r="G606" s="57">
        <f>SUMIFS(სახ.თანრ.მოც.!$E:$E,სახ.თანრ.მოც.!$B:$B,VLOOKUP($B606,$L:$O,3,0),სახ.თანრ.მოც.!$C:$C,მონაცემები!D606,სახ.თანრ.მოც.!$A:$A,VLOOKUP($B606,$L:$O,4,0))</f>
        <v>0</v>
      </c>
      <c r="H606" s="57">
        <f>SUMIFS(სახ.თანრ.მოც.!F:F,სახ.თანრ.მოც.!$B:$B,VLOOKUP($B606,$L:$O,3,0),სახ.თანრ.მოც.!$C:$C,მონაცემები!D606,სახ.თანრ.მოც.!$A:$A,VLOOKUP($B606,$L:$O,4,0))+SUMIFS(სახ.თანრ.მოც.!F:F,სახ.თანრ.მოც.!$B:$B,VLOOKUP($B606,$L:$O,3,0),სახ.თანრ.მოც.!$C:$C,მონაცემები!C606,სახ.თანრ.მოც.!$A:$A,VLOOKUP($B606,$L:$O,4,0))</f>
        <v>0</v>
      </c>
      <c r="I606" s="57"/>
      <c r="J606" s="57"/>
    </row>
    <row r="607" spans="1:10">
      <c r="A607" s="46">
        <v>526</v>
      </c>
      <c r="E607" s="57">
        <f t="shared" si="8"/>
        <v>0</v>
      </c>
      <c r="F607" s="57">
        <f>SUMIFS(სახ.თანრ.მოც.!$E:$E,სახ.თანრ.მოც.!$B:$B,VLOOKUP($B607,$L:$O,3,0),სახ.თანრ.მოც.!$C:$C,მონაცემები!C607,სახ.თანრ.მოც.!$A:$A,VLOOKUP($B607,$L:$O,4,0))</f>
        <v>0</v>
      </c>
      <c r="G607" s="57">
        <f>SUMIFS(სახ.თანრ.მოც.!$E:$E,სახ.თანრ.მოც.!$B:$B,VLOOKUP($B607,$L:$O,3,0),სახ.თანრ.მოც.!$C:$C,მონაცემები!D607,სახ.თანრ.მოც.!$A:$A,VLOOKUP($B607,$L:$O,4,0))</f>
        <v>0</v>
      </c>
      <c r="H607" s="57">
        <f>SUMIFS(სახ.თანრ.მოც.!F:F,სახ.თანრ.მოც.!$B:$B,VLOOKUP($B607,$L:$O,3,0),სახ.თანრ.მოც.!$C:$C,მონაცემები!D607,სახ.თანრ.მოც.!$A:$A,VLOOKUP($B607,$L:$O,4,0))+SUMIFS(სახ.თანრ.მოც.!F:F,სახ.თანრ.მოც.!$B:$B,VLOOKUP($B607,$L:$O,3,0),სახ.თანრ.მოც.!$C:$C,მონაცემები!C607,სახ.თანრ.მოც.!$A:$A,VLOOKUP($B607,$L:$O,4,0))</f>
        <v>0</v>
      </c>
      <c r="I607" s="57"/>
      <c r="J607" s="57"/>
    </row>
    <row r="608" spans="1:10">
      <c r="A608" s="46">
        <v>527</v>
      </c>
      <c r="E608" s="57">
        <f t="shared" si="8"/>
        <v>0</v>
      </c>
      <c r="F608" s="57">
        <f>SUMIFS(სახ.თანრ.მოც.!$E:$E,სახ.თანრ.მოც.!$B:$B,VLOOKUP($B608,$L:$O,3,0),სახ.თანრ.მოც.!$C:$C,მონაცემები!C608,სახ.თანრ.მოც.!$A:$A,VLOOKUP($B608,$L:$O,4,0))</f>
        <v>0</v>
      </c>
      <c r="G608" s="57">
        <f>SUMIFS(სახ.თანრ.მოც.!$E:$E,სახ.თანრ.მოც.!$B:$B,VLOOKUP($B608,$L:$O,3,0),სახ.თანრ.მოც.!$C:$C,მონაცემები!D608,სახ.თანრ.მოც.!$A:$A,VLOOKUP($B608,$L:$O,4,0))</f>
        <v>0</v>
      </c>
      <c r="H608" s="57">
        <f>SUMIFS(სახ.თანრ.მოც.!F:F,სახ.თანრ.მოც.!$B:$B,VLOOKUP($B608,$L:$O,3,0),სახ.თანრ.მოც.!$C:$C,მონაცემები!D608,სახ.თანრ.მოც.!$A:$A,VLOOKUP($B608,$L:$O,4,0))+SUMIFS(სახ.თანრ.მოც.!F:F,სახ.თანრ.მოც.!$B:$B,VLOOKUP($B608,$L:$O,3,0),სახ.თანრ.მოც.!$C:$C,მონაცემები!C608,სახ.თანრ.მოც.!$A:$A,VLOOKUP($B608,$L:$O,4,0))</f>
        <v>0</v>
      </c>
      <c r="I608" s="57"/>
      <c r="J608" s="57"/>
    </row>
    <row r="609" spans="1:10">
      <c r="A609" s="46">
        <v>528</v>
      </c>
      <c r="E609" s="57">
        <f t="shared" si="8"/>
        <v>0</v>
      </c>
      <c r="F609" s="57">
        <f>SUMIFS(სახ.თანრ.მოც.!$E:$E,სახ.თანრ.მოც.!$B:$B,VLOOKUP($B609,$L:$O,3,0),სახ.თანრ.მოც.!$C:$C,მონაცემები!C609,სახ.თანრ.მოც.!$A:$A,VLOOKUP($B609,$L:$O,4,0))</f>
        <v>0</v>
      </c>
      <c r="G609" s="57">
        <f>SUMIFS(სახ.თანრ.მოც.!$E:$E,სახ.თანრ.მოც.!$B:$B,VLOOKUP($B609,$L:$O,3,0),სახ.თანრ.მოც.!$C:$C,მონაცემები!D609,სახ.თანრ.მოც.!$A:$A,VLOOKUP($B609,$L:$O,4,0))</f>
        <v>0</v>
      </c>
      <c r="H609" s="57">
        <f>SUMIFS(სახ.თანრ.მოც.!F:F,სახ.თანრ.მოც.!$B:$B,VLOOKUP($B609,$L:$O,3,0),სახ.თანრ.მოც.!$C:$C,მონაცემები!D609,სახ.თანრ.მოც.!$A:$A,VLOOKUP($B609,$L:$O,4,0))+SUMIFS(სახ.თანრ.მოც.!F:F,სახ.თანრ.მოც.!$B:$B,VLOOKUP($B609,$L:$O,3,0),სახ.თანრ.მოც.!$C:$C,მონაცემები!C609,სახ.თანრ.მოც.!$A:$A,VLOOKUP($B609,$L:$O,4,0))</f>
        <v>0</v>
      </c>
      <c r="I609" s="57"/>
      <c r="J609" s="57"/>
    </row>
    <row r="610" spans="1:10">
      <c r="A610" s="46">
        <v>529</v>
      </c>
      <c r="E610" s="57">
        <f t="shared" si="8"/>
        <v>0</v>
      </c>
      <c r="F610" s="57">
        <f>SUMIFS(სახ.თანრ.მოც.!$E:$E,სახ.თანრ.მოც.!$B:$B,VLOOKUP($B610,$L:$O,3,0),სახ.თანრ.მოც.!$C:$C,მონაცემები!C610,სახ.თანრ.მოც.!$A:$A,VLOOKUP($B610,$L:$O,4,0))</f>
        <v>0</v>
      </c>
      <c r="G610" s="57">
        <f>SUMIFS(სახ.თანრ.მოც.!$E:$E,სახ.თანრ.მოც.!$B:$B,VLOOKUP($B610,$L:$O,3,0),სახ.თანრ.მოც.!$C:$C,მონაცემები!D610,სახ.თანრ.მოც.!$A:$A,VLOOKUP($B610,$L:$O,4,0))</f>
        <v>0</v>
      </c>
      <c r="H610" s="57">
        <f>SUMIFS(სახ.თანრ.მოც.!F:F,სახ.თანრ.მოც.!$B:$B,VLOOKUP($B610,$L:$O,3,0),სახ.თანრ.მოც.!$C:$C,მონაცემები!D610,სახ.თანრ.მოც.!$A:$A,VLOOKUP($B610,$L:$O,4,0))+SUMIFS(სახ.თანრ.მოც.!F:F,სახ.თანრ.მოც.!$B:$B,VLOOKUP($B610,$L:$O,3,0),სახ.თანრ.მოც.!$C:$C,მონაცემები!C610,სახ.თანრ.მოც.!$A:$A,VLOOKUP($B610,$L:$O,4,0))</f>
        <v>0</v>
      </c>
      <c r="I610" s="57"/>
      <c r="J610" s="57"/>
    </row>
    <row r="611" spans="1:10">
      <c r="A611" s="46">
        <v>530</v>
      </c>
      <c r="E611" s="57">
        <f t="shared" si="8"/>
        <v>0</v>
      </c>
      <c r="F611" s="57">
        <f>SUMIFS(სახ.თანრ.მოც.!$E:$E,სახ.თანრ.მოც.!$B:$B,VLOOKUP($B611,$L:$O,3,0),სახ.თანრ.მოც.!$C:$C,მონაცემები!C611,სახ.თანრ.მოც.!$A:$A,VLOOKUP($B611,$L:$O,4,0))</f>
        <v>0</v>
      </c>
      <c r="G611" s="57">
        <f>SUMIFS(სახ.თანრ.მოც.!$E:$E,სახ.თანრ.მოც.!$B:$B,VLOOKUP($B611,$L:$O,3,0),სახ.თანრ.მოც.!$C:$C,მონაცემები!D611,სახ.თანრ.მოც.!$A:$A,VLOOKUP($B611,$L:$O,4,0))</f>
        <v>0</v>
      </c>
      <c r="H611" s="57">
        <f>SUMIFS(სახ.თანრ.მოც.!F:F,სახ.თანრ.მოც.!$B:$B,VLOOKUP($B611,$L:$O,3,0),სახ.თანრ.მოც.!$C:$C,მონაცემები!D611,სახ.თანრ.მოც.!$A:$A,VLOOKUP($B611,$L:$O,4,0))+SUMIFS(სახ.თანრ.მოც.!F:F,სახ.თანრ.მოც.!$B:$B,VLOOKUP($B611,$L:$O,3,0),სახ.თანრ.მოც.!$C:$C,მონაცემები!C611,სახ.თანრ.მოც.!$A:$A,VLOOKUP($B611,$L:$O,4,0))</f>
        <v>0</v>
      </c>
      <c r="I611" s="57"/>
      <c r="J611" s="57"/>
    </row>
    <row r="612" spans="1:10">
      <c r="A612" s="46">
        <v>531</v>
      </c>
      <c r="E612" s="57">
        <f t="shared" si="8"/>
        <v>0</v>
      </c>
      <c r="F612" s="57">
        <f>SUMIFS(სახ.თანრ.მოც.!$E:$E,სახ.თანრ.მოც.!$B:$B,VLOOKUP($B612,$L:$O,3,0),სახ.თანრ.მოც.!$C:$C,მონაცემები!C612,სახ.თანრ.მოც.!$A:$A,VLOOKUP($B612,$L:$O,4,0))</f>
        <v>0</v>
      </c>
      <c r="G612" s="57">
        <f>SUMIFS(სახ.თანრ.მოც.!$E:$E,სახ.თანრ.მოც.!$B:$B,VLOOKUP($B612,$L:$O,3,0),სახ.თანრ.მოც.!$C:$C,მონაცემები!D612,სახ.თანრ.მოც.!$A:$A,VLOOKUP($B612,$L:$O,4,0))</f>
        <v>0</v>
      </c>
      <c r="H612" s="57">
        <f>SUMIFS(სახ.თანრ.მოც.!F:F,სახ.თანრ.მოც.!$B:$B,VLOOKUP($B612,$L:$O,3,0),სახ.თანრ.მოც.!$C:$C,მონაცემები!D612,სახ.თანრ.მოც.!$A:$A,VLOOKUP($B612,$L:$O,4,0))+SUMIFS(სახ.თანრ.მოც.!F:F,სახ.თანრ.მოც.!$B:$B,VLOOKUP($B612,$L:$O,3,0),სახ.თანრ.მოც.!$C:$C,მონაცემები!C612,სახ.თანრ.მოც.!$A:$A,VLOOKUP($B612,$L:$O,4,0))</f>
        <v>0</v>
      </c>
      <c r="I612" s="57"/>
      <c r="J612" s="57"/>
    </row>
    <row r="613" spans="1:10">
      <c r="A613" s="46">
        <v>532</v>
      </c>
      <c r="E613" s="57">
        <f t="shared" si="8"/>
        <v>0</v>
      </c>
      <c r="F613" s="57">
        <f>SUMIFS(სახ.თანრ.მოც.!$E:$E,სახ.თანრ.მოც.!$B:$B,VLOOKUP($B613,$L:$O,3,0),სახ.თანრ.მოც.!$C:$C,მონაცემები!C613,სახ.თანრ.მოც.!$A:$A,VLOOKUP($B613,$L:$O,4,0))</f>
        <v>0</v>
      </c>
      <c r="G613" s="57">
        <f>SUMIFS(სახ.თანრ.მოც.!$E:$E,სახ.თანრ.მოც.!$B:$B,VLOOKUP($B613,$L:$O,3,0),სახ.თანრ.მოც.!$C:$C,მონაცემები!D613,სახ.თანრ.მოც.!$A:$A,VLOOKUP($B613,$L:$O,4,0))</f>
        <v>0</v>
      </c>
      <c r="H613" s="57">
        <f>SUMIFS(სახ.თანრ.მოც.!F:F,სახ.თანრ.მოც.!$B:$B,VLOOKUP($B613,$L:$O,3,0),სახ.თანრ.მოც.!$C:$C,მონაცემები!D613,სახ.თანრ.მოც.!$A:$A,VLOOKUP($B613,$L:$O,4,0))+SUMIFS(სახ.თანრ.მოც.!F:F,სახ.თანრ.მოც.!$B:$B,VLOOKUP($B613,$L:$O,3,0),სახ.თანრ.მოც.!$C:$C,მონაცემები!C613,სახ.თანრ.მოც.!$A:$A,VLOOKUP($B613,$L:$O,4,0))</f>
        <v>0</v>
      </c>
      <c r="I613" s="57"/>
      <c r="J613" s="57"/>
    </row>
    <row r="614" spans="1:10">
      <c r="A614" s="46">
        <v>533</v>
      </c>
      <c r="E614" s="57">
        <f t="shared" si="8"/>
        <v>0</v>
      </c>
      <c r="F614" s="57">
        <f>SUMIFS(სახ.თანრ.მოც.!$E:$E,სახ.თანრ.მოც.!$B:$B,VLOOKUP($B614,$L:$O,3,0),სახ.თანრ.მოც.!$C:$C,მონაცემები!C614,სახ.თანრ.მოც.!$A:$A,VLOOKUP($B614,$L:$O,4,0))</f>
        <v>0</v>
      </c>
      <c r="G614" s="57">
        <f>SUMIFS(სახ.თანრ.მოც.!$E:$E,სახ.თანრ.მოც.!$B:$B,VLOOKUP($B614,$L:$O,3,0),სახ.თანრ.მოც.!$C:$C,მონაცემები!D614,სახ.თანრ.მოც.!$A:$A,VLOOKUP($B614,$L:$O,4,0))</f>
        <v>0</v>
      </c>
      <c r="H614" s="57">
        <f>SUMIFS(სახ.თანრ.მოც.!F:F,სახ.თანრ.მოც.!$B:$B,VLOOKUP($B614,$L:$O,3,0),სახ.თანრ.მოც.!$C:$C,მონაცემები!D614,სახ.თანრ.მოც.!$A:$A,VLOOKUP($B614,$L:$O,4,0))+SUMIFS(სახ.თანრ.მოც.!F:F,სახ.თანრ.მოც.!$B:$B,VLOOKUP($B614,$L:$O,3,0),სახ.თანრ.მოც.!$C:$C,მონაცემები!C614,სახ.თანრ.მოც.!$A:$A,VLOOKUP($B614,$L:$O,4,0))</f>
        <v>0</v>
      </c>
      <c r="I614" s="57"/>
      <c r="J614" s="57"/>
    </row>
    <row r="615" spans="1:10">
      <c r="A615" s="46">
        <v>534</v>
      </c>
      <c r="E615" s="57">
        <f t="shared" si="8"/>
        <v>0</v>
      </c>
      <c r="F615" s="57">
        <f>SUMIFS(სახ.თანრ.მოც.!$E:$E,სახ.თანრ.მოც.!$B:$B,VLOOKUP($B615,$L:$O,3,0),სახ.თანრ.მოც.!$C:$C,მონაცემები!C615,სახ.თანრ.მოც.!$A:$A,VLOOKUP($B615,$L:$O,4,0))</f>
        <v>0</v>
      </c>
      <c r="G615" s="57">
        <f>SUMIFS(სახ.თანრ.მოც.!$E:$E,სახ.თანრ.მოც.!$B:$B,VLOOKUP($B615,$L:$O,3,0),სახ.თანრ.მოც.!$C:$C,მონაცემები!D615,სახ.თანრ.მოც.!$A:$A,VLOOKUP($B615,$L:$O,4,0))</f>
        <v>0</v>
      </c>
      <c r="H615" s="57">
        <f>SUMIFS(სახ.თანრ.მოც.!F:F,სახ.თანრ.მოც.!$B:$B,VLOOKUP($B615,$L:$O,3,0),სახ.თანრ.მოც.!$C:$C,მონაცემები!D615,სახ.თანრ.მოც.!$A:$A,VLOOKUP($B615,$L:$O,4,0))+SUMIFS(სახ.თანრ.მოც.!F:F,სახ.თანრ.მოც.!$B:$B,VLOOKUP($B615,$L:$O,3,0),სახ.თანრ.მოც.!$C:$C,მონაცემები!C615,სახ.თანრ.მოც.!$A:$A,VLOOKUP($B615,$L:$O,4,0))</f>
        <v>0</v>
      </c>
      <c r="I615" s="57"/>
      <c r="J615" s="57"/>
    </row>
    <row r="616" spans="1:10">
      <c r="A616" s="46">
        <v>535</v>
      </c>
      <c r="E616" s="57">
        <f t="shared" si="8"/>
        <v>0</v>
      </c>
      <c r="F616" s="57">
        <f>SUMIFS(სახ.თანრ.მოც.!$E:$E,სახ.თანრ.მოც.!$B:$B,VLOOKUP($B616,$L:$O,3,0),სახ.თანრ.მოც.!$C:$C,მონაცემები!C616,სახ.თანრ.მოც.!$A:$A,VLOOKUP($B616,$L:$O,4,0))</f>
        <v>0</v>
      </c>
      <c r="G616" s="57">
        <f>SUMIFS(სახ.თანრ.მოც.!$E:$E,სახ.თანრ.მოც.!$B:$B,VLOOKUP($B616,$L:$O,3,0),სახ.თანრ.მოც.!$C:$C,მონაცემები!D616,სახ.თანრ.მოც.!$A:$A,VLOOKUP($B616,$L:$O,4,0))</f>
        <v>0</v>
      </c>
      <c r="H616" s="57">
        <f>SUMIFS(სახ.თანრ.მოც.!F:F,სახ.თანრ.მოც.!$B:$B,VLOOKUP($B616,$L:$O,3,0),სახ.თანრ.მოც.!$C:$C,მონაცემები!D616,სახ.თანრ.მოც.!$A:$A,VLOOKUP($B616,$L:$O,4,0))+SUMIFS(სახ.თანრ.მოც.!F:F,სახ.თანრ.მოც.!$B:$B,VLOOKUP($B616,$L:$O,3,0),სახ.თანრ.მოც.!$C:$C,მონაცემები!C616,სახ.თანრ.მოც.!$A:$A,VLOOKUP($B616,$L:$O,4,0))</f>
        <v>0</v>
      </c>
      <c r="I616" s="57"/>
      <c r="J616" s="57"/>
    </row>
    <row r="617" spans="1:10">
      <c r="A617" s="46">
        <v>536</v>
      </c>
      <c r="E617" s="57">
        <f t="shared" si="8"/>
        <v>0</v>
      </c>
      <c r="F617" s="57">
        <f>SUMIFS(სახ.თანრ.მოც.!$E:$E,სახ.თანრ.მოც.!$B:$B,VLOOKUP($B617,$L:$O,3,0),სახ.თანრ.მოც.!$C:$C,მონაცემები!C617,სახ.თანრ.მოც.!$A:$A,VLOOKUP($B617,$L:$O,4,0))</f>
        <v>0</v>
      </c>
      <c r="G617" s="57">
        <f>SUMIFS(სახ.თანრ.მოც.!$E:$E,სახ.თანრ.მოც.!$B:$B,VLOOKUP($B617,$L:$O,3,0),სახ.თანრ.მოც.!$C:$C,მონაცემები!D617,სახ.თანრ.მოც.!$A:$A,VLOOKUP($B617,$L:$O,4,0))</f>
        <v>0</v>
      </c>
      <c r="H617" s="57">
        <f>SUMIFS(სახ.თანრ.მოც.!F:F,სახ.თანრ.მოც.!$B:$B,VLOOKUP($B617,$L:$O,3,0),სახ.თანრ.მოც.!$C:$C,მონაცემები!D617,სახ.თანრ.მოც.!$A:$A,VLOOKUP($B617,$L:$O,4,0))+SUMIFS(სახ.თანრ.მოც.!F:F,სახ.თანრ.მოც.!$B:$B,VLOOKUP($B617,$L:$O,3,0),სახ.თანრ.მოც.!$C:$C,მონაცემები!C617,სახ.თანრ.მოც.!$A:$A,VLOOKUP($B617,$L:$O,4,0))</f>
        <v>0</v>
      </c>
      <c r="I617" s="57"/>
      <c r="J617" s="57"/>
    </row>
    <row r="618" spans="1:10">
      <c r="A618" s="46">
        <v>537</v>
      </c>
      <c r="E618" s="57">
        <f t="shared" si="8"/>
        <v>0</v>
      </c>
      <c r="F618" s="57">
        <f>SUMIFS(სახ.თანრ.მოც.!$E:$E,სახ.თანრ.მოც.!$B:$B,VLOOKUP($B618,$L:$O,3,0),სახ.თანრ.მოც.!$C:$C,მონაცემები!C618,სახ.თანრ.მოც.!$A:$A,VLOOKUP($B618,$L:$O,4,0))</f>
        <v>0</v>
      </c>
      <c r="G618" s="57">
        <f>SUMIFS(სახ.თანრ.მოც.!$E:$E,სახ.თანრ.მოც.!$B:$B,VLOOKUP($B618,$L:$O,3,0),სახ.თანრ.მოც.!$C:$C,მონაცემები!D618,სახ.თანრ.მოც.!$A:$A,VLOOKUP($B618,$L:$O,4,0))</f>
        <v>0</v>
      </c>
      <c r="H618" s="57">
        <f>SUMIFS(სახ.თანრ.მოც.!F:F,სახ.თანრ.მოც.!$B:$B,VLOOKUP($B618,$L:$O,3,0),სახ.თანრ.მოც.!$C:$C,მონაცემები!D618,სახ.თანრ.მოც.!$A:$A,VLOOKUP($B618,$L:$O,4,0))+SUMIFS(სახ.თანრ.მოც.!F:F,სახ.თანრ.მოც.!$B:$B,VLOOKUP($B618,$L:$O,3,0),სახ.თანრ.მოც.!$C:$C,მონაცემები!C618,სახ.თანრ.მოც.!$A:$A,VLOOKUP($B618,$L:$O,4,0))</f>
        <v>0</v>
      </c>
      <c r="I618" s="57"/>
      <c r="J618" s="57"/>
    </row>
    <row r="619" spans="1:10">
      <c r="A619" s="46">
        <v>538</v>
      </c>
      <c r="E619" s="57">
        <f t="shared" si="8"/>
        <v>0</v>
      </c>
      <c r="F619" s="57">
        <f>SUMIFS(სახ.თანრ.მოც.!$E:$E,სახ.თანრ.მოც.!$B:$B,VLOOKUP($B619,$L:$O,3,0),სახ.თანრ.მოც.!$C:$C,მონაცემები!C619,სახ.თანრ.მოც.!$A:$A,VLOOKUP($B619,$L:$O,4,0))</f>
        <v>0</v>
      </c>
      <c r="G619" s="57">
        <f>SUMIFS(სახ.თანრ.მოც.!$E:$E,სახ.თანრ.მოც.!$B:$B,VLOOKUP($B619,$L:$O,3,0),სახ.თანრ.მოც.!$C:$C,მონაცემები!D619,სახ.თანრ.მოც.!$A:$A,VLOOKUP($B619,$L:$O,4,0))</f>
        <v>0</v>
      </c>
      <c r="H619" s="57">
        <f>SUMIFS(სახ.თანრ.მოც.!F:F,სახ.თანრ.მოც.!$B:$B,VLOOKUP($B619,$L:$O,3,0),სახ.თანრ.მოც.!$C:$C,მონაცემები!D619,სახ.თანრ.მოც.!$A:$A,VLOOKUP($B619,$L:$O,4,0))+SUMIFS(სახ.თანრ.მოც.!F:F,სახ.თანრ.მოც.!$B:$B,VLOOKUP($B619,$L:$O,3,0),სახ.თანრ.მოც.!$C:$C,მონაცემები!C619,სახ.თანრ.მოც.!$A:$A,VLOOKUP($B619,$L:$O,4,0))</f>
        <v>0</v>
      </c>
      <c r="I619" s="57"/>
      <c r="J619" s="57"/>
    </row>
    <row r="620" spans="1:10">
      <c r="A620" s="46">
        <v>539</v>
      </c>
      <c r="E620" s="57">
        <f t="shared" si="8"/>
        <v>0</v>
      </c>
      <c r="F620" s="57">
        <f>SUMIFS(სახ.თანრ.მოც.!$E:$E,სახ.თანრ.მოც.!$B:$B,VLOOKUP($B620,$L:$O,3,0),სახ.თანრ.მოც.!$C:$C,მონაცემები!C620,სახ.თანრ.მოც.!$A:$A,VLOOKUP($B620,$L:$O,4,0))</f>
        <v>0</v>
      </c>
      <c r="G620" s="57">
        <f>SUMIFS(სახ.თანრ.მოც.!$E:$E,სახ.თანრ.მოც.!$B:$B,VLOOKUP($B620,$L:$O,3,0),სახ.თანრ.მოც.!$C:$C,მონაცემები!D620,სახ.თანრ.მოც.!$A:$A,VLOOKUP($B620,$L:$O,4,0))</f>
        <v>0</v>
      </c>
      <c r="H620" s="57">
        <f>SUMIFS(სახ.თანრ.მოც.!F:F,სახ.თანრ.მოც.!$B:$B,VLOOKUP($B620,$L:$O,3,0),სახ.თანრ.მოც.!$C:$C,მონაცემები!D620,სახ.თანრ.მოც.!$A:$A,VLOOKUP($B620,$L:$O,4,0))+SUMIFS(სახ.თანრ.მოც.!F:F,სახ.თანრ.მოც.!$B:$B,VLOOKUP($B620,$L:$O,3,0),სახ.თანრ.მოც.!$C:$C,მონაცემები!C620,სახ.თანრ.მოც.!$A:$A,VLOOKUP($B620,$L:$O,4,0))</f>
        <v>0</v>
      </c>
      <c r="I620" s="57"/>
      <c r="J620" s="57"/>
    </row>
    <row r="621" spans="1:10">
      <c r="A621" s="46">
        <v>540</v>
      </c>
      <c r="E621" s="57">
        <f t="shared" si="8"/>
        <v>0</v>
      </c>
      <c r="F621" s="57">
        <f>SUMIFS(სახ.თანრ.მოც.!$E:$E,სახ.თანრ.მოც.!$B:$B,VLOOKUP($B621,$L:$O,3,0),სახ.თანრ.მოც.!$C:$C,მონაცემები!C621,სახ.თანრ.მოც.!$A:$A,VLOOKUP($B621,$L:$O,4,0))</f>
        <v>0</v>
      </c>
      <c r="G621" s="57">
        <f>SUMIFS(სახ.თანრ.მოც.!$E:$E,სახ.თანრ.მოც.!$B:$B,VLOOKUP($B621,$L:$O,3,0),სახ.თანრ.მოც.!$C:$C,მონაცემები!D621,სახ.თანრ.მოც.!$A:$A,VLOOKUP($B621,$L:$O,4,0))</f>
        <v>0</v>
      </c>
      <c r="H621" s="57">
        <f>SUMIFS(სახ.თანრ.მოც.!F:F,სახ.თანრ.მოც.!$B:$B,VLOOKUP($B621,$L:$O,3,0),სახ.თანრ.მოც.!$C:$C,მონაცემები!D621,სახ.თანრ.მოც.!$A:$A,VLOOKUP($B621,$L:$O,4,0))+SUMIFS(სახ.თანრ.მოც.!F:F,სახ.თანრ.მოც.!$B:$B,VLOOKUP($B621,$L:$O,3,0),სახ.თანრ.მოც.!$C:$C,მონაცემები!C621,სახ.თანრ.მოც.!$A:$A,VLOOKUP($B621,$L:$O,4,0))</f>
        <v>0</v>
      </c>
      <c r="I621" s="57"/>
      <c r="J621" s="57"/>
    </row>
    <row r="622" spans="1:10">
      <c r="A622" s="46">
        <v>541</v>
      </c>
      <c r="E622" s="57">
        <f t="shared" si="8"/>
        <v>0</v>
      </c>
      <c r="F622" s="57">
        <f>SUMIFS(სახ.თანრ.მოც.!$E:$E,სახ.თანრ.მოც.!$B:$B,VLOOKUP($B622,$L:$O,3,0),სახ.თანრ.მოც.!$C:$C,მონაცემები!C622,სახ.თანრ.მოც.!$A:$A,VLOOKUP($B622,$L:$O,4,0))</f>
        <v>0</v>
      </c>
      <c r="G622" s="57">
        <f>SUMIFS(სახ.თანრ.მოც.!$E:$E,სახ.თანრ.მოც.!$B:$B,VLOOKUP($B622,$L:$O,3,0),სახ.თანრ.მოც.!$C:$C,მონაცემები!D622,სახ.თანრ.მოც.!$A:$A,VLOOKUP($B622,$L:$O,4,0))</f>
        <v>0</v>
      </c>
      <c r="H622" s="57">
        <f>SUMIFS(სახ.თანრ.მოც.!F:F,სახ.თანრ.მოც.!$B:$B,VLOOKUP($B622,$L:$O,3,0),სახ.თანრ.მოც.!$C:$C,მონაცემები!D622,სახ.თანრ.მოც.!$A:$A,VLOOKUP($B622,$L:$O,4,0))+SUMIFS(სახ.თანრ.მოც.!F:F,სახ.თანრ.მოც.!$B:$B,VLOOKUP($B622,$L:$O,3,0),სახ.თანრ.მოც.!$C:$C,მონაცემები!C622,სახ.თანრ.მოც.!$A:$A,VLOOKUP($B622,$L:$O,4,0))</f>
        <v>0</v>
      </c>
      <c r="I622" s="57"/>
      <c r="J622" s="57"/>
    </row>
    <row r="623" spans="1:10">
      <c r="A623" s="46">
        <v>542</v>
      </c>
      <c r="E623" s="57">
        <f t="shared" si="8"/>
        <v>0</v>
      </c>
      <c r="F623" s="57">
        <f>SUMIFS(სახ.თანრ.მოც.!$E:$E,სახ.თანრ.მოც.!$B:$B,VLOOKUP($B623,$L:$O,3,0),სახ.თანრ.მოც.!$C:$C,მონაცემები!C623,სახ.თანრ.მოც.!$A:$A,VLOOKUP($B623,$L:$O,4,0))</f>
        <v>0</v>
      </c>
      <c r="G623" s="57">
        <f>SUMIFS(სახ.თანრ.მოც.!$E:$E,სახ.თანრ.მოც.!$B:$B,VLOOKUP($B623,$L:$O,3,0),სახ.თანრ.მოც.!$C:$C,მონაცემები!D623,სახ.თანრ.მოც.!$A:$A,VLOOKUP($B623,$L:$O,4,0))</f>
        <v>0</v>
      </c>
      <c r="H623" s="57">
        <f>SUMIFS(სახ.თანრ.მოც.!F:F,სახ.თანრ.მოც.!$B:$B,VLOOKUP($B623,$L:$O,3,0),სახ.თანრ.მოც.!$C:$C,მონაცემები!D623,სახ.თანრ.მოც.!$A:$A,VLOOKUP($B623,$L:$O,4,0))+SUMIFS(სახ.თანრ.მოც.!F:F,სახ.თანრ.მოც.!$B:$B,VLOOKUP($B623,$L:$O,3,0),სახ.თანრ.მოც.!$C:$C,მონაცემები!C623,სახ.თანრ.მოც.!$A:$A,VLOOKUP($B623,$L:$O,4,0))</f>
        <v>0</v>
      </c>
      <c r="I623" s="57"/>
      <c r="J623" s="57"/>
    </row>
    <row r="624" spans="1:10">
      <c r="A624" s="46">
        <v>543</v>
      </c>
      <c r="E624" s="57">
        <f t="shared" si="8"/>
        <v>0</v>
      </c>
      <c r="F624" s="57">
        <f>SUMIFS(სახ.თანრ.მოც.!$E:$E,სახ.თანრ.მოც.!$B:$B,VLOOKUP($B624,$L:$O,3,0),სახ.თანრ.მოც.!$C:$C,მონაცემები!C624,სახ.თანრ.მოც.!$A:$A,VLOOKUP($B624,$L:$O,4,0))</f>
        <v>0</v>
      </c>
      <c r="G624" s="57">
        <f>SUMIFS(სახ.თანრ.მოც.!$E:$E,სახ.თანრ.მოც.!$B:$B,VLOOKUP($B624,$L:$O,3,0),სახ.თანრ.მოც.!$C:$C,მონაცემები!D624,სახ.თანრ.მოც.!$A:$A,VLOOKUP($B624,$L:$O,4,0))</f>
        <v>0</v>
      </c>
      <c r="H624" s="57">
        <f>SUMIFS(სახ.თანრ.მოც.!F:F,სახ.თანრ.მოც.!$B:$B,VLOOKUP($B624,$L:$O,3,0),სახ.თანრ.მოც.!$C:$C,მონაცემები!D624,სახ.თანრ.მოც.!$A:$A,VLOOKUP($B624,$L:$O,4,0))+SUMIFS(სახ.თანრ.მოც.!F:F,სახ.თანრ.მოც.!$B:$B,VLOOKUP($B624,$L:$O,3,0),სახ.თანრ.მოც.!$C:$C,მონაცემები!C624,სახ.თანრ.მოც.!$A:$A,VLOOKUP($B624,$L:$O,4,0))</f>
        <v>0</v>
      </c>
      <c r="I624" s="57"/>
      <c r="J624" s="57"/>
    </row>
    <row r="625" spans="1:10">
      <c r="A625" s="46">
        <v>544</v>
      </c>
      <c r="E625" s="57">
        <f t="shared" si="8"/>
        <v>0</v>
      </c>
      <c r="F625" s="57">
        <f>SUMIFS(სახ.თანრ.მოც.!$E:$E,სახ.თანრ.მოც.!$B:$B,VLOOKUP($B625,$L:$O,3,0),სახ.თანრ.მოც.!$C:$C,მონაცემები!C625,სახ.თანრ.მოც.!$A:$A,VLOOKUP($B625,$L:$O,4,0))</f>
        <v>0</v>
      </c>
      <c r="G625" s="57">
        <f>SUMIFS(სახ.თანრ.მოც.!$E:$E,სახ.თანრ.მოც.!$B:$B,VLOOKUP($B625,$L:$O,3,0),სახ.თანრ.მოც.!$C:$C,მონაცემები!D625,სახ.თანრ.მოც.!$A:$A,VLOOKUP($B625,$L:$O,4,0))</f>
        <v>0</v>
      </c>
      <c r="H625" s="57">
        <f>SUMIFS(სახ.თანრ.მოც.!F:F,სახ.თანრ.მოც.!$B:$B,VLOOKUP($B625,$L:$O,3,0),სახ.თანრ.მოც.!$C:$C,მონაცემები!D625,სახ.თანრ.მოც.!$A:$A,VLOOKUP($B625,$L:$O,4,0))+SUMIFS(სახ.თანრ.მოც.!F:F,სახ.თანრ.მოც.!$B:$B,VLOOKUP($B625,$L:$O,3,0),სახ.თანრ.მოც.!$C:$C,მონაცემები!C625,სახ.თანრ.მოც.!$A:$A,VLOOKUP($B625,$L:$O,4,0))</f>
        <v>0</v>
      </c>
      <c r="I625" s="57"/>
      <c r="J625" s="57"/>
    </row>
    <row r="626" spans="1:10">
      <c r="A626" s="46">
        <v>545</v>
      </c>
      <c r="E626" s="57">
        <f t="shared" si="8"/>
        <v>0</v>
      </c>
      <c r="F626" s="57">
        <f>SUMIFS(სახ.თანრ.მოც.!$E:$E,სახ.თანრ.მოც.!$B:$B,VLOOKUP($B626,$L:$O,3,0),სახ.თანრ.მოც.!$C:$C,მონაცემები!C626,სახ.თანრ.მოც.!$A:$A,VLOOKUP($B626,$L:$O,4,0))</f>
        <v>0</v>
      </c>
      <c r="G626" s="57">
        <f>SUMIFS(სახ.თანრ.მოც.!$E:$E,სახ.თანრ.მოც.!$B:$B,VLOOKUP($B626,$L:$O,3,0),სახ.თანრ.მოც.!$C:$C,მონაცემები!D626,სახ.თანრ.მოც.!$A:$A,VLOOKUP($B626,$L:$O,4,0))</f>
        <v>0</v>
      </c>
      <c r="H626" s="57">
        <f>SUMIFS(სახ.თანრ.მოც.!F:F,სახ.თანრ.მოც.!$B:$B,VLOOKUP($B626,$L:$O,3,0),სახ.თანრ.მოც.!$C:$C,მონაცემები!D626,სახ.თანრ.მოც.!$A:$A,VLOOKUP($B626,$L:$O,4,0))+SUMIFS(სახ.თანრ.მოც.!F:F,სახ.თანრ.მოც.!$B:$B,VLOOKUP($B626,$L:$O,3,0),სახ.თანრ.მოც.!$C:$C,მონაცემები!C626,სახ.თანრ.მოც.!$A:$A,VLOOKUP($B626,$L:$O,4,0))</f>
        <v>0</v>
      </c>
      <c r="I626" s="57"/>
      <c r="J626" s="57"/>
    </row>
    <row r="627" spans="1:10">
      <c r="A627" s="46">
        <v>546</v>
      </c>
      <c r="E627" s="57">
        <f t="shared" si="8"/>
        <v>0</v>
      </c>
      <c r="F627" s="57">
        <f>SUMIFS(სახ.თანრ.მოც.!$E:$E,სახ.თანრ.მოც.!$B:$B,VLOOKUP($B627,$L:$O,3,0),სახ.თანრ.მოც.!$C:$C,მონაცემები!C627,სახ.თანრ.მოც.!$A:$A,VLOOKUP($B627,$L:$O,4,0))</f>
        <v>0</v>
      </c>
      <c r="G627" s="57">
        <f>SUMIFS(სახ.თანრ.მოც.!$E:$E,სახ.თანრ.მოც.!$B:$B,VLOOKUP($B627,$L:$O,3,0),სახ.თანრ.მოც.!$C:$C,მონაცემები!D627,სახ.თანრ.მოც.!$A:$A,VLOOKUP($B627,$L:$O,4,0))</f>
        <v>0</v>
      </c>
      <c r="H627" s="57">
        <f>SUMIFS(სახ.თანრ.მოც.!F:F,სახ.თანრ.მოც.!$B:$B,VLOOKUP($B627,$L:$O,3,0),სახ.თანრ.მოც.!$C:$C,მონაცემები!D627,სახ.თანრ.მოც.!$A:$A,VLOOKUP($B627,$L:$O,4,0))+SUMIFS(სახ.თანრ.მოც.!F:F,სახ.თანრ.მოც.!$B:$B,VLOOKUP($B627,$L:$O,3,0),სახ.თანრ.მოც.!$C:$C,მონაცემები!C627,სახ.თანრ.მოც.!$A:$A,VLOOKUP($B627,$L:$O,4,0))</f>
        <v>0</v>
      </c>
      <c r="I627" s="57"/>
      <c r="J627" s="57"/>
    </row>
    <row r="628" spans="1:10">
      <c r="A628" s="46">
        <v>547</v>
      </c>
      <c r="E628" s="57">
        <f t="shared" si="8"/>
        <v>0</v>
      </c>
      <c r="F628" s="57">
        <f>SUMIFS(სახ.თანრ.მოც.!$E:$E,სახ.თანრ.მოც.!$B:$B,VLOOKUP($B628,$L:$O,3,0),სახ.თანრ.მოც.!$C:$C,მონაცემები!C628,სახ.თანრ.მოც.!$A:$A,VLOOKUP($B628,$L:$O,4,0))</f>
        <v>0</v>
      </c>
      <c r="G628" s="57">
        <f>SUMIFS(სახ.თანრ.მოც.!$E:$E,სახ.თანრ.მოც.!$B:$B,VLOOKUP($B628,$L:$O,3,0),სახ.თანრ.მოც.!$C:$C,მონაცემები!D628,სახ.თანრ.მოც.!$A:$A,VLOOKUP($B628,$L:$O,4,0))</f>
        <v>0</v>
      </c>
      <c r="H628" s="57">
        <f>SUMIFS(სახ.თანრ.მოც.!F:F,სახ.თანრ.მოც.!$B:$B,VLOOKUP($B628,$L:$O,3,0),სახ.თანრ.მოც.!$C:$C,მონაცემები!D628,სახ.თანრ.მოც.!$A:$A,VLOOKUP($B628,$L:$O,4,0))+SUMIFS(სახ.თანრ.მოც.!F:F,სახ.თანრ.მოც.!$B:$B,VLOOKUP($B628,$L:$O,3,0),სახ.თანრ.მოც.!$C:$C,მონაცემები!C628,სახ.თანრ.მოც.!$A:$A,VLOOKUP($B628,$L:$O,4,0))</f>
        <v>0</v>
      </c>
      <c r="I628" s="57"/>
      <c r="J628" s="57"/>
    </row>
    <row r="629" spans="1:10">
      <c r="A629" s="46">
        <v>548</v>
      </c>
      <c r="E629" s="57">
        <f t="shared" si="8"/>
        <v>0</v>
      </c>
      <c r="F629" s="57">
        <f>SUMIFS(სახ.თანრ.მოც.!$E:$E,სახ.თანრ.მოც.!$B:$B,VLOOKUP($B629,$L:$O,3,0),სახ.თანრ.მოც.!$C:$C,მონაცემები!C629,სახ.თანრ.მოც.!$A:$A,VLOOKUP($B629,$L:$O,4,0))</f>
        <v>0</v>
      </c>
      <c r="G629" s="57">
        <f>SUMIFS(სახ.თანრ.მოც.!$E:$E,სახ.თანრ.მოც.!$B:$B,VLOOKUP($B629,$L:$O,3,0),სახ.თანრ.მოც.!$C:$C,მონაცემები!D629,სახ.თანრ.მოც.!$A:$A,VLOOKUP($B629,$L:$O,4,0))</f>
        <v>0</v>
      </c>
      <c r="H629" s="57">
        <f>SUMIFS(სახ.თანრ.მოც.!F:F,სახ.თანრ.მოც.!$B:$B,VLOOKUP($B629,$L:$O,3,0),სახ.თანრ.მოც.!$C:$C,მონაცემები!D629,სახ.თანრ.მოც.!$A:$A,VLOOKUP($B629,$L:$O,4,0))+SUMIFS(სახ.თანრ.მოც.!F:F,სახ.თანრ.მოც.!$B:$B,VLOOKUP($B629,$L:$O,3,0),სახ.თანრ.მოც.!$C:$C,მონაცემები!C629,სახ.თანრ.მოც.!$A:$A,VLOOKUP($B629,$L:$O,4,0))</f>
        <v>0</v>
      </c>
      <c r="I629" s="57"/>
      <c r="J629" s="57"/>
    </row>
    <row r="630" spans="1:10">
      <c r="A630" s="46">
        <v>549</v>
      </c>
      <c r="E630" s="57">
        <f t="shared" si="8"/>
        <v>0</v>
      </c>
      <c r="F630" s="57">
        <f>SUMIFS(სახ.თანრ.მოც.!$E:$E,სახ.თანრ.მოც.!$B:$B,VLOOKUP($B630,$L:$O,3,0),სახ.თანრ.მოც.!$C:$C,მონაცემები!C630,სახ.თანრ.მოც.!$A:$A,VLOOKUP($B630,$L:$O,4,0))</f>
        <v>0</v>
      </c>
      <c r="G630" s="57">
        <f>SUMIFS(სახ.თანრ.მოც.!$E:$E,სახ.თანრ.მოც.!$B:$B,VLOOKUP($B630,$L:$O,3,0),სახ.თანრ.მოც.!$C:$C,მონაცემები!D630,სახ.თანრ.მოც.!$A:$A,VLOOKUP($B630,$L:$O,4,0))</f>
        <v>0</v>
      </c>
      <c r="H630" s="57">
        <f>SUMIFS(სახ.თანრ.მოც.!F:F,სახ.თანრ.მოც.!$B:$B,VLOOKUP($B630,$L:$O,3,0),სახ.თანრ.მოც.!$C:$C,მონაცემები!D630,სახ.თანრ.მოც.!$A:$A,VLOOKUP($B630,$L:$O,4,0))+SUMIFS(სახ.თანრ.მოც.!F:F,სახ.თანრ.მოც.!$B:$B,VLOOKUP($B630,$L:$O,3,0),სახ.თანრ.მოც.!$C:$C,მონაცემები!C630,სახ.თანრ.მოც.!$A:$A,VLOOKUP($B630,$L:$O,4,0))</f>
        <v>0</v>
      </c>
      <c r="I630" s="57"/>
      <c r="J630" s="57"/>
    </row>
    <row r="631" spans="1:10">
      <c r="A631" s="46">
        <v>550</v>
      </c>
      <c r="E631" s="57">
        <f t="shared" si="8"/>
        <v>0</v>
      </c>
      <c r="F631" s="57">
        <f>SUMIFS(სახ.თანრ.მოც.!$E:$E,სახ.თანრ.მოც.!$B:$B,VLOOKUP($B631,$L:$O,3,0),სახ.თანრ.მოც.!$C:$C,მონაცემები!C631,სახ.თანრ.მოც.!$A:$A,VLOOKUP($B631,$L:$O,4,0))</f>
        <v>0</v>
      </c>
      <c r="G631" s="57">
        <f>SUMIFS(სახ.თანრ.მოც.!$E:$E,სახ.თანრ.მოც.!$B:$B,VLOOKUP($B631,$L:$O,3,0),სახ.თანრ.მოც.!$C:$C,მონაცემები!D631,სახ.თანრ.მოც.!$A:$A,VLOOKUP($B631,$L:$O,4,0))</f>
        <v>0</v>
      </c>
      <c r="H631" s="57">
        <f>SUMIFS(სახ.თანრ.მოც.!F:F,სახ.თანრ.მოც.!$B:$B,VLOOKUP($B631,$L:$O,3,0),სახ.თანრ.მოც.!$C:$C,მონაცემები!D631,სახ.თანრ.მოც.!$A:$A,VLOOKUP($B631,$L:$O,4,0))+SUMIFS(სახ.თანრ.მოც.!F:F,სახ.თანრ.მოც.!$B:$B,VLOOKUP($B631,$L:$O,3,0),სახ.თანრ.მოც.!$C:$C,მონაცემები!C631,სახ.თანრ.მოც.!$A:$A,VLOOKUP($B631,$L:$O,4,0))</f>
        <v>0</v>
      </c>
      <c r="I631" s="57"/>
      <c r="J631" s="57"/>
    </row>
    <row r="632" spans="1:10">
      <c r="A632" s="46">
        <v>551</v>
      </c>
      <c r="E632" s="57">
        <f t="shared" si="8"/>
        <v>0</v>
      </c>
      <c r="F632" s="57">
        <f>SUMIFS(სახ.თანრ.მოც.!$E:$E,სახ.თანრ.მოც.!$B:$B,VLOOKUP($B632,$L:$O,3,0),სახ.თანრ.მოც.!$C:$C,მონაცემები!C632,სახ.თანრ.მოც.!$A:$A,VLOOKUP($B632,$L:$O,4,0))</f>
        <v>0</v>
      </c>
      <c r="G632" s="57">
        <f>SUMIFS(სახ.თანრ.მოც.!$E:$E,სახ.თანრ.მოც.!$B:$B,VLOOKUP($B632,$L:$O,3,0),სახ.თანრ.მოც.!$C:$C,მონაცემები!D632,სახ.თანრ.მოც.!$A:$A,VLOOKUP($B632,$L:$O,4,0))</f>
        <v>0</v>
      </c>
      <c r="H632" s="57">
        <f>SUMIFS(სახ.თანრ.მოც.!F:F,სახ.თანრ.მოც.!$B:$B,VLOOKUP($B632,$L:$O,3,0),სახ.თანრ.მოც.!$C:$C,მონაცემები!D632,სახ.თანრ.მოც.!$A:$A,VLOOKUP($B632,$L:$O,4,0))+SUMIFS(სახ.თანრ.მოც.!F:F,სახ.თანრ.მოც.!$B:$B,VLOOKUP($B632,$L:$O,3,0),სახ.თანრ.მოც.!$C:$C,მონაცემები!C632,სახ.თანრ.მოც.!$A:$A,VLOOKUP($B632,$L:$O,4,0))</f>
        <v>0</v>
      </c>
      <c r="I632" s="57"/>
      <c r="J632" s="57"/>
    </row>
    <row r="633" spans="1:10">
      <c r="A633" s="46">
        <v>552</v>
      </c>
      <c r="E633" s="57">
        <f t="shared" si="8"/>
        <v>0</v>
      </c>
      <c r="F633" s="57">
        <f>SUMIFS(სახ.თანრ.მოც.!$E:$E,სახ.თანრ.მოც.!$B:$B,VLOOKUP($B633,$L:$O,3,0),სახ.თანრ.მოც.!$C:$C,მონაცემები!C633,სახ.თანრ.მოც.!$A:$A,VLOOKUP($B633,$L:$O,4,0))</f>
        <v>0</v>
      </c>
      <c r="G633" s="57">
        <f>SUMIFS(სახ.თანრ.მოც.!$E:$E,სახ.თანრ.მოც.!$B:$B,VLOOKUP($B633,$L:$O,3,0),სახ.თანრ.მოც.!$C:$C,მონაცემები!D633,სახ.თანრ.მოც.!$A:$A,VLOOKUP($B633,$L:$O,4,0))</f>
        <v>0</v>
      </c>
      <c r="H633" s="57">
        <f>SUMIFS(სახ.თანრ.მოც.!F:F,სახ.თანრ.მოც.!$B:$B,VLOOKUP($B633,$L:$O,3,0),სახ.თანრ.მოც.!$C:$C,მონაცემები!D633,სახ.თანრ.მოც.!$A:$A,VLOOKUP($B633,$L:$O,4,0))+SUMIFS(სახ.თანრ.მოც.!F:F,სახ.თანრ.მოც.!$B:$B,VLOOKUP($B633,$L:$O,3,0),სახ.თანრ.მოც.!$C:$C,მონაცემები!C633,სახ.თანრ.მოც.!$A:$A,VLOOKUP($B633,$L:$O,4,0))</f>
        <v>0</v>
      </c>
      <c r="I633" s="57"/>
      <c r="J633" s="57"/>
    </row>
    <row r="634" spans="1:10">
      <c r="A634" s="46">
        <v>553</v>
      </c>
      <c r="E634" s="57">
        <f t="shared" si="8"/>
        <v>0</v>
      </c>
      <c r="F634" s="57">
        <f>SUMIFS(სახ.თანრ.მოც.!$E:$E,სახ.თანრ.მოც.!$B:$B,VLOOKUP($B634,$L:$O,3,0),სახ.თანრ.მოც.!$C:$C,მონაცემები!C634,სახ.თანრ.მოც.!$A:$A,VLOOKUP($B634,$L:$O,4,0))</f>
        <v>0</v>
      </c>
      <c r="G634" s="57">
        <f>SUMIFS(სახ.თანრ.მოც.!$E:$E,სახ.თანრ.მოც.!$B:$B,VLOOKUP($B634,$L:$O,3,0),სახ.თანრ.მოც.!$C:$C,მონაცემები!D634,სახ.თანრ.მოც.!$A:$A,VLOOKUP($B634,$L:$O,4,0))</f>
        <v>0</v>
      </c>
      <c r="H634" s="57">
        <f>SUMIFS(სახ.თანრ.მოც.!F:F,სახ.თანრ.მოც.!$B:$B,VLOOKUP($B634,$L:$O,3,0),სახ.თანრ.მოც.!$C:$C,მონაცემები!D634,სახ.თანრ.მოც.!$A:$A,VLOOKUP($B634,$L:$O,4,0))+SUMIFS(სახ.თანრ.მოც.!F:F,სახ.თანრ.მოც.!$B:$B,VLOOKUP($B634,$L:$O,3,0),სახ.თანრ.მოც.!$C:$C,მონაცემები!C634,სახ.თანრ.მოც.!$A:$A,VLOOKUP($B634,$L:$O,4,0))</f>
        <v>0</v>
      </c>
      <c r="I634" s="57"/>
      <c r="J634" s="57"/>
    </row>
    <row r="635" spans="1:10">
      <c r="A635" s="46">
        <v>554</v>
      </c>
      <c r="E635" s="57">
        <f t="shared" si="8"/>
        <v>0</v>
      </c>
      <c r="F635" s="57">
        <f>SUMIFS(სახ.თანრ.მოც.!$E:$E,სახ.თანრ.მოც.!$B:$B,VLOOKUP($B635,$L:$O,3,0),სახ.თანრ.მოც.!$C:$C,მონაცემები!C635,სახ.თანრ.მოც.!$A:$A,VLOOKUP($B635,$L:$O,4,0))</f>
        <v>0</v>
      </c>
      <c r="G635" s="57">
        <f>SUMIFS(სახ.თანრ.მოც.!$E:$E,სახ.თანრ.მოც.!$B:$B,VLOOKUP($B635,$L:$O,3,0),სახ.თანრ.მოც.!$C:$C,მონაცემები!D635,სახ.თანრ.მოც.!$A:$A,VLOOKUP($B635,$L:$O,4,0))</f>
        <v>0</v>
      </c>
      <c r="H635" s="57">
        <f>SUMIFS(სახ.თანრ.მოც.!F:F,სახ.თანრ.მოც.!$B:$B,VLOOKUP($B635,$L:$O,3,0),სახ.თანრ.მოც.!$C:$C,მონაცემები!D635,სახ.თანრ.მოც.!$A:$A,VLOOKUP($B635,$L:$O,4,0))+SUMIFS(სახ.თანრ.მოც.!F:F,სახ.თანრ.მოც.!$B:$B,VLOOKUP($B635,$L:$O,3,0),სახ.თანრ.მოც.!$C:$C,მონაცემები!C635,სახ.თანრ.მოც.!$A:$A,VLOOKUP($B635,$L:$O,4,0))</f>
        <v>0</v>
      </c>
      <c r="I635" s="57"/>
      <c r="J635" s="57"/>
    </row>
    <row r="636" spans="1:10">
      <c r="A636" s="46">
        <v>555</v>
      </c>
      <c r="E636" s="57">
        <f t="shared" si="8"/>
        <v>0</v>
      </c>
      <c r="F636" s="57">
        <f>SUMIFS(სახ.თანრ.მოც.!$E:$E,სახ.თანრ.მოც.!$B:$B,VLOOKUP($B636,$L:$O,3,0),სახ.თანრ.მოც.!$C:$C,მონაცემები!C636,სახ.თანრ.მოც.!$A:$A,VLOOKUP($B636,$L:$O,4,0))</f>
        <v>0</v>
      </c>
      <c r="G636" s="57">
        <f>SUMIFS(სახ.თანრ.მოც.!$E:$E,სახ.თანრ.მოც.!$B:$B,VLOOKUP($B636,$L:$O,3,0),სახ.თანრ.მოც.!$C:$C,მონაცემები!D636,სახ.თანრ.მოც.!$A:$A,VLOOKUP($B636,$L:$O,4,0))</f>
        <v>0</v>
      </c>
      <c r="H636" s="57">
        <f>SUMIFS(სახ.თანრ.მოც.!F:F,სახ.თანრ.მოც.!$B:$B,VLOOKUP($B636,$L:$O,3,0),სახ.თანრ.მოც.!$C:$C,მონაცემები!D636,სახ.თანრ.მოც.!$A:$A,VLOOKUP($B636,$L:$O,4,0))+SUMIFS(სახ.თანრ.მოც.!F:F,სახ.თანრ.მოც.!$B:$B,VLOOKUP($B636,$L:$O,3,0),სახ.თანრ.მოც.!$C:$C,მონაცემები!C636,სახ.თანრ.მოც.!$A:$A,VLOOKUP($B636,$L:$O,4,0))</f>
        <v>0</v>
      </c>
      <c r="I636" s="57"/>
      <c r="J636" s="57"/>
    </row>
    <row r="637" spans="1:10">
      <c r="A637" s="46">
        <v>556</v>
      </c>
      <c r="E637" s="57">
        <f t="shared" si="8"/>
        <v>0</v>
      </c>
      <c r="F637" s="57">
        <f>SUMIFS(სახ.თანრ.მოც.!$E:$E,სახ.თანრ.მოც.!$B:$B,VLOOKUP($B637,$L:$O,3,0),სახ.თანრ.მოც.!$C:$C,მონაცემები!C637,სახ.თანრ.მოც.!$A:$A,VLOOKUP($B637,$L:$O,4,0))</f>
        <v>0</v>
      </c>
      <c r="G637" s="57">
        <f>SUMIFS(სახ.თანრ.მოც.!$E:$E,სახ.თანრ.მოც.!$B:$B,VLOOKUP($B637,$L:$O,3,0),სახ.თანრ.მოც.!$C:$C,მონაცემები!D637,სახ.თანრ.მოც.!$A:$A,VLOOKUP($B637,$L:$O,4,0))</f>
        <v>0</v>
      </c>
      <c r="H637" s="57">
        <f>SUMIFS(სახ.თანრ.მოც.!F:F,სახ.თანრ.მოც.!$B:$B,VLOOKUP($B637,$L:$O,3,0),სახ.თანრ.მოც.!$C:$C,მონაცემები!D637,სახ.თანრ.მოც.!$A:$A,VLOOKUP($B637,$L:$O,4,0))+SUMIFS(სახ.თანრ.მოც.!F:F,სახ.თანრ.მოც.!$B:$B,VLOOKUP($B637,$L:$O,3,0),სახ.თანრ.მოც.!$C:$C,მონაცემები!C637,სახ.თანრ.მოც.!$A:$A,VLOOKUP($B637,$L:$O,4,0))</f>
        <v>0</v>
      </c>
      <c r="I637" s="57"/>
      <c r="J637" s="57"/>
    </row>
    <row r="638" spans="1:10">
      <c r="A638" s="46">
        <v>557</v>
      </c>
      <c r="E638" s="57">
        <f t="shared" si="8"/>
        <v>0</v>
      </c>
      <c r="F638" s="57">
        <f>SUMIFS(სახ.თანრ.მოც.!$E:$E,სახ.თანრ.მოც.!$B:$B,VLOOKUP($B638,$L:$O,3,0),სახ.თანრ.მოც.!$C:$C,მონაცემები!C638,სახ.თანრ.მოც.!$A:$A,VLOOKUP($B638,$L:$O,4,0))</f>
        <v>0</v>
      </c>
      <c r="G638" s="57">
        <f>SUMIFS(სახ.თანრ.მოც.!$E:$E,სახ.თანრ.მოც.!$B:$B,VLOOKUP($B638,$L:$O,3,0),სახ.თანრ.მოც.!$C:$C,მონაცემები!D638,სახ.თანრ.მოც.!$A:$A,VLOOKUP($B638,$L:$O,4,0))</f>
        <v>0</v>
      </c>
      <c r="H638" s="57">
        <f>SUMIFS(სახ.თანრ.მოც.!F:F,სახ.თანრ.მოც.!$B:$B,VLOOKUP($B638,$L:$O,3,0),სახ.თანრ.მოც.!$C:$C,მონაცემები!D638,სახ.თანრ.მოც.!$A:$A,VLOOKUP($B638,$L:$O,4,0))+SUMIFS(სახ.თანრ.მოც.!F:F,სახ.თანრ.მოც.!$B:$B,VLOOKUP($B638,$L:$O,3,0),სახ.თანრ.მოც.!$C:$C,მონაცემები!C638,სახ.თანრ.მოც.!$A:$A,VLOOKUP($B638,$L:$O,4,0))</f>
        <v>0</v>
      </c>
      <c r="I638" s="57"/>
      <c r="J638" s="57"/>
    </row>
    <row r="639" spans="1:10">
      <c r="A639" s="46">
        <v>558</v>
      </c>
      <c r="E639" s="57">
        <f t="shared" si="8"/>
        <v>0</v>
      </c>
      <c r="F639" s="57">
        <f>SUMIFS(სახ.თანრ.მოც.!$E:$E,სახ.თანრ.მოც.!$B:$B,VLOOKUP($B639,$L:$O,3,0),სახ.თანრ.მოც.!$C:$C,მონაცემები!C639,სახ.თანრ.მოც.!$A:$A,VLOOKUP($B639,$L:$O,4,0))</f>
        <v>0</v>
      </c>
      <c r="G639" s="57">
        <f>SUMIFS(სახ.თანრ.მოც.!$E:$E,სახ.თანრ.მოც.!$B:$B,VLOOKUP($B639,$L:$O,3,0),სახ.თანრ.მოც.!$C:$C,მონაცემები!D639,სახ.თანრ.მოც.!$A:$A,VLOOKUP($B639,$L:$O,4,0))</f>
        <v>0</v>
      </c>
      <c r="H639" s="57">
        <f>SUMIFS(სახ.თანრ.მოც.!F:F,სახ.თანრ.მოც.!$B:$B,VLOOKUP($B639,$L:$O,3,0),სახ.თანრ.მოც.!$C:$C,მონაცემები!D639,სახ.თანრ.მოც.!$A:$A,VLOOKUP($B639,$L:$O,4,0))+SUMIFS(სახ.თანრ.მოც.!F:F,სახ.თანრ.მოც.!$B:$B,VLOOKUP($B639,$L:$O,3,0),სახ.თანრ.მოც.!$C:$C,მონაცემები!C639,სახ.თანრ.მოც.!$A:$A,VLOOKUP($B639,$L:$O,4,0))</f>
        <v>0</v>
      </c>
      <c r="I639" s="57"/>
      <c r="J639" s="57"/>
    </row>
    <row r="640" spans="1:10">
      <c r="A640" s="46">
        <v>559</v>
      </c>
      <c r="E640" s="57">
        <f t="shared" si="8"/>
        <v>0</v>
      </c>
      <c r="F640" s="57">
        <f>SUMIFS(სახ.თანრ.მოც.!$E:$E,სახ.თანრ.მოც.!$B:$B,VLOOKUP($B640,$L:$O,3,0),სახ.თანრ.მოც.!$C:$C,მონაცემები!C640,სახ.თანრ.მოც.!$A:$A,VLOOKUP($B640,$L:$O,4,0))</f>
        <v>0</v>
      </c>
      <c r="G640" s="57">
        <f>SUMIFS(სახ.თანრ.მოც.!$E:$E,სახ.თანრ.მოც.!$B:$B,VLOOKUP($B640,$L:$O,3,0),სახ.თანრ.მოც.!$C:$C,მონაცემები!D640,სახ.თანრ.მოც.!$A:$A,VLOOKUP($B640,$L:$O,4,0))</f>
        <v>0</v>
      </c>
      <c r="H640" s="57">
        <f>SUMIFS(სახ.თანრ.მოც.!F:F,სახ.თანრ.მოც.!$B:$B,VLOOKUP($B640,$L:$O,3,0),სახ.თანრ.მოც.!$C:$C,მონაცემები!D640,სახ.თანრ.მოც.!$A:$A,VLOOKUP($B640,$L:$O,4,0))+SUMIFS(სახ.თანრ.მოც.!F:F,სახ.თანრ.მოც.!$B:$B,VLOOKUP($B640,$L:$O,3,0),სახ.თანრ.მოც.!$C:$C,მონაცემები!C640,სახ.თანრ.მოც.!$A:$A,VLOOKUP($B640,$L:$O,4,0))</f>
        <v>0</v>
      </c>
      <c r="I640" s="57"/>
      <c r="J640" s="57"/>
    </row>
    <row r="641" spans="1:10">
      <c r="A641" s="46">
        <v>560</v>
      </c>
      <c r="E641" s="57">
        <f t="shared" si="8"/>
        <v>0</v>
      </c>
      <c r="F641" s="57">
        <f>SUMIFS(სახ.თანრ.მოც.!$E:$E,სახ.თანრ.მოც.!$B:$B,VLOOKUP($B641,$L:$O,3,0),სახ.თანრ.მოც.!$C:$C,მონაცემები!C641,სახ.თანრ.მოც.!$A:$A,VLOOKUP($B641,$L:$O,4,0))</f>
        <v>0</v>
      </c>
      <c r="G641" s="57">
        <f>SUMIFS(სახ.თანრ.მოც.!$E:$E,სახ.თანრ.მოც.!$B:$B,VLOOKUP($B641,$L:$O,3,0),სახ.თანრ.მოც.!$C:$C,მონაცემები!D641,სახ.თანრ.მოც.!$A:$A,VLOOKUP($B641,$L:$O,4,0))</f>
        <v>0</v>
      </c>
      <c r="H641" s="57">
        <f>SUMIFS(სახ.თანრ.მოც.!F:F,სახ.თანრ.მოც.!$B:$B,VLOOKUP($B641,$L:$O,3,0),სახ.თანრ.მოც.!$C:$C,მონაცემები!D641,სახ.თანრ.მოც.!$A:$A,VLOOKUP($B641,$L:$O,4,0))+SUMIFS(სახ.თანრ.მოც.!F:F,სახ.თანრ.მოც.!$B:$B,VLOOKUP($B641,$L:$O,3,0),სახ.თანრ.მოც.!$C:$C,მონაცემები!C641,სახ.თანრ.მოც.!$A:$A,VLOOKUP($B641,$L:$O,4,0))</f>
        <v>0</v>
      </c>
      <c r="I641" s="57"/>
      <c r="J641" s="57"/>
    </row>
    <row r="642" spans="1:10">
      <c r="A642" s="46">
        <v>561</v>
      </c>
      <c r="E642" s="57">
        <f t="shared" si="8"/>
        <v>0</v>
      </c>
      <c r="F642" s="57">
        <f>SUMIFS(სახ.თანრ.მოც.!$E:$E,სახ.თანრ.მოც.!$B:$B,VLOOKUP($B642,$L:$O,3,0),სახ.თანრ.მოც.!$C:$C,მონაცემები!C642,სახ.თანრ.მოც.!$A:$A,VLOOKUP($B642,$L:$O,4,0))</f>
        <v>0</v>
      </c>
      <c r="G642" s="57">
        <f>SUMIFS(სახ.თანრ.მოც.!$E:$E,სახ.თანრ.მოც.!$B:$B,VLOOKUP($B642,$L:$O,3,0),სახ.თანრ.მოც.!$C:$C,მონაცემები!D642,სახ.თანრ.მოც.!$A:$A,VLOOKUP($B642,$L:$O,4,0))</f>
        <v>0</v>
      </c>
      <c r="H642" s="57">
        <f>SUMIFS(სახ.თანრ.მოც.!F:F,სახ.თანრ.მოც.!$B:$B,VLOOKUP($B642,$L:$O,3,0),სახ.თანრ.მოც.!$C:$C,მონაცემები!D642,სახ.თანრ.მოც.!$A:$A,VLOOKUP($B642,$L:$O,4,0))+SUMIFS(სახ.თანრ.მოც.!F:F,სახ.თანრ.მოც.!$B:$B,VLOOKUP($B642,$L:$O,3,0),სახ.თანრ.მოც.!$C:$C,მონაცემები!C642,სახ.თანრ.მოც.!$A:$A,VLOOKUP($B642,$L:$O,4,0))</f>
        <v>0</v>
      </c>
      <c r="I642" s="57"/>
      <c r="J642" s="57"/>
    </row>
    <row r="643" spans="1:10">
      <c r="A643" s="46">
        <v>562</v>
      </c>
      <c r="E643" s="57">
        <f t="shared" si="8"/>
        <v>0</v>
      </c>
      <c r="F643" s="57">
        <f>SUMIFS(სახ.თანრ.მოც.!$E:$E,სახ.თანრ.მოც.!$B:$B,VLOOKUP($B643,$L:$O,3,0),სახ.თანრ.მოც.!$C:$C,მონაცემები!C643,სახ.თანრ.მოც.!$A:$A,VLOOKUP($B643,$L:$O,4,0))</f>
        <v>0</v>
      </c>
      <c r="G643" s="57">
        <f>SUMIFS(სახ.თანრ.მოც.!$E:$E,სახ.თანრ.მოც.!$B:$B,VLOOKUP($B643,$L:$O,3,0),სახ.თანრ.მოც.!$C:$C,მონაცემები!D643,სახ.თანრ.მოც.!$A:$A,VLOOKUP($B643,$L:$O,4,0))</f>
        <v>0</v>
      </c>
      <c r="H643" s="57">
        <f>SUMIFS(სახ.თანრ.მოც.!F:F,სახ.თანრ.მოც.!$B:$B,VLOOKUP($B643,$L:$O,3,0),სახ.თანრ.მოც.!$C:$C,მონაცემები!D643,სახ.თანრ.მოც.!$A:$A,VLOOKUP($B643,$L:$O,4,0))+SUMIFS(სახ.თანრ.მოც.!F:F,სახ.თანრ.მოც.!$B:$B,VLOOKUP($B643,$L:$O,3,0),სახ.თანრ.მოც.!$C:$C,მონაცემები!C643,სახ.თანრ.მოც.!$A:$A,VLOOKUP($B643,$L:$O,4,0))</f>
        <v>0</v>
      </c>
      <c r="I643" s="57"/>
      <c r="J643" s="57"/>
    </row>
    <row r="644" spans="1:10">
      <c r="A644" s="46">
        <v>563</v>
      </c>
      <c r="E644" s="57">
        <f t="shared" si="8"/>
        <v>0</v>
      </c>
      <c r="F644" s="57">
        <f>SUMIFS(სახ.თანრ.მოც.!$E:$E,სახ.თანრ.მოც.!$B:$B,VLOOKUP($B644,$L:$O,3,0),სახ.თანრ.მოც.!$C:$C,მონაცემები!C644,სახ.თანრ.მოც.!$A:$A,VLOOKUP($B644,$L:$O,4,0))</f>
        <v>0</v>
      </c>
      <c r="G644" s="57">
        <f>SUMIFS(სახ.თანრ.მოც.!$E:$E,სახ.თანრ.მოც.!$B:$B,VLOOKUP($B644,$L:$O,3,0),სახ.თანრ.მოც.!$C:$C,მონაცემები!D644,სახ.თანრ.მოც.!$A:$A,VLOOKUP($B644,$L:$O,4,0))</f>
        <v>0</v>
      </c>
      <c r="H644" s="57">
        <f>SUMIFS(სახ.თანრ.მოც.!F:F,სახ.თანრ.მოც.!$B:$B,VLOOKUP($B644,$L:$O,3,0),სახ.თანრ.მოც.!$C:$C,მონაცემები!D644,სახ.თანრ.მოც.!$A:$A,VLOOKUP($B644,$L:$O,4,0))+SUMIFS(სახ.თანრ.მოც.!F:F,სახ.თანრ.მოც.!$B:$B,VLOOKUP($B644,$L:$O,3,0),სახ.თანრ.მოც.!$C:$C,მონაცემები!C644,სახ.თანრ.მოც.!$A:$A,VLOOKUP($B644,$L:$O,4,0))</f>
        <v>0</v>
      </c>
      <c r="I644" s="57"/>
      <c r="J644" s="57"/>
    </row>
    <row r="645" spans="1:10">
      <c r="A645" s="46">
        <v>564</v>
      </c>
      <c r="E645" s="57">
        <f t="shared" si="8"/>
        <v>0</v>
      </c>
      <c r="F645" s="57">
        <f>SUMIFS(სახ.თანრ.მოც.!$E:$E,სახ.თანრ.მოც.!$B:$B,VLOOKUP($B645,$L:$O,3,0),სახ.თანრ.მოც.!$C:$C,მონაცემები!C645,სახ.თანრ.მოც.!$A:$A,VLOOKUP($B645,$L:$O,4,0))</f>
        <v>0</v>
      </c>
      <c r="G645" s="57">
        <f>SUMIFS(სახ.თანრ.მოც.!$E:$E,სახ.თანრ.მოც.!$B:$B,VLOOKUP($B645,$L:$O,3,0),სახ.თანრ.მოც.!$C:$C,მონაცემები!D645,სახ.თანრ.მოც.!$A:$A,VLOOKUP($B645,$L:$O,4,0))</f>
        <v>0</v>
      </c>
      <c r="H645" s="57">
        <f>SUMIFS(სახ.თანრ.მოც.!F:F,სახ.თანრ.მოც.!$B:$B,VLOOKUP($B645,$L:$O,3,0),სახ.თანრ.მოც.!$C:$C,მონაცემები!D645,სახ.თანრ.მოც.!$A:$A,VLOOKUP($B645,$L:$O,4,0))+SUMIFS(სახ.თანრ.მოც.!F:F,სახ.თანრ.მოც.!$B:$B,VLOOKUP($B645,$L:$O,3,0),სახ.თანრ.მოც.!$C:$C,მონაცემები!C645,სახ.თანრ.მოც.!$A:$A,VLOOKUP($B645,$L:$O,4,0))</f>
        <v>0</v>
      </c>
      <c r="I645" s="57"/>
      <c r="J645" s="57"/>
    </row>
    <row r="646" spans="1:10">
      <c r="A646" s="46">
        <v>565</v>
      </c>
      <c r="E646" s="57">
        <f t="shared" si="8"/>
        <v>0</v>
      </c>
      <c r="F646" s="57">
        <f>SUMIFS(სახ.თანრ.მოც.!$E:$E,სახ.თანრ.მოც.!$B:$B,VLOOKUP($B646,$L:$O,3,0),სახ.თანრ.მოც.!$C:$C,მონაცემები!C646,სახ.თანრ.მოც.!$A:$A,VLOOKUP($B646,$L:$O,4,0))</f>
        <v>0</v>
      </c>
      <c r="G646" s="57">
        <f>SUMIFS(სახ.თანრ.მოც.!$E:$E,სახ.თანრ.მოც.!$B:$B,VLOOKUP($B646,$L:$O,3,0),სახ.თანრ.მოც.!$C:$C,მონაცემები!D646,სახ.თანრ.მოც.!$A:$A,VLOOKUP($B646,$L:$O,4,0))</f>
        <v>0</v>
      </c>
      <c r="H646" s="57">
        <f>SUMIFS(სახ.თანრ.მოც.!F:F,სახ.თანრ.მოც.!$B:$B,VLOOKUP($B646,$L:$O,3,0),სახ.თანრ.მოც.!$C:$C,მონაცემები!D646,სახ.თანრ.მოც.!$A:$A,VLOOKUP($B646,$L:$O,4,0))+SUMIFS(სახ.თანრ.მოც.!F:F,სახ.თანრ.მოც.!$B:$B,VLOOKUP($B646,$L:$O,3,0),სახ.თანრ.მოც.!$C:$C,მონაცემები!C646,სახ.თანრ.მოც.!$A:$A,VLOOKUP($B646,$L:$O,4,0))</f>
        <v>0</v>
      </c>
      <c r="I646" s="57"/>
      <c r="J646" s="57"/>
    </row>
    <row r="647" spans="1:10">
      <c r="A647" s="46">
        <v>566</v>
      </c>
      <c r="E647" s="57">
        <f t="shared" si="8"/>
        <v>0</v>
      </c>
      <c r="F647" s="57">
        <f>SUMIFS(სახ.თანრ.მოც.!$E:$E,სახ.თანრ.მოც.!$B:$B,VLOOKUP($B647,$L:$O,3,0),სახ.თანრ.მოც.!$C:$C,მონაცემები!C647,სახ.თანრ.მოც.!$A:$A,VLOOKUP($B647,$L:$O,4,0))</f>
        <v>0</v>
      </c>
      <c r="G647" s="57">
        <f>SUMIFS(სახ.თანრ.მოც.!$E:$E,სახ.თანრ.მოც.!$B:$B,VLOOKUP($B647,$L:$O,3,0),სახ.თანრ.მოც.!$C:$C,მონაცემები!D647,სახ.თანრ.მოც.!$A:$A,VLOOKUP($B647,$L:$O,4,0))</f>
        <v>0</v>
      </c>
      <c r="H647" s="57">
        <f>SUMIFS(სახ.თანრ.მოც.!F:F,სახ.თანრ.მოც.!$B:$B,VLOOKUP($B647,$L:$O,3,0),სახ.თანრ.მოც.!$C:$C,მონაცემები!D647,სახ.თანრ.მოც.!$A:$A,VLOOKUP($B647,$L:$O,4,0))+SUMIFS(სახ.თანრ.მოც.!F:F,სახ.თანრ.მოც.!$B:$B,VLOOKUP($B647,$L:$O,3,0),სახ.თანრ.მოც.!$C:$C,მონაცემები!C647,სახ.თანრ.მოც.!$A:$A,VLOOKUP($B647,$L:$O,4,0))</f>
        <v>0</v>
      </c>
      <c r="I647" s="57"/>
      <c r="J647" s="57"/>
    </row>
    <row r="648" spans="1:10">
      <c r="A648" s="46">
        <v>567</v>
      </c>
      <c r="E648" s="57">
        <f t="shared" si="8"/>
        <v>0</v>
      </c>
      <c r="F648" s="57">
        <f>SUMIFS(სახ.თანრ.მოც.!$E:$E,სახ.თანრ.მოც.!$B:$B,VLOOKUP($B648,$L:$O,3,0),სახ.თანრ.მოც.!$C:$C,მონაცემები!C648,სახ.თანრ.მოც.!$A:$A,VLOOKUP($B648,$L:$O,4,0))</f>
        <v>0</v>
      </c>
      <c r="G648" s="57">
        <f>SUMIFS(სახ.თანრ.მოც.!$E:$E,სახ.თანრ.მოც.!$B:$B,VLOOKUP($B648,$L:$O,3,0),სახ.თანრ.მოც.!$C:$C,მონაცემები!D648,სახ.თანრ.მოც.!$A:$A,VLOOKUP($B648,$L:$O,4,0))</f>
        <v>0</v>
      </c>
      <c r="H648" s="57">
        <f>SUMIFS(სახ.თანრ.მოც.!F:F,სახ.თანრ.მოც.!$B:$B,VLOOKUP($B648,$L:$O,3,0),სახ.თანრ.მოც.!$C:$C,მონაცემები!D648,სახ.თანრ.მოც.!$A:$A,VLOOKUP($B648,$L:$O,4,0))+SUMIFS(სახ.თანრ.მოც.!F:F,სახ.თანრ.მოც.!$B:$B,VLOOKUP($B648,$L:$O,3,0),სახ.თანრ.მოც.!$C:$C,მონაცემები!C648,სახ.თანრ.მოც.!$A:$A,VLOOKUP($B648,$L:$O,4,0))</f>
        <v>0</v>
      </c>
      <c r="I648" s="57"/>
      <c r="J648" s="57"/>
    </row>
    <row r="649" spans="1:10">
      <c r="A649" s="46">
        <v>568</v>
      </c>
      <c r="E649" s="57">
        <f t="shared" si="8"/>
        <v>0</v>
      </c>
      <c r="F649" s="57">
        <f>SUMIFS(სახ.თანრ.მოც.!$E:$E,სახ.თანრ.მოც.!$B:$B,VLOOKUP($B649,$L:$O,3,0),სახ.თანრ.მოც.!$C:$C,მონაცემები!C649,სახ.თანრ.მოც.!$A:$A,VLOOKUP($B649,$L:$O,4,0))</f>
        <v>0</v>
      </c>
      <c r="G649" s="57">
        <f>SUMIFS(სახ.თანრ.მოც.!$E:$E,სახ.თანრ.მოც.!$B:$B,VLOOKUP($B649,$L:$O,3,0),სახ.თანრ.მოც.!$C:$C,მონაცემები!D649,სახ.თანრ.მოც.!$A:$A,VLOOKUP($B649,$L:$O,4,0))</f>
        <v>0</v>
      </c>
      <c r="H649" s="57">
        <f>SUMIFS(სახ.თანრ.მოც.!F:F,სახ.თანრ.მოც.!$B:$B,VLOOKUP($B649,$L:$O,3,0),სახ.თანრ.მოც.!$C:$C,მონაცემები!D649,სახ.თანრ.მოც.!$A:$A,VLOOKUP($B649,$L:$O,4,0))+SUMIFS(სახ.თანრ.მოც.!F:F,სახ.თანრ.მოც.!$B:$B,VLOOKUP($B649,$L:$O,3,0),სახ.თანრ.მოც.!$C:$C,მონაცემები!C649,სახ.თანრ.მოც.!$A:$A,VLOOKUP($B649,$L:$O,4,0))</f>
        <v>0</v>
      </c>
      <c r="I649" s="57"/>
      <c r="J649" s="57"/>
    </row>
    <row r="650" spans="1:10">
      <c r="A650" s="46">
        <v>569</v>
      </c>
      <c r="E650" s="57">
        <f t="shared" si="8"/>
        <v>0</v>
      </c>
      <c r="F650" s="57">
        <f>SUMIFS(სახ.თანრ.მოც.!$E:$E,სახ.თანრ.მოც.!$B:$B,VLOOKUP($B650,$L:$O,3,0),სახ.თანრ.მოც.!$C:$C,მონაცემები!C650,სახ.თანრ.მოც.!$A:$A,VLOOKUP($B650,$L:$O,4,0))</f>
        <v>0</v>
      </c>
      <c r="G650" s="57">
        <f>SUMIFS(სახ.თანრ.მოც.!$E:$E,სახ.თანრ.მოც.!$B:$B,VLOOKUP($B650,$L:$O,3,0),სახ.თანრ.მოც.!$C:$C,მონაცემები!D650,სახ.თანრ.მოც.!$A:$A,VLOOKUP($B650,$L:$O,4,0))</f>
        <v>0</v>
      </c>
      <c r="H650" s="57">
        <f>SUMIFS(სახ.თანრ.მოც.!F:F,სახ.თანრ.მოც.!$B:$B,VLOOKUP($B650,$L:$O,3,0),სახ.თანრ.მოც.!$C:$C,მონაცემები!D650,სახ.თანრ.მოც.!$A:$A,VLOOKUP($B650,$L:$O,4,0))+SUMIFS(სახ.თანრ.მოც.!F:F,სახ.თანრ.მოც.!$B:$B,VLOOKUP($B650,$L:$O,3,0),სახ.თანრ.მოც.!$C:$C,მონაცემები!C650,სახ.თანრ.მოც.!$A:$A,VLOOKUP($B650,$L:$O,4,0))</f>
        <v>0</v>
      </c>
      <c r="I650" s="57"/>
      <c r="J650" s="57"/>
    </row>
    <row r="651" spans="1:10">
      <c r="A651" s="46">
        <v>570</v>
      </c>
      <c r="E651" s="57">
        <f t="shared" si="8"/>
        <v>0</v>
      </c>
      <c r="F651" s="57">
        <f>SUMIFS(სახ.თანრ.მოც.!$E:$E,სახ.თანრ.მოც.!$B:$B,VLOOKUP($B651,$L:$O,3,0),სახ.თანრ.მოც.!$C:$C,მონაცემები!C651,სახ.თანრ.მოც.!$A:$A,VLOOKUP($B651,$L:$O,4,0))</f>
        <v>0</v>
      </c>
      <c r="G651" s="57">
        <f>SUMIFS(სახ.თანრ.მოც.!$E:$E,სახ.თანრ.მოც.!$B:$B,VLOOKUP($B651,$L:$O,3,0),სახ.თანრ.მოც.!$C:$C,მონაცემები!D651,სახ.თანრ.მოც.!$A:$A,VLOOKUP($B651,$L:$O,4,0))</f>
        <v>0</v>
      </c>
      <c r="H651" s="57">
        <f>SUMIFS(სახ.თანრ.მოც.!F:F,სახ.თანრ.მოც.!$B:$B,VLOOKUP($B651,$L:$O,3,0),სახ.თანრ.მოც.!$C:$C,მონაცემები!D651,სახ.თანრ.მოც.!$A:$A,VLOOKUP($B651,$L:$O,4,0))+SUMIFS(სახ.თანრ.მოც.!F:F,სახ.თანრ.მოც.!$B:$B,VLOOKUP($B651,$L:$O,3,0),სახ.თანრ.მოც.!$C:$C,მონაცემები!C651,სახ.თანრ.მოც.!$A:$A,VLOOKUP($B651,$L:$O,4,0))</f>
        <v>0</v>
      </c>
      <c r="I651" s="57"/>
      <c r="J651" s="57"/>
    </row>
    <row r="652" spans="1:10">
      <c r="A652" s="46">
        <v>571</v>
      </c>
      <c r="E652" s="57">
        <f t="shared" si="8"/>
        <v>0</v>
      </c>
      <c r="F652" s="57">
        <f>SUMIFS(სახ.თანრ.მოც.!$E:$E,სახ.თანრ.მოც.!$B:$B,VLOOKUP($B652,$L:$O,3,0),სახ.თანრ.მოც.!$C:$C,მონაცემები!C652,სახ.თანრ.მოც.!$A:$A,VLOOKUP($B652,$L:$O,4,0))</f>
        <v>0</v>
      </c>
      <c r="G652" s="57">
        <f>SUMIFS(სახ.თანრ.მოც.!$E:$E,სახ.თანრ.მოც.!$B:$B,VLOOKUP($B652,$L:$O,3,0),სახ.თანრ.მოც.!$C:$C,მონაცემები!D652,სახ.თანრ.მოც.!$A:$A,VLOOKUP($B652,$L:$O,4,0))</f>
        <v>0</v>
      </c>
      <c r="H652" s="57">
        <f>SUMIFS(სახ.თანრ.მოც.!F:F,სახ.თანრ.მოც.!$B:$B,VLOOKUP($B652,$L:$O,3,0),სახ.თანრ.მოც.!$C:$C,მონაცემები!D652,სახ.თანრ.მოც.!$A:$A,VLOOKUP($B652,$L:$O,4,0))+SUMIFS(სახ.თანრ.მოც.!F:F,სახ.თანრ.მოც.!$B:$B,VLOOKUP($B652,$L:$O,3,0),სახ.თანრ.მოც.!$C:$C,მონაცემები!C652,სახ.თანრ.მოც.!$A:$A,VLOOKUP($B652,$L:$O,4,0))</f>
        <v>0</v>
      </c>
      <c r="I652" s="57"/>
      <c r="J652" s="57"/>
    </row>
    <row r="653" spans="1:10">
      <c r="A653" s="46">
        <v>572</v>
      </c>
      <c r="E653" s="57">
        <f t="shared" si="8"/>
        <v>0</v>
      </c>
      <c r="F653" s="57">
        <f>SUMIFS(სახ.თანრ.მოც.!$E:$E,სახ.თანრ.მოც.!$B:$B,VLOOKUP($B653,$L:$O,3,0),სახ.თანრ.მოც.!$C:$C,მონაცემები!C653,სახ.თანრ.მოც.!$A:$A,VLOOKUP($B653,$L:$O,4,0))</f>
        <v>0</v>
      </c>
      <c r="G653" s="57">
        <f>SUMIFS(სახ.თანრ.მოც.!$E:$E,სახ.თანრ.მოც.!$B:$B,VLOOKUP($B653,$L:$O,3,0),სახ.თანრ.მოც.!$C:$C,მონაცემები!D653,სახ.თანრ.მოც.!$A:$A,VLOOKUP($B653,$L:$O,4,0))</f>
        <v>0</v>
      </c>
      <c r="H653" s="57">
        <f>SUMIFS(სახ.თანრ.მოც.!F:F,სახ.თანრ.მოც.!$B:$B,VLOOKUP($B653,$L:$O,3,0),სახ.თანრ.მოც.!$C:$C,მონაცემები!D653,სახ.თანრ.მოც.!$A:$A,VLOOKUP($B653,$L:$O,4,0))+SUMIFS(სახ.თანრ.მოც.!F:F,სახ.თანრ.მოც.!$B:$B,VLOOKUP($B653,$L:$O,3,0),სახ.თანრ.მოც.!$C:$C,მონაცემები!C653,სახ.თანრ.მოც.!$A:$A,VLOOKUP($B653,$L:$O,4,0))</f>
        <v>0</v>
      </c>
      <c r="I653" s="57"/>
      <c r="J653" s="57"/>
    </row>
    <row r="654" spans="1:10">
      <c r="A654" s="46">
        <v>573</v>
      </c>
      <c r="E654" s="57">
        <f t="shared" si="8"/>
        <v>0</v>
      </c>
      <c r="F654" s="57">
        <f>SUMIFS(სახ.თანრ.მოც.!$E:$E,სახ.თანრ.მოც.!$B:$B,VLOOKUP($B654,$L:$O,3,0),სახ.თანრ.მოც.!$C:$C,მონაცემები!C654,სახ.თანრ.მოც.!$A:$A,VLOOKUP($B654,$L:$O,4,0))</f>
        <v>0</v>
      </c>
      <c r="G654" s="57">
        <f>SUMIFS(სახ.თანრ.მოც.!$E:$E,სახ.თანრ.მოც.!$B:$B,VLOOKUP($B654,$L:$O,3,0),სახ.თანრ.მოც.!$C:$C,მონაცემები!D654,სახ.თანრ.მოც.!$A:$A,VLOOKUP($B654,$L:$O,4,0))</f>
        <v>0</v>
      </c>
      <c r="H654" s="57">
        <f>SUMIFS(სახ.თანრ.მოც.!F:F,სახ.თანრ.მოც.!$B:$B,VLOOKUP($B654,$L:$O,3,0),სახ.თანრ.მოც.!$C:$C,მონაცემები!D654,სახ.თანრ.მოც.!$A:$A,VLOOKUP($B654,$L:$O,4,0))+SUMIFS(სახ.თანრ.მოც.!F:F,სახ.თანრ.მოც.!$B:$B,VLOOKUP($B654,$L:$O,3,0),სახ.თანრ.მოც.!$C:$C,მონაცემები!C654,სახ.თანრ.მოც.!$A:$A,VLOOKUP($B654,$L:$O,4,0))</f>
        <v>0</v>
      </c>
      <c r="I654" s="57"/>
      <c r="J654" s="57"/>
    </row>
    <row r="655" spans="1:10">
      <c r="A655" s="46">
        <v>574</v>
      </c>
      <c r="E655" s="57">
        <f t="shared" si="8"/>
        <v>0</v>
      </c>
      <c r="F655" s="57">
        <f>SUMIFS(სახ.თანრ.მოც.!$E:$E,სახ.თანრ.მოც.!$B:$B,VLOOKUP($B655,$L:$O,3,0),სახ.თანრ.მოც.!$C:$C,მონაცემები!C655,სახ.თანრ.მოც.!$A:$A,VLOOKUP($B655,$L:$O,4,0))</f>
        <v>0</v>
      </c>
      <c r="G655" s="57">
        <f>SUMIFS(სახ.თანრ.მოც.!$E:$E,სახ.თანრ.მოც.!$B:$B,VLOOKUP($B655,$L:$O,3,0),სახ.თანრ.მოც.!$C:$C,მონაცემები!D655,სახ.თანრ.მოც.!$A:$A,VLOOKUP($B655,$L:$O,4,0))</f>
        <v>0</v>
      </c>
      <c r="H655" s="57">
        <f>SUMIFS(სახ.თანრ.მოც.!F:F,სახ.თანრ.მოც.!$B:$B,VLOOKUP($B655,$L:$O,3,0),სახ.თანრ.მოც.!$C:$C,მონაცემები!D655,სახ.თანრ.მოც.!$A:$A,VLOOKUP($B655,$L:$O,4,0))+SUMIFS(სახ.თანრ.მოც.!F:F,სახ.თანრ.მოც.!$B:$B,VLOOKUP($B655,$L:$O,3,0),სახ.თანრ.მოც.!$C:$C,მონაცემები!C655,სახ.თანრ.მოც.!$A:$A,VLOOKUP($B655,$L:$O,4,0))</f>
        <v>0</v>
      </c>
      <c r="I655" s="57"/>
      <c r="J655" s="57"/>
    </row>
    <row r="656" spans="1:10">
      <c r="A656" s="46">
        <v>575</v>
      </c>
      <c r="E656" s="57">
        <f t="shared" si="8"/>
        <v>0</v>
      </c>
      <c r="F656" s="57">
        <f>SUMIFS(სახ.თანრ.მოც.!$E:$E,სახ.თანრ.მოც.!$B:$B,VLOOKUP($B656,$L:$O,3,0),სახ.თანრ.მოც.!$C:$C,მონაცემები!C656,სახ.თანრ.მოც.!$A:$A,VLOOKUP($B656,$L:$O,4,0))</f>
        <v>0</v>
      </c>
      <c r="G656" s="57">
        <f>SUMIFS(სახ.თანრ.მოც.!$E:$E,სახ.თანრ.მოც.!$B:$B,VLOOKUP($B656,$L:$O,3,0),სახ.თანრ.მოც.!$C:$C,მონაცემები!D656,სახ.თანრ.მოც.!$A:$A,VLOOKUP($B656,$L:$O,4,0))</f>
        <v>0</v>
      </c>
      <c r="H656" s="57">
        <f>SUMIFS(სახ.თანრ.მოც.!F:F,სახ.თანრ.მოც.!$B:$B,VLOOKUP($B656,$L:$O,3,0),სახ.თანრ.მოც.!$C:$C,მონაცემები!D656,სახ.თანრ.მოც.!$A:$A,VLOOKUP($B656,$L:$O,4,0))+SUMIFS(სახ.თანრ.მოც.!F:F,სახ.თანრ.მოც.!$B:$B,VLOOKUP($B656,$L:$O,3,0),სახ.თანრ.მოც.!$C:$C,მონაცემები!C656,სახ.თანრ.მოც.!$A:$A,VLOOKUP($B656,$L:$O,4,0))</f>
        <v>0</v>
      </c>
      <c r="I656" s="57"/>
      <c r="J656" s="57"/>
    </row>
    <row r="657" spans="1:10">
      <c r="A657" s="46">
        <v>576</v>
      </c>
      <c r="E657" s="57">
        <f t="shared" si="8"/>
        <v>0</v>
      </c>
      <c r="F657" s="57">
        <f>SUMIFS(სახ.თანრ.მოც.!$E:$E,სახ.თანრ.მოც.!$B:$B,VLOOKUP($B657,$L:$O,3,0),სახ.თანრ.მოც.!$C:$C,მონაცემები!C657,სახ.თანრ.მოც.!$A:$A,VLOOKUP($B657,$L:$O,4,0))</f>
        <v>0</v>
      </c>
      <c r="G657" s="57">
        <f>SUMIFS(სახ.თანრ.მოც.!$E:$E,სახ.თანრ.მოც.!$B:$B,VLOOKUP($B657,$L:$O,3,0),სახ.თანრ.მოც.!$C:$C,მონაცემები!D657,სახ.თანრ.მოც.!$A:$A,VLOOKUP($B657,$L:$O,4,0))</f>
        <v>0</v>
      </c>
      <c r="H657" s="57">
        <f>SUMIFS(სახ.თანრ.მოც.!F:F,სახ.თანრ.მოც.!$B:$B,VLOOKUP($B657,$L:$O,3,0),სახ.თანრ.მოც.!$C:$C,მონაცემები!D657,სახ.თანრ.მოც.!$A:$A,VLOOKUP($B657,$L:$O,4,0))+SUMIFS(სახ.თანრ.მოც.!F:F,სახ.თანრ.მოც.!$B:$B,VLOOKUP($B657,$L:$O,3,0),სახ.თანრ.მოც.!$C:$C,მონაცემები!C657,სახ.თანრ.მოც.!$A:$A,VLOOKUP($B657,$L:$O,4,0))</f>
        <v>0</v>
      </c>
      <c r="I657" s="57"/>
      <c r="J657" s="57"/>
    </row>
    <row r="658" spans="1:10">
      <c r="A658" s="46">
        <v>577</v>
      </c>
      <c r="E658" s="57">
        <f t="shared" si="8"/>
        <v>0</v>
      </c>
      <c r="F658" s="57">
        <f>SUMIFS(სახ.თანრ.მოც.!$E:$E,სახ.თანრ.მოც.!$B:$B,VLOOKUP($B658,$L:$O,3,0),სახ.თანრ.მოც.!$C:$C,მონაცემები!C658,სახ.თანრ.მოც.!$A:$A,VLOOKUP($B658,$L:$O,4,0))</f>
        <v>0</v>
      </c>
      <c r="G658" s="57">
        <f>SUMIFS(სახ.თანრ.მოც.!$E:$E,სახ.თანრ.მოც.!$B:$B,VLOOKUP($B658,$L:$O,3,0),სახ.თანრ.მოც.!$C:$C,მონაცემები!D658,სახ.თანრ.მოც.!$A:$A,VLOOKUP($B658,$L:$O,4,0))</f>
        <v>0</v>
      </c>
      <c r="H658" s="57">
        <f>SUMIFS(სახ.თანრ.მოც.!F:F,სახ.თანრ.მოც.!$B:$B,VLOOKUP($B658,$L:$O,3,0),სახ.თანრ.მოც.!$C:$C,მონაცემები!D658,სახ.თანრ.მოც.!$A:$A,VLOOKUP($B658,$L:$O,4,0))+SUMIFS(სახ.თანრ.მოც.!F:F,სახ.თანრ.მოც.!$B:$B,VLOOKUP($B658,$L:$O,3,0),სახ.თანრ.მოც.!$C:$C,მონაცემები!C658,სახ.თანრ.მოც.!$A:$A,VLOOKUP($B658,$L:$O,4,0))</f>
        <v>0</v>
      </c>
      <c r="I658" s="57"/>
      <c r="J658" s="57"/>
    </row>
    <row r="659" spans="1:10">
      <c r="A659" s="46">
        <v>578</v>
      </c>
      <c r="E659" s="57">
        <f t="shared" ref="E659:E722" si="9">C659+D659</f>
        <v>0</v>
      </c>
      <c r="F659" s="57">
        <f>SUMIFS(სახ.თანრ.მოც.!$E:$E,სახ.თანრ.მოც.!$B:$B,VLOOKUP($B659,$L:$O,3,0),სახ.თანრ.მოც.!$C:$C,მონაცემები!C659,სახ.თანრ.მოც.!$A:$A,VLOOKUP($B659,$L:$O,4,0))</f>
        <v>0</v>
      </c>
      <c r="G659" s="57">
        <f>SUMIFS(სახ.თანრ.მოც.!$E:$E,სახ.თანრ.მოც.!$B:$B,VLOOKUP($B659,$L:$O,3,0),სახ.თანრ.მოც.!$C:$C,მონაცემები!D659,სახ.თანრ.მოც.!$A:$A,VLOOKUP($B659,$L:$O,4,0))</f>
        <v>0</v>
      </c>
      <c r="H659" s="57">
        <f>SUMIFS(სახ.თანრ.მოც.!F:F,სახ.თანრ.მოც.!$B:$B,VLOOKUP($B659,$L:$O,3,0),სახ.თანრ.მოც.!$C:$C,მონაცემები!D659,სახ.თანრ.მოც.!$A:$A,VLOOKUP($B659,$L:$O,4,0))+SUMIFS(სახ.თანრ.მოც.!F:F,სახ.თანრ.მოც.!$B:$B,VLOOKUP($B659,$L:$O,3,0),სახ.თანრ.მოც.!$C:$C,მონაცემები!C659,სახ.თანრ.მოც.!$A:$A,VLOOKUP($B659,$L:$O,4,0))</f>
        <v>0</v>
      </c>
      <c r="I659" s="57"/>
      <c r="J659" s="57"/>
    </row>
    <row r="660" spans="1:10">
      <c r="A660" s="46">
        <v>579</v>
      </c>
      <c r="E660" s="57">
        <f t="shared" si="9"/>
        <v>0</v>
      </c>
      <c r="F660" s="57">
        <f>SUMIFS(სახ.თანრ.მოც.!$E:$E,სახ.თანრ.მოც.!$B:$B,VLOOKUP($B660,$L:$O,3,0),სახ.თანრ.მოც.!$C:$C,მონაცემები!C660,სახ.თანრ.მოც.!$A:$A,VLOOKUP($B660,$L:$O,4,0))</f>
        <v>0</v>
      </c>
      <c r="G660" s="57">
        <f>SUMIFS(სახ.თანრ.მოც.!$E:$E,სახ.თანრ.მოც.!$B:$B,VLOOKUP($B660,$L:$O,3,0),სახ.თანრ.მოც.!$C:$C,მონაცემები!D660,სახ.თანრ.მოც.!$A:$A,VLOOKUP($B660,$L:$O,4,0))</f>
        <v>0</v>
      </c>
      <c r="H660" s="57">
        <f>SUMIFS(სახ.თანრ.მოც.!F:F,სახ.თანრ.მოც.!$B:$B,VLOOKUP($B660,$L:$O,3,0),სახ.თანრ.მოც.!$C:$C,მონაცემები!D660,სახ.თანრ.მოც.!$A:$A,VLOOKUP($B660,$L:$O,4,0))+SUMIFS(სახ.თანრ.მოც.!F:F,სახ.თანრ.მოც.!$B:$B,VLOOKUP($B660,$L:$O,3,0),სახ.თანრ.მოც.!$C:$C,მონაცემები!C660,სახ.თანრ.მოც.!$A:$A,VLOOKUP($B660,$L:$O,4,0))</f>
        <v>0</v>
      </c>
      <c r="I660" s="57"/>
      <c r="J660" s="57"/>
    </row>
    <row r="661" spans="1:10">
      <c r="A661" s="46">
        <v>580</v>
      </c>
      <c r="E661" s="57">
        <f t="shared" si="9"/>
        <v>0</v>
      </c>
      <c r="F661" s="57">
        <f>SUMIFS(სახ.თანრ.მოც.!$E:$E,სახ.თანრ.მოც.!$B:$B,VLOOKUP($B661,$L:$O,3,0),სახ.თანრ.მოც.!$C:$C,მონაცემები!C661,სახ.თანრ.მოც.!$A:$A,VLOOKUP($B661,$L:$O,4,0))</f>
        <v>0</v>
      </c>
      <c r="G661" s="57">
        <f>SUMIFS(სახ.თანრ.მოც.!$E:$E,სახ.თანრ.მოც.!$B:$B,VLOOKUP($B661,$L:$O,3,0),სახ.თანრ.მოც.!$C:$C,მონაცემები!D661,სახ.თანრ.მოც.!$A:$A,VLOOKUP($B661,$L:$O,4,0))</f>
        <v>0</v>
      </c>
      <c r="H661" s="57">
        <f>SUMIFS(სახ.თანრ.მოც.!F:F,სახ.თანრ.მოც.!$B:$B,VLOOKUP($B661,$L:$O,3,0),სახ.თანრ.მოც.!$C:$C,მონაცემები!D661,სახ.თანრ.მოც.!$A:$A,VLOOKUP($B661,$L:$O,4,0))+SUMIFS(სახ.თანრ.მოც.!F:F,სახ.თანრ.მოც.!$B:$B,VLOOKUP($B661,$L:$O,3,0),სახ.თანრ.მოც.!$C:$C,მონაცემები!C661,სახ.თანრ.მოც.!$A:$A,VLOOKUP($B661,$L:$O,4,0))</f>
        <v>0</v>
      </c>
      <c r="I661" s="57"/>
      <c r="J661" s="57"/>
    </row>
    <row r="662" spans="1:10">
      <c r="A662" s="46">
        <v>581</v>
      </c>
      <c r="E662" s="57">
        <f t="shared" si="9"/>
        <v>0</v>
      </c>
      <c r="F662" s="57">
        <f>SUMIFS(სახ.თანრ.მოც.!$E:$E,სახ.თანრ.მოც.!$B:$B,VLOOKUP($B662,$L:$O,3,0),სახ.თანრ.მოც.!$C:$C,მონაცემები!C662,სახ.თანრ.მოც.!$A:$A,VLOOKUP($B662,$L:$O,4,0))</f>
        <v>0</v>
      </c>
      <c r="G662" s="57">
        <f>SUMIFS(სახ.თანრ.მოც.!$E:$E,სახ.თანრ.მოც.!$B:$B,VLOOKUP($B662,$L:$O,3,0),სახ.თანრ.მოც.!$C:$C,მონაცემები!D662,სახ.თანრ.მოც.!$A:$A,VLOOKUP($B662,$L:$O,4,0))</f>
        <v>0</v>
      </c>
      <c r="H662" s="57">
        <f>SUMIFS(სახ.თანრ.მოც.!F:F,სახ.თანრ.მოც.!$B:$B,VLOOKUP($B662,$L:$O,3,0),სახ.თანრ.მოც.!$C:$C,მონაცემები!D662,სახ.თანრ.მოც.!$A:$A,VLOOKUP($B662,$L:$O,4,0))+SUMIFS(სახ.თანრ.მოც.!F:F,სახ.თანრ.მოც.!$B:$B,VLOOKUP($B662,$L:$O,3,0),სახ.თანრ.მოც.!$C:$C,მონაცემები!C662,სახ.თანრ.მოც.!$A:$A,VLOOKUP($B662,$L:$O,4,0))</f>
        <v>0</v>
      </c>
      <c r="I662" s="57"/>
      <c r="J662" s="57"/>
    </row>
    <row r="663" spans="1:10">
      <c r="A663" s="46">
        <v>582</v>
      </c>
      <c r="E663" s="57">
        <f t="shared" si="9"/>
        <v>0</v>
      </c>
      <c r="F663" s="57">
        <f>SUMIFS(სახ.თანრ.მოც.!$E:$E,სახ.თანრ.მოც.!$B:$B,VLOOKUP($B663,$L:$O,3,0),სახ.თანრ.მოც.!$C:$C,მონაცემები!C663,სახ.თანრ.მოც.!$A:$A,VLOOKUP($B663,$L:$O,4,0))</f>
        <v>0</v>
      </c>
      <c r="G663" s="57">
        <f>SUMIFS(სახ.თანრ.მოც.!$E:$E,სახ.თანრ.მოც.!$B:$B,VLOOKUP($B663,$L:$O,3,0),სახ.თანრ.მოც.!$C:$C,მონაცემები!D663,სახ.თანრ.მოც.!$A:$A,VLOOKUP($B663,$L:$O,4,0))</f>
        <v>0</v>
      </c>
      <c r="H663" s="57">
        <f>SUMIFS(სახ.თანრ.მოც.!F:F,სახ.თანრ.მოც.!$B:$B,VLOOKUP($B663,$L:$O,3,0),სახ.თანრ.მოც.!$C:$C,მონაცემები!D663,სახ.თანრ.მოც.!$A:$A,VLOOKUP($B663,$L:$O,4,0))+SUMIFS(სახ.თანრ.მოც.!F:F,სახ.თანრ.მოც.!$B:$B,VLOOKUP($B663,$L:$O,3,0),სახ.თანრ.მოც.!$C:$C,მონაცემები!C663,სახ.თანრ.მოც.!$A:$A,VLOOKUP($B663,$L:$O,4,0))</f>
        <v>0</v>
      </c>
      <c r="I663" s="57"/>
      <c r="J663" s="57"/>
    </row>
    <row r="664" spans="1:10">
      <c r="A664" s="46">
        <v>583</v>
      </c>
      <c r="E664" s="57">
        <f t="shared" si="9"/>
        <v>0</v>
      </c>
      <c r="F664" s="57">
        <f>SUMIFS(სახ.თანრ.მოც.!$E:$E,სახ.თანრ.მოც.!$B:$B,VLOOKUP($B664,$L:$O,3,0),სახ.თანრ.მოც.!$C:$C,მონაცემები!C664,სახ.თანრ.მოც.!$A:$A,VLOOKUP($B664,$L:$O,4,0))</f>
        <v>0</v>
      </c>
      <c r="G664" s="57">
        <f>SUMIFS(სახ.თანრ.მოც.!$E:$E,სახ.თანრ.მოც.!$B:$B,VLOOKUP($B664,$L:$O,3,0),სახ.თანრ.მოც.!$C:$C,მონაცემები!D664,სახ.თანრ.მოც.!$A:$A,VLOOKUP($B664,$L:$O,4,0))</f>
        <v>0</v>
      </c>
      <c r="H664" s="57">
        <f>SUMIFS(სახ.თანრ.მოც.!F:F,სახ.თანრ.მოც.!$B:$B,VLOOKUP($B664,$L:$O,3,0),სახ.თანრ.მოც.!$C:$C,მონაცემები!D664,სახ.თანრ.მოც.!$A:$A,VLOOKUP($B664,$L:$O,4,0))+SUMIFS(სახ.თანრ.მოც.!F:F,სახ.თანრ.მოც.!$B:$B,VLOOKUP($B664,$L:$O,3,0),სახ.თანრ.მოც.!$C:$C,მონაცემები!C664,სახ.თანრ.მოც.!$A:$A,VLOOKUP($B664,$L:$O,4,0))</f>
        <v>0</v>
      </c>
      <c r="I664" s="57"/>
      <c r="J664" s="57"/>
    </row>
    <row r="665" spans="1:10">
      <c r="A665" s="46">
        <v>584</v>
      </c>
      <c r="E665" s="57">
        <f t="shared" si="9"/>
        <v>0</v>
      </c>
      <c r="F665" s="57">
        <f>SUMIFS(სახ.თანრ.მოც.!$E:$E,სახ.თანრ.მოც.!$B:$B,VLOOKUP($B665,$L:$O,3,0),სახ.თანრ.მოც.!$C:$C,მონაცემები!C665,სახ.თანრ.მოც.!$A:$A,VLOOKUP($B665,$L:$O,4,0))</f>
        <v>0</v>
      </c>
      <c r="G665" s="57">
        <f>SUMIFS(სახ.თანრ.მოც.!$E:$E,სახ.თანრ.მოც.!$B:$B,VLOOKUP($B665,$L:$O,3,0),სახ.თანრ.მოც.!$C:$C,მონაცემები!D665,სახ.თანრ.მოც.!$A:$A,VLOOKUP($B665,$L:$O,4,0))</f>
        <v>0</v>
      </c>
      <c r="H665" s="57">
        <f>SUMIFS(სახ.თანრ.მოც.!F:F,სახ.თანრ.მოც.!$B:$B,VLOOKUP($B665,$L:$O,3,0),სახ.თანრ.მოც.!$C:$C,მონაცემები!D665,სახ.თანრ.მოც.!$A:$A,VLOOKUP($B665,$L:$O,4,0))+SUMIFS(სახ.თანრ.მოც.!F:F,სახ.თანრ.მოც.!$B:$B,VLOOKUP($B665,$L:$O,3,0),სახ.თანრ.მოც.!$C:$C,მონაცემები!C665,სახ.თანრ.მოც.!$A:$A,VLOOKUP($B665,$L:$O,4,0))</f>
        <v>0</v>
      </c>
      <c r="I665" s="57"/>
      <c r="J665" s="57"/>
    </row>
    <row r="666" spans="1:10">
      <c r="A666" s="46">
        <v>585</v>
      </c>
      <c r="E666" s="57">
        <f t="shared" si="9"/>
        <v>0</v>
      </c>
      <c r="F666" s="57">
        <f>SUMIFS(სახ.თანრ.მოც.!$E:$E,სახ.თანრ.მოც.!$B:$B,VLOOKUP($B666,$L:$O,3,0),სახ.თანრ.მოც.!$C:$C,მონაცემები!C666,სახ.თანრ.მოც.!$A:$A,VLOOKUP($B666,$L:$O,4,0))</f>
        <v>0</v>
      </c>
      <c r="G666" s="57">
        <f>SUMIFS(სახ.თანრ.მოც.!$E:$E,სახ.თანრ.მოც.!$B:$B,VLOOKUP($B666,$L:$O,3,0),სახ.თანრ.მოც.!$C:$C,მონაცემები!D666,სახ.თანრ.მოც.!$A:$A,VLOOKUP($B666,$L:$O,4,0))</f>
        <v>0</v>
      </c>
      <c r="H666" s="57">
        <f>SUMIFS(სახ.თანრ.მოც.!F:F,სახ.თანრ.მოც.!$B:$B,VLOOKUP($B666,$L:$O,3,0),სახ.თანრ.მოც.!$C:$C,მონაცემები!D666,სახ.თანრ.მოც.!$A:$A,VLOOKUP($B666,$L:$O,4,0))+SUMIFS(სახ.თანრ.მოც.!F:F,სახ.თანრ.მოც.!$B:$B,VLOOKUP($B666,$L:$O,3,0),სახ.თანრ.მოც.!$C:$C,მონაცემები!C666,სახ.თანრ.მოც.!$A:$A,VLOOKUP($B666,$L:$O,4,0))</f>
        <v>0</v>
      </c>
      <c r="I666" s="57"/>
      <c r="J666" s="57"/>
    </row>
    <row r="667" spans="1:10">
      <c r="A667" s="46">
        <v>586</v>
      </c>
      <c r="E667" s="57">
        <f t="shared" si="9"/>
        <v>0</v>
      </c>
      <c r="F667" s="57">
        <f>SUMIFS(სახ.თანრ.მოც.!$E:$E,სახ.თანრ.მოც.!$B:$B,VLOOKUP($B667,$L:$O,3,0),სახ.თანრ.მოც.!$C:$C,მონაცემები!C667,სახ.თანრ.მოც.!$A:$A,VLOOKUP($B667,$L:$O,4,0))</f>
        <v>0</v>
      </c>
      <c r="G667" s="57">
        <f>SUMIFS(სახ.თანრ.მოც.!$E:$E,სახ.თანრ.მოც.!$B:$B,VLOOKUP($B667,$L:$O,3,0),სახ.თანრ.მოც.!$C:$C,მონაცემები!D667,სახ.თანრ.მოც.!$A:$A,VLOOKUP($B667,$L:$O,4,0))</f>
        <v>0</v>
      </c>
      <c r="H667" s="57">
        <f>SUMIFS(სახ.თანრ.მოც.!F:F,სახ.თანრ.მოც.!$B:$B,VLOOKUP($B667,$L:$O,3,0),სახ.თანრ.მოც.!$C:$C,მონაცემები!D667,სახ.თანრ.მოც.!$A:$A,VLOOKUP($B667,$L:$O,4,0))+SUMIFS(სახ.თანრ.მოც.!F:F,სახ.თანრ.მოც.!$B:$B,VLOOKUP($B667,$L:$O,3,0),სახ.თანრ.მოც.!$C:$C,მონაცემები!C667,სახ.თანრ.მოც.!$A:$A,VLOOKUP($B667,$L:$O,4,0))</f>
        <v>0</v>
      </c>
      <c r="I667" s="57"/>
      <c r="J667" s="57"/>
    </row>
    <row r="668" spans="1:10">
      <c r="A668" s="46">
        <v>587</v>
      </c>
      <c r="E668" s="57">
        <f t="shared" si="9"/>
        <v>0</v>
      </c>
      <c r="F668" s="57">
        <f>SUMIFS(სახ.თანრ.მოც.!$E:$E,სახ.თანრ.მოც.!$B:$B,VLOOKUP($B668,$L:$O,3,0),სახ.თანრ.მოც.!$C:$C,მონაცემები!C668,სახ.თანრ.მოც.!$A:$A,VLOOKUP($B668,$L:$O,4,0))</f>
        <v>0</v>
      </c>
      <c r="G668" s="57">
        <f>SUMIFS(სახ.თანრ.მოც.!$E:$E,სახ.თანრ.მოც.!$B:$B,VLOOKUP($B668,$L:$O,3,0),სახ.თანრ.მოც.!$C:$C,მონაცემები!D668,სახ.თანრ.მოც.!$A:$A,VLOOKUP($B668,$L:$O,4,0))</f>
        <v>0</v>
      </c>
      <c r="H668" s="57">
        <f>SUMIFS(სახ.თანრ.მოც.!F:F,სახ.თანრ.მოც.!$B:$B,VLOOKUP($B668,$L:$O,3,0),სახ.თანრ.მოც.!$C:$C,მონაცემები!D668,სახ.თანრ.მოც.!$A:$A,VLOOKUP($B668,$L:$O,4,0))+SUMIFS(სახ.თანრ.მოც.!F:F,სახ.თანრ.მოც.!$B:$B,VLOOKUP($B668,$L:$O,3,0),სახ.თანრ.მოც.!$C:$C,მონაცემები!C668,სახ.თანრ.მოც.!$A:$A,VLOOKUP($B668,$L:$O,4,0))</f>
        <v>0</v>
      </c>
      <c r="I668" s="57"/>
      <c r="J668" s="57"/>
    </row>
    <row r="669" spans="1:10">
      <c r="A669" s="46">
        <v>588</v>
      </c>
      <c r="E669" s="57">
        <f t="shared" si="9"/>
        <v>0</v>
      </c>
      <c r="F669" s="57">
        <f>SUMIFS(სახ.თანრ.მოც.!$E:$E,სახ.თანრ.მოც.!$B:$B,VLOOKUP($B669,$L:$O,3,0),სახ.თანრ.მოც.!$C:$C,მონაცემები!C669,სახ.თანრ.მოც.!$A:$A,VLOOKUP($B669,$L:$O,4,0))</f>
        <v>0</v>
      </c>
      <c r="G669" s="57">
        <f>SUMIFS(სახ.თანრ.მოც.!$E:$E,სახ.თანრ.მოც.!$B:$B,VLOOKUP($B669,$L:$O,3,0),სახ.თანრ.მოც.!$C:$C,მონაცემები!D669,სახ.თანრ.მოც.!$A:$A,VLOOKUP($B669,$L:$O,4,0))</f>
        <v>0</v>
      </c>
      <c r="H669" s="57">
        <f>SUMIFS(სახ.თანრ.მოც.!F:F,სახ.თანრ.მოც.!$B:$B,VLOOKUP($B669,$L:$O,3,0),სახ.თანრ.მოც.!$C:$C,მონაცემები!D669,სახ.თანრ.მოც.!$A:$A,VLOOKUP($B669,$L:$O,4,0))+SUMIFS(სახ.თანრ.მოც.!F:F,სახ.თანრ.მოც.!$B:$B,VLOOKUP($B669,$L:$O,3,0),სახ.თანრ.მოც.!$C:$C,მონაცემები!C669,სახ.თანრ.მოც.!$A:$A,VLOOKUP($B669,$L:$O,4,0))</f>
        <v>0</v>
      </c>
      <c r="I669" s="57"/>
      <c r="J669" s="57"/>
    </row>
    <row r="670" spans="1:10">
      <c r="A670" s="46">
        <v>589</v>
      </c>
      <c r="E670" s="57">
        <f t="shared" si="9"/>
        <v>0</v>
      </c>
      <c r="F670" s="57">
        <f>SUMIFS(სახ.თანრ.მოც.!$E:$E,სახ.თანრ.მოც.!$B:$B,VLOOKUP($B670,$L:$O,3,0),სახ.თანრ.მოც.!$C:$C,მონაცემები!C670,სახ.თანრ.მოც.!$A:$A,VLOOKUP($B670,$L:$O,4,0))</f>
        <v>0</v>
      </c>
      <c r="G670" s="57">
        <f>SUMIFS(სახ.თანრ.მოც.!$E:$E,სახ.თანრ.მოც.!$B:$B,VLOOKUP($B670,$L:$O,3,0),სახ.თანრ.მოც.!$C:$C,მონაცემები!D670,სახ.თანრ.მოც.!$A:$A,VLOOKUP($B670,$L:$O,4,0))</f>
        <v>0</v>
      </c>
      <c r="H670" s="57">
        <f>SUMIFS(სახ.თანრ.მოც.!F:F,სახ.თანრ.მოც.!$B:$B,VLOOKUP($B670,$L:$O,3,0),სახ.თანრ.მოც.!$C:$C,მონაცემები!D670,სახ.თანრ.მოც.!$A:$A,VLOOKUP($B670,$L:$O,4,0))+SUMIFS(სახ.თანრ.მოც.!F:F,სახ.თანრ.მოც.!$B:$B,VLOOKUP($B670,$L:$O,3,0),სახ.თანრ.მოც.!$C:$C,მონაცემები!C670,სახ.თანრ.მოც.!$A:$A,VLOOKUP($B670,$L:$O,4,0))</f>
        <v>0</v>
      </c>
      <c r="I670" s="57"/>
      <c r="J670" s="57"/>
    </row>
    <row r="671" spans="1:10">
      <c r="A671" s="46">
        <v>590</v>
      </c>
      <c r="E671" s="57">
        <f t="shared" si="9"/>
        <v>0</v>
      </c>
      <c r="F671" s="57">
        <f>SUMIFS(სახ.თანრ.მოც.!$E:$E,სახ.თანრ.მოც.!$B:$B,VLOOKUP($B671,$L:$O,3,0),სახ.თანრ.მოც.!$C:$C,მონაცემები!C671,სახ.თანრ.მოც.!$A:$A,VLOOKUP($B671,$L:$O,4,0))</f>
        <v>0</v>
      </c>
      <c r="G671" s="57">
        <f>SUMIFS(სახ.თანრ.მოც.!$E:$E,სახ.თანრ.მოც.!$B:$B,VLOOKUP($B671,$L:$O,3,0),სახ.თანრ.მოც.!$C:$C,მონაცემები!D671,სახ.თანრ.მოც.!$A:$A,VLOOKUP($B671,$L:$O,4,0))</f>
        <v>0</v>
      </c>
      <c r="H671" s="57">
        <f>SUMIFS(სახ.თანრ.მოც.!F:F,სახ.თანრ.მოც.!$B:$B,VLOOKUP($B671,$L:$O,3,0),სახ.თანრ.მოც.!$C:$C,მონაცემები!D671,სახ.თანრ.მოც.!$A:$A,VLOOKUP($B671,$L:$O,4,0))+SUMIFS(სახ.თანრ.მოც.!F:F,სახ.თანრ.მოც.!$B:$B,VLOOKUP($B671,$L:$O,3,0),სახ.თანრ.მოც.!$C:$C,მონაცემები!C671,სახ.თანრ.მოც.!$A:$A,VLOOKUP($B671,$L:$O,4,0))</f>
        <v>0</v>
      </c>
      <c r="I671" s="57"/>
      <c r="J671" s="57"/>
    </row>
    <row r="672" spans="1:10">
      <c r="A672" s="46">
        <v>591</v>
      </c>
      <c r="E672" s="57">
        <f t="shared" si="9"/>
        <v>0</v>
      </c>
      <c r="F672" s="57">
        <f>SUMIFS(სახ.თანრ.მოც.!$E:$E,სახ.თანრ.მოც.!$B:$B,VLOOKUP($B672,$L:$O,3,0),სახ.თანრ.მოც.!$C:$C,მონაცემები!C672,სახ.თანრ.მოც.!$A:$A,VLOOKUP($B672,$L:$O,4,0))</f>
        <v>0</v>
      </c>
      <c r="G672" s="57">
        <f>SUMIFS(სახ.თანრ.მოც.!$E:$E,სახ.თანრ.მოც.!$B:$B,VLOOKUP($B672,$L:$O,3,0),სახ.თანრ.მოც.!$C:$C,მონაცემები!D672,სახ.თანრ.მოც.!$A:$A,VLOOKUP($B672,$L:$O,4,0))</f>
        <v>0</v>
      </c>
      <c r="H672" s="57">
        <f>SUMIFS(სახ.თანრ.მოც.!F:F,სახ.თანრ.მოც.!$B:$B,VLOOKUP($B672,$L:$O,3,0),სახ.თანრ.მოც.!$C:$C,მონაცემები!D672,სახ.თანრ.მოც.!$A:$A,VLOOKUP($B672,$L:$O,4,0))+SUMIFS(სახ.თანრ.მოც.!F:F,სახ.თანრ.მოც.!$B:$B,VLOOKUP($B672,$L:$O,3,0),სახ.თანრ.მოც.!$C:$C,მონაცემები!C672,სახ.თანრ.მოც.!$A:$A,VLOOKUP($B672,$L:$O,4,0))</f>
        <v>0</v>
      </c>
      <c r="I672" s="57"/>
      <c r="J672" s="57"/>
    </row>
    <row r="673" spans="1:10">
      <c r="A673" s="46">
        <v>592</v>
      </c>
      <c r="E673" s="57">
        <f t="shared" si="9"/>
        <v>0</v>
      </c>
      <c r="F673" s="57">
        <f>SUMIFS(სახ.თანრ.მოც.!$E:$E,სახ.თანრ.მოც.!$B:$B,VLOOKUP($B673,$L:$O,3,0),სახ.თანრ.მოც.!$C:$C,მონაცემები!C673,სახ.თანრ.მოც.!$A:$A,VLOOKUP($B673,$L:$O,4,0))</f>
        <v>0</v>
      </c>
      <c r="G673" s="57">
        <f>SUMIFS(სახ.თანრ.მოც.!$E:$E,სახ.თანრ.მოც.!$B:$B,VLOOKUP($B673,$L:$O,3,0),სახ.თანრ.მოც.!$C:$C,მონაცემები!D673,სახ.თანრ.მოც.!$A:$A,VLOOKUP($B673,$L:$O,4,0))</f>
        <v>0</v>
      </c>
      <c r="H673" s="57">
        <f>SUMIFS(სახ.თანრ.მოც.!F:F,სახ.თანრ.მოც.!$B:$B,VLOOKUP($B673,$L:$O,3,0),სახ.თანრ.მოც.!$C:$C,მონაცემები!D673,სახ.თანრ.მოც.!$A:$A,VLOOKUP($B673,$L:$O,4,0))+SUMIFS(სახ.თანრ.მოც.!F:F,სახ.თანრ.მოც.!$B:$B,VLOOKUP($B673,$L:$O,3,0),სახ.თანრ.მოც.!$C:$C,მონაცემები!C673,სახ.თანრ.მოც.!$A:$A,VLOOKUP($B673,$L:$O,4,0))</f>
        <v>0</v>
      </c>
      <c r="I673" s="57"/>
      <c r="J673" s="57"/>
    </row>
    <row r="674" spans="1:10">
      <c r="A674" s="46">
        <v>593</v>
      </c>
      <c r="E674" s="57">
        <f t="shared" si="9"/>
        <v>0</v>
      </c>
      <c r="F674" s="57">
        <f>SUMIFS(სახ.თანრ.მოც.!$E:$E,სახ.თანრ.მოც.!$B:$B,VLOOKUP($B674,$L:$O,3,0),სახ.თანრ.მოც.!$C:$C,მონაცემები!C674,სახ.თანრ.მოც.!$A:$A,VLOOKUP($B674,$L:$O,4,0))</f>
        <v>0</v>
      </c>
      <c r="G674" s="57">
        <f>SUMIFS(სახ.თანრ.მოც.!$E:$E,სახ.თანრ.მოც.!$B:$B,VLOOKUP($B674,$L:$O,3,0),სახ.თანრ.მოც.!$C:$C,მონაცემები!D674,სახ.თანრ.მოც.!$A:$A,VLOOKUP($B674,$L:$O,4,0))</f>
        <v>0</v>
      </c>
      <c r="H674" s="57">
        <f>SUMIFS(სახ.თანრ.მოც.!F:F,სახ.თანრ.მოც.!$B:$B,VLOOKUP($B674,$L:$O,3,0),სახ.თანრ.მოც.!$C:$C,მონაცემები!D674,სახ.თანრ.მოც.!$A:$A,VLOOKUP($B674,$L:$O,4,0))+SUMIFS(სახ.თანრ.მოც.!F:F,სახ.თანრ.მოც.!$B:$B,VLOOKUP($B674,$L:$O,3,0),სახ.თანრ.მოც.!$C:$C,მონაცემები!C674,სახ.თანრ.მოც.!$A:$A,VLOOKUP($B674,$L:$O,4,0))</f>
        <v>0</v>
      </c>
      <c r="I674" s="57"/>
      <c r="J674" s="57"/>
    </row>
    <row r="675" spans="1:10">
      <c r="A675" s="46">
        <v>594</v>
      </c>
      <c r="E675" s="57">
        <f t="shared" si="9"/>
        <v>0</v>
      </c>
      <c r="F675" s="57">
        <f>SUMIFS(სახ.თანრ.მოც.!$E:$E,სახ.თანრ.მოც.!$B:$B,VLOOKUP($B675,$L:$O,3,0),სახ.თანრ.მოც.!$C:$C,მონაცემები!C675,სახ.თანრ.მოც.!$A:$A,VLOOKUP($B675,$L:$O,4,0))</f>
        <v>0</v>
      </c>
      <c r="G675" s="57">
        <f>SUMIFS(სახ.თანრ.მოც.!$E:$E,სახ.თანრ.მოც.!$B:$B,VLOOKUP($B675,$L:$O,3,0),სახ.თანრ.მოც.!$C:$C,მონაცემები!D675,სახ.თანრ.მოც.!$A:$A,VLOOKUP($B675,$L:$O,4,0))</f>
        <v>0</v>
      </c>
      <c r="H675" s="57">
        <f>SUMIFS(სახ.თანრ.მოც.!F:F,სახ.თანრ.მოც.!$B:$B,VLOOKUP($B675,$L:$O,3,0),სახ.თანრ.მოც.!$C:$C,მონაცემები!D675,სახ.თანრ.მოც.!$A:$A,VLOOKUP($B675,$L:$O,4,0))+SUMIFS(სახ.თანრ.მოც.!F:F,სახ.თანრ.მოც.!$B:$B,VLOOKUP($B675,$L:$O,3,0),სახ.თანრ.მოც.!$C:$C,მონაცემები!C675,სახ.თანრ.მოც.!$A:$A,VLOOKUP($B675,$L:$O,4,0))</f>
        <v>0</v>
      </c>
      <c r="I675" s="57"/>
      <c r="J675" s="57"/>
    </row>
    <row r="676" spans="1:10">
      <c r="A676" s="46">
        <v>595</v>
      </c>
      <c r="E676" s="57">
        <f t="shared" si="9"/>
        <v>0</v>
      </c>
      <c r="F676" s="57">
        <f>SUMIFS(სახ.თანრ.მოც.!$E:$E,სახ.თანრ.მოც.!$B:$B,VLOOKUP($B676,$L:$O,3,0),სახ.თანრ.მოც.!$C:$C,მონაცემები!C676,სახ.თანრ.მოც.!$A:$A,VLOOKUP($B676,$L:$O,4,0))</f>
        <v>0</v>
      </c>
      <c r="G676" s="57">
        <f>SUMIFS(სახ.თანრ.მოც.!$E:$E,სახ.თანრ.მოც.!$B:$B,VLOOKUP($B676,$L:$O,3,0),სახ.თანრ.მოც.!$C:$C,მონაცემები!D676,სახ.თანრ.მოც.!$A:$A,VLOOKUP($B676,$L:$O,4,0))</f>
        <v>0</v>
      </c>
      <c r="H676" s="57">
        <f>SUMIFS(სახ.თანრ.მოც.!F:F,სახ.თანრ.მოც.!$B:$B,VLOOKUP($B676,$L:$O,3,0),სახ.თანრ.მოც.!$C:$C,მონაცემები!D676,სახ.თანრ.მოც.!$A:$A,VLOOKUP($B676,$L:$O,4,0))+SUMIFS(სახ.თანრ.მოც.!F:F,სახ.თანრ.მოც.!$B:$B,VLOOKUP($B676,$L:$O,3,0),სახ.თანრ.მოც.!$C:$C,მონაცემები!C676,სახ.თანრ.მოც.!$A:$A,VLOOKUP($B676,$L:$O,4,0))</f>
        <v>0</v>
      </c>
      <c r="I676" s="57"/>
      <c r="J676" s="57"/>
    </row>
    <row r="677" spans="1:10">
      <c r="A677" s="46">
        <v>596</v>
      </c>
      <c r="E677" s="57">
        <f t="shared" si="9"/>
        <v>0</v>
      </c>
      <c r="F677" s="57">
        <f>SUMIFS(სახ.თანრ.მოც.!$E:$E,სახ.თანრ.მოც.!$B:$B,VLOOKUP($B677,$L:$O,3,0),სახ.თანრ.მოც.!$C:$C,მონაცემები!C677,სახ.თანრ.მოც.!$A:$A,VLOOKUP($B677,$L:$O,4,0))</f>
        <v>0</v>
      </c>
      <c r="G677" s="57">
        <f>SUMIFS(სახ.თანრ.მოც.!$E:$E,სახ.თანრ.მოც.!$B:$B,VLOOKUP($B677,$L:$O,3,0),სახ.თანრ.მოც.!$C:$C,მონაცემები!D677,სახ.თანრ.მოც.!$A:$A,VLOOKUP($B677,$L:$O,4,0))</f>
        <v>0</v>
      </c>
      <c r="H677" s="57">
        <f>SUMIFS(სახ.თანრ.მოც.!F:F,სახ.თანრ.მოც.!$B:$B,VLOOKUP($B677,$L:$O,3,0),სახ.თანრ.მოც.!$C:$C,მონაცემები!D677,სახ.თანრ.მოც.!$A:$A,VLOOKUP($B677,$L:$O,4,0))+SUMIFS(სახ.თანრ.მოც.!F:F,სახ.თანრ.მოც.!$B:$B,VLOOKUP($B677,$L:$O,3,0),სახ.თანრ.მოც.!$C:$C,მონაცემები!C677,სახ.თანრ.მოც.!$A:$A,VLOOKUP($B677,$L:$O,4,0))</f>
        <v>0</v>
      </c>
      <c r="I677" s="57"/>
      <c r="J677" s="57"/>
    </row>
    <row r="678" spans="1:10">
      <c r="A678" s="46">
        <v>597</v>
      </c>
      <c r="E678" s="57">
        <f t="shared" si="9"/>
        <v>0</v>
      </c>
      <c r="F678" s="57">
        <f>SUMIFS(სახ.თანრ.მოც.!$E:$E,სახ.თანრ.მოც.!$B:$B,VLOOKUP($B678,$L:$O,3,0),სახ.თანრ.მოც.!$C:$C,მონაცემები!C678,სახ.თანრ.მოც.!$A:$A,VLOOKUP($B678,$L:$O,4,0))</f>
        <v>0</v>
      </c>
      <c r="G678" s="57">
        <f>SUMIFS(სახ.თანრ.მოც.!$E:$E,სახ.თანრ.მოც.!$B:$B,VLOOKUP($B678,$L:$O,3,0),სახ.თანრ.მოც.!$C:$C,მონაცემები!D678,სახ.თანრ.მოც.!$A:$A,VLOOKUP($B678,$L:$O,4,0))</f>
        <v>0</v>
      </c>
      <c r="H678" s="57">
        <f>SUMIFS(სახ.თანრ.მოც.!F:F,სახ.თანრ.მოც.!$B:$B,VLOOKUP($B678,$L:$O,3,0),სახ.თანრ.მოც.!$C:$C,მონაცემები!D678,სახ.თანრ.მოც.!$A:$A,VLOOKUP($B678,$L:$O,4,0))+SUMIFS(სახ.თანრ.მოც.!F:F,სახ.თანრ.მოც.!$B:$B,VLOOKUP($B678,$L:$O,3,0),სახ.თანრ.მოც.!$C:$C,მონაცემები!C678,სახ.თანრ.მოც.!$A:$A,VLOOKUP($B678,$L:$O,4,0))</f>
        <v>0</v>
      </c>
      <c r="I678" s="57"/>
      <c r="J678" s="57"/>
    </row>
    <row r="679" spans="1:10">
      <c r="A679" s="46">
        <v>598</v>
      </c>
      <c r="E679" s="57">
        <f t="shared" si="9"/>
        <v>0</v>
      </c>
      <c r="F679" s="57">
        <f>SUMIFS(სახ.თანრ.მოც.!$E:$E,სახ.თანრ.მოც.!$B:$B,VLOOKUP($B679,$L:$O,3,0),სახ.თანრ.მოც.!$C:$C,მონაცემები!C679,სახ.თანრ.მოც.!$A:$A,VLOOKUP($B679,$L:$O,4,0))</f>
        <v>0</v>
      </c>
      <c r="G679" s="57">
        <f>SUMIFS(სახ.თანრ.მოც.!$E:$E,სახ.თანრ.მოც.!$B:$B,VLOOKUP($B679,$L:$O,3,0),სახ.თანრ.მოც.!$C:$C,მონაცემები!D679,სახ.თანრ.მოც.!$A:$A,VLOOKUP($B679,$L:$O,4,0))</f>
        <v>0</v>
      </c>
      <c r="H679" s="57">
        <f>SUMIFS(სახ.თანრ.მოც.!F:F,სახ.თანრ.მოც.!$B:$B,VLOOKUP($B679,$L:$O,3,0),სახ.თანრ.მოც.!$C:$C,მონაცემები!D679,სახ.თანრ.მოც.!$A:$A,VLOOKUP($B679,$L:$O,4,0))+SUMIFS(სახ.თანრ.მოც.!F:F,სახ.თანრ.მოც.!$B:$B,VLOOKUP($B679,$L:$O,3,0),სახ.თანრ.მოც.!$C:$C,მონაცემები!C679,სახ.თანრ.მოც.!$A:$A,VLOOKUP($B679,$L:$O,4,0))</f>
        <v>0</v>
      </c>
      <c r="I679" s="57"/>
      <c r="J679" s="57"/>
    </row>
    <row r="680" spans="1:10">
      <c r="A680" s="46">
        <v>599</v>
      </c>
      <c r="E680" s="57">
        <f t="shared" si="9"/>
        <v>0</v>
      </c>
      <c r="F680" s="57">
        <f>SUMIFS(სახ.თანრ.მოც.!$E:$E,სახ.თანრ.მოც.!$B:$B,VLOOKUP($B680,$L:$O,3,0),სახ.თანრ.მოც.!$C:$C,მონაცემები!C680,სახ.თანრ.მოც.!$A:$A,VLOOKUP($B680,$L:$O,4,0))</f>
        <v>0</v>
      </c>
      <c r="G680" s="57">
        <f>SUMIFS(სახ.თანრ.მოც.!$E:$E,სახ.თანრ.მოც.!$B:$B,VLOOKUP($B680,$L:$O,3,0),სახ.თანრ.მოც.!$C:$C,მონაცემები!D680,სახ.თანრ.მოც.!$A:$A,VLOOKUP($B680,$L:$O,4,0))</f>
        <v>0</v>
      </c>
      <c r="H680" s="57">
        <f>SUMIFS(სახ.თანრ.მოც.!F:F,სახ.თანრ.მოც.!$B:$B,VLOOKUP($B680,$L:$O,3,0),სახ.თანრ.მოც.!$C:$C,მონაცემები!D680,სახ.თანრ.მოც.!$A:$A,VLOOKUP($B680,$L:$O,4,0))+SUMIFS(სახ.თანრ.მოც.!F:F,სახ.თანრ.მოც.!$B:$B,VLOOKUP($B680,$L:$O,3,0),სახ.თანრ.მოც.!$C:$C,მონაცემები!C680,სახ.თანრ.მოც.!$A:$A,VLOOKUP($B680,$L:$O,4,0))</f>
        <v>0</v>
      </c>
      <c r="I680" s="57"/>
      <c r="J680" s="57"/>
    </row>
    <row r="681" spans="1:10">
      <c r="A681" s="46">
        <v>600</v>
      </c>
      <c r="E681" s="57">
        <f t="shared" si="9"/>
        <v>0</v>
      </c>
      <c r="F681" s="57">
        <f>SUMIFS(სახ.თანრ.მოც.!$E:$E,სახ.თანრ.მოც.!$B:$B,VLOOKUP($B681,$L:$O,3,0),სახ.თანრ.მოც.!$C:$C,მონაცემები!C681,სახ.თანრ.მოც.!$A:$A,VLOOKUP($B681,$L:$O,4,0))</f>
        <v>0</v>
      </c>
      <c r="G681" s="57">
        <f>SUMIFS(სახ.თანრ.მოც.!$E:$E,სახ.თანრ.მოც.!$B:$B,VLOOKUP($B681,$L:$O,3,0),სახ.თანრ.მოც.!$C:$C,მონაცემები!D681,სახ.თანრ.მოც.!$A:$A,VLOOKUP($B681,$L:$O,4,0))</f>
        <v>0</v>
      </c>
      <c r="H681" s="57">
        <f>SUMIFS(სახ.თანრ.მოც.!F:F,სახ.თანრ.მოც.!$B:$B,VLOOKUP($B681,$L:$O,3,0),სახ.თანრ.მოც.!$C:$C,მონაცემები!D681,სახ.თანრ.მოც.!$A:$A,VLOOKUP($B681,$L:$O,4,0))+SUMIFS(სახ.თანრ.მოც.!F:F,სახ.თანრ.მოც.!$B:$B,VLOOKUP($B681,$L:$O,3,0),სახ.თანრ.მოც.!$C:$C,მონაცემები!C681,სახ.თანრ.მოც.!$A:$A,VLOOKUP($B681,$L:$O,4,0))</f>
        <v>0</v>
      </c>
      <c r="I681" s="57"/>
      <c r="J681" s="57"/>
    </row>
    <row r="682" spans="1:10">
      <c r="A682" s="46">
        <v>601</v>
      </c>
      <c r="E682" s="57">
        <f t="shared" si="9"/>
        <v>0</v>
      </c>
      <c r="F682" s="57">
        <f>SUMIFS(სახ.თანრ.მოც.!$E:$E,სახ.თანრ.მოც.!$B:$B,VLOOKUP($B682,$L:$O,3,0),სახ.თანრ.მოც.!$C:$C,მონაცემები!C682,სახ.თანრ.მოც.!$A:$A,VLOOKUP($B682,$L:$O,4,0))</f>
        <v>0</v>
      </c>
      <c r="G682" s="57">
        <f>SUMIFS(სახ.თანრ.მოც.!$E:$E,სახ.თანრ.მოც.!$B:$B,VLOOKUP($B682,$L:$O,3,0),სახ.თანრ.მოც.!$C:$C,მონაცემები!D682,სახ.თანრ.მოც.!$A:$A,VLOOKUP($B682,$L:$O,4,0))</f>
        <v>0</v>
      </c>
      <c r="H682" s="57">
        <f>SUMIFS(სახ.თანრ.მოც.!F:F,სახ.თანრ.მოც.!$B:$B,VLOOKUP($B682,$L:$O,3,0),სახ.თანრ.მოც.!$C:$C,მონაცემები!D682,სახ.თანრ.მოც.!$A:$A,VLOOKUP($B682,$L:$O,4,0))+SUMIFS(სახ.თანრ.მოც.!F:F,სახ.თანრ.მოც.!$B:$B,VLOOKUP($B682,$L:$O,3,0),სახ.თანრ.მოც.!$C:$C,მონაცემები!C682,სახ.თანრ.მოც.!$A:$A,VLOOKUP($B682,$L:$O,4,0))</f>
        <v>0</v>
      </c>
      <c r="I682" s="57"/>
      <c r="J682" s="57"/>
    </row>
    <row r="683" spans="1:10">
      <c r="A683" s="46">
        <v>602</v>
      </c>
      <c r="E683" s="57">
        <f t="shared" si="9"/>
        <v>0</v>
      </c>
      <c r="F683" s="57">
        <f>SUMIFS(სახ.თანრ.მოც.!$E:$E,სახ.თანრ.მოც.!$B:$B,VLOOKUP($B683,$L:$O,3,0),სახ.თანრ.მოც.!$C:$C,მონაცემები!C683,სახ.თანრ.მოც.!$A:$A,VLOOKUP($B683,$L:$O,4,0))</f>
        <v>0</v>
      </c>
      <c r="G683" s="57">
        <f>SUMIFS(სახ.თანრ.მოც.!$E:$E,სახ.თანრ.მოც.!$B:$B,VLOOKUP($B683,$L:$O,3,0),სახ.თანრ.მოც.!$C:$C,მონაცემები!D683,სახ.თანრ.მოც.!$A:$A,VLOOKUP($B683,$L:$O,4,0))</f>
        <v>0</v>
      </c>
      <c r="H683" s="57">
        <f>SUMIFS(სახ.თანრ.მოც.!F:F,სახ.თანრ.მოც.!$B:$B,VLOOKUP($B683,$L:$O,3,0),სახ.თანრ.მოც.!$C:$C,მონაცემები!D683,სახ.თანრ.მოც.!$A:$A,VLOOKUP($B683,$L:$O,4,0))+SUMIFS(სახ.თანრ.მოც.!F:F,სახ.თანრ.მოც.!$B:$B,VLOOKUP($B683,$L:$O,3,0),სახ.თანრ.მოც.!$C:$C,მონაცემები!C683,სახ.თანრ.მოც.!$A:$A,VLOOKUP($B683,$L:$O,4,0))</f>
        <v>0</v>
      </c>
      <c r="I683" s="57"/>
      <c r="J683" s="57"/>
    </row>
    <row r="684" spans="1:10">
      <c r="A684" s="46">
        <v>603</v>
      </c>
      <c r="E684" s="57">
        <f t="shared" si="9"/>
        <v>0</v>
      </c>
      <c r="F684" s="57">
        <f>SUMIFS(სახ.თანრ.მოც.!$E:$E,სახ.თანრ.მოც.!$B:$B,VLOOKUP($B684,$L:$O,3,0),სახ.თანრ.მოც.!$C:$C,მონაცემები!C684,სახ.თანრ.მოც.!$A:$A,VLOOKUP($B684,$L:$O,4,0))</f>
        <v>0</v>
      </c>
      <c r="G684" s="57">
        <f>SUMIFS(სახ.თანრ.მოც.!$E:$E,სახ.თანრ.მოც.!$B:$B,VLOOKUP($B684,$L:$O,3,0),სახ.თანრ.მოც.!$C:$C,მონაცემები!D684,სახ.თანრ.მოც.!$A:$A,VLOOKUP($B684,$L:$O,4,0))</f>
        <v>0</v>
      </c>
      <c r="H684" s="57">
        <f>SUMIFS(სახ.თანრ.მოც.!F:F,სახ.თანრ.მოც.!$B:$B,VLOOKUP($B684,$L:$O,3,0),სახ.თანრ.მოც.!$C:$C,მონაცემები!D684,სახ.თანრ.მოც.!$A:$A,VLOOKUP($B684,$L:$O,4,0))+SUMIFS(სახ.თანრ.მოც.!F:F,სახ.თანრ.მოც.!$B:$B,VLOOKUP($B684,$L:$O,3,0),სახ.თანრ.მოც.!$C:$C,მონაცემები!C684,სახ.თანრ.მოც.!$A:$A,VLOOKUP($B684,$L:$O,4,0))</f>
        <v>0</v>
      </c>
      <c r="I684" s="57"/>
      <c r="J684" s="57"/>
    </row>
    <row r="685" spans="1:10">
      <c r="A685" s="46">
        <v>604</v>
      </c>
      <c r="E685" s="57">
        <f t="shared" si="9"/>
        <v>0</v>
      </c>
      <c r="F685" s="57">
        <f>SUMIFS(სახ.თანრ.მოც.!$E:$E,სახ.თანრ.მოც.!$B:$B,VLOOKUP($B685,$L:$O,3,0),სახ.თანრ.მოც.!$C:$C,მონაცემები!C685,სახ.თანრ.მოც.!$A:$A,VLOOKUP($B685,$L:$O,4,0))</f>
        <v>0</v>
      </c>
      <c r="G685" s="57">
        <f>SUMIFS(სახ.თანრ.მოც.!$E:$E,სახ.თანრ.მოც.!$B:$B,VLOOKUP($B685,$L:$O,3,0),სახ.თანრ.მოც.!$C:$C,მონაცემები!D685,სახ.თანრ.მოც.!$A:$A,VLOOKUP($B685,$L:$O,4,0))</f>
        <v>0</v>
      </c>
      <c r="H685" s="57">
        <f>SUMIFS(სახ.თანრ.მოც.!F:F,სახ.თანრ.მოც.!$B:$B,VLOOKUP($B685,$L:$O,3,0),სახ.თანრ.მოც.!$C:$C,მონაცემები!D685,სახ.თანრ.მოც.!$A:$A,VLOOKUP($B685,$L:$O,4,0))+SUMIFS(სახ.თანრ.მოც.!F:F,სახ.თანრ.მოც.!$B:$B,VLOOKUP($B685,$L:$O,3,0),სახ.თანრ.მოც.!$C:$C,მონაცემები!C685,სახ.თანრ.მოც.!$A:$A,VLOOKUP($B685,$L:$O,4,0))</f>
        <v>0</v>
      </c>
      <c r="I685" s="57"/>
      <c r="J685" s="57"/>
    </row>
    <row r="686" spans="1:10">
      <c r="A686" s="46">
        <v>605</v>
      </c>
      <c r="E686" s="57">
        <f t="shared" si="9"/>
        <v>0</v>
      </c>
      <c r="F686" s="57">
        <f>SUMIFS(სახ.თანრ.მოც.!$E:$E,სახ.თანრ.მოც.!$B:$B,VLOOKUP($B686,$L:$O,3,0),სახ.თანრ.მოც.!$C:$C,მონაცემები!C686,სახ.თანრ.მოც.!$A:$A,VLOOKUP($B686,$L:$O,4,0))</f>
        <v>0</v>
      </c>
      <c r="G686" s="57">
        <f>SUMIFS(სახ.თანრ.მოც.!$E:$E,სახ.თანრ.მოც.!$B:$B,VLOOKUP($B686,$L:$O,3,0),სახ.თანრ.მოც.!$C:$C,მონაცემები!D686,სახ.თანრ.მოც.!$A:$A,VLOOKUP($B686,$L:$O,4,0))</f>
        <v>0</v>
      </c>
      <c r="H686" s="57">
        <f>SUMIFS(სახ.თანრ.მოც.!F:F,სახ.თანრ.მოც.!$B:$B,VLOOKUP($B686,$L:$O,3,0),სახ.თანრ.მოც.!$C:$C,მონაცემები!D686,სახ.თანრ.მოც.!$A:$A,VLOOKUP($B686,$L:$O,4,0))+SUMIFS(სახ.თანრ.მოც.!F:F,სახ.თანრ.მოც.!$B:$B,VLOOKUP($B686,$L:$O,3,0),სახ.თანრ.მოც.!$C:$C,მონაცემები!C686,სახ.თანრ.მოც.!$A:$A,VLOOKUP($B686,$L:$O,4,0))</f>
        <v>0</v>
      </c>
      <c r="I686" s="57"/>
      <c r="J686" s="57"/>
    </row>
    <row r="687" spans="1:10">
      <c r="A687" s="46">
        <v>606</v>
      </c>
      <c r="E687" s="57">
        <f t="shared" si="9"/>
        <v>0</v>
      </c>
      <c r="F687" s="57">
        <f>SUMIFS(სახ.თანრ.მოც.!$E:$E,სახ.თანრ.მოც.!$B:$B,VLOOKUP($B687,$L:$O,3,0),სახ.თანრ.მოც.!$C:$C,მონაცემები!C687,სახ.თანრ.მოც.!$A:$A,VLOOKUP($B687,$L:$O,4,0))</f>
        <v>0</v>
      </c>
      <c r="G687" s="57">
        <f>SUMIFS(სახ.თანრ.მოც.!$E:$E,სახ.თანრ.მოც.!$B:$B,VLOOKUP($B687,$L:$O,3,0),სახ.თანრ.მოც.!$C:$C,მონაცემები!D687,სახ.თანრ.მოც.!$A:$A,VLOOKUP($B687,$L:$O,4,0))</f>
        <v>0</v>
      </c>
      <c r="H687" s="57">
        <f>SUMIFS(სახ.თანრ.მოც.!F:F,სახ.თანრ.მოც.!$B:$B,VLOOKUP($B687,$L:$O,3,0),სახ.თანრ.მოც.!$C:$C,მონაცემები!D687,სახ.თანრ.მოც.!$A:$A,VLOOKUP($B687,$L:$O,4,0))+SUMIFS(სახ.თანრ.მოც.!F:F,სახ.თანრ.მოც.!$B:$B,VLOOKUP($B687,$L:$O,3,0),სახ.თანრ.მოც.!$C:$C,მონაცემები!C687,სახ.თანრ.მოც.!$A:$A,VLOOKUP($B687,$L:$O,4,0))</f>
        <v>0</v>
      </c>
      <c r="I687" s="57"/>
      <c r="J687" s="57"/>
    </row>
    <row r="688" spans="1:10">
      <c r="A688" s="46">
        <v>607</v>
      </c>
      <c r="E688" s="57">
        <f t="shared" si="9"/>
        <v>0</v>
      </c>
      <c r="F688" s="57">
        <f>SUMIFS(სახ.თანრ.მოც.!$E:$E,სახ.თანრ.მოც.!$B:$B,VLOOKUP($B688,$L:$O,3,0),სახ.თანრ.მოც.!$C:$C,მონაცემები!C688,სახ.თანრ.მოც.!$A:$A,VLOOKUP($B688,$L:$O,4,0))</f>
        <v>0</v>
      </c>
      <c r="G688" s="57">
        <f>SUMIFS(სახ.თანრ.მოც.!$E:$E,სახ.თანრ.მოც.!$B:$B,VLOOKUP($B688,$L:$O,3,0),სახ.თანრ.მოც.!$C:$C,მონაცემები!D688,სახ.თანრ.მოც.!$A:$A,VLOOKUP($B688,$L:$O,4,0))</f>
        <v>0</v>
      </c>
      <c r="H688" s="57">
        <f>SUMIFS(სახ.თანრ.მოც.!F:F,სახ.თანრ.მოც.!$B:$B,VLOOKUP($B688,$L:$O,3,0),სახ.თანრ.მოც.!$C:$C,მონაცემები!D688,სახ.თანრ.მოც.!$A:$A,VLOOKUP($B688,$L:$O,4,0))+SUMIFS(სახ.თანრ.მოც.!F:F,სახ.თანრ.მოც.!$B:$B,VLOOKUP($B688,$L:$O,3,0),სახ.თანრ.მოც.!$C:$C,მონაცემები!C688,სახ.თანრ.მოც.!$A:$A,VLOOKUP($B688,$L:$O,4,0))</f>
        <v>0</v>
      </c>
      <c r="I688" s="57"/>
      <c r="J688" s="57"/>
    </row>
    <row r="689" spans="1:10">
      <c r="A689" s="46">
        <v>608</v>
      </c>
      <c r="E689" s="57">
        <f t="shared" si="9"/>
        <v>0</v>
      </c>
      <c r="F689" s="57">
        <f>SUMIFS(სახ.თანრ.მოც.!$E:$E,სახ.თანრ.მოც.!$B:$B,VLOOKUP($B689,$L:$O,3,0),სახ.თანრ.მოც.!$C:$C,მონაცემები!C689,სახ.თანრ.მოც.!$A:$A,VLOOKUP($B689,$L:$O,4,0))</f>
        <v>0</v>
      </c>
      <c r="G689" s="57">
        <f>SUMIFS(სახ.თანრ.მოც.!$E:$E,სახ.თანრ.მოც.!$B:$B,VLOOKUP($B689,$L:$O,3,0),სახ.თანრ.მოც.!$C:$C,მონაცემები!D689,სახ.თანრ.მოც.!$A:$A,VLOOKUP($B689,$L:$O,4,0))</f>
        <v>0</v>
      </c>
      <c r="H689" s="57">
        <f>SUMIFS(სახ.თანრ.მოც.!F:F,სახ.თანრ.მოც.!$B:$B,VLOOKUP($B689,$L:$O,3,0),სახ.თანრ.მოც.!$C:$C,მონაცემები!D689,სახ.თანრ.მოც.!$A:$A,VLOOKUP($B689,$L:$O,4,0))+SUMIFS(სახ.თანრ.მოც.!F:F,სახ.თანრ.მოც.!$B:$B,VLOOKUP($B689,$L:$O,3,0),სახ.თანრ.მოც.!$C:$C,მონაცემები!C689,სახ.თანრ.მოც.!$A:$A,VLOOKUP($B689,$L:$O,4,0))</f>
        <v>0</v>
      </c>
      <c r="I689" s="57"/>
      <c r="J689" s="57"/>
    </row>
    <row r="690" spans="1:10">
      <c r="A690" s="46">
        <v>609</v>
      </c>
      <c r="E690" s="57">
        <f t="shared" si="9"/>
        <v>0</v>
      </c>
      <c r="F690" s="57">
        <f>SUMIFS(სახ.თანრ.მოც.!$E:$E,სახ.თანრ.მოც.!$B:$B,VLOOKUP($B690,$L:$O,3,0),სახ.თანრ.მოც.!$C:$C,მონაცემები!C690,სახ.თანრ.მოც.!$A:$A,VLOOKUP($B690,$L:$O,4,0))</f>
        <v>0</v>
      </c>
      <c r="G690" s="57">
        <f>SUMIFS(სახ.თანრ.მოც.!$E:$E,სახ.თანრ.მოც.!$B:$B,VLOOKUP($B690,$L:$O,3,0),სახ.თანრ.მოც.!$C:$C,მონაცემები!D690,სახ.თანრ.მოც.!$A:$A,VLOOKUP($B690,$L:$O,4,0))</f>
        <v>0</v>
      </c>
      <c r="H690" s="57">
        <f>SUMIFS(სახ.თანრ.მოც.!F:F,სახ.თანრ.მოც.!$B:$B,VLOOKUP($B690,$L:$O,3,0),სახ.თანრ.მოც.!$C:$C,მონაცემები!D690,სახ.თანრ.მოც.!$A:$A,VLOOKUP($B690,$L:$O,4,0))+SUMIFS(სახ.თანრ.მოც.!F:F,სახ.თანრ.მოც.!$B:$B,VLOOKUP($B690,$L:$O,3,0),სახ.თანრ.მოც.!$C:$C,მონაცემები!C690,სახ.თანრ.მოც.!$A:$A,VLOOKUP($B690,$L:$O,4,0))</f>
        <v>0</v>
      </c>
      <c r="I690" s="57"/>
      <c r="J690" s="57"/>
    </row>
    <row r="691" spans="1:10">
      <c r="A691" s="46">
        <v>610</v>
      </c>
      <c r="E691" s="57">
        <f t="shared" si="9"/>
        <v>0</v>
      </c>
      <c r="F691" s="57">
        <f>SUMIFS(სახ.თანრ.მოც.!$E:$E,სახ.თანრ.მოც.!$B:$B,VLOOKUP($B691,$L:$O,3,0),სახ.თანრ.მოც.!$C:$C,მონაცემები!C691,სახ.თანრ.მოც.!$A:$A,VLOOKUP($B691,$L:$O,4,0))</f>
        <v>0</v>
      </c>
      <c r="G691" s="57">
        <f>SUMIFS(სახ.თანრ.მოც.!$E:$E,სახ.თანრ.მოც.!$B:$B,VLOOKUP($B691,$L:$O,3,0),სახ.თანრ.მოც.!$C:$C,მონაცემები!D691,სახ.თანრ.მოც.!$A:$A,VLOOKUP($B691,$L:$O,4,0))</f>
        <v>0</v>
      </c>
      <c r="H691" s="57">
        <f>SUMIFS(სახ.თანრ.მოც.!F:F,სახ.თანრ.მოც.!$B:$B,VLOOKUP($B691,$L:$O,3,0),სახ.თანრ.მოც.!$C:$C,მონაცემები!D691,სახ.თანრ.მოც.!$A:$A,VLOOKUP($B691,$L:$O,4,0))+SUMIFS(სახ.თანრ.მოც.!F:F,სახ.თანრ.მოც.!$B:$B,VLOOKUP($B691,$L:$O,3,0),სახ.თანრ.მოც.!$C:$C,მონაცემები!C691,სახ.თანრ.მოც.!$A:$A,VLOOKUP($B691,$L:$O,4,0))</f>
        <v>0</v>
      </c>
      <c r="I691" s="57"/>
      <c r="J691" s="57"/>
    </row>
    <row r="692" spans="1:10">
      <c r="A692" s="46">
        <v>611</v>
      </c>
      <c r="E692" s="57">
        <f t="shared" si="9"/>
        <v>0</v>
      </c>
      <c r="F692" s="57">
        <f>SUMIFS(სახ.თანრ.მოც.!$E:$E,სახ.თანრ.მოც.!$B:$B,VLOOKUP($B692,$L:$O,3,0),სახ.თანრ.მოც.!$C:$C,მონაცემები!C692,სახ.თანრ.მოც.!$A:$A,VLOOKUP($B692,$L:$O,4,0))</f>
        <v>0</v>
      </c>
      <c r="G692" s="57">
        <f>SUMIFS(სახ.თანრ.მოც.!$E:$E,სახ.თანრ.მოც.!$B:$B,VLOOKUP($B692,$L:$O,3,0),სახ.თანრ.მოც.!$C:$C,მონაცემები!D692,სახ.თანრ.მოც.!$A:$A,VLOOKUP($B692,$L:$O,4,0))</f>
        <v>0</v>
      </c>
      <c r="H692" s="57">
        <f>SUMIFS(სახ.თანრ.მოც.!F:F,სახ.თანრ.მოც.!$B:$B,VLOOKUP($B692,$L:$O,3,0),სახ.თანრ.მოც.!$C:$C,მონაცემები!D692,სახ.თანრ.მოც.!$A:$A,VLOOKUP($B692,$L:$O,4,0))+SUMIFS(სახ.თანრ.მოც.!F:F,სახ.თანრ.მოც.!$B:$B,VLOOKUP($B692,$L:$O,3,0),სახ.თანრ.მოც.!$C:$C,მონაცემები!C692,სახ.თანრ.მოც.!$A:$A,VLOOKUP($B692,$L:$O,4,0))</f>
        <v>0</v>
      </c>
      <c r="I692" s="57"/>
      <c r="J692" s="57"/>
    </row>
    <row r="693" spans="1:10">
      <c r="A693" s="46">
        <v>612</v>
      </c>
      <c r="E693" s="57">
        <f t="shared" si="9"/>
        <v>0</v>
      </c>
      <c r="F693" s="57">
        <f>SUMIFS(სახ.თანრ.მოც.!$E:$E,სახ.თანრ.მოც.!$B:$B,VLOOKUP($B693,$L:$O,3,0),სახ.თანრ.მოც.!$C:$C,მონაცემები!C693,სახ.თანრ.მოც.!$A:$A,VLOOKUP($B693,$L:$O,4,0))</f>
        <v>0</v>
      </c>
      <c r="G693" s="57">
        <f>SUMIFS(სახ.თანრ.მოც.!$E:$E,სახ.თანრ.მოც.!$B:$B,VLOOKUP($B693,$L:$O,3,0),სახ.თანრ.მოც.!$C:$C,მონაცემები!D693,სახ.თანრ.მოც.!$A:$A,VLOOKUP($B693,$L:$O,4,0))</f>
        <v>0</v>
      </c>
      <c r="H693" s="57">
        <f>SUMIFS(სახ.თანრ.მოც.!F:F,სახ.თანრ.მოც.!$B:$B,VLOOKUP($B693,$L:$O,3,0),სახ.თანრ.მოც.!$C:$C,მონაცემები!D693,სახ.თანრ.მოც.!$A:$A,VLOOKUP($B693,$L:$O,4,0))+SUMIFS(სახ.თანრ.მოც.!F:F,სახ.თანრ.მოც.!$B:$B,VLOOKUP($B693,$L:$O,3,0),სახ.თანრ.მოც.!$C:$C,მონაცემები!C693,სახ.თანრ.მოც.!$A:$A,VLOOKUP($B693,$L:$O,4,0))</f>
        <v>0</v>
      </c>
      <c r="I693" s="57"/>
      <c r="J693" s="57"/>
    </row>
    <row r="694" spans="1:10">
      <c r="A694" s="46">
        <v>613</v>
      </c>
      <c r="E694" s="57">
        <f t="shared" si="9"/>
        <v>0</v>
      </c>
      <c r="F694" s="57">
        <f>SUMIFS(სახ.თანრ.მოც.!$E:$E,სახ.თანრ.მოც.!$B:$B,VLOOKUP($B694,$L:$O,3,0),სახ.თანრ.მოც.!$C:$C,მონაცემები!C694,სახ.თანრ.მოც.!$A:$A,VLOOKUP($B694,$L:$O,4,0))</f>
        <v>0</v>
      </c>
      <c r="G694" s="57">
        <f>SUMIFS(სახ.თანრ.მოც.!$E:$E,სახ.თანრ.მოც.!$B:$B,VLOOKUP($B694,$L:$O,3,0),სახ.თანრ.მოც.!$C:$C,მონაცემები!D694,სახ.თანრ.მოც.!$A:$A,VLOOKUP($B694,$L:$O,4,0))</f>
        <v>0</v>
      </c>
      <c r="H694" s="57">
        <f>SUMIFS(სახ.თანრ.მოც.!F:F,სახ.თანრ.მოც.!$B:$B,VLOOKUP($B694,$L:$O,3,0),სახ.თანრ.მოც.!$C:$C,მონაცემები!D694,სახ.თანრ.მოც.!$A:$A,VLOOKUP($B694,$L:$O,4,0))+SUMIFS(სახ.თანრ.მოც.!F:F,სახ.თანრ.მოც.!$B:$B,VLOOKUP($B694,$L:$O,3,0),სახ.თანრ.მოც.!$C:$C,მონაცემები!C694,სახ.თანრ.მოც.!$A:$A,VLOOKUP($B694,$L:$O,4,0))</f>
        <v>0</v>
      </c>
      <c r="I694" s="57"/>
      <c r="J694" s="57"/>
    </row>
    <row r="695" spans="1:10">
      <c r="A695" s="46">
        <v>614</v>
      </c>
      <c r="E695" s="57">
        <f t="shared" si="9"/>
        <v>0</v>
      </c>
      <c r="F695" s="57">
        <f>SUMIFS(სახ.თანრ.მოც.!$E:$E,სახ.თანრ.მოც.!$B:$B,VLOOKUP($B695,$L:$O,3,0),სახ.თანრ.მოც.!$C:$C,მონაცემები!C695,სახ.თანრ.მოც.!$A:$A,VLOOKUP($B695,$L:$O,4,0))</f>
        <v>0</v>
      </c>
      <c r="G695" s="57">
        <f>SUMIFS(სახ.თანრ.მოც.!$E:$E,სახ.თანრ.მოც.!$B:$B,VLOOKUP($B695,$L:$O,3,0),სახ.თანრ.მოც.!$C:$C,მონაცემები!D695,სახ.თანრ.მოც.!$A:$A,VLOOKUP($B695,$L:$O,4,0))</f>
        <v>0</v>
      </c>
      <c r="H695" s="57">
        <f>SUMIFS(სახ.თანრ.მოც.!F:F,სახ.თანრ.მოც.!$B:$B,VLOOKUP($B695,$L:$O,3,0),სახ.თანრ.მოც.!$C:$C,მონაცემები!D695,სახ.თანრ.მოც.!$A:$A,VLOOKUP($B695,$L:$O,4,0))+SUMIFS(სახ.თანრ.მოც.!F:F,სახ.თანრ.მოც.!$B:$B,VLOOKUP($B695,$L:$O,3,0),სახ.თანრ.მოც.!$C:$C,მონაცემები!C695,სახ.თანრ.მოც.!$A:$A,VLOOKUP($B695,$L:$O,4,0))</f>
        <v>0</v>
      </c>
      <c r="I695" s="57"/>
      <c r="J695" s="57"/>
    </row>
    <row r="696" spans="1:10">
      <c r="A696" s="46">
        <v>615</v>
      </c>
      <c r="E696" s="57">
        <f t="shared" si="9"/>
        <v>0</v>
      </c>
      <c r="F696" s="57">
        <f>SUMIFS(სახ.თანრ.მოც.!$E:$E,სახ.თანრ.მოც.!$B:$B,VLOOKUP($B696,$L:$O,3,0),სახ.თანრ.მოც.!$C:$C,მონაცემები!C696,სახ.თანრ.მოც.!$A:$A,VLOOKUP($B696,$L:$O,4,0))</f>
        <v>0</v>
      </c>
      <c r="G696" s="57">
        <f>SUMIFS(სახ.თანრ.მოც.!$E:$E,სახ.თანრ.მოც.!$B:$B,VLOOKUP($B696,$L:$O,3,0),სახ.თანრ.მოც.!$C:$C,მონაცემები!D696,სახ.თანრ.მოც.!$A:$A,VLOOKUP($B696,$L:$O,4,0))</f>
        <v>0</v>
      </c>
      <c r="H696" s="57">
        <f>SUMIFS(სახ.თანრ.მოც.!F:F,სახ.თანრ.მოც.!$B:$B,VLOOKUP($B696,$L:$O,3,0),სახ.თანრ.მოც.!$C:$C,მონაცემები!D696,სახ.თანრ.მოც.!$A:$A,VLOOKUP($B696,$L:$O,4,0))+SUMIFS(სახ.თანრ.მოც.!F:F,სახ.თანრ.მოც.!$B:$B,VLOOKUP($B696,$L:$O,3,0),სახ.თანრ.მოც.!$C:$C,მონაცემები!C696,სახ.თანრ.მოც.!$A:$A,VLOOKUP($B696,$L:$O,4,0))</f>
        <v>0</v>
      </c>
      <c r="I696" s="57"/>
      <c r="J696" s="57"/>
    </row>
    <row r="697" spans="1:10">
      <c r="A697" s="46">
        <v>616</v>
      </c>
      <c r="E697" s="57">
        <f t="shared" si="9"/>
        <v>0</v>
      </c>
      <c r="F697" s="57">
        <f>SUMIFS(სახ.თანრ.მოც.!$E:$E,სახ.თანრ.მოც.!$B:$B,VLOOKUP($B697,$L:$O,3,0),სახ.თანრ.მოც.!$C:$C,მონაცემები!C697,სახ.თანრ.მოც.!$A:$A,VLOOKUP($B697,$L:$O,4,0))</f>
        <v>0</v>
      </c>
      <c r="G697" s="57">
        <f>SUMIFS(სახ.თანრ.მოც.!$E:$E,სახ.თანრ.მოც.!$B:$B,VLOOKUP($B697,$L:$O,3,0),სახ.თანრ.მოც.!$C:$C,მონაცემები!D697,სახ.თანრ.მოც.!$A:$A,VLOOKUP($B697,$L:$O,4,0))</f>
        <v>0</v>
      </c>
      <c r="H697" s="57">
        <f>SUMIFS(სახ.თანრ.მოც.!F:F,სახ.თანრ.მოც.!$B:$B,VLOOKUP($B697,$L:$O,3,0),სახ.თანრ.მოც.!$C:$C,მონაცემები!D697,სახ.თანრ.მოც.!$A:$A,VLOOKUP($B697,$L:$O,4,0))+SUMIFS(სახ.თანრ.მოც.!F:F,სახ.თანრ.მოც.!$B:$B,VLOOKUP($B697,$L:$O,3,0),სახ.თანრ.მოც.!$C:$C,მონაცემები!C697,სახ.თანრ.მოც.!$A:$A,VLOOKUP($B697,$L:$O,4,0))</f>
        <v>0</v>
      </c>
      <c r="I697" s="57"/>
      <c r="J697" s="57"/>
    </row>
    <row r="698" spans="1:10">
      <c r="A698" s="46">
        <v>617</v>
      </c>
      <c r="E698" s="57">
        <f t="shared" si="9"/>
        <v>0</v>
      </c>
      <c r="F698" s="57">
        <f>SUMIFS(სახ.თანრ.მოც.!$E:$E,სახ.თანრ.მოც.!$B:$B,VLOOKUP($B698,$L:$O,3,0),სახ.თანრ.მოც.!$C:$C,მონაცემები!C698,სახ.თანრ.მოც.!$A:$A,VLOOKUP($B698,$L:$O,4,0))</f>
        <v>0</v>
      </c>
      <c r="G698" s="57">
        <f>SUMIFS(სახ.თანრ.მოც.!$E:$E,სახ.თანრ.მოც.!$B:$B,VLOOKUP($B698,$L:$O,3,0),სახ.თანრ.მოც.!$C:$C,მონაცემები!D698,სახ.თანრ.მოც.!$A:$A,VLOOKUP($B698,$L:$O,4,0))</f>
        <v>0</v>
      </c>
      <c r="H698" s="57">
        <f>SUMIFS(სახ.თანრ.მოც.!F:F,სახ.თანრ.მოც.!$B:$B,VLOOKUP($B698,$L:$O,3,0),სახ.თანრ.მოც.!$C:$C,მონაცემები!D698,სახ.თანრ.მოც.!$A:$A,VLOOKUP($B698,$L:$O,4,0))+SUMIFS(სახ.თანრ.მოც.!F:F,სახ.თანრ.მოც.!$B:$B,VLOOKUP($B698,$L:$O,3,0),სახ.თანრ.მოც.!$C:$C,მონაცემები!C698,სახ.თანრ.მოც.!$A:$A,VLOOKUP($B698,$L:$O,4,0))</f>
        <v>0</v>
      </c>
      <c r="I698" s="57"/>
      <c r="J698" s="57"/>
    </row>
    <row r="699" spans="1:10">
      <c r="A699" s="46">
        <v>618</v>
      </c>
      <c r="E699" s="57">
        <f t="shared" si="9"/>
        <v>0</v>
      </c>
      <c r="F699" s="57">
        <f>SUMIFS(სახ.თანრ.მოც.!$E:$E,სახ.თანრ.მოც.!$B:$B,VLOOKUP($B699,$L:$O,3,0),სახ.თანრ.მოც.!$C:$C,მონაცემები!C699,სახ.თანრ.მოც.!$A:$A,VLOOKUP($B699,$L:$O,4,0))</f>
        <v>0</v>
      </c>
      <c r="G699" s="57">
        <f>SUMIFS(სახ.თანრ.მოც.!$E:$E,სახ.თანრ.მოც.!$B:$B,VLOOKUP($B699,$L:$O,3,0),სახ.თანრ.მოც.!$C:$C,მონაცემები!D699,სახ.თანრ.მოც.!$A:$A,VLOOKUP($B699,$L:$O,4,0))</f>
        <v>0</v>
      </c>
      <c r="H699" s="57">
        <f>SUMIFS(სახ.თანრ.მოც.!F:F,სახ.თანრ.მოც.!$B:$B,VLOOKUP($B699,$L:$O,3,0),სახ.თანრ.მოც.!$C:$C,მონაცემები!D699,სახ.თანრ.მოც.!$A:$A,VLOOKUP($B699,$L:$O,4,0))+SUMIFS(სახ.თანრ.მოც.!F:F,სახ.თანრ.მოც.!$B:$B,VLOOKUP($B699,$L:$O,3,0),სახ.თანრ.მოც.!$C:$C,მონაცემები!C699,სახ.თანრ.მოც.!$A:$A,VLOOKUP($B699,$L:$O,4,0))</f>
        <v>0</v>
      </c>
      <c r="I699" s="57"/>
      <c r="J699" s="57"/>
    </row>
    <row r="700" spans="1:10">
      <c r="A700" s="46">
        <v>619</v>
      </c>
      <c r="E700" s="57">
        <f t="shared" si="9"/>
        <v>0</v>
      </c>
      <c r="F700" s="57">
        <f>SUMIFS(სახ.თანრ.მოც.!$E:$E,სახ.თანრ.მოც.!$B:$B,VLOOKUP($B700,$L:$O,3,0),სახ.თანრ.მოც.!$C:$C,მონაცემები!C700,სახ.თანრ.მოც.!$A:$A,VLOOKUP($B700,$L:$O,4,0))</f>
        <v>0</v>
      </c>
      <c r="G700" s="57">
        <f>SUMIFS(სახ.თანრ.მოც.!$E:$E,სახ.თანრ.მოც.!$B:$B,VLOOKUP($B700,$L:$O,3,0),სახ.თანრ.მოც.!$C:$C,მონაცემები!D700,სახ.თანრ.მოც.!$A:$A,VLOOKUP($B700,$L:$O,4,0))</f>
        <v>0</v>
      </c>
      <c r="H700" s="57">
        <f>SUMIFS(სახ.თანრ.მოც.!F:F,სახ.თანრ.მოც.!$B:$B,VLOOKUP($B700,$L:$O,3,0),სახ.თანრ.მოც.!$C:$C,მონაცემები!D700,სახ.თანრ.მოც.!$A:$A,VLOOKUP($B700,$L:$O,4,0))+SUMIFS(სახ.თანრ.მოც.!F:F,სახ.თანრ.მოც.!$B:$B,VLOOKUP($B700,$L:$O,3,0),სახ.თანრ.მოც.!$C:$C,მონაცემები!C700,სახ.თანრ.მოც.!$A:$A,VLOOKUP($B700,$L:$O,4,0))</f>
        <v>0</v>
      </c>
      <c r="I700" s="57"/>
      <c r="J700" s="57"/>
    </row>
    <row r="701" spans="1:10">
      <c r="A701" s="46">
        <v>620</v>
      </c>
      <c r="E701" s="57">
        <f t="shared" si="9"/>
        <v>0</v>
      </c>
      <c r="F701" s="57">
        <f>SUMIFS(სახ.თანრ.მოც.!$E:$E,სახ.თანრ.მოც.!$B:$B,VLOOKUP($B701,$L:$O,3,0),სახ.თანრ.მოც.!$C:$C,მონაცემები!C701,სახ.თანრ.მოც.!$A:$A,VLOOKUP($B701,$L:$O,4,0))</f>
        <v>0</v>
      </c>
      <c r="G701" s="57">
        <f>SUMIFS(სახ.თანრ.მოც.!$E:$E,სახ.თანრ.მოც.!$B:$B,VLOOKUP($B701,$L:$O,3,0),სახ.თანრ.მოც.!$C:$C,მონაცემები!D701,სახ.თანრ.მოც.!$A:$A,VLOOKUP($B701,$L:$O,4,0))</f>
        <v>0</v>
      </c>
      <c r="H701" s="57">
        <f>SUMIFS(სახ.თანრ.მოც.!F:F,სახ.თანრ.მოც.!$B:$B,VLOOKUP($B701,$L:$O,3,0),სახ.თანრ.მოც.!$C:$C,მონაცემები!D701,სახ.თანრ.მოც.!$A:$A,VLOOKUP($B701,$L:$O,4,0))+SUMIFS(სახ.თანრ.მოც.!F:F,სახ.თანრ.მოც.!$B:$B,VLOOKUP($B701,$L:$O,3,0),სახ.თანრ.მოც.!$C:$C,მონაცემები!C701,სახ.თანრ.მოც.!$A:$A,VLOOKUP($B701,$L:$O,4,0))</f>
        <v>0</v>
      </c>
      <c r="I701" s="57"/>
      <c r="J701" s="57"/>
    </row>
    <row r="702" spans="1:10">
      <c r="A702" s="46">
        <v>621</v>
      </c>
      <c r="E702" s="57">
        <f t="shared" si="9"/>
        <v>0</v>
      </c>
      <c r="F702" s="57">
        <f>SUMIFS(სახ.თანრ.მოც.!$E:$E,სახ.თანრ.მოც.!$B:$B,VLOOKUP($B702,$L:$O,3,0),სახ.თანრ.მოც.!$C:$C,მონაცემები!C702,სახ.თანრ.მოც.!$A:$A,VLOOKUP($B702,$L:$O,4,0))</f>
        <v>0</v>
      </c>
      <c r="G702" s="57">
        <f>SUMIFS(სახ.თანრ.მოც.!$E:$E,სახ.თანრ.მოც.!$B:$B,VLOOKUP($B702,$L:$O,3,0),სახ.თანრ.მოც.!$C:$C,მონაცემები!D702,სახ.თანრ.მოც.!$A:$A,VLOOKUP($B702,$L:$O,4,0))</f>
        <v>0</v>
      </c>
      <c r="H702" s="57">
        <f>SUMIFS(სახ.თანრ.მოც.!F:F,სახ.თანრ.მოც.!$B:$B,VLOOKUP($B702,$L:$O,3,0),სახ.თანრ.მოც.!$C:$C,მონაცემები!D702,სახ.თანრ.მოც.!$A:$A,VLOOKUP($B702,$L:$O,4,0))+SUMIFS(სახ.თანრ.მოც.!F:F,სახ.თანრ.მოც.!$B:$B,VLOOKUP($B702,$L:$O,3,0),სახ.თანრ.მოც.!$C:$C,მონაცემები!C702,სახ.თანრ.მოც.!$A:$A,VLOOKUP($B702,$L:$O,4,0))</f>
        <v>0</v>
      </c>
      <c r="I702" s="57"/>
      <c r="J702" s="57"/>
    </row>
    <row r="703" spans="1:10">
      <c r="A703" s="46">
        <v>622</v>
      </c>
      <c r="E703" s="57">
        <f t="shared" si="9"/>
        <v>0</v>
      </c>
      <c r="F703" s="57">
        <f>SUMIFS(სახ.თანრ.მოც.!$E:$E,სახ.თანრ.მოც.!$B:$B,VLOOKUP($B703,$L:$O,3,0),სახ.თანრ.მოც.!$C:$C,მონაცემები!C703,სახ.თანრ.მოც.!$A:$A,VLOOKUP($B703,$L:$O,4,0))</f>
        <v>0</v>
      </c>
      <c r="G703" s="57">
        <f>SUMIFS(სახ.თანრ.მოც.!$E:$E,სახ.თანრ.მოც.!$B:$B,VLOOKUP($B703,$L:$O,3,0),სახ.თანრ.მოც.!$C:$C,მონაცემები!D703,სახ.თანრ.მოც.!$A:$A,VLOOKUP($B703,$L:$O,4,0))</f>
        <v>0</v>
      </c>
      <c r="H703" s="57">
        <f>SUMIFS(სახ.თანრ.მოც.!F:F,სახ.თანრ.მოც.!$B:$B,VLOOKUP($B703,$L:$O,3,0),სახ.თანრ.მოც.!$C:$C,მონაცემები!D703,სახ.თანრ.მოც.!$A:$A,VLOOKUP($B703,$L:$O,4,0))+SUMIFS(სახ.თანრ.მოც.!F:F,სახ.თანრ.მოც.!$B:$B,VLOOKUP($B703,$L:$O,3,0),სახ.თანრ.მოც.!$C:$C,მონაცემები!C703,სახ.თანრ.მოც.!$A:$A,VLOOKUP($B703,$L:$O,4,0))</f>
        <v>0</v>
      </c>
      <c r="I703" s="57"/>
      <c r="J703" s="57"/>
    </row>
    <row r="704" spans="1:10">
      <c r="A704" s="46">
        <v>623</v>
      </c>
      <c r="E704" s="57">
        <f t="shared" si="9"/>
        <v>0</v>
      </c>
      <c r="F704" s="57">
        <f>SUMIFS(სახ.თანრ.მოც.!$E:$E,სახ.თანრ.მოც.!$B:$B,VLOOKUP($B704,$L:$O,3,0),სახ.თანრ.მოც.!$C:$C,მონაცემები!C704,სახ.თანრ.მოც.!$A:$A,VLOOKUP($B704,$L:$O,4,0))</f>
        <v>0</v>
      </c>
      <c r="G704" s="57">
        <f>SUMIFS(სახ.თანრ.მოც.!$E:$E,სახ.თანრ.მოც.!$B:$B,VLOOKUP($B704,$L:$O,3,0),სახ.თანრ.მოც.!$C:$C,მონაცემები!D704,სახ.თანრ.მოც.!$A:$A,VLOOKUP($B704,$L:$O,4,0))</f>
        <v>0</v>
      </c>
      <c r="H704" s="57">
        <f>SUMIFS(სახ.თანრ.მოც.!F:F,სახ.თანრ.მოც.!$B:$B,VLOOKUP($B704,$L:$O,3,0),სახ.თანრ.მოც.!$C:$C,მონაცემები!D704,სახ.თანრ.მოც.!$A:$A,VLOOKUP($B704,$L:$O,4,0))+SUMIFS(სახ.თანრ.მოც.!F:F,სახ.თანრ.მოც.!$B:$B,VLOOKUP($B704,$L:$O,3,0),სახ.თანრ.მოც.!$C:$C,მონაცემები!C704,სახ.თანრ.მოც.!$A:$A,VLOOKUP($B704,$L:$O,4,0))</f>
        <v>0</v>
      </c>
      <c r="I704" s="57"/>
      <c r="J704" s="57"/>
    </row>
    <row r="705" spans="1:10">
      <c r="A705" s="46">
        <v>624</v>
      </c>
      <c r="E705" s="57">
        <f t="shared" si="9"/>
        <v>0</v>
      </c>
      <c r="F705" s="57">
        <f>SUMIFS(სახ.თანრ.მოც.!$E:$E,სახ.თანრ.მოც.!$B:$B,VLOOKUP($B705,$L:$O,3,0),სახ.თანრ.მოც.!$C:$C,მონაცემები!C705,სახ.თანრ.მოც.!$A:$A,VLOOKUP($B705,$L:$O,4,0))</f>
        <v>0</v>
      </c>
      <c r="G705" s="57">
        <f>SUMIFS(სახ.თანრ.მოც.!$E:$E,სახ.თანრ.მოც.!$B:$B,VLOOKUP($B705,$L:$O,3,0),სახ.თანრ.მოც.!$C:$C,მონაცემები!D705,სახ.თანრ.მოც.!$A:$A,VLOOKUP($B705,$L:$O,4,0))</f>
        <v>0</v>
      </c>
      <c r="H705" s="57">
        <f>SUMIFS(სახ.თანრ.მოც.!F:F,სახ.თანრ.მოც.!$B:$B,VLOOKUP($B705,$L:$O,3,0),სახ.თანრ.მოც.!$C:$C,მონაცემები!D705,სახ.თანრ.მოც.!$A:$A,VLOOKUP($B705,$L:$O,4,0))+SUMIFS(სახ.თანრ.მოც.!F:F,სახ.თანრ.მოც.!$B:$B,VLOOKUP($B705,$L:$O,3,0),სახ.თანრ.მოც.!$C:$C,მონაცემები!C705,სახ.თანრ.მოც.!$A:$A,VLOOKUP($B705,$L:$O,4,0))</f>
        <v>0</v>
      </c>
      <c r="I705" s="57"/>
      <c r="J705" s="57"/>
    </row>
    <row r="706" spans="1:10">
      <c r="A706" s="46">
        <v>625</v>
      </c>
      <c r="E706" s="57">
        <f t="shared" si="9"/>
        <v>0</v>
      </c>
      <c r="F706" s="57">
        <f>SUMIFS(სახ.თანრ.მოც.!$E:$E,სახ.თანრ.მოც.!$B:$B,VLOOKUP($B706,$L:$O,3,0),სახ.თანრ.მოც.!$C:$C,მონაცემები!C706,სახ.თანრ.მოც.!$A:$A,VLOOKUP($B706,$L:$O,4,0))</f>
        <v>0</v>
      </c>
      <c r="G706" s="57">
        <f>SUMIFS(სახ.თანრ.მოც.!$E:$E,სახ.თანრ.მოც.!$B:$B,VLOOKUP($B706,$L:$O,3,0),სახ.თანრ.მოც.!$C:$C,მონაცემები!D706,სახ.თანრ.მოც.!$A:$A,VLOOKUP($B706,$L:$O,4,0))</f>
        <v>0</v>
      </c>
      <c r="H706" s="57">
        <f>SUMIFS(სახ.თანრ.მოც.!F:F,სახ.თანრ.მოც.!$B:$B,VLOOKUP($B706,$L:$O,3,0),სახ.თანრ.მოც.!$C:$C,მონაცემები!D706,სახ.თანრ.მოც.!$A:$A,VLOOKUP($B706,$L:$O,4,0))+SUMIFS(სახ.თანრ.მოც.!F:F,სახ.თანრ.მოც.!$B:$B,VLOOKUP($B706,$L:$O,3,0),სახ.თანრ.მოც.!$C:$C,მონაცემები!C706,სახ.თანრ.მოც.!$A:$A,VLOOKUP($B706,$L:$O,4,0))</f>
        <v>0</v>
      </c>
      <c r="I706" s="57"/>
      <c r="J706" s="57"/>
    </row>
    <row r="707" spans="1:10">
      <c r="A707" s="46">
        <v>626</v>
      </c>
      <c r="E707" s="57">
        <f t="shared" si="9"/>
        <v>0</v>
      </c>
      <c r="F707" s="57">
        <f>SUMIFS(სახ.თანრ.მოც.!$E:$E,სახ.თანრ.მოც.!$B:$B,VLOOKUP($B707,$L:$O,3,0),სახ.თანრ.მოც.!$C:$C,მონაცემები!C707,სახ.თანრ.მოც.!$A:$A,VLOOKUP($B707,$L:$O,4,0))</f>
        <v>0</v>
      </c>
      <c r="G707" s="57">
        <f>SUMIFS(სახ.თანრ.მოც.!$E:$E,სახ.თანრ.მოც.!$B:$B,VLOOKUP($B707,$L:$O,3,0),სახ.თანრ.მოც.!$C:$C,მონაცემები!D707,სახ.თანრ.მოც.!$A:$A,VLOOKUP($B707,$L:$O,4,0))</f>
        <v>0</v>
      </c>
      <c r="H707" s="57">
        <f>SUMIFS(სახ.თანრ.მოც.!F:F,სახ.თანრ.მოც.!$B:$B,VLOOKUP($B707,$L:$O,3,0),სახ.თანრ.მოც.!$C:$C,მონაცემები!D707,სახ.თანრ.მოც.!$A:$A,VLOOKUP($B707,$L:$O,4,0))+SUMIFS(სახ.თანრ.მოც.!F:F,სახ.თანრ.მოც.!$B:$B,VLOOKUP($B707,$L:$O,3,0),სახ.თანრ.მოც.!$C:$C,მონაცემები!C707,სახ.თანრ.მოც.!$A:$A,VLOOKUP($B707,$L:$O,4,0))</f>
        <v>0</v>
      </c>
      <c r="I707" s="57"/>
      <c r="J707" s="57"/>
    </row>
    <row r="708" spans="1:10">
      <c r="A708" s="46">
        <v>627</v>
      </c>
      <c r="E708" s="57">
        <f t="shared" si="9"/>
        <v>0</v>
      </c>
      <c r="F708" s="57">
        <f>SUMIFS(სახ.თანრ.მოც.!$E:$E,სახ.თანრ.მოც.!$B:$B,VLOOKUP($B708,$L:$O,3,0),სახ.თანრ.მოც.!$C:$C,მონაცემები!C708,სახ.თანრ.მოც.!$A:$A,VLOOKUP($B708,$L:$O,4,0))</f>
        <v>0</v>
      </c>
      <c r="G708" s="57">
        <f>SUMIFS(სახ.თანრ.მოც.!$E:$E,სახ.თანრ.მოც.!$B:$B,VLOOKUP($B708,$L:$O,3,0),სახ.თანრ.მოც.!$C:$C,მონაცემები!D708,სახ.თანრ.მოც.!$A:$A,VLOOKUP($B708,$L:$O,4,0))</f>
        <v>0</v>
      </c>
      <c r="H708" s="57">
        <f>SUMIFS(სახ.თანრ.მოც.!F:F,სახ.თანრ.მოც.!$B:$B,VLOOKUP($B708,$L:$O,3,0),სახ.თანრ.მოც.!$C:$C,მონაცემები!D708,სახ.თანრ.მოც.!$A:$A,VLOOKUP($B708,$L:$O,4,0))+SUMIFS(სახ.თანრ.მოც.!F:F,სახ.თანრ.მოც.!$B:$B,VLOOKUP($B708,$L:$O,3,0),სახ.თანრ.მოც.!$C:$C,მონაცემები!C708,სახ.თანრ.მოც.!$A:$A,VLOOKUP($B708,$L:$O,4,0))</f>
        <v>0</v>
      </c>
      <c r="I708" s="57"/>
      <c r="J708" s="57"/>
    </row>
    <row r="709" spans="1:10">
      <c r="A709" s="46">
        <v>628</v>
      </c>
      <c r="E709" s="57">
        <f t="shared" si="9"/>
        <v>0</v>
      </c>
      <c r="F709" s="57">
        <f>SUMIFS(სახ.თანრ.მოც.!$E:$E,სახ.თანრ.მოც.!$B:$B,VLOOKUP($B709,$L:$O,3,0),სახ.თანრ.მოც.!$C:$C,მონაცემები!C709,სახ.თანრ.მოც.!$A:$A,VLOOKUP($B709,$L:$O,4,0))</f>
        <v>0</v>
      </c>
      <c r="G709" s="57">
        <f>SUMIFS(სახ.თანრ.მოც.!$E:$E,სახ.თანრ.მოც.!$B:$B,VLOOKUP($B709,$L:$O,3,0),სახ.თანრ.მოც.!$C:$C,მონაცემები!D709,სახ.თანრ.მოც.!$A:$A,VLOOKUP($B709,$L:$O,4,0))</f>
        <v>0</v>
      </c>
      <c r="H709" s="57">
        <f>SUMIFS(სახ.თანრ.მოც.!F:F,სახ.თანრ.მოც.!$B:$B,VLOOKUP($B709,$L:$O,3,0),სახ.თანრ.მოც.!$C:$C,მონაცემები!D709,სახ.თანრ.მოც.!$A:$A,VLOOKUP($B709,$L:$O,4,0))+SUMIFS(სახ.თანრ.მოც.!F:F,სახ.თანრ.მოც.!$B:$B,VLOOKUP($B709,$L:$O,3,0),სახ.თანრ.მოც.!$C:$C,მონაცემები!C709,სახ.თანრ.მოც.!$A:$A,VLOOKUP($B709,$L:$O,4,0))</f>
        <v>0</v>
      </c>
      <c r="I709" s="57"/>
      <c r="J709" s="57"/>
    </row>
    <row r="710" spans="1:10">
      <c r="A710" s="46">
        <v>629</v>
      </c>
      <c r="E710" s="57">
        <f t="shared" si="9"/>
        <v>0</v>
      </c>
      <c r="F710" s="57">
        <f>SUMIFS(სახ.თანრ.მოც.!$E:$E,სახ.თანრ.მოც.!$B:$B,VLOOKUP($B710,$L:$O,3,0),სახ.თანრ.მოც.!$C:$C,მონაცემები!C710,სახ.თანრ.მოც.!$A:$A,VLOOKUP($B710,$L:$O,4,0))</f>
        <v>0</v>
      </c>
      <c r="G710" s="57">
        <f>SUMIFS(სახ.თანრ.მოც.!$E:$E,სახ.თანრ.მოც.!$B:$B,VLOOKUP($B710,$L:$O,3,0),სახ.თანრ.მოც.!$C:$C,მონაცემები!D710,სახ.თანრ.მოც.!$A:$A,VLOOKUP($B710,$L:$O,4,0))</f>
        <v>0</v>
      </c>
      <c r="H710" s="57">
        <f>SUMIFS(სახ.თანრ.მოც.!F:F,სახ.თანრ.მოც.!$B:$B,VLOOKUP($B710,$L:$O,3,0),სახ.თანრ.მოც.!$C:$C,მონაცემები!D710,სახ.თანრ.მოც.!$A:$A,VLOOKUP($B710,$L:$O,4,0))+SUMIFS(სახ.თანრ.მოც.!F:F,სახ.თანრ.მოც.!$B:$B,VLOOKUP($B710,$L:$O,3,0),სახ.თანრ.მოც.!$C:$C,მონაცემები!C710,სახ.თანრ.მოც.!$A:$A,VLOOKUP($B710,$L:$O,4,0))</f>
        <v>0</v>
      </c>
      <c r="I710" s="57"/>
      <c r="J710" s="57"/>
    </row>
    <row r="711" spans="1:10">
      <c r="A711" s="46">
        <v>630</v>
      </c>
      <c r="E711" s="57">
        <f t="shared" si="9"/>
        <v>0</v>
      </c>
      <c r="F711" s="57">
        <f>SUMIFS(სახ.თანრ.მოც.!$E:$E,სახ.თანრ.მოც.!$B:$B,VLOOKUP($B711,$L:$O,3,0),სახ.თანრ.მოც.!$C:$C,მონაცემები!C711,სახ.თანრ.მოც.!$A:$A,VLOOKUP($B711,$L:$O,4,0))</f>
        <v>0</v>
      </c>
      <c r="G711" s="57">
        <f>SUMIFS(სახ.თანრ.მოც.!$E:$E,სახ.თანრ.მოც.!$B:$B,VLOOKUP($B711,$L:$O,3,0),სახ.თანრ.მოც.!$C:$C,მონაცემები!D711,სახ.თანრ.მოც.!$A:$A,VLOOKUP($B711,$L:$O,4,0))</f>
        <v>0</v>
      </c>
      <c r="H711" s="57">
        <f>SUMIFS(სახ.თანრ.მოც.!F:F,სახ.თანრ.მოც.!$B:$B,VLOOKUP($B711,$L:$O,3,0),სახ.თანრ.მოც.!$C:$C,მონაცემები!D711,სახ.თანრ.მოც.!$A:$A,VLOOKUP($B711,$L:$O,4,0))+SUMIFS(სახ.თანრ.მოც.!F:F,სახ.თანრ.მოც.!$B:$B,VLOOKUP($B711,$L:$O,3,0),სახ.თანრ.მოც.!$C:$C,მონაცემები!C711,სახ.თანრ.მოც.!$A:$A,VLOOKUP($B711,$L:$O,4,0))</f>
        <v>0</v>
      </c>
      <c r="I711" s="57"/>
      <c r="J711" s="57"/>
    </row>
    <row r="712" spans="1:10">
      <c r="A712" s="46">
        <v>631</v>
      </c>
      <c r="E712" s="57">
        <f t="shared" si="9"/>
        <v>0</v>
      </c>
      <c r="F712" s="57">
        <f>SUMIFS(სახ.თანრ.მოც.!$E:$E,სახ.თანრ.მოც.!$B:$B,VLOOKUP($B712,$L:$O,3,0),სახ.თანრ.მოც.!$C:$C,მონაცემები!C712,სახ.თანრ.მოც.!$A:$A,VLOOKUP($B712,$L:$O,4,0))</f>
        <v>0</v>
      </c>
      <c r="G712" s="57">
        <f>SUMIFS(სახ.თანრ.მოც.!$E:$E,სახ.თანრ.მოც.!$B:$B,VLOOKUP($B712,$L:$O,3,0),სახ.თანრ.მოც.!$C:$C,მონაცემები!D712,სახ.თანრ.მოც.!$A:$A,VLOOKUP($B712,$L:$O,4,0))</f>
        <v>0</v>
      </c>
      <c r="H712" s="57">
        <f>SUMIFS(სახ.თანრ.მოც.!F:F,სახ.თანრ.მოც.!$B:$B,VLOOKUP($B712,$L:$O,3,0),სახ.თანრ.მოც.!$C:$C,მონაცემები!D712,სახ.თანრ.მოც.!$A:$A,VLOOKUP($B712,$L:$O,4,0))+SUMIFS(სახ.თანრ.მოც.!F:F,სახ.თანრ.მოც.!$B:$B,VLOOKUP($B712,$L:$O,3,0),სახ.თანრ.მოც.!$C:$C,მონაცემები!C712,სახ.თანრ.მოც.!$A:$A,VLOOKUP($B712,$L:$O,4,0))</f>
        <v>0</v>
      </c>
      <c r="I712" s="57"/>
      <c r="J712" s="57"/>
    </row>
    <row r="713" spans="1:10">
      <c r="A713" s="46">
        <v>632</v>
      </c>
      <c r="E713" s="57">
        <f t="shared" si="9"/>
        <v>0</v>
      </c>
      <c r="F713" s="57">
        <f>SUMIFS(სახ.თანრ.მოც.!$E:$E,სახ.თანრ.მოც.!$B:$B,VLOOKUP($B713,$L:$O,3,0),სახ.თანრ.მოც.!$C:$C,მონაცემები!C713,სახ.თანრ.მოც.!$A:$A,VLOOKUP($B713,$L:$O,4,0))</f>
        <v>0</v>
      </c>
      <c r="G713" s="57">
        <f>SUMIFS(სახ.თანრ.მოც.!$E:$E,სახ.თანრ.მოც.!$B:$B,VLOOKUP($B713,$L:$O,3,0),სახ.თანრ.მოც.!$C:$C,მონაცემები!D713,სახ.თანრ.მოც.!$A:$A,VLOOKUP($B713,$L:$O,4,0))</f>
        <v>0</v>
      </c>
      <c r="H713" s="57">
        <f>SUMIFS(სახ.თანრ.მოც.!F:F,სახ.თანრ.მოც.!$B:$B,VLOOKUP($B713,$L:$O,3,0),სახ.თანრ.მოც.!$C:$C,მონაცემები!D713,სახ.თანრ.მოც.!$A:$A,VLOOKUP($B713,$L:$O,4,0))+SUMIFS(სახ.თანრ.მოც.!F:F,სახ.თანრ.მოც.!$B:$B,VLOOKUP($B713,$L:$O,3,0),სახ.თანრ.მოც.!$C:$C,მონაცემები!C713,სახ.თანრ.მოც.!$A:$A,VLOOKUP($B713,$L:$O,4,0))</f>
        <v>0</v>
      </c>
      <c r="I713" s="57"/>
      <c r="J713" s="57"/>
    </row>
    <row r="714" spans="1:10">
      <c r="A714" s="46">
        <v>633</v>
      </c>
      <c r="E714" s="57">
        <f t="shared" si="9"/>
        <v>0</v>
      </c>
      <c r="F714" s="57">
        <f>SUMIFS(სახ.თანრ.მოც.!$E:$E,სახ.თანრ.მოც.!$B:$B,VLOOKUP($B714,$L:$O,3,0),სახ.თანრ.მოც.!$C:$C,მონაცემები!C714,სახ.თანრ.მოც.!$A:$A,VLOOKUP($B714,$L:$O,4,0))</f>
        <v>0</v>
      </c>
      <c r="G714" s="57">
        <f>SUMIFS(სახ.თანრ.მოც.!$E:$E,სახ.თანრ.მოც.!$B:$B,VLOOKUP($B714,$L:$O,3,0),სახ.თანრ.მოც.!$C:$C,მონაცემები!D714,სახ.თანრ.მოც.!$A:$A,VLOOKUP($B714,$L:$O,4,0))</f>
        <v>0</v>
      </c>
      <c r="H714" s="57">
        <f>SUMIFS(სახ.თანრ.მოც.!F:F,სახ.თანრ.მოც.!$B:$B,VLOOKUP($B714,$L:$O,3,0),სახ.თანრ.მოც.!$C:$C,მონაცემები!D714,სახ.თანრ.მოც.!$A:$A,VLOOKUP($B714,$L:$O,4,0))+SUMIFS(სახ.თანრ.მოც.!F:F,სახ.თანრ.მოც.!$B:$B,VLOOKUP($B714,$L:$O,3,0),სახ.თანრ.მოც.!$C:$C,მონაცემები!C714,სახ.თანრ.მოც.!$A:$A,VLOOKUP($B714,$L:$O,4,0))</f>
        <v>0</v>
      </c>
      <c r="I714" s="57"/>
      <c r="J714" s="57"/>
    </row>
    <row r="715" spans="1:10">
      <c r="A715" s="46">
        <v>634</v>
      </c>
      <c r="E715" s="57">
        <f t="shared" si="9"/>
        <v>0</v>
      </c>
      <c r="F715" s="57">
        <f>SUMIFS(სახ.თანრ.მოც.!$E:$E,სახ.თანრ.მოც.!$B:$B,VLOOKUP($B715,$L:$O,3,0),სახ.თანრ.მოც.!$C:$C,მონაცემები!C715,სახ.თანრ.მოც.!$A:$A,VLOOKUP($B715,$L:$O,4,0))</f>
        <v>0</v>
      </c>
      <c r="G715" s="57">
        <f>SUMIFS(სახ.თანრ.მოც.!$E:$E,სახ.თანრ.მოც.!$B:$B,VLOOKUP($B715,$L:$O,3,0),სახ.თანრ.მოც.!$C:$C,მონაცემები!D715,სახ.თანრ.მოც.!$A:$A,VLOOKUP($B715,$L:$O,4,0))</f>
        <v>0</v>
      </c>
      <c r="H715" s="57">
        <f>SUMIFS(სახ.თანრ.მოც.!F:F,სახ.თანრ.მოც.!$B:$B,VLOOKUP($B715,$L:$O,3,0),სახ.თანრ.მოც.!$C:$C,მონაცემები!D715,სახ.თანრ.მოც.!$A:$A,VLOOKUP($B715,$L:$O,4,0))+SUMIFS(სახ.თანრ.მოც.!F:F,სახ.თანრ.მოც.!$B:$B,VLOOKUP($B715,$L:$O,3,0),სახ.თანრ.მოც.!$C:$C,მონაცემები!C715,სახ.თანრ.მოც.!$A:$A,VLOOKUP($B715,$L:$O,4,0))</f>
        <v>0</v>
      </c>
      <c r="I715" s="57"/>
      <c r="J715" s="57"/>
    </row>
    <row r="716" spans="1:10">
      <c r="A716" s="46">
        <v>635</v>
      </c>
      <c r="E716" s="57">
        <f t="shared" si="9"/>
        <v>0</v>
      </c>
      <c r="F716" s="57">
        <f>SUMIFS(სახ.თანრ.მოც.!$E:$E,სახ.თანრ.მოც.!$B:$B,VLOOKUP($B716,$L:$O,3,0),სახ.თანრ.მოც.!$C:$C,მონაცემები!C716,სახ.თანრ.მოც.!$A:$A,VLOOKUP($B716,$L:$O,4,0))</f>
        <v>0</v>
      </c>
      <c r="G716" s="57">
        <f>SUMIFS(სახ.თანრ.მოც.!$E:$E,სახ.თანრ.მოც.!$B:$B,VLOOKUP($B716,$L:$O,3,0),სახ.თანრ.მოც.!$C:$C,მონაცემები!D716,სახ.თანრ.მოც.!$A:$A,VLOOKUP($B716,$L:$O,4,0))</f>
        <v>0</v>
      </c>
      <c r="H716" s="57">
        <f>SUMIFS(სახ.თანრ.მოც.!F:F,სახ.თანრ.მოც.!$B:$B,VLOOKUP($B716,$L:$O,3,0),სახ.თანრ.მოც.!$C:$C,მონაცემები!D716,სახ.თანრ.მოც.!$A:$A,VLOOKUP($B716,$L:$O,4,0))+SUMIFS(სახ.თანრ.მოც.!F:F,სახ.თანრ.მოც.!$B:$B,VLOOKUP($B716,$L:$O,3,0),სახ.თანრ.მოც.!$C:$C,მონაცემები!C716,სახ.თანრ.მოც.!$A:$A,VLOOKUP($B716,$L:$O,4,0))</f>
        <v>0</v>
      </c>
      <c r="I716" s="57"/>
      <c r="J716" s="57"/>
    </row>
    <row r="717" spans="1:10">
      <c r="A717" s="46">
        <v>636</v>
      </c>
      <c r="E717" s="57">
        <f t="shared" si="9"/>
        <v>0</v>
      </c>
      <c r="F717" s="57">
        <f>SUMIFS(სახ.თანრ.მოც.!$E:$E,სახ.თანრ.მოც.!$B:$B,VLOOKUP($B717,$L:$O,3,0),სახ.თანრ.მოც.!$C:$C,მონაცემები!C717,სახ.თანრ.მოც.!$A:$A,VLOOKUP($B717,$L:$O,4,0))</f>
        <v>0</v>
      </c>
      <c r="G717" s="57">
        <f>SUMIFS(სახ.თანრ.მოც.!$E:$E,სახ.თანრ.მოც.!$B:$B,VLOOKUP($B717,$L:$O,3,0),სახ.თანრ.მოც.!$C:$C,მონაცემები!D717,სახ.თანრ.მოც.!$A:$A,VLOOKUP($B717,$L:$O,4,0))</f>
        <v>0</v>
      </c>
      <c r="H717" s="57">
        <f>SUMIFS(სახ.თანრ.მოც.!F:F,სახ.თანრ.მოც.!$B:$B,VLOOKUP($B717,$L:$O,3,0),სახ.თანრ.მოც.!$C:$C,მონაცემები!D717,სახ.თანრ.მოც.!$A:$A,VLOOKUP($B717,$L:$O,4,0))+SUMIFS(სახ.თანრ.მოც.!F:F,სახ.თანრ.მოც.!$B:$B,VLOOKUP($B717,$L:$O,3,0),სახ.თანრ.მოც.!$C:$C,მონაცემები!C717,სახ.თანრ.მოც.!$A:$A,VLOOKUP($B717,$L:$O,4,0))</f>
        <v>0</v>
      </c>
      <c r="I717" s="57"/>
      <c r="J717" s="57"/>
    </row>
    <row r="718" spans="1:10">
      <c r="A718" s="46">
        <v>637</v>
      </c>
      <c r="E718" s="57">
        <f t="shared" si="9"/>
        <v>0</v>
      </c>
      <c r="F718" s="57">
        <f>SUMIFS(სახ.თანრ.მოც.!$E:$E,სახ.თანრ.მოც.!$B:$B,VLOOKUP($B718,$L:$O,3,0),სახ.თანრ.მოც.!$C:$C,მონაცემები!C718,სახ.თანრ.მოც.!$A:$A,VLOOKUP($B718,$L:$O,4,0))</f>
        <v>0</v>
      </c>
      <c r="G718" s="57">
        <f>SUMIFS(სახ.თანრ.მოც.!$E:$E,სახ.თანრ.მოც.!$B:$B,VLOOKUP($B718,$L:$O,3,0),სახ.თანრ.მოც.!$C:$C,მონაცემები!D718,სახ.თანრ.მოც.!$A:$A,VLOOKUP($B718,$L:$O,4,0))</f>
        <v>0</v>
      </c>
      <c r="H718" s="57">
        <f>SUMIFS(სახ.თანრ.მოც.!F:F,სახ.თანრ.მოც.!$B:$B,VLOOKUP($B718,$L:$O,3,0),სახ.თანრ.მოც.!$C:$C,მონაცემები!D718,სახ.თანრ.მოც.!$A:$A,VLOOKUP($B718,$L:$O,4,0))+SUMIFS(სახ.თანრ.მოც.!F:F,სახ.თანრ.მოც.!$B:$B,VLOOKUP($B718,$L:$O,3,0),სახ.თანრ.მოც.!$C:$C,მონაცემები!C718,სახ.თანრ.მოც.!$A:$A,VLOOKUP($B718,$L:$O,4,0))</f>
        <v>0</v>
      </c>
      <c r="I718" s="57"/>
      <c r="J718" s="57"/>
    </row>
    <row r="719" spans="1:10">
      <c r="A719" s="46">
        <v>638</v>
      </c>
      <c r="E719" s="57">
        <f t="shared" si="9"/>
        <v>0</v>
      </c>
      <c r="F719" s="57">
        <f>SUMIFS(სახ.თანრ.მოც.!$E:$E,სახ.თანრ.მოც.!$B:$B,VLOOKUP($B719,$L:$O,3,0),სახ.თანრ.მოც.!$C:$C,მონაცემები!C719,სახ.თანრ.მოც.!$A:$A,VLOOKUP($B719,$L:$O,4,0))</f>
        <v>0</v>
      </c>
      <c r="G719" s="57">
        <f>SUMIFS(სახ.თანრ.მოც.!$E:$E,სახ.თანრ.მოც.!$B:$B,VLOOKUP($B719,$L:$O,3,0),სახ.თანრ.მოც.!$C:$C,მონაცემები!D719,სახ.თანრ.მოც.!$A:$A,VLOOKUP($B719,$L:$O,4,0))</f>
        <v>0</v>
      </c>
      <c r="H719" s="57">
        <f>SUMIFS(სახ.თანრ.მოც.!F:F,სახ.თანრ.მოც.!$B:$B,VLOOKUP($B719,$L:$O,3,0),სახ.თანრ.მოც.!$C:$C,მონაცემები!D719,სახ.თანრ.მოც.!$A:$A,VLOOKUP($B719,$L:$O,4,0))+SUMIFS(სახ.თანრ.მოც.!F:F,სახ.თანრ.მოც.!$B:$B,VLOOKUP($B719,$L:$O,3,0),სახ.თანრ.მოც.!$C:$C,მონაცემები!C719,სახ.თანრ.მოც.!$A:$A,VLOOKUP($B719,$L:$O,4,0))</f>
        <v>0</v>
      </c>
      <c r="I719" s="57"/>
      <c r="J719" s="57"/>
    </row>
    <row r="720" spans="1:10">
      <c r="A720" s="46">
        <v>639</v>
      </c>
      <c r="E720" s="57">
        <f t="shared" si="9"/>
        <v>0</v>
      </c>
      <c r="F720" s="57">
        <f>SUMIFS(სახ.თანრ.მოც.!$E:$E,სახ.თანრ.მოც.!$B:$B,VLOOKUP($B720,$L:$O,3,0),სახ.თანრ.მოც.!$C:$C,მონაცემები!C720,სახ.თანრ.მოც.!$A:$A,VLOOKUP($B720,$L:$O,4,0))</f>
        <v>0</v>
      </c>
      <c r="G720" s="57">
        <f>SUMIFS(სახ.თანრ.მოც.!$E:$E,სახ.თანრ.მოც.!$B:$B,VLOOKUP($B720,$L:$O,3,0),სახ.თანრ.მოც.!$C:$C,მონაცემები!D720,სახ.თანრ.მოც.!$A:$A,VLOOKUP($B720,$L:$O,4,0))</f>
        <v>0</v>
      </c>
      <c r="H720" s="57">
        <f>SUMIFS(სახ.თანრ.მოც.!F:F,სახ.თანრ.მოც.!$B:$B,VLOOKUP($B720,$L:$O,3,0),სახ.თანრ.მოც.!$C:$C,მონაცემები!D720,სახ.თანრ.მოც.!$A:$A,VLOOKUP($B720,$L:$O,4,0))+SUMIFS(სახ.თანრ.მოც.!F:F,სახ.თანრ.მოც.!$B:$B,VLOOKUP($B720,$L:$O,3,0),სახ.თანრ.მოც.!$C:$C,მონაცემები!C720,სახ.თანრ.მოც.!$A:$A,VLOOKUP($B720,$L:$O,4,0))</f>
        <v>0</v>
      </c>
      <c r="I720" s="57"/>
      <c r="J720" s="57"/>
    </row>
    <row r="721" spans="1:10">
      <c r="A721" s="46">
        <v>640</v>
      </c>
      <c r="E721" s="57">
        <f t="shared" si="9"/>
        <v>0</v>
      </c>
      <c r="F721" s="57">
        <f>SUMIFS(სახ.თანრ.მოც.!$E:$E,სახ.თანრ.მოც.!$B:$B,VLOOKUP($B721,$L:$O,3,0),სახ.თანრ.მოც.!$C:$C,მონაცემები!C721,სახ.თანრ.მოც.!$A:$A,VLOOKUP($B721,$L:$O,4,0))</f>
        <v>0</v>
      </c>
      <c r="G721" s="57">
        <f>SUMIFS(სახ.თანრ.მოც.!$E:$E,სახ.თანრ.მოც.!$B:$B,VLOOKUP($B721,$L:$O,3,0),სახ.თანრ.მოც.!$C:$C,მონაცემები!D721,სახ.თანრ.მოც.!$A:$A,VLOOKUP($B721,$L:$O,4,0))</f>
        <v>0</v>
      </c>
      <c r="H721" s="57">
        <f>SUMIFS(სახ.თანრ.მოც.!F:F,სახ.თანრ.მოც.!$B:$B,VLOOKUP($B721,$L:$O,3,0),სახ.თანრ.მოც.!$C:$C,მონაცემები!D721,სახ.თანრ.მოც.!$A:$A,VLOOKUP($B721,$L:$O,4,0))+SUMIFS(სახ.თანრ.მოც.!F:F,სახ.თანრ.მოც.!$B:$B,VLOOKUP($B721,$L:$O,3,0),სახ.თანრ.მოც.!$C:$C,მონაცემები!C721,სახ.თანრ.მოც.!$A:$A,VLOOKUP($B721,$L:$O,4,0))</f>
        <v>0</v>
      </c>
      <c r="I721" s="57"/>
      <c r="J721" s="57"/>
    </row>
    <row r="722" spans="1:10">
      <c r="A722" s="46">
        <v>641</v>
      </c>
      <c r="E722" s="57">
        <f t="shared" si="9"/>
        <v>0</v>
      </c>
      <c r="F722" s="57">
        <f>SUMIFS(სახ.თანრ.მოც.!$E:$E,სახ.თანრ.მოც.!$B:$B,VLOOKUP($B722,$L:$O,3,0),სახ.თანრ.მოც.!$C:$C,მონაცემები!C722,სახ.თანრ.მოც.!$A:$A,VLOOKUP($B722,$L:$O,4,0))</f>
        <v>0</v>
      </c>
      <c r="G722" s="57">
        <f>SUMIFS(სახ.თანრ.მოც.!$E:$E,სახ.თანრ.მოც.!$B:$B,VLOOKUP($B722,$L:$O,3,0),სახ.თანრ.მოც.!$C:$C,მონაცემები!D722,სახ.თანრ.მოც.!$A:$A,VLOOKUP($B722,$L:$O,4,0))</f>
        <v>0</v>
      </c>
      <c r="H722" s="57">
        <f>SUMIFS(სახ.თანრ.მოც.!F:F,სახ.თანრ.მოც.!$B:$B,VLOOKUP($B722,$L:$O,3,0),სახ.თანრ.მოც.!$C:$C,მონაცემები!D722,სახ.თანრ.მოც.!$A:$A,VLOOKUP($B722,$L:$O,4,0))+SUMIFS(სახ.თანრ.მოც.!F:F,სახ.თანრ.მოც.!$B:$B,VLOOKUP($B722,$L:$O,3,0),სახ.თანრ.მოც.!$C:$C,მონაცემები!C722,სახ.თანრ.მოც.!$A:$A,VLOOKUP($B722,$L:$O,4,0))</f>
        <v>0</v>
      </c>
      <c r="I722" s="57"/>
      <c r="J722" s="57"/>
    </row>
    <row r="723" spans="1:10">
      <c r="A723" s="46">
        <v>642</v>
      </c>
      <c r="E723" s="57">
        <f t="shared" ref="E723:E786" si="10">C723+D723</f>
        <v>0</v>
      </c>
      <c r="F723" s="57">
        <f>SUMIFS(სახ.თანრ.მოც.!$E:$E,სახ.თანრ.მოც.!$B:$B,VLOOKUP($B723,$L:$O,3,0),სახ.თანრ.მოც.!$C:$C,მონაცემები!C723,სახ.თანრ.მოც.!$A:$A,VLOOKUP($B723,$L:$O,4,0))</f>
        <v>0</v>
      </c>
      <c r="G723" s="57">
        <f>SUMIFS(სახ.თანრ.მოც.!$E:$E,სახ.თანრ.მოც.!$B:$B,VLOOKUP($B723,$L:$O,3,0),სახ.თანრ.მოც.!$C:$C,მონაცემები!D723,სახ.თანრ.მოც.!$A:$A,VLOOKUP($B723,$L:$O,4,0))</f>
        <v>0</v>
      </c>
      <c r="H723" s="57">
        <f>SUMIFS(სახ.თანრ.მოც.!F:F,სახ.თანრ.მოც.!$B:$B,VLOOKUP($B723,$L:$O,3,0),სახ.თანრ.მოც.!$C:$C,მონაცემები!D723,სახ.თანრ.მოც.!$A:$A,VLOOKUP($B723,$L:$O,4,0))+SUMIFS(სახ.თანრ.მოც.!F:F,სახ.თანრ.მოც.!$B:$B,VLOOKUP($B723,$L:$O,3,0),სახ.თანრ.მოც.!$C:$C,მონაცემები!C723,სახ.თანრ.მოც.!$A:$A,VLOOKUP($B723,$L:$O,4,0))</f>
        <v>0</v>
      </c>
      <c r="I723" s="57"/>
      <c r="J723" s="57"/>
    </row>
    <row r="724" spans="1:10">
      <c r="A724" s="46">
        <v>643</v>
      </c>
      <c r="E724" s="57">
        <f t="shared" si="10"/>
        <v>0</v>
      </c>
      <c r="F724" s="57">
        <f>SUMIFS(სახ.თანრ.მოც.!$E:$E,სახ.თანრ.მოც.!$B:$B,VLOOKUP($B724,$L:$O,3,0),სახ.თანრ.მოც.!$C:$C,მონაცემები!C724,სახ.თანრ.მოც.!$A:$A,VLOOKUP($B724,$L:$O,4,0))</f>
        <v>0</v>
      </c>
      <c r="G724" s="57">
        <f>SUMIFS(სახ.თანრ.მოც.!$E:$E,სახ.თანრ.მოც.!$B:$B,VLOOKUP($B724,$L:$O,3,0),სახ.თანრ.მოც.!$C:$C,მონაცემები!D724,სახ.თანრ.მოც.!$A:$A,VLOOKUP($B724,$L:$O,4,0))</f>
        <v>0</v>
      </c>
      <c r="H724" s="57">
        <f>SUMIFS(სახ.თანრ.მოც.!F:F,სახ.თანრ.მოც.!$B:$B,VLOOKUP($B724,$L:$O,3,0),სახ.თანრ.მოც.!$C:$C,მონაცემები!D724,სახ.თანრ.მოც.!$A:$A,VLOOKUP($B724,$L:$O,4,0))+SUMIFS(სახ.თანრ.მოც.!F:F,სახ.თანრ.მოც.!$B:$B,VLOOKUP($B724,$L:$O,3,0),სახ.თანრ.მოც.!$C:$C,მონაცემები!C724,სახ.თანრ.მოც.!$A:$A,VLOOKUP($B724,$L:$O,4,0))</f>
        <v>0</v>
      </c>
      <c r="I724" s="57"/>
      <c r="J724" s="57"/>
    </row>
    <row r="725" spans="1:10">
      <c r="A725" s="46">
        <v>644</v>
      </c>
      <c r="E725" s="57">
        <f t="shared" si="10"/>
        <v>0</v>
      </c>
      <c r="F725" s="57">
        <f>SUMIFS(სახ.თანრ.მოც.!$E:$E,სახ.თანრ.მოც.!$B:$B,VLOOKUP($B725,$L:$O,3,0),სახ.თანრ.მოც.!$C:$C,მონაცემები!C725,სახ.თანრ.მოც.!$A:$A,VLOOKUP($B725,$L:$O,4,0))</f>
        <v>0</v>
      </c>
      <c r="G725" s="57">
        <f>SUMIFS(სახ.თანრ.მოც.!$E:$E,სახ.თანრ.მოც.!$B:$B,VLOOKUP($B725,$L:$O,3,0),სახ.თანრ.მოც.!$C:$C,მონაცემები!D725,სახ.თანრ.მოც.!$A:$A,VLOOKUP($B725,$L:$O,4,0))</f>
        <v>0</v>
      </c>
      <c r="H725" s="57">
        <f>SUMIFS(სახ.თანრ.მოც.!F:F,სახ.თანრ.მოც.!$B:$B,VLOOKUP($B725,$L:$O,3,0),სახ.თანრ.მოც.!$C:$C,მონაცემები!D725,სახ.თანრ.მოც.!$A:$A,VLOOKUP($B725,$L:$O,4,0))+SUMIFS(სახ.თანრ.მოც.!F:F,სახ.თანრ.მოც.!$B:$B,VLOOKUP($B725,$L:$O,3,0),სახ.თანრ.მოც.!$C:$C,მონაცემები!C725,სახ.თანრ.მოც.!$A:$A,VLOOKUP($B725,$L:$O,4,0))</f>
        <v>0</v>
      </c>
      <c r="I725" s="57"/>
      <c r="J725" s="57"/>
    </row>
    <row r="726" spans="1:10">
      <c r="A726" s="46">
        <v>645</v>
      </c>
      <c r="E726" s="57">
        <f t="shared" si="10"/>
        <v>0</v>
      </c>
      <c r="F726" s="57">
        <f>SUMIFS(სახ.თანრ.მოც.!$E:$E,სახ.თანრ.მოც.!$B:$B,VLOOKUP($B726,$L:$O,3,0),სახ.თანრ.მოც.!$C:$C,მონაცემები!C726,სახ.თანრ.მოც.!$A:$A,VLOOKUP($B726,$L:$O,4,0))</f>
        <v>0</v>
      </c>
      <c r="G726" s="57">
        <f>SUMIFS(სახ.თანრ.მოც.!$E:$E,სახ.თანრ.მოც.!$B:$B,VLOOKUP($B726,$L:$O,3,0),სახ.თანრ.მოც.!$C:$C,მონაცემები!D726,სახ.თანრ.მოც.!$A:$A,VLOOKUP($B726,$L:$O,4,0))</f>
        <v>0</v>
      </c>
      <c r="H726" s="57">
        <f>SUMIFS(სახ.თანრ.მოც.!F:F,სახ.თანრ.მოც.!$B:$B,VLOOKUP($B726,$L:$O,3,0),სახ.თანრ.მოც.!$C:$C,მონაცემები!D726,სახ.თანრ.მოც.!$A:$A,VLOOKUP($B726,$L:$O,4,0))+SUMIFS(სახ.თანრ.მოც.!F:F,სახ.თანრ.მოც.!$B:$B,VLOOKUP($B726,$L:$O,3,0),სახ.თანრ.მოც.!$C:$C,მონაცემები!C726,სახ.თანრ.მოც.!$A:$A,VLOOKUP($B726,$L:$O,4,0))</f>
        <v>0</v>
      </c>
      <c r="I726" s="57"/>
      <c r="J726" s="57"/>
    </row>
    <row r="727" spans="1:10">
      <c r="A727" s="46">
        <v>646</v>
      </c>
      <c r="E727" s="57">
        <f t="shared" si="10"/>
        <v>0</v>
      </c>
      <c r="F727" s="57">
        <f>SUMIFS(სახ.თანრ.მოც.!$E:$E,სახ.თანრ.მოც.!$B:$B,VLOOKUP($B727,$L:$O,3,0),სახ.თანრ.მოც.!$C:$C,მონაცემები!C727,სახ.თანრ.მოც.!$A:$A,VLOOKUP($B727,$L:$O,4,0))</f>
        <v>0</v>
      </c>
      <c r="G727" s="57">
        <f>SUMIFS(სახ.თანრ.მოც.!$E:$E,სახ.თანრ.მოც.!$B:$B,VLOOKUP($B727,$L:$O,3,0),სახ.თანრ.მოც.!$C:$C,მონაცემები!D727,სახ.თანრ.მოც.!$A:$A,VLOOKUP($B727,$L:$O,4,0))</f>
        <v>0</v>
      </c>
      <c r="H727" s="57">
        <f>SUMIFS(სახ.თანრ.მოც.!F:F,სახ.თანრ.მოც.!$B:$B,VLOOKUP($B727,$L:$O,3,0),სახ.თანრ.მოც.!$C:$C,მონაცემები!D727,სახ.თანრ.მოც.!$A:$A,VLOOKUP($B727,$L:$O,4,0))+SUMIFS(სახ.თანრ.მოც.!F:F,სახ.თანრ.მოც.!$B:$B,VLOOKUP($B727,$L:$O,3,0),სახ.თანრ.მოც.!$C:$C,მონაცემები!C727,სახ.თანრ.მოც.!$A:$A,VLOOKUP($B727,$L:$O,4,0))</f>
        <v>0</v>
      </c>
      <c r="I727" s="57"/>
      <c r="J727" s="57"/>
    </row>
    <row r="728" spans="1:10">
      <c r="A728" s="46">
        <v>647</v>
      </c>
      <c r="E728" s="57">
        <f t="shared" si="10"/>
        <v>0</v>
      </c>
      <c r="F728" s="57">
        <f>SUMIFS(სახ.თანრ.მოც.!$E:$E,სახ.თანრ.მოც.!$B:$B,VLOOKUP($B728,$L:$O,3,0),სახ.თანრ.მოც.!$C:$C,მონაცემები!C728,სახ.თანრ.მოც.!$A:$A,VLOOKUP($B728,$L:$O,4,0))</f>
        <v>0</v>
      </c>
      <c r="G728" s="57">
        <f>SUMIFS(სახ.თანრ.მოც.!$E:$E,სახ.თანრ.მოც.!$B:$B,VLOOKUP($B728,$L:$O,3,0),სახ.თანრ.მოც.!$C:$C,მონაცემები!D728,სახ.თანრ.მოც.!$A:$A,VLOOKUP($B728,$L:$O,4,0))</f>
        <v>0</v>
      </c>
      <c r="H728" s="57">
        <f>SUMIFS(სახ.თანრ.მოც.!F:F,სახ.თანრ.მოც.!$B:$B,VLOOKUP($B728,$L:$O,3,0),სახ.თანრ.მოც.!$C:$C,მონაცემები!D728,სახ.თანრ.მოც.!$A:$A,VLOOKUP($B728,$L:$O,4,0))+SUMIFS(სახ.თანრ.მოც.!F:F,სახ.თანრ.მოც.!$B:$B,VLOOKUP($B728,$L:$O,3,0),სახ.თანრ.მოც.!$C:$C,მონაცემები!C728,სახ.თანრ.მოც.!$A:$A,VLOOKUP($B728,$L:$O,4,0))</f>
        <v>0</v>
      </c>
      <c r="I728" s="57"/>
      <c r="J728" s="57"/>
    </row>
    <row r="729" spans="1:10">
      <c r="A729" s="46">
        <v>648</v>
      </c>
      <c r="E729" s="57">
        <f t="shared" si="10"/>
        <v>0</v>
      </c>
      <c r="F729" s="57">
        <f>SUMIFS(სახ.თანრ.მოც.!$E:$E,სახ.თანრ.მოც.!$B:$B,VLOOKUP($B729,$L:$O,3,0),სახ.თანრ.მოც.!$C:$C,მონაცემები!C729,სახ.თანრ.მოც.!$A:$A,VLOOKUP($B729,$L:$O,4,0))</f>
        <v>0</v>
      </c>
      <c r="G729" s="57">
        <f>SUMIFS(სახ.თანრ.მოც.!$E:$E,სახ.თანრ.მოც.!$B:$B,VLOOKUP($B729,$L:$O,3,0),სახ.თანრ.მოც.!$C:$C,მონაცემები!D729,სახ.თანრ.მოც.!$A:$A,VLOOKUP($B729,$L:$O,4,0))</f>
        <v>0</v>
      </c>
      <c r="H729" s="57">
        <f>SUMIFS(სახ.თანრ.მოც.!F:F,სახ.თანრ.მოც.!$B:$B,VLOOKUP($B729,$L:$O,3,0),სახ.თანრ.მოც.!$C:$C,მონაცემები!D729,სახ.თანრ.მოც.!$A:$A,VLOOKUP($B729,$L:$O,4,0))+SUMIFS(სახ.თანრ.მოც.!F:F,სახ.თანრ.მოც.!$B:$B,VLOOKUP($B729,$L:$O,3,0),სახ.თანრ.მოც.!$C:$C,მონაცემები!C729,სახ.თანრ.მოც.!$A:$A,VLOOKUP($B729,$L:$O,4,0))</f>
        <v>0</v>
      </c>
      <c r="I729" s="57"/>
      <c r="J729" s="57"/>
    </row>
    <row r="730" spans="1:10">
      <c r="A730" s="46">
        <v>649</v>
      </c>
      <c r="E730" s="57">
        <f t="shared" si="10"/>
        <v>0</v>
      </c>
      <c r="F730" s="57">
        <f>SUMIFS(სახ.თანრ.მოც.!$E:$E,სახ.თანრ.მოც.!$B:$B,VLOOKUP($B730,$L:$O,3,0),სახ.თანრ.მოც.!$C:$C,მონაცემები!C730,სახ.თანრ.მოც.!$A:$A,VLOOKUP($B730,$L:$O,4,0))</f>
        <v>0</v>
      </c>
      <c r="G730" s="57">
        <f>SUMIFS(სახ.თანრ.მოც.!$E:$E,სახ.თანრ.მოც.!$B:$B,VLOOKUP($B730,$L:$O,3,0),სახ.თანრ.მოც.!$C:$C,მონაცემები!D730,სახ.თანრ.მოც.!$A:$A,VLOOKUP($B730,$L:$O,4,0))</f>
        <v>0</v>
      </c>
      <c r="H730" s="57">
        <f>SUMIFS(სახ.თანრ.მოც.!F:F,სახ.თანრ.მოც.!$B:$B,VLOOKUP($B730,$L:$O,3,0),სახ.თანრ.მოც.!$C:$C,მონაცემები!D730,სახ.თანრ.მოც.!$A:$A,VLOOKUP($B730,$L:$O,4,0))+SUMIFS(სახ.თანრ.მოც.!F:F,სახ.თანრ.მოც.!$B:$B,VLOOKUP($B730,$L:$O,3,0),სახ.თანრ.მოც.!$C:$C,მონაცემები!C730,სახ.თანრ.მოც.!$A:$A,VLOOKUP($B730,$L:$O,4,0))</f>
        <v>0</v>
      </c>
      <c r="I730" s="57"/>
      <c r="J730" s="57"/>
    </row>
    <row r="731" spans="1:10">
      <c r="A731" s="46">
        <v>650</v>
      </c>
      <c r="E731" s="57">
        <f t="shared" si="10"/>
        <v>0</v>
      </c>
      <c r="F731" s="57">
        <f>SUMIFS(სახ.თანრ.მოც.!$E:$E,სახ.თანრ.მოც.!$B:$B,VLOOKUP($B731,$L:$O,3,0),სახ.თანრ.მოც.!$C:$C,მონაცემები!C731,სახ.თანრ.მოც.!$A:$A,VLOOKUP($B731,$L:$O,4,0))</f>
        <v>0</v>
      </c>
      <c r="G731" s="57">
        <f>SUMIFS(სახ.თანრ.მოც.!$E:$E,სახ.თანრ.მოც.!$B:$B,VLOOKUP($B731,$L:$O,3,0),სახ.თანრ.მოც.!$C:$C,მონაცემები!D731,სახ.თანრ.მოც.!$A:$A,VLOOKUP($B731,$L:$O,4,0))</f>
        <v>0</v>
      </c>
      <c r="H731" s="57">
        <f>SUMIFS(სახ.თანრ.მოც.!F:F,სახ.თანრ.მოც.!$B:$B,VLOOKUP($B731,$L:$O,3,0),სახ.თანრ.მოც.!$C:$C,მონაცემები!D731,სახ.თანრ.მოც.!$A:$A,VLOOKUP($B731,$L:$O,4,0))+SUMIFS(სახ.თანრ.მოც.!F:F,სახ.თანრ.მოც.!$B:$B,VLOOKUP($B731,$L:$O,3,0),სახ.თანრ.მოც.!$C:$C,მონაცემები!C731,სახ.თანრ.მოც.!$A:$A,VLOOKUP($B731,$L:$O,4,0))</f>
        <v>0</v>
      </c>
      <c r="I731" s="57"/>
      <c r="J731" s="57"/>
    </row>
    <row r="732" spans="1:10">
      <c r="A732" s="46">
        <v>651</v>
      </c>
      <c r="E732" s="57">
        <f t="shared" si="10"/>
        <v>0</v>
      </c>
      <c r="F732" s="57">
        <f>SUMIFS(სახ.თანრ.მოც.!$E:$E,სახ.თანრ.მოც.!$B:$B,VLOOKUP($B732,$L:$O,3,0),სახ.თანრ.მოც.!$C:$C,მონაცემები!C732,სახ.თანრ.მოც.!$A:$A,VLOOKUP($B732,$L:$O,4,0))</f>
        <v>0</v>
      </c>
      <c r="G732" s="57">
        <f>SUMIFS(სახ.თანრ.მოც.!$E:$E,სახ.თანრ.მოც.!$B:$B,VLOOKUP($B732,$L:$O,3,0),სახ.თანრ.მოც.!$C:$C,მონაცემები!D732,სახ.თანრ.მოც.!$A:$A,VLOOKUP($B732,$L:$O,4,0))</f>
        <v>0</v>
      </c>
      <c r="H732" s="57">
        <f>SUMIFS(სახ.თანრ.მოც.!F:F,სახ.თანრ.მოც.!$B:$B,VLOOKUP($B732,$L:$O,3,0),სახ.თანრ.მოც.!$C:$C,მონაცემები!D732,სახ.თანრ.მოც.!$A:$A,VLOOKUP($B732,$L:$O,4,0))+SUMIFS(სახ.თანრ.მოც.!F:F,სახ.თანრ.მოც.!$B:$B,VLOOKUP($B732,$L:$O,3,0),სახ.თანრ.მოც.!$C:$C,მონაცემები!C732,სახ.თანრ.მოც.!$A:$A,VLOOKUP($B732,$L:$O,4,0))</f>
        <v>0</v>
      </c>
      <c r="I732" s="57"/>
      <c r="J732" s="57"/>
    </row>
    <row r="733" spans="1:10">
      <c r="A733" s="46">
        <v>652</v>
      </c>
      <c r="E733" s="57">
        <f t="shared" si="10"/>
        <v>0</v>
      </c>
      <c r="F733" s="57">
        <f>SUMIFS(სახ.თანრ.მოც.!$E:$E,სახ.თანრ.მოც.!$B:$B,VLOOKUP($B733,$L:$O,3,0),სახ.თანრ.მოც.!$C:$C,მონაცემები!C733,სახ.თანრ.მოც.!$A:$A,VLOOKUP($B733,$L:$O,4,0))</f>
        <v>0</v>
      </c>
      <c r="G733" s="57">
        <f>SUMIFS(სახ.თანრ.მოც.!$E:$E,სახ.თანრ.მოც.!$B:$B,VLOOKUP($B733,$L:$O,3,0),სახ.თანრ.მოც.!$C:$C,მონაცემები!D733,სახ.თანრ.მოც.!$A:$A,VLOOKUP($B733,$L:$O,4,0))</f>
        <v>0</v>
      </c>
      <c r="H733" s="57">
        <f>SUMIFS(სახ.თანრ.მოც.!F:F,სახ.თანრ.მოც.!$B:$B,VLOOKUP($B733,$L:$O,3,0),სახ.თანრ.მოც.!$C:$C,მონაცემები!D733,სახ.თანრ.მოც.!$A:$A,VLOOKUP($B733,$L:$O,4,0))+SUMIFS(სახ.თანრ.მოც.!F:F,სახ.თანრ.მოც.!$B:$B,VLOOKUP($B733,$L:$O,3,0),სახ.თანრ.მოც.!$C:$C,მონაცემები!C733,სახ.თანრ.მოც.!$A:$A,VLOOKUP($B733,$L:$O,4,0))</f>
        <v>0</v>
      </c>
      <c r="I733" s="57"/>
      <c r="J733" s="57"/>
    </row>
    <row r="734" spans="1:10">
      <c r="A734" s="46">
        <v>653</v>
      </c>
      <c r="E734" s="57">
        <f t="shared" si="10"/>
        <v>0</v>
      </c>
      <c r="F734" s="57">
        <f>SUMIFS(სახ.თანრ.მოც.!$E:$E,სახ.თანრ.მოც.!$B:$B,VLOOKUP($B734,$L:$O,3,0),სახ.თანრ.მოც.!$C:$C,მონაცემები!C734,სახ.თანრ.მოც.!$A:$A,VLOOKUP($B734,$L:$O,4,0))</f>
        <v>0</v>
      </c>
      <c r="G734" s="57">
        <f>SUMIFS(სახ.თანრ.მოც.!$E:$E,სახ.თანრ.მოც.!$B:$B,VLOOKUP($B734,$L:$O,3,0),სახ.თანრ.მოც.!$C:$C,მონაცემები!D734,სახ.თანრ.მოც.!$A:$A,VLOOKUP($B734,$L:$O,4,0))</f>
        <v>0</v>
      </c>
      <c r="H734" s="57">
        <f>SUMIFS(სახ.თანრ.მოც.!F:F,სახ.თანრ.მოც.!$B:$B,VLOOKUP($B734,$L:$O,3,0),სახ.თანრ.მოც.!$C:$C,მონაცემები!D734,სახ.თანრ.მოც.!$A:$A,VLOOKUP($B734,$L:$O,4,0))+SUMIFS(სახ.თანრ.მოც.!F:F,სახ.თანრ.მოც.!$B:$B,VLOOKUP($B734,$L:$O,3,0),სახ.თანრ.მოც.!$C:$C,მონაცემები!C734,სახ.თანრ.მოც.!$A:$A,VLOOKUP($B734,$L:$O,4,0))</f>
        <v>0</v>
      </c>
      <c r="I734" s="57"/>
      <c r="J734" s="57"/>
    </row>
    <row r="735" spans="1:10">
      <c r="A735" s="46">
        <v>654</v>
      </c>
      <c r="E735" s="57">
        <f t="shared" si="10"/>
        <v>0</v>
      </c>
      <c r="F735" s="57">
        <f>SUMIFS(სახ.თანრ.მოც.!$E:$E,სახ.თანრ.მოც.!$B:$B,VLOOKUP($B735,$L:$O,3,0),სახ.თანრ.მოც.!$C:$C,მონაცემები!C735,სახ.თანრ.მოც.!$A:$A,VLOOKUP($B735,$L:$O,4,0))</f>
        <v>0</v>
      </c>
      <c r="G735" s="57">
        <f>SUMIFS(სახ.თანრ.მოც.!$E:$E,სახ.თანრ.მოც.!$B:$B,VLOOKUP($B735,$L:$O,3,0),სახ.თანრ.მოც.!$C:$C,მონაცემები!D735,სახ.თანრ.მოც.!$A:$A,VLOOKUP($B735,$L:$O,4,0))</f>
        <v>0</v>
      </c>
      <c r="H735" s="57">
        <f>SUMIFS(სახ.თანრ.მოც.!F:F,სახ.თანრ.მოც.!$B:$B,VLOOKUP($B735,$L:$O,3,0),სახ.თანრ.მოც.!$C:$C,მონაცემები!D735,სახ.თანრ.მოც.!$A:$A,VLOOKUP($B735,$L:$O,4,0))+SUMIFS(სახ.თანრ.მოც.!F:F,სახ.თანრ.მოც.!$B:$B,VLOOKUP($B735,$L:$O,3,0),სახ.თანრ.მოც.!$C:$C,მონაცემები!C735,სახ.თანრ.მოც.!$A:$A,VLOOKUP($B735,$L:$O,4,0))</f>
        <v>0</v>
      </c>
      <c r="I735" s="57"/>
      <c r="J735" s="57"/>
    </row>
    <row r="736" spans="1:10">
      <c r="A736" s="46">
        <v>655</v>
      </c>
      <c r="E736" s="57">
        <f t="shared" si="10"/>
        <v>0</v>
      </c>
      <c r="F736" s="57">
        <f>SUMIFS(სახ.თანრ.მოც.!$E:$E,სახ.თანრ.მოც.!$B:$B,VLOOKUP($B736,$L:$O,3,0),სახ.თანრ.მოც.!$C:$C,მონაცემები!C736,სახ.თანრ.მოც.!$A:$A,VLOOKUP($B736,$L:$O,4,0))</f>
        <v>0</v>
      </c>
      <c r="G736" s="57">
        <f>SUMIFS(სახ.თანრ.მოც.!$E:$E,სახ.თანრ.მოც.!$B:$B,VLOOKUP($B736,$L:$O,3,0),სახ.თანრ.მოც.!$C:$C,მონაცემები!D736,სახ.თანრ.მოც.!$A:$A,VLOOKUP($B736,$L:$O,4,0))</f>
        <v>0</v>
      </c>
      <c r="H736" s="57">
        <f>SUMIFS(სახ.თანრ.მოც.!F:F,სახ.თანრ.მოც.!$B:$B,VLOOKUP($B736,$L:$O,3,0),სახ.თანრ.მოც.!$C:$C,მონაცემები!D736,სახ.თანრ.მოც.!$A:$A,VLOOKUP($B736,$L:$O,4,0))+SUMIFS(სახ.თანრ.მოც.!F:F,სახ.თანრ.მოც.!$B:$B,VLOOKUP($B736,$L:$O,3,0),სახ.თანრ.მოც.!$C:$C,მონაცემები!C736,სახ.თანრ.მოც.!$A:$A,VLOOKUP($B736,$L:$O,4,0))</f>
        <v>0</v>
      </c>
      <c r="I736" s="57"/>
      <c r="J736" s="57"/>
    </row>
    <row r="737" spans="1:10">
      <c r="A737" s="46">
        <v>656</v>
      </c>
      <c r="E737" s="57">
        <f t="shared" si="10"/>
        <v>0</v>
      </c>
      <c r="F737" s="57">
        <f>SUMIFS(სახ.თანრ.მოც.!$E:$E,სახ.თანრ.მოც.!$B:$B,VLOOKUP($B737,$L:$O,3,0),სახ.თანრ.მოც.!$C:$C,მონაცემები!C737,სახ.თანრ.მოც.!$A:$A,VLOOKUP($B737,$L:$O,4,0))</f>
        <v>0</v>
      </c>
      <c r="G737" s="57">
        <f>SUMIFS(სახ.თანრ.მოც.!$E:$E,სახ.თანრ.მოც.!$B:$B,VLOOKUP($B737,$L:$O,3,0),სახ.თანრ.მოც.!$C:$C,მონაცემები!D737,სახ.თანრ.მოც.!$A:$A,VLOOKUP($B737,$L:$O,4,0))</f>
        <v>0</v>
      </c>
      <c r="H737" s="57">
        <f>SUMIFS(სახ.თანრ.მოც.!F:F,სახ.თანრ.მოც.!$B:$B,VLOOKUP($B737,$L:$O,3,0),სახ.თანრ.მოც.!$C:$C,მონაცემები!D737,სახ.თანრ.მოც.!$A:$A,VLOOKUP($B737,$L:$O,4,0))+SUMIFS(სახ.თანრ.მოც.!F:F,სახ.თანრ.მოც.!$B:$B,VLOOKUP($B737,$L:$O,3,0),სახ.თანრ.მოც.!$C:$C,მონაცემები!C737,სახ.თანრ.მოც.!$A:$A,VLOOKUP($B737,$L:$O,4,0))</f>
        <v>0</v>
      </c>
      <c r="I737" s="57"/>
      <c r="J737" s="57"/>
    </row>
    <row r="738" spans="1:10">
      <c r="A738" s="46">
        <v>657</v>
      </c>
      <c r="E738" s="57">
        <f t="shared" si="10"/>
        <v>0</v>
      </c>
      <c r="F738" s="57">
        <f>SUMIFS(სახ.თანრ.მოც.!$E:$E,სახ.თანრ.მოც.!$B:$B,VLOOKUP($B738,$L:$O,3,0),სახ.თანრ.მოც.!$C:$C,მონაცემები!C738,სახ.თანრ.მოც.!$A:$A,VLOOKUP($B738,$L:$O,4,0))</f>
        <v>0</v>
      </c>
      <c r="G738" s="57">
        <f>SUMIFS(სახ.თანრ.მოც.!$E:$E,სახ.თანრ.მოც.!$B:$B,VLOOKUP($B738,$L:$O,3,0),სახ.თანრ.მოც.!$C:$C,მონაცემები!D738,სახ.თანრ.მოც.!$A:$A,VLOOKUP($B738,$L:$O,4,0))</f>
        <v>0</v>
      </c>
      <c r="H738" s="57">
        <f>SUMIFS(სახ.თანრ.მოც.!F:F,სახ.თანრ.მოც.!$B:$B,VLOOKUP($B738,$L:$O,3,0),სახ.თანრ.მოც.!$C:$C,მონაცემები!D738,სახ.თანრ.მოც.!$A:$A,VLOOKUP($B738,$L:$O,4,0))+SUMIFS(სახ.თანრ.მოც.!F:F,სახ.თანრ.მოც.!$B:$B,VLOOKUP($B738,$L:$O,3,0),სახ.თანრ.მოც.!$C:$C,მონაცემები!C738,სახ.თანრ.მოც.!$A:$A,VLOOKUP($B738,$L:$O,4,0))</f>
        <v>0</v>
      </c>
      <c r="I738" s="57"/>
      <c r="J738" s="57"/>
    </row>
    <row r="739" spans="1:10">
      <c r="A739" s="46">
        <v>658</v>
      </c>
      <c r="E739" s="57">
        <f t="shared" si="10"/>
        <v>0</v>
      </c>
      <c r="F739" s="57">
        <f>SUMIFS(სახ.თანრ.მოც.!$E:$E,სახ.თანრ.მოც.!$B:$B,VLOOKUP($B739,$L:$O,3,0),სახ.თანრ.მოც.!$C:$C,მონაცემები!C739,სახ.თანრ.მოც.!$A:$A,VLOOKUP($B739,$L:$O,4,0))</f>
        <v>0</v>
      </c>
      <c r="G739" s="57">
        <f>SUMIFS(სახ.თანრ.მოც.!$E:$E,სახ.თანრ.მოც.!$B:$B,VLOOKUP($B739,$L:$O,3,0),სახ.თანრ.მოც.!$C:$C,მონაცემები!D739,სახ.თანრ.მოც.!$A:$A,VLOOKUP($B739,$L:$O,4,0))</f>
        <v>0</v>
      </c>
      <c r="H739" s="57">
        <f>SUMIFS(სახ.თანრ.მოც.!F:F,სახ.თანრ.მოც.!$B:$B,VLOOKUP($B739,$L:$O,3,0),სახ.თანრ.მოც.!$C:$C,მონაცემები!D739,სახ.თანრ.მოც.!$A:$A,VLOOKUP($B739,$L:$O,4,0))+SUMIFS(სახ.თანრ.მოც.!F:F,სახ.თანრ.მოც.!$B:$B,VLOOKUP($B739,$L:$O,3,0),სახ.თანრ.მოც.!$C:$C,მონაცემები!C739,სახ.თანრ.მოც.!$A:$A,VLOOKUP($B739,$L:$O,4,0))</f>
        <v>0</v>
      </c>
      <c r="I739" s="57"/>
      <c r="J739" s="57"/>
    </row>
    <row r="740" spans="1:10">
      <c r="A740" s="46">
        <v>659</v>
      </c>
      <c r="E740" s="57">
        <f t="shared" si="10"/>
        <v>0</v>
      </c>
      <c r="F740" s="57">
        <f>SUMIFS(სახ.თანრ.მოც.!$E:$E,სახ.თანრ.მოც.!$B:$B,VLOOKUP($B740,$L:$O,3,0),სახ.თანრ.მოც.!$C:$C,მონაცემები!C740,სახ.თანრ.მოც.!$A:$A,VLOOKUP($B740,$L:$O,4,0))</f>
        <v>0</v>
      </c>
      <c r="G740" s="57">
        <f>SUMIFS(სახ.თანრ.მოც.!$E:$E,სახ.თანრ.მოც.!$B:$B,VLOOKUP($B740,$L:$O,3,0),სახ.თანრ.მოც.!$C:$C,მონაცემები!D740,სახ.თანრ.მოც.!$A:$A,VLOOKUP($B740,$L:$O,4,0))</f>
        <v>0</v>
      </c>
      <c r="H740" s="57">
        <f>SUMIFS(სახ.თანრ.მოც.!F:F,სახ.თანრ.მოც.!$B:$B,VLOOKUP($B740,$L:$O,3,0),სახ.თანრ.მოც.!$C:$C,მონაცემები!D740,სახ.თანრ.მოც.!$A:$A,VLOOKUP($B740,$L:$O,4,0))+SUMIFS(სახ.თანრ.მოც.!F:F,სახ.თანრ.მოც.!$B:$B,VLOOKUP($B740,$L:$O,3,0),სახ.თანრ.მოც.!$C:$C,მონაცემები!C740,სახ.თანრ.მოც.!$A:$A,VLOOKUP($B740,$L:$O,4,0))</f>
        <v>0</v>
      </c>
      <c r="I740" s="57"/>
      <c r="J740" s="57"/>
    </row>
    <row r="741" spans="1:10">
      <c r="A741" s="46">
        <v>660</v>
      </c>
      <c r="E741" s="57">
        <f t="shared" si="10"/>
        <v>0</v>
      </c>
      <c r="F741" s="57">
        <f>SUMIFS(სახ.თანრ.მოც.!$E:$E,სახ.თანრ.მოც.!$B:$B,VLOOKUP($B741,$L:$O,3,0),სახ.თანრ.მოც.!$C:$C,მონაცემები!C741,სახ.თანრ.მოც.!$A:$A,VLOOKUP($B741,$L:$O,4,0))</f>
        <v>0</v>
      </c>
      <c r="G741" s="57">
        <f>SUMIFS(სახ.თანრ.მოც.!$E:$E,სახ.თანრ.მოც.!$B:$B,VLOOKUP($B741,$L:$O,3,0),სახ.თანრ.მოც.!$C:$C,მონაცემები!D741,სახ.თანრ.მოც.!$A:$A,VLOOKUP($B741,$L:$O,4,0))</f>
        <v>0</v>
      </c>
      <c r="H741" s="57">
        <f>SUMIFS(სახ.თანრ.მოც.!F:F,სახ.თანრ.მოც.!$B:$B,VLOOKUP($B741,$L:$O,3,0),სახ.თანრ.მოც.!$C:$C,მონაცემები!D741,სახ.თანრ.მოც.!$A:$A,VLOOKUP($B741,$L:$O,4,0))+SUMIFS(სახ.თანრ.მოც.!F:F,სახ.თანრ.მოც.!$B:$B,VLOOKUP($B741,$L:$O,3,0),სახ.თანრ.მოც.!$C:$C,მონაცემები!C741,სახ.თანრ.მოც.!$A:$A,VLOOKUP($B741,$L:$O,4,0))</f>
        <v>0</v>
      </c>
      <c r="I741" s="57"/>
      <c r="J741" s="57"/>
    </row>
    <row r="742" spans="1:10">
      <c r="A742" s="46">
        <v>661</v>
      </c>
      <c r="E742" s="57">
        <f t="shared" si="10"/>
        <v>0</v>
      </c>
      <c r="F742" s="57">
        <f>SUMIFS(სახ.თანრ.მოც.!$E:$E,სახ.თანრ.მოც.!$B:$B,VLOOKUP($B742,$L:$O,3,0),სახ.თანრ.მოც.!$C:$C,მონაცემები!C742,სახ.თანრ.მოც.!$A:$A,VLOOKUP($B742,$L:$O,4,0))</f>
        <v>0</v>
      </c>
      <c r="G742" s="57">
        <f>SUMIFS(სახ.თანრ.მოც.!$E:$E,სახ.თანრ.მოც.!$B:$B,VLOOKUP($B742,$L:$O,3,0),სახ.თანრ.მოც.!$C:$C,მონაცემები!D742,სახ.თანრ.მოც.!$A:$A,VLOOKUP($B742,$L:$O,4,0))</f>
        <v>0</v>
      </c>
      <c r="H742" s="57">
        <f>SUMIFS(სახ.თანრ.მოც.!F:F,სახ.თანრ.მოც.!$B:$B,VLOOKUP($B742,$L:$O,3,0),სახ.თანრ.მოც.!$C:$C,მონაცემები!D742,სახ.თანრ.მოც.!$A:$A,VLOOKUP($B742,$L:$O,4,0))+SUMIFS(სახ.თანრ.მოც.!F:F,სახ.თანრ.მოც.!$B:$B,VLOOKUP($B742,$L:$O,3,0),სახ.თანრ.მოც.!$C:$C,მონაცემები!C742,სახ.თანრ.მოც.!$A:$A,VLOOKUP($B742,$L:$O,4,0))</f>
        <v>0</v>
      </c>
      <c r="I742" s="57"/>
      <c r="J742" s="57"/>
    </row>
    <row r="743" spans="1:10">
      <c r="A743" s="46">
        <v>662</v>
      </c>
      <c r="E743" s="57">
        <f t="shared" si="10"/>
        <v>0</v>
      </c>
      <c r="F743" s="57">
        <f>SUMIFS(სახ.თანრ.მოც.!$E:$E,სახ.თანრ.მოც.!$B:$B,VLOOKUP($B743,$L:$O,3,0),სახ.თანრ.მოც.!$C:$C,მონაცემები!C743,სახ.თანრ.მოც.!$A:$A,VLOOKUP($B743,$L:$O,4,0))</f>
        <v>0</v>
      </c>
      <c r="G743" s="57">
        <f>SUMIFS(სახ.თანრ.მოც.!$E:$E,სახ.თანრ.მოც.!$B:$B,VLOOKUP($B743,$L:$O,3,0),სახ.თანრ.მოც.!$C:$C,მონაცემები!D743,სახ.თანრ.მოც.!$A:$A,VLOOKUP($B743,$L:$O,4,0))</f>
        <v>0</v>
      </c>
      <c r="H743" s="57">
        <f>SUMIFS(სახ.თანრ.მოც.!F:F,სახ.თანრ.მოც.!$B:$B,VLOOKUP($B743,$L:$O,3,0),სახ.თანრ.მოც.!$C:$C,მონაცემები!D743,სახ.თანრ.მოც.!$A:$A,VLOOKUP($B743,$L:$O,4,0))+SUMIFS(სახ.თანრ.მოც.!F:F,სახ.თანრ.მოც.!$B:$B,VLOOKUP($B743,$L:$O,3,0),სახ.თანრ.მოც.!$C:$C,მონაცემები!C743,სახ.თანრ.მოც.!$A:$A,VLOOKUP($B743,$L:$O,4,0))</f>
        <v>0</v>
      </c>
      <c r="I743" s="57"/>
      <c r="J743" s="57"/>
    </row>
    <row r="744" spans="1:10">
      <c r="A744" s="46">
        <v>663</v>
      </c>
      <c r="E744" s="57">
        <f t="shared" si="10"/>
        <v>0</v>
      </c>
      <c r="F744" s="57">
        <f>SUMIFS(სახ.თანრ.მოც.!$E:$E,სახ.თანრ.მოც.!$B:$B,VLOOKUP($B744,$L:$O,3,0),სახ.თანრ.მოც.!$C:$C,მონაცემები!C744,სახ.თანრ.მოც.!$A:$A,VLOOKUP($B744,$L:$O,4,0))</f>
        <v>0</v>
      </c>
      <c r="G744" s="57">
        <f>SUMIFS(სახ.თანრ.მოც.!$E:$E,სახ.თანრ.მოც.!$B:$B,VLOOKUP($B744,$L:$O,3,0),სახ.თანრ.მოც.!$C:$C,მონაცემები!D744,სახ.თანრ.მოც.!$A:$A,VLOOKUP($B744,$L:$O,4,0))</f>
        <v>0</v>
      </c>
      <c r="H744" s="57">
        <f>SUMIFS(სახ.თანრ.მოც.!F:F,სახ.თანრ.მოც.!$B:$B,VLOOKUP($B744,$L:$O,3,0),სახ.თანრ.მოც.!$C:$C,მონაცემები!D744,სახ.თანრ.მოც.!$A:$A,VLOOKUP($B744,$L:$O,4,0))+SUMIFS(სახ.თანრ.მოც.!F:F,სახ.თანრ.მოც.!$B:$B,VLOOKUP($B744,$L:$O,3,0),სახ.თანრ.მოც.!$C:$C,მონაცემები!C744,სახ.თანრ.მოც.!$A:$A,VLOOKUP($B744,$L:$O,4,0))</f>
        <v>0</v>
      </c>
      <c r="I744" s="57"/>
      <c r="J744" s="57"/>
    </row>
    <row r="745" spans="1:10">
      <c r="A745" s="46">
        <v>664</v>
      </c>
      <c r="E745" s="57">
        <f t="shared" si="10"/>
        <v>0</v>
      </c>
      <c r="F745" s="57">
        <f>SUMIFS(სახ.თანრ.მოც.!$E:$E,სახ.თანრ.მოც.!$B:$B,VLOOKUP($B745,$L:$O,3,0),სახ.თანრ.მოც.!$C:$C,მონაცემები!C745,სახ.თანრ.მოც.!$A:$A,VLOOKUP($B745,$L:$O,4,0))</f>
        <v>0</v>
      </c>
      <c r="G745" s="57">
        <f>SUMIFS(სახ.თანრ.მოც.!$E:$E,სახ.თანრ.მოც.!$B:$B,VLOOKUP($B745,$L:$O,3,0),სახ.თანრ.მოც.!$C:$C,მონაცემები!D745,სახ.თანრ.მოც.!$A:$A,VLOOKUP($B745,$L:$O,4,0))</f>
        <v>0</v>
      </c>
      <c r="H745" s="57">
        <f>SUMIFS(სახ.თანრ.მოც.!F:F,სახ.თანრ.მოც.!$B:$B,VLOOKUP($B745,$L:$O,3,0),სახ.თანრ.მოც.!$C:$C,მონაცემები!D745,სახ.თანრ.მოც.!$A:$A,VLOOKUP($B745,$L:$O,4,0))+SUMIFS(სახ.თანრ.მოც.!F:F,სახ.თანრ.მოც.!$B:$B,VLOOKUP($B745,$L:$O,3,0),სახ.თანრ.მოც.!$C:$C,მონაცემები!C745,სახ.თანრ.მოც.!$A:$A,VLOOKUP($B745,$L:$O,4,0))</f>
        <v>0</v>
      </c>
      <c r="I745" s="57"/>
      <c r="J745" s="57"/>
    </row>
    <row r="746" spans="1:10">
      <c r="A746" s="46">
        <v>665</v>
      </c>
      <c r="E746" s="57">
        <f t="shared" si="10"/>
        <v>0</v>
      </c>
      <c r="F746" s="57">
        <f>SUMIFS(სახ.თანრ.მოც.!$E:$E,სახ.თანრ.მოც.!$B:$B,VLOOKUP($B746,$L:$O,3,0),სახ.თანრ.მოც.!$C:$C,მონაცემები!C746,სახ.თანრ.მოც.!$A:$A,VLOOKUP($B746,$L:$O,4,0))</f>
        <v>0</v>
      </c>
      <c r="G746" s="57">
        <f>SUMIFS(სახ.თანრ.მოც.!$E:$E,სახ.თანრ.მოც.!$B:$B,VLOOKUP($B746,$L:$O,3,0),სახ.თანრ.მოც.!$C:$C,მონაცემები!D746,სახ.თანრ.მოც.!$A:$A,VLOOKUP($B746,$L:$O,4,0))</f>
        <v>0</v>
      </c>
      <c r="H746" s="57">
        <f>SUMIFS(სახ.თანრ.მოც.!F:F,სახ.თანრ.მოც.!$B:$B,VLOOKUP($B746,$L:$O,3,0),სახ.თანრ.მოც.!$C:$C,მონაცემები!D746,სახ.თანრ.მოც.!$A:$A,VLOOKUP($B746,$L:$O,4,0))+SUMIFS(სახ.თანრ.მოც.!F:F,სახ.თანრ.მოც.!$B:$B,VLOOKUP($B746,$L:$O,3,0),სახ.თანრ.მოც.!$C:$C,მონაცემები!C746,სახ.თანრ.მოც.!$A:$A,VLOOKUP($B746,$L:$O,4,0))</f>
        <v>0</v>
      </c>
      <c r="I746" s="57"/>
      <c r="J746" s="57"/>
    </row>
    <row r="747" spans="1:10">
      <c r="A747" s="46">
        <v>666</v>
      </c>
      <c r="E747" s="57">
        <f t="shared" si="10"/>
        <v>0</v>
      </c>
      <c r="F747" s="57">
        <f>SUMIFS(სახ.თანრ.მოც.!$E:$E,სახ.თანრ.მოც.!$B:$B,VLOOKUP($B747,$L:$O,3,0),სახ.თანრ.მოც.!$C:$C,მონაცემები!C747,სახ.თანრ.მოც.!$A:$A,VLOOKUP($B747,$L:$O,4,0))</f>
        <v>0</v>
      </c>
      <c r="G747" s="57">
        <f>SUMIFS(სახ.თანრ.მოც.!$E:$E,სახ.თანრ.მოც.!$B:$B,VLOOKUP($B747,$L:$O,3,0),სახ.თანრ.მოც.!$C:$C,მონაცემები!D747,სახ.თანრ.მოც.!$A:$A,VLOOKUP($B747,$L:$O,4,0))</f>
        <v>0</v>
      </c>
      <c r="H747" s="57">
        <f>SUMIFS(სახ.თანრ.მოც.!F:F,სახ.თანრ.მოც.!$B:$B,VLOOKUP($B747,$L:$O,3,0),სახ.თანრ.მოც.!$C:$C,მონაცემები!D747,სახ.თანრ.მოც.!$A:$A,VLOOKUP($B747,$L:$O,4,0))+SUMIFS(სახ.თანრ.მოც.!F:F,სახ.თანრ.მოც.!$B:$B,VLOOKUP($B747,$L:$O,3,0),სახ.თანრ.მოც.!$C:$C,მონაცემები!C747,სახ.თანრ.მოც.!$A:$A,VLOOKUP($B747,$L:$O,4,0))</f>
        <v>0</v>
      </c>
      <c r="I747" s="57"/>
      <c r="J747" s="57"/>
    </row>
    <row r="748" spans="1:10">
      <c r="A748" s="46">
        <v>667</v>
      </c>
      <c r="E748" s="57">
        <f t="shared" si="10"/>
        <v>0</v>
      </c>
      <c r="F748" s="57">
        <f>SUMIFS(სახ.თანრ.მოც.!$E:$E,სახ.თანრ.მოც.!$B:$B,VLOOKUP($B748,$L:$O,3,0),სახ.თანრ.მოც.!$C:$C,მონაცემები!C748,სახ.თანრ.მოც.!$A:$A,VLOOKUP($B748,$L:$O,4,0))</f>
        <v>0</v>
      </c>
      <c r="G748" s="57">
        <f>SUMIFS(სახ.თანრ.მოც.!$E:$E,სახ.თანრ.მოც.!$B:$B,VLOOKUP($B748,$L:$O,3,0),სახ.თანრ.მოც.!$C:$C,მონაცემები!D748,სახ.თანრ.მოც.!$A:$A,VLOOKUP($B748,$L:$O,4,0))</f>
        <v>0</v>
      </c>
      <c r="H748" s="57">
        <f>SUMIFS(სახ.თანრ.მოც.!F:F,სახ.თანრ.მოც.!$B:$B,VLOOKUP($B748,$L:$O,3,0),სახ.თანრ.მოც.!$C:$C,მონაცემები!D748,სახ.თანრ.მოც.!$A:$A,VLOOKUP($B748,$L:$O,4,0))+SUMIFS(სახ.თანრ.მოც.!F:F,სახ.თანრ.მოც.!$B:$B,VLOOKUP($B748,$L:$O,3,0),სახ.თანრ.მოც.!$C:$C,მონაცემები!C748,სახ.თანრ.მოც.!$A:$A,VLOOKUP($B748,$L:$O,4,0))</f>
        <v>0</v>
      </c>
      <c r="I748" s="57"/>
      <c r="J748" s="57"/>
    </row>
    <row r="749" spans="1:10">
      <c r="A749" s="46">
        <v>668</v>
      </c>
      <c r="E749" s="57">
        <f t="shared" si="10"/>
        <v>0</v>
      </c>
      <c r="F749" s="57">
        <f>SUMIFS(სახ.თანრ.მოც.!$E:$E,სახ.თანრ.მოც.!$B:$B,VLOOKUP($B749,$L:$O,3,0),სახ.თანრ.მოც.!$C:$C,მონაცემები!C749,სახ.თანრ.მოც.!$A:$A,VLOOKUP($B749,$L:$O,4,0))</f>
        <v>0</v>
      </c>
      <c r="G749" s="57">
        <f>SUMIFS(სახ.თანრ.მოც.!$E:$E,სახ.თანრ.მოც.!$B:$B,VLOOKUP($B749,$L:$O,3,0),სახ.თანრ.მოც.!$C:$C,მონაცემები!D749,სახ.თანრ.მოც.!$A:$A,VLOOKUP($B749,$L:$O,4,0))</f>
        <v>0</v>
      </c>
      <c r="H749" s="57">
        <f>SUMIFS(სახ.თანრ.მოც.!F:F,სახ.თანრ.მოც.!$B:$B,VLOOKUP($B749,$L:$O,3,0),სახ.თანრ.მოც.!$C:$C,მონაცემები!D749,სახ.თანრ.მოც.!$A:$A,VLOOKUP($B749,$L:$O,4,0))+SUMIFS(სახ.თანრ.მოც.!F:F,სახ.თანრ.მოც.!$B:$B,VLOOKUP($B749,$L:$O,3,0),სახ.თანრ.მოც.!$C:$C,მონაცემები!C749,სახ.თანრ.მოც.!$A:$A,VLOOKUP($B749,$L:$O,4,0))</f>
        <v>0</v>
      </c>
      <c r="I749" s="57"/>
      <c r="J749" s="57"/>
    </row>
    <row r="750" spans="1:10">
      <c r="A750" s="46">
        <v>669</v>
      </c>
      <c r="E750" s="57">
        <f t="shared" si="10"/>
        <v>0</v>
      </c>
      <c r="F750" s="57">
        <f>SUMIFS(სახ.თანრ.მოც.!$E:$E,სახ.თანრ.მოც.!$B:$B,VLOOKUP($B750,$L:$O,3,0),სახ.თანრ.მოც.!$C:$C,მონაცემები!C750,სახ.თანრ.მოც.!$A:$A,VLOOKUP($B750,$L:$O,4,0))</f>
        <v>0</v>
      </c>
      <c r="G750" s="57">
        <f>SUMIFS(სახ.თანრ.მოც.!$E:$E,სახ.თანრ.მოც.!$B:$B,VLOOKUP($B750,$L:$O,3,0),სახ.თანრ.მოც.!$C:$C,მონაცემები!D750,სახ.თანრ.მოც.!$A:$A,VLOOKUP($B750,$L:$O,4,0))</f>
        <v>0</v>
      </c>
      <c r="H750" s="57">
        <f>SUMIFS(სახ.თანრ.მოც.!F:F,სახ.თანრ.მოც.!$B:$B,VLOOKUP($B750,$L:$O,3,0),სახ.თანრ.მოც.!$C:$C,მონაცემები!D750,სახ.თანრ.მოც.!$A:$A,VLOOKUP($B750,$L:$O,4,0))+SUMIFS(სახ.თანრ.მოც.!F:F,სახ.თანრ.მოც.!$B:$B,VLOOKUP($B750,$L:$O,3,0),სახ.თანრ.მოც.!$C:$C,მონაცემები!C750,სახ.თანრ.მოც.!$A:$A,VLOOKUP($B750,$L:$O,4,0))</f>
        <v>0</v>
      </c>
      <c r="I750" s="57"/>
      <c r="J750" s="57"/>
    </row>
    <row r="751" spans="1:10">
      <c r="A751" s="46">
        <v>670</v>
      </c>
      <c r="E751" s="57">
        <f t="shared" si="10"/>
        <v>0</v>
      </c>
      <c r="F751" s="57">
        <f>SUMIFS(სახ.თანრ.მოც.!$E:$E,სახ.თანრ.მოც.!$B:$B,VLOOKUP($B751,$L:$O,3,0),სახ.თანრ.მოც.!$C:$C,მონაცემები!C751,სახ.თანრ.მოც.!$A:$A,VLOOKUP($B751,$L:$O,4,0))</f>
        <v>0</v>
      </c>
      <c r="G751" s="57">
        <f>SUMIFS(სახ.თანრ.მოც.!$E:$E,სახ.თანრ.მოც.!$B:$B,VLOOKUP($B751,$L:$O,3,0),სახ.თანრ.მოც.!$C:$C,მონაცემები!D751,სახ.თანრ.მოც.!$A:$A,VLOOKUP($B751,$L:$O,4,0))</f>
        <v>0</v>
      </c>
      <c r="H751" s="57">
        <f>SUMIFS(სახ.თანრ.მოც.!F:F,სახ.თანრ.მოც.!$B:$B,VLOOKUP($B751,$L:$O,3,0),სახ.თანრ.მოც.!$C:$C,მონაცემები!D751,სახ.თანრ.მოც.!$A:$A,VLOOKUP($B751,$L:$O,4,0))+SUMIFS(სახ.თანრ.მოც.!F:F,სახ.თანრ.მოც.!$B:$B,VLOOKUP($B751,$L:$O,3,0),სახ.თანრ.მოც.!$C:$C,მონაცემები!C751,სახ.თანრ.მოც.!$A:$A,VLOOKUP($B751,$L:$O,4,0))</f>
        <v>0</v>
      </c>
      <c r="I751" s="57"/>
      <c r="J751" s="57"/>
    </row>
    <row r="752" spans="1:10">
      <c r="A752" s="46">
        <v>671</v>
      </c>
      <c r="E752" s="57">
        <f t="shared" si="10"/>
        <v>0</v>
      </c>
      <c r="F752" s="57">
        <f>SUMIFS(სახ.თანრ.მოც.!$E:$E,სახ.თანრ.მოც.!$B:$B,VLOOKUP($B752,$L:$O,3,0),სახ.თანრ.მოც.!$C:$C,მონაცემები!C752,სახ.თანრ.მოც.!$A:$A,VLOOKUP($B752,$L:$O,4,0))</f>
        <v>0</v>
      </c>
      <c r="G752" s="57">
        <f>SUMIFS(სახ.თანრ.მოც.!$E:$E,სახ.თანრ.მოც.!$B:$B,VLOOKUP($B752,$L:$O,3,0),სახ.თანრ.მოც.!$C:$C,მონაცემები!D752,სახ.თანრ.მოც.!$A:$A,VLOOKUP($B752,$L:$O,4,0))</f>
        <v>0</v>
      </c>
      <c r="H752" s="57">
        <f>SUMIFS(სახ.თანრ.მოც.!F:F,სახ.თანრ.მოც.!$B:$B,VLOOKUP($B752,$L:$O,3,0),სახ.თანრ.მოც.!$C:$C,მონაცემები!D752,სახ.თანრ.მოც.!$A:$A,VLOOKUP($B752,$L:$O,4,0))+SUMIFS(სახ.თანრ.მოც.!F:F,სახ.თანრ.მოც.!$B:$B,VLOOKUP($B752,$L:$O,3,0),სახ.თანრ.მოც.!$C:$C,მონაცემები!C752,სახ.თანრ.მოც.!$A:$A,VLOOKUP($B752,$L:$O,4,0))</f>
        <v>0</v>
      </c>
      <c r="I752" s="57"/>
      <c r="J752" s="57"/>
    </row>
    <row r="753" spans="1:10">
      <c r="A753" s="46">
        <v>672</v>
      </c>
      <c r="E753" s="57">
        <f t="shared" si="10"/>
        <v>0</v>
      </c>
      <c r="F753" s="57">
        <f>SUMIFS(სახ.თანრ.მოც.!$E:$E,სახ.თანრ.მოც.!$B:$B,VLOOKUP($B753,$L:$O,3,0),სახ.თანრ.მოც.!$C:$C,მონაცემები!C753,სახ.თანრ.მოც.!$A:$A,VLOOKUP($B753,$L:$O,4,0))</f>
        <v>0</v>
      </c>
      <c r="G753" s="57">
        <f>SUMIFS(სახ.თანრ.მოც.!$E:$E,სახ.თანრ.მოც.!$B:$B,VLOOKUP($B753,$L:$O,3,0),სახ.თანრ.მოც.!$C:$C,მონაცემები!D753,სახ.თანრ.მოც.!$A:$A,VLOOKUP($B753,$L:$O,4,0))</f>
        <v>0</v>
      </c>
      <c r="H753" s="57">
        <f>SUMIFS(სახ.თანრ.მოც.!F:F,სახ.თანრ.მოც.!$B:$B,VLOOKUP($B753,$L:$O,3,0),სახ.თანრ.მოც.!$C:$C,მონაცემები!D753,სახ.თანრ.მოც.!$A:$A,VLOOKUP($B753,$L:$O,4,0))+SUMIFS(სახ.თანრ.მოც.!F:F,სახ.თანრ.მოც.!$B:$B,VLOOKUP($B753,$L:$O,3,0),სახ.თანრ.მოც.!$C:$C,მონაცემები!C753,სახ.თანრ.მოც.!$A:$A,VLOOKUP($B753,$L:$O,4,0))</f>
        <v>0</v>
      </c>
      <c r="I753" s="57"/>
      <c r="J753" s="57"/>
    </row>
    <row r="754" spans="1:10">
      <c r="A754" s="46">
        <v>673</v>
      </c>
      <c r="E754" s="57">
        <f t="shared" si="10"/>
        <v>0</v>
      </c>
      <c r="F754" s="57">
        <f>SUMIFS(სახ.თანრ.მოც.!$E:$E,სახ.თანრ.მოც.!$B:$B,VLOOKUP($B754,$L:$O,3,0),სახ.თანრ.მოც.!$C:$C,მონაცემები!C754,სახ.თანრ.მოც.!$A:$A,VLOOKUP($B754,$L:$O,4,0))</f>
        <v>0</v>
      </c>
      <c r="G754" s="57">
        <f>SUMIFS(სახ.თანრ.მოც.!$E:$E,სახ.თანრ.მოც.!$B:$B,VLOOKUP($B754,$L:$O,3,0),სახ.თანრ.მოც.!$C:$C,მონაცემები!D754,სახ.თანრ.მოც.!$A:$A,VLOOKUP($B754,$L:$O,4,0))</f>
        <v>0</v>
      </c>
      <c r="H754" s="57">
        <f>SUMIFS(სახ.თანრ.მოც.!F:F,სახ.თანრ.მოც.!$B:$B,VLOOKUP($B754,$L:$O,3,0),სახ.თანრ.მოც.!$C:$C,მონაცემები!D754,სახ.თანრ.მოც.!$A:$A,VLOOKUP($B754,$L:$O,4,0))+SUMIFS(სახ.თანრ.მოც.!F:F,სახ.თანრ.მოც.!$B:$B,VLOOKUP($B754,$L:$O,3,0),სახ.თანრ.მოც.!$C:$C,მონაცემები!C754,სახ.თანრ.მოც.!$A:$A,VLOOKUP($B754,$L:$O,4,0))</f>
        <v>0</v>
      </c>
      <c r="I754" s="57"/>
      <c r="J754" s="57"/>
    </row>
    <row r="755" spans="1:10">
      <c r="A755" s="46">
        <v>674</v>
      </c>
      <c r="E755" s="57">
        <f t="shared" si="10"/>
        <v>0</v>
      </c>
      <c r="F755" s="57">
        <f>SUMIFS(სახ.თანრ.მოც.!$E:$E,სახ.თანრ.მოც.!$B:$B,VLOOKUP($B755,$L:$O,3,0),სახ.თანრ.მოც.!$C:$C,მონაცემები!C755,სახ.თანრ.მოც.!$A:$A,VLOOKUP($B755,$L:$O,4,0))</f>
        <v>0</v>
      </c>
      <c r="G755" s="57">
        <f>SUMIFS(სახ.თანრ.მოც.!$E:$E,სახ.თანრ.მოც.!$B:$B,VLOOKUP($B755,$L:$O,3,0),სახ.თანრ.მოც.!$C:$C,მონაცემები!D755,სახ.თანრ.მოც.!$A:$A,VLOOKUP($B755,$L:$O,4,0))</f>
        <v>0</v>
      </c>
      <c r="H755" s="57">
        <f>SUMIFS(სახ.თანრ.მოც.!F:F,სახ.თანრ.მოც.!$B:$B,VLOOKUP($B755,$L:$O,3,0),სახ.თანრ.მოც.!$C:$C,მონაცემები!D755,სახ.თანრ.მოც.!$A:$A,VLOOKUP($B755,$L:$O,4,0))+SUMIFS(სახ.თანრ.მოც.!F:F,სახ.თანრ.მოც.!$B:$B,VLOOKUP($B755,$L:$O,3,0),სახ.თანრ.მოც.!$C:$C,მონაცემები!C755,სახ.თანრ.მოც.!$A:$A,VLOOKUP($B755,$L:$O,4,0))</f>
        <v>0</v>
      </c>
      <c r="I755" s="57"/>
      <c r="J755" s="57"/>
    </row>
    <row r="756" spans="1:10">
      <c r="A756" s="46">
        <v>675</v>
      </c>
      <c r="E756" s="57">
        <f t="shared" si="10"/>
        <v>0</v>
      </c>
      <c r="F756" s="57">
        <f>SUMIFS(სახ.თანრ.მოც.!$E:$E,სახ.თანრ.მოც.!$B:$B,VLOOKUP($B756,$L:$O,3,0),სახ.თანრ.მოც.!$C:$C,მონაცემები!C756,სახ.თანრ.მოც.!$A:$A,VLOOKUP($B756,$L:$O,4,0))</f>
        <v>0</v>
      </c>
      <c r="G756" s="57">
        <f>SUMIFS(სახ.თანრ.მოც.!$E:$E,სახ.თანრ.მოც.!$B:$B,VLOOKUP($B756,$L:$O,3,0),სახ.თანრ.მოც.!$C:$C,მონაცემები!D756,სახ.თანრ.მოც.!$A:$A,VLOOKUP($B756,$L:$O,4,0))</f>
        <v>0</v>
      </c>
      <c r="H756" s="57">
        <f>SUMIFS(სახ.თანრ.მოც.!F:F,სახ.თანრ.მოც.!$B:$B,VLOOKUP($B756,$L:$O,3,0),სახ.თანრ.მოც.!$C:$C,მონაცემები!D756,სახ.თანრ.მოც.!$A:$A,VLOOKUP($B756,$L:$O,4,0))+SUMIFS(სახ.თანრ.მოც.!F:F,სახ.თანრ.მოც.!$B:$B,VLOOKUP($B756,$L:$O,3,0),სახ.თანრ.მოც.!$C:$C,მონაცემები!C756,სახ.თანრ.მოც.!$A:$A,VLOOKUP($B756,$L:$O,4,0))</f>
        <v>0</v>
      </c>
      <c r="I756" s="57"/>
      <c r="J756" s="57"/>
    </row>
    <row r="757" spans="1:10">
      <c r="A757" s="46">
        <v>676</v>
      </c>
      <c r="E757" s="57">
        <f t="shared" si="10"/>
        <v>0</v>
      </c>
      <c r="F757" s="57">
        <f>SUMIFS(სახ.თანრ.მოც.!$E:$E,სახ.თანრ.მოც.!$B:$B,VLOOKUP($B757,$L:$O,3,0),სახ.თანრ.მოც.!$C:$C,მონაცემები!C757,სახ.თანრ.მოც.!$A:$A,VLOOKUP($B757,$L:$O,4,0))</f>
        <v>0</v>
      </c>
      <c r="G757" s="57">
        <f>SUMIFS(სახ.თანრ.მოც.!$E:$E,სახ.თანრ.მოც.!$B:$B,VLOOKUP($B757,$L:$O,3,0),სახ.თანრ.მოც.!$C:$C,მონაცემები!D757,სახ.თანრ.მოც.!$A:$A,VLOOKUP($B757,$L:$O,4,0))</f>
        <v>0</v>
      </c>
      <c r="H757" s="57">
        <f>SUMIFS(სახ.თანრ.მოც.!F:F,სახ.თანრ.მოც.!$B:$B,VLOOKUP($B757,$L:$O,3,0),სახ.თანრ.მოც.!$C:$C,მონაცემები!D757,სახ.თანრ.მოც.!$A:$A,VLOOKUP($B757,$L:$O,4,0))+SUMIFS(სახ.თანრ.მოც.!F:F,სახ.თანრ.მოც.!$B:$B,VLOOKUP($B757,$L:$O,3,0),სახ.თანრ.მოც.!$C:$C,მონაცემები!C757,სახ.თანრ.მოც.!$A:$A,VLOOKUP($B757,$L:$O,4,0))</f>
        <v>0</v>
      </c>
      <c r="I757" s="57"/>
      <c r="J757" s="57"/>
    </row>
    <row r="758" spans="1:10">
      <c r="A758" s="46">
        <v>677</v>
      </c>
      <c r="E758" s="57">
        <f t="shared" si="10"/>
        <v>0</v>
      </c>
      <c r="F758" s="57">
        <f>SUMIFS(სახ.თანრ.მოც.!$E:$E,სახ.თანრ.მოც.!$B:$B,VLOOKUP($B758,$L:$O,3,0),სახ.თანრ.მოც.!$C:$C,მონაცემები!C758,სახ.თანრ.მოც.!$A:$A,VLOOKUP($B758,$L:$O,4,0))</f>
        <v>0</v>
      </c>
      <c r="G758" s="57">
        <f>SUMIFS(სახ.თანრ.მოც.!$E:$E,სახ.თანრ.მოც.!$B:$B,VLOOKUP($B758,$L:$O,3,0),სახ.თანრ.მოც.!$C:$C,მონაცემები!D758,სახ.თანრ.მოც.!$A:$A,VLOOKUP($B758,$L:$O,4,0))</f>
        <v>0</v>
      </c>
      <c r="H758" s="57">
        <f>SUMIFS(სახ.თანრ.მოც.!F:F,სახ.თანრ.მოც.!$B:$B,VLOOKUP($B758,$L:$O,3,0),სახ.თანრ.მოც.!$C:$C,მონაცემები!D758,სახ.თანრ.მოც.!$A:$A,VLOOKUP($B758,$L:$O,4,0))+SUMIFS(სახ.თანრ.მოც.!F:F,სახ.თანრ.მოც.!$B:$B,VLOOKUP($B758,$L:$O,3,0),სახ.თანრ.მოც.!$C:$C,მონაცემები!C758,სახ.თანრ.მოც.!$A:$A,VLOOKUP($B758,$L:$O,4,0))</f>
        <v>0</v>
      </c>
      <c r="I758" s="57"/>
      <c r="J758" s="57"/>
    </row>
    <row r="759" spans="1:10">
      <c r="A759" s="46">
        <v>678</v>
      </c>
      <c r="E759" s="57">
        <f t="shared" si="10"/>
        <v>0</v>
      </c>
      <c r="F759" s="57">
        <f>SUMIFS(სახ.თანრ.მოც.!$E:$E,სახ.თანრ.მოც.!$B:$B,VLOOKUP($B759,$L:$O,3,0),სახ.თანრ.მოც.!$C:$C,მონაცემები!C759,სახ.თანრ.მოც.!$A:$A,VLOOKUP($B759,$L:$O,4,0))</f>
        <v>0</v>
      </c>
      <c r="G759" s="57">
        <f>SUMIFS(სახ.თანრ.მოც.!$E:$E,სახ.თანრ.მოც.!$B:$B,VLOOKUP($B759,$L:$O,3,0),სახ.თანრ.მოც.!$C:$C,მონაცემები!D759,სახ.თანრ.მოც.!$A:$A,VLOOKUP($B759,$L:$O,4,0))</f>
        <v>0</v>
      </c>
      <c r="H759" s="57">
        <f>SUMIFS(სახ.თანრ.მოც.!F:F,სახ.თანრ.მოც.!$B:$B,VLOOKUP($B759,$L:$O,3,0),სახ.თანრ.მოც.!$C:$C,მონაცემები!D759,სახ.თანრ.მოც.!$A:$A,VLOOKUP($B759,$L:$O,4,0))+SUMIFS(სახ.თანრ.მოც.!F:F,სახ.თანრ.მოც.!$B:$B,VLOOKUP($B759,$L:$O,3,0),სახ.თანრ.მოც.!$C:$C,მონაცემები!C759,სახ.თანრ.მოც.!$A:$A,VLOOKUP($B759,$L:$O,4,0))</f>
        <v>0</v>
      </c>
      <c r="I759" s="57"/>
      <c r="J759" s="57"/>
    </row>
    <row r="760" spans="1:10">
      <c r="A760" s="46">
        <v>679</v>
      </c>
      <c r="E760" s="57">
        <f t="shared" si="10"/>
        <v>0</v>
      </c>
      <c r="F760" s="57">
        <f>SUMIFS(სახ.თანრ.მოც.!$E:$E,სახ.თანრ.მოც.!$B:$B,VLOOKUP($B760,$L:$O,3,0),სახ.თანრ.მოც.!$C:$C,მონაცემები!C760,სახ.თანრ.მოც.!$A:$A,VLOOKUP($B760,$L:$O,4,0))</f>
        <v>0</v>
      </c>
      <c r="G760" s="57">
        <f>SUMIFS(სახ.თანრ.მოც.!$E:$E,სახ.თანრ.მოც.!$B:$B,VLOOKUP($B760,$L:$O,3,0),სახ.თანრ.მოც.!$C:$C,მონაცემები!D760,სახ.თანრ.მოც.!$A:$A,VLOOKUP($B760,$L:$O,4,0))</f>
        <v>0</v>
      </c>
      <c r="H760" s="57">
        <f>SUMIFS(სახ.თანრ.მოც.!F:F,სახ.თანრ.მოც.!$B:$B,VLOOKUP($B760,$L:$O,3,0),სახ.თანრ.მოც.!$C:$C,მონაცემები!D760,სახ.თანრ.მოც.!$A:$A,VLOOKUP($B760,$L:$O,4,0))+SUMIFS(სახ.თანრ.მოც.!F:F,სახ.თანრ.მოც.!$B:$B,VLOOKUP($B760,$L:$O,3,0),სახ.თანრ.მოც.!$C:$C,მონაცემები!C760,სახ.თანრ.მოც.!$A:$A,VLOOKUP($B760,$L:$O,4,0))</f>
        <v>0</v>
      </c>
      <c r="I760" s="57"/>
      <c r="J760" s="57"/>
    </row>
    <row r="761" spans="1:10">
      <c r="A761" s="46">
        <v>680</v>
      </c>
      <c r="E761" s="57">
        <f t="shared" si="10"/>
        <v>0</v>
      </c>
      <c r="F761" s="57">
        <f>SUMIFS(სახ.თანრ.მოც.!$E:$E,სახ.თანრ.მოც.!$B:$B,VLOOKUP($B761,$L:$O,3,0),სახ.თანრ.მოც.!$C:$C,მონაცემები!C761,სახ.თანრ.მოც.!$A:$A,VLOOKUP($B761,$L:$O,4,0))</f>
        <v>0</v>
      </c>
      <c r="G761" s="57">
        <f>SUMIFS(სახ.თანრ.მოც.!$E:$E,სახ.თანრ.მოც.!$B:$B,VLOOKUP($B761,$L:$O,3,0),სახ.თანრ.მოც.!$C:$C,მონაცემები!D761,სახ.თანრ.მოც.!$A:$A,VLOOKUP($B761,$L:$O,4,0))</f>
        <v>0</v>
      </c>
      <c r="H761" s="57">
        <f>SUMIFS(სახ.თანრ.მოც.!F:F,სახ.თანრ.მოც.!$B:$B,VLOOKUP($B761,$L:$O,3,0),სახ.თანრ.მოც.!$C:$C,მონაცემები!D761,სახ.თანრ.მოც.!$A:$A,VLOOKUP($B761,$L:$O,4,0))+SUMIFS(სახ.თანრ.მოც.!F:F,სახ.თანრ.მოც.!$B:$B,VLOOKUP($B761,$L:$O,3,0),სახ.თანრ.მოც.!$C:$C,მონაცემები!C761,სახ.თანრ.მოც.!$A:$A,VLOOKUP($B761,$L:$O,4,0))</f>
        <v>0</v>
      </c>
      <c r="I761" s="57"/>
      <c r="J761" s="57"/>
    </row>
    <row r="762" spans="1:10">
      <c r="A762" s="46">
        <v>681</v>
      </c>
      <c r="E762" s="57">
        <f t="shared" si="10"/>
        <v>0</v>
      </c>
      <c r="F762" s="57">
        <f>SUMIFS(სახ.თანრ.მოც.!$E:$E,სახ.თანრ.მოც.!$B:$B,VLOOKUP($B762,$L:$O,3,0),სახ.თანრ.მოც.!$C:$C,მონაცემები!C762,სახ.თანრ.მოც.!$A:$A,VLOOKUP($B762,$L:$O,4,0))</f>
        <v>0</v>
      </c>
      <c r="G762" s="57">
        <f>SUMIFS(სახ.თანრ.მოც.!$E:$E,სახ.თანრ.მოც.!$B:$B,VLOOKUP($B762,$L:$O,3,0),სახ.თანრ.მოც.!$C:$C,მონაცემები!D762,სახ.თანრ.მოც.!$A:$A,VLOOKUP($B762,$L:$O,4,0))</f>
        <v>0</v>
      </c>
      <c r="H762" s="57">
        <f>SUMIFS(სახ.თანრ.მოც.!F:F,სახ.თანრ.მოც.!$B:$B,VLOOKUP($B762,$L:$O,3,0),სახ.თანრ.მოც.!$C:$C,მონაცემები!D762,სახ.თანრ.მოც.!$A:$A,VLOOKUP($B762,$L:$O,4,0))+SUMIFS(სახ.თანრ.მოც.!F:F,სახ.თანრ.მოც.!$B:$B,VLOOKUP($B762,$L:$O,3,0),სახ.თანრ.მოც.!$C:$C,მონაცემები!C762,სახ.თანრ.მოც.!$A:$A,VLOOKUP($B762,$L:$O,4,0))</f>
        <v>0</v>
      </c>
      <c r="I762" s="57"/>
      <c r="J762" s="57"/>
    </row>
    <row r="763" spans="1:10">
      <c r="A763" s="46">
        <v>682</v>
      </c>
      <c r="E763" s="57">
        <f t="shared" si="10"/>
        <v>0</v>
      </c>
      <c r="F763" s="57">
        <f>SUMIFS(სახ.თანრ.მოც.!$E:$E,სახ.თანრ.მოც.!$B:$B,VLOOKUP($B763,$L:$O,3,0),სახ.თანრ.მოც.!$C:$C,მონაცემები!C763,სახ.თანრ.მოც.!$A:$A,VLOOKUP($B763,$L:$O,4,0))</f>
        <v>0</v>
      </c>
      <c r="G763" s="57">
        <f>SUMIFS(სახ.თანრ.მოც.!$E:$E,სახ.თანრ.მოც.!$B:$B,VLOOKUP($B763,$L:$O,3,0),სახ.თანრ.მოც.!$C:$C,მონაცემები!D763,სახ.თანრ.მოც.!$A:$A,VLOOKUP($B763,$L:$O,4,0))</f>
        <v>0</v>
      </c>
      <c r="H763" s="57">
        <f>SUMIFS(სახ.თანრ.მოც.!F:F,სახ.თანრ.მოც.!$B:$B,VLOOKUP($B763,$L:$O,3,0),სახ.თანრ.მოც.!$C:$C,მონაცემები!D763,სახ.თანრ.მოც.!$A:$A,VLOOKUP($B763,$L:$O,4,0))+SUMIFS(სახ.თანრ.მოც.!F:F,სახ.თანრ.მოც.!$B:$B,VLOOKUP($B763,$L:$O,3,0),სახ.თანრ.მოც.!$C:$C,მონაცემები!C763,სახ.თანრ.მოც.!$A:$A,VLOOKUP($B763,$L:$O,4,0))</f>
        <v>0</v>
      </c>
      <c r="I763" s="57"/>
      <c r="J763" s="57"/>
    </row>
    <row r="764" spans="1:10">
      <c r="A764" s="46">
        <v>683</v>
      </c>
      <c r="E764" s="57">
        <f t="shared" si="10"/>
        <v>0</v>
      </c>
      <c r="F764" s="57">
        <f>SUMIFS(სახ.თანრ.მოც.!$E:$E,სახ.თანრ.მოც.!$B:$B,VLOOKUP($B764,$L:$O,3,0),სახ.თანრ.მოც.!$C:$C,მონაცემები!C764,სახ.თანრ.მოც.!$A:$A,VLOOKUP($B764,$L:$O,4,0))</f>
        <v>0</v>
      </c>
      <c r="G764" s="57">
        <f>SUMIFS(სახ.თანრ.მოც.!$E:$E,სახ.თანრ.მოც.!$B:$B,VLOOKUP($B764,$L:$O,3,0),სახ.თანრ.მოც.!$C:$C,მონაცემები!D764,სახ.თანრ.მოც.!$A:$A,VLOOKUP($B764,$L:$O,4,0))</f>
        <v>0</v>
      </c>
      <c r="H764" s="57">
        <f>SUMIFS(სახ.თანრ.მოც.!F:F,სახ.თანრ.მოც.!$B:$B,VLOOKUP($B764,$L:$O,3,0),სახ.თანრ.მოც.!$C:$C,მონაცემები!D764,სახ.თანრ.მოც.!$A:$A,VLOOKUP($B764,$L:$O,4,0))+SUMIFS(სახ.თანრ.მოც.!F:F,სახ.თანრ.მოც.!$B:$B,VLOOKUP($B764,$L:$O,3,0),სახ.თანრ.მოც.!$C:$C,მონაცემები!C764,სახ.თანრ.მოც.!$A:$A,VLOOKUP($B764,$L:$O,4,0))</f>
        <v>0</v>
      </c>
      <c r="I764" s="57"/>
      <c r="J764" s="57"/>
    </row>
    <row r="765" spans="1:10">
      <c r="A765" s="46">
        <v>684</v>
      </c>
      <c r="E765" s="57">
        <f t="shared" si="10"/>
        <v>0</v>
      </c>
      <c r="F765" s="57">
        <f>SUMIFS(სახ.თანრ.მოც.!$E:$E,სახ.თანრ.მოც.!$B:$B,VLOOKUP($B765,$L:$O,3,0),სახ.თანრ.მოც.!$C:$C,მონაცემები!C765,სახ.თანრ.მოც.!$A:$A,VLOOKUP($B765,$L:$O,4,0))</f>
        <v>0</v>
      </c>
      <c r="G765" s="57">
        <f>SUMIFS(სახ.თანრ.მოც.!$E:$E,სახ.თანრ.მოც.!$B:$B,VLOOKUP($B765,$L:$O,3,0),სახ.თანრ.მოც.!$C:$C,მონაცემები!D765,სახ.თანრ.მოც.!$A:$A,VLOOKUP($B765,$L:$O,4,0))</f>
        <v>0</v>
      </c>
      <c r="H765" s="57">
        <f>SUMIFS(სახ.თანრ.მოც.!F:F,სახ.თანრ.მოც.!$B:$B,VLOOKUP($B765,$L:$O,3,0),სახ.თანრ.მოც.!$C:$C,მონაცემები!D765,სახ.თანრ.მოც.!$A:$A,VLOOKUP($B765,$L:$O,4,0))+SUMIFS(სახ.თანრ.მოც.!F:F,სახ.თანრ.მოც.!$B:$B,VLOOKUP($B765,$L:$O,3,0),სახ.თანრ.მოც.!$C:$C,მონაცემები!C765,სახ.თანრ.მოც.!$A:$A,VLOOKUP($B765,$L:$O,4,0))</f>
        <v>0</v>
      </c>
      <c r="I765" s="57"/>
      <c r="J765" s="57"/>
    </row>
    <row r="766" spans="1:10">
      <c r="A766" s="46">
        <v>685</v>
      </c>
      <c r="E766" s="57">
        <f t="shared" si="10"/>
        <v>0</v>
      </c>
      <c r="F766" s="57">
        <f>SUMIFS(სახ.თანრ.მოც.!$E:$E,სახ.თანრ.მოც.!$B:$B,VLOOKUP($B766,$L:$O,3,0),სახ.თანრ.მოც.!$C:$C,მონაცემები!C766,სახ.თანრ.მოც.!$A:$A,VLOOKUP($B766,$L:$O,4,0))</f>
        <v>0</v>
      </c>
      <c r="G766" s="57">
        <f>SUMIFS(სახ.თანრ.მოც.!$E:$E,სახ.თანრ.მოც.!$B:$B,VLOOKUP($B766,$L:$O,3,0),სახ.თანრ.მოც.!$C:$C,მონაცემები!D766,სახ.თანრ.მოც.!$A:$A,VLOOKUP($B766,$L:$O,4,0))</f>
        <v>0</v>
      </c>
      <c r="H766" s="57">
        <f>SUMIFS(სახ.თანრ.მოც.!F:F,სახ.თანრ.მოც.!$B:$B,VLOOKUP($B766,$L:$O,3,0),სახ.თანრ.მოც.!$C:$C,მონაცემები!D766,სახ.თანრ.მოც.!$A:$A,VLOOKUP($B766,$L:$O,4,0))+SUMIFS(სახ.თანრ.მოც.!F:F,სახ.თანრ.მოც.!$B:$B,VLOOKUP($B766,$L:$O,3,0),სახ.თანრ.მოც.!$C:$C,მონაცემები!C766,სახ.თანრ.მოც.!$A:$A,VLOOKUP($B766,$L:$O,4,0))</f>
        <v>0</v>
      </c>
      <c r="I766" s="57"/>
      <c r="J766" s="57"/>
    </row>
    <row r="767" spans="1:10">
      <c r="A767" s="46">
        <v>686</v>
      </c>
      <c r="E767" s="57">
        <f t="shared" si="10"/>
        <v>0</v>
      </c>
      <c r="F767" s="57">
        <f>SUMIFS(სახ.თანრ.მოც.!$E:$E,სახ.თანრ.მოც.!$B:$B,VLOOKUP($B767,$L:$O,3,0),სახ.თანრ.მოც.!$C:$C,მონაცემები!C767,სახ.თანრ.მოც.!$A:$A,VLOOKUP($B767,$L:$O,4,0))</f>
        <v>0</v>
      </c>
      <c r="G767" s="57">
        <f>SUMIFS(სახ.თანრ.მოც.!$E:$E,სახ.თანრ.მოც.!$B:$B,VLOOKUP($B767,$L:$O,3,0),სახ.თანრ.მოც.!$C:$C,მონაცემები!D767,სახ.თანრ.მოც.!$A:$A,VLOOKUP($B767,$L:$O,4,0))</f>
        <v>0</v>
      </c>
      <c r="H767" s="57">
        <f>SUMIFS(სახ.თანრ.მოც.!F:F,სახ.თანრ.მოც.!$B:$B,VLOOKUP($B767,$L:$O,3,0),სახ.თანრ.მოც.!$C:$C,მონაცემები!D767,სახ.თანრ.მოც.!$A:$A,VLOOKUP($B767,$L:$O,4,0))+SUMIFS(სახ.თანრ.მოც.!F:F,სახ.თანრ.მოც.!$B:$B,VLOOKUP($B767,$L:$O,3,0),სახ.თანრ.მოც.!$C:$C,მონაცემები!C767,სახ.თანრ.მოც.!$A:$A,VLOOKUP($B767,$L:$O,4,0))</f>
        <v>0</v>
      </c>
      <c r="I767" s="57"/>
      <c r="J767" s="57"/>
    </row>
    <row r="768" spans="1:10">
      <c r="A768" s="46">
        <v>687</v>
      </c>
      <c r="E768" s="57">
        <f t="shared" si="10"/>
        <v>0</v>
      </c>
      <c r="F768" s="57">
        <f>SUMIFS(სახ.თანრ.მოც.!$E:$E,სახ.თანრ.მოც.!$B:$B,VLOOKUP($B768,$L:$O,3,0),სახ.თანრ.მოც.!$C:$C,მონაცემები!C768,სახ.თანრ.მოც.!$A:$A,VLOOKUP($B768,$L:$O,4,0))</f>
        <v>0</v>
      </c>
      <c r="G768" s="57">
        <f>SUMIFS(სახ.თანრ.მოც.!$E:$E,სახ.თანრ.მოც.!$B:$B,VLOOKUP($B768,$L:$O,3,0),სახ.თანრ.მოც.!$C:$C,მონაცემები!D768,სახ.თანრ.მოც.!$A:$A,VLOOKUP($B768,$L:$O,4,0))</f>
        <v>0</v>
      </c>
      <c r="H768" s="57">
        <f>SUMIFS(სახ.თანრ.მოც.!F:F,სახ.თანრ.მოც.!$B:$B,VLOOKUP($B768,$L:$O,3,0),სახ.თანრ.მოც.!$C:$C,მონაცემები!D768,სახ.თანრ.მოც.!$A:$A,VLOOKUP($B768,$L:$O,4,0))+SUMIFS(სახ.თანრ.მოც.!F:F,სახ.თანრ.მოც.!$B:$B,VLOOKUP($B768,$L:$O,3,0),სახ.თანრ.მოც.!$C:$C,მონაცემები!C768,სახ.თანრ.მოც.!$A:$A,VLOOKUP($B768,$L:$O,4,0))</f>
        <v>0</v>
      </c>
      <c r="I768" s="57"/>
      <c r="J768" s="57"/>
    </row>
    <row r="769" spans="1:10">
      <c r="A769" s="46">
        <v>688</v>
      </c>
      <c r="E769" s="57">
        <f t="shared" si="10"/>
        <v>0</v>
      </c>
      <c r="F769" s="57">
        <f>SUMIFS(სახ.თანრ.მოც.!$E:$E,სახ.თანრ.მოც.!$B:$B,VLOOKUP($B769,$L:$O,3,0),სახ.თანრ.მოც.!$C:$C,მონაცემები!C769,სახ.თანრ.მოც.!$A:$A,VLOOKUP($B769,$L:$O,4,0))</f>
        <v>0</v>
      </c>
      <c r="G769" s="57">
        <f>SUMIFS(სახ.თანრ.მოც.!$E:$E,სახ.თანრ.მოც.!$B:$B,VLOOKUP($B769,$L:$O,3,0),სახ.თანრ.მოც.!$C:$C,მონაცემები!D769,სახ.თანრ.მოც.!$A:$A,VLOOKUP($B769,$L:$O,4,0))</f>
        <v>0</v>
      </c>
      <c r="H769" s="57">
        <f>SUMIFS(სახ.თანრ.მოც.!F:F,სახ.თანრ.მოც.!$B:$B,VLOOKUP($B769,$L:$O,3,0),სახ.თანრ.მოც.!$C:$C,მონაცემები!D769,სახ.თანრ.მოც.!$A:$A,VLOOKUP($B769,$L:$O,4,0))+SUMIFS(სახ.თანრ.მოც.!F:F,სახ.თანრ.მოც.!$B:$B,VLOOKUP($B769,$L:$O,3,0),სახ.თანრ.მოც.!$C:$C,მონაცემები!C769,სახ.თანრ.მოც.!$A:$A,VLOOKUP($B769,$L:$O,4,0))</f>
        <v>0</v>
      </c>
      <c r="I769" s="57"/>
      <c r="J769" s="57"/>
    </row>
    <row r="770" spans="1:10">
      <c r="A770" s="46">
        <v>689</v>
      </c>
      <c r="E770" s="57">
        <f t="shared" si="10"/>
        <v>0</v>
      </c>
      <c r="F770" s="57">
        <f>SUMIFS(სახ.თანრ.მოც.!$E:$E,სახ.თანრ.მოც.!$B:$B,VLOOKUP($B770,$L:$O,3,0),სახ.თანრ.მოც.!$C:$C,მონაცემები!C770,სახ.თანრ.მოც.!$A:$A,VLOOKUP($B770,$L:$O,4,0))</f>
        <v>0</v>
      </c>
      <c r="G770" s="57">
        <f>SUMIFS(სახ.თანრ.მოც.!$E:$E,სახ.თანრ.მოც.!$B:$B,VLOOKUP($B770,$L:$O,3,0),სახ.თანრ.მოც.!$C:$C,მონაცემები!D770,სახ.თანრ.მოც.!$A:$A,VLOOKUP($B770,$L:$O,4,0))</f>
        <v>0</v>
      </c>
      <c r="H770" s="57">
        <f>SUMIFS(სახ.თანრ.მოც.!F:F,სახ.თანრ.მოც.!$B:$B,VLOOKUP($B770,$L:$O,3,0),სახ.თანრ.მოც.!$C:$C,მონაცემები!D770,სახ.თანრ.მოც.!$A:$A,VLOOKUP($B770,$L:$O,4,0))+SUMIFS(სახ.თანრ.მოც.!F:F,სახ.თანრ.მოც.!$B:$B,VLOOKUP($B770,$L:$O,3,0),სახ.თანრ.მოც.!$C:$C,მონაცემები!C770,სახ.თანრ.მოც.!$A:$A,VLOOKUP($B770,$L:$O,4,0))</f>
        <v>0</v>
      </c>
      <c r="I770" s="57"/>
      <c r="J770" s="57"/>
    </row>
    <row r="771" spans="1:10">
      <c r="A771" s="46">
        <v>690</v>
      </c>
      <c r="E771" s="57">
        <f t="shared" si="10"/>
        <v>0</v>
      </c>
      <c r="F771" s="57">
        <f>SUMIFS(სახ.თანრ.მოც.!$E:$E,სახ.თანრ.მოც.!$B:$B,VLOOKUP($B771,$L:$O,3,0),სახ.თანრ.მოც.!$C:$C,მონაცემები!C771,სახ.თანრ.მოც.!$A:$A,VLOOKUP($B771,$L:$O,4,0))</f>
        <v>0</v>
      </c>
      <c r="G771" s="57">
        <f>SUMIFS(სახ.თანრ.მოც.!$E:$E,სახ.თანრ.მოც.!$B:$B,VLOOKUP($B771,$L:$O,3,0),სახ.თანრ.მოც.!$C:$C,მონაცემები!D771,სახ.თანრ.მოც.!$A:$A,VLOOKUP($B771,$L:$O,4,0))</f>
        <v>0</v>
      </c>
      <c r="H771" s="57">
        <f>SUMIFS(სახ.თანრ.მოც.!F:F,სახ.თანრ.მოც.!$B:$B,VLOOKUP($B771,$L:$O,3,0),სახ.თანრ.მოც.!$C:$C,მონაცემები!D771,სახ.თანრ.მოც.!$A:$A,VLOOKUP($B771,$L:$O,4,0))+SUMIFS(სახ.თანრ.მოც.!F:F,სახ.თანრ.მოც.!$B:$B,VLOOKUP($B771,$L:$O,3,0),სახ.თანრ.მოც.!$C:$C,მონაცემები!C771,სახ.თანრ.მოც.!$A:$A,VLOOKUP($B771,$L:$O,4,0))</f>
        <v>0</v>
      </c>
      <c r="I771" s="57"/>
      <c r="J771" s="57"/>
    </row>
    <row r="772" spans="1:10">
      <c r="A772" s="46">
        <v>691</v>
      </c>
      <c r="E772" s="57">
        <f t="shared" si="10"/>
        <v>0</v>
      </c>
      <c r="F772" s="57">
        <f>SUMIFS(სახ.თანრ.მოც.!$E:$E,სახ.თანრ.მოც.!$B:$B,VLOOKUP($B772,$L:$O,3,0),სახ.თანრ.მოც.!$C:$C,მონაცემები!C772,სახ.თანრ.მოც.!$A:$A,VLOOKUP($B772,$L:$O,4,0))</f>
        <v>0</v>
      </c>
      <c r="G772" s="57">
        <f>SUMIFS(სახ.თანრ.მოც.!$E:$E,სახ.თანრ.მოც.!$B:$B,VLOOKUP($B772,$L:$O,3,0),სახ.თანრ.მოც.!$C:$C,მონაცემები!D772,სახ.თანრ.მოც.!$A:$A,VLOOKUP($B772,$L:$O,4,0))</f>
        <v>0</v>
      </c>
      <c r="H772" s="57">
        <f>SUMIFS(სახ.თანრ.მოც.!F:F,სახ.თანრ.მოც.!$B:$B,VLOOKUP($B772,$L:$O,3,0),სახ.თანრ.მოც.!$C:$C,მონაცემები!D772,სახ.თანრ.მოც.!$A:$A,VLOOKUP($B772,$L:$O,4,0))+SUMIFS(სახ.თანრ.მოც.!F:F,სახ.თანრ.მოც.!$B:$B,VLOOKUP($B772,$L:$O,3,0),სახ.თანრ.მოც.!$C:$C,მონაცემები!C772,სახ.თანრ.მოც.!$A:$A,VLOOKUP($B772,$L:$O,4,0))</f>
        <v>0</v>
      </c>
      <c r="I772" s="57"/>
      <c r="J772" s="57"/>
    </row>
    <row r="773" spans="1:10">
      <c r="A773" s="46">
        <v>692</v>
      </c>
      <c r="E773" s="57">
        <f t="shared" si="10"/>
        <v>0</v>
      </c>
      <c r="F773" s="57">
        <f>SUMIFS(სახ.თანრ.მოც.!$E:$E,სახ.თანრ.მოც.!$B:$B,VLOOKUP($B773,$L:$O,3,0),სახ.თანრ.მოც.!$C:$C,მონაცემები!C773,სახ.თანრ.მოც.!$A:$A,VLOOKUP($B773,$L:$O,4,0))</f>
        <v>0</v>
      </c>
      <c r="G773" s="57">
        <f>SUMIFS(სახ.თანრ.მოც.!$E:$E,სახ.თანრ.მოც.!$B:$B,VLOOKUP($B773,$L:$O,3,0),სახ.თანრ.მოც.!$C:$C,მონაცემები!D773,სახ.თანრ.მოც.!$A:$A,VLOOKUP($B773,$L:$O,4,0))</f>
        <v>0</v>
      </c>
      <c r="H773" s="57">
        <f>SUMIFS(სახ.თანრ.მოც.!F:F,სახ.თანრ.მოც.!$B:$B,VLOOKUP($B773,$L:$O,3,0),სახ.თანრ.მოც.!$C:$C,მონაცემები!D773,სახ.თანრ.მოც.!$A:$A,VLOOKUP($B773,$L:$O,4,0))+SUMIFS(სახ.თანრ.მოც.!F:F,სახ.თანრ.მოც.!$B:$B,VLOOKUP($B773,$L:$O,3,0),სახ.თანრ.მოც.!$C:$C,მონაცემები!C773,სახ.თანრ.მოც.!$A:$A,VLOOKUP($B773,$L:$O,4,0))</f>
        <v>0</v>
      </c>
      <c r="I773" s="57"/>
      <c r="J773" s="57"/>
    </row>
    <row r="774" spans="1:10">
      <c r="A774" s="46">
        <v>693</v>
      </c>
      <c r="E774" s="57">
        <f t="shared" si="10"/>
        <v>0</v>
      </c>
      <c r="F774" s="57">
        <f>SUMIFS(სახ.თანრ.მოც.!$E:$E,სახ.თანრ.მოც.!$B:$B,VLOOKUP($B774,$L:$O,3,0),სახ.თანრ.მოც.!$C:$C,მონაცემები!C774,სახ.თანრ.მოც.!$A:$A,VLOOKUP($B774,$L:$O,4,0))</f>
        <v>0</v>
      </c>
      <c r="G774" s="57">
        <f>SUMIFS(სახ.თანრ.მოც.!$E:$E,სახ.თანრ.მოც.!$B:$B,VLOOKUP($B774,$L:$O,3,0),სახ.თანრ.მოც.!$C:$C,მონაცემები!D774,სახ.თანრ.მოც.!$A:$A,VLOOKUP($B774,$L:$O,4,0))</f>
        <v>0</v>
      </c>
      <c r="H774" s="57">
        <f>SUMIFS(სახ.თანრ.მოც.!F:F,სახ.თანრ.მოც.!$B:$B,VLOOKUP($B774,$L:$O,3,0),სახ.თანრ.მოც.!$C:$C,მონაცემები!D774,სახ.თანრ.მოც.!$A:$A,VLOOKUP($B774,$L:$O,4,0))+SUMIFS(სახ.თანრ.მოც.!F:F,სახ.თანრ.მოც.!$B:$B,VLOOKUP($B774,$L:$O,3,0),სახ.თანრ.მოც.!$C:$C,მონაცემები!C774,სახ.თანრ.მოც.!$A:$A,VLOOKUP($B774,$L:$O,4,0))</f>
        <v>0</v>
      </c>
      <c r="I774" s="57"/>
      <c r="J774" s="57"/>
    </row>
    <row r="775" spans="1:10">
      <c r="A775" s="46">
        <v>694</v>
      </c>
      <c r="E775" s="57">
        <f t="shared" si="10"/>
        <v>0</v>
      </c>
      <c r="F775" s="57">
        <f>SUMIFS(სახ.თანრ.მოც.!$E:$E,სახ.თანრ.მოც.!$B:$B,VLOOKUP($B775,$L:$O,3,0),სახ.თანრ.მოც.!$C:$C,მონაცემები!C775,სახ.თანრ.მოც.!$A:$A,VLOOKUP($B775,$L:$O,4,0))</f>
        <v>0</v>
      </c>
      <c r="G775" s="57">
        <f>SUMIFS(სახ.თანრ.მოც.!$E:$E,სახ.თანრ.მოც.!$B:$B,VLOOKUP($B775,$L:$O,3,0),სახ.თანრ.მოც.!$C:$C,მონაცემები!D775,სახ.თანრ.მოც.!$A:$A,VLOOKUP($B775,$L:$O,4,0))</f>
        <v>0</v>
      </c>
      <c r="H775" s="57">
        <f>SUMIFS(სახ.თანრ.მოც.!F:F,სახ.თანრ.მოც.!$B:$B,VLOOKUP($B775,$L:$O,3,0),სახ.თანრ.მოც.!$C:$C,მონაცემები!D775,სახ.თანრ.მოც.!$A:$A,VLOOKUP($B775,$L:$O,4,0))+SUMIFS(სახ.თანრ.მოც.!F:F,სახ.თანრ.მოც.!$B:$B,VLOOKUP($B775,$L:$O,3,0),სახ.თანრ.მოც.!$C:$C,მონაცემები!C775,სახ.თანრ.მოც.!$A:$A,VLOOKUP($B775,$L:$O,4,0))</f>
        <v>0</v>
      </c>
      <c r="I775" s="57"/>
      <c r="J775" s="57"/>
    </row>
    <row r="776" spans="1:10">
      <c r="A776" s="46">
        <v>695</v>
      </c>
      <c r="E776" s="57">
        <f t="shared" si="10"/>
        <v>0</v>
      </c>
      <c r="F776" s="57">
        <f>SUMIFS(სახ.თანრ.მოც.!$E:$E,სახ.თანრ.მოც.!$B:$B,VLOOKUP($B776,$L:$O,3,0),სახ.თანრ.მოც.!$C:$C,მონაცემები!C776,სახ.თანრ.მოც.!$A:$A,VLOOKUP($B776,$L:$O,4,0))</f>
        <v>0</v>
      </c>
      <c r="G776" s="57">
        <f>SUMIFS(სახ.თანრ.მოც.!$E:$E,სახ.თანრ.მოც.!$B:$B,VLOOKUP($B776,$L:$O,3,0),სახ.თანრ.მოც.!$C:$C,მონაცემები!D776,სახ.თანრ.მოც.!$A:$A,VLOOKUP($B776,$L:$O,4,0))</f>
        <v>0</v>
      </c>
      <c r="H776" s="57">
        <f>SUMIFS(სახ.თანრ.მოც.!F:F,სახ.თანრ.მოც.!$B:$B,VLOOKUP($B776,$L:$O,3,0),სახ.თანრ.მოც.!$C:$C,მონაცემები!D776,სახ.თანრ.მოც.!$A:$A,VLOOKUP($B776,$L:$O,4,0))+SUMIFS(სახ.თანრ.მოც.!F:F,სახ.თანრ.მოც.!$B:$B,VLOOKUP($B776,$L:$O,3,0),სახ.თანრ.მოც.!$C:$C,მონაცემები!C776,სახ.თანრ.მოც.!$A:$A,VLOOKUP($B776,$L:$O,4,0))</f>
        <v>0</v>
      </c>
      <c r="I776" s="57"/>
      <c r="J776" s="57"/>
    </row>
    <row r="777" spans="1:10">
      <c r="A777" s="46">
        <v>696</v>
      </c>
      <c r="E777" s="57">
        <f t="shared" si="10"/>
        <v>0</v>
      </c>
      <c r="F777" s="57">
        <f>SUMIFS(სახ.თანრ.მოც.!$E:$E,სახ.თანრ.მოც.!$B:$B,VLOOKUP($B777,$L:$O,3,0),სახ.თანრ.მოც.!$C:$C,მონაცემები!C777,სახ.თანრ.მოც.!$A:$A,VLOOKUP($B777,$L:$O,4,0))</f>
        <v>0</v>
      </c>
      <c r="G777" s="57">
        <f>SUMIFS(სახ.თანრ.მოც.!$E:$E,სახ.თანრ.მოც.!$B:$B,VLOOKUP($B777,$L:$O,3,0),სახ.თანრ.მოც.!$C:$C,მონაცემები!D777,სახ.თანრ.მოც.!$A:$A,VLOOKUP($B777,$L:$O,4,0))</f>
        <v>0</v>
      </c>
      <c r="H777" s="57">
        <f>SUMIFS(სახ.თანრ.მოც.!F:F,სახ.თანრ.მოც.!$B:$B,VLOOKUP($B777,$L:$O,3,0),სახ.თანრ.მოც.!$C:$C,მონაცემები!D777,სახ.თანრ.მოც.!$A:$A,VLOOKUP($B777,$L:$O,4,0))+SUMIFS(სახ.თანრ.მოც.!F:F,სახ.თანრ.მოც.!$B:$B,VLOOKUP($B777,$L:$O,3,0),სახ.თანრ.მოც.!$C:$C,მონაცემები!C777,სახ.თანრ.მოც.!$A:$A,VLOOKUP($B777,$L:$O,4,0))</f>
        <v>0</v>
      </c>
      <c r="I777" s="57"/>
      <c r="J777" s="57"/>
    </row>
    <row r="778" spans="1:10">
      <c r="A778" s="46">
        <v>697</v>
      </c>
      <c r="E778" s="57">
        <f t="shared" si="10"/>
        <v>0</v>
      </c>
      <c r="F778" s="57">
        <f>SUMIFS(სახ.თანრ.მოც.!$E:$E,სახ.თანრ.მოც.!$B:$B,VLOOKUP($B778,$L:$O,3,0),სახ.თანრ.მოც.!$C:$C,მონაცემები!C778,სახ.თანრ.მოც.!$A:$A,VLOOKUP($B778,$L:$O,4,0))</f>
        <v>0</v>
      </c>
      <c r="G778" s="57">
        <f>SUMIFS(სახ.თანრ.მოც.!$E:$E,სახ.თანრ.მოც.!$B:$B,VLOOKUP($B778,$L:$O,3,0),სახ.თანრ.მოც.!$C:$C,მონაცემები!D778,სახ.თანრ.მოც.!$A:$A,VLOOKUP($B778,$L:$O,4,0))</f>
        <v>0</v>
      </c>
      <c r="H778" s="57">
        <f>SUMIFS(სახ.თანრ.მოც.!F:F,სახ.თანრ.მოც.!$B:$B,VLOOKUP($B778,$L:$O,3,0),სახ.თანრ.მოც.!$C:$C,მონაცემები!D778,სახ.თანრ.მოც.!$A:$A,VLOOKUP($B778,$L:$O,4,0))+SUMIFS(სახ.თანრ.მოც.!F:F,სახ.თანრ.მოც.!$B:$B,VLOOKUP($B778,$L:$O,3,0),სახ.თანრ.მოც.!$C:$C,მონაცემები!C778,სახ.თანრ.მოც.!$A:$A,VLOOKUP($B778,$L:$O,4,0))</f>
        <v>0</v>
      </c>
      <c r="I778" s="57"/>
      <c r="J778" s="57"/>
    </row>
    <row r="779" spans="1:10">
      <c r="A779" s="46">
        <v>698</v>
      </c>
      <c r="E779" s="57">
        <f t="shared" si="10"/>
        <v>0</v>
      </c>
      <c r="F779" s="57">
        <f>SUMIFS(სახ.თანრ.მოც.!$E:$E,სახ.თანრ.მოც.!$B:$B,VLOOKUP($B779,$L:$O,3,0),სახ.თანრ.მოც.!$C:$C,მონაცემები!C779,სახ.თანრ.მოც.!$A:$A,VLOOKUP($B779,$L:$O,4,0))</f>
        <v>0</v>
      </c>
      <c r="G779" s="57">
        <f>SUMIFS(სახ.თანრ.მოც.!$E:$E,სახ.თანრ.მოც.!$B:$B,VLOOKUP($B779,$L:$O,3,0),სახ.თანრ.მოც.!$C:$C,მონაცემები!D779,სახ.თანრ.მოც.!$A:$A,VLOOKUP($B779,$L:$O,4,0))</f>
        <v>0</v>
      </c>
      <c r="H779" s="57">
        <f>SUMIFS(სახ.თანრ.მოც.!F:F,სახ.თანრ.მოც.!$B:$B,VLOOKUP($B779,$L:$O,3,0),სახ.თანრ.მოც.!$C:$C,მონაცემები!D779,სახ.თანრ.მოც.!$A:$A,VLOOKUP($B779,$L:$O,4,0))+SUMIFS(სახ.თანრ.მოც.!F:F,სახ.თანრ.მოც.!$B:$B,VLOOKUP($B779,$L:$O,3,0),სახ.თანრ.მოც.!$C:$C,მონაცემები!C779,სახ.თანრ.მოც.!$A:$A,VLOOKUP($B779,$L:$O,4,0))</f>
        <v>0</v>
      </c>
      <c r="I779" s="57"/>
      <c r="J779" s="57"/>
    </row>
    <row r="780" spans="1:10">
      <c r="A780" s="46">
        <v>699</v>
      </c>
      <c r="E780" s="57">
        <f t="shared" si="10"/>
        <v>0</v>
      </c>
      <c r="F780" s="57">
        <f>SUMIFS(სახ.თანრ.მოც.!$E:$E,სახ.თანრ.მოც.!$B:$B,VLOOKUP($B780,$L:$O,3,0),სახ.თანრ.მოც.!$C:$C,მონაცემები!C780,სახ.თანრ.მოც.!$A:$A,VLOOKUP($B780,$L:$O,4,0))</f>
        <v>0</v>
      </c>
      <c r="G780" s="57">
        <f>SUMIFS(სახ.თანრ.მოც.!$E:$E,სახ.თანრ.მოც.!$B:$B,VLOOKUP($B780,$L:$O,3,0),სახ.თანრ.მოც.!$C:$C,მონაცემები!D780,სახ.თანრ.მოც.!$A:$A,VLOOKUP($B780,$L:$O,4,0))</f>
        <v>0</v>
      </c>
      <c r="H780" s="57">
        <f>SUMIFS(სახ.თანრ.მოც.!F:F,სახ.თანრ.მოც.!$B:$B,VLOOKUP($B780,$L:$O,3,0),სახ.თანრ.მოც.!$C:$C,მონაცემები!D780,სახ.თანრ.მოც.!$A:$A,VLOOKUP($B780,$L:$O,4,0))+SUMIFS(სახ.თანრ.მოც.!F:F,სახ.თანრ.მოც.!$B:$B,VLOOKUP($B780,$L:$O,3,0),სახ.თანრ.მოც.!$C:$C,მონაცემები!C780,სახ.თანრ.მოც.!$A:$A,VLOOKUP($B780,$L:$O,4,0))</f>
        <v>0</v>
      </c>
      <c r="I780" s="57"/>
      <c r="J780" s="57"/>
    </row>
    <row r="781" spans="1:10">
      <c r="A781" s="46">
        <v>700</v>
      </c>
      <c r="E781" s="57">
        <f t="shared" si="10"/>
        <v>0</v>
      </c>
      <c r="F781" s="57">
        <f>SUMIFS(სახ.თანრ.მოც.!$E:$E,სახ.თანრ.მოც.!$B:$B,VLOOKUP($B781,$L:$O,3,0),სახ.თანრ.მოც.!$C:$C,მონაცემები!C781,სახ.თანრ.მოც.!$A:$A,VLOOKUP($B781,$L:$O,4,0))</f>
        <v>0</v>
      </c>
      <c r="G781" s="57">
        <f>SUMIFS(სახ.თანრ.მოც.!$E:$E,სახ.თანრ.მოც.!$B:$B,VLOOKUP($B781,$L:$O,3,0),სახ.თანრ.მოც.!$C:$C,მონაცემები!D781,სახ.თანრ.მოც.!$A:$A,VLOOKUP($B781,$L:$O,4,0))</f>
        <v>0</v>
      </c>
      <c r="H781" s="57">
        <f>SUMIFS(სახ.თანრ.მოც.!F:F,სახ.თანრ.მოც.!$B:$B,VLOOKUP($B781,$L:$O,3,0),სახ.თანრ.მოც.!$C:$C,მონაცემები!D781,სახ.თანრ.მოც.!$A:$A,VLOOKUP($B781,$L:$O,4,0))+SUMIFS(სახ.თანრ.მოც.!F:F,სახ.თანრ.მოც.!$B:$B,VLOOKUP($B781,$L:$O,3,0),სახ.თანრ.მოც.!$C:$C,მონაცემები!C781,სახ.თანრ.მოც.!$A:$A,VLOOKUP($B781,$L:$O,4,0))</f>
        <v>0</v>
      </c>
      <c r="I781" s="57"/>
      <c r="J781" s="57"/>
    </row>
    <row r="782" spans="1:10">
      <c r="A782" s="46">
        <v>701</v>
      </c>
      <c r="E782" s="57">
        <f t="shared" si="10"/>
        <v>0</v>
      </c>
      <c r="F782" s="57">
        <f>SUMIFS(სახ.თანრ.მოც.!$E:$E,სახ.თანრ.მოც.!$B:$B,VLOOKUP($B782,$L:$O,3,0),სახ.თანრ.მოც.!$C:$C,მონაცემები!C782,სახ.თანრ.მოც.!$A:$A,VLOOKUP($B782,$L:$O,4,0))</f>
        <v>0</v>
      </c>
      <c r="G782" s="57">
        <f>SUMIFS(სახ.თანრ.მოც.!$E:$E,სახ.თანრ.მოც.!$B:$B,VLOOKUP($B782,$L:$O,3,0),სახ.თანრ.მოც.!$C:$C,მონაცემები!D782,სახ.თანრ.მოც.!$A:$A,VLOOKUP($B782,$L:$O,4,0))</f>
        <v>0</v>
      </c>
      <c r="H782" s="57">
        <f>SUMIFS(სახ.თანრ.მოც.!F:F,სახ.თანრ.მოც.!$B:$B,VLOOKUP($B782,$L:$O,3,0),სახ.თანრ.მოც.!$C:$C,მონაცემები!D782,სახ.თანრ.მოც.!$A:$A,VLOOKUP($B782,$L:$O,4,0))+SUMIFS(სახ.თანრ.მოც.!F:F,სახ.თანრ.მოც.!$B:$B,VLOOKUP($B782,$L:$O,3,0),სახ.თანრ.მოც.!$C:$C,მონაცემები!C782,სახ.თანრ.მოც.!$A:$A,VLOOKUP($B782,$L:$O,4,0))</f>
        <v>0</v>
      </c>
      <c r="I782" s="57"/>
      <c r="J782" s="57"/>
    </row>
    <row r="783" spans="1:10">
      <c r="A783" s="46">
        <v>702</v>
      </c>
      <c r="E783" s="57">
        <f t="shared" si="10"/>
        <v>0</v>
      </c>
      <c r="F783" s="57">
        <f>SUMIFS(სახ.თანრ.მოც.!$E:$E,სახ.თანრ.მოც.!$B:$B,VLOOKUP($B783,$L:$O,3,0),სახ.თანრ.მოც.!$C:$C,მონაცემები!C783,სახ.თანრ.მოც.!$A:$A,VLOOKUP($B783,$L:$O,4,0))</f>
        <v>0</v>
      </c>
      <c r="G783" s="57">
        <f>SUMIFS(სახ.თანრ.მოც.!$E:$E,სახ.თანრ.მოც.!$B:$B,VLOOKUP($B783,$L:$O,3,0),სახ.თანრ.მოც.!$C:$C,მონაცემები!D783,სახ.თანრ.მოც.!$A:$A,VLOOKUP($B783,$L:$O,4,0))</f>
        <v>0</v>
      </c>
      <c r="H783" s="57">
        <f>SUMIFS(სახ.თანრ.მოც.!F:F,სახ.თანრ.მოც.!$B:$B,VLOOKUP($B783,$L:$O,3,0),სახ.თანრ.მოც.!$C:$C,მონაცემები!D783,სახ.თანრ.მოც.!$A:$A,VLOOKUP($B783,$L:$O,4,0))+SUMIFS(სახ.თანრ.მოც.!F:F,სახ.თანრ.მოც.!$B:$B,VLOOKUP($B783,$L:$O,3,0),სახ.თანრ.მოც.!$C:$C,მონაცემები!C783,სახ.თანრ.მოც.!$A:$A,VLOOKUP($B783,$L:$O,4,0))</f>
        <v>0</v>
      </c>
      <c r="I783" s="57"/>
      <c r="J783" s="57"/>
    </row>
    <row r="784" spans="1:10">
      <c r="A784" s="46">
        <v>703</v>
      </c>
      <c r="E784" s="57">
        <f t="shared" si="10"/>
        <v>0</v>
      </c>
      <c r="F784" s="57">
        <f>SUMIFS(სახ.თანრ.მოც.!$E:$E,სახ.თანრ.მოც.!$B:$B,VLOOKUP($B784,$L:$O,3,0),სახ.თანრ.მოც.!$C:$C,მონაცემები!C784,სახ.თანრ.მოც.!$A:$A,VLOOKUP($B784,$L:$O,4,0))</f>
        <v>0</v>
      </c>
      <c r="G784" s="57">
        <f>SUMIFS(სახ.თანრ.მოც.!$E:$E,სახ.თანრ.მოც.!$B:$B,VLOOKUP($B784,$L:$O,3,0),სახ.თანრ.მოც.!$C:$C,მონაცემები!D784,სახ.თანრ.მოც.!$A:$A,VLOOKUP($B784,$L:$O,4,0))</f>
        <v>0</v>
      </c>
      <c r="H784" s="57">
        <f>SUMIFS(სახ.თანრ.მოც.!F:F,სახ.თანრ.მოც.!$B:$B,VLOOKUP($B784,$L:$O,3,0),სახ.თანრ.მოც.!$C:$C,მონაცემები!D784,სახ.თანრ.მოც.!$A:$A,VLOOKUP($B784,$L:$O,4,0))+SUMIFS(სახ.თანრ.მოც.!F:F,სახ.თანრ.მოც.!$B:$B,VLOOKUP($B784,$L:$O,3,0),სახ.თანრ.მოც.!$C:$C,მონაცემები!C784,სახ.თანრ.მოც.!$A:$A,VLOOKUP($B784,$L:$O,4,0))</f>
        <v>0</v>
      </c>
      <c r="I784" s="57"/>
      <c r="J784" s="57"/>
    </row>
    <row r="785" spans="1:10">
      <c r="A785" s="46">
        <v>704</v>
      </c>
      <c r="E785" s="57">
        <f t="shared" si="10"/>
        <v>0</v>
      </c>
      <c r="F785" s="57">
        <f>SUMIFS(სახ.თანრ.მოც.!$E:$E,სახ.თანრ.მოც.!$B:$B,VLOOKUP($B785,$L:$O,3,0),სახ.თანრ.მოც.!$C:$C,მონაცემები!C785,სახ.თანრ.მოც.!$A:$A,VLOOKUP($B785,$L:$O,4,0))</f>
        <v>0</v>
      </c>
      <c r="G785" s="57">
        <f>SUMIFS(სახ.თანრ.მოც.!$E:$E,სახ.თანრ.მოც.!$B:$B,VLOOKUP($B785,$L:$O,3,0),სახ.თანრ.მოც.!$C:$C,მონაცემები!D785,სახ.თანრ.მოც.!$A:$A,VLOOKUP($B785,$L:$O,4,0))</f>
        <v>0</v>
      </c>
      <c r="H785" s="57">
        <f>SUMIFS(სახ.თანრ.მოც.!F:F,სახ.თანრ.მოც.!$B:$B,VLOOKUP($B785,$L:$O,3,0),სახ.თანრ.მოც.!$C:$C,მონაცემები!D785,სახ.თანრ.მოც.!$A:$A,VLOOKUP($B785,$L:$O,4,0))+SUMIFS(სახ.თანრ.მოც.!F:F,სახ.თანრ.მოც.!$B:$B,VLOOKUP($B785,$L:$O,3,0),სახ.თანრ.მოც.!$C:$C,მონაცემები!C785,სახ.თანრ.მოც.!$A:$A,VLOOKUP($B785,$L:$O,4,0))</f>
        <v>0</v>
      </c>
      <c r="I785" s="57"/>
      <c r="J785" s="57"/>
    </row>
    <row r="786" spans="1:10">
      <c r="A786" s="46">
        <v>705</v>
      </c>
      <c r="E786" s="57">
        <f t="shared" si="10"/>
        <v>0</v>
      </c>
      <c r="F786" s="57">
        <f>SUMIFS(სახ.თანრ.მოც.!$E:$E,სახ.თანრ.მოც.!$B:$B,VLOOKUP($B786,$L:$O,3,0),სახ.თანრ.მოც.!$C:$C,მონაცემები!C786,სახ.თანრ.მოც.!$A:$A,VLOOKUP($B786,$L:$O,4,0))</f>
        <v>0</v>
      </c>
      <c r="G786" s="57">
        <f>SUMIFS(სახ.თანრ.მოც.!$E:$E,სახ.თანრ.მოც.!$B:$B,VLOOKUP($B786,$L:$O,3,0),სახ.თანრ.მოც.!$C:$C,მონაცემები!D786,სახ.თანრ.მოც.!$A:$A,VLOOKUP($B786,$L:$O,4,0))</f>
        <v>0</v>
      </c>
      <c r="H786" s="57">
        <f>SUMIFS(სახ.თანრ.მოც.!F:F,სახ.თანრ.მოც.!$B:$B,VLOOKUP($B786,$L:$O,3,0),სახ.თანრ.მოც.!$C:$C,მონაცემები!D786,სახ.თანრ.მოც.!$A:$A,VLOOKUP($B786,$L:$O,4,0))+SUMIFS(სახ.თანრ.მოც.!F:F,სახ.თანრ.მოც.!$B:$B,VLOOKUP($B786,$L:$O,3,0),სახ.თანრ.მოც.!$C:$C,მონაცემები!C786,სახ.თანრ.მოც.!$A:$A,VLOOKUP($B786,$L:$O,4,0))</f>
        <v>0</v>
      </c>
      <c r="I786" s="57"/>
      <c r="J786" s="57"/>
    </row>
    <row r="787" spans="1:10">
      <c r="A787" s="46">
        <v>706</v>
      </c>
      <c r="E787" s="57">
        <f t="shared" ref="E787:E850" si="11">C787+D787</f>
        <v>0</v>
      </c>
      <c r="F787" s="57">
        <f>SUMIFS(სახ.თანრ.მოც.!$E:$E,სახ.თანრ.მოც.!$B:$B,VLOOKUP($B787,$L:$O,3,0),სახ.თანრ.მოც.!$C:$C,მონაცემები!C787,სახ.თანრ.მოც.!$A:$A,VLOOKUP($B787,$L:$O,4,0))</f>
        <v>0</v>
      </c>
      <c r="G787" s="57">
        <f>SUMIFS(სახ.თანრ.მოც.!$E:$E,სახ.თანრ.მოც.!$B:$B,VLOOKUP($B787,$L:$O,3,0),სახ.თანრ.მოც.!$C:$C,მონაცემები!D787,სახ.თანრ.მოც.!$A:$A,VLOOKUP($B787,$L:$O,4,0))</f>
        <v>0</v>
      </c>
      <c r="H787" s="57">
        <f>SUMIFS(სახ.თანრ.მოც.!F:F,სახ.თანრ.მოც.!$B:$B,VLOOKUP($B787,$L:$O,3,0),სახ.თანრ.მოც.!$C:$C,მონაცემები!D787,სახ.თანრ.მოც.!$A:$A,VLOOKUP($B787,$L:$O,4,0))+SUMIFS(სახ.თანრ.მოც.!F:F,სახ.თანრ.მოც.!$B:$B,VLOOKUP($B787,$L:$O,3,0),სახ.თანრ.მოც.!$C:$C,მონაცემები!C787,სახ.თანრ.მოც.!$A:$A,VLOOKUP($B787,$L:$O,4,0))</f>
        <v>0</v>
      </c>
      <c r="I787" s="57"/>
      <c r="J787" s="57"/>
    </row>
    <row r="788" spans="1:10">
      <c r="A788" s="46">
        <v>707</v>
      </c>
      <c r="E788" s="57">
        <f t="shared" si="11"/>
        <v>0</v>
      </c>
      <c r="F788" s="57">
        <f>SUMIFS(სახ.თანრ.მოც.!$E:$E,სახ.თანრ.მოც.!$B:$B,VLOOKUP($B788,$L:$O,3,0),სახ.თანრ.მოც.!$C:$C,მონაცემები!C788,სახ.თანრ.მოც.!$A:$A,VLOOKUP($B788,$L:$O,4,0))</f>
        <v>0</v>
      </c>
      <c r="G788" s="57">
        <f>SUMIFS(სახ.თანრ.მოც.!$E:$E,სახ.თანრ.მოც.!$B:$B,VLOOKUP($B788,$L:$O,3,0),სახ.თანრ.მოც.!$C:$C,მონაცემები!D788,სახ.თანრ.მოც.!$A:$A,VLOOKUP($B788,$L:$O,4,0))</f>
        <v>0</v>
      </c>
      <c r="H788" s="57">
        <f>SUMIFS(სახ.თანრ.მოც.!F:F,სახ.თანრ.მოც.!$B:$B,VLOOKUP($B788,$L:$O,3,0),სახ.თანრ.მოც.!$C:$C,მონაცემები!D788,სახ.თანრ.მოც.!$A:$A,VLOOKUP($B788,$L:$O,4,0))+SUMIFS(სახ.თანრ.მოც.!F:F,სახ.თანრ.მოც.!$B:$B,VLOOKUP($B788,$L:$O,3,0),სახ.თანრ.მოც.!$C:$C,მონაცემები!C788,სახ.თანრ.მოც.!$A:$A,VLOOKUP($B788,$L:$O,4,0))</f>
        <v>0</v>
      </c>
      <c r="I788" s="57"/>
      <c r="J788" s="57"/>
    </row>
    <row r="789" spans="1:10">
      <c r="A789" s="46">
        <v>708</v>
      </c>
      <c r="E789" s="57">
        <f t="shared" si="11"/>
        <v>0</v>
      </c>
      <c r="F789" s="57">
        <f>SUMIFS(სახ.თანრ.მოც.!$E:$E,სახ.თანრ.მოც.!$B:$B,VLOOKUP($B789,$L:$O,3,0),სახ.თანრ.მოც.!$C:$C,მონაცემები!C789,სახ.თანრ.მოც.!$A:$A,VLOOKUP($B789,$L:$O,4,0))</f>
        <v>0</v>
      </c>
      <c r="G789" s="57">
        <f>SUMIFS(სახ.თანრ.მოც.!$E:$E,სახ.თანრ.მოც.!$B:$B,VLOOKUP($B789,$L:$O,3,0),სახ.თანრ.მოც.!$C:$C,მონაცემები!D789,სახ.თანრ.მოც.!$A:$A,VLOOKUP($B789,$L:$O,4,0))</f>
        <v>0</v>
      </c>
      <c r="H789" s="57">
        <f>SUMIFS(სახ.თანრ.მოც.!F:F,სახ.თანრ.მოც.!$B:$B,VLOOKUP($B789,$L:$O,3,0),სახ.თანრ.მოც.!$C:$C,მონაცემები!D789,სახ.თანრ.მოც.!$A:$A,VLOOKUP($B789,$L:$O,4,0))+SUMIFS(სახ.თანრ.მოც.!F:F,სახ.თანრ.მოც.!$B:$B,VLOOKUP($B789,$L:$O,3,0),სახ.თანრ.მოც.!$C:$C,მონაცემები!C789,სახ.თანრ.მოც.!$A:$A,VLOOKUP($B789,$L:$O,4,0))</f>
        <v>0</v>
      </c>
      <c r="I789" s="57"/>
      <c r="J789" s="57"/>
    </row>
    <row r="790" spans="1:10">
      <c r="A790" s="46">
        <v>709</v>
      </c>
      <c r="E790" s="57">
        <f t="shared" si="11"/>
        <v>0</v>
      </c>
      <c r="F790" s="57">
        <f>SUMIFS(სახ.თანრ.მოც.!$E:$E,სახ.თანრ.მოც.!$B:$B,VLOOKUP($B790,$L:$O,3,0),სახ.თანრ.მოც.!$C:$C,მონაცემები!C790,სახ.თანრ.მოც.!$A:$A,VLOOKUP($B790,$L:$O,4,0))</f>
        <v>0</v>
      </c>
      <c r="G790" s="57">
        <f>SUMIFS(სახ.თანრ.მოც.!$E:$E,სახ.თანრ.მოც.!$B:$B,VLOOKUP($B790,$L:$O,3,0),სახ.თანრ.მოც.!$C:$C,მონაცემები!D790,სახ.თანრ.მოც.!$A:$A,VLOOKUP($B790,$L:$O,4,0))</f>
        <v>0</v>
      </c>
      <c r="H790" s="57">
        <f>SUMIFS(სახ.თანრ.მოც.!F:F,სახ.თანრ.მოც.!$B:$B,VLOOKUP($B790,$L:$O,3,0),სახ.თანრ.მოც.!$C:$C,მონაცემები!D790,სახ.თანრ.მოც.!$A:$A,VLOOKUP($B790,$L:$O,4,0))+SUMIFS(სახ.თანრ.მოც.!F:F,სახ.თანრ.მოც.!$B:$B,VLOOKUP($B790,$L:$O,3,0),სახ.თანრ.მოც.!$C:$C,მონაცემები!C790,სახ.თანრ.მოც.!$A:$A,VLOOKUP($B790,$L:$O,4,0))</f>
        <v>0</v>
      </c>
      <c r="I790" s="57"/>
      <c r="J790" s="57"/>
    </row>
    <row r="791" spans="1:10">
      <c r="A791" s="46">
        <v>710</v>
      </c>
      <c r="E791" s="57">
        <f t="shared" si="11"/>
        <v>0</v>
      </c>
      <c r="F791" s="57">
        <f>SUMIFS(სახ.თანრ.მოც.!$E:$E,სახ.თანრ.მოც.!$B:$B,VLOOKUP($B791,$L:$O,3,0),სახ.თანრ.მოც.!$C:$C,მონაცემები!C791,სახ.თანრ.მოც.!$A:$A,VLOOKUP($B791,$L:$O,4,0))</f>
        <v>0</v>
      </c>
      <c r="G791" s="57">
        <f>SUMIFS(სახ.თანრ.მოც.!$E:$E,სახ.თანრ.მოც.!$B:$B,VLOOKUP($B791,$L:$O,3,0),სახ.თანრ.მოც.!$C:$C,მონაცემები!D791,სახ.თანრ.მოც.!$A:$A,VLOOKUP($B791,$L:$O,4,0))</f>
        <v>0</v>
      </c>
      <c r="H791" s="57">
        <f>SUMIFS(სახ.თანრ.მოც.!F:F,სახ.თანრ.მოც.!$B:$B,VLOOKUP($B791,$L:$O,3,0),სახ.თანრ.მოც.!$C:$C,მონაცემები!D791,სახ.თანრ.მოც.!$A:$A,VLOOKUP($B791,$L:$O,4,0))+SUMIFS(სახ.თანრ.მოც.!F:F,სახ.თანრ.მოც.!$B:$B,VLOOKUP($B791,$L:$O,3,0),სახ.თანრ.მოც.!$C:$C,მონაცემები!C791,სახ.თანრ.მოც.!$A:$A,VLOOKUP($B791,$L:$O,4,0))</f>
        <v>0</v>
      </c>
      <c r="I791" s="57"/>
      <c r="J791" s="57"/>
    </row>
    <row r="792" spans="1:10">
      <c r="A792" s="46">
        <v>711</v>
      </c>
      <c r="E792" s="57">
        <f t="shared" si="11"/>
        <v>0</v>
      </c>
      <c r="F792" s="57">
        <f>SUMIFS(სახ.თანრ.მოც.!$E:$E,სახ.თანრ.მოც.!$B:$B,VLOOKUP($B792,$L:$O,3,0),სახ.თანრ.მოც.!$C:$C,მონაცემები!C792,სახ.თანრ.მოც.!$A:$A,VLOOKUP($B792,$L:$O,4,0))</f>
        <v>0</v>
      </c>
      <c r="G792" s="57">
        <f>SUMIFS(სახ.თანრ.მოც.!$E:$E,სახ.თანრ.მოც.!$B:$B,VLOOKUP($B792,$L:$O,3,0),სახ.თანრ.მოც.!$C:$C,მონაცემები!D792,სახ.თანრ.მოც.!$A:$A,VLOOKUP($B792,$L:$O,4,0))</f>
        <v>0</v>
      </c>
      <c r="H792" s="57">
        <f>SUMIFS(სახ.თანრ.მოც.!F:F,სახ.თანრ.მოც.!$B:$B,VLOOKUP($B792,$L:$O,3,0),სახ.თანრ.მოც.!$C:$C,მონაცემები!D792,სახ.თანრ.მოც.!$A:$A,VLOOKUP($B792,$L:$O,4,0))+SUMIFS(სახ.თანრ.მოც.!F:F,სახ.თანრ.მოც.!$B:$B,VLOOKUP($B792,$L:$O,3,0),სახ.თანრ.მოც.!$C:$C,მონაცემები!C792,სახ.თანრ.მოც.!$A:$A,VLOOKUP($B792,$L:$O,4,0))</f>
        <v>0</v>
      </c>
      <c r="I792" s="57"/>
      <c r="J792" s="57"/>
    </row>
    <row r="793" spans="1:10">
      <c r="A793" s="46">
        <v>712</v>
      </c>
      <c r="E793" s="57">
        <f t="shared" si="11"/>
        <v>0</v>
      </c>
      <c r="F793" s="57">
        <f>SUMIFS(სახ.თანრ.მოც.!$E:$E,სახ.თანრ.მოც.!$B:$B,VLOOKUP($B793,$L:$O,3,0),სახ.თანრ.მოც.!$C:$C,მონაცემები!C793,სახ.თანრ.მოც.!$A:$A,VLOOKUP($B793,$L:$O,4,0))</f>
        <v>0</v>
      </c>
      <c r="G793" s="57">
        <f>SUMIFS(სახ.თანრ.მოც.!$E:$E,სახ.თანრ.მოც.!$B:$B,VLOOKUP($B793,$L:$O,3,0),სახ.თანრ.მოც.!$C:$C,მონაცემები!D793,სახ.თანრ.მოც.!$A:$A,VLOOKUP($B793,$L:$O,4,0))</f>
        <v>0</v>
      </c>
      <c r="H793" s="57">
        <f>SUMIFS(სახ.თანრ.მოც.!F:F,სახ.თანრ.მოც.!$B:$B,VLOOKUP($B793,$L:$O,3,0),სახ.თანრ.მოც.!$C:$C,მონაცემები!D793,სახ.თანრ.მოც.!$A:$A,VLOOKUP($B793,$L:$O,4,0))+SUMIFS(სახ.თანრ.მოც.!F:F,სახ.თანრ.მოც.!$B:$B,VLOOKUP($B793,$L:$O,3,0),სახ.თანრ.მოც.!$C:$C,მონაცემები!C793,სახ.თანრ.მოც.!$A:$A,VLOOKUP($B793,$L:$O,4,0))</f>
        <v>0</v>
      </c>
      <c r="I793" s="57"/>
      <c r="J793" s="57"/>
    </row>
    <row r="794" spans="1:10">
      <c r="A794" s="46">
        <v>713</v>
      </c>
      <c r="E794" s="57">
        <f t="shared" si="11"/>
        <v>0</v>
      </c>
      <c r="F794" s="57">
        <f>SUMIFS(სახ.თანრ.მოც.!$E:$E,სახ.თანრ.მოც.!$B:$B,VLOOKUP($B794,$L:$O,3,0),სახ.თანრ.მოც.!$C:$C,მონაცემები!C794,სახ.თანრ.მოც.!$A:$A,VLOOKUP($B794,$L:$O,4,0))</f>
        <v>0</v>
      </c>
      <c r="G794" s="57">
        <f>SUMIFS(სახ.თანრ.მოც.!$E:$E,სახ.თანრ.მოც.!$B:$B,VLOOKUP($B794,$L:$O,3,0),სახ.თანრ.მოც.!$C:$C,მონაცემები!D794,სახ.თანრ.მოც.!$A:$A,VLOOKUP($B794,$L:$O,4,0))</f>
        <v>0</v>
      </c>
      <c r="H794" s="57">
        <f>SUMIFS(სახ.თანრ.მოც.!F:F,სახ.თანრ.მოც.!$B:$B,VLOOKUP($B794,$L:$O,3,0),სახ.თანრ.მოც.!$C:$C,მონაცემები!D794,სახ.თანრ.მოც.!$A:$A,VLOOKUP($B794,$L:$O,4,0))+SUMIFS(სახ.თანრ.მოც.!F:F,სახ.თანრ.მოც.!$B:$B,VLOOKUP($B794,$L:$O,3,0),სახ.თანრ.მოც.!$C:$C,მონაცემები!C794,სახ.თანრ.მოც.!$A:$A,VLOOKUP($B794,$L:$O,4,0))</f>
        <v>0</v>
      </c>
      <c r="I794" s="57"/>
      <c r="J794" s="57"/>
    </row>
    <row r="795" spans="1:10">
      <c r="A795" s="46">
        <v>714</v>
      </c>
      <c r="E795" s="57">
        <f t="shared" si="11"/>
        <v>0</v>
      </c>
      <c r="F795" s="57">
        <f>SUMIFS(სახ.თანრ.მოც.!$E:$E,სახ.თანრ.მოც.!$B:$B,VLOOKUP($B795,$L:$O,3,0),სახ.თანრ.მოც.!$C:$C,მონაცემები!C795,სახ.თანრ.მოც.!$A:$A,VLOOKUP($B795,$L:$O,4,0))</f>
        <v>0</v>
      </c>
      <c r="G795" s="57">
        <f>SUMIFS(სახ.თანრ.მოც.!$E:$E,სახ.თანრ.მოც.!$B:$B,VLOOKUP($B795,$L:$O,3,0),სახ.თანრ.მოც.!$C:$C,მონაცემები!D795,სახ.თანრ.მოც.!$A:$A,VLOOKUP($B795,$L:$O,4,0))</f>
        <v>0</v>
      </c>
      <c r="H795" s="57">
        <f>SUMIFS(სახ.თანრ.მოც.!F:F,სახ.თანრ.მოც.!$B:$B,VLOOKUP($B795,$L:$O,3,0),სახ.თანრ.მოც.!$C:$C,მონაცემები!D795,სახ.თანრ.მოც.!$A:$A,VLOOKUP($B795,$L:$O,4,0))+SUMIFS(სახ.თანრ.მოც.!F:F,სახ.თანრ.მოც.!$B:$B,VLOOKUP($B795,$L:$O,3,0),სახ.თანრ.მოც.!$C:$C,მონაცემები!C795,სახ.თანრ.მოც.!$A:$A,VLOOKUP($B795,$L:$O,4,0))</f>
        <v>0</v>
      </c>
      <c r="I795" s="57"/>
      <c r="J795" s="57"/>
    </row>
    <row r="796" spans="1:10">
      <c r="A796" s="46">
        <v>715</v>
      </c>
      <c r="E796" s="57">
        <f t="shared" si="11"/>
        <v>0</v>
      </c>
      <c r="F796" s="57">
        <f>SUMIFS(სახ.თანრ.მოც.!$E:$E,სახ.თანრ.მოც.!$B:$B,VLOOKUP($B796,$L:$O,3,0),სახ.თანრ.მოც.!$C:$C,მონაცემები!C796,სახ.თანრ.მოც.!$A:$A,VLOOKUP($B796,$L:$O,4,0))</f>
        <v>0</v>
      </c>
      <c r="G796" s="57">
        <f>SUMIFS(სახ.თანრ.მოც.!$E:$E,სახ.თანრ.მოც.!$B:$B,VLOOKUP($B796,$L:$O,3,0),სახ.თანრ.მოც.!$C:$C,მონაცემები!D796,სახ.თანრ.მოც.!$A:$A,VLOOKUP($B796,$L:$O,4,0))</f>
        <v>0</v>
      </c>
      <c r="H796" s="57">
        <f>SUMIFS(სახ.თანრ.მოც.!F:F,სახ.თანრ.მოც.!$B:$B,VLOOKUP($B796,$L:$O,3,0),სახ.თანრ.მოც.!$C:$C,მონაცემები!D796,სახ.თანრ.მოც.!$A:$A,VLOOKUP($B796,$L:$O,4,0))+SUMIFS(სახ.თანრ.მოც.!F:F,სახ.თანრ.მოც.!$B:$B,VLOOKUP($B796,$L:$O,3,0),სახ.თანრ.მოც.!$C:$C,მონაცემები!C796,სახ.თანრ.მოც.!$A:$A,VLOOKUP($B796,$L:$O,4,0))</f>
        <v>0</v>
      </c>
      <c r="I796" s="57"/>
      <c r="J796" s="57"/>
    </row>
    <row r="797" spans="1:10">
      <c r="A797" s="46">
        <v>716</v>
      </c>
      <c r="E797" s="57">
        <f t="shared" si="11"/>
        <v>0</v>
      </c>
      <c r="F797" s="57">
        <f>SUMIFS(სახ.თანრ.მოც.!$E:$E,სახ.თანრ.მოც.!$B:$B,VLOOKUP($B797,$L:$O,3,0),სახ.თანრ.მოც.!$C:$C,მონაცემები!C797,სახ.თანრ.მოც.!$A:$A,VLOOKUP($B797,$L:$O,4,0))</f>
        <v>0</v>
      </c>
      <c r="G797" s="57">
        <f>SUMIFS(სახ.თანრ.მოც.!$E:$E,სახ.თანრ.მოც.!$B:$B,VLOOKUP($B797,$L:$O,3,0),სახ.თანრ.მოც.!$C:$C,მონაცემები!D797,სახ.თანრ.მოც.!$A:$A,VLOOKUP($B797,$L:$O,4,0))</f>
        <v>0</v>
      </c>
      <c r="H797" s="57">
        <f>SUMIFS(სახ.თანრ.მოც.!F:F,სახ.თანრ.მოც.!$B:$B,VLOOKUP($B797,$L:$O,3,0),სახ.თანრ.მოც.!$C:$C,მონაცემები!D797,სახ.თანრ.მოც.!$A:$A,VLOOKUP($B797,$L:$O,4,0))+SUMIFS(სახ.თანრ.მოც.!F:F,სახ.თანრ.მოც.!$B:$B,VLOOKUP($B797,$L:$O,3,0),სახ.თანრ.მოც.!$C:$C,მონაცემები!C797,სახ.თანრ.მოც.!$A:$A,VLOOKUP($B797,$L:$O,4,0))</f>
        <v>0</v>
      </c>
      <c r="I797" s="57"/>
      <c r="J797" s="57"/>
    </row>
    <row r="798" spans="1:10">
      <c r="A798" s="46">
        <v>717</v>
      </c>
      <c r="E798" s="57">
        <f t="shared" si="11"/>
        <v>0</v>
      </c>
      <c r="F798" s="57">
        <f>SUMIFS(სახ.თანრ.მოც.!$E:$E,სახ.თანრ.მოც.!$B:$B,VLOOKUP($B798,$L:$O,3,0),სახ.თანრ.მოც.!$C:$C,მონაცემები!C798,სახ.თანრ.მოც.!$A:$A,VLOOKUP($B798,$L:$O,4,0))</f>
        <v>0</v>
      </c>
      <c r="G798" s="57">
        <f>SUMIFS(სახ.თანრ.მოც.!$E:$E,სახ.თანრ.მოც.!$B:$B,VLOOKUP($B798,$L:$O,3,0),სახ.თანრ.მოც.!$C:$C,მონაცემები!D798,სახ.თანრ.მოც.!$A:$A,VLOOKUP($B798,$L:$O,4,0))</f>
        <v>0</v>
      </c>
      <c r="H798" s="57">
        <f>SUMIFS(სახ.თანრ.მოც.!F:F,სახ.თანრ.მოც.!$B:$B,VLOOKUP($B798,$L:$O,3,0),სახ.თანრ.მოც.!$C:$C,მონაცემები!D798,სახ.თანრ.მოც.!$A:$A,VLOOKUP($B798,$L:$O,4,0))+SUMIFS(სახ.თანრ.მოც.!F:F,სახ.თანრ.მოც.!$B:$B,VLOOKUP($B798,$L:$O,3,0),სახ.თანრ.მოც.!$C:$C,მონაცემები!C798,სახ.თანრ.მოც.!$A:$A,VLOOKUP($B798,$L:$O,4,0))</f>
        <v>0</v>
      </c>
      <c r="I798" s="57"/>
      <c r="J798" s="57"/>
    </row>
    <row r="799" spans="1:10">
      <c r="A799" s="46">
        <v>718</v>
      </c>
      <c r="E799" s="57">
        <f t="shared" si="11"/>
        <v>0</v>
      </c>
      <c r="F799" s="57">
        <f>SUMIFS(სახ.თანრ.მოც.!$E:$E,სახ.თანრ.მოც.!$B:$B,VLOOKUP($B799,$L:$O,3,0),სახ.თანრ.მოც.!$C:$C,მონაცემები!C799,სახ.თანრ.მოც.!$A:$A,VLOOKUP($B799,$L:$O,4,0))</f>
        <v>0</v>
      </c>
      <c r="G799" s="57">
        <f>SUMIFS(სახ.თანრ.მოც.!$E:$E,სახ.თანრ.მოც.!$B:$B,VLOOKUP($B799,$L:$O,3,0),სახ.თანრ.მოც.!$C:$C,მონაცემები!D799,სახ.თანრ.მოც.!$A:$A,VLOOKUP($B799,$L:$O,4,0))</f>
        <v>0</v>
      </c>
      <c r="H799" s="57">
        <f>SUMIFS(სახ.თანრ.მოც.!F:F,სახ.თანრ.მოც.!$B:$B,VLOOKUP($B799,$L:$O,3,0),სახ.თანრ.მოც.!$C:$C,მონაცემები!D799,სახ.თანრ.მოც.!$A:$A,VLOOKUP($B799,$L:$O,4,0))+SUMIFS(სახ.თანრ.მოც.!F:F,სახ.თანრ.მოც.!$B:$B,VLOOKUP($B799,$L:$O,3,0),სახ.თანრ.მოც.!$C:$C,მონაცემები!C799,სახ.თანრ.მოც.!$A:$A,VLOOKUP($B799,$L:$O,4,0))</f>
        <v>0</v>
      </c>
      <c r="I799" s="57"/>
      <c r="J799" s="57"/>
    </row>
    <row r="800" spans="1:10">
      <c r="A800" s="46">
        <v>719</v>
      </c>
      <c r="E800" s="57">
        <f t="shared" si="11"/>
        <v>0</v>
      </c>
      <c r="F800" s="57">
        <f>SUMIFS(სახ.თანრ.მოც.!$E:$E,სახ.თანრ.მოც.!$B:$B,VLOOKUP($B800,$L:$O,3,0),სახ.თანრ.მოც.!$C:$C,მონაცემები!C800,სახ.თანრ.მოც.!$A:$A,VLOOKUP($B800,$L:$O,4,0))</f>
        <v>0</v>
      </c>
      <c r="G800" s="57">
        <f>SUMIFS(სახ.თანრ.მოც.!$E:$E,სახ.თანრ.მოც.!$B:$B,VLOOKUP($B800,$L:$O,3,0),სახ.თანრ.მოც.!$C:$C,მონაცემები!D800,სახ.თანრ.მოც.!$A:$A,VLOOKUP($B800,$L:$O,4,0))</f>
        <v>0</v>
      </c>
      <c r="H800" s="57">
        <f>SUMIFS(სახ.თანრ.მოც.!F:F,სახ.თანრ.მოც.!$B:$B,VLOOKUP($B800,$L:$O,3,0),სახ.თანრ.მოც.!$C:$C,მონაცემები!D800,სახ.თანრ.მოც.!$A:$A,VLOOKUP($B800,$L:$O,4,0))+SUMIFS(სახ.თანრ.მოც.!F:F,სახ.თანრ.მოც.!$B:$B,VLOOKUP($B800,$L:$O,3,0),სახ.თანრ.მოც.!$C:$C,მონაცემები!C800,სახ.თანრ.მოც.!$A:$A,VLOOKUP($B800,$L:$O,4,0))</f>
        <v>0</v>
      </c>
      <c r="I800" s="57"/>
      <c r="J800" s="57"/>
    </row>
    <row r="801" spans="1:10">
      <c r="A801" s="46">
        <v>720</v>
      </c>
      <c r="E801" s="57">
        <f t="shared" si="11"/>
        <v>0</v>
      </c>
      <c r="F801" s="57">
        <f>SUMIFS(სახ.თანრ.მოც.!$E:$E,სახ.თანრ.მოც.!$B:$B,VLOOKUP($B801,$L:$O,3,0),სახ.თანრ.მოც.!$C:$C,მონაცემები!C801,სახ.თანრ.მოც.!$A:$A,VLOOKUP($B801,$L:$O,4,0))</f>
        <v>0</v>
      </c>
      <c r="G801" s="57">
        <f>SUMIFS(სახ.თანრ.მოც.!$E:$E,სახ.თანრ.მოც.!$B:$B,VLOOKUP($B801,$L:$O,3,0),სახ.თანრ.მოც.!$C:$C,მონაცემები!D801,სახ.თანრ.მოც.!$A:$A,VLOOKUP($B801,$L:$O,4,0))</f>
        <v>0</v>
      </c>
      <c r="H801" s="57">
        <f>SUMIFS(სახ.თანრ.მოც.!F:F,სახ.თანრ.მოც.!$B:$B,VLOOKUP($B801,$L:$O,3,0),სახ.თანრ.მოც.!$C:$C,მონაცემები!D801,სახ.თანრ.მოც.!$A:$A,VLOOKUP($B801,$L:$O,4,0))+SUMIFS(სახ.თანრ.მოც.!F:F,სახ.თანრ.მოც.!$B:$B,VLOOKUP($B801,$L:$O,3,0),სახ.თანრ.მოც.!$C:$C,მონაცემები!C801,სახ.თანრ.მოც.!$A:$A,VLOOKUP($B801,$L:$O,4,0))</f>
        <v>0</v>
      </c>
      <c r="I801" s="57"/>
      <c r="J801" s="57"/>
    </row>
    <row r="802" spans="1:10">
      <c r="A802" s="46">
        <v>721</v>
      </c>
      <c r="E802" s="57">
        <f t="shared" si="11"/>
        <v>0</v>
      </c>
      <c r="F802" s="57">
        <f>SUMIFS(სახ.თანრ.მოც.!$E:$E,სახ.თანრ.მოც.!$B:$B,VLOOKUP($B802,$L:$O,3,0),სახ.თანრ.მოც.!$C:$C,მონაცემები!C802,სახ.თანრ.მოც.!$A:$A,VLOOKUP($B802,$L:$O,4,0))</f>
        <v>0</v>
      </c>
      <c r="G802" s="57">
        <f>SUMIFS(სახ.თანრ.მოც.!$E:$E,სახ.თანრ.მოც.!$B:$B,VLOOKUP($B802,$L:$O,3,0),სახ.თანრ.მოც.!$C:$C,მონაცემები!D802,სახ.თანრ.მოც.!$A:$A,VLOOKUP($B802,$L:$O,4,0))</f>
        <v>0</v>
      </c>
      <c r="H802" s="57">
        <f>SUMIFS(სახ.თანრ.მოც.!F:F,სახ.თანრ.მოც.!$B:$B,VLOOKUP($B802,$L:$O,3,0),სახ.თანრ.მოც.!$C:$C,მონაცემები!D802,სახ.თანრ.მოც.!$A:$A,VLOOKUP($B802,$L:$O,4,0))+SUMIFS(სახ.თანრ.მოც.!F:F,სახ.თანრ.მოც.!$B:$B,VLOOKUP($B802,$L:$O,3,0),სახ.თანრ.მოც.!$C:$C,მონაცემები!C802,სახ.თანრ.მოც.!$A:$A,VLOOKUP($B802,$L:$O,4,0))</f>
        <v>0</v>
      </c>
      <c r="I802" s="57"/>
      <c r="J802" s="57"/>
    </row>
    <row r="803" spans="1:10">
      <c r="A803" s="46">
        <v>722</v>
      </c>
      <c r="E803" s="57">
        <f t="shared" si="11"/>
        <v>0</v>
      </c>
      <c r="F803" s="57">
        <f>SUMIFS(სახ.თანრ.მოც.!$E:$E,სახ.თანრ.მოც.!$B:$B,VLOOKUP($B803,$L:$O,3,0),სახ.თანრ.მოც.!$C:$C,მონაცემები!C803,სახ.თანრ.მოც.!$A:$A,VLOOKUP($B803,$L:$O,4,0))</f>
        <v>0</v>
      </c>
      <c r="G803" s="57">
        <f>SUMIFS(სახ.თანრ.მოც.!$E:$E,სახ.თანრ.მოც.!$B:$B,VLOOKUP($B803,$L:$O,3,0),სახ.თანრ.მოც.!$C:$C,მონაცემები!D803,სახ.თანრ.მოც.!$A:$A,VLOOKUP($B803,$L:$O,4,0))</f>
        <v>0</v>
      </c>
      <c r="H803" s="57">
        <f>SUMIFS(სახ.თანრ.მოც.!F:F,სახ.თანრ.მოც.!$B:$B,VLOOKUP($B803,$L:$O,3,0),სახ.თანრ.მოც.!$C:$C,მონაცემები!D803,სახ.თანრ.მოც.!$A:$A,VLOOKUP($B803,$L:$O,4,0))+SUMIFS(სახ.თანრ.მოც.!F:F,სახ.თანრ.მოც.!$B:$B,VLOOKUP($B803,$L:$O,3,0),სახ.თანრ.მოც.!$C:$C,მონაცემები!C803,სახ.თანრ.მოც.!$A:$A,VLOOKUP($B803,$L:$O,4,0))</f>
        <v>0</v>
      </c>
      <c r="I803" s="57"/>
      <c r="J803" s="57"/>
    </row>
    <row r="804" spans="1:10">
      <c r="A804" s="46">
        <v>723</v>
      </c>
      <c r="E804" s="57">
        <f t="shared" si="11"/>
        <v>0</v>
      </c>
      <c r="F804" s="57">
        <f>SUMIFS(სახ.თანრ.მოც.!$E:$E,სახ.თანრ.მოც.!$B:$B,VLOOKUP($B804,$L:$O,3,0),სახ.თანრ.მოც.!$C:$C,მონაცემები!C804,სახ.თანრ.მოც.!$A:$A,VLOOKUP($B804,$L:$O,4,0))</f>
        <v>0</v>
      </c>
      <c r="G804" s="57">
        <f>SUMIFS(სახ.თანრ.მოც.!$E:$E,სახ.თანრ.მოც.!$B:$B,VLOOKUP($B804,$L:$O,3,0),სახ.თანრ.მოც.!$C:$C,მონაცემები!D804,სახ.თანრ.მოც.!$A:$A,VLOOKUP($B804,$L:$O,4,0))</f>
        <v>0</v>
      </c>
      <c r="H804" s="57">
        <f>SUMIFS(სახ.თანრ.მოც.!F:F,სახ.თანრ.მოც.!$B:$B,VLOOKUP($B804,$L:$O,3,0),სახ.თანრ.მოც.!$C:$C,მონაცემები!D804,სახ.თანრ.მოც.!$A:$A,VLOOKUP($B804,$L:$O,4,0))+SUMIFS(სახ.თანრ.მოც.!F:F,სახ.თანრ.მოც.!$B:$B,VLOOKUP($B804,$L:$O,3,0),სახ.თანრ.მოც.!$C:$C,მონაცემები!C804,სახ.თანრ.მოც.!$A:$A,VLOOKUP($B804,$L:$O,4,0))</f>
        <v>0</v>
      </c>
      <c r="I804" s="57"/>
      <c r="J804" s="57"/>
    </row>
    <row r="805" spans="1:10">
      <c r="A805" s="46">
        <v>724</v>
      </c>
      <c r="E805" s="57">
        <f t="shared" si="11"/>
        <v>0</v>
      </c>
      <c r="F805" s="57">
        <f>SUMIFS(სახ.თანრ.მოც.!$E:$E,სახ.თანრ.მოც.!$B:$B,VLOOKUP($B805,$L:$O,3,0),სახ.თანრ.მოც.!$C:$C,მონაცემები!C805,სახ.თანრ.მოც.!$A:$A,VLOOKUP($B805,$L:$O,4,0))</f>
        <v>0</v>
      </c>
      <c r="G805" s="57">
        <f>SUMIFS(სახ.თანრ.მოც.!$E:$E,სახ.თანრ.მოც.!$B:$B,VLOOKUP($B805,$L:$O,3,0),სახ.თანრ.მოც.!$C:$C,მონაცემები!D805,სახ.თანრ.მოც.!$A:$A,VLOOKUP($B805,$L:$O,4,0))</f>
        <v>0</v>
      </c>
      <c r="H805" s="57">
        <f>SUMIFS(სახ.თანრ.მოც.!F:F,სახ.თანრ.მოც.!$B:$B,VLOOKUP($B805,$L:$O,3,0),სახ.თანრ.მოც.!$C:$C,მონაცემები!D805,სახ.თანრ.მოც.!$A:$A,VLOOKUP($B805,$L:$O,4,0))+SUMIFS(სახ.თანრ.მოც.!F:F,სახ.თანრ.მოც.!$B:$B,VLOOKUP($B805,$L:$O,3,0),სახ.თანრ.მოც.!$C:$C,მონაცემები!C805,სახ.თანრ.მოც.!$A:$A,VLOOKUP($B805,$L:$O,4,0))</f>
        <v>0</v>
      </c>
      <c r="I805" s="57"/>
      <c r="J805" s="57"/>
    </row>
    <row r="806" spans="1:10">
      <c r="A806" s="46">
        <v>725</v>
      </c>
      <c r="E806" s="57">
        <f t="shared" si="11"/>
        <v>0</v>
      </c>
      <c r="F806" s="57">
        <f>SUMIFS(სახ.თანრ.მოც.!$E:$E,სახ.თანრ.მოც.!$B:$B,VLOOKUP($B806,$L:$O,3,0),სახ.თანრ.მოც.!$C:$C,მონაცემები!C806,სახ.თანრ.მოც.!$A:$A,VLOOKUP($B806,$L:$O,4,0))</f>
        <v>0</v>
      </c>
      <c r="G806" s="57">
        <f>SUMIFS(სახ.თანრ.მოც.!$E:$E,სახ.თანრ.მოც.!$B:$B,VLOOKUP($B806,$L:$O,3,0),სახ.თანრ.მოც.!$C:$C,მონაცემები!D806,სახ.თანრ.მოც.!$A:$A,VLOOKUP($B806,$L:$O,4,0))</f>
        <v>0</v>
      </c>
      <c r="H806" s="57">
        <f>SUMIFS(სახ.თანრ.მოც.!F:F,სახ.თანრ.მოც.!$B:$B,VLOOKUP($B806,$L:$O,3,0),სახ.თანრ.მოც.!$C:$C,მონაცემები!D806,სახ.თანრ.მოც.!$A:$A,VLOOKUP($B806,$L:$O,4,0))+SUMIFS(სახ.თანრ.მოც.!F:F,სახ.თანრ.მოც.!$B:$B,VLOOKUP($B806,$L:$O,3,0),სახ.თანრ.მოც.!$C:$C,მონაცემები!C806,სახ.თანრ.მოც.!$A:$A,VLOOKUP($B806,$L:$O,4,0))</f>
        <v>0</v>
      </c>
      <c r="I806" s="57"/>
      <c r="J806" s="57"/>
    </row>
    <row r="807" spans="1:10">
      <c r="A807" s="46">
        <v>726</v>
      </c>
      <c r="E807" s="57">
        <f t="shared" si="11"/>
        <v>0</v>
      </c>
      <c r="F807" s="57">
        <f>SUMIFS(სახ.თანრ.მოც.!$E:$E,სახ.თანრ.მოც.!$B:$B,VLOOKUP($B807,$L:$O,3,0),სახ.თანრ.მოც.!$C:$C,მონაცემები!C807,სახ.თანრ.მოც.!$A:$A,VLOOKUP($B807,$L:$O,4,0))</f>
        <v>0</v>
      </c>
      <c r="G807" s="57">
        <f>SUMIFS(სახ.თანრ.მოც.!$E:$E,სახ.თანრ.მოც.!$B:$B,VLOOKUP($B807,$L:$O,3,0),სახ.თანრ.მოც.!$C:$C,მონაცემები!D807,სახ.თანრ.მოც.!$A:$A,VLOOKUP($B807,$L:$O,4,0))</f>
        <v>0</v>
      </c>
      <c r="H807" s="57">
        <f>SUMIFS(სახ.თანრ.მოც.!F:F,სახ.თანრ.მოც.!$B:$B,VLOOKUP($B807,$L:$O,3,0),სახ.თანრ.მოც.!$C:$C,მონაცემები!D807,სახ.თანრ.მოც.!$A:$A,VLOOKUP($B807,$L:$O,4,0))+SUMIFS(სახ.თანრ.მოც.!F:F,სახ.თანრ.მოც.!$B:$B,VLOOKUP($B807,$L:$O,3,0),სახ.თანრ.მოც.!$C:$C,მონაცემები!C807,სახ.თანრ.მოც.!$A:$A,VLOOKUP($B807,$L:$O,4,0))</f>
        <v>0</v>
      </c>
      <c r="I807" s="57"/>
      <c r="J807" s="57"/>
    </row>
    <row r="808" spans="1:10">
      <c r="A808" s="46">
        <v>727</v>
      </c>
      <c r="E808" s="57">
        <f t="shared" si="11"/>
        <v>0</v>
      </c>
      <c r="F808" s="57">
        <f>SUMIFS(სახ.თანრ.მოც.!$E:$E,სახ.თანრ.მოც.!$B:$B,VLOOKUP($B808,$L:$O,3,0),სახ.თანრ.მოც.!$C:$C,მონაცემები!C808,სახ.თანრ.მოც.!$A:$A,VLOOKUP($B808,$L:$O,4,0))</f>
        <v>0</v>
      </c>
      <c r="G808" s="57">
        <f>SUMIFS(სახ.თანრ.მოც.!$E:$E,სახ.თანრ.მოც.!$B:$B,VLOOKUP($B808,$L:$O,3,0),სახ.თანრ.მოც.!$C:$C,მონაცემები!D808,სახ.თანრ.მოც.!$A:$A,VLOOKUP($B808,$L:$O,4,0))</f>
        <v>0</v>
      </c>
      <c r="H808" s="57">
        <f>SUMIFS(სახ.თანრ.მოც.!F:F,სახ.თანრ.მოც.!$B:$B,VLOOKUP($B808,$L:$O,3,0),სახ.თანრ.მოც.!$C:$C,მონაცემები!D808,სახ.თანრ.მოც.!$A:$A,VLOOKUP($B808,$L:$O,4,0))+SUMIFS(სახ.თანრ.მოც.!F:F,სახ.თანრ.მოც.!$B:$B,VLOOKUP($B808,$L:$O,3,0),სახ.თანრ.მოც.!$C:$C,მონაცემები!C808,სახ.თანრ.მოც.!$A:$A,VLOOKUP($B808,$L:$O,4,0))</f>
        <v>0</v>
      </c>
      <c r="I808" s="57"/>
      <c r="J808" s="57"/>
    </row>
    <row r="809" spans="1:10">
      <c r="A809" s="46">
        <v>728</v>
      </c>
      <c r="E809" s="57">
        <f t="shared" si="11"/>
        <v>0</v>
      </c>
      <c r="F809" s="57">
        <f>SUMIFS(სახ.თანრ.მოც.!$E:$E,სახ.თანრ.მოც.!$B:$B,VLOOKUP($B809,$L:$O,3,0),სახ.თანრ.მოც.!$C:$C,მონაცემები!C809,სახ.თანრ.მოც.!$A:$A,VLOOKUP($B809,$L:$O,4,0))</f>
        <v>0</v>
      </c>
      <c r="G809" s="57">
        <f>SUMIFS(სახ.თანრ.მოც.!$E:$E,სახ.თანრ.მოც.!$B:$B,VLOOKUP($B809,$L:$O,3,0),სახ.თანრ.მოც.!$C:$C,მონაცემები!D809,სახ.თანრ.მოც.!$A:$A,VLOOKUP($B809,$L:$O,4,0))</f>
        <v>0</v>
      </c>
      <c r="H809" s="57">
        <f>SUMIFS(სახ.თანრ.მოც.!F:F,სახ.თანრ.მოც.!$B:$B,VLOOKUP($B809,$L:$O,3,0),სახ.თანრ.მოც.!$C:$C,მონაცემები!D809,სახ.თანრ.მოც.!$A:$A,VLOOKUP($B809,$L:$O,4,0))+SUMIFS(სახ.თანრ.მოც.!F:F,სახ.თანრ.მოც.!$B:$B,VLOOKUP($B809,$L:$O,3,0),სახ.თანრ.მოც.!$C:$C,მონაცემები!C809,სახ.თანრ.მოც.!$A:$A,VLOOKUP($B809,$L:$O,4,0))</f>
        <v>0</v>
      </c>
      <c r="I809" s="57"/>
      <c r="J809" s="57"/>
    </row>
    <row r="810" spans="1:10">
      <c r="A810" s="46">
        <v>729</v>
      </c>
      <c r="E810" s="57">
        <f t="shared" si="11"/>
        <v>0</v>
      </c>
      <c r="F810" s="57">
        <f>SUMIFS(სახ.თანრ.მოც.!$E:$E,სახ.თანრ.მოც.!$B:$B,VLOOKUP($B810,$L:$O,3,0),სახ.თანრ.მოც.!$C:$C,მონაცემები!C810,სახ.თანრ.მოც.!$A:$A,VLOOKUP($B810,$L:$O,4,0))</f>
        <v>0</v>
      </c>
      <c r="G810" s="57">
        <f>SUMIFS(სახ.თანრ.მოც.!$E:$E,სახ.თანრ.მოც.!$B:$B,VLOOKUP($B810,$L:$O,3,0),სახ.თანრ.მოც.!$C:$C,მონაცემები!D810,სახ.თანრ.მოც.!$A:$A,VLOOKUP($B810,$L:$O,4,0))</f>
        <v>0</v>
      </c>
      <c r="H810" s="57">
        <f>SUMIFS(სახ.თანრ.მოც.!F:F,სახ.თანრ.მოც.!$B:$B,VLOOKUP($B810,$L:$O,3,0),სახ.თანრ.მოც.!$C:$C,მონაცემები!D810,სახ.თანრ.მოც.!$A:$A,VLOOKUP($B810,$L:$O,4,0))+SUMIFS(სახ.თანრ.მოც.!F:F,სახ.თანრ.მოც.!$B:$B,VLOOKUP($B810,$L:$O,3,0),სახ.თანრ.მოც.!$C:$C,მონაცემები!C810,სახ.თანრ.მოც.!$A:$A,VLOOKUP($B810,$L:$O,4,0))</f>
        <v>0</v>
      </c>
      <c r="I810" s="57"/>
      <c r="J810" s="57"/>
    </row>
    <row r="811" spans="1:10">
      <c r="A811" s="46">
        <v>730</v>
      </c>
      <c r="E811" s="57">
        <f t="shared" si="11"/>
        <v>0</v>
      </c>
      <c r="F811" s="57">
        <f>SUMIFS(სახ.თანრ.მოც.!$E:$E,სახ.თანრ.მოც.!$B:$B,VLOOKUP($B811,$L:$O,3,0),სახ.თანრ.მოც.!$C:$C,მონაცემები!C811,სახ.თანრ.მოც.!$A:$A,VLOOKUP($B811,$L:$O,4,0))</f>
        <v>0</v>
      </c>
      <c r="G811" s="57">
        <f>SUMIFS(სახ.თანრ.მოც.!$E:$E,სახ.თანრ.მოც.!$B:$B,VLOOKUP($B811,$L:$O,3,0),სახ.თანრ.მოც.!$C:$C,მონაცემები!D811,სახ.თანრ.მოც.!$A:$A,VLOOKUP($B811,$L:$O,4,0))</f>
        <v>0</v>
      </c>
      <c r="H811" s="57">
        <f>SUMIFS(სახ.თანრ.მოც.!F:F,სახ.თანრ.მოც.!$B:$B,VLOOKUP($B811,$L:$O,3,0),სახ.თანრ.მოც.!$C:$C,მონაცემები!D811,სახ.თანრ.მოც.!$A:$A,VLOOKUP($B811,$L:$O,4,0))+SUMIFS(სახ.თანრ.მოც.!F:F,სახ.თანრ.მოც.!$B:$B,VLOOKUP($B811,$L:$O,3,0),სახ.თანრ.მოც.!$C:$C,მონაცემები!C811,სახ.თანრ.მოც.!$A:$A,VLOOKUP($B811,$L:$O,4,0))</f>
        <v>0</v>
      </c>
      <c r="I811" s="57"/>
      <c r="J811" s="57"/>
    </row>
    <row r="812" spans="1:10">
      <c r="A812" s="46">
        <v>731</v>
      </c>
      <c r="E812" s="57">
        <f t="shared" si="11"/>
        <v>0</v>
      </c>
      <c r="F812" s="57">
        <f>SUMIFS(სახ.თანრ.მოც.!$E:$E,სახ.თანრ.მოც.!$B:$B,VLOOKUP($B812,$L:$O,3,0),სახ.თანრ.მოც.!$C:$C,მონაცემები!C812,სახ.თანრ.მოც.!$A:$A,VLOOKUP($B812,$L:$O,4,0))</f>
        <v>0</v>
      </c>
      <c r="G812" s="57">
        <f>SUMIFS(სახ.თანრ.მოც.!$E:$E,სახ.თანრ.მოც.!$B:$B,VLOOKUP($B812,$L:$O,3,0),სახ.თანრ.მოც.!$C:$C,მონაცემები!D812,სახ.თანრ.მოც.!$A:$A,VLOOKUP($B812,$L:$O,4,0))</f>
        <v>0</v>
      </c>
      <c r="H812" s="57">
        <f>SUMIFS(სახ.თანრ.მოც.!F:F,სახ.თანრ.მოც.!$B:$B,VLOOKUP($B812,$L:$O,3,0),სახ.თანრ.მოც.!$C:$C,მონაცემები!D812,სახ.თანრ.მოც.!$A:$A,VLOOKUP($B812,$L:$O,4,0))+SUMIFS(სახ.თანრ.მოც.!F:F,სახ.თანრ.მოც.!$B:$B,VLOOKUP($B812,$L:$O,3,0),სახ.თანრ.მოც.!$C:$C,მონაცემები!C812,სახ.თანრ.მოც.!$A:$A,VLOOKUP($B812,$L:$O,4,0))</f>
        <v>0</v>
      </c>
      <c r="I812" s="57"/>
      <c r="J812" s="57"/>
    </row>
    <row r="813" spans="1:10">
      <c r="A813" s="46">
        <v>732</v>
      </c>
      <c r="E813" s="57">
        <f t="shared" si="11"/>
        <v>0</v>
      </c>
      <c r="F813" s="57">
        <f>SUMIFS(სახ.თანრ.მოც.!$E:$E,სახ.თანრ.მოც.!$B:$B,VLOOKUP($B813,$L:$O,3,0),სახ.თანრ.მოც.!$C:$C,მონაცემები!C813,სახ.თანრ.მოც.!$A:$A,VLOOKUP($B813,$L:$O,4,0))</f>
        <v>0</v>
      </c>
      <c r="G813" s="57">
        <f>SUMIFS(სახ.თანრ.მოც.!$E:$E,სახ.თანრ.მოც.!$B:$B,VLOOKUP($B813,$L:$O,3,0),სახ.თანრ.მოც.!$C:$C,მონაცემები!D813,სახ.თანრ.მოც.!$A:$A,VLOOKUP($B813,$L:$O,4,0))</f>
        <v>0</v>
      </c>
      <c r="H813" s="57">
        <f>SUMIFS(სახ.თანრ.მოც.!F:F,სახ.თანრ.მოც.!$B:$B,VLOOKUP($B813,$L:$O,3,0),სახ.თანრ.მოც.!$C:$C,მონაცემები!D813,სახ.თანრ.მოც.!$A:$A,VLOOKUP($B813,$L:$O,4,0))+SUMIFS(სახ.თანრ.მოც.!F:F,სახ.თანრ.მოც.!$B:$B,VLOOKUP($B813,$L:$O,3,0),სახ.თანრ.მოც.!$C:$C,მონაცემები!C813,სახ.თანრ.მოც.!$A:$A,VLOOKUP($B813,$L:$O,4,0))</f>
        <v>0</v>
      </c>
      <c r="I813" s="57"/>
      <c r="J813" s="57"/>
    </row>
    <row r="814" spans="1:10">
      <c r="A814" s="46">
        <v>733</v>
      </c>
      <c r="E814" s="57">
        <f t="shared" si="11"/>
        <v>0</v>
      </c>
      <c r="F814" s="57">
        <f>SUMIFS(სახ.თანრ.მოც.!$E:$E,სახ.თანრ.მოც.!$B:$B,VLOOKUP($B814,$L:$O,3,0),სახ.თანრ.მოც.!$C:$C,მონაცემები!C814,სახ.თანრ.მოც.!$A:$A,VLOOKUP($B814,$L:$O,4,0))</f>
        <v>0</v>
      </c>
      <c r="G814" s="57">
        <f>SUMIFS(სახ.თანრ.მოც.!$E:$E,სახ.თანრ.მოც.!$B:$B,VLOOKUP($B814,$L:$O,3,0),სახ.თანრ.მოც.!$C:$C,მონაცემები!D814,სახ.თანრ.მოც.!$A:$A,VLOOKUP($B814,$L:$O,4,0))</f>
        <v>0</v>
      </c>
      <c r="H814" s="57">
        <f>SUMIFS(სახ.თანრ.მოც.!F:F,სახ.თანრ.მოც.!$B:$B,VLOOKUP($B814,$L:$O,3,0),სახ.თანრ.მოც.!$C:$C,მონაცემები!D814,სახ.თანრ.მოც.!$A:$A,VLOOKUP($B814,$L:$O,4,0))+SUMIFS(სახ.თანრ.მოც.!F:F,სახ.თანრ.მოც.!$B:$B,VLOOKUP($B814,$L:$O,3,0),სახ.თანრ.მოც.!$C:$C,მონაცემები!C814,სახ.თანრ.მოც.!$A:$A,VLOOKUP($B814,$L:$O,4,0))</f>
        <v>0</v>
      </c>
      <c r="I814" s="57"/>
      <c r="J814" s="57"/>
    </row>
    <row r="815" spans="1:10">
      <c r="A815" s="46">
        <v>734</v>
      </c>
      <c r="E815" s="57">
        <f t="shared" si="11"/>
        <v>0</v>
      </c>
      <c r="F815" s="57">
        <f>SUMIFS(სახ.თანრ.მოც.!$E:$E,სახ.თანრ.მოც.!$B:$B,VLOOKUP($B815,$L:$O,3,0),სახ.თანრ.მოც.!$C:$C,მონაცემები!C815,სახ.თანრ.მოც.!$A:$A,VLOOKUP($B815,$L:$O,4,0))</f>
        <v>0</v>
      </c>
      <c r="G815" s="57">
        <f>SUMIFS(სახ.თანრ.მოც.!$E:$E,სახ.თანრ.მოც.!$B:$B,VLOOKUP($B815,$L:$O,3,0),სახ.თანრ.მოც.!$C:$C,მონაცემები!D815,სახ.თანრ.მოც.!$A:$A,VLOOKUP($B815,$L:$O,4,0))</f>
        <v>0</v>
      </c>
      <c r="H815" s="57">
        <f>SUMIFS(სახ.თანრ.მოც.!F:F,სახ.თანრ.მოც.!$B:$B,VLOOKUP($B815,$L:$O,3,0),სახ.თანრ.მოც.!$C:$C,მონაცემები!D815,სახ.თანრ.მოც.!$A:$A,VLOOKUP($B815,$L:$O,4,0))+SUMIFS(სახ.თანრ.მოც.!F:F,სახ.თანრ.მოც.!$B:$B,VLOOKUP($B815,$L:$O,3,0),სახ.თანრ.მოც.!$C:$C,მონაცემები!C815,სახ.თანრ.მოც.!$A:$A,VLOOKUP($B815,$L:$O,4,0))</f>
        <v>0</v>
      </c>
      <c r="I815" s="57"/>
      <c r="J815" s="57"/>
    </row>
    <row r="816" spans="1:10">
      <c r="A816" s="46">
        <v>735</v>
      </c>
      <c r="E816" s="57">
        <f t="shared" si="11"/>
        <v>0</v>
      </c>
      <c r="F816" s="57">
        <f>SUMIFS(სახ.თანრ.მოც.!$E:$E,სახ.თანრ.მოც.!$B:$B,VLOOKUP($B816,$L:$O,3,0),სახ.თანრ.მოც.!$C:$C,მონაცემები!C816,სახ.თანრ.მოც.!$A:$A,VLOOKUP($B816,$L:$O,4,0))</f>
        <v>0</v>
      </c>
      <c r="G816" s="57">
        <f>SUMIFS(სახ.თანრ.მოც.!$E:$E,სახ.თანრ.მოც.!$B:$B,VLOOKUP($B816,$L:$O,3,0),სახ.თანრ.მოც.!$C:$C,მონაცემები!D816,სახ.თანრ.მოც.!$A:$A,VLOOKUP($B816,$L:$O,4,0))</f>
        <v>0</v>
      </c>
      <c r="H816" s="57">
        <f>SUMIFS(სახ.თანრ.მოც.!F:F,სახ.თანრ.მოც.!$B:$B,VLOOKUP($B816,$L:$O,3,0),სახ.თანრ.მოც.!$C:$C,მონაცემები!D816,სახ.თანრ.მოც.!$A:$A,VLOOKUP($B816,$L:$O,4,0))+SUMIFS(სახ.თანრ.მოც.!F:F,სახ.თანრ.მოც.!$B:$B,VLOOKUP($B816,$L:$O,3,0),სახ.თანრ.მოც.!$C:$C,მონაცემები!C816,სახ.თანრ.მოც.!$A:$A,VLOOKUP($B816,$L:$O,4,0))</f>
        <v>0</v>
      </c>
      <c r="I816" s="57"/>
      <c r="J816" s="57"/>
    </row>
    <row r="817" spans="1:10">
      <c r="A817" s="46">
        <v>736</v>
      </c>
      <c r="E817" s="57">
        <f t="shared" si="11"/>
        <v>0</v>
      </c>
      <c r="F817" s="57">
        <f>SUMIFS(სახ.თანრ.მოც.!$E:$E,სახ.თანრ.მოც.!$B:$B,VLOOKUP($B817,$L:$O,3,0),სახ.თანრ.მოც.!$C:$C,მონაცემები!C817,სახ.თანრ.მოც.!$A:$A,VLOOKUP($B817,$L:$O,4,0))</f>
        <v>0</v>
      </c>
      <c r="G817" s="57">
        <f>SUMIFS(სახ.თანრ.მოც.!$E:$E,სახ.თანრ.მოც.!$B:$B,VLOOKUP($B817,$L:$O,3,0),სახ.თანრ.მოც.!$C:$C,მონაცემები!D817,სახ.თანრ.მოც.!$A:$A,VLOOKUP($B817,$L:$O,4,0))</f>
        <v>0</v>
      </c>
      <c r="H817" s="57">
        <f>SUMIFS(სახ.თანრ.მოც.!F:F,სახ.თანრ.მოც.!$B:$B,VLOOKUP($B817,$L:$O,3,0),სახ.თანრ.მოც.!$C:$C,მონაცემები!D817,სახ.თანრ.მოც.!$A:$A,VLOOKUP($B817,$L:$O,4,0))+SUMIFS(სახ.თანრ.მოც.!F:F,სახ.თანრ.მოც.!$B:$B,VLOOKUP($B817,$L:$O,3,0),სახ.თანრ.მოც.!$C:$C,მონაცემები!C817,სახ.თანრ.მოც.!$A:$A,VLOOKUP($B817,$L:$O,4,0))</f>
        <v>0</v>
      </c>
      <c r="I817" s="57"/>
      <c r="J817" s="57"/>
    </row>
    <row r="818" spans="1:10">
      <c r="A818" s="46">
        <v>737</v>
      </c>
      <c r="E818" s="57">
        <f t="shared" si="11"/>
        <v>0</v>
      </c>
      <c r="F818" s="57">
        <f>SUMIFS(სახ.თანრ.მოც.!$E:$E,სახ.თანრ.მოც.!$B:$B,VLOOKUP($B818,$L:$O,3,0),სახ.თანრ.მოც.!$C:$C,მონაცემები!C818,სახ.თანრ.მოც.!$A:$A,VLOOKUP($B818,$L:$O,4,0))</f>
        <v>0</v>
      </c>
      <c r="G818" s="57">
        <f>SUMIFS(სახ.თანრ.მოც.!$E:$E,სახ.თანრ.მოც.!$B:$B,VLOOKUP($B818,$L:$O,3,0),სახ.თანრ.მოც.!$C:$C,მონაცემები!D818,სახ.თანრ.მოც.!$A:$A,VLOOKUP($B818,$L:$O,4,0))</f>
        <v>0</v>
      </c>
      <c r="H818" s="57">
        <f>SUMIFS(სახ.თანრ.მოც.!F:F,სახ.თანრ.მოც.!$B:$B,VLOOKUP($B818,$L:$O,3,0),სახ.თანრ.მოც.!$C:$C,მონაცემები!D818,სახ.თანრ.მოც.!$A:$A,VLOOKUP($B818,$L:$O,4,0))+SUMIFS(სახ.თანრ.მოც.!F:F,სახ.თანრ.მოც.!$B:$B,VLOOKUP($B818,$L:$O,3,0),სახ.თანრ.მოც.!$C:$C,მონაცემები!C818,სახ.თანრ.მოც.!$A:$A,VLOOKUP($B818,$L:$O,4,0))</f>
        <v>0</v>
      </c>
      <c r="I818" s="57"/>
      <c r="J818" s="57"/>
    </row>
    <row r="819" spans="1:10">
      <c r="A819" s="46">
        <v>738</v>
      </c>
      <c r="E819" s="57">
        <f t="shared" si="11"/>
        <v>0</v>
      </c>
      <c r="F819" s="57">
        <f>SUMIFS(სახ.თანრ.მოც.!$E:$E,სახ.თანრ.მოც.!$B:$B,VLOOKUP($B819,$L:$O,3,0),სახ.თანრ.მოც.!$C:$C,მონაცემები!C819,სახ.თანრ.მოც.!$A:$A,VLOOKUP($B819,$L:$O,4,0))</f>
        <v>0</v>
      </c>
      <c r="G819" s="57">
        <f>SUMIFS(სახ.თანრ.მოც.!$E:$E,სახ.თანრ.მოც.!$B:$B,VLOOKUP($B819,$L:$O,3,0),სახ.თანრ.მოც.!$C:$C,მონაცემები!D819,სახ.თანრ.მოც.!$A:$A,VLOOKUP($B819,$L:$O,4,0))</f>
        <v>0</v>
      </c>
      <c r="H819" s="57">
        <f>SUMIFS(სახ.თანრ.მოც.!F:F,სახ.თანრ.მოც.!$B:$B,VLOOKUP($B819,$L:$O,3,0),სახ.თანრ.მოც.!$C:$C,მონაცემები!D819,სახ.თანრ.მოც.!$A:$A,VLOOKUP($B819,$L:$O,4,0))+SUMIFS(სახ.თანრ.მოც.!F:F,სახ.თანრ.მოც.!$B:$B,VLOOKUP($B819,$L:$O,3,0),სახ.თანრ.მოც.!$C:$C,მონაცემები!C819,სახ.თანრ.მოც.!$A:$A,VLOOKUP($B819,$L:$O,4,0))</f>
        <v>0</v>
      </c>
      <c r="I819" s="57"/>
      <c r="J819" s="57"/>
    </row>
    <row r="820" spans="1:10">
      <c r="A820" s="46">
        <v>739</v>
      </c>
      <c r="E820" s="57">
        <f t="shared" si="11"/>
        <v>0</v>
      </c>
      <c r="F820" s="57">
        <f>SUMIFS(სახ.თანრ.მოც.!$E:$E,სახ.თანრ.მოც.!$B:$B,VLOOKUP($B820,$L:$O,3,0),სახ.თანრ.მოც.!$C:$C,მონაცემები!C820,სახ.თანრ.მოც.!$A:$A,VLOOKUP($B820,$L:$O,4,0))</f>
        <v>0</v>
      </c>
      <c r="G820" s="57">
        <f>SUMIFS(სახ.თანრ.მოც.!$E:$E,სახ.თანრ.მოც.!$B:$B,VLOOKUP($B820,$L:$O,3,0),სახ.თანრ.მოც.!$C:$C,მონაცემები!D820,სახ.თანრ.მოც.!$A:$A,VLOOKUP($B820,$L:$O,4,0))</f>
        <v>0</v>
      </c>
      <c r="H820" s="57">
        <f>SUMIFS(სახ.თანრ.მოც.!F:F,სახ.თანრ.მოც.!$B:$B,VLOOKUP($B820,$L:$O,3,0),სახ.თანრ.მოც.!$C:$C,მონაცემები!D820,სახ.თანრ.მოც.!$A:$A,VLOOKUP($B820,$L:$O,4,0))+SUMIFS(სახ.თანრ.მოც.!F:F,სახ.თანრ.მოც.!$B:$B,VLOOKUP($B820,$L:$O,3,0),სახ.თანრ.მოც.!$C:$C,მონაცემები!C820,სახ.თანრ.მოც.!$A:$A,VLOOKUP($B820,$L:$O,4,0))</f>
        <v>0</v>
      </c>
      <c r="I820" s="57"/>
      <c r="J820" s="57"/>
    </row>
    <row r="821" spans="1:10">
      <c r="A821" s="46">
        <v>740</v>
      </c>
      <c r="E821" s="57">
        <f t="shared" si="11"/>
        <v>0</v>
      </c>
      <c r="F821" s="57">
        <f>SUMIFS(სახ.თანრ.მოც.!$E:$E,სახ.თანრ.მოც.!$B:$B,VLOOKUP($B821,$L:$O,3,0),სახ.თანრ.მოც.!$C:$C,მონაცემები!C821,სახ.თანრ.მოც.!$A:$A,VLOOKUP($B821,$L:$O,4,0))</f>
        <v>0</v>
      </c>
      <c r="G821" s="57">
        <f>SUMIFS(სახ.თანრ.მოც.!$E:$E,სახ.თანრ.მოც.!$B:$B,VLOOKUP($B821,$L:$O,3,0),სახ.თანრ.მოც.!$C:$C,მონაცემები!D821,სახ.თანრ.მოც.!$A:$A,VLOOKUP($B821,$L:$O,4,0))</f>
        <v>0</v>
      </c>
      <c r="H821" s="57">
        <f>SUMIFS(სახ.თანრ.მოც.!F:F,სახ.თანრ.მოც.!$B:$B,VLOOKUP($B821,$L:$O,3,0),სახ.თანრ.მოც.!$C:$C,მონაცემები!D821,სახ.თანრ.მოც.!$A:$A,VLOOKUP($B821,$L:$O,4,0))+SUMIFS(სახ.თანრ.მოც.!F:F,სახ.თანრ.მოც.!$B:$B,VLOOKUP($B821,$L:$O,3,0),სახ.თანრ.მოც.!$C:$C,მონაცემები!C821,სახ.თანრ.მოც.!$A:$A,VLOOKUP($B821,$L:$O,4,0))</f>
        <v>0</v>
      </c>
      <c r="I821" s="57"/>
      <c r="J821" s="57"/>
    </row>
    <row r="822" spans="1:10">
      <c r="A822" s="46">
        <v>741</v>
      </c>
      <c r="E822" s="57">
        <f t="shared" si="11"/>
        <v>0</v>
      </c>
      <c r="F822" s="57">
        <f>SUMIFS(სახ.თანრ.მოც.!$E:$E,სახ.თანრ.მოც.!$B:$B,VLOOKUP($B822,$L:$O,3,0),სახ.თანრ.მოც.!$C:$C,მონაცემები!C822,სახ.თანრ.მოც.!$A:$A,VLOOKUP($B822,$L:$O,4,0))</f>
        <v>0</v>
      </c>
      <c r="G822" s="57">
        <f>SUMIFS(სახ.თანრ.მოც.!$E:$E,სახ.თანრ.მოც.!$B:$B,VLOOKUP($B822,$L:$O,3,0),სახ.თანრ.მოც.!$C:$C,მონაცემები!D822,სახ.თანრ.მოც.!$A:$A,VLOOKUP($B822,$L:$O,4,0))</f>
        <v>0</v>
      </c>
      <c r="H822" s="57">
        <f>SUMIFS(სახ.თანრ.მოც.!F:F,სახ.თანრ.მოც.!$B:$B,VLOOKUP($B822,$L:$O,3,0),სახ.თანრ.მოც.!$C:$C,მონაცემები!D822,სახ.თანრ.მოც.!$A:$A,VLOOKUP($B822,$L:$O,4,0))+SUMIFS(სახ.თანრ.მოც.!F:F,სახ.თანრ.მოც.!$B:$B,VLOOKUP($B822,$L:$O,3,0),სახ.თანრ.მოც.!$C:$C,მონაცემები!C822,სახ.თანრ.მოც.!$A:$A,VLOOKUP($B822,$L:$O,4,0))</f>
        <v>0</v>
      </c>
      <c r="I822" s="57"/>
      <c r="J822" s="57"/>
    </row>
    <row r="823" spans="1:10">
      <c r="A823" s="46">
        <v>742</v>
      </c>
      <c r="E823" s="57">
        <f t="shared" si="11"/>
        <v>0</v>
      </c>
      <c r="F823" s="57">
        <f>SUMIFS(სახ.თანრ.მოც.!$E:$E,სახ.თანრ.მოც.!$B:$B,VLOOKUP($B823,$L:$O,3,0),სახ.თანრ.მოც.!$C:$C,მონაცემები!C823,სახ.თანრ.მოც.!$A:$A,VLOOKUP($B823,$L:$O,4,0))</f>
        <v>0</v>
      </c>
      <c r="G823" s="57">
        <f>SUMIFS(სახ.თანრ.მოც.!$E:$E,სახ.თანრ.მოც.!$B:$B,VLOOKUP($B823,$L:$O,3,0),სახ.თანრ.მოც.!$C:$C,მონაცემები!D823,სახ.თანრ.მოც.!$A:$A,VLOOKUP($B823,$L:$O,4,0))</f>
        <v>0</v>
      </c>
      <c r="H823" s="57">
        <f>SUMIFS(სახ.თანრ.მოც.!F:F,სახ.თანრ.მოც.!$B:$B,VLOOKUP($B823,$L:$O,3,0),სახ.თანრ.მოც.!$C:$C,მონაცემები!D823,სახ.თანრ.მოც.!$A:$A,VLOOKUP($B823,$L:$O,4,0))+SUMIFS(სახ.თანრ.მოც.!F:F,სახ.თანრ.მოც.!$B:$B,VLOOKUP($B823,$L:$O,3,0),სახ.თანრ.მოც.!$C:$C,მონაცემები!C823,სახ.თანრ.მოც.!$A:$A,VLOOKUP($B823,$L:$O,4,0))</f>
        <v>0</v>
      </c>
      <c r="I823" s="57"/>
      <c r="J823" s="57"/>
    </row>
    <row r="824" spans="1:10">
      <c r="A824" s="46">
        <v>743</v>
      </c>
      <c r="E824" s="57">
        <f t="shared" si="11"/>
        <v>0</v>
      </c>
      <c r="F824" s="57">
        <f>SUMIFS(სახ.თანრ.მოც.!$E:$E,სახ.თანრ.მოც.!$B:$B,VLOOKUP($B824,$L:$O,3,0),სახ.თანრ.მოც.!$C:$C,მონაცემები!C824,სახ.თანრ.მოც.!$A:$A,VLOOKUP($B824,$L:$O,4,0))</f>
        <v>0</v>
      </c>
      <c r="G824" s="57">
        <f>SUMIFS(სახ.თანრ.მოც.!$E:$E,სახ.თანრ.მოც.!$B:$B,VLOOKUP($B824,$L:$O,3,0),სახ.თანრ.მოც.!$C:$C,მონაცემები!D824,სახ.თანრ.მოც.!$A:$A,VLOOKUP($B824,$L:$O,4,0))</f>
        <v>0</v>
      </c>
      <c r="H824" s="57">
        <f>SUMIFS(სახ.თანრ.მოც.!F:F,სახ.თანრ.მოც.!$B:$B,VLOOKUP($B824,$L:$O,3,0),სახ.თანრ.მოც.!$C:$C,მონაცემები!D824,სახ.თანრ.მოც.!$A:$A,VLOOKUP($B824,$L:$O,4,0))+SUMIFS(სახ.თანრ.მოც.!F:F,სახ.თანრ.მოც.!$B:$B,VLOOKUP($B824,$L:$O,3,0),სახ.თანრ.მოც.!$C:$C,მონაცემები!C824,სახ.თანრ.მოც.!$A:$A,VLOOKUP($B824,$L:$O,4,0))</f>
        <v>0</v>
      </c>
      <c r="I824" s="57"/>
      <c r="J824" s="57"/>
    </row>
    <row r="825" spans="1:10">
      <c r="A825" s="46">
        <v>744</v>
      </c>
      <c r="E825" s="57">
        <f t="shared" si="11"/>
        <v>0</v>
      </c>
      <c r="F825" s="57">
        <f>SUMIFS(სახ.თანრ.მოც.!$E:$E,სახ.თანრ.მოც.!$B:$B,VLOOKUP($B825,$L:$O,3,0),სახ.თანრ.მოც.!$C:$C,მონაცემები!C825,სახ.თანრ.მოც.!$A:$A,VLOOKUP($B825,$L:$O,4,0))</f>
        <v>0</v>
      </c>
      <c r="G825" s="57">
        <f>SUMIFS(სახ.თანრ.მოც.!$E:$E,სახ.თანრ.მოც.!$B:$B,VLOOKUP($B825,$L:$O,3,0),სახ.თანრ.მოც.!$C:$C,მონაცემები!D825,სახ.თანრ.მოც.!$A:$A,VLOOKUP($B825,$L:$O,4,0))</f>
        <v>0</v>
      </c>
      <c r="H825" s="57">
        <f>SUMIFS(სახ.თანრ.მოც.!F:F,სახ.თანრ.მოც.!$B:$B,VLOOKUP($B825,$L:$O,3,0),სახ.თანრ.მოც.!$C:$C,მონაცემები!D825,სახ.თანრ.მოც.!$A:$A,VLOOKUP($B825,$L:$O,4,0))+SUMIFS(სახ.თანრ.მოც.!F:F,სახ.თანრ.მოც.!$B:$B,VLOOKUP($B825,$L:$O,3,0),სახ.თანრ.მოც.!$C:$C,მონაცემები!C825,სახ.თანრ.მოც.!$A:$A,VLOOKUP($B825,$L:$O,4,0))</f>
        <v>0</v>
      </c>
      <c r="I825" s="57"/>
      <c r="J825" s="57"/>
    </row>
    <row r="826" spans="1:10">
      <c r="A826" s="46">
        <v>745</v>
      </c>
      <c r="E826" s="57">
        <f t="shared" si="11"/>
        <v>0</v>
      </c>
      <c r="F826" s="57">
        <f>SUMIFS(სახ.თანრ.მოც.!$E:$E,სახ.თანრ.მოც.!$B:$B,VLOOKUP($B826,$L:$O,3,0),სახ.თანრ.მოც.!$C:$C,მონაცემები!C826,სახ.თანრ.მოც.!$A:$A,VLOOKUP($B826,$L:$O,4,0))</f>
        <v>0</v>
      </c>
      <c r="G826" s="57">
        <f>SUMIFS(სახ.თანრ.მოც.!$E:$E,სახ.თანრ.მოც.!$B:$B,VLOOKUP($B826,$L:$O,3,0),სახ.თანრ.მოც.!$C:$C,მონაცემები!D826,სახ.თანრ.მოც.!$A:$A,VLOOKUP($B826,$L:$O,4,0))</f>
        <v>0</v>
      </c>
      <c r="H826" s="57">
        <f>SUMIFS(სახ.თანრ.მოც.!F:F,სახ.თანრ.მოც.!$B:$B,VLOOKUP($B826,$L:$O,3,0),სახ.თანრ.მოც.!$C:$C,მონაცემები!D826,სახ.თანრ.მოც.!$A:$A,VLOOKUP($B826,$L:$O,4,0))+SUMIFS(სახ.თანრ.მოც.!F:F,სახ.თანრ.მოც.!$B:$B,VLOOKUP($B826,$L:$O,3,0),სახ.თანრ.მოც.!$C:$C,მონაცემები!C826,სახ.თანრ.მოც.!$A:$A,VLOOKUP($B826,$L:$O,4,0))</f>
        <v>0</v>
      </c>
      <c r="I826" s="57"/>
      <c r="J826" s="57"/>
    </row>
    <row r="827" spans="1:10">
      <c r="A827" s="46">
        <v>746</v>
      </c>
      <c r="E827" s="57">
        <f t="shared" si="11"/>
        <v>0</v>
      </c>
      <c r="F827" s="57">
        <f>SUMIFS(სახ.თანრ.მოც.!$E:$E,სახ.თანრ.მოც.!$B:$B,VLOOKUP($B827,$L:$O,3,0),სახ.თანრ.მოც.!$C:$C,მონაცემები!C827,სახ.თანრ.მოც.!$A:$A,VLOOKUP($B827,$L:$O,4,0))</f>
        <v>0</v>
      </c>
      <c r="G827" s="57">
        <f>SUMIFS(სახ.თანრ.მოც.!$E:$E,სახ.თანრ.მოც.!$B:$B,VLOOKUP($B827,$L:$O,3,0),სახ.თანრ.მოც.!$C:$C,მონაცემები!D827,სახ.თანრ.მოც.!$A:$A,VLOOKUP($B827,$L:$O,4,0))</f>
        <v>0</v>
      </c>
      <c r="H827" s="57">
        <f>SUMIFS(სახ.თანრ.მოც.!F:F,სახ.თანრ.მოც.!$B:$B,VLOOKUP($B827,$L:$O,3,0),სახ.თანრ.მოც.!$C:$C,მონაცემები!D827,სახ.თანრ.მოც.!$A:$A,VLOOKUP($B827,$L:$O,4,0))+SUMIFS(სახ.თანრ.მოც.!F:F,სახ.თანრ.მოც.!$B:$B,VLOOKUP($B827,$L:$O,3,0),სახ.თანრ.მოც.!$C:$C,მონაცემები!C827,სახ.თანრ.მოც.!$A:$A,VLOOKUP($B827,$L:$O,4,0))</f>
        <v>0</v>
      </c>
      <c r="I827" s="57"/>
      <c r="J827" s="57"/>
    </row>
    <row r="828" spans="1:10">
      <c r="A828" s="46">
        <v>747</v>
      </c>
      <c r="E828" s="57">
        <f t="shared" si="11"/>
        <v>0</v>
      </c>
      <c r="F828" s="57">
        <f>SUMIFS(სახ.თანრ.მოც.!$E:$E,სახ.თანრ.მოც.!$B:$B,VLOOKUP($B828,$L:$O,3,0),სახ.თანრ.მოც.!$C:$C,მონაცემები!C828,სახ.თანრ.მოც.!$A:$A,VLOOKUP($B828,$L:$O,4,0))</f>
        <v>0</v>
      </c>
      <c r="G828" s="57">
        <f>SUMIFS(სახ.თანრ.მოც.!$E:$E,სახ.თანრ.მოც.!$B:$B,VLOOKUP($B828,$L:$O,3,0),სახ.თანრ.მოც.!$C:$C,მონაცემები!D828,სახ.თანრ.მოც.!$A:$A,VLOOKUP($B828,$L:$O,4,0))</f>
        <v>0</v>
      </c>
      <c r="H828" s="57">
        <f>SUMIFS(სახ.თანრ.მოც.!F:F,სახ.თანრ.მოც.!$B:$B,VLOOKUP($B828,$L:$O,3,0),სახ.თანრ.მოც.!$C:$C,მონაცემები!D828,სახ.თანრ.მოც.!$A:$A,VLOOKUP($B828,$L:$O,4,0))+SUMIFS(სახ.თანრ.მოც.!F:F,სახ.თანრ.მოც.!$B:$B,VLOOKUP($B828,$L:$O,3,0),სახ.თანრ.მოც.!$C:$C,მონაცემები!C828,სახ.თანრ.მოც.!$A:$A,VLOOKUP($B828,$L:$O,4,0))</f>
        <v>0</v>
      </c>
      <c r="I828" s="57"/>
      <c r="J828" s="57"/>
    </row>
    <row r="829" spans="1:10">
      <c r="A829" s="46">
        <v>748</v>
      </c>
      <c r="E829" s="57">
        <f t="shared" si="11"/>
        <v>0</v>
      </c>
      <c r="F829" s="57">
        <f>SUMIFS(სახ.თანრ.მოც.!$E:$E,სახ.თანრ.მოც.!$B:$B,VLOOKUP($B829,$L:$O,3,0),სახ.თანრ.მოც.!$C:$C,მონაცემები!C829,სახ.თანრ.მოც.!$A:$A,VLOOKUP($B829,$L:$O,4,0))</f>
        <v>0</v>
      </c>
      <c r="G829" s="57">
        <f>SUMIFS(სახ.თანრ.მოც.!$E:$E,სახ.თანრ.მოც.!$B:$B,VLOOKUP($B829,$L:$O,3,0),სახ.თანრ.მოც.!$C:$C,მონაცემები!D829,სახ.თანრ.მოც.!$A:$A,VLOOKUP($B829,$L:$O,4,0))</f>
        <v>0</v>
      </c>
      <c r="H829" s="57">
        <f>SUMIFS(სახ.თანრ.მოც.!F:F,სახ.თანრ.მოც.!$B:$B,VLOOKUP($B829,$L:$O,3,0),სახ.თანრ.მოც.!$C:$C,მონაცემები!D829,სახ.თანრ.მოც.!$A:$A,VLOOKUP($B829,$L:$O,4,0))+SUMIFS(სახ.თანრ.მოც.!F:F,სახ.თანრ.მოც.!$B:$B,VLOOKUP($B829,$L:$O,3,0),სახ.თანრ.მოც.!$C:$C,მონაცემები!C829,სახ.თანრ.მოც.!$A:$A,VLOOKUP($B829,$L:$O,4,0))</f>
        <v>0</v>
      </c>
      <c r="I829" s="57"/>
      <c r="J829" s="57"/>
    </row>
    <row r="830" spans="1:10">
      <c r="A830" s="46">
        <v>749</v>
      </c>
      <c r="E830" s="57">
        <f t="shared" si="11"/>
        <v>0</v>
      </c>
      <c r="F830" s="57">
        <f>SUMIFS(სახ.თანრ.მოც.!$E:$E,სახ.თანრ.მოც.!$B:$B,VLOOKUP($B830,$L:$O,3,0),სახ.თანრ.მოც.!$C:$C,მონაცემები!C830,სახ.თანრ.მოც.!$A:$A,VLOOKUP($B830,$L:$O,4,0))</f>
        <v>0</v>
      </c>
      <c r="G830" s="57">
        <f>SUMIFS(სახ.თანრ.მოც.!$E:$E,სახ.თანრ.მოც.!$B:$B,VLOOKUP($B830,$L:$O,3,0),სახ.თანრ.მოც.!$C:$C,მონაცემები!D830,სახ.თანრ.მოც.!$A:$A,VLOOKUP($B830,$L:$O,4,0))</f>
        <v>0</v>
      </c>
      <c r="H830" s="57">
        <f>SUMIFS(სახ.თანრ.მოც.!F:F,სახ.თანრ.მოც.!$B:$B,VLOOKUP($B830,$L:$O,3,0),სახ.თანრ.მოც.!$C:$C,მონაცემები!D830,სახ.თანრ.მოც.!$A:$A,VLOOKUP($B830,$L:$O,4,0))+SUMIFS(სახ.თანრ.მოც.!F:F,სახ.თანრ.მოც.!$B:$B,VLOOKUP($B830,$L:$O,3,0),სახ.თანრ.მოც.!$C:$C,მონაცემები!C830,სახ.თანრ.მოც.!$A:$A,VLOOKUP($B830,$L:$O,4,0))</f>
        <v>0</v>
      </c>
      <c r="I830" s="57"/>
      <c r="J830" s="57"/>
    </row>
    <row r="831" spans="1:10">
      <c r="A831" s="46">
        <v>750</v>
      </c>
      <c r="E831" s="57">
        <f t="shared" si="11"/>
        <v>0</v>
      </c>
      <c r="F831" s="57">
        <f>SUMIFS(სახ.თანრ.მოც.!$E:$E,სახ.თანრ.მოც.!$B:$B,VLOOKUP($B831,$L:$O,3,0),სახ.თანრ.მოც.!$C:$C,მონაცემები!C831,სახ.თანრ.მოც.!$A:$A,VLOOKUP($B831,$L:$O,4,0))</f>
        <v>0</v>
      </c>
      <c r="G831" s="57">
        <f>SUMIFS(სახ.თანრ.მოც.!$E:$E,სახ.თანრ.მოც.!$B:$B,VLOOKUP($B831,$L:$O,3,0),სახ.თანრ.მოც.!$C:$C,მონაცემები!D831,სახ.თანრ.მოც.!$A:$A,VLOOKUP($B831,$L:$O,4,0))</f>
        <v>0</v>
      </c>
      <c r="H831" s="57">
        <f>SUMIFS(სახ.თანრ.მოც.!F:F,სახ.თანრ.მოც.!$B:$B,VLOOKUP($B831,$L:$O,3,0),სახ.თანრ.მოც.!$C:$C,მონაცემები!D831,სახ.თანრ.მოც.!$A:$A,VLOOKUP($B831,$L:$O,4,0))+SUMIFS(სახ.თანრ.მოც.!F:F,სახ.თანრ.მოც.!$B:$B,VLOOKUP($B831,$L:$O,3,0),სახ.თანრ.მოც.!$C:$C,მონაცემები!C831,სახ.თანრ.მოც.!$A:$A,VLOOKUP($B831,$L:$O,4,0))</f>
        <v>0</v>
      </c>
      <c r="I831" s="57"/>
      <c r="J831" s="57"/>
    </row>
    <row r="832" spans="1:10">
      <c r="A832" s="46">
        <v>751</v>
      </c>
      <c r="E832" s="57">
        <f t="shared" si="11"/>
        <v>0</v>
      </c>
      <c r="F832" s="57">
        <f>SUMIFS(სახ.თანრ.მოც.!$E:$E,სახ.თანრ.მოც.!$B:$B,VLOOKUP($B832,$L:$O,3,0),სახ.თანრ.მოც.!$C:$C,მონაცემები!C832,სახ.თანრ.მოც.!$A:$A,VLOOKUP($B832,$L:$O,4,0))</f>
        <v>0</v>
      </c>
      <c r="G832" s="57">
        <f>SUMIFS(სახ.თანრ.მოც.!$E:$E,სახ.თანრ.მოც.!$B:$B,VLOOKUP($B832,$L:$O,3,0),სახ.თანრ.მოც.!$C:$C,მონაცემები!D832,სახ.თანრ.მოც.!$A:$A,VLOOKUP($B832,$L:$O,4,0))</f>
        <v>0</v>
      </c>
      <c r="H832" s="57">
        <f>SUMIFS(სახ.თანრ.მოც.!F:F,სახ.თანრ.მოც.!$B:$B,VLOOKUP($B832,$L:$O,3,0),სახ.თანრ.მოც.!$C:$C,მონაცემები!D832,სახ.თანრ.მოც.!$A:$A,VLOOKUP($B832,$L:$O,4,0))+SUMIFS(სახ.თანრ.მოც.!F:F,სახ.თანრ.მოც.!$B:$B,VLOOKUP($B832,$L:$O,3,0),სახ.თანრ.მოც.!$C:$C,მონაცემები!C832,სახ.თანრ.მოც.!$A:$A,VLOOKUP($B832,$L:$O,4,0))</f>
        <v>0</v>
      </c>
      <c r="I832" s="57"/>
      <c r="J832" s="57"/>
    </row>
    <row r="833" spans="1:10">
      <c r="A833" s="46">
        <v>752</v>
      </c>
      <c r="E833" s="57">
        <f t="shared" si="11"/>
        <v>0</v>
      </c>
      <c r="F833" s="57">
        <f>SUMIFS(სახ.თანრ.მოც.!$E:$E,სახ.თანრ.მოც.!$B:$B,VLOOKUP($B833,$L:$O,3,0),სახ.თანრ.მოც.!$C:$C,მონაცემები!C833,სახ.თანრ.მოც.!$A:$A,VLOOKUP($B833,$L:$O,4,0))</f>
        <v>0</v>
      </c>
      <c r="G833" s="57">
        <f>SUMIFS(სახ.თანრ.მოც.!$E:$E,სახ.თანრ.მოც.!$B:$B,VLOOKUP($B833,$L:$O,3,0),სახ.თანრ.მოც.!$C:$C,მონაცემები!D833,სახ.თანრ.მოც.!$A:$A,VLOOKUP($B833,$L:$O,4,0))</f>
        <v>0</v>
      </c>
      <c r="H833" s="57">
        <f>SUMIFS(სახ.თანრ.მოც.!F:F,სახ.თანრ.მოც.!$B:$B,VLOOKUP($B833,$L:$O,3,0),სახ.თანრ.მოც.!$C:$C,მონაცემები!D833,სახ.თანრ.მოც.!$A:$A,VLOOKUP($B833,$L:$O,4,0))+SUMIFS(სახ.თანრ.მოც.!F:F,სახ.თანრ.მოც.!$B:$B,VLOOKUP($B833,$L:$O,3,0),სახ.თანრ.მოც.!$C:$C,მონაცემები!C833,სახ.თანრ.მოც.!$A:$A,VLOOKUP($B833,$L:$O,4,0))</f>
        <v>0</v>
      </c>
      <c r="I833" s="57"/>
      <c r="J833" s="57"/>
    </row>
    <row r="834" spans="1:10">
      <c r="A834" s="46">
        <v>753</v>
      </c>
      <c r="E834" s="57">
        <f t="shared" si="11"/>
        <v>0</v>
      </c>
      <c r="F834" s="57">
        <f>SUMIFS(სახ.თანრ.მოც.!$E:$E,სახ.თანრ.მოც.!$B:$B,VLOOKUP($B834,$L:$O,3,0),სახ.თანრ.მოც.!$C:$C,მონაცემები!C834,სახ.თანრ.მოც.!$A:$A,VLOOKUP($B834,$L:$O,4,0))</f>
        <v>0</v>
      </c>
      <c r="G834" s="57">
        <f>SUMIFS(სახ.თანრ.მოც.!$E:$E,სახ.თანრ.მოც.!$B:$B,VLOOKUP($B834,$L:$O,3,0),სახ.თანრ.მოც.!$C:$C,მონაცემები!D834,სახ.თანრ.მოც.!$A:$A,VLOOKUP($B834,$L:$O,4,0))</f>
        <v>0</v>
      </c>
      <c r="H834" s="57">
        <f>SUMIFS(სახ.თანრ.მოც.!F:F,სახ.თანრ.მოც.!$B:$B,VLOOKUP($B834,$L:$O,3,0),სახ.თანრ.მოც.!$C:$C,მონაცემები!D834,სახ.თანრ.მოც.!$A:$A,VLOOKUP($B834,$L:$O,4,0))+SUMIFS(სახ.თანრ.მოც.!F:F,სახ.თანრ.მოც.!$B:$B,VLOOKUP($B834,$L:$O,3,0),სახ.თანრ.მოც.!$C:$C,მონაცემები!C834,სახ.თანრ.მოც.!$A:$A,VLOOKUP($B834,$L:$O,4,0))</f>
        <v>0</v>
      </c>
      <c r="I834" s="57"/>
      <c r="J834" s="57"/>
    </row>
    <row r="835" spans="1:10">
      <c r="A835" s="46">
        <v>754</v>
      </c>
      <c r="E835" s="57">
        <f t="shared" si="11"/>
        <v>0</v>
      </c>
      <c r="F835" s="57">
        <f>SUMIFS(სახ.თანრ.მოც.!$E:$E,სახ.თანრ.მოც.!$B:$B,VLOOKUP($B835,$L:$O,3,0),სახ.თანრ.მოც.!$C:$C,მონაცემები!C835,სახ.თანრ.მოც.!$A:$A,VLOOKUP($B835,$L:$O,4,0))</f>
        <v>0</v>
      </c>
      <c r="G835" s="57">
        <f>SUMIFS(სახ.თანრ.მოც.!$E:$E,სახ.თანრ.მოც.!$B:$B,VLOOKUP($B835,$L:$O,3,0),სახ.თანრ.მოც.!$C:$C,მონაცემები!D835,სახ.თანრ.მოც.!$A:$A,VLOOKUP($B835,$L:$O,4,0))</f>
        <v>0</v>
      </c>
      <c r="H835" s="57">
        <f>SUMIFS(სახ.თანრ.მოც.!F:F,სახ.თანრ.მოც.!$B:$B,VLOOKUP($B835,$L:$O,3,0),სახ.თანრ.მოც.!$C:$C,მონაცემები!D835,სახ.თანრ.მოც.!$A:$A,VLOOKUP($B835,$L:$O,4,0))+SUMIFS(სახ.თანრ.მოც.!F:F,სახ.თანრ.მოც.!$B:$B,VLOOKUP($B835,$L:$O,3,0),სახ.თანრ.მოც.!$C:$C,მონაცემები!C835,სახ.თანრ.მოც.!$A:$A,VLOOKUP($B835,$L:$O,4,0))</f>
        <v>0</v>
      </c>
      <c r="I835" s="57"/>
      <c r="J835" s="57"/>
    </row>
    <row r="836" spans="1:10">
      <c r="A836" s="46">
        <v>755</v>
      </c>
      <c r="E836" s="57">
        <f t="shared" si="11"/>
        <v>0</v>
      </c>
      <c r="F836" s="57">
        <f>SUMIFS(სახ.თანრ.მოც.!$E:$E,სახ.თანრ.მოც.!$B:$B,VLOOKUP($B836,$L:$O,3,0),სახ.თანრ.მოც.!$C:$C,მონაცემები!C836,სახ.თანრ.მოც.!$A:$A,VLOOKUP($B836,$L:$O,4,0))</f>
        <v>0</v>
      </c>
      <c r="G836" s="57">
        <f>SUMIFS(სახ.თანრ.მოც.!$E:$E,სახ.თანრ.მოც.!$B:$B,VLOOKUP($B836,$L:$O,3,0),სახ.თანრ.მოც.!$C:$C,მონაცემები!D836,სახ.თანრ.მოც.!$A:$A,VLOOKUP($B836,$L:$O,4,0))</f>
        <v>0</v>
      </c>
      <c r="H836" s="57">
        <f>SUMIFS(სახ.თანრ.მოც.!F:F,სახ.თანრ.მოც.!$B:$B,VLOOKUP($B836,$L:$O,3,0),სახ.თანრ.მოც.!$C:$C,მონაცემები!D836,სახ.თანრ.მოც.!$A:$A,VLOOKUP($B836,$L:$O,4,0))+SUMIFS(სახ.თანრ.მოც.!F:F,სახ.თანრ.მოც.!$B:$B,VLOOKUP($B836,$L:$O,3,0),სახ.თანრ.მოც.!$C:$C,მონაცემები!C836,სახ.თანრ.მოც.!$A:$A,VLOOKUP($B836,$L:$O,4,0))</f>
        <v>0</v>
      </c>
      <c r="I836" s="57"/>
      <c r="J836" s="57"/>
    </row>
    <row r="837" spans="1:10">
      <c r="A837" s="46">
        <v>756</v>
      </c>
      <c r="E837" s="57">
        <f t="shared" si="11"/>
        <v>0</v>
      </c>
      <c r="F837" s="57">
        <f>SUMIFS(სახ.თანრ.მოც.!$E:$E,სახ.თანრ.მოც.!$B:$B,VLOOKUP($B837,$L:$O,3,0),სახ.თანრ.მოც.!$C:$C,მონაცემები!C837,სახ.თანრ.მოც.!$A:$A,VLOOKUP($B837,$L:$O,4,0))</f>
        <v>0</v>
      </c>
      <c r="G837" s="57">
        <f>SUMIFS(სახ.თანრ.მოც.!$E:$E,სახ.თანრ.მოც.!$B:$B,VLOOKUP($B837,$L:$O,3,0),სახ.თანრ.მოც.!$C:$C,მონაცემები!D837,სახ.თანრ.მოც.!$A:$A,VLOOKUP($B837,$L:$O,4,0))</f>
        <v>0</v>
      </c>
      <c r="H837" s="57">
        <f>SUMIFS(სახ.თანრ.მოც.!F:F,სახ.თანრ.მოც.!$B:$B,VLOOKUP($B837,$L:$O,3,0),სახ.თანრ.მოც.!$C:$C,მონაცემები!D837,სახ.თანრ.მოც.!$A:$A,VLOOKUP($B837,$L:$O,4,0))+SUMIFS(სახ.თანრ.მოც.!F:F,სახ.თანრ.მოც.!$B:$B,VLOOKUP($B837,$L:$O,3,0),სახ.თანრ.მოც.!$C:$C,მონაცემები!C837,სახ.თანრ.მოც.!$A:$A,VLOOKUP($B837,$L:$O,4,0))</f>
        <v>0</v>
      </c>
      <c r="I837" s="57"/>
      <c r="J837" s="57"/>
    </row>
    <row r="838" spans="1:10">
      <c r="A838" s="46">
        <v>757</v>
      </c>
      <c r="E838" s="57">
        <f t="shared" si="11"/>
        <v>0</v>
      </c>
      <c r="F838" s="57">
        <f>SUMIFS(სახ.თანრ.მოც.!$E:$E,სახ.თანრ.მოც.!$B:$B,VLOOKUP($B838,$L:$O,3,0),სახ.თანრ.მოც.!$C:$C,მონაცემები!C838,სახ.თანრ.მოც.!$A:$A,VLOOKUP($B838,$L:$O,4,0))</f>
        <v>0</v>
      </c>
      <c r="G838" s="57">
        <f>SUMIFS(სახ.თანრ.მოც.!$E:$E,სახ.თანრ.მოც.!$B:$B,VLOOKUP($B838,$L:$O,3,0),სახ.თანრ.მოც.!$C:$C,მონაცემები!D838,სახ.თანრ.მოც.!$A:$A,VLOOKUP($B838,$L:$O,4,0))</f>
        <v>0</v>
      </c>
      <c r="H838" s="57">
        <f>SUMIFS(სახ.თანრ.მოც.!F:F,სახ.თანრ.მოც.!$B:$B,VLOOKUP($B838,$L:$O,3,0),სახ.თანრ.მოც.!$C:$C,მონაცემები!D838,სახ.თანრ.მოც.!$A:$A,VLOOKUP($B838,$L:$O,4,0))+SUMIFS(სახ.თანრ.მოც.!F:F,სახ.თანრ.მოც.!$B:$B,VLOOKUP($B838,$L:$O,3,0),სახ.თანრ.მოც.!$C:$C,მონაცემები!C838,სახ.თანრ.მოც.!$A:$A,VLOOKUP($B838,$L:$O,4,0))</f>
        <v>0</v>
      </c>
      <c r="I838" s="57"/>
      <c r="J838" s="57"/>
    </row>
    <row r="839" spans="1:10">
      <c r="A839" s="46">
        <v>758</v>
      </c>
      <c r="E839" s="57">
        <f t="shared" si="11"/>
        <v>0</v>
      </c>
      <c r="F839" s="57">
        <f>SUMIFS(სახ.თანრ.მოც.!$E:$E,სახ.თანრ.მოც.!$B:$B,VLOOKUP($B839,$L:$O,3,0),სახ.თანრ.მოც.!$C:$C,მონაცემები!C839,სახ.თანრ.მოც.!$A:$A,VLOOKUP($B839,$L:$O,4,0))</f>
        <v>0</v>
      </c>
      <c r="G839" s="57">
        <f>SUMIFS(სახ.თანრ.მოც.!$E:$E,სახ.თანრ.მოც.!$B:$B,VLOOKUP($B839,$L:$O,3,0),სახ.თანრ.მოც.!$C:$C,მონაცემები!D839,სახ.თანრ.მოც.!$A:$A,VLOOKUP($B839,$L:$O,4,0))</f>
        <v>0</v>
      </c>
      <c r="H839" s="57">
        <f>SUMIFS(სახ.თანრ.მოც.!F:F,სახ.თანრ.მოც.!$B:$B,VLOOKUP($B839,$L:$O,3,0),სახ.თანრ.მოც.!$C:$C,მონაცემები!D839,სახ.თანრ.მოც.!$A:$A,VLOOKUP($B839,$L:$O,4,0))+SUMIFS(სახ.თანრ.მოც.!F:F,სახ.თანრ.მოც.!$B:$B,VLOOKUP($B839,$L:$O,3,0),სახ.თანრ.მოც.!$C:$C,მონაცემები!C839,სახ.თანრ.მოც.!$A:$A,VLOOKUP($B839,$L:$O,4,0))</f>
        <v>0</v>
      </c>
      <c r="I839" s="57"/>
      <c r="J839" s="57"/>
    </row>
    <row r="840" spans="1:10">
      <c r="A840" s="46">
        <v>759</v>
      </c>
      <c r="E840" s="57">
        <f t="shared" si="11"/>
        <v>0</v>
      </c>
      <c r="F840" s="57">
        <f>SUMIFS(სახ.თანრ.მოც.!$E:$E,სახ.თანრ.მოც.!$B:$B,VLOOKUP($B840,$L:$O,3,0),სახ.თანრ.მოც.!$C:$C,მონაცემები!C840,სახ.თანრ.მოც.!$A:$A,VLOOKUP($B840,$L:$O,4,0))</f>
        <v>0</v>
      </c>
      <c r="G840" s="57">
        <f>SUMIFS(სახ.თანრ.მოც.!$E:$E,სახ.თანრ.მოც.!$B:$B,VLOOKUP($B840,$L:$O,3,0),სახ.თანრ.მოც.!$C:$C,მონაცემები!D840,სახ.თანრ.მოც.!$A:$A,VLOOKUP($B840,$L:$O,4,0))</f>
        <v>0</v>
      </c>
      <c r="H840" s="57">
        <f>SUMIFS(სახ.თანრ.მოც.!F:F,სახ.თანრ.მოც.!$B:$B,VLOOKUP($B840,$L:$O,3,0),სახ.თანრ.მოც.!$C:$C,მონაცემები!D840,სახ.თანრ.მოც.!$A:$A,VLOOKUP($B840,$L:$O,4,0))+SUMIFS(სახ.თანრ.მოც.!F:F,სახ.თანრ.მოც.!$B:$B,VLOOKUP($B840,$L:$O,3,0),სახ.თანრ.მოც.!$C:$C,მონაცემები!C840,სახ.თანრ.მოც.!$A:$A,VLOOKUP($B840,$L:$O,4,0))</f>
        <v>0</v>
      </c>
      <c r="I840" s="57"/>
      <c r="J840" s="57"/>
    </row>
    <row r="841" spans="1:10">
      <c r="A841" s="46">
        <v>760</v>
      </c>
      <c r="E841" s="57">
        <f t="shared" si="11"/>
        <v>0</v>
      </c>
      <c r="F841" s="57">
        <f>SUMIFS(სახ.თანრ.მოც.!$E:$E,სახ.თანრ.მოც.!$B:$B,VLOOKUP($B841,$L:$O,3,0),სახ.თანრ.მოც.!$C:$C,მონაცემები!C841,სახ.თანრ.მოც.!$A:$A,VLOOKUP($B841,$L:$O,4,0))</f>
        <v>0</v>
      </c>
      <c r="G841" s="57">
        <f>SUMIFS(სახ.თანრ.მოც.!$E:$E,სახ.თანრ.მოც.!$B:$B,VLOOKUP($B841,$L:$O,3,0),სახ.თანრ.მოც.!$C:$C,მონაცემები!D841,სახ.თანრ.მოც.!$A:$A,VLOOKUP($B841,$L:$O,4,0))</f>
        <v>0</v>
      </c>
      <c r="H841" s="57">
        <f>SUMIFS(სახ.თანრ.მოც.!F:F,სახ.თანრ.მოც.!$B:$B,VLOOKUP($B841,$L:$O,3,0),სახ.თანრ.მოც.!$C:$C,მონაცემები!D841,სახ.თანრ.მოც.!$A:$A,VLOOKUP($B841,$L:$O,4,0))+SUMIFS(სახ.თანრ.მოც.!F:F,სახ.თანრ.მოც.!$B:$B,VLOOKUP($B841,$L:$O,3,0),სახ.თანრ.მოც.!$C:$C,მონაცემები!C841,სახ.თანრ.მოც.!$A:$A,VLOOKUP($B841,$L:$O,4,0))</f>
        <v>0</v>
      </c>
      <c r="I841" s="57"/>
      <c r="J841" s="57"/>
    </row>
    <row r="842" spans="1:10">
      <c r="A842" s="46">
        <v>761</v>
      </c>
      <c r="E842" s="57">
        <f t="shared" si="11"/>
        <v>0</v>
      </c>
      <c r="F842" s="57">
        <f>SUMIFS(სახ.თანრ.მოც.!$E:$E,სახ.თანრ.მოც.!$B:$B,VLOOKUP($B842,$L:$O,3,0),სახ.თანრ.მოც.!$C:$C,მონაცემები!C842,სახ.თანრ.მოც.!$A:$A,VLOOKUP($B842,$L:$O,4,0))</f>
        <v>0</v>
      </c>
      <c r="G842" s="57">
        <f>SUMIFS(სახ.თანრ.მოც.!$E:$E,სახ.თანრ.მოც.!$B:$B,VLOOKUP($B842,$L:$O,3,0),სახ.თანრ.მოც.!$C:$C,მონაცემები!D842,სახ.თანრ.მოც.!$A:$A,VLOOKUP($B842,$L:$O,4,0))</f>
        <v>0</v>
      </c>
      <c r="H842" s="57">
        <f>SUMIFS(სახ.თანრ.მოც.!F:F,სახ.თანრ.მოც.!$B:$B,VLOOKUP($B842,$L:$O,3,0),სახ.თანრ.მოც.!$C:$C,მონაცემები!D842,სახ.თანრ.მოც.!$A:$A,VLOOKUP($B842,$L:$O,4,0))+SUMIFS(სახ.თანრ.მოც.!F:F,სახ.თანრ.მოც.!$B:$B,VLOOKUP($B842,$L:$O,3,0),სახ.თანრ.მოც.!$C:$C,მონაცემები!C842,სახ.თანრ.მოც.!$A:$A,VLOOKUP($B842,$L:$O,4,0))</f>
        <v>0</v>
      </c>
      <c r="I842" s="57"/>
      <c r="J842" s="57"/>
    </row>
    <row r="843" spans="1:10">
      <c r="A843" s="46">
        <v>762</v>
      </c>
      <c r="E843" s="57">
        <f t="shared" si="11"/>
        <v>0</v>
      </c>
      <c r="F843" s="57">
        <f>SUMIFS(სახ.თანრ.მოც.!$E:$E,სახ.თანრ.მოც.!$B:$B,VLOOKUP($B843,$L:$O,3,0),სახ.თანრ.მოც.!$C:$C,მონაცემები!C843,სახ.თანრ.მოც.!$A:$A,VLOOKUP($B843,$L:$O,4,0))</f>
        <v>0</v>
      </c>
      <c r="G843" s="57">
        <f>SUMIFS(სახ.თანრ.მოც.!$E:$E,სახ.თანრ.მოც.!$B:$B,VLOOKUP($B843,$L:$O,3,0),სახ.თანრ.მოც.!$C:$C,მონაცემები!D843,სახ.თანრ.მოც.!$A:$A,VLOOKUP($B843,$L:$O,4,0))</f>
        <v>0</v>
      </c>
      <c r="H843" s="57">
        <f>SUMIFS(სახ.თანრ.მოც.!F:F,სახ.თანრ.მოც.!$B:$B,VLOOKUP($B843,$L:$O,3,0),სახ.თანრ.მოც.!$C:$C,მონაცემები!D843,სახ.თანრ.მოც.!$A:$A,VLOOKUP($B843,$L:$O,4,0))+SUMIFS(სახ.თანრ.მოც.!F:F,სახ.თანრ.მოც.!$B:$B,VLOOKUP($B843,$L:$O,3,0),სახ.თანრ.მოც.!$C:$C,მონაცემები!C843,სახ.თანრ.მოც.!$A:$A,VLOOKUP($B843,$L:$O,4,0))</f>
        <v>0</v>
      </c>
      <c r="I843" s="57"/>
      <c r="J843" s="57"/>
    </row>
    <row r="844" spans="1:10">
      <c r="A844" s="46">
        <v>763</v>
      </c>
      <c r="E844" s="57">
        <f t="shared" si="11"/>
        <v>0</v>
      </c>
      <c r="F844" s="57">
        <f>SUMIFS(სახ.თანრ.მოც.!$E:$E,სახ.თანრ.მოც.!$B:$B,VLOOKUP($B844,$L:$O,3,0),სახ.თანრ.მოც.!$C:$C,მონაცემები!C844,სახ.თანრ.მოც.!$A:$A,VLOOKUP($B844,$L:$O,4,0))</f>
        <v>0</v>
      </c>
      <c r="G844" s="57">
        <f>SUMIFS(სახ.თანრ.მოც.!$E:$E,სახ.თანრ.მოც.!$B:$B,VLOOKUP($B844,$L:$O,3,0),სახ.თანრ.მოც.!$C:$C,მონაცემები!D844,სახ.თანრ.მოც.!$A:$A,VLOOKUP($B844,$L:$O,4,0))</f>
        <v>0</v>
      </c>
      <c r="H844" s="57">
        <f>SUMIFS(სახ.თანრ.მოც.!F:F,სახ.თანრ.მოც.!$B:$B,VLOOKUP($B844,$L:$O,3,0),სახ.თანრ.მოც.!$C:$C,მონაცემები!D844,სახ.თანრ.მოც.!$A:$A,VLOOKUP($B844,$L:$O,4,0))+SUMIFS(სახ.თანრ.მოც.!F:F,სახ.თანრ.მოც.!$B:$B,VLOOKUP($B844,$L:$O,3,0),სახ.თანრ.მოც.!$C:$C,მონაცემები!C844,სახ.თანრ.მოც.!$A:$A,VLOOKUP($B844,$L:$O,4,0))</f>
        <v>0</v>
      </c>
      <c r="I844" s="57"/>
      <c r="J844" s="57"/>
    </row>
    <row r="845" spans="1:10">
      <c r="A845" s="46">
        <v>764</v>
      </c>
      <c r="E845" s="57">
        <f t="shared" si="11"/>
        <v>0</v>
      </c>
      <c r="F845" s="57">
        <f>SUMIFS(სახ.თანრ.მოც.!$E:$E,სახ.თანრ.მოც.!$B:$B,VLOOKUP($B845,$L:$O,3,0),სახ.თანრ.მოც.!$C:$C,მონაცემები!C845,სახ.თანრ.მოც.!$A:$A,VLOOKUP($B845,$L:$O,4,0))</f>
        <v>0</v>
      </c>
      <c r="G845" s="57">
        <f>SUMIFS(სახ.თანრ.მოც.!$E:$E,სახ.თანრ.მოც.!$B:$B,VLOOKUP($B845,$L:$O,3,0),სახ.თანრ.მოც.!$C:$C,მონაცემები!D845,სახ.თანრ.მოც.!$A:$A,VLOOKUP($B845,$L:$O,4,0))</f>
        <v>0</v>
      </c>
      <c r="H845" s="57">
        <f>SUMIFS(სახ.თანრ.მოც.!F:F,სახ.თანრ.მოც.!$B:$B,VLOOKUP($B845,$L:$O,3,0),სახ.თანრ.მოც.!$C:$C,მონაცემები!D845,სახ.თანრ.მოც.!$A:$A,VLOOKUP($B845,$L:$O,4,0))+SUMIFS(სახ.თანრ.მოც.!F:F,სახ.თანრ.მოც.!$B:$B,VLOOKUP($B845,$L:$O,3,0),სახ.თანრ.მოც.!$C:$C,მონაცემები!C845,სახ.თანრ.მოც.!$A:$A,VLOOKUP($B845,$L:$O,4,0))</f>
        <v>0</v>
      </c>
      <c r="I845" s="57"/>
      <c r="J845" s="57"/>
    </row>
    <row r="846" spans="1:10">
      <c r="A846" s="46">
        <v>765</v>
      </c>
      <c r="E846" s="57">
        <f t="shared" si="11"/>
        <v>0</v>
      </c>
      <c r="F846" s="57">
        <f>SUMIFS(სახ.თანრ.მოც.!$E:$E,სახ.თანრ.მოც.!$B:$B,VLOOKUP($B846,$L:$O,3,0),სახ.თანრ.მოც.!$C:$C,მონაცემები!C846,სახ.თანრ.მოც.!$A:$A,VLOOKUP($B846,$L:$O,4,0))</f>
        <v>0</v>
      </c>
      <c r="G846" s="57">
        <f>SUMIFS(სახ.თანრ.მოც.!$E:$E,სახ.თანრ.მოც.!$B:$B,VLOOKUP($B846,$L:$O,3,0),სახ.თანრ.მოც.!$C:$C,მონაცემები!D846,სახ.თანრ.მოც.!$A:$A,VLOOKUP($B846,$L:$O,4,0))</f>
        <v>0</v>
      </c>
      <c r="H846" s="57">
        <f>SUMIFS(სახ.თანრ.მოც.!F:F,სახ.თანრ.მოც.!$B:$B,VLOOKUP($B846,$L:$O,3,0),სახ.თანრ.მოც.!$C:$C,მონაცემები!D846,სახ.თანრ.მოც.!$A:$A,VLOOKUP($B846,$L:$O,4,0))+SUMIFS(სახ.თანრ.მოც.!F:F,სახ.თანრ.მოც.!$B:$B,VLOOKUP($B846,$L:$O,3,0),სახ.თანრ.მოც.!$C:$C,მონაცემები!C846,სახ.თანრ.მოც.!$A:$A,VLOOKUP($B846,$L:$O,4,0))</f>
        <v>0</v>
      </c>
      <c r="I846" s="57"/>
      <c r="J846" s="57"/>
    </row>
    <row r="847" spans="1:10">
      <c r="A847" s="46">
        <v>766</v>
      </c>
      <c r="E847" s="57">
        <f t="shared" si="11"/>
        <v>0</v>
      </c>
      <c r="F847" s="57">
        <f>SUMIFS(სახ.თანრ.მოც.!$E:$E,სახ.თანრ.მოც.!$B:$B,VLOOKUP($B847,$L:$O,3,0),სახ.თანრ.მოც.!$C:$C,მონაცემები!C847,სახ.თანრ.მოც.!$A:$A,VLOOKUP($B847,$L:$O,4,0))</f>
        <v>0</v>
      </c>
      <c r="G847" s="57">
        <f>SUMIFS(სახ.თანრ.მოც.!$E:$E,სახ.თანრ.მოც.!$B:$B,VLOOKUP($B847,$L:$O,3,0),სახ.თანრ.მოც.!$C:$C,მონაცემები!D847,სახ.თანრ.მოც.!$A:$A,VLOOKUP($B847,$L:$O,4,0))</f>
        <v>0</v>
      </c>
      <c r="H847" s="57">
        <f>SUMIFS(სახ.თანრ.მოც.!F:F,სახ.თანრ.მოც.!$B:$B,VLOOKUP($B847,$L:$O,3,0),სახ.თანრ.მოც.!$C:$C,მონაცემები!D847,სახ.თანრ.მოც.!$A:$A,VLOOKUP($B847,$L:$O,4,0))+SUMIFS(სახ.თანრ.მოც.!F:F,სახ.თანრ.მოც.!$B:$B,VLOOKUP($B847,$L:$O,3,0),სახ.თანრ.მოც.!$C:$C,მონაცემები!C847,სახ.თანრ.მოც.!$A:$A,VLOOKUP($B847,$L:$O,4,0))</f>
        <v>0</v>
      </c>
      <c r="I847" s="57"/>
      <c r="J847" s="57"/>
    </row>
    <row r="848" spans="1:10">
      <c r="A848" s="46">
        <v>767</v>
      </c>
      <c r="E848" s="57">
        <f t="shared" si="11"/>
        <v>0</v>
      </c>
      <c r="F848" s="57">
        <f>SUMIFS(სახ.თანრ.მოც.!$E:$E,სახ.თანრ.მოც.!$B:$B,VLOOKUP($B848,$L:$O,3,0),სახ.თანრ.მოც.!$C:$C,მონაცემები!C848,სახ.თანრ.მოც.!$A:$A,VLOOKUP($B848,$L:$O,4,0))</f>
        <v>0</v>
      </c>
      <c r="G848" s="57">
        <f>SUMIFS(სახ.თანრ.მოც.!$E:$E,სახ.თანრ.მოც.!$B:$B,VLOOKUP($B848,$L:$O,3,0),სახ.თანრ.მოც.!$C:$C,მონაცემები!D848,სახ.თანრ.მოც.!$A:$A,VLOOKUP($B848,$L:$O,4,0))</f>
        <v>0</v>
      </c>
      <c r="H848" s="57">
        <f>SUMIFS(სახ.თანრ.მოც.!F:F,სახ.თანრ.მოც.!$B:$B,VLOOKUP($B848,$L:$O,3,0),სახ.თანრ.მოც.!$C:$C,მონაცემები!D848,სახ.თანრ.მოც.!$A:$A,VLOOKUP($B848,$L:$O,4,0))+SUMIFS(სახ.თანრ.მოც.!F:F,სახ.თანრ.მოც.!$B:$B,VLOOKUP($B848,$L:$O,3,0),სახ.თანრ.მოც.!$C:$C,მონაცემები!C848,სახ.თანრ.მოც.!$A:$A,VLOOKUP($B848,$L:$O,4,0))</f>
        <v>0</v>
      </c>
      <c r="I848" s="57"/>
      <c r="J848" s="57"/>
    </row>
    <row r="849" spans="1:10">
      <c r="A849" s="46">
        <v>768</v>
      </c>
      <c r="E849" s="57">
        <f t="shared" si="11"/>
        <v>0</v>
      </c>
      <c r="F849" s="57">
        <f>SUMIFS(სახ.თანრ.მოც.!$E:$E,სახ.თანრ.მოც.!$B:$B,VLOOKUP($B849,$L:$O,3,0),სახ.თანრ.მოც.!$C:$C,მონაცემები!C849,სახ.თანრ.მოც.!$A:$A,VLOOKUP($B849,$L:$O,4,0))</f>
        <v>0</v>
      </c>
      <c r="G849" s="57">
        <f>SUMIFS(სახ.თანრ.მოც.!$E:$E,სახ.თანრ.მოც.!$B:$B,VLOOKUP($B849,$L:$O,3,0),სახ.თანრ.მოც.!$C:$C,მონაცემები!D849,სახ.თანრ.მოც.!$A:$A,VLOOKUP($B849,$L:$O,4,0))</f>
        <v>0</v>
      </c>
      <c r="H849" s="57">
        <f>SUMIFS(სახ.თანრ.მოც.!F:F,სახ.თანრ.მოც.!$B:$B,VLOOKUP($B849,$L:$O,3,0),სახ.თანრ.მოც.!$C:$C,მონაცემები!D849,სახ.თანრ.მოც.!$A:$A,VLOOKUP($B849,$L:$O,4,0))+SUMIFS(სახ.თანრ.მოც.!F:F,სახ.თანრ.მოც.!$B:$B,VLOOKUP($B849,$L:$O,3,0),სახ.თანრ.მოც.!$C:$C,მონაცემები!C849,სახ.თანრ.მოც.!$A:$A,VLOOKUP($B849,$L:$O,4,0))</f>
        <v>0</v>
      </c>
      <c r="I849" s="57"/>
      <c r="J849" s="57"/>
    </row>
    <row r="850" spans="1:10">
      <c r="A850" s="46">
        <v>769</v>
      </c>
      <c r="E850" s="57">
        <f t="shared" si="11"/>
        <v>0</v>
      </c>
      <c r="F850" s="57">
        <f>SUMIFS(სახ.თანრ.მოც.!$E:$E,სახ.თანრ.მოც.!$B:$B,VLOOKUP($B850,$L:$O,3,0),სახ.თანრ.მოც.!$C:$C,მონაცემები!C850,სახ.თანრ.მოც.!$A:$A,VLOOKUP($B850,$L:$O,4,0))</f>
        <v>0</v>
      </c>
      <c r="G850" s="57">
        <f>SUMIFS(სახ.თანრ.მოც.!$E:$E,სახ.თანრ.მოც.!$B:$B,VLOOKUP($B850,$L:$O,3,0),სახ.თანრ.მოც.!$C:$C,მონაცემები!D850,სახ.თანრ.მოც.!$A:$A,VLOOKUP($B850,$L:$O,4,0))</f>
        <v>0</v>
      </c>
      <c r="H850" s="57">
        <f>SUMIFS(სახ.თანრ.მოც.!F:F,სახ.თანრ.მოც.!$B:$B,VLOOKUP($B850,$L:$O,3,0),სახ.თანრ.მოც.!$C:$C,მონაცემები!D850,სახ.თანრ.მოც.!$A:$A,VLOOKUP($B850,$L:$O,4,0))+SUMIFS(სახ.თანრ.მოც.!F:F,სახ.თანრ.მოც.!$B:$B,VLOOKUP($B850,$L:$O,3,0),სახ.თანრ.მოც.!$C:$C,მონაცემები!C850,სახ.თანრ.მოც.!$A:$A,VLOOKUP($B850,$L:$O,4,0))</f>
        <v>0</v>
      </c>
      <c r="I850" s="57"/>
      <c r="J850" s="57"/>
    </row>
    <row r="851" spans="1:10">
      <c r="A851" s="46">
        <v>770</v>
      </c>
      <c r="E851" s="57">
        <f t="shared" ref="E851:E914" si="12">C851+D851</f>
        <v>0</v>
      </c>
      <c r="F851" s="57">
        <f>SUMIFS(სახ.თანრ.მოც.!$E:$E,სახ.თანრ.მოც.!$B:$B,VLOOKUP($B851,$L:$O,3,0),სახ.თანრ.მოც.!$C:$C,მონაცემები!C851,სახ.თანრ.მოც.!$A:$A,VLOOKUP($B851,$L:$O,4,0))</f>
        <v>0</v>
      </c>
      <c r="G851" s="57">
        <f>SUMIFS(სახ.თანრ.მოც.!$E:$E,სახ.თანრ.მოც.!$B:$B,VLOOKUP($B851,$L:$O,3,0),სახ.თანრ.მოც.!$C:$C,მონაცემები!D851,სახ.თანრ.მოც.!$A:$A,VLOOKUP($B851,$L:$O,4,0))</f>
        <v>0</v>
      </c>
      <c r="H851" s="57">
        <f>SUMIFS(სახ.თანრ.მოც.!F:F,სახ.თანრ.მოც.!$B:$B,VLOOKUP($B851,$L:$O,3,0),სახ.თანრ.მოც.!$C:$C,მონაცემები!D851,სახ.თანრ.მოც.!$A:$A,VLOOKUP($B851,$L:$O,4,0))+SUMIFS(სახ.თანრ.მოც.!F:F,სახ.თანრ.მოც.!$B:$B,VLOOKUP($B851,$L:$O,3,0),სახ.თანრ.მოც.!$C:$C,მონაცემები!C851,სახ.თანრ.მოც.!$A:$A,VLOOKUP($B851,$L:$O,4,0))</f>
        <v>0</v>
      </c>
      <c r="I851" s="57"/>
      <c r="J851" s="57"/>
    </row>
    <row r="852" spans="1:10">
      <c r="A852" s="46">
        <v>771</v>
      </c>
      <c r="E852" s="57">
        <f t="shared" si="12"/>
        <v>0</v>
      </c>
      <c r="F852" s="57">
        <f>SUMIFS(სახ.თანრ.მოც.!$E:$E,სახ.თანრ.მოც.!$B:$B,VLOOKUP($B852,$L:$O,3,0),სახ.თანრ.მოც.!$C:$C,მონაცემები!C852,სახ.თანრ.მოც.!$A:$A,VLOOKUP($B852,$L:$O,4,0))</f>
        <v>0</v>
      </c>
      <c r="G852" s="57">
        <f>SUMIFS(სახ.თანრ.მოც.!$E:$E,სახ.თანრ.მოც.!$B:$B,VLOOKUP($B852,$L:$O,3,0),სახ.თანრ.მოც.!$C:$C,მონაცემები!D852,სახ.თანრ.მოც.!$A:$A,VLOOKUP($B852,$L:$O,4,0))</f>
        <v>0</v>
      </c>
      <c r="H852" s="57">
        <f>SUMIFS(სახ.თანრ.მოც.!F:F,სახ.თანრ.მოც.!$B:$B,VLOOKUP($B852,$L:$O,3,0),სახ.თანრ.მოც.!$C:$C,მონაცემები!D852,სახ.თანრ.მოც.!$A:$A,VLOOKUP($B852,$L:$O,4,0))+SUMIFS(სახ.თანრ.მოც.!F:F,სახ.თანრ.მოც.!$B:$B,VLOOKUP($B852,$L:$O,3,0),სახ.თანრ.მოც.!$C:$C,მონაცემები!C852,სახ.თანრ.მოც.!$A:$A,VLOOKUP($B852,$L:$O,4,0))</f>
        <v>0</v>
      </c>
      <c r="I852" s="57"/>
      <c r="J852" s="57"/>
    </row>
    <row r="853" spans="1:10">
      <c r="A853" s="46">
        <v>772</v>
      </c>
      <c r="E853" s="57">
        <f t="shared" si="12"/>
        <v>0</v>
      </c>
      <c r="F853" s="57">
        <f>SUMIFS(სახ.თანრ.მოც.!$E:$E,სახ.თანრ.მოც.!$B:$B,VLOOKUP($B853,$L:$O,3,0),სახ.თანრ.მოც.!$C:$C,მონაცემები!C853,სახ.თანრ.მოც.!$A:$A,VLOOKUP($B853,$L:$O,4,0))</f>
        <v>0</v>
      </c>
      <c r="G853" s="57">
        <f>SUMIFS(სახ.თანრ.მოც.!$E:$E,სახ.თანრ.მოც.!$B:$B,VLOOKUP($B853,$L:$O,3,0),სახ.თანრ.მოც.!$C:$C,მონაცემები!D853,სახ.თანრ.მოც.!$A:$A,VLOOKUP($B853,$L:$O,4,0))</f>
        <v>0</v>
      </c>
      <c r="H853" s="57">
        <f>SUMIFS(სახ.თანრ.მოც.!F:F,სახ.თანრ.მოც.!$B:$B,VLOOKUP($B853,$L:$O,3,0),სახ.თანრ.მოც.!$C:$C,მონაცემები!D853,სახ.თანრ.მოც.!$A:$A,VLOOKUP($B853,$L:$O,4,0))+SUMIFS(სახ.თანრ.მოც.!F:F,სახ.თანრ.მოც.!$B:$B,VLOOKUP($B853,$L:$O,3,0),სახ.თანრ.მოც.!$C:$C,მონაცემები!C853,სახ.თანრ.მოც.!$A:$A,VLOOKUP($B853,$L:$O,4,0))</f>
        <v>0</v>
      </c>
      <c r="I853" s="57"/>
      <c r="J853" s="57"/>
    </row>
    <row r="854" spans="1:10">
      <c r="A854" s="46">
        <v>773</v>
      </c>
      <c r="E854" s="57">
        <f t="shared" si="12"/>
        <v>0</v>
      </c>
      <c r="F854" s="57">
        <f>SUMIFS(სახ.თანრ.მოც.!$E:$E,სახ.თანრ.მოც.!$B:$B,VLOOKUP($B854,$L:$O,3,0),სახ.თანრ.მოც.!$C:$C,მონაცემები!C854,სახ.თანრ.მოც.!$A:$A,VLOOKUP($B854,$L:$O,4,0))</f>
        <v>0</v>
      </c>
      <c r="G854" s="57">
        <f>SUMIFS(სახ.თანრ.მოც.!$E:$E,სახ.თანრ.მოც.!$B:$B,VLOOKUP($B854,$L:$O,3,0),სახ.თანრ.მოც.!$C:$C,მონაცემები!D854,სახ.თანრ.მოც.!$A:$A,VLOOKUP($B854,$L:$O,4,0))</f>
        <v>0</v>
      </c>
      <c r="H854" s="57">
        <f>SUMIFS(სახ.თანრ.მოც.!F:F,სახ.თანრ.მოც.!$B:$B,VLOOKUP($B854,$L:$O,3,0),სახ.თანრ.მოც.!$C:$C,მონაცემები!D854,სახ.თანრ.მოც.!$A:$A,VLOOKUP($B854,$L:$O,4,0))+SUMIFS(სახ.თანრ.მოც.!F:F,სახ.თანრ.მოც.!$B:$B,VLOOKUP($B854,$L:$O,3,0),სახ.თანრ.მოც.!$C:$C,მონაცემები!C854,სახ.თანრ.მოც.!$A:$A,VLOOKUP($B854,$L:$O,4,0))</f>
        <v>0</v>
      </c>
      <c r="I854" s="57"/>
      <c r="J854" s="57"/>
    </row>
    <row r="855" spans="1:10">
      <c r="A855" s="46">
        <v>774</v>
      </c>
      <c r="E855" s="57">
        <f t="shared" si="12"/>
        <v>0</v>
      </c>
      <c r="F855" s="57">
        <f>SUMIFS(სახ.თანრ.მოც.!$E:$E,სახ.თანრ.მოც.!$B:$B,VLOOKUP($B855,$L:$O,3,0),სახ.თანრ.მოც.!$C:$C,მონაცემები!C855,სახ.თანრ.მოც.!$A:$A,VLOOKUP($B855,$L:$O,4,0))</f>
        <v>0</v>
      </c>
      <c r="G855" s="57">
        <f>SUMIFS(სახ.თანრ.მოც.!$E:$E,სახ.თანრ.მოც.!$B:$B,VLOOKUP($B855,$L:$O,3,0),სახ.თანრ.მოც.!$C:$C,მონაცემები!D855,სახ.თანრ.მოც.!$A:$A,VLOOKUP($B855,$L:$O,4,0))</f>
        <v>0</v>
      </c>
      <c r="H855" s="57">
        <f>SUMIFS(სახ.თანრ.მოც.!F:F,სახ.თანრ.მოც.!$B:$B,VLOOKUP($B855,$L:$O,3,0),სახ.თანრ.მოც.!$C:$C,მონაცემები!D855,სახ.თანრ.მოც.!$A:$A,VLOOKUP($B855,$L:$O,4,0))+SUMIFS(სახ.თანრ.მოც.!F:F,სახ.თანრ.მოც.!$B:$B,VLOOKUP($B855,$L:$O,3,0),სახ.თანრ.მოც.!$C:$C,მონაცემები!C855,სახ.თანრ.მოც.!$A:$A,VLOOKUP($B855,$L:$O,4,0))</f>
        <v>0</v>
      </c>
      <c r="I855" s="57"/>
      <c r="J855" s="57"/>
    </row>
    <row r="856" spans="1:10">
      <c r="A856" s="46">
        <v>775</v>
      </c>
      <c r="E856" s="57">
        <f t="shared" si="12"/>
        <v>0</v>
      </c>
      <c r="F856" s="57">
        <f>SUMIFS(სახ.თანრ.მოც.!$E:$E,სახ.თანრ.მოც.!$B:$B,VLOOKUP($B856,$L:$O,3,0),სახ.თანრ.მოც.!$C:$C,მონაცემები!C856,სახ.თანრ.მოც.!$A:$A,VLOOKUP($B856,$L:$O,4,0))</f>
        <v>0</v>
      </c>
      <c r="G856" s="57">
        <f>SUMIFS(სახ.თანრ.მოც.!$E:$E,სახ.თანრ.მოც.!$B:$B,VLOOKUP($B856,$L:$O,3,0),სახ.თანრ.მოც.!$C:$C,მონაცემები!D856,სახ.თანრ.მოც.!$A:$A,VLOOKUP($B856,$L:$O,4,0))</f>
        <v>0</v>
      </c>
      <c r="H856" s="57">
        <f>SUMIFS(სახ.თანრ.მოც.!F:F,სახ.თანრ.მოც.!$B:$B,VLOOKUP($B856,$L:$O,3,0),სახ.თანრ.მოც.!$C:$C,მონაცემები!D856,სახ.თანრ.მოც.!$A:$A,VLOOKUP($B856,$L:$O,4,0))+SUMIFS(სახ.თანრ.მოც.!F:F,სახ.თანრ.მოც.!$B:$B,VLOOKUP($B856,$L:$O,3,0),სახ.თანრ.მოც.!$C:$C,მონაცემები!C856,სახ.თანრ.მოც.!$A:$A,VLOOKUP($B856,$L:$O,4,0))</f>
        <v>0</v>
      </c>
      <c r="I856" s="57"/>
      <c r="J856" s="57"/>
    </row>
    <row r="857" spans="1:10">
      <c r="A857" s="46">
        <v>776</v>
      </c>
      <c r="E857" s="57">
        <f t="shared" si="12"/>
        <v>0</v>
      </c>
      <c r="F857" s="57">
        <f>SUMIFS(სახ.თანრ.მოც.!$E:$E,სახ.თანრ.მოც.!$B:$B,VLOOKUP($B857,$L:$O,3,0),სახ.თანრ.მოც.!$C:$C,მონაცემები!C857,სახ.თანრ.მოც.!$A:$A,VLOOKUP($B857,$L:$O,4,0))</f>
        <v>0</v>
      </c>
      <c r="G857" s="57">
        <f>SUMIFS(სახ.თანრ.მოც.!$E:$E,სახ.თანრ.მოც.!$B:$B,VLOOKUP($B857,$L:$O,3,0),სახ.თანრ.მოც.!$C:$C,მონაცემები!D857,სახ.თანრ.მოც.!$A:$A,VLOOKUP($B857,$L:$O,4,0))</f>
        <v>0</v>
      </c>
      <c r="H857" s="57">
        <f>SUMIFS(სახ.თანრ.მოც.!F:F,სახ.თანრ.მოც.!$B:$B,VLOOKUP($B857,$L:$O,3,0),სახ.თანრ.მოც.!$C:$C,მონაცემები!D857,სახ.თანრ.მოც.!$A:$A,VLOOKUP($B857,$L:$O,4,0))+SUMIFS(სახ.თანრ.მოც.!F:F,სახ.თანრ.მოც.!$B:$B,VLOOKUP($B857,$L:$O,3,0),სახ.თანრ.მოც.!$C:$C,მონაცემები!C857,სახ.თანრ.მოც.!$A:$A,VLOOKUP($B857,$L:$O,4,0))</f>
        <v>0</v>
      </c>
      <c r="I857" s="57"/>
      <c r="J857" s="57"/>
    </row>
    <row r="858" spans="1:10">
      <c r="A858" s="46">
        <v>777</v>
      </c>
      <c r="E858" s="57">
        <f t="shared" si="12"/>
        <v>0</v>
      </c>
      <c r="F858" s="57">
        <f>SUMIFS(სახ.თანრ.მოც.!$E:$E,სახ.თანრ.მოც.!$B:$B,VLOOKUP($B858,$L:$O,3,0),სახ.თანრ.მოც.!$C:$C,მონაცემები!C858,სახ.თანრ.მოც.!$A:$A,VLOOKUP($B858,$L:$O,4,0))</f>
        <v>0</v>
      </c>
      <c r="G858" s="57">
        <f>SUMIFS(სახ.თანრ.მოც.!$E:$E,სახ.თანრ.მოც.!$B:$B,VLOOKUP($B858,$L:$O,3,0),სახ.თანრ.მოც.!$C:$C,მონაცემები!D858,სახ.თანრ.მოც.!$A:$A,VLOOKUP($B858,$L:$O,4,0))</f>
        <v>0</v>
      </c>
      <c r="H858" s="57">
        <f>SUMIFS(სახ.თანრ.მოც.!F:F,სახ.თანრ.მოც.!$B:$B,VLOOKUP($B858,$L:$O,3,0),სახ.თანრ.მოც.!$C:$C,მონაცემები!D858,სახ.თანრ.მოც.!$A:$A,VLOOKUP($B858,$L:$O,4,0))+SUMIFS(სახ.თანრ.მოც.!F:F,სახ.თანრ.მოც.!$B:$B,VLOOKUP($B858,$L:$O,3,0),სახ.თანრ.მოც.!$C:$C,მონაცემები!C858,სახ.თანრ.მოც.!$A:$A,VLOOKUP($B858,$L:$O,4,0))</f>
        <v>0</v>
      </c>
      <c r="I858" s="57"/>
      <c r="J858" s="57"/>
    </row>
    <row r="859" spans="1:10">
      <c r="A859" s="46">
        <v>778</v>
      </c>
      <c r="E859" s="57">
        <f t="shared" si="12"/>
        <v>0</v>
      </c>
      <c r="F859" s="57">
        <f>SUMIFS(სახ.თანრ.მოც.!$E:$E,სახ.თანრ.მოც.!$B:$B,VLOOKUP($B859,$L:$O,3,0),სახ.თანრ.მოც.!$C:$C,მონაცემები!C859,სახ.თანრ.მოც.!$A:$A,VLOOKUP($B859,$L:$O,4,0))</f>
        <v>0</v>
      </c>
      <c r="G859" s="57">
        <f>SUMIFS(სახ.თანრ.მოც.!$E:$E,სახ.თანრ.მოც.!$B:$B,VLOOKUP($B859,$L:$O,3,0),სახ.თანრ.მოც.!$C:$C,მონაცემები!D859,სახ.თანრ.მოც.!$A:$A,VLOOKUP($B859,$L:$O,4,0))</f>
        <v>0</v>
      </c>
      <c r="H859" s="57">
        <f>SUMIFS(სახ.თანრ.მოც.!F:F,სახ.თანრ.მოც.!$B:$B,VLOOKUP($B859,$L:$O,3,0),სახ.თანრ.მოც.!$C:$C,მონაცემები!D859,სახ.თანრ.მოც.!$A:$A,VLOOKUP($B859,$L:$O,4,0))+SUMIFS(სახ.თანრ.მოც.!F:F,სახ.თანრ.მოც.!$B:$B,VLOOKUP($B859,$L:$O,3,0),სახ.თანრ.მოც.!$C:$C,მონაცემები!C859,სახ.თანრ.მოც.!$A:$A,VLOOKUP($B859,$L:$O,4,0))</f>
        <v>0</v>
      </c>
      <c r="I859" s="57"/>
      <c r="J859" s="57"/>
    </row>
    <row r="860" spans="1:10">
      <c r="A860" s="46">
        <v>779</v>
      </c>
      <c r="E860" s="57">
        <f t="shared" si="12"/>
        <v>0</v>
      </c>
      <c r="F860" s="57">
        <f>SUMIFS(სახ.თანრ.მოც.!$E:$E,სახ.თანრ.მოც.!$B:$B,VLOOKUP($B860,$L:$O,3,0),სახ.თანრ.მოც.!$C:$C,მონაცემები!C860,სახ.თანრ.მოც.!$A:$A,VLOOKUP($B860,$L:$O,4,0))</f>
        <v>0</v>
      </c>
      <c r="G860" s="57">
        <f>SUMIFS(სახ.თანრ.მოც.!$E:$E,სახ.თანრ.მოც.!$B:$B,VLOOKUP($B860,$L:$O,3,0),სახ.თანრ.მოც.!$C:$C,მონაცემები!D860,სახ.თანრ.მოც.!$A:$A,VLOOKUP($B860,$L:$O,4,0))</f>
        <v>0</v>
      </c>
      <c r="H860" s="57">
        <f>SUMIFS(სახ.თანრ.მოც.!F:F,სახ.თანრ.მოც.!$B:$B,VLOOKUP($B860,$L:$O,3,0),სახ.თანრ.მოც.!$C:$C,მონაცემები!D860,სახ.თანრ.მოც.!$A:$A,VLOOKUP($B860,$L:$O,4,0))+SUMIFS(სახ.თანრ.მოც.!F:F,სახ.თანრ.მოც.!$B:$B,VLOOKUP($B860,$L:$O,3,0),სახ.თანრ.მოც.!$C:$C,მონაცემები!C860,სახ.თანრ.მოც.!$A:$A,VLOOKUP($B860,$L:$O,4,0))</f>
        <v>0</v>
      </c>
      <c r="I860" s="57"/>
      <c r="J860" s="57"/>
    </row>
    <row r="861" spans="1:10">
      <c r="A861" s="46">
        <v>780</v>
      </c>
      <c r="E861" s="57">
        <f t="shared" si="12"/>
        <v>0</v>
      </c>
      <c r="F861" s="57">
        <f>SUMIFS(სახ.თანრ.მოც.!$E:$E,სახ.თანრ.მოც.!$B:$B,VLOOKUP($B861,$L:$O,3,0),სახ.თანრ.მოც.!$C:$C,მონაცემები!C861,სახ.თანრ.მოც.!$A:$A,VLOOKUP($B861,$L:$O,4,0))</f>
        <v>0</v>
      </c>
      <c r="G861" s="57">
        <f>SUMIFS(სახ.თანრ.მოც.!$E:$E,სახ.თანრ.მოც.!$B:$B,VLOOKUP($B861,$L:$O,3,0),სახ.თანრ.მოც.!$C:$C,მონაცემები!D861,სახ.თანრ.მოც.!$A:$A,VLOOKUP($B861,$L:$O,4,0))</f>
        <v>0</v>
      </c>
      <c r="H861" s="57">
        <f>SUMIFS(სახ.თანრ.მოც.!F:F,სახ.თანრ.მოც.!$B:$B,VLOOKUP($B861,$L:$O,3,0),სახ.თანრ.მოც.!$C:$C,მონაცემები!D861,სახ.თანრ.მოც.!$A:$A,VLOOKUP($B861,$L:$O,4,0))+SUMIFS(სახ.თანრ.მოც.!F:F,სახ.თანრ.მოც.!$B:$B,VLOOKUP($B861,$L:$O,3,0),სახ.თანრ.მოც.!$C:$C,მონაცემები!C861,სახ.თანრ.მოც.!$A:$A,VLOOKUP($B861,$L:$O,4,0))</f>
        <v>0</v>
      </c>
      <c r="I861" s="57"/>
      <c r="J861" s="57"/>
    </row>
    <row r="862" spans="1:10">
      <c r="A862" s="46">
        <v>781</v>
      </c>
      <c r="E862" s="57">
        <f t="shared" si="12"/>
        <v>0</v>
      </c>
      <c r="F862" s="57">
        <f>SUMIFS(სახ.თანრ.მოც.!$E:$E,სახ.თანრ.მოც.!$B:$B,VLOOKUP($B862,$L:$O,3,0),სახ.თანრ.მოც.!$C:$C,მონაცემები!C862,სახ.თანრ.მოც.!$A:$A,VLOOKUP($B862,$L:$O,4,0))</f>
        <v>0</v>
      </c>
      <c r="G862" s="57">
        <f>SUMIFS(სახ.თანრ.მოც.!$E:$E,სახ.თანრ.მოც.!$B:$B,VLOOKUP($B862,$L:$O,3,0),სახ.თანრ.მოც.!$C:$C,მონაცემები!D862,სახ.თანრ.მოც.!$A:$A,VLOOKUP($B862,$L:$O,4,0))</f>
        <v>0</v>
      </c>
      <c r="H862" s="57">
        <f>SUMIFS(სახ.თანრ.მოც.!F:F,სახ.თანრ.მოც.!$B:$B,VLOOKUP($B862,$L:$O,3,0),სახ.თანრ.მოც.!$C:$C,მონაცემები!D862,სახ.თანრ.მოც.!$A:$A,VLOOKUP($B862,$L:$O,4,0))+SUMIFS(სახ.თანრ.მოც.!F:F,სახ.თანრ.მოც.!$B:$B,VLOOKUP($B862,$L:$O,3,0),სახ.თანრ.მოც.!$C:$C,მონაცემები!C862,სახ.თანრ.მოც.!$A:$A,VLOOKUP($B862,$L:$O,4,0))</f>
        <v>0</v>
      </c>
      <c r="I862" s="57"/>
      <c r="J862" s="57"/>
    </row>
    <row r="863" spans="1:10">
      <c r="A863" s="46">
        <v>782</v>
      </c>
      <c r="E863" s="57">
        <f t="shared" si="12"/>
        <v>0</v>
      </c>
      <c r="F863" s="57">
        <f>SUMIFS(სახ.თანრ.მოც.!$E:$E,სახ.თანრ.მოც.!$B:$B,VLOOKUP($B863,$L:$O,3,0),სახ.თანრ.მოც.!$C:$C,მონაცემები!C863,სახ.თანრ.მოც.!$A:$A,VLOOKUP($B863,$L:$O,4,0))</f>
        <v>0</v>
      </c>
      <c r="G863" s="57">
        <f>SUMIFS(სახ.თანრ.მოც.!$E:$E,სახ.თანრ.მოც.!$B:$B,VLOOKUP($B863,$L:$O,3,0),სახ.თანრ.მოც.!$C:$C,მონაცემები!D863,სახ.თანრ.მოც.!$A:$A,VLOOKUP($B863,$L:$O,4,0))</f>
        <v>0</v>
      </c>
      <c r="H863" s="57">
        <f>SUMIFS(სახ.თანრ.მოც.!F:F,სახ.თანრ.მოც.!$B:$B,VLOOKUP($B863,$L:$O,3,0),სახ.თანრ.მოც.!$C:$C,მონაცემები!D863,სახ.თანრ.მოც.!$A:$A,VLOOKUP($B863,$L:$O,4,0))+SUMIFS(სახ.თანრ.მოც.!F:F,სახ.თანრ.მოც.!$B:$B,VLOOKUP($B863,$L:$O,3,0),სახ.თანრ.მოც.!$C:$C,მონაცემები!C863,სახ.თანრ.მოც.!$A:$A,VLOOKUP($B863,$L:$O,4,0))</f>
        <v>0</v>
      </c>
      <c r="I863" s="57"/>
      <c r="J863" s="57"/>
    </row>
    <row r="864" spans="1:10">
      <c r="A864" s="46">
        <v>783</v>
      </c>
      <c r="E864" s="57">
        <f t="shared" si="12"/>
        <v>0</v>
      </c>
      <c r="F864" s="57">
        <f>SUMIFS(სახ.თანრ.მოც.!$E:$E,სახ.თანრ.მოც.!$B:$B,VLOOKUP($B864,$L:$O,3,0),სახ.თანრ.მოც.!$C:$C,მონაცემები!C864,სახ.თანრ.მოც.!$A:$A,VLOOKUP($B864,$L:$O,4,0))</f>
        <v>0</v>
      </c>
      <c r="G864" s="57">
        <f>SUMIFS(სახ.თანრ.მოც.!$E:$E,სახ.თანრ.მოც.!$B:$B,VLOOKUP($B864,$L:$O,3,0),სახ.თანრ.მოც.!$C:$C,მონაცემები!D864,სახ.თანრ.მოც.!$A:$A,VLOOKUP($B864,$L:$O,4,0))</f>
        <v>0</v>
      </c>
      <c r="H864" s="57">
        <f>SUMIFS(სახ.თანრ.მოც.!F:F,სახ.თანრ.მოც.!$B:$B,VLOOKUP($B864,$L:$O,3,0),სახ.თანრ.მოც.!$C:$C,მონაცემები!D864,სახ.თანრ.მოც.!$A:$A,VLOOKUP($B864,$L:$O,4,0))+SUMIFS(სახ.თანრ.მოც.!F:F,სახ.თანრ.მოც.!$B:$B,VLOOKUP($B864,$L:$O,3,0),სახ.თანრ.მოც.!$C:$C,მონაცემები!C864,სახ.თანრ.მოც.!$A:$A,VLOOKUP($B864,$L:$O,4,0))</f>
        <v>0</v>
      </c>
      <c r="I864" s="57"/>
      <c r="J864" s="57"/>
    </row>
    <row r="865" spans="1:10">
      <c r="A865" s="46">
        <v>784</v>
      </c>
      <c r="E865" s="57">
        <f t="shared" si="12"/>
        <v>0</v>
      </c>
      <c r="F865" s="57">
        <f>SUMIFS(სახ.თანრ.მოც.!$E:$E,სახ.თანრ.მოც.!$B:$B,VLOOKUP($B865,$L:$O,3,0),სახ.თანრ.მოც.!$C:$C,მონაცემები!C865,სახ.თანრ.მოც.!$A:$A,VLOOKUP($B865,$L:$O,4,0))</f>
        <v>0</v>
      </c>
      <c r="G865" s="57">
        <f>SUMIFS(სახ.თანრ.მოც.!$E:$E,სახ.თანრ.მოც.!$B:$B,VLOOKUP($B865,$L:$O,3,0),სახ.თანრ.მოც.!$C:$C,მონაცემები!D865,სახ.თანრ.მოც.!$A:$A,VLOOKUP($B865,$L:$O,4,0))</f>
        <v>0</v>
      </c>
      <c r="H865" s="57">
        <f>SUMIFS(სახ.თანრ.მოც.!F:F,სახ.თანრ.მოც.!$B:$B,VLOOKUP($B865,$L:$O,3,0),სახ.თანრ.მოც.!$C:$C,მონაცემები!D865,სახ.თანრ.მოც.!$A:$A,VLOOKUP($B865,$L:$O,4,0))+SUMIFS(სახ.თანრ.მოც.!F:F,სახ.თანრ.მოც.!$B:$B,VLOOKUP($B865,$L:$O,3,0),სახ.თანრ.მოც.!$C:$C,მონაცემები!C865,სახ.თანრ.მოც.!$A:$A,VLOOKUP($B865,$L:$O,4,0))</f>
        <v>0</v>
      </c>
      <c r="I865" s="57"/>
      <c r="J865" s="57"/>
    </row>
    <row r="866" spans="1:10">
      <c r="A866" s="46">
        <v>785</v>
      </c>
      <c r="E866" s="57">
        <f t="shared" si="12"/>
        <v>0</v>
      </c>
      <c r="F866" s="57">
        <f>SUMIFS(სახ.თანრ.მოც.!$E:$E,სახ.თანრ.მოც.!$B:$B,VLOOKUP($B866,$L:$O,3,0),სახ.თანრ.მოც.!$C:$C,მონაცემები!C866,სახ.თანრ.მოც.!$A:$A,VLOOKUP($B866,$L:$O,4,0))</f>
        <v>0</v>
      </c>
      <c r="G866" s="57">
        <f>SUMIFS(სახ.თანრ.მოც.!$E:$E,სახ.თანრ.მოც.!$B:$B,VLOOKUP($B866,$L:$O,3,0),სახ.თანრ.მოც.!$C:$C,მონაცემები!D866,სახ.თანრ.მოც.!$A:$A,VLOOKUP($B866,$L:$O,4,0))</f>
        <v>0</v>
      </c>
      <c r="H866" s="57">
        <f>SUMIFS(სახ.თანრ.მოც.!F:F,სახ.თანრ.მოც.!$B:$B,VLOOKUP($B866,$L:$O,3,0),სახ.თანრ.მოც.!$C:$C,მონაცემები!D866,სახ.თანრ.მოც.!$A:$A,VLOOKUP($B866,$L:$O,4,0))+SUMIFS(სახ.თანრ.მოც.!F:F,სახ.თანრ.მოც.!$B:$B,VLOOKUP($B866,$L:$O,3,0),სახ.თანრ.მოც.!$C:$C,მონაცემები!C866,სახ.თანრ.მოც.!$A:$A,VLOOKUP($B866,$L:$O,4,0))</f>
        <v>0</v>
      </c>
      <c r="I866" s="57"/>
      <c r="J866" s="57"/>
    </row>
    <row r="867" spans="1:10">
      <c r="A867" s="46">
        <v>786</v>
      </c>
      <c r="E867" s="57">
        <f t="shared" si="12"/>
        <v>0</v>
      </c>
      <c r="F867" s="57">
        <f>SUMIFS(სახ.თანრ.მოც.!$E:$E,სახ.თანრ.მოც.!$B:$B,VLOOKUP($B867,$L:$O,3,0),სახ.თანრ.მოც.!$C:$C,მონაცემები!C867,სახ.თანრ.მოც.!$A:$A,VLOOKUP($B867,$L:$O,4,0))</f>
        <v>0</v>
      </c>
      <c r="G867" s="57">
        <f>SUMIFS(სახ.თანრ.მოც.!$E:$E,სახ.თანრ.მოც.!$B:$B,VLOOKUP($B867,$L:$O,3,0),სახ.თანრ.მოც.!$C:$C,მონაცემები!D867,სახ.თანრ.მოც.!$A:$A,VLOOKUP($B867,$L:$O,4,0))</f>
        <v>0</v>
      </c>
      <c r="H867" s="57">
        <f>SUMIFS(სახ.თანრ.მოც.!F:F,სახ.თანრ.მოც.!$B:$B,VLOOKUP($B867,$L:$O,3,0),სახ.თანრ.მოც.!$C:$C,მონაცემები!D867,სახ.თანრ.მოც.!$A:$A,VLOOKUP($B867,$L:$O,4,0))+SUMIFS(სახ.თანრ.მოც.!F:F,სახ.თანრ.მოც.!$B:$B,VLOOKUP($B867,$L:$O,3,0),სახ.თანრ.მოც.!$C:$C,მონაცემები!C867,სახ.თანრ.მოც.!$A:$A,VLOOKUP($B867,$L:$O,4,0))</f>
        <v>0</v>
      </c>
      <c r="I867" s="57"/>
      <c r="J867" s="57"/>
    </row>
    <row r="868" spans="1:10">
      <c r="A868" s="46">
        <v>787</v>
      </c>
      <c r="E868" s="57">
        <f t="shared" si="12"/>
        <v>0</v>
      </c>
      <c r="F868" s="57">
        <f>SUMIFS(სახ.თანრ.მოც.!$E:$E,სახ.თანრ.მოც.!$B:$B,VLOOKUP($B868,$L:$O,3,0),სახ.თანრ.მოც.!$C:$C,მონაცემები!C868,სახ.თანრ.მოც.!$A:$A,VLOOKUP($B868,$L:$O,4,0))</f>
        <v>0</v>
      </c>
      <c r="G868" s="57">
        <f>SUMIFS(სახ.თანრ.მოც.!$E:$E,სახ.თანრ.მოც.!$B:$B,VLOOKUP($B868,$L:$O,3,0),სახ.თანრ.მოც.!$C:$C,მონაცემები!D868,სახ.თანრ.მოც.!$A:$A,VLOOKUP($B868,$L:$O,4,0))</f>
        <v>0</v>
      </c>
      <c r="H868" s="57">
        <f>SUMIFS(სახ.თანრ.მოც.!F:F,სახ.თანრ.მოც.!$B:$B,VLOOKUP($B868,$L:$O,3,0),სახ.თანრ.მოც.!$C:$C,მონაცემები!D868,სახ.თანრ.მოც.!$A:$A,VLOOKUP($B868,$L:$O,4,0))+SUMIFS(სახ.თანრ.მოც.!F:F,სახ.თანრ.მოც.!$B:$B,VLOOKUP($B868,$L:$O,3,0),სახ.თანრ.მოც.!$C:$C,მონაცემები!C868,სახ.თანრ.მოც.!$A:$A,VLOOKUP($B868,$L:$O,4,0))</f>
        <v>0</v>
      </c>
      <c r="I868" s="57"/>
      <c r="J868" s="57"/>
    </row>
    <row r="869" spans="1:10">
      <c r="A869" s="46">
        <v>788</v>
      </c>
      <c r="E869" s="57">
        <f t="shared" si="12"/>
        <v>0</v>
      </c>
      <c r="F869" s="57">
        <f>SUMIFS(სახ.თანრ.მოც.!$E:$E,სახ.თანრ.მოც.!$B:$B,VLOOKUP($B869,$L:$O,3,0),სახ.თანრ.მოც.!$C:$C,მონაცემები!C869,სახ.თანრ.მოც.!$A:$A,VLOOKUP($B869,$L:$O,4,0))</f>
        <v>0</v>
      </c>
      <c r="G869" s="57">
        <f>SUMIFS(სახ.თანრ.მოც.!$E:$E,სახ.თანრ.მოც.!$B:$B,VLOOKUP($B869,$L:$O,3,0),სახ.თანრ.მოც.!$C:$C,მონაცემები!D869,სახ.თანრ.მოც.!$A:$A,VLOOKUP($B869,$L:$O,4,0))</f>
        <v>0</v>
      </c>
      <c r="H869" s="57">
        <f>SUMIFS(სახ.თანრ.მოც.!F:F,სახ.თანრ.მოც.!$B:$B,VLOOKUP($B869,$L:$O,3,0),სახ.თანრ.მოც.!$C:$C,მონაცემები!D869,სახ.თანრ.მოც.!$A:$A,VLOOKUP($B869,$L:$O,4,0))+SUMIFS(სახ.თანრ.მოც.!F:F,სახ.თანრ.მოც.!$B:$B,VLOOKUP($B869,$L:$O,3,0),სახ.თანრ.მოც.!$C:$C,მონაცემები!C869,სახ.თანრ.მოც.!$A:$A,VLOOKUP($B869,$L:$O,4,0))</f>
        <v>0</v>
      </c>
      <c r="I869" s="57"/>
      <c r="J869" s="57"/>
    </row>
    <row r="870" spans="1:10">
      <c r="A870" s="46">
        <v>789</v>
      </c>
      <c r="E870" s="57">
        <f t="shared" si="12"/>
        <v>0</v>
      </c>
      <c r="F870" s="57">
        <f>SUMIFS(სახ.თანრ.მოც.!$E:$E,სახ.თანრ.მოც.!$B:$B,VLOOKUP($B870,$L:$O,3,0),სახ.თანრ.მოც.!$C:$C,მონაცემები!C870,სახ.თანრ.მოც.!$A:$A,VLOOKUP($B870,$L:$O,4,0))</f>
        <v>0</v>
      </c>
      <c r="G870" s="57">
        <f>SUMIFS(სახ.თანრ.მოც.!$E:$E,სახ.თანრ.მოც.!$B:$B,VLOOKUP($B870,$L:$O,3,0),სახ.თანრ.მოც.!$C:$C,მონაცემები!D870,სახ.თანრ.მოც.!$A:$A,VLOOKUP($B870,$L:$O,4,0))</f>
        <v>0</v>
      </c>
      <c r="H870" s="57">
        <f>SUMIFS(სახ.თანრ.მოც.!F:F,სახ.თანრ.მოც.!$B:$B,VLOOKUP($B870,$L:$O,3,0),სახ.თანრ.მოც.!$C:$C,მონაცემები!D870,სახ.თანრ.მოც.!$A:$A,VLOOKUP($B870,$L:$O,4,0))+SUMIFS(სახ.თანრ.მოც.!F:F,სახ.თანრ.მოც.!$B:$B,VLOOKUP($B870,$L:$O,3,0),სახ.თანრ.მოც.!$C:$C,მონაცემები!C870,სახ.თანრ.მოც.!$A:$A,VLOOKUP($B870,$L:$O,4,0))</f>
        <v>0</v>
      </c>
      <c r="I870" s="57"/>
      <c r="J870" s="57"/>
    </row>
    <row r="871" spans="1:10">
      <c r="A871" s="46">
        <v>790</v>
      </c>
      <c r="E871" s="57">
        <f t="shared" si="12"/>
        <v>0</v>
      </c>
      <c r="F871" s="57">
        <f>SUMIFS(სახ.თანრ.მოც.!$E:$E,სახ.თანრ.მოც.!$B:$B,VLOOKUP($B871,$L:$O,3,0),სახ.თანრ.მოც.!$C:$C,მონაცემები!C871,სახ.თანრ.მოც.!$A:$A,VLOOKUP($B871,$L:$O,4,0))</f>
        <v>0</v>
      </c>
      <c r="G871" s="57">
        <f>SUMIFS(სახ.თანრ.მოც.!$E:$E,სახ.თანრ.მოც.!$B:$B,VLOOKUP($B871,$L:$O,3,0),სახ.თანრ.მოც.!$C:$C,მონაცემები!D871,სახ.თანრ.მოც.!$A:$A,VLOOKUP($B871,$L:$O,4,0))</f>
        <v>0</v>
      </c>
      <c r="H871" s="57">
        <f>SUMIFS(სახ.თანრ.მოც.!F:F,სახ.თანრ.მოც.!$B:$B,VLOOKUP($B871,$L:$O,3,0),სახ.თანრ.მოც.!$C:$C,მონაცემები!D871,სახ.თანრ.მოც.!$A:$A,VLOOKUP($B871,$L:$O,4,0))+SUMIFS(სახ.თანრ.მოც.!F:F,სახ.თანრ.მოც.!$B:$B,VLOOKUP($B871,$L:$O,3,0),სახ.თანრ.მოც.!$C:$C,მონაცემები!C871,სახ.თანრ.მოც.!$A:$A,VLOOKUP($B871,$L:$O,4,0))</f>
        <v>0</v>
      </c>
      <c r="I871" s="57"/>
      <c r="J871" s="57"/>
    </row>
    <row r="872" spans="1:10">
      <c r="A872" s="46">
        <v>791</v>
      </c>
      <c r="E872" s="57">
        <f t="shared" si="12"/>
        <v>0</v>
      </c>
      <c r="F872" s="57">
        <f>SUMIFS(სახ.თანრ.მოც.!$E:$E,სახ.თანრ.მოც.!$B:$B,VLOOKUP($B872,$L:$O,3,0),სახ.თანრ.მოც.!$C:$C,მონაცემები!C872,სახ.თანრ.მოც.!$A:$A,VLOOKUP($B872,$L:$O,4,0))</f>
        <v>0</v>
      </c>
      <c r="G872" s="57">
        <f>SUMIFS(სახ.თანრ.მოც.!$E:$E,სახ.თანრ.მოც.!$B:$B,VLOOKUP($B872,$L:$O,3,0),სახ.თანრ.მოც.!$C:$C,მონაცემები!D872,სახ.თანრ.მოც.!$A:$A,VLOOKUP($B872,$L:$O,4,0))</f>
        <v>0</v>
      </c>
      <c r="H872" s="57">
        <f>SUMIFS(სახ.თანრ.მოც.!F:F,სახ.თანრ.მოც.!$B:$B,VLOOKUP($B872,$L:$O,3,0),სახ.თანრ.მოც.!$C:$C,მონაცემები!D872,სახ.თანრ.მოც.!$A:$A,VLOOKUP($B872,$L:$O,4,0))+SUMIFS(სახ.თანრ.მოც.!F:F,სახ.თანრ.მოც.!$B:$B,VLOOKUP($B872,$L:$O,3,0),სახ.თანრ.მოც.!$C:$C,მონაცემები!C872,სახ.თანრ.მოც.!$A:$A,VLOOKUP($B872,$L:$O,4,0))</f>
        <v>0</v>
      </c>
      <c r="I872" s="57"/>
      <c r="J872" s="57"/>
    </row>
    <row r="873" spans="1:10">
      <c r="A873" s="46">
        <v>792</v>
      </c>
      <c r="E873" s="57">
        <f t="shared" si="12"/>
        <v>0</v>
      </c>
      <c r="F873" s="57">
        <f>SUMIFS(სახ.თანრ.მოც.!$E:$E,სახ.თანრ.მოც.!$B:$B,VLOOKUP($B873,$L:$O,3,0),სახ.თანრ.მოც.!$C:$C,მონაცემები!C873,სახ.თანრ.მოც.!$A:$A,VLOOKUP($B873,$L:$O,4,0))</f>
        <v>0</v>
      </c>
      <c r="G873" s="57">
        <f>SUMIFS(სახ.თანრ.მოც.!$E:$E,სახ.თანრ.მოც.!$B:$B,VLOOKUP($B873,$L:$O,3,0),სახ.თანრ.მოც.!$C:$C,მონაცემები!D873,სახ.თანრ.მოც.!$A:$A,VLOOKUP($B873,$L:$O,4,0))</f>
        <v>0</v>
      </c>
      <c r="H873" s="57">
        <f>SUMIFS(სახ.თანრ.მოც.!F:F,სახ.თანრ.მოც.!$B:$B,VLOOKUP($B873,$L:$O,3,0),სახ.თანრ.მოც.!$C:$C,მონაცემები!D873,სახ.თანრ.მოც.!$A:$A,VLOOKUP($B873,$L:$O,4,0))+SUMIFS(სახ.თანრ.მოც.!F:F,სახ.თანრ.მოც.!$B:$B,VLOOKUP($B873,$L:$O,3,0),სახ.თანრ.მოც.!$C:$C,მონაცემები!C873,სახ.თანრ.მოც.!$A:$A,VLOOKUP($B873,$L:$O,4,0))</f>
        <v>0</v>
      </c>
      <c r="I873" s="57"/>
      <c r="J873" s="57"/>
    </row>
    <row r="874" spans="1:10">
      <c r="A874" s="46">
        <v>793</v>
      </c>
      <c r="E874" s="57">
        <f t="shared" si="12"/>
        <v>0</v>
      </c>
      <c r="F874" s="57">
        <f>SUMIFS(სახ.თანრ.მოც.!$E:$E,სახ.თანრ.მოც.!$B:$B,VLOOKUP($B874,$L:$O,3,0),სახ.თანრ.მოც.!$C:$C,მონაცემები!C874,სახ.თანრ.მოც.!$A:$A,VLOOKUP($B874,$L:$O,4,0))</f>
        <v>0</v>
      </c>
      <c r="G874" s="57">
        <f>SUMIFS(სახ.თანრ.მოც.!$E:$E,სახ.თანრ.მოც.!$B:$B,VLOOKUP($B874,$L:$O,3,0),სახ.თანრ.მოც.!$C:$C,მონაცემები!D874,სახ.თანრ.მოც.!$A:$A,VLOOKUP($B874,$L:$O,4,0))</f>
        <v>0</v>
      </c>
      <c r="H874" s="57">
        <f>SUMIFS(სახ.თანრ.მოც.!F:F,სახ.თანრ.მოც.!$B:$B,VLOOKUP($B874,$L:$O,3,0),სახ.თანრ.მოც.!$C:$C,მონაცემები!D874,სახ.თანრ.მოც.!$A:$A,VLOOKUP($B874,$L:$O,4,0))+SUMIFS(სახ.თანრ.მოც.!F:F,სახ.თანრ.მოც.!$B:$B,VLOOKUP($B874,$L:$O,3,0),სახ.თანრ.მოც.!$C:$C,მონაცემები!C874,სახ.თანრ.მოც.!$A:$A,VLOOKUP($B874,$L:$O,4,0))</f>
        <v>0</v>
      </c>
      <c r="I874" s="57"/>
      <c r="J874" s="57"/>
    </row>
    <row r="875" spans="1:10">
      <c r="A875" s="46">
        <v>794</v>
      </c>
      <c r="E875" s="57">
        <f t="shared" si="12"/>
        <v>0</v>
      </c>
      <c r="F875" s="57">
        <f>SUMIFS(სახ.თანრ.მოც.!$E:$E,სახ.თანრ.მოც.!$B:$B,VLOOKUP($B875,$L:$O,3,0),სახ.თანრ.მოც.!$C:$C,მონაცემები!C875,სახ.თანრ.მოც.!$A:$A,VLOOKUP($B875,$L:$O,4,0))</f>
        <v>0</v>
      </c>
      <c r="G875" s="57">
        <f>SUMIFS(სახ.თანრ.მოც.!$E:$E,სახ.თანრ.მოც.!$B:$B,VLOOKUP($B875,$L:$O,3,0),სახ.თანრ.მოც.!$C:$C,მონაცემები!D875,სახ.თანრ.მოც.!$A:$A,VLOOKUP($B875,$L:$O,4,0))</f>
        <v>0</v>
      </c>
      <c r="H875" s="57">
        <f>SUMIFS(სახ.თანრ.მოც.!F:F,სახ.თანრ.მოც.!$B:$B,VLOOKUP($B875,$L:$O,3,0),სახ.თანრ.მოც.!$C:$C,მონაცემები!D875,სახ.თანრ.მოც.!$A:$A,VLOOKUP($B875,$L:$O,4,0))+SUMIFS(სახ.თანრ.მოც.!F:F,სახ.თანრ.მოც.!$B:$B,VLOOKUP($B875,$L:$O,3,0),სახ.თანრ.მოც.!$C:$C,მონაცემები!C875,სახ.თანრ.მოც.!$A:$A,VLOOKUP($B875,$L:$O,4,0))</f>
        <v>0</v>
      </c>
      <c r="I875" s="57"/>
      <c r="J875" s="57"/>
    </row>
    <row r="876" spans="1:10">
      <c r="A876" s="46">
        <v>795</v>
      </c>
      <c r="E876" s="57">
        <f t="shared" si="12"/>
        <v>0</v>
      </c>
      <c r="F876" s="57">
        <f>SUMIFS(სახ.თანრ.მოც.!$E:$E,სახ.თანრ.მოც.!$B:$B,VLOOKUP($B876,$L:$O,3,0),სახ.თანრ.მოც.!$C:$C,მონაცემები!C876,სახ.თანრ.მოც.!$A:$A,VLOOKUP($B876,$L:$O,4,0))</f>
        <v>0</v>
      </c>
      <c r="G876" s="57">
        <f>SUMIFS(სახ.თანრ.მოც.!$E:$E,სახ.თანრ.მოც.!$B:$B,VLOOKUP($B876,$L:$O,3,0),სახ.თანრ.მოც.!$C:$C,მონაცემები!D876,სახ.თანრ.მოც.!$A:$A,VLOOKUP($B876,$L:$O,4,0))</f>
        <v>0</v>
      </c>
      <c r="H876" s="57">
        <f>SUMIFS(სახ.თანრ.მოც.!F:F,სახ.თანრ.მოც.!$B:$B,VLOOKUP($B876,$L:$O,3,0),სახ.თანრ.მოც.!$C:$C,მონაცემები!D876,სახ.თანრ.მოც.!$A:$A,VLOOKUP($B876,$L:$O,4,0))+SUMIFS(სახ.თანრ.მოც.!F:F,სახ.თანრ.მოც.!$B:$B,VLOOKUP($B876,$L:$O,3,0),სახ.თანრ.მოც.!$C:$C,მონაცემები!C876,სახ.თანრ.მოც.!$A:$A,VLOOKUP($B876,$L:$O,4,0))</f>
        <v>0</v>
      </c>
      <c r="I876" s="57"/>
      <c r="J876" s="57"/>
    </row>
    <row r="877" spans="1:10">
      <c r="A877" s="46">
        <v>796</v>
      </c>
      <c r="E877" s="57">
        <f t="shared" si="12"/>
        <v>0</v>
      </c>
      <c r="F877" s="57">
        <f>SUMIFS(სახ.თანრ.მოც.!$E:$E,სახ.თანრ.მოც.!$B:$B,VLOOKUP($B877,$L:$O,3,0),სახ.თანრ.მოც.!$C:$C,მონაცემები!C877,სახ.თანრ.მოც.!$A:$A,VLOOKUP($B877,$L:$O,4,0))</f>
        <v>0</v>
      </c>
      <c r="G877" s="57">
        <f>SUMIFS(სახ.თანრ.მოც.!$E:$E,სახ.თანრ.მოც.!$B:$B,VLOOKUP($B877,$L:$O,3,0),სახ.თანრ.მოც.!$C:$C,მონაცემები!D877,სახ.თანრ.მოც.!$A:$A,VLOOKUP($B877,$L:$O,4,0))</f>
        <v>0</v>
      </c>
      <c r="H877" s="57">
        <f>SUMIFS(სახ.თანრ.მოც.!F:F,სახ.თანრ.მოც.!$B:$B,VLOOKUP($B877,$L:$O,3,0),სახ.თანრ.მოც.!$C:$C,მონაცემები!D877,სახ.თანრ.მოც.!$A:$A,VLOOKUP($B877,$L:$O,4,0))+SUMIFS(სახ.თანრ.მოც.!F:F,სახ.თანრ.მოც.!$B:$B,VLOOKUP($B877,$L:$O,3,0),სახ.თანრ.მოც.!$C:$C,მონაცემები!C877,სახ.თანრ.მოც.!$A:$A,VLOOKUP($B877,$L:$O,4,0))</f>
        <v>0</v>
      </c>
      <c r="I877" s="57"/>
      <c r="J877" s="57"/>
    </row>
    <row r="878" spans="1:10">
      <c r="A878" s="46">
        <v>797</v>
      </c>
      <c r="E878" s="57">
        <f t="shared" si="12"/>
        <v>0</v>
      </c>
      <c r="F878" s="57">
        <f>SUMIFS(სახ.თანრ.მოც.!$E:$E,სახ.თანრ.მოც.!$B:$B,VLOOKUP($B878,$L:$O,3,0),სახ.თანრ.მოც.!$C:$C,მონაცემები!C878,სახ.თანრ.მოც.!$A:$A,VLOOKUP($B878,$L:$O,4,0))</f>
        <v>0</v>
      </c>
      <c r="G878" s="57">
        <f>SUMIFS(სახ.თანრ.მოც.!$E:$E,სახ.თანრ.მოც.!$B:$B,VLOOKUP($B878,$L:$O,3,0),სახ.თანრ.მოც.!$C:$C,მონაცემები!D878,სახ.თანრ.მოც.!$A:$A,VLOOKUP($B878,$L:$O,4,0))</f>
        <v>0</v>
      </c>
      <c r="H878" s="57">
        <f>SUMIFS(სახ.თანრ.მოც.!F:F,სახ.თანრ.მოც.!$B:$B,VLOOKUP($B878,$L:$O,3,0),სახ.თანრ.მოც.!$C:$C,მონაცემები!D878,სახ.თანრ.მოც.!$A:$A,VLOOKUP($B878,$L:$O,4,0))+SUMIFS(სახ.თანრ.მოც.!F:F,სახ.თანრ.მოც.!$B:$B,VLOOKUP($B878,$L:$O,3,0),სახ.თანრ.მოც.!$C:$C,მონაცემები!C878,სახ.თანრ.მოც.!$A:$A,VLOOKUP($B878,$L:$O,4,0))</f>
        <v>0</v>
      </c>
      <c r="I878" s="57"/>
      <c r="J878" s="57"/>
    </row>
    <row r="879" spans="1:10">
      <c r="A879" s="46">
        <v>798</v>
      </c>
      <c r="E879" s="57">
        <f t="shared" si="12"/>
        <v>0</v>
      </c>
      <c r="F879" s="57">
        <f>SUMIFS(სახ.თანრ.მოც.!$E:$E,სახ.თანრ.მოც.!$B:$B,VLOOKUP($B879,$L:$O,3,0),სახ.თანრ.მოც.!$C:$C,მონაცემები!C879,სახ.თანრ.მოც.!$A:$A,VLOOKUP($B879,$L:$O,4,0))</f>
        <v>0</v>
      </c>
      <c r="G879" s="57">
        <f>SUMIFS(სახ.თანრ.მოც.!$E:$E,სახ.თანრ.მოც.!$B:$B,VLOOKUP($B879,$L:$O,3,0),სახ.თანრ.მოც.!$C:$C,მონაცემები!D879,სახ.თანრ.მოც.!$A:$A,VLOOKUP($B879,$L:$O,4,0))</f>
        <v>0</v>
      </c>
      <c r="H879" s="57">
        <f>SUMIFS(სახ.თანრ.მოც.!F:F,სახ.თანრ.მოც.!$B:$B,VLOOKUP($B879,$L:$O,3,0),სახ.თანრ.მოც.!$C:$C,მონაცემები!D879,სახ.თანრ.მოც.!$A:$A,VLOOKUP($B879,$L:$O,4,0))+SUMIFS(სახ.თანრ.მოც.!F:F,სახ.თანრ.მოც.!$B:$B,VLOOKUP($B879,$L:$O,3,0),სახ.თანრ.მოც.!$C:$C,მონაცემები!C879,სახ.თანრ.მოც.!$A:$A,VLOOKUP($B879,$L:$O,4,0))</f>
        <v>0</v>
      </c>
      <c r="I879" s="57"/>
      <c r="J879" s="57"/>
    </row>
    <row r="880" spans="1:10">
      <c r="A880" s="46">
        <v>799</v>
      </c>
      <c r="E880" s="57">
        <f t="shared" si="12"/>
        <v>0</v>
      </c>
      <c r="F880" s="57">
        <f>SUMIFS(სახ.თანრ.მოც.!$E:$E,სახ.თანრ.მოც.!$B:$B,VLOOKUP($B880,$L:$O,3,0),სახ.თანრ.მოც.!$C:$C,მონაცემები!C880,სახ.თანრ.მოც.!$A:$A,VLOOKUP($B880,$L:$O,4,0))</f>
        <v>0</v>
      </c>
      <c r="G880" s="57">
        <f>SUMIFS(სახ.თანრ.მოც.!$E:$E,სახ.თანრ.მოც.!$B:$B,VLOOKUP($B880,$L:$O,3,0),სახ.თანრ.მოც.!$C:$C,მონაცემები!D880,სახ.თანრ.მოც.!$A:$A,VLOOKUP($B880,$L:$O,4,0))</f>
        <v>0</v>
      </c>
      <c r="H880" s="57">
        <f>SUMIFS(სახ.თანრ.მოც.!F:F,სახ.თანრ.მოც.!$B:$B,VLOOKUP($B880,$L:$O,3,0),სახ.თანრ.მოც.!$C:$C,მონაცემები!D880,სახ.თანრ.მოც.!$A:$A,VLOOKUP($B880,$L:$O,4,0))+SUMIFS(სახ.თანრ.მოც.!F:F,სახ.თანრ.მოც.!$B:$B,VLOOKUP($B880,$L:$O,3,0),სახ.თანრ.მოც.!$C:$C,მონაცემები!C880,სახ.თანრ.მოც.!$A:$A,VLOOKUP($B880,$L:$O,4,0))</f>
        <v>0</v>
      </c>
      <c r="I880" s="57"/>
      <c r="J880" s="57"/>
    </row>
    <row r="881" spans="1:10">
      <c r="A881" s="46">
        <v>800</v>
      </c>
      <c r="E881" s="57">
        <f t="shared" si="12"/>
        <v>0</v>
      </c>
      <c r="F881" s="57">
        <f>SUMIFS(სახ.თანრ.მოც.!$E:$E,სახ.თანრ.მოც.!$B:$B,VLOOKUP($B881,$L:$O,3,0),სახ.თანრ.მოც.!$C:$C,მონაცემები!C881,სახ.თანრ.მოც.!$A:$A,VLOOKUP($B881,$L:$O,4,0))</f>
        <v>0</v>
      </c>
      <c r="G881" s="57">
        <f>SUMIFS(სახ.თანრ.მოც.!$E:$E,სახ.თანრ.მოც.!$B:$B,VLOOKUP($B881,$L:$O,3,0),სახ.თანრ.მოც.!$C:$C,მონაცემები!D881,სახ.თანრ.მოც.!$A:$A,VLOOKUP($B881,$L:$O,4,0))</f>
        <v>0</v>
      </c>
      <c r="H881" s="57">
        <f>SUMIFS(სახ.თანრ.მოც.!F:F,სახ.თანრ.მოც.!$B:$B,VLOOKUP($B881,$L:$O,3,0),სახ.თანრ.მოც.!$C:$C,მონაცემები!D881,სახ.თანრ.მოც.!$A:$A,VLOOKUP($B881,$L:$O,4,0))+SUMIFS(სახ.თანრ.მოც.!F:F,სახ.თანრ.მოც.!$B:$B,VLOOKUP($B881,$L:$O,3,0),სახ.თანრ.მოც.!$C:$C,მონაცემები!C881,სახ.თანრ.მოც.!$A:$A,VLOOKUP($B881,$L:$O,4,0))</f>
        <v>0</v>
      </c>
      <c r="I881" s="57"/>
      <c r="J881" s="57"/>
    </row>
    <row r="882" spans="1:10">
      <c r="A882" s="46">
        <v>801</v>
      </c>
      <c r="E882" s="57">
        <f t="shared" si="12"/>
        <v>0</v>
      </c>
      <c r="F882" s="57">
        <f>SUMIFS(სახ.თანრ.მოც.!$E:$E,სახ.თანრ.მოც.!$B:$B,VLOOKUP($B882,$L:$O,3,0),სახ.თანრ.მოც.!$C:$C,მონაცემები!C882,სახ.თანრ.მოც.!$A:$A,VLOOKUP($B882,$L:$O,4,0))</f>
        <v>0</v>
      </c>
      <c r="G882" s="57">
        <f>SUMIFS(სახ.თანრ.მოც.!$E:$E,სახ.თანრ.მოც.!$B:$B,VLOOKUP($B882,$L:$O,3,0),სახ.თანრ.მოც.!$C:$C,მონაცემები!D882,სახ.თანრ.მოც.!$A:$A,VLOOKUP($B882,$L:$O,4,0))</f>
        <v>0</v>
      </c>
      <c r="H882" s="57">
        <f>SUMIFS(სახ.თანრ.მოც.!F:F,სახ.თანრ.მოც.!$B:$B,VLOOKUP($B882,$L:$O,3,0),სახ.თანრ.მოც.!$C:$C,მონაცემები!D882,სახ.თანრ.მოც.!$A:$A,VLOOKUP($B882,$L:$O,4,0))+SUMIFS(სახ.თანრ.მოც.!F:F,სახ.თანრ.მოც.!$B:$B,VLOOKUP($B882,$L:$O,3,0),სახ.თანრ.მოც.!$C:$C,მონაცემები!C882,სახ.თანრ.მოც.!$A:$A,VLOOKUP($B882,$L:$O,4,0))</f>
        <v>0</v>
      </c>
      <c r="I882" s="57"/>
      <c r="J882" s="57"/>
    </row>
    <row r="883" spans="1:10">
      <c r="A883" s="46">
        <v>802</v>
      </c>
      <c r="E883" s="57">
        <f t="shared" si="12"/>
        <v>0</v>
      </c>
      <c r="F883" s="57">
        <f>SUMIFS(სახ.თანრ.მოც.!$E:$E,სახ.თანრ.მოც.!$B:$B,VLOOKUP($B883,$L:$O,3,0),სახ.თანრ.მოც.!$C:$C,მონაცემები!C883,სახ.თანრ.მოც.!$A:$A,VLOOKUP($B883,$L:$O,4,0))</f>
        <v>0</v>
      </c>
      <c r="G883" s="57">
        <f>SUMIFS(სახ.თანრ.მოც.!$E:$E,სახ.თანრ.მოც.!$B:$B,VLOOKUP($B883,$L:$O,3,0),სახ.თანრ.მოც.!$C:$C,მონაცემები!D883,სახ.თანრ.მოც.!$A:$A,VLOOKUP($B883,$L:$O,4,0))</f>
        <v>0</v>
      </c>
      <c r="H883" s="57">
        <f>SUMIFS(სახ.თანრ.მოც.!F:F,სახ.თანრ.მოც.!$B:$B,VLOOKUP($B883,$L:$O,3,0),სახ.თანრ.მოც.!$C:$C,მონაცემები!D883,სახ.თანრ.მოც.!$A:$A,VLOOKUP($B883,$L:$O,4,0))+SUMIFS(სახ.თანრ.მოც.!F:F,სახ.თანრ.მოც.!$B:$B,VLOOKUP($B883,$L:$O,3,0),სახ.თანრ.მოც.!$C:$C,მონაცემები!C883,სახ.თანრ.მოც.!$A:$A,VLOOKUP($B883,$L:$O,4,0))</f>
        <v>0</v>
      </c>
      <c r="I883" s="57"/>
      <c r="J883" s="57"/>
    </row>
    <row r="884" spans="1:10">
      <c r="A884" s="46">
        <v>803</v>
      </c>
      <c r="E884" s="57">
        <f t="shared" si="12"/>
        <v>0</v>
      </c>
      <c r="F884" s="57">
        <f>SUMIFS(სახ.თანრ.მოც.!$E:$E,სახ.თანრ.მოც.!$B:$B,VLOOKUP($B884,$L:$O,3,0),სახ.თანრ.მოც.!$C:$C,მონაცემები!C884,სახ.თანრ.მოც.!$A:$A,VLOOKUP($B884,$L:$O,4,0))</f>
        <v>0</v>
      </c>
      <c r="G884" s="57">
        <f>SUMIFS(სახ.თანრ.მოც.!$E:$E,სახ.თანრ.მოც.!$B:$B,VLOOKUP($B884,$L:$O,3,0),სახ.თანრ.მოც.!$C:$C,მონაცემები!D884,სახ.თანრ.მოც.!$A:$A,VLOOKUP($B884,$L:$O,4,0))</f>
        <v>0</v>
      </c>
      <c r="H884" s="57">
        <f>SUMIFS(სახ.თანრ.მოც.!F:F,სახ.თანრ.მოც.!$B:$B,VLOOKUP($B884,$L:$O,3,0),სახ.თანრ.მოც.!$C:$C,მონაცემები!D884,სახ.თანრ.მოც.!$A:$A,VLOOKUP($B884,$L:$O,4,0))+SUMIFS(სახ.თანრ.მოც.!F:F,სახ.თანრ.მოც.!$B:$B,VLOOKUP($B884,$L:$O,3,0),სახ.თანრ.მოც.!$C:$C,მონაცემები!C884,სახ.თანრ.მოც.!$A:$A,VLOOKUP($B884,$L:$O,4,0))</f>
        <v>0</v>
      </c>
      <c r="I884" s="57"/>
      <c r="J884" s="57"/>
    </row>
    <row r="885" spans="1:10">
      <c r="A885" s="46">
        <v>804</v>
      </c>
      <c r="E885" s="57">
        <f t="shared" si="12"/>
        <v>0</v>
      </c>
      <c r="F885" s="57">
        <f>SUMIFS(სახ.თანრ.მოც.!$E:$E,სახ.თანრ.მოც.!$B:$B,VLOOKUP($B885,$L:$O,3,0),სახ.თანრ.მოც.!$C:$C,მონაცემები!C885,სახ.თანრ.მოც.!$A:$A,VLOOKUP($B885,$L:$O,4,0))</f>
        <v>0</v>
      </c>
      <c r="G885" s="57">
        <f>SUMIFS(სახ.თანრ.მოც.!$E:$E,სახ.თანრ.მოც.!$B:$B,VLOOKUP($B885,$L:$O,3,0),სახ.თანრ.მოც.!$C:$C,მონაცემები!D885,სახ.თანრ.მოც.!$A:$A,VLOOKUP($B885,$L:$O,4,0))</f>
        <v>0</v>
      </c>
      <c r="H885" s="57">
        <f>SUMIFS(სახ.თანრ.მოც.!F:F,სახ.თანრ.მოც.!$B:$B,VLOOKUP($B885,$L:$O,3,0),სახ.თანრ.მოც.!$C:$C,მონაცემები!D885,სახ.თანრ.მოც.!$A:$A,VLOOKUP($B885,$L:$O,4,0))+SUMIFS(სახ.თანრ.მოც.!F:F,სახ.თანრ.მოც.!$B:$B,VLOOKUP($B885,$L:$O,3,0),სახ.თანრ.მოც.!$C:$C,მონაცემები!C885,სახ.თანრ.მოც.!$A:$A,VLOOKUP($B885,$L:$O,4,0))</f>
        <v>0</v>
      </c>
      <c r="I885" s="57"/>
      <c r="J885" s="57"/>
    </row>
    <row r="886" spans="1:10">
      <c r="A886" s="46">
        <v>805</v>
      </c>
      <c r="E886" s="57">
        <f t="shared" si="12"/>
        <v>0</v>
      </c>
      <c r="F886" s="57">
        <f>SUMIFS(სახ.თანრ.მოც.!$E:$E,სახ.თანრ.მოც.!$B:$B,VLOOKUP($B886,$L:$O,3,0),სახ.თანრ.მოც.!$C:$C,მონაცემები!C886,სახ.თანრ.მოც.!$A:$A,VLOOKUP($B886,$L:$O,4,0))</f>
        <v>0</v>
      </c>
      <c r="G886" s="57">
        <f>SUMIFS(სახ.თანრ.მოც.!$E:$E,სახ.თანრ.მოც.!$B:$B,VLOOKUP($B886,$L:$O,3,0),სახ.თანრ.მოც.!$C:$C,მონაცემები!D886,სახ.თანრ.მოც.!$A:$A,VLOOKUP($B886,$L:$O,4,0))</f>
        <v>0</v>
      </c>
      <c r="H886" s="57">
        <f>SUMIFS(სახ.თანრ.მოც.!F:F,სახ.თანრ.მოც.!$B:$B,VLOOKUP($B886,$L:$O,3,0),სახ.თანრ.მოც.!$C:$C,მონაცემები!D886,სახ.თანრ.მოც.!$A:$A,VLOOKUP($B886,$L:$O,4,0))+SUMIFS(სახ.თანრ.მოც.!F:F,სახ.თანრ.მოც.!$B:$B,VLOOKUP($B886,$L:$O,3,0),სახ.თანრ.მოც.!$C:$C,მონაცემები!C886,სახ.თანრ.მოც.!$A:$A,VLOOKUP($B886,$L:$O,4,0))</f>
        <v>0</v>
      </c>
      <c r="I886" s="57"/>
      <c r="J886" s="57"/>
    </row>
    <row r="887" spans="1:10">
      <c r="A887" s="46">
        <v>806</v>
      </c>
      <c r="E887" s="57">
        <f t="shared" si="12"/>
        <v>0</v>
      </c>
      <c r="F887" s="57">
        <f>SUMIFS(სახ.თანრ.მოც.!$E:$E,სახ.თანრ.მოც.!$B:$B,VLOOKUP($B887,$L:$O,3,0),სახ.თანრ.მოც.!$C:$C,მონაცემები!C887,სახ.თანრ.მოც.!$A:$A,VLOOKUP($B887,$L:$O,4,0))</f>
        <v>0</v>
      </c>
      <c r="G887" s="57">
        <f>SUMIFS(სახ.თანრ.მოც.!$E:$E,სახ.თანრ.მოც.!$B:$B,VLOOKUP($B887,$L:$O,3,0),სახ.თანრ.მოც.!$C:$C,მონაცემები!D887,სახ.თანრ.მოც.!$A:$A,VLOOKUP($B887,$L:$O,4,0))</f>
        <v>0</v>
      </c>
      <c r="H887" s="57">
        <f>SUMIFS(სახ.თანრ.მოც.!F:F,სახ.თანრ.მოც.!$B:$B,VLOOKUP($B887,$L:$O,3,0),სახ.თანრ.მოც.!$C:$C,მონაცემები!D887,სახ.თანრ.მოც.!$A:$A,VLOOKUP($B887,$L:$O,4,0))+SUMIFS(სახ.თანრ.მოც.!F:F,სახ.თანრ.მოც.!$B:$B,VLOOKUP($B887,$L:$O,3,0),სახ.თანრ.მოც.!$C:$C,მონაცემები!C887,სახ.თანრ.მოც.!$A:$A,VLOOKUP($B887,$L:$O,4,0))</f>
        <v>0</v>
      </c>
      <c r="I887" s="57"/>
      <c r="J887" s="57"/>
    </row>
    <row r="888" spans="1:10">
      <c r="A888" s="46">
        <v>807</v>
      </c>
      <c r="E888" s="57">
        <f t="shared" si="12"/>
        <v>0</v>
      </c>
      <c r="F888" s="57">
        <f>SUMIFS(სახ.თანრ.მოც.!$E:$E,სახ.თანრ.მოც.!$B:$B,VLOOKUP($B888,$L:$O,3,0),სახ.თანრ.მოც.!$C:$C,მონაცემები!C888,სახ.თანრ.მოც.!$A:$A,VLOOKUP($B888,$L:$O,4,0))</f>
        <v>0</v>
      </c>
      <c r="G888" s="57">
        <f>SUMIFS(სახ.თანრ.მოც.!$E:$E,სახ.თანრ.მოც.!$B:$B,VLOOKUP($B888,$L:$O,3,0),სახ.თანრ.მოც.!$C:$C,მონაცემები!D888,სახ.თანრ.მოც.!$A:$A,VLOOKUP($B888,$L:$O,4,0))</f>
        <v>0</v>
      </c>
      <c r="H888" s="57">
        <f>SUMIFS(სახ.თანრ.მოც.!F:F,სახ.თანრ.მოც.!$B:$B,VLOOKUP($B888,$L:$O,3,0),სახ.თანრ.მოც.!$C:$C,მონაცემები!D888,სახ.თანრ.მოც.!$A:$A,VLOOKUP($B888,$L:$O,4,0))+SUMIFS(სახ.თანრ.მოც.!F:F,სახ.თანრ.მოც.!$B:$B,VLOOKUP($B888,$L:$O,3,0),სახ.თანრ.მოც.!$C:$C,მონაცემები!C888,სახ.თანრ.მოც.!$A:$A,VLOOKUP($B888,$L:$O,4,0))</f>
        <v>0</v>
      </c>
      <c r="I888" s="57"/>
      <c r="J888" s="57"/>
    </row>
    <row r="889" spans="1:10">
      <c r="A889" s="46">
        <v>808</v>
      </c>
      <c r="E889" s="57">
        <f t="shared" si="12"/>
        <v>0</v>
      </c>
      <c r="F889" s="57">
        <f>SUMIFS(სახ.თანრ.მოც.!$E:$E,სახ.თანრ.მოც.!$B:$B,VLOOKUP($B889,$L:$O,3,0),სახ.თანრ.მოც.!$C:$C,მონაცემები!C889,სახ.თანრ.მოც.!$A:$A,VLOOKUP($B889,$L:$O,4,0))</f>
        <v>0</v>
      </c>
      <c r="G889" s="57">
        <f>SUMIFS(სახ.თანრ.მოც.!$E:$E,სახ.თანრ.მოც.!$B:$B,VLOOKUP($B889,$L:$O,3,0),სახ.თანრ.მოც.!$C:$C,მონაცემები!D889,სახ.თანრ.მოც.!$A:$A,VLOOKUP($B889,$L:$O,4,0))</f>
        <v>0</v>
      </c>
      <c r="H889" s="57">
        <f>SUMIFS(სახ.თანრ.მოც.!F:F,სახ.თანრ.მოც.!$B:$B,VLOOKUP($B889,$L:$O,3,0),სახ.თანრ.მოც.!$C:$C,მონაცემები!D889,სახ.თანრ.მოც.!$A:$A,VLOOKUP($B889,$L:$O,4,0))+SUMIFS(სახ.თანრ.მოც.!F:F,სახ.თანრ.მოც.!$B:$B,VLOOKUP($B889,$L:$O,3,0),სახ.თანრ.მოც.!$C:$C,მონაცემები!C889,სახ.თანრ.მოც.!$A:$A,VLOOKUP($B889,$L:$O,4,0))</f>
        <v>0</v>
      </c>
      <c r="I889" s="57"/>
      <c r="J889" s="57"/>
    </row>
    <row r="890" spans="1:10">
      <c r="A890" s="46">
        <v>809</v>
      </c>
      <c r="E890" s="57">
        <f t="shared" si="12"/>
        <v>0</v>
      </c>
      <c r="F890" s="57">
        <f>SUMIFS(სახ.თანრ.მოც.!$E:$E,სახ.თანრ.მოც.!$B:$B,VLOOKUP($B890,$L:$O,3,0),სახ.თანრ.მოც.!$C:$C,მონაცემები!C890,სახ.თანრ.მოც.!$A:$A,VLOOKUP($B890,$L:$O,4,0))</f>
        <v>0</v>
      </c>
      <c r="G890" s="57">
        <f>SUMIFS(სახ.თანრ.მოც.!$E:$E,სახ.თანრ.მოც.!$B:$B,VLOOKUP($B890,$L:$O,3,0),სახ.თანრ.მოც.!$C:$C,მონაცემები!D890,სახ.თანრ.მოც.!$A:$A,VLOOKUP($B890,$L:$O,4,0))</f>
        <v>0</v>
      </c>
      <c r="H890" s="57">
        <f>SUMIFS(სახ.თანრ.მოც.!F:F,სახ.თანრ.მოც.!$B:$B,VLOOKUP($B890,$L:$O,3,0),სახ.თანრ.მოც.!$C:$C,მონაცემები!D890,სახ.თანრ.მოც.!$A:$A,VLOOKUP($B890,$L:$O,4,0))+SUMIFS(სახ.თანრ.მოც.!F:F,სახ.თანრ.მოც.!$B:$B,VLOOKUP($B890,$L:$O,3,0),სახ.თანრ.მოც.!$C:$C,მონაცემები!C890,სახ.თანრ.მოც.!$A:$A,VLOOKUP($B890,$L:$O,4,0))</f>
        <v>0</v>
      </c>
      <c r="I890" s="57"/>
      <c r="J890" s="57"/>
    </row>
    <row r="891" spans="1:10">
      <c r="A891" s="46">
        <v>810</v>
      </c>
      <c r="E891" s="57">
        <f t="shared" si="12"/>
        <v>0</v>
      </c>
      <c r="F891" s="57">
        <f>SUMIFS(სახ.თანრ.მოც.!$E:$E,სახ.თანრ.მოც.!$B:$B,VLOOKUP($B891,$L:$O,3,0),სახ.თანრ.მოც.!$C:$C,მონაცემები!C891,სახ.თანრ.მოც.!$A:$A,VLOOKUP($B891,$L:$O,4,0))</f>
        <v>0</v>
      </c>
      <c r="G891" s="57">
        <f>SUMIFS(სახ.თანრ.მოც.!$E:$E,სახ.თანრ.მოც.!$B:$B,VLOOKUP($B891,$L:$O,3,0),სახ.თანრ.მოც.!$C:$C,მონაცემები!D891,სახ.თანრ.მოც.!$A:$A,VLOOKUP($B891,$L:$O,4,0))</f>
        <v>0</v>
      </c>
      <c r="H891" s="57">
        <f>SUMIFS(სახ.თანრ.მოც.!F:F,სახ.თანრ.მოც.!$B:$B,VLOOKUP($B891,$L:$O,3,0),სახ.თანრ.მოც.!$C:$C,მონაცემები!D891,სახ.თანრ.მოც.!$A:$A,VLOOKUP($B891,$L:$O,4,0))+SUMIFS(სახ.თანრ.მოც.!F:F,სახ.თანრ.მოც.!$B:$B,VLOOKUP($B891,$L:$O,3,0),სახ.თანრ.მოც.!$C:$C,მონაცემები!C891,სახ.თანრ.მოც.!$A:$A,VLOOKUP($B891,$L:$O,4,0))</f>
        <v>0</v>
      </c>
      <c r="I891" s="57"/>
      <c r="J891" s="57"/>
    </row>
    <row r="892" spans="1:10">
      <c r="A892" s="46">
        <v>811</v>
      </c>
      <c r="E892" s="57">
        <f t="shared" si="12"/>
        <v>0</v>
      </c>
      <c r="F892" s="57">
        <f>SUMIFS(სახ.თანრ.მოც.!$E:$E,სახ.თანრ.მოც.!$B:$B,VLOOKUP($B892,$L:$O,3,0),სახ.თანრ.მოც.!$C:$C,მონაცემები!C892,სახ.თანრ.მოც.!$A:$A,VLOOKUP($B892,$L:$O,4,0))</f>
        <v>0</v>
      </c>
      <c r="G892" s="57">
        <f>SUMIFS(სახ.თანრ.მოც.!$E:$E,სახ.თანრ.მოც.!$B:$B,VLOOKUP($B892,$L:$O,3,0),სახ.თანრ.მოც.!$C:$C,მონაცემები!D892,სახ.თანრ.მოც.!$A:$A,VLOOKUP($B892,$L:$O,4,0))</f>
        <v>0</v>
      </c>
      <c r="H892" s="57">
        <f>SUMIFS(სახ.თანრ.მოც.!F:F,სახ.თანრ.მოც.!$B:$B,VLOOKUP($B892,$L:$O,3,0),სახ.თანრ.მოც.!$C:$C,მონაცემები!D892,სახ.თანრ.მოც.!$A:$A,VLOOKUP($B892,$L:$O,4,0))+SUMIFS(სახ.თანრ.მოც.!F:F,სახ.თანრ.მოც.!$B:$B,VLOOKUP($B892,$L:$O,3,0),სახ.თანრ.მოც.!$C:$C,მონაცემები!C892,სახ.თანრ.მოც.!$A:$A,VLOOKUP($B892,$L:$O,4,0))</f>
        <v>0</v>
      </c>
      <c r="I892" s="57"/>
      <c r="J892" s="57"/>
    </row>
    <row r="893" spans="1:10">
      <c r="A893" s="46">
        <v>812</v>
      </c>
      <c r="E893" s="57">
        <f t="shared" si="12"/>
        <v>0</v>
      </c>
      <c r="F893" s="57">
        <f>SUMIFS(სახ.თანრ.მოც.!$E:$E,სახ.თანრ.მოც.!$B:$B,VLOOKUP($B893,$L:$O,3,0),სახ.თანრ.მოც.!$C:$C,მონაცემები!C893,სახ.თანრ.მოც.!$A:$A,VLOOKUP($B893,$L:$O,4,0))</f>
        <v>0</v>
      </c>
      <c r="G893" s="57">
        <f>SUMIFS(სახ.თანრ.მოც.!$E:$E,სახ.თანრ.მოც.!$B:$B,VLOOKUP($B893,$L:$O,3,0),სახ.თანრ.მოც.!$C:$C,მონაცემები!D893,სახ.თანრ.მოც.!$A:$A,VLOOKUP($B893,$L:$O,4,0))</f>
        <v>0</v>
      </c>
      <c r="H893" s="57">
        <f>SUMIFS(სახ.თანრ.მოც.!F:F,სახ.თანრ.მოც.!$B:$B,VLOOKUP($B893,$L:$O,3,0),სახ.თანრ.მოც.!$C:$C,მონაცემები!D893,სახ.თანრ.მოც.!$A:$A,VLOOKUP($B893,$L:$O,4,0))+SUMIFS(სახ.თანრ.მოც.!F:F,სახ.თანრ.მოც.!$B:$B,VLOOKUP($B893,$L:$O,3,0),სახ.თანრ.მოც.!$C:$C,მონაცემები!C893,სახ.თანრ.მოც.!$A:$A,VLOOKUP($B893,$L:$O,4,0))</f>
        <v>0</v>
      </c>
      <c r="I893" s="57"/>
      <c r="J893" s="57"/>
    </row>
    <row r="894" spans="1:10">
      <c r="A894" s="46">
        <v>813</v>
      </c>
      <c r="E894" s="57">
        <f t="shared" si="12"/>
        <v>0</v>
      </c>
      <c r="F894" s="57">
        <f>SUMIFS(სახ.თანრ.მოც.!$E:$E,სახ.თანრ.მოც.!$B:$B,VLOOKUP($B894,$L:$O,3,0),სახ.თანრ.მოც.!$C:$C,მონაცემები!C894,სახ.თანრ.მოც.!$A:$A,VLOOKUP($B894,$L:$O,4,0))</f>
        <v>0</v>
      </c>
      <c r="G894" s="57">
        <f>SUMIFS(სახ.თანრ.მოც.!$E:$E,სახ.თანრ.მოც.!$B:$B,VLOOKUP($B894,$L:$O,3,0),სახ.თანრ.მოც.!$C:$C,მონაცემები!D894,სახ.თანრ.მოც.!$A:$A,VLOOKUP($B894,$L:$O,4,0))</f>
        <v>0</v>
      </c>
      <c r="H894" s="57">
        <f>SUMIFS(სახ.თანრ.მოც.!F:F,სახ.თანრ.მოც.!$B:$B,VLOOKUP($B894,$L:$O,3,0),სახ.თანრ.მოც.!$C:$C,მონაცემები!D894,სახ.თანრ.მოც.!$A:$A,VLOOKUP($B894,$L:$O,4,0))+SUMIFS(სახ.თანრ.მოც.!F:F,სახ.თანრ.მოც.!$B:$B,VLOOKUP($B894,$L:$O,3,0),სახ.თანრ.მოც.!$C:$C,მონაცემები!C894,სახ.თანრ.მოც.!$A:$A,VLOOKUP($B894,$L:$O,4,0))</f>
        <v>0</v>
      </c>
      <c r="I894" s="57"/>
      <c r="J894" s="57"/>
    </row>
    <row r="895" spans="1:10">
      <c r="A895" s="46">
        <v>814</v>
      </c>
      <c r="E895" s="57">
        <f t="shared" si="12"/>
        <v>0</v>
      </c>
      <c r="F895" s="57">
        <f>SUMIFS(სახ.თანრ.მოც.!$E:$E,სახ.თანრ.მოც.!$B:$B,VLOOKUP($B895,$L:$O,3,0),სახ.თანრ.მოც.!$C:$C,მონაცემები!C895,სახ.თანრ.მოც.!$A:$A,VLOOKUP($B895,$L:$O,4,0))</f>
        <v>0</v>
      </c>
      <c r="G895" s="57">
        <f>SUMIFS(სახ.თანრ.მოც.!$E:$E,სახ.თანრ.მოც.!$B:$B,VLOOKUP($B895,$L:$O,3,0),სახ.თანრ.მოც.!$C:$C,მონაცემები!D895,სახ.თანრ.მოც.!$A:$A,VLOOKUP($B895,$L:$O,4,0))</f>
        <v>0</v>
      </c>
      <c r="H895" s="57">
        <f>SUMIFS(სახ.თანრ.მოც.!F:F,სახ.თანრ.მოც.!$B:$B,VLOOKUP($B895,$L:$O,3,0),სახ.თანრ.მოც.!$C:$C,მონაცემები!D895,სახ.თანრ.მოც.!$A:$A,VLOOKUP($B895,$L:$O,4,0))+SUMIFS(სახ.თანრ.მოც.!F:F,სახ.თანრ.მოც.!$B:$B,VLOOKUP($B895,$L:$O,3,0),სახ.თანრ.მოც.!$C:$C,მონაცემები!C895,სახ.თანრ.მოც.!$A:$A,VLOOKUP($B895,$L:$O,4,0))</f>
        <v>0</v>
      </c>
      <c r="I895" s="57"/>
      <c r="J895" s="57"/>
    </row>
    <row r="896" spans="1:10">
      <c r="A896" s="46">
        <v>815</v>
      </c>
      <c r="E896" s="57">
        <f t="shared" si="12"/>
        <v>0</v>
      </c>
      <c r="F896" s="57">
        <f>SUMIFS(სახ.თანრ.მოც.!$E:$E,სახ.თანრ.მოც.!$B:$B,VLOOKUP($B896,$L:$O,3,0),სახ.თანრ.მოც.!$C:$C,მონაცემები!C896,სახ.თანრ.მოც.!$A:$A,VLOOKUP($B896,$L:$O,4,0))</f>
        <v>0</v>
      </c>
      <c r="G896" s="57">
        <f>SUMIFS(სახ.თანრ.მოც.!$E:$E,სახ.თანრ.მოც.!$B:$B,VLOOKUP($B896,$L:$O,3,0),სახ.თანრ.მოც.!$C:$C,მონაცემები!D896,სახ.თანრ.მოც.!$A:$A,VLOOKUP($B896,$L:$O,4,0))</f>
        <v>0</v>
      </c>
      <c r="H896" s="57">
        <f>SUMIFS(სახ.თანრ.მოც.!F:F,სახ.თანრ.მოც.!$B:$B,VLOOKUP($B896,$L:$O,3,0),სახ.თანრ.მოც.!$C:$C,მონაცემები!D896,სახ.თანრ.მოც.!$A:$A,VLOOKUP($B896,$L:$O,4,0))+SUMIFS(სახ.თანრ.მოც.!F:F,სახ.თანრ.მოც.!$B:$B,VLOOKUP($B896,$L:$O,3,0),სახ.თანრ.მოც.!$C:$C,მონაცემები!C896,სახ.თანრ.მოც.!$A:$A,VLOOKUP($B896,$L:$O,4,0))</f>
        <v>0</v>
      </c>
      <c r="I896" s="57"/>
      <c r="J896" s="57"/>
    </row>
    <row r="897" spans="1:10">
      <c r="A897" s="46">
        <v>816</v>
      </c>
      <c r="E897" s="57">
        <f t="shared" si="12"/>
        <v>0</v>
      </c>
      <c r="F897" s="57">
        <f>SUMIFS(სახ.თანრ.მოც.!$E:$E,სახ.თანრ.მოც.!$B:$B,VLOOKUP($B897,$L:$O,3,0),სახ.თანრ.მოც.!$C:$C,მონაცემები!C897,სახ.თანრ.მოც.!$A:$A,VLOOKUP($B897,$L:$O,4,0))</f>
        <v>0</v>
      </c>
      <c r="G897" s="57">
        <f>SUMIFS(სახ.თანრ.მოც.!$E:$E,სახ.თანრ.მოც.!$B:$B,VLOOKUP($B897,$L:$O,3,0),სახ.თანრ.მოც.!$C:$C,მონაცემები!D897,სახ.თანრ.მოც.!$A:$A,VLOOKUP($B897,$L:$O,4,0))</f>
        <v>0</v>
      </c>
      <c r="H897" s="57">
        <f>SUMIFS(სახ.თანრ.მოც.!F:F,სახ.თანრ.მოც.!$B:$B,VLOOKUP($B897,$L:$O,3,0),სახ.თანრ.მოც.!$C:$C,მონაცემები!D897,სახ.თანრ.მოც.!$A:$A,VLOOKUP($B897,$L:$O,4,0))+SUMIFS(სახ.თანრ.მოც.!F:F,სახ.თანრ.მოც.!$B:$B,VLOOKUP($B897,$L:$O,3,0),სახ.თანრ.მოც.!$C:$C,მონაცემები!C897,სახ.თანრ.მოც.!$A:$A,VLOOKUP($B897,$L:$O,4,0))</f>
        <v>0</v>
      </c>
      <c r="I897" s="57"/>
      <c r="J897" s="57"/>
    </row>
    <row r="898" spans="1:10">
      <c r="A898" s="46">
        <v>817</v>
      </c>
      <c r="E898" s="57">
        <f t="shared" si="12"/>
        <v>0</v>
      </c>
      <c r="F898" s="57">
        <f>SUMIFS(სახ.თანრ.მოც.!$E:$E,სახ.თანრ.მოც.!$B:$B,VLOOKUP($B898,$L:$O,3,0),სახ.თანრ.მოც.!$C:$C,მონაცემები!C898,სახ.თანრ.მოც.!$A:$A,VLOOKUP($B898,$L:$O,4,0))</f>
        <v>0</v>
      </c>
      <c r="G898" s="57">
        <f>SUMIFS(სახ.თანრ.მოც.!$E:$E,სახ.თანრ.მოც.!$B:$B,VLOOKUP($B898,$L:$O,3,0),სახ.თანრ.მოც.!$C:$C,მონაცემები!D898,სახ.თანრ.მოც.!$A:$A,VLOOKUP($B898,$L:$O,4,0))</f>
        <v>0</v>
      </c>
      <c r="H898" s="57">
        <f>SUMIFS(სახ.თანრ.მოც.!F:F,სახ.თანრ.მოც.!$B:$B,VLOOKUP($B898,$L:$O,3,0),სახ.თანრ.მოც.!$C:$C,მონაცემები!D898,სახ.თანრ.მოც.!$A:$A,VLOOKUP($B898,$L:$O,4,0))+SUMIFS(სახ.თანრ.მოც.!F:F,სახ.თანრ.მოც.!$B:$B,VLOOKUP($B898,$L:$O,3,0),სახ.თანრ.მოც.!$C:$C,მონაცემები!C898,სახ.თანრ.მოც.!$A:$A,VLOOKUP($B898,$L:$O,4,0))</f>
        <v>0</v>
      </c>
      <c r="I898" s="57"/>
      <c r="J898" s="57"/>
    </row>
    <row r="899" spans="1:10">
      <c r="A899" s="46">
        <v>818</v>
      </c>
      <c r="E899" s="57">
        <f t="shared" si="12"/>
        <v>0</v>
      </c>
      <c r="F899" s="57">
        <f>SUMIFS(სახ.თანრ.მოც.!$E:$E,სახ.თანრ.მოც.!$B:$B,VLOOKUP($B899,$L:$O,3,0),სახ.თანრ.მოც.!$C:$C,მონაცემები!C899,სახ.თანრ.მოც.!$A:$A,VLOOKUP($B899,$L:$O,4,0))</f>
        <v>0</v>
      </c>
      <c r="G899" s="57">
        <f>SUMIFS(სახ.თანრ.მოც.!$E:$E,სახ.თანრ.მოც.!$B:$B,VLOOKUP($B899,$L:$O,3,0),სახ.თანრ.მოც.!$C:$C,მონაცემები!D899,სახ.თანრ.მოც.!$A:$A,VLOOKUP($B899,$L:$O,4,0))</f>
        <v>0</v>
      </c>
      <c r="H899" s="57">
        <f>SUMIFS(სახ.თანრ.მოც.!F:F,სახ.თანრ.მოც.!$B:$B,VLOOKUP($B899,$L:$O,3,0),სახ.თანრ.მოც.!$C:$C,მონაცემები!D899,სახ.თანრ.მოც.!$A:$A,VLOOKUP($B899,$L:$O,4,0))+SUMIFS(სახ.თანრ.მოც.!F:F,სახ.თანრ.მოც.!$B:$B,VLOOKUP($B899,$L:$O,3,0),სახ.თანრ.მოც.!$C:$C,მონაცემები!C899,სახ.თანრ.მოც.!$A:$A,VLOOKUP($B899,$L:$O,4,0))</f>
        <v>0</v>
      </c>
      <c r="I899" s="57"/>
      <c r="J899" s="57"/>
    </row>
    <row r="900" spans="1:10">
      <c r="A900" s="46">
        <v>819</v>
      </c>
      <c r="E900" s="57">
        <f t="shared" si="12"/>
        <v>0</v>
      </c>
      <c r="F900" s="57">
        <f>SUMIFS(სახ.თანრ.მოც.!$E:$E,სახ.თანრ.მოც.!$B:$B,VLOOKUP($B900,$L:$O,3,0),სახ.თანრ.მოც.!$C:$C,მონაცემები!C900,სახ.თანრ.მოც.!$A:$A,VLOOKUP($B900,$L:$O,4,0))</f>
        <v>0</v>
      </c>
      <c r="G900" s="57">
        <f>SUMIFS(სახ.თანრ.მოც.!$E:$E,სახ.თანრ.მოც.!$B:$B,VLOOKUP($B900,$L:$O,3,0),სახ.თანრ.მოც.!$C:$C,მონაცემები!D900,სახ.თანრ.მოც.!$A:$A,VLOOKUP($B900,$L:$O,4,0))</f>
        <v>0</v>
      </c>
      <c r="H900" s="57">
        <f>SUMIFS(სახ.თანრ.მოც.!F:F,სახ.თანრ.მოც.!$B:$B,VLOOKUP($B900,$L:$O,3,0),სახ.თანრ.მოც.!$C:$C,მონაცემები!D900,სახ.თანრ.მოც.!$A:$A,VLOOKUP($B900,$L:$O,4,0))+SUMIFS(სახ.თანრ.მოც.!F:F,სახ.თანრ.მოც.!$B:$B,VLOOKUP($B900,$L:$O,3,0),სახ.თანრ.მოც.!$C:$C,მონაცემები!C900,სახ.თანრ.მოც.!$A:$A,VLOOKUP($B900,$L:$O,4,0))</f>
        <v>0</v>
      </c>
      <c r="I900" s="57"/>
      <c r="J900" s="57"/>
    </row>
    <row r="901" spans="1:10">
      <c r="A901" s="46">
        <v>820</v>
      </c>
      <c r="E901" s="57">
        <f t="shared" si="12"/>
        <v>0</v>
      </c>
      <c r="F901" s="57">
        <f>SUMIFS(სახ.თანრ.მოც.!$E:$E,სახ.თანრ.მოც.!$B:$B,VLOOKUP($B901,$L:$O,3,0),სახ.თანრ.მოც.!$C:$C,მონაცემები!C901,სახ.თანრ.მოც.!$A:$A,VLOOKUP($B901,$L:$O,4,0))</f>
        <v>0</v>
      </c>
      <c r="G901" s="57">
        <f>SUMIFS(სახ.თანრ.მოც.!$E:$E,სახ.თანრ.მოც.!$B:$B,VLOOKUP($B901,$L:$O,3,0),სახ.თანრ.მოც.!$C:$C,მონაცემები!D901,სახ.თანრ.მოც.!$A:$A,VLOOKUP($B901,$L:$O,4,0))</f>
        <v>0</v>
      </c>
      <c r="H901" s="57">
        <f>SUMIFS(სახ.თანრ.მოც.!F:F,სახ.თანრ.მოც.!$B:$B,VLOOKUP($B901,$L:$O,3,0),სახ.თანრ.მოც.!$C:$C,მონაცემები!D901,სახ.თანრ.მოც.!$A:$A,VLOOKUP($B901,$L:$O,4,0))+SUMIFS(სახ.თანრ.მოც.!F:F,სახ.თანრ.მოც.!$B:$B,VLOOKUP($B901,$L:$O,3,0),სახ.თანრ.მოც.!$C:$C,მონაცემები!C901,სახ.თანრ.მოც.!$A:$A,VLOOKUP($B901,$L:$O,4,0))</f>
        <v>0</v>
      </c>
      <c r="I901" s="57"/>
      <c r="J901" s="57"/>
    </row>
    <row r="902" spans="1:10">
      <c r="A902" s="46">
        <v>821</v>
      </c>
      <c r="E902" s="57">
        <f t="shared" si="12"/>
        <v>0</v>
      </c>
      <c r="F902" s="57">
        <f>SUMIFS(სახ.თანრ.მოც.!$E:$E,სახ.თანრ.მოც.!$B:$B,VLOOKUP($B902,$L:$O,3,0),სახ.თანრ.მოც.!$C:$C,მონაცემები!C902,სახ.თანრ.მოც.!$A:$A,VLOOKUP($B902,$L:$O,4,0))</f>
        <v>0</v>
      </c>
      <c r="G902" s="57">
        <f>SUMIFS(სახ.თანრ.მოც.!$E:$E,სახ.თანრ.მოც.!$B:$B,VLOOKUP($B902,$L:$O,3,0),სახ.თანრ.მოც.!$C:$C,მონაცემები!D902,სახ.თანრ.მოც.!$A:$A,VLOOKUP($B902,$L:$O,4,0))</f>
        <v>0</v>
      </c>
      <c r="H902" s="57">
        <f>SUMIFS(სახ.თანრ.მოც.!F:F,სახ.თანრ.მოც.!$B:$B,VLOOKUP($B902,$L:$O,3,0),სახ.თანრ.მოც.!$C:$C,მონაცემები!D902,სახ.თანრ.მოც.!$A:$A,VLOOKUP($B902,$L:$O,4,0))+SUMIFS(სახ.თანრ.მოც.!F:F,სახ.თანრ.მოც.!$B:$B,VLOOKUP($B902,$L:$O,3,0),სახ.თანრ.მოც.!$C:$C,მონაცემები!C902,სახ.თანრ.მოც.!$A:$A,VLOOKUP($B902,$L:$O,4,0))</f>
        <v>0</v>
      </c>
      <c r="I902" s="57"/>
      <c r="J902" s="57"/>
    </row>
    <row r="903" spans="1:10">
      <c r="A903" s="46">
        <v>822</v>
      </c>
      <c r="E903" s="57">
        <f t="shared" si="12"/>
        <v>0</v>
      </c>
      <c r="F903" s="57">
        <f>SUMIFS(სახ.თანრ.მოც.!$E:$E,სახ.თანრ.მოც.!$B:$B,VLOOKUP($B903,$L:$O,3,0),სახ.თანრ.მოც.!$C:$C,მონაცემები!C903,სახ.თანრ.მოც.!$A:$A,VLOOKUP($B903,$L:$O,4,0))</f>
        <v>0</v>
      </c>
      <c r="G903" s="57">
        <f>SUMIFS(სახ.თანრ.მოც.!$E:$E,სახ.თანრ.მოც.!$B:$B,VLOOKUP($B903,$L:$O,3,0),სახ.თანრ.მოც.!$C:$C,მონაცემები!D903,სახ.თანრ.მოც.!$A:$A,VLOOKUP($B903,$L:$O,4,0))</f>
        <v>0</v>
      </c>
      <c r="H903" s="57">
        <f>SUMIFS(სახ.თანრ.მოც.!F:F,სახ.თანრ.მოც.!$B:$B,VLOOKUP($B903,$L:$O,3,0),სახ.თანრ.მოც.!$C:$C,მონაცემები!D903,სახ.თანრ.მოც.!$A:$A,VLOOKUP($B903,$L:$O,4,0))+SUMIFS(სახ.თანრ.მოც.!F:F,სახ.თანრ.მოც.!$B:$B,VLOOKUP($B903,$L:$O,3,0),სახ.თანრ.მოც.!$C:$C,მონაცემები!C903,სახ.თანრ.მოც.!$A:$A,VLOOKUP($B903,$L:$O,4,0))</f>
        <v>0</v>
      </c>
      <c r="I903" s="57"/>
      <c r="J903" s="57"/>
    </row>
    <row r="904" spans="1:10">
      <c r="A904" s="46">
        <v>823</v>
      </c>
      <c r="E904" s="57">
        <f t="shared" si="12"/>
        <v>0</v>
      </c>
      <c r="F904" s="57">
        <f>SUMIFS(სახ.თანრ.მოც.!$E:$E,სახ.თანრ.მოც.!$B:$B,VLOOKUP($B904,$L:$O,3,0),სახ.თანრ.მოც.!$C:$C,მონაცემები!C904,სახ.თანრ.მოც.!$A:$A,VLOOKUP($B904,$L:$O,4,0))</f>
        <v>0</v>
      </c>
      <c r="G904" s="57">
        <f>SUMIFS(სახ.თანრ.მოც.!$E:$E,სახ.თანრ.მოც.!$B:$B,VLOOKUP($B904,$L:$O,3,0),სახ.თანრ.მოც.!$C:$C,მონაცემები!D904,სახ.თანრ.მოც.!$A:$A,VLOOKUP($B904,$L:$O,4,0))</f>
        <v>0</v>
      </c>
      <c r="H904" s="57">
        <f>SUMIFS(სახ.თანრ.მოც.!F:F,სახ.თანრ.მოც.!$B:$B,VLOOKUP($B904,$L:$O,3,0),სახ.თანრ.მოც.!$C:$C,მონაცემები!D904,სახ.თანრ.მოც.!$A:$A,VLOOKUP($B904,$L:$O,4,0))+SUMIFS(სახ.თანრ.მოც.!F:F,სახ.თანრ.მოც.!$B:$B,VLOOKUP($B904,$L:$O,3,0),სახ.თანრ.მოც.!$C:$C,მონაცემები!C904,სახ.თანრ.მოც.!$A:$A,VLOOKUP($B904,$L:$O,4,0))</f>
        <v>0</v>
      </c>
      <c r="I904" s="57"/>
      <c r="J904" s="57"/>
    </row>
    <row r="905" spans="1:10">
      <c r="A905" s="46">
        <v>824</v>
      </c>
      <c r="E905" s="57">
        <f t="shared" si="12"/>
        <v>0</v>
      </c>
      <c r="F905" s="57">
        <f>SUMIFS(სახ.თანრ.მოც.!$E:$E,სახ.თანრ.მოც.!$B:$B,VLOOKUP($B905,$L:$O,3,0),სახ.თანრ.მოც.!$C:$C,მონაცემები!C905,სახ.თანრ.მოც.!$A:$A,VLOOKUP($B905,$L:$O,4,0))</f>
        <v>0</v>
      </c>
      <c r="G905" s="57">
        <f>SUMIFS(სახ.თანრ.მოც.!$E:$E,სახ.თანრ.მოც.!$B:$B,VLOOKUP($B905,$L:$O,3,0),სახ.თანრ.მოც.!$C:$C,მონაცემები!D905,სახ.თანრ.მოც.!$A:$A,VLOOKUP($B905,$L:$O,4,0))</f>
        <v>0</v>
      </c>
      <c r="H905" s="57">
        <f>SUMIFS(სახ.თანრ.მოც.!F:F,სახ.თანრ.მოც.!$B:$B,VLOOKUP($B905,$L:$O,3,0),სახ.თანრ.მოც.!$C:$C,მონაცემები!D905,სახ.თანრ.მოც.!$A:$A,VLOOKUP($B905,$L:$O,4,0))+SUMIFS(სახ.თანრ.მოც.!F:F,სახ.თანრ.მოც.!$B:$B,VLOOKUP($B905,$L:$O,3,0),სახ.თანრ.მოც.!$C:$C,მონაცემები!C905,სახ.თანრ.მოც.!$A:$A,VLOOKUP($B905,$L:$O,4,0))</f>
        <v>0</v>
      </c>
      <c r="I905" s="57"/>
      <c r="J905" s="57"/>
    </row>
    <row r="906" spans="1:10">
      <c r="A906" s="46">
        <v>825</v>
      </c>
      <c r="E906" s="57">
        <f t="shared" si="12"/>
        <v>0</v>
      </c>
      <c r="F906" s="57">
        <f>SUMIFS(სახ.თანრ.მოც.!$E:$E,სახ.თანრ.მოც.!$B:$B,VLOOKUP($B906,$L:$O,3,0),სახ.თანრ.მოც.!$C:$C,მონაცემები!C906,სახ.თანრ.მოც.!$A:$A,VLOOKUP($B906,$L:$O,4,0))</f>
        <v>0</v>
      </c>
      <c r="G906" s="57">
        <f>SUMIFS(სახ.თანრ.მოც.!$E:$E,სახ.თანრ.მოც.!$B:$B,VLOOKUP($B906,$L:$O,3,0),სახ.თანრ.მოც.!$C:$C,მონაცემები!D906,სახ.თანრ.მოც.!$A:$A,VLOOKUP($B906,$L:$O,4,0))</f>
        <v>0</v>
      </c>
      <c r="H906" s="57">
        <f>SUMIFS(სახ.თანრ.მოც.!F:F,სახ.თანრ.მოც.!$B:$B,VLOOKUP($B906,$L:$O,3,0),სახ.თანრ.მოც.!$C:$C,მონაცემები!D906,სახ.თანრ.მოც.!$A:$A,VLOOKUP($B906,$L:$O,4,0))+SUMIFS(სახ.თანრ.მოც.!F:F,სახ.თანრ.მოც.!$B:$B,VLOOKUP($B906,$L:$O,3,0),სახ.თანრ.მოც.!$C:$C,მონაცემები!C906,სახ.თანრ.მოც.!$A:$A,VLOOKUP($B906,$L:$O,4,0))</f>
        <v>0</v>
      </c>
      <c r="I906" s="57"/>
      <c r="J906" s="57"/>
    </row>
    <row r="907" spans="1:10">
      <c r="A907" s="46">
        <v>826</v>
      </c>
      <c r="E907" s="57">
        <f t="shared" si="12"/>
        <v>0</v>
      </c>
      <c r="F907" s="57">
        <f>SUMIFS(სახ.თანრ.მოც.!$E:$E,სახ.თანრ.მოც.!$B:$B,VLOOKUP($B907,$L:$O,3,0),სახ.თანრ.მოც.!$C:$C,მონაცემები!C907,სახ.თანრ.მოც.!$A:$A,VLOOKUP($B907,$L:$O,4,0))</f>
        <v>0</v>
      </c>
      <c r="G907" s="57">
        <f>SUMIFS(სახ.თანრ.მოც.!$E:$E,სახ.თანრ.მოც.!$B:$B,VLOOKUP($B907,$L:$O,3,0),სახ.თანრ.მოც.!$C:$C,მონაცემები!D907,სახ.თანრ.მოც.!$A:$A,VLOOKUP($B907,$L:$O,4,0))</f>
        <v>0</v>
      </c>
      <c r="H907" s="57">
        <f>SUMIFS(სახ.თანრ.მოც.!F:F,სახ.თანრ.მოც.!$B:$B,VLOOKUP($B907,$L:$O,3,0),სახ.თანრ.მოც.!$C:$C,მონაცემები!D907,სახ.თანრ.მოც.!$A:$A,VLOOKUP($B907,$L:$O,4,0))+SUMIFS(სახ.თანრ.მოც.!F:F,სახ.თანრ.მოც.!$B:$B,VLOOKUP($B907,$L:$O,3,0),სახ.თანრ.მოც.!$C:$C,მონაცემები!C907,სახ.თანრ.მოც.!$A:$A,VLOOKUP($B907,$L:$O,4,0))</f>
        <v>0</v>
      </c>
      <c r="I907" s="57"/>
      <c r="J907" s="57"/>
    </row>
    <row r="908" spans="1:10">
      <c r="A908" s="46">
        <v>827</v>
      </c>
      <c r="E908" s="57">
        <f t="shared" si="12"/>
        <v>0</v>
      </c>
      <c r="F908" s="57">
        <f>SUMIFS(სახ.თანრ.მოც.!$E:$E,სახ.თანრ.მოც.!$B:$B,VLOOKUP($B908,$L:$O,3,0),სახ.თანრ.მოც.!$C:$C,მონაცემები!C908,სახ.თანრ.მოც.!$A:$A,VLOOKUP($B908,$L:$O,4,0))</f>
        <v>0</v>
      </c>
      <c r="G908" s="57">
        <f>SUMIFS(სახ.თანრ.მოც.!$E:$E,სახ.თანრ.მოც.!$B:$B,VLOOKUP($B908,$L:$O,3,0),სახ.თანრ.მოც.!$C:$C,მონაცემები!D908,სახ.თანრ.მოც.!$A:$A,VLOOKUP($B908,$L:$O,4,0))</f>
        <v>0</v>
      </c>
      <c r="H908" s="57">
        <f>SUMIFS(სახ.თანრ.მოც.!F:F,სახ.თანრ.მოც.!$B:$B,VLOOKUP($B908,$L:$O,3,0),სახ.თანრ.მოც.!$C:$C,მონაცემები!D908,სახ.თანრ.მოც.!$A:$A,VLOOKUP($B908,$L:$O,4,0))+SUMIFS(სახ.თანრ.მოც.!F:F,სახ.თანრ.მოც.!$B:$B,VLOOKUP($B908,$L:$O,3,0),სახ.თანრ.მოც.!$C:$C,მონაცემები!C908,სახ.თანრ.მოც.!$A:$A,VLOOKUP($B908,$L:$O,4,0))</f>
        <v>0</v>
      </c>
      <c r="I908" s="57"/>
      <c r="J908" s="57"/>
    </row>
    <row r="909" spans="1:10">
      <c r="A909" s="46">
        <v>828</v>
      </c>
      <c r="E909" s="57">
        <f t="shared" si="12"/>
        <v>0</v>
      </c>
      <c r="F909" s="57">
        <f>SUMIFS(სახ.თანრ.მოც.!$E:$E,სახ.თანრ.მოც.!$B:$B,VLOOKUP($B909,$L:$O,3,0),სახ.თანრ.მოც.!$C:$C,მონაცემები!C909,სახ.თანრ.მოც.!$A:$A,VLOOKUP($B909,$L:$O,4,0))</f>
        <v>0</v>
      </c>
      <c r="G909" s="57">
        <f>SUMIFS(სახ.თანრ.მოც.!$E:$E,სახ.თანრ.მოც.!$B:$B,VLOOKUP($B909,$L:$O,3,0),სახ.თანრ.მოც.!$C:$C,მონაცემები!D909,სახ.თანრ.მოც.!$A:$A,VLOOKUP($B909,$L:$O,4,0))</f>
        <v>0</v>
      </c>
      <c r="H909" s="57">
        <f>SUMIFS(სახ.თანრ.მოც.!F:F,სახ.თანრ.მოც.!$B:$B,VLOOKUP($B909,$L:$O,3,0),სახ.თანრ.მოც.!$C:$C,მონაცემები!D909,სახ.თანრ.მოც.!$A:$A,VLOOKUP($B909,$L:$O,4,0))+SUMIFS(სახ.თანრ.მოც.!F:F,სახ.თანრ.მოც.!$B:$B,VLOOKUP($B909,$L:$O,3,0),სახ.თანრ.მოც.!$C:$C,მონაცემები!C909,სახ.თანრ.მოც.!$A:$A,VLOOKUP($B909,$L:$O,4,0))</f>
        <v>0</v>
      </c>
      <c r="I909" s="57"/>
      <c r="J909" s="57"/>
    </row>
    <row r="910" spans="1:10">
      <c r="A910" s="46">
        <v>829</v>
      </c>
      <c r="E910" s="57">
        <f t="shared" si="12"/>
        <v>0</v>
      </c>
      <c r="F910" s="57">
        <f>SUMIFS(სახ.თანრ.მოც.!$E:$E,სახ.თანრ.მოც.!$B:$B,VLOOKUP($B910,$L:$O,3,0),სახ.თანრ.მოც.!$C:$C,მონაცემები!C910,სახ.თანრ.მოც.!$A:$A,VLOOKUP($B910,$L:$O,4,0))</f>
        <v>0</v>
      </c>
      <c r="G910" s="57">
        <f>SUMIFS(სახ.თანრ.მოც.!$E:$E,სახ.თანრ.მოც.!$B:$B,VLOOKUP($B910,$L:$O,3,0),სახ.თანრ.მოც.!$C:$C,მონაცემები!D910,სახ.თანრ.მოც.!$A:$A,VLOOKUP($B910,$L:$O,4,0))</f>
        <v>0</v>
      </c>
      <c r="H910" s="57">
        <f>SUMIFS(სახ.თანრ.მოც.!F:F,სახ.თანრ.მოც.!$B:$B,VLOOKUP($B910,$L:$O,3,0),სახ.თანრ.მოც.!$C:$C,მონაცემები!D910,სახ.თანრ.მოც.!$A:$A,VLOOKUP($B910,$L:$O,4,0))+SUMIFS(სახ.თანრ.მოც.!F:F,სახ.თანრ.მოც.!$B:$B,VLOOKUP($B910,$L:$O,3,0),სახ.თანრ.მოც.!$C:$C,მონაცემები!C910,სახ.თანრ.მოც.!$A:$A,VLOOKUP($B910,$L:$O,4,0))</f>
        <v>0</v>
      </c>
      <c r="I910" s="57"/>
      <c r="J910" s="57"/>
    </row>
    <row r="911" spans="1:10">
      <c r="A911" s="46">
        <v>830</v>
      </c>
      <c r="E911" s="57">
        <f t="shared" si="12"/>
        <v>0</v>
      </c>
      <c r="F911" s="57">
        <f>SUMIFS(სახ.თანრ.მოც.!$E:$E,სახ.თანრ.მოც.!$B:$B,VLOOKUP($B911,$L:$O,3,0),სახ.თანრ.მოც.!$C:$C,მონაცემები!C911,სახ.თანრ.მოც.!$A:$A,VLOOKUP($B911,$L:$O,4,0))</f>
        <v>0</v>
      </c>
      <c r="G911" s="57">
        <f>SUMIFS(სახ.თანრ.მოც.!$E:$E,სახ.თანრ.მოც.!$B:$B,VLOOKUP($B911,$L:$O,3,0),სახ.თანრ.მოც.!$C:$C,მონაცემები!D911,სახ.თანრ.მოც.!$A:$A,VLOOKUP($B911,$L:$O,4,0))</f>
        <v>0</v>
      </c>
      <c r="H911" s="57">
        <f>SUMIFS(სახ.თანრ.მოც.!F:F,სახ.თანრ.მოც.!$B:$B,VLOOKUP($B911,$L:$O,3,0),სახ.თანრ.მოც.!$C:$C,მონაცემები!D911,სახ.თანრ.მოც.!$A:$A,VLOOKUP($B911,$L:$O,4,0))+SUMIFS(სახ.თანრ.მოც.!F:F,სახ.თანრ.მოც.!$B:$B,VLOOKUP($B911,$L:$O,3,0),სახ.თანრ.მოც.!$C:$C,მონაცემები!C911,სახ.თანრ.მოც.!$A:$A,VLOOKUP($B911,$L:$O,4,0))</f>
        <v>0</v>
      </c>
      <c r="I911" s="57"/>
      <c r="J911" s="57"/>
    </row>
    <row r="912" spans="1:10">
      <c r="A912" s="46">
        <v>831</v>
      </c>
      <c r="E912" s="57">
        <f t="shared" si="12"/>
        <v>0</v>
      </c>
      <c r="F912" s="57">
        <f>SUMIFS(სახ.თანრ.მოც.!$E:$E,სახ.თანრ.მოც.!$B:$B,VLOOKUP($B912,$L:$O,3,0),სახ.თანრ.მოც.!$C:$C,მონაცემები!C912,სახ.თანრ.მოც.!$A:$A,VLOOKUP($B912,$L:$O,4,0))</f>
        <v>0</v>
      </c>
      <c r="G912" s="57">
        <f>SUMIFS(სახ.თანრ.მოც.!$E:$E,სახ.თანრ.მოც.!$B:$B,VLOOKUP($B912,$L:$O,3,0),სახ.თანრ.მოც.!$C:$C,მონაცემები!D912,სახ.თანრ.მოც.!$A:$A,VLOOKUP($B912,$L:$O,4,0))</f>
        <v>0</v>
      </c>
      <c r="H912" s="57">
        <f>SUMIFS(სახ.თანრ.მოც.!F:F,სახ.თანრ.მოც.!$B:$B,VLOOKUP($B912,$L:$O,3,0),სახ.თანრ.მოც.!$C:$C,მონაცემები!D912,სახ.თანრ.მოც.!$A:$A,VLOOKUP($B912,$L:$O,4,0))+SUMIFS(სახ.თანრ.მოც.!F:F,სახ.თანრ.მოც.!$B:$B,VLOOKUP($B912,$L:$O,3,0),სახ.თანრ.მოც.!$C:$C,მონაცემები!C912,სახ.თანრ.მოც.!$A:$A,VLOOKUP($B912,$L:$O,4,0))</f>
        <v>0</v>
      </c>
      <c r="I912" s="57"/>
      <c r="J912" s="57"/>
    </row>
    <row r="913" spans="1:10">
      <c r="A913" s="46">
        <v>832</v>
      </c>
      <c r="E913" s="57">
        <f t="shared" si="12"/>
        <v>0</v>
      </c>
      <c r="F913" s="57">
        <f>SUMIFS(სახ.თანრ.მოც.!$E:$E,სახ.თანრ.მოც.!$B:$B,VLOOKUP($B913,$L:$O,3,0),სახ.თანრ.მოც.!$C:$C,მონაცემები!C913,სახ.თანრ.მოც.!$A:$A,VLOOKUP($B913,$L:$O,4,0))</f>
        <v>0</v>
      </c>
      <c r="G913" s="57">
        <f>SUMIFS(სახ.თანრ.მოც.!$E:$E,სახ.თანრ.მოც.!$B:$B,VLOOKUP($B913,$L:$O,3,0),სახ.თანრ.მოც.!$C:$C,მონაცემები!D913,სახ.თანრ.მოც.!$A:$A,VLOOKUP($B913,$L:$O,4,0))</f>
        <v>0</v>
      </c>
      <c r="H913" s="57">
        <f>SUMIFS(სახ.თანრ.მოც.!F:F,სახ.თანრ.მოც.!$B:$B,VLOOKUP($B913,$L:$O,3,0),სახ.თანრ.მოც.!$C:$C,მონაცემები!D913,სახ.თანრ.მოც.!$A:$A,VLOOKUP($B913,$L:$O,4,0))+SUMIFS(სახ.თანრ.მოც.!F:F,სახ.თანრ.მოც.!$B:$B,VLOOKUP($B913,$L:$O,3,0),სახ.თანრ.მოც.!$C:$C,მონაცემები!C913,სახ.თანრ.მოც.!$A:$A,VLOOKUP($B913,$L:$O,4,0))</f>
        <v>0</v>
      </c>
      <c r="I913" s="57"/>
      <c r="J913" s="57"/>
    </row>
    <row r="914" spans="1:10">
      <c r="A914" s="46">
        <v>833</v>
      </c>
      <c r="E914" s="57">
        <f t="shared" si="12"/>
        <v>0</v>
      </c>
      <c r="F914" s="57">
        <f>SUMIFS(სახ.თანრ.მოც.!$E:$E,სახ.თანრ.მოც.!$B:$B,VLOOKUP($B914,$L:$O,3,0),სახ.თანრ.მოც.!$C:$C,მონაცემები!C914,სახ.თანრ.მოც.!$A:$A,VLOOKUP($B914,$L:$O,4,0))</f>
        <v>0</v>
      </c>
      <c r="G914" s="57">
        <f>SUMIFS(სახ.თანრ.მოც.!$E:$E,სახ.თანრ.მოც.!$B:$B,VLOOKUP($B914,$L:$O,3,0),სახ.თანრ.მოც.!$C:$C,მონაცემები!D914,სახ.თანრ.მოც.!$A:$A,VLOOKUP($B914,$L:$O,4,0))</f>
        <v>0</v>
      </c>
      <c r="H914" s="57">
        <f>SUMIFS(სახ.თანრ.მოც.!F:F,სახ.თანრ.მოც.!$B:$B,VLOOKUP($B914,$L:$O,3,0),სახ.თანრ.მოც.!$C:$C,მონაცემები!D914,სახ.თანრ.მოც.!$A:$A,VLOOKUP($B914,$L:$O,4,0))+SUMIFS(სახ.თანრ.მოც.!F:F,სახ.თანრ.მოც.!$B:$B,VLOOKUP($B914,$L:$O,3,0),სახ.თანრ.მოც.!$C:$C,მონაცემები!C914,სახ.თანრ.მოც.!$A:$A,VLOOKUP($B914,$L:$O,4,0))</f>
        <v>0</v>
      </c>
      <c r="I914" s="57"/>
      <c r="J914" s="57"/>
    </row>
    <row r="915" spans="1:10">
      <c r="A915" s="46">
        <v>834</v>
      </c>
      <c r="E915" s="57">
        <f t="shared" ref="E915:E978" si="13">C915+D915</f>
        <v>0</v>
      </c>
      <c r="F915" s="57">
        <f>SUMIFS(სახ.თანრ.მოც.!$E:$E,სახ.თანრ.მოც.!$B:$B,VLOOKUP($B915,$L:$O,3,0),სახ.თანრ.მოც.!$C:$C,მონაცემები!C915,სახ.თანრ.მოც.!$A:$A,VLOOKUP($B915,$L:$O,4,0))</f>
        <v>0</v>
      </c>
      <c r="G915" s="57">
        <f>SUMIFS(სახ.თანრ.მოც.!$E:$E,სახ.თანრ.მოც.!$B:$B,VLOOKUP($B915,$L:$O,3,0),სახ.თანრ.მოც.!$C:$C,მონაცემები!D915,სახ.თანრ.მოც.!$A:$A,VLOOKUP($B915,$L:$O,4,0))</f>
        <v>0</v>
      </c>
      <c r="H915" s="57">
        <f>SUMIFS(სახ.თანრ.მოც.!F:F,სახ.თანრ.მოც.!$B:$B,VLOOKUP($B915,$L:$O,3,0),სახ.თანრ.მოც.!$C:$C,მონაცემები!D915,სახ.თანრ.მოც.!$A:$A,VLOOKUP($B915,$L:$O,4,0))+SUMIFS(სახ.თანრ.მოც.!F:F,სახ.თანრ.მოც.!$B:$B,VLOOKUP($B915,$L:$O,3,0),სახ.თანრ.მოც.!$C:$C,მონაცემები!C915,სახ.თანრ.მოც.!$A:$A,VLOOKUP($B915,$L:$O,4,0))</f>
        <v>0</v>
      </c>
      <c r="I915" s="57"/>
      <c r="J915" s="57"/>
    </row>
    <row r="916" spans="1:10">
      <c r="A916" s="46">
        <v>835</v>
      </c>
      <c r="E916" s="57">
        <f t="shared" si="13"/>
        <v>0</v>
      </c>
      <c r="F916" s="57">
        <f>SUMIFS(სახ.თანრ.მოც.!$E:$E,სახ.თანრ.მოც.!$B:$B,VLOOKUP($B916,$L:$O,3,0),სახ.თანრ.მოც.!$C:$C,მონაცემები!C916,სახ.თანრ.მოც.!$A:$A,VLOOKUP($B916,$L:$O,4,0))</f>
        <v>0</v>
      </c>
      <c r="G916" s="57">
        <f>SUMIFS(სახ.თანრ.მოც.!$E:$E,სახ.თანრ.მოც.!$B:$B,VLOOKUP($B916,$L:$O,3,0),სახ.თანრ.მოც.!$C:$C,მონაცემები!D916,სახ.თანრ.მოც.!$A:$A,VLOOKUP($B916,$L:$O,4,0))</f>
        <v>0</v>
      </c>
      <c r="H916" s="57">
        <f>SUMIFS(სახ.თანრ.მოც.!F:F,სახ.თანრ.მოც.!$B:$B,VLOOKUP($B916,$L:$O,3,0),სახ.თანრ.მოც.!$C:$C,მონაცემები!D916,სახ.თანრ.მოც.!$A:$A,VLOOKUP($B916,$L:$O,4,0))+SUMIFS(სახ.თანრ.მოც.!F:F,სახ.თანრ.მოც.!$B:$B,VLOOKUP($B916,$L:$O,3,0),სახ.თანრ.მოც.!$C:$C,მონაცემები!C916,სახ.თანრ.მოც.!$A:$A,VLOOKUP($B916,$L:$O,4,0))</f>
        <v>0</v>
      </c>
      <c r="I916" s="57"/>
      <c r="J916" s="57"/>
    </row>
    <row r="917" spans="1:10">
      <c r="A917" s="46">
        <v>836</v>
      </c>
      <c r="E917" s="57">
        <f t="shared" si="13"/>
        <v>0</v>
      </c>
      <c r="F917" s="57">
        <f>SUMIFS(სახ.თანრ.მოც.!$E:$E,სახ.თანრ.მოც.!$B:$B,VLOOKUP($B917,$L:$O,3,0),სახ.თანრ.მოც.!$C:$C,მონაცემები!C917,სახ.თანრ.მოც.!$A:$A,VLOOKUP($B917,$L:$O,4,0))</f>
        <v>0</v>
      </c>
      <c r="G917" s="57">
        <f>SUMIFS(სახ.თანრ.მოც.!$E:$E,სახ.თანრ.მოც.!$B:$B,VLOOKUP($B917,$L:$O,3,0),სახ.თანრ.მოც.!$C:$C,მონაცემები!D917,სახ.თანრ.მოც.!$A:$A,VLOOKUP($B917,$L:$O,4,0))</f>
        <v>0</v>
      </c>
      <c r="H917" s="57">
        <f>SUMIFS(სახ.თანრ.მოც.!F:F,სახ.თანრ.მოც.!$B:$B,VLOOKUP($B917,$L:$O,3,0),სახ.თანრ.მოც.!$C:$C,მონაცემები!D917,სახ.თანრ.მოც.!$A:$A,VLOOKUP($B917,$L:$O,4,0))+SUMIFS(სახ.თანრ.მოც.!F:F,სახ.თანრ.მოც.!$B:$B,VLOOKUP($B917,$L:$O,3,0),სახ.თანრ.მოც.!$C:$C,მონაცემები!C917,სახ.თანრ.მოც.!$A:$A,VLOOKUP($B917,$L:$O,4,0))</f>
        <v>0</v>
      </c>
      <c r="I917" s="57"/>
      <c r="J917" s="57"/>
    </row>
    <row r="918" spans="1:10">
      <c r="A918" s="46">
        <v>837</v>
      </c>
      <c r="E918" s="57">
        <f t="shared" si="13"/>
        <v>0</v>
      </c>
      <c r="F918" s="57">
        <f>SUMIFS(სახ.თანრ.მოც.!$E:$E,სახ.თანრ.მოც.!$B:$B,VLOOKUP($B918,$L:$O,3,0),სახ.თანრ.მოც.!$C:$C,მონაცემები!C918,სახ.თანრ.მოც.!$A:$A,VLOOKUP($B918,$L:$O,4,0))</f>
        <v>0</v>
      </c>
      <c r="G918" s="57">
        <f>SUMIFS(სახ.თანრ.მოც.!$E:$E,სახ.თანრ.მოც.!$B:$B,VLOOKUP($B918,$L:$O,3,0),სახ.თანრ.მოც.!$C:$C,მონაცემები!D918,სახ.თანრ.მოც.!$A:$A,VLOOKUP($B918,$L:$O,4,0))</f>
        <v>0</v>
      </c>
      <c r="H918" s="57">
        <f>SUMIFS(სახ.თანრ.მოც.!F:F,სახ.თანრ.მოც.!$B:$B,VLOOKUP($B918,$L:$O,3,0),სახ.თანრ.მოც.!$C:$C,მონაცემები!D918,სახ.თანრ.მოც.!$A:$A,VLOOKUP($B918,$L:$O,4,0))+SUMIFS(სახ.თანრ.მოც.!F:F,სახ.თანრ.მოც.!$B:$B,VLOOKUP($B918,$L:$O,3,0),სახ.თანრ.მოც.!$C:$C,მონაცემები!C918,სახ.თანრ.მოც.!$A:$A,VLOOKUP($B918,$L:$O,4,0))</f>
        <v>0</v>
      </c>
      <c r="I918" s="57"/>
      <c r="J918" s="57"/>
    </row>
    <row r="919" spans="1:10">
      <c r="A919" s="46">
        <v>838</v>
      </c>
      <c r="E919" s="57">
        <f t="shared" si="13"/>
        <v>0</v>
      </c>
      <c r="F919" s="57">
        <f>SUMIFS(სახ.თანრ.მოც.!$E:$E,სახ.თანრ.მოც.!$B:$B,VLOOKUP($B919,$L:$O,3,0),სახ.თანრ.მოც.!$C:$C,მონაცემები!C919,სახ.თანრ.მოც.!$A:$A,VLOOKUP($B919,$L:$O,4,0))</f>
        <v>0</v>
      </c>
      <c r="G919" s="57">
        <f>SUMIFS(სახ.თანრ.მოც.!$E:$E,სახ.თანრ.მოც.!$B:$B,VLOOKUP($B919,$L:$O,3,0),სახ.თანრ.მოც.!$C:$C,მონაცემები!D919,სახ.თანრ.მოც.!$A:$A,VLOOKUP($B919,$L:$O,4,0))</f>
        <v>0</v>
      </c>
      <c r="H919" s="57">
        <f>SUMIFS(სახ.თანრ.მოც.!F:F,სახ.თანრ.მოც.!$B:$B,VLOOKUP($B919,$L:$O,3,0),სახ.თანრ.მოც.!$C:$C,მონაცემები!D919,სახ.თანრ.მოც.!$A:$A,VLOOKUP($B919,$L:$O,4,0))+SUMIFS(სახ.თანრ.მოც.!F:F,სახ.თანრ.მოც.!$B:$B,VLOOKUP($B919,$L:$O,3,0),სახ.თანრ.მოც.!$C:$C,მონაცემები!C919,სახ.თანრ.მოც.!$A:$A,VLOOKUP($B919,$L:$O,4,0))</f>
        <v>0</v>
      </c>
      <c r="I919" s="57"/>
      <c r="J919" s="57"/>
    </row>
    <row r="920" spans="1:10">
      <c r="A920" s="46">
        <v>839</v>
      </c>
      <c r="E920" s="57">
        <f t="shared" si="13"/>
        <v>0</v>
      </c>
      <c r="F920" s="57">
        <f>SUMIFS(სახ.თანრ.მოც.!$E:$E,სახ.თანრ.მოც.!$B:$B,VLOOKUP($B920,$L:$O,3,0),სახ.თანრ.მოც.!$C:$C,მონაცემები!C920,სახ.თანრ.მოც.!$A:$A,VLOOKUP($B920,$L:$O,4,0))</f>
        <v>0</v>
      </c>
      <c r="G920" s="57">
        <f>SUMIFS(სახ.თანრ.მოც.!$E:$E,სახ.თანრ.მოც.!$B:$B,VLOOKUP($B920,$L:$O,3,0),სახ.თანრ.მოც.!$C:$C,მონაცემები!D920,სახ.თანრ.მოც.!$A:$A,VLOOKUP($B920,$L:$O,4,0))</f>
        <v>0</v>
      </c>
      <c r="H920" s="57">
        <f>SUMIFS(სახ.თანრ.მოც.!F:F,სახ.თანრ.მოც.!$B:$B,VLOOKUP($B920,$L:$O,3,0),სახ.თანრ.მოც.!$C:$C,მონაცემები!D920,სახ.თანრ.მოც.!$A:$A,VLOOKUP($B920,$L:$O,4,0))+SUMIFS(სახ.თანრ.მოც.!F:F,სახ.თანრ.მოც.!$B:$B,VLOOKUP($B920,$L:$O,3,0),სახ.თანრ.მოც.!$C:$C,მონაცემები!C920,სახ.თანრ.მოც.!$A:$A,VLOOKUP($B920,$L:$O,4,0))</f>
        <v>0</v>
      </c>
      <c r="I920" s="57"/>
      <c r="J920" s="57"/>
    </row>
    <row r="921" spans="1:10">
      <c r="A921" s="46">
        <v>840</v>
      </c>
      <c r="E921" s="57">
        <f t="shared" si="13"/>
        <v>0</v>
      </c>
      <c r="F921" s="57">
        <f>SUMIFS(სახ.თანრ.მოც.!$E:$E,სახ.თანრ.მოც.!$B:$B,VLOOKUP($B921,$L:$O,3,0),სახ.თანრ.მოც.!$C:$C,მონაცემები!C921,სახ.თანრ.მოც.!$A:$A,VLOOKUP($B921,$L:$O,4,0))</f>
        <v>0</v>
      </c>
      <c r="G921" s="57">
        <f>SUMIFS(სახ.თანრ.მოც.!$E:$E,სახ.თანრ.მოც.!$B:$B,VLOOKUP($B921,$L:$O,3,0),სახ.თანრ.მოც.!$C:$C,მონაცემები!D921,სახ.თანრ.მოც.!$A:$A,VLOOKUP($B921,$L:$O,4,0))</f>
        <v>0</v>
      </c>
      <c r="H921" s="57">
        <f>SUMIFS(სახ.თანრ.მოც.!F:F,სახ.თანრ.მოც.!$B:$B,VLOOKUP($B921,$L:$O,3,0),სახ.თანრ.მოც.!$C:$C,მონაცემები!D921,სახ.თანრ.მოც.!$A:$A,VLOOKUP($B921,$L:$O,4,0))+SUMIFS(სახ.თანრ.მოც.!F:F,სახ.თანრ.მოც.!$B:$B,VLOOKUP($B921,$L:$O,3,0),სახ.თანრ.მოც.!$C:$C,მონაცემები!C921,სახ.თანრ.მოც.!$A:$A,VLOOKUP($B921,$L:$O,4,0))</f>
        <v>0</v>
      </c>
      <c r="I921" s="57"/>
      <c r="J921" s="57"/>
    </row>
    <row r="922" spans="1:10">
      <c r="A922" s="46">
        <v>841</v>
      </c>
      <c r="E922" s="57">
        <f t="shared" si="13"/>
        <v>0</v>
      </c>
      <c r="F922" s="57">
        <f>SUMIFS(სახ.თანრ.მოც.!$E:$E,სახ.თანრ.მოც.!$B:$B,VLOOKUP($B922,$L:$O,3,0),სახ.თანრ.მოც.!$C:$C,მონაცემები!C922,სახ.თანრ.მოც.!$A:$A,VLOOKUP($B922,$L:$O,4,0))</f>
        <v>0</v>
      </c>
      <c r="G922" s="57">
        <f>SUMIFS(სახ.თანრ.მოც.!$E:$E,სახ.თანრ.მოც.!$B:$B,VLOOKUP($B922,$L:$O,3,0),სახ.თანრ.მოც.!$C:$C,მონაცემები!D922,სახ.თანრ.მოც.!$A:$A,VLOOKUP($B922,$L:$O,4,0))</f>
        <v>0</v>
      </c>
      <c r="H922" s="57">
        <f>SUMIFS(სახ.თანრ.მოც.!F:F,სახ.თანრ.მოც.!$B:$B,VLOOKUP($B922,$L:$O,3,0),სახ.თანრ.მოც.!$C:$C,მონაცემები!D922,სახ.თანრ.მოც.!$A:$A,VLOOKUP($B922,$L:$O,4,0))+SUMIFS(სახ.თანრ.მოც.!F:F,სახ.თანრ.მოც.!$B:$B,VLOOKUP($B922,$L:$O,3,0),სახ.თანრ.მოც.!$C:$C,მონაცემები!C922,სახ.თანრ.მოც.!$A:$A,VLOOKUP($B922,$L:$O,4,0))</f>
        <v>0</v>
      </c>
      <c r="I922" s="57"/>
      <c r="J922" s="57"/>
    </row>
    <row r="923" spans="1:10">
      <c r="A923" s="46">
        <v>842</v>
      </c>
      <c r="E923" s="57">
        <f t="shared" si="13"/>
        <v>0</v>
      </c>
      <c r="F923" s="57">
        <f>SUMIFS(სახ.თანრ.მოც.!$E:$E,სახ.თანრ.მოც.!$B:$B,VLOOKUP($B923,$L:$O,3,0),სახ.თანრ.მოც.!$C:$C,მონაცემები!C923,სახ.თანრ.მოც.!$A:$A,VLOOKUP($B923,$L:$O,4,0))</f>
        <v>0</v>
      </c>
      <c r="G923" s="57">
        <f>SUMIFS(სახ.თანრ.მოც.!$E:$E,სახ.თანრ.მოც.!$B:$B,VLOOKUP($B923,$L:$O,3,0),სახ.თანრ.მოც.!$C:$C,მონაცემები!D923,სახ.თანრ.მოც.!$A:$A,VLOOKUP($B923,$L:$O,4,0))</f>
        <v>0</v>
      </c>
      <c r="H923" s="57">
        <f>SUMIFS(სახ.თანრ.მოც.!F:F,სახ.თანრ.მოც.!$B:$B,VLOOKUP($B923,$L:$O,3,0),სახ.თანრ.მოც.!$C:$C,მონაცემები!D923,სახ.თანრ.მოც.!$A:$A,VLOOKUP($B923,$L:$O,4,0))+SUMIFS(სახ.თანრ.მოც.!F:F,სახ.თანრ.მოც.!$B:$B,VLOOKUP($B923,$L:$O,3,0),სახ.თანრ.მოც.!$C:$C,მონაცემები!C923,სახ.თანრ.მოც.!$A:$A,VLOOKUP($B923,$L:$O,4,0))</f>
        <v>0</v>
      </c>
      <c r="I923" s="57"/>
      <c r="J923" s="57"/>
    </row>
    <row r="924" spans="1:10">
      <c r="A924" s="46">
        <v>843</v>
      </c>
      <c r="E924" s="57">
        <f t="shared" si="13"/>
        <v>0</v>
      </c>
      <c r="F924" s="57">
        <f>SUMIFS(სახ.თანრ.მოც.!$E:$E,სახ.თანრ.მოც.!$B:$B,VLOOKUP($B924,$L:$O,3,0),სახ.თანრ.მოც.!$C:$C,მონაცემები!C924,სახ.თანრ.მოც.!$A:$A,VLOOKUP($B924,$L:$O,4,0))</f>
        <v>0</v>
      </c>
      <c r="G924" s="57">
        <f>SUMIFS(სახ.თანრ.მოც.!$E:$E,სახ.თანრ.მოც.!$B:$B,VLOOKUP($B924,$L:$O,3,0),სახ.თანრ.მოც.!$C:$C,მონაცემები!D924,სახ.თანრ.მოც.!$A:$A,VLOOKUP($B924,$L:$O,4,0))</f>
        <v>0</v>
      </c>
      <c r="H924" s="57">
        <f>SUMIFS(სახ.თანრ.მოც.!F:F,სახ.თანრ.მოც.!$B:$B,VLOOKUP($B924,$L:$O,3,0),სახ.თანრ.მოც.!$C:$C,მონაცემები!D924,სახ.თანრ.მოც.!$A:$A,VLOOKUP($B924,$L:$O,4,0))+SUMIFS(სახ.თანრ.მოც.!F:F,სახ.თანრ.მოც.!$B:$B,VLOOKUP($B924,$L:$O,3,0),სახ.თანრ.მოც.!$C:$C,მონაცემები!C924,სახ.თანრ.მოც.!$A:$A,VLOOKUP($B924,$L:$O,4,0))</f>
        <v>0</v>
      </c>
      <c r="I924" s="57"/>
      <c r="J924" s="57"/>
    </row>
    <row r="925" spans="1:10">
      <c r="A925" s="46">
        <v>844</v>
      </c>
      <c r="E925" s="57">
        <f t="shared" si="13"/>
        <v>0</v>
      </c>
      <c r="F925" s="57">
        <f>SUMIFS(სახ.თანრ.მოც.!$E:$E,სახ.თანრ.მოც.!$B:$B,VLOOKUP($B925,$L:$O,3,0),სახ.თანრ.მოც.!$C:$C,მონაცემები!C925,სახ.თანრ.მოც.!$A:$A,VLOOKUP($B925,$L:$O,4,0))</f>
        <v>0</v>
      </c>
      <c r="G925" s="57">
        <f>SUMIFS(სახ.თანრ.მოც.!$E:$E,სახ.თანრ.მოც.!$B:$B,VLOOKUP($B925,$L:$O,3,0),სახ.თანრ.მოც.!$C:$C,მონაცემები!D925,სახ.თანრ.მოც.!$A:$A,VLOOKUP($B925,$L:$O,4,0))</f>
        <v>0</v>
      </c>
      <c r="H925" s="57">
        <f>SUMIFS(სახ.თანრ.მოც.!F:F,სახ.თანრ.მოც.!$B:$B,VLOOKUP($B925,$L:$O,3,0),სახ.თანრ.მოც.!$C:$C,მონაცემები!D925,სახ.თანრ.მოც.!$A:$A,VLOOKUP($B925,$L:$O,4,0))+SUMIFS(სახ.თანრ.მოც.!F:F,სახ.თანრ.მოც.!$B:$B,VLOOKUP($B925,$L:$O,3,0),სახ.თანრ.მოც.!$C:$C,მონაცემები!C925,სახ.თანრ.მოც.!$A:$A,VLOOKUP($B925,$L:$O,4,0))</f>
        <v>0</v>
      </c>
      <c r="I925" s="57"/>
      <c r="J925" s="57"/>
    </row>
    <row r="926" spans="1:10">
      <c r="A926" s="46">
        <v>845</v>
      </c>
      <c r="E926" s="57">
        <f t="shared" si="13"/>
        <v>0</v>
      </c>
      <c r="F926" s="57">
        <f>SUMIFS(სახ.თანრ.მოც.!$E:$E,სახ.თანრ.მოც.!$B:$B,VLOOKUP($B926,$L:$O,3,0),სახ.თანრ.მოც.!$C:$C,მონაცემები!C926,სახ.თანრ.მოც.!$A:$A,VLOOKUP($B926,$L:$O,4,0))</f>
        <v>0</v>
      </c>
      <c r="G926" s="57">
        <f>SUMIFS(სახ.თანრ.მოც.!$E:$E,სახ.თანრ.მოც.!$B:$B,VLOOKUP($B926,$L:$O,3,0),სახ.თანრ.მოც.!$C:$C,მონაცემები!D926,სახ.თანრ.მოც.!$A:$A,VLOOKUP($B926,$L:$O,4,0))</f>
        <v>0</v>
      </c>
      <c r="H926" s="57">
        <f>SUMIFS(სახ.თანრ.მოც.!F:F,სახ.თანრ.მოც.!$B:$B,VLOOKUP($B926,$L:$O,3,0),სახ.თანრ.მოც.!$C:$C,მონაცემები!D926,სახ.თანრ.მოც.!$A:$A,VLOOKUP($B926,$L:$O,4,0))+SUMIFS(სახ.თანრ.მოც.!F:F,სახ.თანრ.მოც.!$B:$B,VLOOKUP($B926,$L:$O,3,0),სახ.თანრ.მოც.!$C:$C,მონაცემები!C926,სახ.თანრ.მოც.!$A:$A,VLOOKUP($B926,$L:$O,4,0))</f>
        <v>0</v>
      </c>
      <c r="I926" s="57"/>
      <c r="J926" s="57"/>
    </row>
    <row r="927" spans="1:10">
      <c r="A927" s="46">
        <v>846</v>
      </c>
      <c r="E927" s="57">
        <f t="shared" si="13"/>
        <v>0</v>
      </c>
      <c r="F927" s="57">
        <f>SUMIFS(სახ.თანრ.მოც.!$E:$E,სახ.თანრ.მოც.!$B:$B,VLOOKUP($B927,$L:$O,3,0),სახ.თანრ.მოც.!$C:$C,მონაცემები!C927,სახ.თანრ.მოც.!$A:$A,VLOOKUP($B927,$L:$O,4,0))</f>
        <v>0</v>
      </c>
      <c r="G927" s="57">
        <f>SUMIFS(სახ.თანრ.მოც.!$E:$E,სახ.თანრ.მოც.!$B:$B,VLOOKUP($B927,$L:$O,3,0),სახ.თანრ.მოც.!$C:$C,მონაცემები!D927,სახ.თანრ.მოც.!$A:$A,VLOOKUP($B927,$L:$O,4,0))</f>
        <v>0</v>
      </c>
      <c r="H927" s="57">
        <f>SUMIFS(სახ.თანრ.მოც.!F:F,სახ.თანრ.მოც.!$B:$B,VLOOKUP($B927,$L:$O,3,0),სახ.თანრ.მოც.!$C:$C,მონაცემები!D927,სახ.თანრ.მოც.!$A:$A,VLOOKUP($B927,$L:$O,4,0))+SUMIFS(სახ.თანრ.მოც.!F:F,სახ.თანრ.მოც.!$B:$B,VLOOKUP($B927,$L:$O,3,0),სახ.თანრ.მოც.!$C:$C,მონაცემები!C927,სახ.თანრ.მოც.!$A:$A,VLOOKUP($B927,$L:$O,4,0))</f>
        <v>0</v>
      </c>
      <c r="I927" s="57"/>
      <c r="J927" s="57"/>
    </row>
    <row r="928" spans="1:10">
      <c r="A928" s="46">
        <v>847</v>
      </c>
      <c r="E928" s="57">
        <f t="shared" si="13"/>
        <v>0</v>
      </c>
      <c r="F928" s="57">
        <f>SUMIFS(სახ.თანრ.მოც.!$E:$E,სახ.თანრ.მოც.!$B:$B,VLOOKUP($B928,$L:$O,3,0),სახ.თანრ.მოც.!$C:$C,მონაცემები!C928,სახ.თანრ.მოც.!$A:$A,VLOOKUP($B928,$L:$O,4,0))</f>
        <v>0</v>
      </c>
      <c r="G928" s="57">
        <f>SUMIFS(სახ.თანრ.მოც.!$E:$E,სახ.თანრ.მოც.!$B:$B,VLOOKUP($B928,$L:$O,3,0),სახ.თანრ.მოც.!$C:$C,მონაცემები!D928,სახ.თანრ.მოც.!$A:$A,VLOOKUP($B928,$L:$O,4,0))</f>
        <v>0</v>
      </c>
      <c r="H928" s="57">
        <f>SUMIFS(სახ.თანრ.მოც.!F:F,სახ.თანრ.მოც.!$B:$B,VLOOKUP($B928,$L:$O,3,0),სახ.თანრ.მოც.!$C:$C,მონაცემები!D928,სახ.თანრ.მოც.!$A:$A,VLOOKUP($B928,$L:$O,4,0))+SUMIFS(სახ.თანრ.მოც.!F:F,სახ.თანრ.მოც.!$B:$B,VLOOKUP($B928,$L:$O,3,0),სახ.თანრ.მოც.!$C:$C,მონაცემები!C928,სახ.თანრ.მოც.!$A:$A,VLOOKUP($B928,$L:$O,4,0))</f>
        <v>0</v>
      </c>
      <c r="I928" s="57"/>
      <c r="J928" s="57"/>
    </row>
    <row r="929" spans="1:10">
      <c r="A929" s="46">
        <v>848</v>
      </c>
      <c r="E929" s="57">
        <f t="shared" si="13"/>
        <v>0</v>
      </c>
      <c r="F929" s="57">
        <f>SUMIFS(სახ.თანრ.მოც.!$E:$E,სახ.თანრ.მოც.!$B:$B,VLOOKUP($B929,$L:$O,3,0),სახ.თანრ.მოც.!$C:$C,მონაცემები!C929,სახ.თანრ.მოც.!$A:$A,VLOOKUP($B929,$L:$O,4,0))</f>
        <v>0</v>
      </c>
      <c r="G929" s="57">
        <f>SUMIFS(სახ.თანრ.მოც.!$E:$E,სახ.თანრ.მოც.!$B:$B,VLOOKUP($B929,$L:$O,3,0),სახ.თანრ.მოც.!$C:$C,მონაცემები!D929,სახ.თანრ.მოც.!$A:$A,VLOOKUP($B929,$L:$O,4,0))</f>
        <v>0</v>
      </c>
      <c r="H929" s="57">
        <f>SUMIFS(სახ.თანრ.მოც.!F:F,სახ.თანრ.მოც.!$B:$B,VLOOKUP($B929,$L:$O,3,0),სახ.თანრ.მოც.!$C:$C,მონაცემები!D929,სახ.თანრ.მოც.!$A:$A,VLOOKUP($B929,$L:$O,4,0))+SUMIFS(სახ.თანრ.მოც.!F:F,სახ.თანრ.მოც.!$B:$B,VLOOKUP($B929,$L:$O,3,0),სახ.თანრ.მოც.!$C:$C,მონაცემები!C929,სახ.თანრ.მოც.!$A:$A,VLOOKUP($B929,$L:$O,4,0))</f>
        <v>0</v>
      </c>
      <c r="I929" s="57"/>
      <c r="J929" s="57"/>
    </row>
    <row r="930" spans="1:10">
      <c r="A930" s="46">
        <v>849</v>
      </c>
      <c r="E930" s="57">
        <f t="shared" si="13"/>
        <v>0</v>
      </c>
      <c r="F930" s="57">
        <f>SUMIFS(სახ.თანრ.მოც.!$E:$E,სახ.თანრ.მოც.!$B:$B,VLOOKUP($B930,$L:$O,3,0),სახ.თანრ.მოც.!$C:$C,მონაცემები!C930,სახ.თანრ.მოც.!$A:$A,VLOOKUP($B930,$L:$O,4,0))</f>
        <v>0</v>
      </c>
      <c r="G930" s="57">
        <f>SUMIFS(სახ.თანრ.მოც.!$E:$E,სახ.თანრ.მოც.!$B:$B,VLOOKUP($B930,$L:$O,3,0),სახ.თანრ.მოც.!$C:$C,მონაცემები!D930,სახ.თანრ.მოც.!$A:$A,VLOOKUP($B930,$L:$O,4,0))</f>
        <v>0</v>
      </c>
      <c r="H930" s="57">
        <f>SUMIFS(სახ.თანრ.მოც.!F:F,სახ.თანრ.მოც.!$B:$B,VLOOKUP($B930,$L:$O,3,0),სახ.თანრ.მოც.!$C:$C,მონაცემები!D930,სახ.თანრ.მოც.!$A:$A,VLOOKUP($B930,$L:$O,4,0))+SUMIFS(სახ.თანრ.მოც.!F:F,სახ.თანრ.მოც.!$B:$B,VLOOKUP($B930,$L:$O,3,0),სახ.თანრ.მოც.!$C:$C,მონაცემები!C930,სახ.თანრ.მოც.!$A:$A,VLOOKUP($B930,$L:$O,4,0))</f>
        <v>0</v>
      </c>
      <c r="I930" s="57"/>
      <c r="J930" s="57"/>
    </row>
    <row r="931" spans="1:10">
      <c r="A931" s="46">
        <v>850</v>
      </c>
      <c r="E931" s="57">
        <f t="shared" si="13"/>
        <v>0</v>
      </c>
      <c r="F931" s="57">
        <f>SUMIFS(სახ.თანრ.მოც.!$E:$E,სახ.თანრ.მოც.!$B:$B,VLOOKUP($B931,$L:$O,3,0),სახ.თანრ.მოც.!$C:$C,მონაცემები!C931,სახ.თანრ.მოც.!$A:$A,VLOOKUP($B931,$L:$O,4,0))</f>
        <v>0</v>
      </c>
      <c r="G931" s="57">
        <f>SUMIFS(სახ.თანრ.მოც.!$E:$E,სახ.თანრ.მოც.!$B:$B,VLOOKUP($B931,$L:$O,3,0),სახ.თანრ.მოც.!$C:$C,მონაცემები!D931,სახ.თანრ.მოც.!$A:$A,VLOOKUP($B931,$L:$O,4,0))</f>
        <v>0</v>
      </c>
      <c r="H931" s="57">
        <f>SUMIFS(სახ.თანრ.მოც.!F:F,სახ.თანრ.მოც.!$B:$B,VLOOKUP($B931,$L:$O,3,0),სახ.თანრ.მოც.!$C:$C,მონაცემები!D931,სახ.თანრ.მოც.!$A:$A,VLOOKUP($B931,$L:$O,4,0))+SUMIFS(სახ.თანრ.მოც.!F:F,სახ.თანრ.მოც.!$B:$B,VLOOKUP($B931,$L:$O,3,0),სახ.თანრ.მოც.!$C:$C,მონაცემები!C931,სახ.თანრ.მოც.!$A:$A,VLOOKUP($B931,$L:$O,4,0))</f>
        <v>0</v>
      </c>
      <c r="I931" s="57"/>
      <c r="J931" s="57"/>
    </row>
    <row r="932" spans="1:10">
      <c r="A932" s="46">
        <v>851</v>
      </c>
      <c r="E932" s="57">
        <f t="shared" si="13"/>
        <v>0</v>
      </c>
      <c r="F932" s="57">
        <f>SUMIFS(სახ.თანრ.მოც.!$E:$E,სახ.თანრ.მოც.!$B:$B,VLOOKUP($B932,$L:$O,3,0),სახ.თანრ.მოც.!$C:$C,მონაცემები!C932,სახ.თანრ.მოც.!$A:$A,VLOOKUP($B932,$L:$O,4,0))</f>
        <v>0</v>
      </c>
      <c r="G932" s="57">
        <f>SUMIFS(სახ.თანრ.მოც.!$E:$E,სახ.თანრ.მოც.!$B:$B,VLOOKUP($B932,$L:$O,3,0),სახ.თანრ.მოც.!$C:$C,მონაცემები!D932,სახ.თანრ.მოც.!$A:$A,VLOOKUP($B932,$L:$O,4,0))</f>
        <v>0</v>
      </c>
      <c r="H932" s="57">
        <f>SUMIFS(სახ.თანრ.მოც.!F:F,სახ.თანრ.მოც.!$B:$B,VLOOKUP($B932,$L:$O,3,0),სახ.თანრ.მოც.!$C:$C,მონაცემები!D932,სახ.თანრ.მოც.!$A:$A,VLOOKUP($B932,$L:$O,4,0))+SUMIFS(სახ.თანრ.მოც.!F:F,სახ.თანრ.მოც.!$B:$B,VLOOKUP($B932,$L:$O,3,0),სახ.თანრ.მოც.!$C:$C,მონაცემები!C932,სახ.თანრ.მოც.!$A:$A,VLOOKUP($B932,$L:$O,4,0))</f>
        <v>0</v>
      </c>
      <c r="I932" s="57"/>
      <c r="J932" s="57"/>
    </row>
    <row r="933" spans="1:10">
      <c r="A933" s="46">
        <v>852</v>
      </c>
      <c r="E933" s="57">
        <f t="shared" si="13"/>
        <v>0</v>
      </c>
      <c r="F933" s="57">
        <f>SUMIFS(სახ.თანრ.მოც.!$E:$E,სახ.თანრ.მოც.!$B:$B,VLOOKUP($B933,$L:$O,3,0),სახ.თანრ.მოც.!$C:$C,მონაცემები!C933,სახ.თანრ.მოც.!$A:$A,VLOOKUP($B933,$L:$O,4,0))</f>
        <v>0</v>
      </c>
      <c r="G933" s="57">
        <f>SUMIFS(სახ.თანრ.მოც.!$E:$E,სახ.თანრ.მოც.!$B:$B,VLOOKUP($B933,$L:$O,3,0),სახ.თანრ.მოც.!$C:$C,მონაცემები!D933,სახ.თანრ.მოც.!$A:$A,VLOOKUP($B933,$L:$O,4,0))</f>
        <v>0</v>
      </c>
      <c r="H933" s="57">
        <f>SUMIFS(სახ.თანრ.მოც.!F:F,სახ.თანრ.მოც.!$B:$B,VLOOKUP($B933,$L:$O,3,0),სახ.თანრ.მოც.!$C:$C,მონაცემები!D933,სახ.თანრ.მოც.!$A:$A,VLOOKUP($B933,$L:$O,4,0))+SUMIFS(სახ.თანრ.მოც.!F:F,სახ.თანრ.მოც.!$B:$B,VLOOKUP($B933,$L:$O,3,0),სახ.თანრ.მოც.!$C:$C,მონაცემები!C933,სახ.თანრ.მოც.!$A:$A,VLOOKUP($B933,$L:$O,4,0))</f>
        <v>0</v>
      </c>
      <c r="I933" s="57"/>
      <c r="J933" s="57"/>
    </row>
    <row r="934" spans="1:10">
      <c r="A934" s="46">
        <v>853</v>
      </c>
      <c r="E934" s="57">
        <f t="shared" si="13"/>
        <v>0</v>
      </c>
      <c r="F934" s="57">
        <f>SUMIFS(სახ.თანრ.მოც.!$E:$E,სახ.თანრ.მოც.!$B:$B,VLOOKUP($B934,$L:$O,3,0),სახ.თანრ.მოც.!$C:$C,მონაცემები!C934,სახ.თანრ.მოც.!$A:$A,VLOOKUP($B934,$L:$O,4,0))</f>
        <v>0</v>
      </c>
      <c r="G934" s="57">
        <f>SUMIFS(სახ.თანრ.მოც.!$E:$E,სახ.თანრ.მოც.!$B:$B,VLOOKUP($B934,$L:$O,3,0),სახ.თანრ.მოც.!$C:$C,მონაცემები!D934,სახ.თანრ.მოც.!$A:$A,VLOOKUP($B934,$L:$O,4,0))</f>
        <v>0</v>
      </c>
      <c r="H934" s="57">
        <f>SUMIFS(სახ.თანრ.მოც.!F:F,სახ.თანრ.მოც.!$B:$B,VLOOKUP($B934,$L:$O,3,0),სახ.თანრ.მოც.!$C:$C,მონაცემები!D934,სახ.თანრ.მოც.!$A:$A,VLOOKUP($B934,$L:$O,4,0))+SUMIFS(სახ.თანრ.მოც.!F:F,სახ.თანრ.მოც.!$B:$B,VLOOKUP($B934,$L:$O,3,0),სახ.თანრ.მოც.!$C:$C,მონაცემები!C934,სახ.თანრ.მოც.!$A:$A,VLOOKUP($B934,$L:$O,4,0))</f>
        <v>0</v>
      </c>
      <c r="I934" s="57"/>
      <c r="J934" s="57"/>
    </row>
    <row r="935" spans="1:10">
      <c r="A935" s="46">
        <v>854</v>
      </c>
      <c r="E935" s="57">
        <f t="shared" si="13"/>
        <v>0</v>
      </c>
      <c r="F935" s="57">
        <f>SUMIFS(სახ.თანრ.მოც.!$E:$E,სახ.თანრ.მოც.!$B:$B,VLOOKUP($B935,$L:$O,3,0),სახ.თანრ.მოც.!$C:$C,მონაცემები!C935,სახ.თანრ.მოც.!$A:$A,VLOOKUP($B935,$L:$O,4,0))</f>
        <v>0</v>
      </c>
      <c r="G935" s="57">
        <f>SUMIFS(სახ.თანრ.მოც.!$E:$E,სახ.თანრ.მოც.!$B:$B,VLOOKUP($B935,$L:$O,3,0),სახ.თანრ.მოც.!$C:$C,მონაცემები!D935,სახ.თანრ.მოც.!$A:$A,VLOOKUP($B935,$L:$O,4,0))</f>
        <v>0</v>
      </c>
      <c r="H935" s="57">
        <f>SUMIFS(სახ.თანრ.მოც.!F:F,სახ.თანრ.მოც.!$B:$B,VLOOKUP($B935,$L:$O,3,0),სახ.თანრ.მოც.!$C:$C,მონაცემები!D935,სახ.თანრ.მოც.!$A:$A,VLOOKUP($B935,$L:$O,4,0))+SUMIFS(სახ.თანრ.მოც.!F:F,სახ.თანრ.მოც.!$B:$B,VLOOKUP($B935,$L:$O,3,0),სახ.თანრ.მოც.!$C:$C,მონაცემები!C935,სახ.თანრ.მოც.!$A:$A,VLOOKUP($B935,$L:$O,4,0))</f>
        <v>0</v>
      </c>
      <c r="I935" s="57"/>
      <c r="J935" s="57"/>
    </row>
    <row r="936" spans="1:10">
      <c r="A936" s="46">
        <v>855</v>
      </c>
      <c r="E936" s="57">
        <f t="shared" si="13"/>
        <v>0</v>
      </c>
      <c r="F936" s="57">
        <f>SUMIFS(სახ.თანრ.მოც.!$E:$E,სახ.თანრ.მოც.!$B:$B,VLOOKUP($B936,$L:$O,3,0),სახ.თანრ.მოც.!$C:$C,მონაცემები!C936,სახ.თანრ.მოც.!$A:$A,VLOOKUP($B936,$L:$O,4,0))</f>
        <v>0</v>
      </c>
      <c r="G936" s="57">
        <f>SUMIFS(სახ.თანრ.მოც.!$E:$E,სახ.თანრ.მოც.!$B:$B,VLOOKUP($B936,$L:$O,3,0),სახ.თანრ.მოც.!$C:$C,მონაცემები!D936,სახ.თანრ.მოც.!$A:$A,VLOOKUP($B936,$L:$O,4,0))</f>
        <v>0</v>
      </c>
      <c r="H936" s="57">
        <f>SUMIFS(სახ.თანრ.მოც.!F:F,სახ.თანრ.მოც.!$B:$B,VLOOKUP($B936,$L:$O,3,0),სახ.თანრ.მოც.!$C:$C,მონაცემები!D936,სახ.თანრ.მოც.!$A:$A,VLOOKUP($B936,$L:$O,4,0))+SUMIFS(სახ.თანრ.მოც.!F:F,სახ.თანრ.მოც.!$B:$B,VLOOKUP($B936,$L:$O,3,0),სახ.თანრ.მოც.!$C:$C,მონაცემები!C936,სახ.თანრ.მოც.!$A:$A,VLOOKUP($B936,$L:$O,4,0))</f>
        <v>0</v>
      </c>
      <c r="I936" s="57"/>
      <c r="J936" s="57"/>
    </row>
    <row r="937" spans="1:10">
      <c r="A937" s="46">
        <v>856</v>
      </c>
      <c r="E937" s="57">
        <f t="shared" si="13"/>
        <v>0</v>
      </c>
      <c r="F937" s="57">
        <f>SUMIFS(სახ.თანრ.მოც.!$E:$E,სახ.თანრ.მოც.!$B:$B,VLOOKUP($B937,$L:$O,3,0),სახ.თანრ.მოც.!$C:$C,მონაცემები!C937,სახ.თანრ.მოც.!$A:$A,VLOOKUP($B937,$L:$O,4,0))</f>
        <v>0</v>
      </c>
      <c r="G937" s="57">
        <f>SUMIFS(სახ.თანრ.მოც.!$E:$E,სახ.თანრ.მოც.!$B:$B,VLOOKUP($B937,$L:$O,3,0),სახ.თანრ.მოც.!$C:$C,მონაცემები!D937,სახ.თანრ.მოც.!$A:$A,VLOOKUP($B937,$L:$O,4,0))</f>
        <v>0</v>
      </c>
      <c r="H937" s="57">
        <f>SUMIFS(სახ.თანრ.მოც.!F:F,სახ.თანრ.მოც.!$B:$B,VLOOKUP($B937,$L:$O,3,0),სახ.თანრ.მოც.!$C:$C,მონაცემები!D937,სახ.თანრ.მოც.!$A:$A,VLOOKUP($B937,$L:$O,4,0))+SUMIFS(სახ.თანრ.მოც.!F:F,სახ.თანრ.მოც.!$B:$B,VLOOKUP($B937,$L:$O,3,0),სახ.თანრ.მოც.!$C:$C,მონაცემები!C937,სახ.თანრ.მოც.!$A:$A,VLOOKUP($B937,$L:$O,4,0))</f>
        <v>0</v>
      </c>
      <c r="I937" s="57"/>
      <c r="J937" s="57"/>
    </row>
    <row r="938" spans="1:10">
      <c r="A938" s="46">
        <v>857</v>
      </c>
      <c r="E938" s="57">
        <f t="shared" si="13"/>
        <v>0</v>
      </c>
      <c r="F938" s="57">
        <f>SUMIFS(სახ.თანრ.მოც.!$E:$E,სახ.თანრ.მოც.!$B:$B,VLOOKUP($B938,$L:$O,3,0),სახ.თანრ.მოც.!$C:$C,მონაცემები!C938,სახ.თანრ.მოც.!$A:$A,VLOOKUP($B938,$L:$O,4,0))</f>
        <v>0</v>
      </c>
      <c r="G938" s="57">
        <f>SUMIFS(სახ.თანრ.მოც.!$E:$E,სახ.თანრ.მოც.!$B:$B,VLOOKUP($B938,$L:$O,3,0),სახ.თანრ.მოც.!$C:$C,მონაცემები!D938,სახ.თანრ.მოც.!$A:$A,VLOOKUP($B938,$L:$O,4,0))</f>
        <v>0</v>
      </c>
      <c r="H938" s="57">
        <f>SUMIFS(სახ.თანრ.მოც.!F:F,სახ.თანრ.მოც.!$B:$B,VLOOKUP($B938,$L:$O,3,0),სახ.თანრ.მოც.!$C:$C,მონაცემები!D938,სახ.თანრ.მოც.!$A:$A,VLOOKUP($B938,$L:$O,4,0))+SUMIFS(სახ.თანრ.მოც.!F:F,სახ.თანრ.მოც.!$B:$B,VLOOKUP($B938,$L:$O,3,0),სახ.თანრ.მოც.!$C:$C,მონაცემები!C938,სახ.თანრ.მოც.!$A:$A,VLOOKUP($B938,$L:$O,4,0))</f>
        <v>0</v>
      </c>
      <c r="I938" s="57"/>
      <c r="J938" s="57"/>
    </row>
    <row r="939" spans="1:10">
      <c r="A939" s="46">
        <v>858</v>
      </c>
      <c r="E939" s="57">
        <f t="shared" si="13"/>
        <v>0</v>
      </c>
      <c r="F939" s="57">
        <f>SUMIFS(სახ.თანრ.მოც.!$E:$E,სახ.თანრ.მოც.!$B:$B,VLOOKUP($B939,$L:$O,3,0),სახ.თანრ.მოც.!$C:$C,მონაცემები!C939,სახ.თანრ.მოც.!$A:$A,VLOOKUP($B939,$L:$O,4,0))</f>
        <v>0</v>
      </c>
      <c r="G939" s="57">
        <f>SUMIFS(სახ.თანრ.მოც.!$E:$E,სახ.თანრ.მოც.!$B:$B,VLOOKUP($B939,$L:$O,3,0),სახ.თანრ.მოც.!$C:$C,მონაცემები!D939,სახ.თანრ.მოც.!$A:$A,VLOOKUP($B939,$L:$O,4,0))</f>
        <v>0</v>
      </c>
      <c r="H939" s="57">
        <f>SUMIFS(სახ.თანრ.მოც.!F:F,სახ.თანრ.მოც.!$B:$B,VLOOKUP($B939,$L:$O,3,0),სახ.თანრ.მოც.!$C:$C,მონაცემები!D939,სახ.თანრ.მოც.!$A:$A,VLOOKUP($B939,$L:$O,4,0))+SUMIFS(სახ.თანრ.მოც.!F:F,სახ.თანრ.მოც.!$B:$B,VLOOKUP($B939,$L:$O,3,0),სახ.თანრ.მოც.!$C:$C,მონაცემები!C939,სახ.თანრ.მოც.!$A:$A,VLOOKUP($B939,$L:$O,4,0))</f>
        <v>0</v>
      </c>
      <c r="I939" s="57"/>
      <c r="J939" s="57"/>
    </row>
    <row r="940" spans="1:10">
      <c r="A940" s="46">
        <v>859</v>
      </c>
      <c r="E940" s="57">
        <f t="shared" si="13"/>
        <v>0</v>
      </c>
      <c r="F940" s="57">
        <f>SUMIFS(სახ.თანრ.მოც.!$E:$E,სახ.თანრ.მოც.!$B:$B,VLOOKUP($B940,$L:$O,3,0),სახ.თანრ.მოც.!$C:$C,მონაცემები!C940,სახ.თანრ.მოც.!$A:$A,VLOOKUP($B940,$L:$O,4,0))</f>
        <v>0</v>
      </c>
      <c r="G940" s="57">
        <f>SUMIFS(სახ.თანრ.მოც.!$E:$E,სახ.თანრ.მოც.!$B:$B,VLOOKUP($B940,$L:$O,3,0),სახ.თანრ.მოც.!$C:$C,მონაცემები!D940,სახ.თანრ.მოც.!$A:$A,VLOOKUP($B940,$L:$O,4,0))</f>
        <v>0</v>
      </c>
      <c r="H940" s="57">
        <f>SUMIFS(სახ.თანრ.მოც.!F:F,სახ.თანრ.მოც.!$B:$B,VLOOKUP($B940,$L:$O,3,0),სახ.თანრ.მოც.!$C:$C,მონაცემები!D940,სახ.თანრ.მოც.!$A:$A,VLOOKUP($B940,$L:$O,4,0))+SUMIFS(სახ.თანრ.მოც.!F:F,სახ.თანრ.მოც.!$B:$B,VLOOKUP($B940,$L:$O,3,0),სახ.თანრ.მოც.!$C:$C,მონაცემები!C940,სახ.თანრ.მოც.!$A:$A,VLOOKUP($B940,$L:$O,4,0))</f>
        <v>0</v>
      </c>
      <c r="I940" s="57"/>
      <c r="J940" s="57"/>
    </row>
    <row r="941" spans="1:10">
      <c r="A941" s="46">
        <v>860</v>
      </c>
      <c r="E941" s="57">
        <f t="shared" si="13"/>
        <v>0</v>
      </c>
      <c r="F941" s="57">
        <f>SUMIFS(სახ.თანრ.მოც.!$E:$E,სახ.თანრ.მოც.!$B:$B,VLOOKUP($B941,$L:$O,3,0),სახ.თანრ.მოც.!$C:$C,მონაცემები!C941,სახ.თანრ.მოც.!$A:$A,VLOOKUP($B941,$L:$O,4,0))</f>
        <v>0</v>
      </c>
      <c r="G941" s="57">
        <f>SUMIFS(სახ.თანრ.მოც.!$E:$E,სახ.თანრ.მოც.!$B:$B,VLOOKUP($B941,$L:$O,3,0),სახ.თანრ.მოც.!$C:$C,მონაცემები!D941,სახ.თანრ.მოც.!$A:$A,VLOOKUP($B941,$L:$O,4,0))</f>
        <v>0</v>
      </c>
      <c r="H941" s="57">
        <f>SUMIFS(სახ.თანრ.მოც.!F:F,სახ.თანრ.მოც.!$B:$B,VLOOKUP($B941,$L:$O,3,0),სახ.თანრ.მოც.!$C:$C,მონაცემები!D941,სახ.თანრ.მოც.!$A:$A,VLOOKUP($B941,$L:$O,4,0))+SUMIFS(სახ.თანრ.მოც.!F:F,სახ.თანრ.მოც.!$B:$B,VLOOKUP($B941,$L:$O,3,0),სახ.თანრ.მოც.!$C:$C,მონაცემები!C941,სახ.თანრ.მოც.!$A:$A,VLOOKUP($B941,$L:$O,4,0))</f>
        <v>0</v>
      </c>
      <c r="I941" s="57"/>
      <c r="J941" s="57"/>
    </row>
    <row r="942" spans="1:10">
      <c r="A942" s="46">
        <v>861</v>
      </c>
      <c r="E942" s="57">
        <f t="shared" si="13"/>
        <v>0</v>
      </c>
      <c r="F942" s="57">
        <f>SUMIFS(სახ.თანრ.მოც.!$E:$E,სახ.თანრ.მოც.!$B:$B,VLOOKUP($B942,$L:$O,3,0),სახ.თანრ.მოც.!$C:$C,მონაცემები!C942,სახ.თანრ.მოც.!$A:$A,VLOOKUP($B942,$L:$O,4,0))</f>
        <v>0</v>
      </c>
      <c r="G942" s="57">
        <f>SUMIFS(სახ.თანრ.მოც.!$E:$E,სახ.თანრ.მოც.!$B:$B,VLOOKUP($B942,$L:$O,3,0),სახ.თანრ.მოც.!$C:$C,მონაცემები!D942,სახ.თანრ.მოც.!$A:$A,VLOOKUP($B942,$L:$O,4,0))</f>
        <v>0</v>
      </c>
      <c r="H942" s="57">
        <f>SUMIFS(სახ.თანრ.მოც.!F:F,სახ.თანრ.მოც.!$B:$B,VLOOKUP($B942,$L:$O,3,0),სახ.თანრ.მოც.!$C:$C,მონაცემები!D942,სახ.თანრ.მოც.!$A:$A,VLOOKUP($B942,$L:$O,4,0))+SUMIFS(სახ.თანრ.მოც.!F:F,სახ.თანრ.მოც.!$B:$B,VLOOKUP($B942,$L:$O,3,0),სახ.თანრ.მოც.!$C:$C,მონაცემები!C942,სახ.თანრ.მოც.!$A:$A,VLOOKUP($B942,$L:$O,4,0))</f>
        <v>0</v>
      </c>
      <c r="I942" s="57"/>
      <c r="J942" s="57"/>
    </row>
    <row r="943" spans="1:10">
      <c r="A943" s="46">
        <v>862</v>
      </c>
      <c r="E943" s="57">
        <f t="shared" si="13"/>
        <v>0</v>
      </c>
      <c r="F943" s="57">
        <f>SUMIFS(სახ.თანრ.მოც.!$E:$E,სახ.თანრ.მოც.!$B:$B,VLOOKUP($B943,$L:$O,3,0),სახ.თანრ.მოც.!$C:$C,მონაცემები!C943,სახ.თანრ.მოც.!$A:$A,VLOOKUP($B943,$L:$O,4,0))</f>
        <v>0</v>
      </c>
      <c r="G943" s="57">
        <f>SUMIFS(სახ.თანრ.მოც.!$E:$E,სახ.თანრ.მოც.!$B:$B,VLOOKUP($B943,$L:$O,3,0),სახ.თანრ.მოც.!$C:$C,მონაცემები!D943,სახ.თანრ.მოც.!$A:$A,VLOOKUP($B943,$L:$O,4,0))</f>
        <v>0</v>
      </c>
      <c r="H943" s="57">
        <f>SUMIFS(სახ.თანრ.მოც.!F:F,სახ.თანრ.მოც.!$B:$B,VLOOKUP($B943,$L:$O,3,0),სახ.თანრ.მოც.!$C:$C,მონაცემები!D943,სახ.თანრ.მოც.!$A:$A,VLOOKUP($B943,$L:$O,4,0))+SUMIFS(სახ.თანრ.მოც.!F:F,სახ.თანრ.მოც.!$B:$B,VLOOKUP($B943,$L:$O,3,0),სახ.თანრ.მოც.!$C:$C,მონაცემები!C943,სახ.თანრ.მოც.!$A:$A,VLOOKUP($B943,$L:$O,4,0))</f>
        <v>0</v>
      </c>
      <c r="I943" s="57"/>
      <c r="J943" s="57"/>
    </row>
    <row r="944" spans="1:10">
      <c r="A944" s="46">
        <v>863</v>
      </c>
      <c r="E944" s="57">
        <f t="shared" si="13"/>
        <v>0</v>
      </c>
      <c r="F944" s="57">
        <f>SUMIFS(სახ.თანრ.მოც.!$E:$E,სახ.თანრ.მოც.!$B:$B,VLOOKUP($B944,$L:$O,3,0),სახ.თანრ.მოც.!$C:$C,მონაცემები!C944,სახ.თანრ.მოც.!$A:$A,VLOOKUP($B944,$L:$O,4,0))</f>
        <v>0</v>
      </c>
      <c r="G944" s="57">
        <f>SUMIFS(სახ.თანრ.მოც.!$E:$E,სახ.თანრ.მოც.!$B:$B,VLOOKUP($B944,$L:$O,3,0),სახ.თანრ.მოც.!$C:$C,მონაცემები!D944,სახ.თანრ.მოც.!$A:$A,VLOOKUP($B944,$L:$O,4,0))</f>
        <v>0</v>
      </c>
      <c r="H944" s="57">
        <f>SUMIFS(სახ.თანრ.მოც.!F:F,სახ.თანრ.მოც.!$B:$B,VLOOKUP($B944,$L:$O,3,0),სახ.თანრ.მოც.!$C:$C,მონაცემები!D944,სახ.თანრ.მოც.!$A:$A,VLOOKUP($B944,$L:$O,4,0))+SUMIFS(სახ.თანრ.მოც.!F:F,სახ.თანრ.მოც.!$B:$B,VLOOKUP($B944,$L:$O,3,0),სახ.თანრ.მოც.!$C:$C,მონაცემები!C944,სახ.თანრ.მოც.!$A:$A,VLOOKUP($B944,$L:$O,4,0))</f>
        <v>0</v>
      </c>
      <c r="I944" s="57"/>
      <c r="J944" s="57"/>
    </row>
    <row r="945" spans="1:10">
      <c r="A945" s="46">
        <v>864</v>
      </c>
      <c r="E945" s="57">
        <f t="shared" si="13"/>
        <v>0</v>
      </c>
      <c r="F945" s="57">
        <f>SUMIFS(სახ.თანრ.მოც.!$E:$E,სახ.თანრ.მოც.!$B:$B,VLOOKUP($B945,$L:$O,3,0),სახ.თანრ.მოც.!$C:$C,მონაცემები!C945,სახ.თანრ.მოც.!$A:$A,VLOOKUP($B945,$L:$O,4,0))</f>
        <v>0</v>
      </c>
      <c r="G945" s="57">
        <f>SUMIFS(სახ.თანრ.მოც.!$E:$E,სახ.თანრ.მოც.!$B:$B,VLOOKUP($B945,$L:$O,3,0),სახ.თანრ.მოც.!$C:$C,მონაცემები!D945,სახ.თანრ.მოც.!$A:$A,VLOOKUP($B945,$L:$O,4,0))</f>
        <v>0</v>
      </c>
      <c r="H945" s="57">
        <f>SUMIFS(სახ.თანრ.მოც.!F:F,სახ.თანრ.მოც.!$B:$B,VLOOKUP($B945,$L:$O,3,0),სახ.თანრ.მოც.!$C:$C,მონაცემები!D945,სახ.თანრ.მოც.!$A:$A,VLOOKUP($B945,$L:$O,4,0))+SUMIFS(სახ.თანრ.მოც.!F:F,სახ.თანრ.მოც.!$B:$B,VLOOKUP($B945,$L:$O,3,0),სახ.თანრ.მოც.!$C:$C,მონაცემები!C945,სახ.თანრ.მოც.!$A:$A,VLOOKUP($B945,$L:$O,4,0))</f>
        <v>0</v>
      </c>
      <c r="I945" s="57"/>
      <c r="J945" s="57"/>
    </row>
    <row r="946" spans="1:10">
      <c r="A946" s="46">
        <v>865</v>
      </c>
      <c r="E946" s="57">
        <f t="shared" si="13"/>
        <v>0</v>
      </c>
      <c r="F946" s="57">
        <f>SUMIFS(სახ.თანრ.მოც.!$E:$E,სახ.თანრ.მოც.!$B:$B,VLOOKUP($B946,$L:$O,3,0),სახ.თანრ.მოც.!$C:$C,მონაცემები!C946,სახ.თანრ.მოც.!$A:$A,VLOOKUP($B946,$L:$O,4,0))</f>
        <v>0</v>
      </c>
      <c r="G946" s="57">
        <f>SUMIFS(სახ.თანრ.მოც.!$E:$E,სახ.თანრ.მოც.!$B:$B,VLOOKUP($B946,$L:$O,3,0),სახ.თანრ.მოც.!$C:$C,მონაცემები!D946,სახ.თანრ.მოც.!$A:$A,VLOOKUP($B946,$L:$O,4,0))</f>
        <v>0</v>
      </c>
      <c r="H946" s="57">
        <f>SUMIFS(სახ.თანრ.მოც.!F:F,სახ.თანრ.მოც.!$B:$B,VLOOKUP($B946,$L:$O,3,0),სახ.თანრ.მოც.!$C:$C,მონაცემები!D946,სახ.თანრ.მოც.!$A:$A,VLOOKUP($B946,$L:$O,4,0))+SUMIFS(სახ.თანრ.მოც.!F:F,სახ.თანრ.მოც.!$B:$B,VLOOKUP($B946,$L:$O,3,0),სახ.თანრ.მოც.!$C:$C,მონაცემები!C946,სახ.თანრ.მოც.!$A:$A,VLOOKUP($B946,$L:$O,4,0))</f>
        <v>0</v>
      </c>
      <c r="I946" s="57"/>
      <c r="J946" s="57"/>
    </row>
    <row r="947" spans="1:10">
      <c r="A947" s="46">
        <v>866</v>
      </c>
      <c r="E947" s="57">
        <f t="shared" si="13"/>
        <v>0</v>
      </c>
      <c r="F947" s="57">
        <f>SUMIFS(სახ.თანრ.მოც.!$E:$E,სახ.თანრ.მოც.!$B:$B,VLOOKUP($B947,$L:$O,3,0),სახ.თანრ.მოც.!$C:$C,მონაცემები!C947,სახ.თანრ.მოც.!$A:$A,VLOOKUP($B947,$L:$O,4,0))</f>
        <v>0</v>
      </c>
      <c r="G947" s="57">
        <f>SUMIFS(სახ.თანრ.მოც.!$E:$E,სახ.თანრ.მოც.!$B:$B,VLOOKUP($B947,$L:$O,3,0),სახ.თანრ.მოც.!$C:$C,მონაცემები!D947,სახ.თანრ.მოც.!$A:$A,VLOOKUP($B947,$L:$O,4,0))</f>
        <v>0</v>
      </c>
      <c r="H947" s="57">
        <f>SUMIFS(სახ.თანრ.მოც.!F:F,სახ.თანრ.მოც.!$B:$B,VLOOKUP($B947,$L:$O,3,0),სახ.თანრ.მოც.!$C:$C,მონაცემები!D947,სახ.თანრ.მოც.!$A:$A,VLOOKUP($B947,$L:$O,4,0))+SUMIFS(სახ.თანრ.მოც.!F:F,სახ.თანრ.მოც.!$B:$B,VLOOKUP($B947,$L:$O,3,0),სახ.თანრ.მოც.!$C:$C,მონაცემები!C947,სახ.თანრ.მოც.!$A:$A,VLOOKUP($B947,$L:$O,4,0))</f>
        <v>0</v>
      </c>
      <c r="I947" s="57"/>
      <c r="J947" s="57"/>
    </row>
    <row r="948" spans="1:10">
      <c r="A948" s="46">
        <v>867</v>
      </c>
      <c r="E948" s="57">
        <f t="shared" si="13"/>
        <v>0</v>
      </c>
      <c r="F948" s="57">
        <f>SUMIFS(სახ.თანრ.მოც.!$E:$E,სახ.თანრ.მოც.!$B:$B,VLOOKUP($B948,$L:$O,3,0),სახ.თანრ.მოც.!$C:$C,მონაცემები!C948,სახ.თანრ.მოც.!$A:$A,VLOOKUP($B948,$L:$O,4,0))</f>
        <v>0</v>
      </c>
      <c r="G948" s="57">
        <f>SUMIFS(სახ.თანრ.მოც.!$E:$E,სახ.თანრ.მოც.!$B:$B,VLOOKUP($B948,$L:$O,3,0),სახ.თანრ.მოც.!$C:$C,მონაცემები!D948,სახ.თანრ.მოც.!$A:$A,VLOOKUP($B948,$L:$O,4,0))</f>
        <v>0</v>
      </c>
      <c r="H948" s="57">
        <f>SUMIFS(სახ.თანრ.მოც.!F:F,სახ.თანრ.მოც.!$B:$B,VLOOKUP($B948,$L:$O,3,0),სახ.თანრ.მოც.!$C:$C,მონაცემები!D948,სახ.თანრ.მოც.!$A:$A,VLOOKUP($B948,$L:$O,4,0))+SUMIFS(სახ.თანრ.მოც.!F:F,სახ.თანრ.მოც.!$B:$B,VLOOKUP($B948,$L:$O,3,0),სახ.თანრ.მოც.!$C:$C,მონაცემები!C948,სახ.თანრ.მოც.!$A:$A,VLOOKUP($B948,$L:$O,4,0))</f>
        <v>0</v>
      </c>
      <c r="I948" s="57"/>
      <c r="J948" s="57"/>
    </row>
    <row r="949" spans="1:10">
      <c r="A949" s="46">
        <v>868</v>
      </c>
      <c r="E949" s="57">
        <f t="shared" si="13"/>
        <v>0</v>
      </c>
      <c r="F949" s="57">
        <f>SUMIFS(სახ.თანრ.მოც.!$E:$E,სახ.თანრ.მოც.!$B:$B,VLOOKUP($B949,$L:$O,3,0),სახ.თანრ.მოც.!$C:$C,მონაცემები!C949,სახ.თანრ.მოც.!$A:$A,VLOOKUP($B949,$L:$O,4,0))</f>
        <v>0</v>
      </c>
      <c r="G949" s="57">
        <f>SUMIFS(სახ.თანრ.მოც.!$E:$E,სახ.თანრ.მოც.!$B:$B,VLOOKUP($B949,$L:$O,3,0),სახ.თანრ.მოც.!$C:$C,მონაცემები!D949,სახ.თანრ.მოც.!$A:$A,VLOOKUP($B949,$L:$O,4,0))</f>
        <v>0</v>
      </c>
      <c r="H949" s="57">
        <f>SUMIFS(სახ.თანრ.მოც.!F:F,სახ.თანრ.მოც.!$B:$B,VLOOKUP($B949,$L:$O,3,0),სახ.თანრ.მოც.!$C:$C,მონაცემები!D949,სახ.თანრ.მოც.!$A:$A,VLOOKUP($B949,$L:$O,4,0))+SUMIFS(სახ.თანრ.მოც.!F:F,სახ.თანრ.მოც.!$B:$B,VLOOKUP($B949,$L:$O,3,0),სახ.თანრ.მოც.!$C:$C,მონაცემები!C949,სახ.თანრ.მოც.!$A:$A,VLOOKUP($B949,$L:$O,4,0))</f>
        <v>0</v>
      </c>
      <c r="I949" s="57"/>
      <c r="J949" s="57"/>
    </row>
    <row r="950" spans="1:10">
      <c r="A950" s="46">
        <v>869</v>
      </c>
      <c r="E950" s="57">
        <f t="shared" si="13"/>
        <v>0</v>
      </c>
      <c r="F950" s="57">
        <f>SUMIFS(სახ.თანრ.მოც.!$E:$E,სახ.თანრ.მოც.!$B:$B,VLOOKUP($B950,$L:$O,3,0),სახ.თანრ.მოც.!$C:$C,მონაცემები!C950,სახ.თანრ.მოც.!$A:$A,VLOOKUP($B950,$L:$O,4,0))</f>
        <v>0</v>
      </c>
      <c r="G950" s="57">
        <f>SUMIFS(სახ.თანრ.მოც.!$E:$E,სახ.თანრ.მოც.!$B:$B,VLOOKUP($B950,$L:$O,3,0),სახ.თანრ.მოც.!$C:$C,მონაცემები!D950,სახ.თანრ.მოც.!$A:$A,VLOOKUP($B950,$L:$O,4,0))</f>
        <v>0</v>
      </c>
      <c r="H950" s="57">
        <f>SUMIFS(სახ.თანრ.მოც.!F:F,სახ.თანრ.მოც.!$B:$B,VLOOKUP($B950,$L:$O,3,0),სახ.თანრ.მოც.!$C:$C,მონაცემები!D950,სახ.თანრ.მოც.!$A:$A,VLOOKUP($B950,$L:$O,4,0))+SUMIFS(სახ.თანრ.მოც.!F:F,სახ.თანრ.მოც.!$B:$B,VLOOKUP($B950,$L:$O,3,0),სახ.თანრ.მოც.!$C:$C,მონაცემები!C950,სახ.თანრ.მოც.!$A:$A,VLOOKUP($B950,$L:$O,4,0))</f>
        <v>0</v>
      </c>
      <c r="I950" s="57"/>
      <c r="J950" s="57"/>
    </row>
    <row r="951" spans="1:10">
      <c r="A951" s="46">
        <v>870</v>
      </c>
      <c r="E951" s="57">
        <f t="shared" si="13"/>
        <v>0</v>
      </c>
      <c r="F951" s="57">
        <f>SUMIFS(სახ.თანრ.მოც.!$E:$E,სახ.თანრ.მოც.!$B:$B,VLOOKUP($B951,$L:$O,3,0),სახ.თანრ.მოც.!$C:$C,მონაცემები!C951,სახ.თანრ.მოც.!$A:$A,VLOOKUP($B951,$L:$O,4,0))</f>
        <v>0</v>
      </c>
      <c r="G951" s="57">
        <f>SUMIFS(სახ.თანრ.მოც.!$E:$E,სახ.თანრ.მოც.!$B:$B,VLOOKUP($B951,$L:$O,3,0),სახ.თანრ.მოც.!$C:$C,მონაცემები!D951,სახ.თანრ.მოც.!$A:$A,VLOOKUP($B951,$L:$O,4,0))</f>
        <v>0</v>
      </c>
      <c r="H951" s="57">
        <f>SUMIFS(სახ.თანრ.მოც.!F:F,სახ.თანრ.მოც.!$B:$B,VLOOKUP($B951,$L:$O,3,0),სახ.თანრ.მოც.!$C:$C,მონაცემები!D951,სახ.თანრ.მოც.!$A:$A,VLOOKUP($B951,$L:$O,4,0))+SUMIFS(სახ.თანრ.მოც.!F:F,სახ.თანრ.მოც.!$B:$B,VLOOKUP($B951,$L:$O,3,0),სახ.თანრ.მოც.!$C:$C,მონაცემები!C951,სახ.თანრ.მოც.!$A:$A,VLOOKUP($B951,$L:$O,4,0))</f>
        <v>0</v>
      </c>
      <c r="I951" s="57"/>
      <c r="J951" s="57"/>
    </row>
    <row r="952" spans="1:10">
      <c r="A952" s="46">
        <v>871</v>
      </c>
      <c r="E952" s="57">
        <f t="shared" si="13"/>
        <v>0</v>
      </c>
      <c r="F952" s="57">
        <f>SUMIFS(სახ.თანრ.მოც.!$E:$E,სახ.თანრ.მოც.!$B:$B,VLOOKUP($B952,$L:$O,3,0),სახ.თანრ.მოც.!$C:$C,მონაცემები!C952,სახ.თანრ.მოც.!$A:$A,VLOOKUP($B952,$L:$O,4,0))</f>
        <v>0</v>
      </c>
      <c r="G952" s="57">
        <f>SUMIFS(სახ.თანრ.მოც.!$E:$E,სახ.თანრ.მოც.!$B:$B,VLOOKUP($B952,$L:$O,3,0),სახ.თანრ.მოც.!$C:$C,მონაცემები!D952,სახ.თანრ.მოც.!$A:$A,VLOOKUP($B952,$L:$O,4,0))</f>
        <v>0</v>
      </c>
      <c r="H952" s="57">
        <f>SUMIFS(სახ.თანრ.მოც.!F:F,სახ.თანრ.მოც.!$B:$B,VLOOKUP($B952,$L:$O,3,0),სახ.თანრ.მოც.!$C:$C,მონაცემები!D952,სახ.თანრ.მოც.!$A:$A,VLOOKUP($B952,$L:$O,4,0))+SUMIFS(სახ.თანრ.მოც.!F:F,სახ.თანრ.მოც.!$B:$B,VLOOKUP($B952,$L:$O,3,0),სახ.თანრ.მოც.!$C:$C,მონაცემები!C952,სახ.თანრ.მოც.!$A:$A,VLOOKUP($B952,$L:$O,4,0))</f>
        <v>0</v>
      </c>
      <c r="I952" s="57"/>
      <c r="J952" s="57"/>
    </row>
    <row r="953" spans="1:10">
      <c r="A953" s="46">
        <v>872</v>
      </c>
      <c r="E953" s="57">
        <f t="shared" si="13"/>
        <v>0</v>
      </c>
      <c r="F953" s="57">
        <f>SUMIFS(სახ.თანრ.მოც.!$E:$E,სახ.თანრ.მოც.!$B:$B,VLOOKUP($B953,$L:$O,3,0),სახ.თანრ.მოც.!$C:$C,მონაცემები!C953,სახ.თანრ.მოც.!$A:$A,VLOOKUP($B953,$L:$O,4,0))</f>
        <v>0</v>
      </c>
      <c r="G953" s="57">
        <f>SUMIFS(სახ.თანრ.მოც.!$E:$E,სახ.თანრ.მოც.!$B:$B,VLOOKUP($B953,$L:$O,3,0),სახ.თანრ.მოც.!$C:$C,მონაცემები!D953,სახ.თანრ.მოც.!$A:$A,VLOOKUP($B953,$L:$O,4,0))</f>
        <v>0</v>
      </c>
      <c r="H953" s="57">
        <f>SUMIFS(სახ.თანრ.მოც.!F:F,სახ.თანრ.მოც.!$B:$B,VLOOKUP($B953,$L:$O,3,0),სახ.თანრ.მოც.!$C:$C,მონაცემები!D953,სახ.თანრ.მოც.!$A:$A,VLOOKUP($B953,$L:$O,4,0))+SUMIFS(სახ.თანრ.მოც.!F:F,სახ.თანრ.მოც.!$B:$B,VLOOKUP($B953,$L:$O,3,0),სახ.თანრ.მოც.!$C:$C,მონაცემები!C953,სახ.თანრ.მოც.!$A:$A,VLOOKUP($B953,$L:$O,4,0))</f>
        <v>0</v>
      </c>
      <c r="I953" s="57"/>
      <c r="J953" s="57"/>
    </row>
    <row r="954" spans="1:10">
      <c r="A954" s="46">
        <v>873</v>
      </c>
      <c r="E954" s="57">
        <f t="shared" si="13"/>
        <v>0</v>
      </c>
      <c r="F954" s="57">
        <f>SUMIFS(სახ.თანრ.მოც.!$E:$E,სახ.თანრ.მოც.!$B:$B,VLOOKUP($B954,$L:$O,3,0),სახ.თანრ.მოც.!$C:$C,მონაცემები!C954,სახ.თანრ.მოც.!$A:$A,VLOOKUP($B954,$L:$O,4,0))</f>
        <v>0</v>
      </c>
      <c r="G954" s="57">
        <f>SUMIFS(სახ.თანრ.მოც.!$E:$E,სახ.თანრ.მოც.!$B:$B,VLOOKUP($B954,$L:$O,3,0),სახ.თანრ.მოც.!$C:$C,მონაცემები!D954,სახ.თანრ.მოც.!$A:$A,VLOOKUP($B954,$L:$O,4,0))</f>
        <v>0</v>
      </c>
      <c r="H954" s="57">
        <f>SUMIFS(სახ.თანრ.მოც.!F:F,სახ.თანრ.მოც.!$B:$B,VLOOKUP($B954,$L:$O,3,0),სახ.თანრ.მოც.!$C:$C,მონაცემები!D954,სახ.თანრ.მოც.!$A:$A,VLOOKUP($B954,$L:$O,4,0))+SUMIFS(სახ.თანრ.მოც.!F:F,სახ.თანრ.მოც.!$B:$B,VLOOKUP($B954,$L:$O,3,0),სახ.თანრ.მოც.!$C:$C,მონაცემები!C954,სახ.თანრ.მოც.!$A:$A,VLOOKUP($B954,$L:$O,4,0))</f>
        <v>0</v>
      </c>
      <c r="I954" s="57"/>
      <c r="J954" s="57"/>
    </row>
    <row r="955" spans="1:10">
      <c r="A955" s="46">
        <v>874</v>
      </c>
      <c r="E955" s="57">
        <f t="shared" si="13"/>
        <v>0</v>
      </c>
      <c r="F955" s="57">
        <f>SUMIFS(სახ.თანრ.მოც.!$E:$E,სახ.თანრ.მოც.!$B:$B,VLOOKUP($B955,$L:$O,3,0),სახ.თანრ.მოც.!$C:$C,მონაცემები!C955,სახ.თანრ.მოც.!$A:$A,VLOOKUP($B955,$L:$O,4,0))</f>
        <v>0</v>
      </c>
      <c r="G955" s="57">
        <f>SUMIFS(სახ.თანრ.მოც.!$E:$E,სახ.თანრ.მოც.!$B:$B,VLOOKUP($B955,$L:$O,3,0),სახ.თანრ.მოც.!$C:$C,მონაცემები!D955,სახ.თანრ.მოც.!$A:$A,VLOOKUP($B955,$L:$O,4,0))</f>
        <v>0</v>
      </c>
      <c r="H955" s="57">
        <f>SUMIFS(სახ.თანრ.მოც.!F:F,სახ.თანრ.მოც.!$B:$B,VLOOKUP($B955,$L:$O,3,0),სახ.თანრ.მოც.!$C:$C,მონაცემები!D955,სახ.თანრ.მოც.!$A:$A,VLOOKUP($B955,$L:$O,4,0))+SUMIFS(სახ.თანრ.მოც.!F:F,სახ.თანრ.მოც.!$B:$B,VLOOKUP($B955,$L:$O,3,0),სახ.თანრ.მოც.!$C:$C,მონაცემები!C955,სახ.თანრ.მოც.!$A:$A,VLOOKUP($B955,$L:$O,4,0))</f>
        <v>0</v>
      </c>
      <c r="I955" s="57"/>
      <c r="J955" s="57"/>
    </row>
    <row r="956" spans="1:10">
      <c r="A956" s="46">
        <v>875</v>
      </c>
      <c r="E956" s="57">
        <f t="shared" si="13"/>
        <v>0</v>
      </c>
      <c r="F956" s="57">
        <f>SUMIFS(სახ.თანრ.მოც.!$E:$E,სახ.თანრ.მოც.!$B:$B,VLOOKUP($B956,$L:$O,3,0),სახ.თანრ.მოც.!$C:$C,მონაცემები!C956,სახ.თანრ.მოც.!$A:$A,VLOOKUP($B956,$L:$O,4,0))</f>
        <v>0</v>
      </c>
      <c r="G956" s="57">
        <f>SUMIFS(სახ.თანრ.მოც.!$E:$E,სახ.თანრ.მოც.!$B:$B,VLOOKUP($B956,$L:$O,3,0),სახ.თანრ.მოც.!$C:$C,მონაცემები!D956,სახ.თანრ.მოც.!$A:$A,VLOOKUP($B956,$L:$O,4,0))</f>
        <v>0</v>
      </c>
      <c r="H956" s="57">
        <f>SUMIFS(სახ.თანრ.მოც.!F:F,სახ.თანრ.მოც.!$B:$B,VLOOKUP($B956,$L:$O,3,0),სახ.თანრ.მოც.!$C:$C,მონაცემები!D956,სახ.თანრ.მოც.!$A:$A,VLOOKUP($B956,$L:$O,4,0))+SUMIFS(სახ.თანრ.მოც.!F:F,სახ.თანრ.მოც.!$B:$B,VLOOKUP($B956,$L:$O,3,0),სახ.თანრ.მოც.!$C:$C,მონაცემები!C956,სახ.თანრ.მოც.!$A:$A,VLOOKUP($B956,$L:$O,4,0))</f>
        <v>0</v>
      </c>
      <c r="I956" s="57"/>
      <c r="J956" s="57"/>
    </row>
    <row r="957" spans="1:10">
      <c r="A957" s="46">
        <v>876</v>
      </c>
      <c r="E957" s="57">
        <f t="shared" si="13"/>
        <v>0</v>
      </c>
      <c r="F957" s="57">
        <f>SUMIFS(სახ.თანრ.მოც.!$E:$E,სახ.თანრ.მოც.!$B:$B,VLOOKUP($B957,$L:$O,3,0),სახ.თანრ.მოც.!$C:$C,მონაცემები!C957,სახ.თანრ.მოც.!$A:$A,VLOOKUP($B957,$L:$O,4,0))</f>
        <v>0</v>
      </c>
      <c r="G957" s="57">
        <f>SUMIFS(სახ.თანრ.მოც.!$E:$E,სახ.თანრ.მოც.!$B:$B,VLOOKUP($B957,$L:$O,3,0),სახ.თანრ.მოც.!$C:$C,მონაცემები!D957,სახ.თანრ.მოც.!$A:$A,VLOOKUP($B957,$L:$O,4,0))</f>
        <v>0</v>
      </c>
      <c r="H957" s="57">
        <f>SUMIFS(სახ.თანრ.მოც.!F:F,სახ.თანრ.მოც.!$B:$B,VLOOKUP($B957,$L:$O,3,0),სახ.თანრ.მოც.!$C:$C,მონაცემები!D957,სახ.თანრ.მოც.!$A:$A,VLOOKUP($B957,$L:$O,4,0))+SUMIFS(სახ.თანრ.მოც.!F:F,სახ.თანრ.მოც.!$B:$B,VLOOKUP($B957,$L:$O,3,0),სახ.თანრ.მოც.!$C:$C,მონაცემები!C957,სახ.თანრ.მოც.!$A:$A,VLOOKUP($B957,$L:$O,4,0))</f>
        <v>0</v>
      </c>
      <c r="I957" s="57"/>
      <c r="J957" s="57"/>
    </row>
    <row r="958" spans="1:10">
      <c r="A958" s="46">
        <v>877</v>
      </c>
      <c r="E958" s="57">
        <f t="shared" si="13"/>
        <v>0</v>
      </c>
      <c r="F958" s="57">
        <f>SUMIFS(სახ.თანრ.მოც.!$E:$E,სახ.თანრ.მოც.!$B:$B,VLOOKUP($B958,$L:$O,3,0),სახ.თანრ.მოც.!$C:$C,მონაცემები!C958,სახ.თანრ.მოც.!$A:$A,VLOOKUP($B958,$L:$O,4,0))</f>
        <v>0</v>
      </c>
      <c r="G958" s="57">
        <f>SUMIFS(სახ.თანრ.მოც.!$E:$E,სახ.თანრ.მოც.!$B:$B,VLOOKUP($B958,$L:$O,3,0),სახ.თანრ.მოც.!$C:$C,მონაცემები!D958,სახ.თანრ.მოც.!$A:$A,VLOOKUP($B958,$L:$O,4,0))</f>
        <v>0</v>
      </c>
      <c r="H958" s="57">
        <f>SUMIFS(სახ.თანრ.მოც.!F:F,სახ.თანრ.მოც.!$B:$B,VLOOKUP($B958,$L:$O,3,0),სახ.თანრ.მოც.!$C:$C,მონაცემები!D958,სახ.თანრ.მოც.!$A:$A,VLOOKUP($B958,$L:$O,4,0))+SUMIFS(სახ.თანრ.მოც.!F:F,სახ.თანრ.მოც.!$B:$B,VLOOKUP($B958,$L:$O,3,0),სახ.თანრ.მოც.!$C:$C,მონაცემები!C958,სახ.თანრ.მოც.!$A:$A,VLOOKUP($B958,$L:$O,4,0))</f>
        <v>0</v>
      </c>
      <c r="I958" s="57"/>
      <c r="J958" s="57"/>
    </row>
    <row r="959" spans="1:10">
      <c r="A959" s="46">
        <v>878</v>
      </c>
      <c r="E959" s="57">
        <f t="shared" si="13"/>
        <v>0</v>
      </c>
      <c r="F959" s="57">
        <f>SUMIFS(სახ.თანრ.მოც.!$E:$E,სახ.თანრ.მოც.!$B:$B,VLOOKUP($B959,$L:$O,3,0),სახ.თანრ.მოც.!$C:$C,მონაცემები!C959,სახ.თანრ.მოც.!$A:$A,VLOOKUP($B959,$L:$O,4,0))</f>
        <v>0</v>
      </c>
      <c r="G959" s="57">
        <f>SUMIFS(სახ.თანრ.მოც.!$E:$E,სახ.თანრ.მოც.!$B:$B,VLOOKUP($B959,$L:$O,3,0),სახ.თანრ.მოც.!$C:$C,მონაცემები!D959,სახ.თანრ.მოც.!$A:$A,VLOOKUP($B959,$L:$O,4,0))</f>
        <v>0</v>
      </c>
      <c r="H959" s="57">
        <f>SUMIFS(სახ.თანრ.მოც.!F:F,სახ.თანრ.მოც.!$B:$B,VLOOKUP($B959,$L:$O,3,0),სახ.თანრ.მოც.!$C:$C,მონაცემები!D959,სახ.თანრ.მოც.!$A:$A,VLOOKUP($B959,$L:$O,4,0))+SUMIFS(სახ.თანრ.მოც.!F:F,სახ.თანრ.მოც.!$B:$B,VLOOKUP($B959,$L:$O,3,0),სახ.თანრ.მოც.!$C:$C,მონაცემები!C959,სახ.თანრ.მოც.!$A:$A,VLOOKUP($B959,$L:$O,4,0))</f>
        <v>0</v>
      </c>
      <c r="I959" s="57"/>
      <c r="J959" s="57"/>
    </row>
    <row r="960" spans="1:10">
      <c r="A960" s="46">
        <v>879</v>
      </c>
      <c r="E960" s="57">
        <f t="shared" si="13"/>
        <v>0</v>
      </c>
      <c r="F960" s="57">
        <f>SUMIFS(სახ.თანრ.მოც.!$E:$E,სახ.თანრ.მოც.!$B:$B,VLOOKUP($B960,$L:$O,3,0),სახ.თანრ.მოც.!$C:$C,მონაცემები!C960,სახ.თანრ.მოც.!$A:$A,VLOOKUP($B960,$L:$O,4,0))</f>
        <v>0</v>
      </c>
      <c r="G960" s="57">
        <f>SUMIFS(სახ.თანრ.მოც.!$E:$E,სახ.თანრ.მოც.!$B:$B,VLOOKUP($B960,$L:$O,3,0),სახ.თანრ.მოც.!$C:$C,მონაცემები!D960,სახ.თანრ.მოც.!$A:$A,VLOOKUP($B960,$L:$O,4,0))</f>
        <v>0</v>
      </c>
      <c r="H960" s="57">
        <f>SUMIFS(სახ.თანრ.მოც.!F:F,სახ.თანრ.მოც.!$B:$B,VLOOKUP($B960,$L:$O,3,0),სახ.თანრ.მოც.!$C:$C,მონაცემები!D960,სახ.თანრ.მოც.!$A:$A,VLOOKUP($B960,$L:$O,4,0))+SUMIFS(სახ.თანრ.მოც.!F:F,სახ.თანრ.მოც.!$B:$B,VLOOKUP($B960,$L:$O,3,0),სახ.თანრ.მოც.!$C:$C,მონაცემები!C960,სახ.თანრ.მოც.!$A:$A,VLOOKUP($B960,$L:$O,4,0))</f>
        <v>0</v>
      </c>
      <c r="I960" s="57"/>
      <c r="J960" s="57"/>
    </row>
    <row r="961" spans="1:10">
      <c r="A961" s="46">
        <v>880</v>
      </c>
      <c r="E961" s="57">
        <f t="shared" si="13"/>
        <v>0</v>
      </c>
      <c r="F961" s="57">
        <f>SUMIFS(სახ.თანრ.მოც.!$E:$E,სახ.თანრ.მოც.!$B:$B,VLOOKUP($B961,$L:$O,3,0),სახ.თანრ.მოც.!$C:$C,მონაცემები!C961,სახ.თანრ.მოც.!$A:$A,VLOOKUP($B961,$L:$O,4,0))</f>
        <v>0</v>
      </c>
      <c r="G961" s="57">
        <f>SUMIFS(სახ.თანრ.მოც.!$E:$E,სახ.თანრ.მოც.!$B:$B,VLOOKUP($B961,$L:$O,3,0),სახ.თანრ.მოც.!$C:$C,მონაცემები!D961,სახ.თანრ.მოც.!$A:$A,VLOOKUP($B961,$L:$O,4,0))</f>
        <v>0</v>
      </c>
      <c r="H961" s="57">
        <f>SUMIFS(სახ.თანრ.მოც.!F:F,სახ.თანრ.მოც.!$B:$B,VLOOKUP($B961,$L:$O,3,0),სახ.თანრ.მოც.!$C:$C,მონაცემები!D961,სახ.თანრ.მოც.!$A:$A,VLOOKUP($B961,$L:$O,4,0))+SUMIFS(სახ.თანრ.მოც.!F:F,სახ.თანრ.მოც.!$B:$B,VLOOKUP($B961,$L:$O,3,0),სახ.თანრ.მოც.!$C:$C,მონაცემები!C961,სახ.თანრ.მოც.!$A:$A,VLOOKUP($B961,$L:$O,4,0))</f>
        <v>0</v>
      </c>
      <c r="I961" s="57"/>
      <c r="J961" s="57"/>
    </row>
    <row r="962" spans="1:10">
      <c r="A962" s="46">
        <v>881</v>
      </c>
      <c r="E962" s="57">
        <f t="shared" si="13"/>
        <v>0</v>
      </c>
      <c r="F962" s="57">
        <f>SUMIFS(სახ.თანრ.მოც.!$E:$E,სახ.თანრ.მოც.!$B:$B,VLOOKUP($B962,$L:$O,3,0),სახ.თანრ.მოც.!$C:$C,მონაცემები!C962,სახ.თანრ.მოც.!$A:$A,VLOOKUP($B962,$L:$O,4,0))</f>
        <v>0</v>
      </c>
      <c r="G962" s="57">
        <f>SUMIFS(სახ.თანრ.მოც.!$E:$E,სახ.თანრ.მოც.!$B:$B,VLOOKUP($B962,$L:$O,3,0),სახ.თანრ.მოც.!$C:$C,მონაცემები!D962,სახ.თანრ.მოც.!$A:$A,VLOOKUP($B962,$L:$O,4,0))</f>
        <v>0</v>
      </c>
      <c r="H962" s="57">
        <f>SUMIFS(სახ.თანრ.მოც.!F:F,სახ.თანრ.მოც.!$B:$B,VLOOKUP($B962,$L:$O,3,0),სახ.თანრ.მოც.!$C:$C,მონაცემები!D962,სახ.თანრ.მოც.!$A:$A,VLOOKUP($B962,$L:$O,4,0))+SUMIFS(სახ.თანრ.მოც.!F:F,სახ.თანრ.მოც.!$B:$B,VLOOKUP($B962,$L:$O,3,0),სახ.თანრ.მოც.!$C:$C,მონაცემები!C962,სახ.თანრ.მოც.!$A:$A,VLOOKUP($B962,$L:$O,4,0))</f>
        <v>0</v>
      </c>
      <c r="I962" s="57"/>
      <c r="J962" s="57"/>
    </row>
    <row r="963" spans="1:10">
      <c r="A963" s="46">
        <v>882</v>
      </c>
      <c r="E963" s="57">
        <f t="shared" si="13"/>
        <v>0</v>
      </c>
      <c r="F963" s="57">
        <f>SUMIFS(სახ.თანრ.მოც.!$E:$E,სახ.თანრ.მოც.!$B:$B,VLOOKUP($B963,$L:$O,3,0),სახ.თანრ.მოც.!$C:$C,მონაცემები!C963,სახ.თანრ.მოც.!$A:$A,VLOOKUP($B963,$L:$O,4,0))</f>
        <v>0</v>
      </c>
      <c r="G963" s="57">
        <f>SUMIFS(სახ.თანრ.მოც.!$E:$E,სახ.თანრ.მოც.!$B:$B,VLOOKUP($B963,$L:$O,3,0),სახ.თანრ.მოც.!$C:$C,მონაცემები!D963,სახ.თანრ.მოც.!$A:$A,VLOOKUP($B963,$L:$O,4,0))</f>
        <v>0</v>
      </c>
      <c r="H963" s="57">
        <f>SUMIFS(სახ.თანრ.მოც.!F:F,სახ.თანრ.მოც.!$B:$B,VLOOKUP($B963,$L:$O,3,0),სახ.თანრ.მოც.!$C:$C,მონაცემები!D963,სახ.თანრ.მოც.!$A:$A,VLOOKUP($B963,$L:$O,4,0))+SUMIFS(სახ.თანრ.მოც.!F:F,სახ.თანრ.მოც.!$B:$B,VLOOKUP($B963,$L:$O,3,0),სახ.თანრ.მოც.!$C:$C,მონაცემები!C963,სახ.თანრ.მოც.!$A:$A,VLOOKUP($B963,$L:$O,4,0))</f>
        <v>0</v>
      </c>
      <c r="I963" s="57"/>
      <c r="J963" s="57"/>
    </row>
    <row r="964" spans="1:10">
      <c r="A964" s="46">
        <v>883</v>
      </c>
      <c r="E964" s="57">
        <f t="shared" si="13"/>
        <v>0</v>
      </c>
      <c r="F964" s="57">
        <f>SUMIFS(სახ.თანრ.მოც.!$E:$E,სახ.თანრ.მოც.!$B:$B,VLOOKUP($B964,$L:$O,3,0),სახ.თანრ.მოც.!$C:$C,მონაცემები!C964,სახ.თანრ.მოც.!$A:$A,VLOOKUP($B964,$L:$O,4,0))</f>
        <v>0</v>
      </c>
      <c r="G964" s="57">
        <f>SUMIFS(სახ.თანრ.მოც.!$E:$E,სახ.თანრ.მოც.!$B:$B,VLOOKUP($B964,$L:$O,3,0),სახ.თანრ.მოც.!$C:$C,მონაცემები!D964,სახ.თანრ.მოც.!$A:$A,VLOOKUP($B964,$L:$O,4,0))</f>
        <v>0</v>
      </c>
      <c r="H964" s="57">
        <f>SUMIFS(სახ.თანრ.მოც.!F:F,სახ.თანრ.მოც.!$B:$B,VLOOKUP($B964,$L:$O,3,0),სახ.თანრ.მოც.!$C:$C,მონაცემები!D964,სახ.თანრ.მოც.!$A:$A,VLOOKUP($B964,$L:$O,4,0))+SUMIFS(სახ.თანრ.მოც.!F:F,სახ.თანრ.მოც.!$B:$B,VLOOKUP($B964,$L:$O,3,0),სახ.თანრ.მოც.!$C:$C,მონაცემები!C964,სახ.თანრ.მოც.!$A:$A,VLOOKUP($B964,$L:$O,4,0))</f>
        <v>0</v>
      </c>
      <c r="I964" s="57"/>
      <c r="J964" s="57"/>
    </row>
    <row r="965" spans="1:10">
      <c r="A965" s="46">
        <v>884</v>
      </c>
      <c r="E965" s="57">
        <f t="shared" si="13"/>
        <v>0</v>
      </c>
      <c r="F965" s="57">
        <f>SUMIFS(სახ.თანრ.მოც.!$E:$E,სახ.თანრ.მოც.!$B:$B,VLOOKUP($B965,$L:$O,3,0),სახ.თანრ.მოც.!$C:$C,მონაცემები!C965,სახ.თანრ.მოც.!$A:$A,VLOOKUP($B965,$L:$O,4,0))</f>
        <v>0</v>
      </c>
      <c r="G965" s="57">
        <f>SUMIFS(სახ.თანრ.მოც.!$E:$E,სახ.თანრ.მოც.!$B:$B,VLOOKUP($B965,$L:$O,3,0),სახ.თანრ.მოც.!$C:$C,მონაცემები!D965,სახ.თანრ.მოც.!$A:$A,VLOOKUP($B965,$L:$O,4,0))</f>
        <v>0</v>
      </c>
      <c r="H965" s="57">
        <f>SUMIFS(სახ.თანრ.მოც.!F:F,სახ.თანრ.მოც.!$B:$B,VLOOKUP($B965,$L:$O,3,0),სახ.თანრ.მოც.!$C:$C,მონაცემები!D965,სახ.თანრ.მოც.!$A:$A,VLOOKUP($B965,$L:$O,4,0))+SUMIFS(სახ.თანრ.მოც.!F:F,სახ.თანრ.მოც.!$B:$B,VLOOKUP($B965,$L:$O,3,0),სახ.თანრ.მოც.!$C:$C,მონაცემები!C965,სახ.თანრ.მოც.!$A:$A,VLOOKUP($B965,$L:$O,4,0))</f>
        <v>0</v>
      </c>
      <c r="I965" s="57"/>
      <c r="J965" s="57"/>
    </row>
    <row r="966" spans="1:10">
      <c r="A966" s="46">
        <v>885</v>
      </c>
      <c r="E966" s="57">
        <f t="shared" si="13"/>
        <v>0</v>
      </c>
      <c r="F966" s="57">
        <f>SUMIFS(სახ.თანრ.მოც.!$E:$E,სახ.თანრ.მოც.!$B:$B,VLOOKUP($B966,$L:$O,3,0),სახ.თანრ.მოც.!$C:$C,მონაცემები!C966,სახ.თანრ.მოც.!$A:$A,VLOOKUP($B966,$L:$O,4,0))</f>
        <v>0</v>
      </c>
      <c r="G966" s="57">
        <f>SUMIFS(სახ.თანრ.მოც.!$E:$E,სახ.თანრ.მოც.!$B:$B,VLOOKUP($B966,$L:$O,3,0),სახ.თანრ.მოც.!$C:$C,მონაცემები!D966,სახ.თანრ.მოც.!$A:$A,VLOOKUP($B966,$L:$O,4,0))</f>
        <v>0</v>
      </c>
      <c r="H966" s="57">
        <f>SUMIFS(სახ.თანრ.მოც.!F:F,სახ.თანრ.მოც.!$B:$B,VLOOKUP($B966,$L:$O,3,0),სახ.თანრ.მოც.!$C:$C,მონაცემები!D966,სახ.თანრ.მოც.!$A:$A,VLOOKUP($B966,$L:$O,4,0))+SUMIFS(სახ.თანრ.მოც.!F:F,სახ.თანრ.მოც.!$B:$B,VLOOKUP($B966,$L:$O,3,0),სახ.თანრ.მოც.!$C:$C,მონაცემები!C966,სახ.თანრ.მოც.!$A:$A,VLOOKUP($B966,$L:$O,4,0))</f>
        <v>0</v>
      </c>
      <c r="I966" s="57"/>
      <c r="J966" s="57"/>
    </row>
    <row r="967" spans="1:10">
      <c r="A967" s="46">
        <v>886</v>
      </c>
      <c r="E967" s="57">
        <f t="shared" si="13"/>
        <v>0</v>
      </c>
      <c r="F967" s="57">
        <f>SUMIFS(სახ.თანრ.მოც.!$E:$E,სახ.თანრ.მოც.!$B:$B,VLOOKUP($B967,$L:$O,3,0),სახ.თანრ.მოც.!$C:$C,მონაცემები!C967,სახ.თანრ.მოც.!$A:$A,VLOOKUP($B967,$L:$O,4,0))</f>
        <v>0</v>
      </c>
      <c r="G967" s="57">
        <f>SUMIFS(სახ.თანრ.მოც.!$E:$E,სახ.თანრ.მოც.!$B:$B,VLOOKUP($B967,$L:$O,3,0),სახ.თანრ.მოც.!$C:$C,მონაცემები!D967,სახ.თანრ.მოც.!$A:$A,VLOOKUP($B967,$L:$O,4,0))</f>
        <v>0</v>
      </c>
      <c r="H967" s="57">
        <f>SUMIFS(სახ.თანრ.მოც.!F:F,სახ.თანრ.მოც.!$B:$B,VLOOKUP($B967,$L:$O,3,0),სახ.თანრ.მოც.!$C:$C,მონაცემები!D967,სახ.თანრ.მოც.!$A:$A,VLOOKUP($B967,$L:$O,4,0))+SUMIFS(სახ.თანრ.მოც.!F:F,სახ.თანრ.მოც.!$B:$B,VLOOKUP($B967,$L:$O,3,0),სახ.თანრ.მოც.!$C:$C,მონაცემები!C967,სახ.თანრ.მოც.!$A:$A,VLOOKUP($B967,$L:$O,4,0))</f>
        <v>0</v>
      </c>
      <c r="I967" s="57"/>
      <c r="J967" s="57"/>
    </row>
    <row r="968" spans="1:10">
      <c r="A968" s="46">
        <v>887</v>
      </c>
      <c r="E968" s="57">
        <f t="shared" si="13"/>
        <v>0</v>
      </c>
      <c r="F968" s="57">
        <f>SUMIFS(სახ.თანრ.მოც.!$E:$E,სახ.თანრ.მოც.!$B:$B,VLOOKUP($B968,$L:$O,3,0),სახ.თანრ.მოც.!$C:$C,მონაცემები!C968,სახ.თანრ.მოც.!$A:$A,VLOOKUP($B968,$L:$O,4,0))</f>
        <v>0</v>
      </c>
      <c r="G968" s="57">
        <f>SUMIFS(სახ.თანრ.მოც.!$E:$E,სახ.თანრ.მოც.!$B:$B,VLOOKUP($B968,$L:$O,3,0),სახ.თანრ.მოც.!$C:$C,მონაცემები!D968,სახ.თანრ.მოც.!$A:$A,VLOOKUP($B968,$L:$O,4,0))</f>
        <v>0</v>
      </c>
      <c r="H968" s="57">
        <f>SUMIFS(სახ.თანრ.მოც.!F:F,სახ.თანრ.მოც.!$B:$B,VLOOKUP($B968,$L:$O,3,0),სახ.თანრ.მოც.!$C:$C,მონაცემები!D968,სახ.თანრ.მოც.!$A:$A,VLOOKUP($B968,$L:$O,4,0))+SUMIFS(სახ.თანრ.მოც.!F:F,სახ.თანრ.მოც.!$B:$B,VLOOKUP($B968,$L:$O,3,0),სახ.თანრ.მოც.!$C:$C,მონაცემები!C968,სახ.თანრ.მოც.!$A:$A,VLOOKUP($B968,$L:$O,4,0))</f>
        <v>0</v>
      </c>
      <c r="I968" s="57"/>
      <c r="J968" s="57"/>
    </row>
    <row r="969" spans="1:10">
      <c r="A969" s="46">
        <v>888</v>
      </c>
      <c r="E969" s="57">
        <f t="shared" si="13"/>
        <v>0</v>
      </c>
      <c r="F969" s="57">
        <f>SUMIFS(სახ.თანრ.მოც.!$E:$E,სახ.თანრ.მოც.!$B:$B,VLOOKUP($B969,$L:$O,3,0),სახ.თანრ.მოც.!$C:$C,მონაცემები!C969,სახ.თანრ.მოც.!$A:$A,VLOOKUP($B969,$L:$O,4,0))</f>
        <v>0</v>
      </c>
      <c r="G969" s="57">
        <f>SUMIFS(სახ.თანრ.მოც.!$E:$E,სახ.თანრ.მოც.!$B:$B,VLOOKUP($B969,$L:$O,3,0),სახ.თანრ.მოც.!$C:$C,მონაცემები!D969,სახ.თანრ.მოც.!$A:$A,VLOOKUP($B969,$L:$O,4,0))</f>
        <v>0</v>
      </c>
      <c r="H969" s="57">
        <f>SUMIFS(სახ.თანრ.მოც.!F:F,სახ.თანრ.მოც.!$B:$B,VLOOKUP($B969,$L:$O,3,0),სახ.თანრ.მოც.!$C:$C,მონაცემები!D969,სახ.თანრ.მოც.!$A:$A,VLOOKUP($B969,$L:$O,4,0))+SUMIFS(სახ.თანრ.მოც.!F:F,სახ.თანრ.მოც.!$B:$B,VLOOKUP($B969,$L:$O,3,0),სახ.თანრ.მოც.!$C:$C,მონაცემები!C969,სახ.თანრ.მოც.!$A:$A,VLOOKUP($B969,$L:$O,4,0))</f>
        <v>0</v>
      </c>
      <c r="I969" s="57"/>
      <c r="J969" s="57"/>
    </row>
    <row r="970" spans="1:10">
      <c r="A970" s="46">
        <v>889</v>
      </c>
      <c r="E970" s="57">
        <f t="shared" si="13"/>
        <v>0</v>
      </c>
      <c r="F970" s="57">
        <f>SUMIFS(სახ.თანრ.მოც.!$E:$E,სახ.თანრ.მოც.!$B:$B,VLOOKUP($B970,$L:$O,3,0),სახ.თანრ.მოც.!$C:$C,მონაცემები!C970,სახ.თანრ.მოც.!$A:$A,VLOOKUP($B970,$L:$O,4,0))</f>
        <v>0</v>
      </c>
      <c r="G970" s="57">
        <f>SUMIFS(სახ.თანრ.მოც.!$E:$E,სახ.თანრ.მოც.!$B:$B,VLOOKUP($B970,$L:$O,3,0),სახ.თანრ.მოც.!$C:$C,მონაცემები!D970,სახ.თანრ.მოც.!$A:$A,VLOOKUP($B970,$L:$O,4,0))</f>
        <v>0</v>
      </c>
      <c r="H970" s="57">
        <f>SUMIFS(სახ.თანრ.მოც.!F:F,სახ.თანრ.მოც.!$B:$B,VLOOKUP($B970,$L:$O,3,0),სახ.თანრ.მოც.!$C:$C,მონაცემები!D970,სახ.თანრ.მოც.!$A:$A,VLOOKUP($B970,$L:$O,4,0))+SUMIFS(სახ.თანრ.მოც.!F:F,სახ.თანრ.მოც.!$B:$B,VLOOKUP($B970,$L:$O,3,0),სახ.თანრ.მოც.!$C:$C,მონაცემები!C970,სახ.თანრ.მოც.!$A:$A,VLOOKUP($B970,$L:$O,4,0))</f>
        <v>0</v>
      </c>
      <c r="I970" s="57"/>
      <c r="J970" s="57"/>
    </row>
    <row r="971" spans="1:10">
      <c r="A971" s="46">
        <v>890</v>
      </c>
      <c r="E971" s="57">
        <f t="shared" si="13"/>
        <v>0</v>
      </c>
      <c r="F971" s="57">
        <f>SUMIFS(სახ.თანრ.მოც.!$E:$E,სახ.თანრ.მოც.!$B:$B,VLOOKUP($B971,$L:$O,3,0),სახ.თანრ.მოც.!$C:$C,მონაცემები!C971,სახ.თანრ.მოც.!$A:$A,VLOOKUP($B971,$L:$O,4,0))</f>
        <v>0</v>
      </c>
      <c r="G971" s="57">
        <f>SUMIFS(სახ.თანრ.მოც.!$E:$E,სახ.თანრ.მოც.!$B:$B,VLOOKUP($B971,$L:$O,3,0),სახ.თანრ.მოც.!$C:$C,მონაცემები!D971,სახ.თანრ.მოც.!$A:$A,VLOOKUP($B971,$L:$O,4,0))</f>
        <v>0</v>
      </c>
      <c r="H971" s="57">
        <f>SUMIFS(სახ.თანრ.მოც.!F:F,სახ.თანრ.მოც.!$B:$B,VLOOKUP($B971,$L:$O,3,0),სახ.თანრ.მოც.!$C:$C,მონაცემები!D971,სახ.თანრ.მოც.!$A:$A,VLOOKUP($B971,$L:$O,4,0))+SUMIFS(სახ.თანრ.მოც.!F:F,სახ.თანრ.მოც.!$B:$B,VLOOKUP($B971,$L:$O,3,0),სახ.თანრ.მოც.!$C:$C,მონაცემები!C971,სახ.თანრ.მოც.!$A:$A,VLOOKUP($B971,$L:$O,4,0))</f>
        <v>0</v>
      </c>
      <c r="I971" s="57"/>
      <c r="J971" s="57"/>
    </row>
    <row r="972" spans="1:10">
      <c r="A972" s="46">
        <v>891</v>
      </c>
      <c r="E972" s="57">
        <f t="shared" si="13"/>
        <v>0</v>
      </c>
      <c r="F972" s="57">
        <f>SUMIFS(სახ.თანრ.მოც.!$E:$E,სახ.თანრ.მოც.!$B:$B,VLOOKUP($B972,$L:$O,3,0),სახ.თანრ.მოც.!$C:$C,მონაცემები!C972,სახ.თანრ.მოც.!$A:$A,VLOOKUP($B972,$L:$O,4,0))</f>
        <v>0</v>
      </c>
      <c r="G972" s="57">
        <f>SUMIFS(სახ.თანრ.მოც.!$E:$E,სახ.თანრ.მოც.!$B:$B,VLOOKUP($B972,$L:$O,3,0),სახ.თანრ.მოც.!$C:$C,მონაცემები!D972,სახ.თანრ.მოც.!$A:$A,VLOOKUP($B972,$L:$O,4,0))</f>
        <v>0</v>
      </c>
      <c r="H972" s="57">
        <f>SUMIFS(სახ.თანრ.მოც.!F:F,სახ.თანრ.მოც.!$B:$B,VLOOKUP($B972,$L:$O,3,0),სახ.თანრ.მოც.!$C:$C,მონაცემები!D972,სახ.თანრ.მოც.!$A:$A,VLOOKUP($B972,$L:$O,4,0))+SUMIFS(სახ.თანრ.მოც.!F:F,სახ.თანრ.მოც.!$B:$B,VLOOKUP($B972,$L:$O,3,0),სახ.თანრ.მოც.!$C:$C,მონაცემები!C972,სახ.თანრ.მოც.!$A:$A,VLOOKUP($B972,$L:$O,4,0))</f>
        <v>0</v>
      </c>
      <c r="I972" s="57"/>
      <c r="J972" s="57"/>
    </row>
    <row r="973" spans="1:10">
      <c r="A973" s="46">
        <v>892</v>
      </c>
      <c r="E973" s="57">
        <f t="shared" si="13"/>
        <v>0</v>
      </c>
      <c r="F973" s="57">
        <f>SUMIFS(სახ.თანრ.მოც.!$E:$E,სახ.თანრ.მოც.!$B:$B,VLOOKUP($B973,$L:$O,3,0),სახ.თანრ.მოც.!$C:$C,მონაცემები!C973,სახ.თანრ.მოც.!$A:$A,VLOOKUP($B973,$L:$O,4,0))</f>
        <v>0</v>
      </c>
      <c r="G973" s="57">
        <f>SUMIFS(სახ.თანრ.მოც.!$E:$E,სახ.თანრ.მოც.!$B:$B,VLOOKUP($B973,$L:$O,3,0),სახ.თანრ.მოც.!$C:$C,მონაცემები!D973,სახ.თანრ.მოც.!$A:$A,VLOOKUP($B973,$L:$O,4,0))</f>
        <v>0</v>
      </c>
      <c r="H973" s="57">
        <f>SUMIFS(სახ.თანრ.მოც.!F:F,სახ.თანრ.მოც.!$B:$B,VLOOKUP($B973,$L:$O,3,0),სახ.თანრ.მოც.!$C:$C,მონაცემები!D973,სახ.თანრ.მოც.!$A:$A,VLOOKUP($B973,$L:$O,4,0))+SUMIFS(სახ.თანრ.მოც.!F:F,სახ.თანრ.მოც.!$B:$B,VLOOKUP($B973,$L:$O,3,0),სახ.თანრ.მოც.!$C:$C,მონაცემები!C973,სახ.თანრ.მოც.!$A:$A,VLOOKUP($B973,$L:$O,4,0))</f>
        <v>0</v>
      </c>
      <c r="I973" s="57"/>
      <c r="J973" s="57"/>
    </row>
    <row r="974" spans="1:10">
      <c r="A974" s="46">
        <v>893</v>
      </c>
      <c r="E974" s="57">
        <f t="shared" si="13"/>
        <v>0</v>
      </c>
      <c r="F974" s="57">
        <f>SUMIFS(სახ.თანრ.მოც.!$E:$E,სახ.თანრ.მოც.!$B:$B,VLOOKUP($B974,$L:$O,3,0),სახ.თანრ.მოც.!$C:$C,მონაცემები!C974,სახ.თანრ.მოც.!$A:$A,VLOOKUP($B974,$L:$O,4,0))</f>
        <v>0</v>
      </c>
      <c r="G974" s="57">
        <f>SUMIFS(სახ.თანრ.მოც.!$E:$E,სახ.თანრ.მოც.!$B:$B,VLOOKUP($B974,$L:$O,3,0),სახ.თანრ.მოც.!$C:$C,მონაცემები!D974,სახ.თანრ.მოც.!$A:$A,VLOOKUP($B974,$L:$O,4,0))</f>
        <v>0</v>
      </c>
      <c r="H974" s="57">
        <f>SUMIFS(სახ.თანრ.მოც.!F:F,სახ.თანრ.მოც.!$B:$B,VLOOKUP($B974,$L:$O,3,0),სახ.თანრ.მოც.!$C:$C,მონაცემები!D974,სახ.თანრ.მოც.!$A:$A,VLOOKUP($B974,$L:$O,4,0))+SUMIFS(სახ.თანრ.მოც.!F:F,სახ.თანრ.მოც.!$B:$B,VLOOKUP($B974,$L:$O,3,0),სახ.თანრ.მოც.!$C:$C,მონაცემები!C974,სახ.თანრ.მოც.!$A:$A,VLOOKUP($B974,$L:$O,4,0))</f>
        <v>0</v>
      </c>
      <c r="I974" s="57"/>
      <c r="J974" s="57"/>
    </row>
    <row r="975" spans="1:10">
      <c r="A975" s="46">
        <v>894</v>
      </c>
      <c r="E975" s="57">
        <f t="shared" si="13"/>
        <v>0</v>
      </c>
      <c r="F975" s="57">
        <f>SUMIFS(სახ.თანრ.მოც.!$E:$E,სახ.თანრ.მოც.!$B:$B,VLOOKUP($B975,$L:$O,3,0),სახ.თანრ.მოც.!$C:$C,მონაცემები!C975,სახ.თანრ.მოც.!$A:$A,VLOOKUP($B975,$L:$O,4,0))</f>
        <v>0</v>
      </c>
      <c r="G975" s="57">
        <f>SUMIFS(სახ.თანრ.მოც.!$E:$E,სახ.თანრ.მოც.!$B:$B,VLOOKUP($B975,$L:$O,3,0),სახ.თანრ.მოც.!$C:$C,მონაცემები!D975,სახ.თანრ.მოც.!$A:$A,VLOOKUP($B975,$L:$O,4,0))</f>
        <v>0</v>
      </c>
      <c r="H975" s="57">
        <f>SUMIFS(სახ.თანრ.მოც.!F:F,სახ.თანრ.მოც.!$B:$B,VLOOKUP($B975,$L:$O,3,0),სახ.თანრ.მოც.!$C:$C,მონაცემები!D975,სახ.თანრ.მოც.!$A:$A,VLOOKUP($B975,$L:$O,4,0))+SUMIFS(სახ.თანრ.მოც.!F:F,სახ.თანრ.მოც.!$B:$B,VLOOKUP($B975,$L:$O,3,0),სახ.თანრ.მოც.!$C:$C,მონაცემები!C975,სახ.თანრ.მოც.!$A:$A,VLOOKUP($B975,$L:$O,4,0))</f>
        <v>0</v>
      </c>
      <c r="I975" s="57"/>
      <c r="J975" s="57"/>
    </row>
    <row r="976" spans="1:10">
      <c r="A976" s="46">
        <v>895</v>
      </c>
      <c r="E976" s="57">
        <f t="shared" si="13"/>
        <v>0</v>
      </c>
      <c r="F976" s="57">
        <f>SUMIFS(სახ.თანრ.მოც.!$E:$E,სახ.თანრ.მოც.!$B:$B,VLOOKUP($B976,$L:$O,3,0),სახ.თანრ.მოც.!$C:$C,მონაცემები!C976,სახ.თანრ.მოც.!$A:$A,VLOOKUP($B976,$L:$O,4,0))</f>
        <v>0</v>
      </c>
      <c r="G976" s="57">
        <f>SUMIFS(სახ.თანრ.მოც.!$E:$E,სახ.თანრ.მოც.!$B:$B,VLOOKUP($B976,$L:$O,3,0),სახ.თანრ.მოც.!$C:$C,მონაცემები!D976,სახ.თანრ.მოც.!$A:$A,VLOOKUP($B976,$L:$O,4,0))</f>
        <v>0</v>
      </c>
      <c r="H976" s="57">
        <f>SUMIFS(სახ.თანრ.მოც.!F:F,სახ.თანრ.მოც.!$B:$B,VLOOKUP($B976,$L:$O,3,0),სახ.თანრ.მოც.!$C:$C,მონაცემები!D976,სახ.თანრ.მოც.!$A:$A,VLOOKUP($B976,$L:$O,4,0))+SUMIFS(სახ.თანრ.მოც.!F:F,სახ.თანრ.მოც.!$B:$B,VLOOKUP($B976,$L:$O,3,0),სახ.თანრ.მოც.!$C:$C,მონაცემები!C976,სახ.თანრ.მოც.!$A:$A,VLOOKUP($B976,$L:$O,4,0))</f>
        <v>0</v>
      </c>
      <c r="I976" s="57"/>
      <c r="J976" s="57"/>
    </row>
    <row r="977" spans="1:10">
      <c r="A977" s="46">
        <v>896</v>
      </c>
      <c r="E977" s="57">
        <f t="shared" si="13"/>
        <v>0</v>
      </c>
      <c r="F977" s="57">
        <f>SUMIFS(სახ.თანრ.მოც.!$E:$E,სახ.თანრ.მოც.!$B:$B,VLOOKUP($B977,$L:$O,3,0),სახ.თანრ.მოც.!$C:$C,მონაცემები!C977,სახ.თანრ.მოც.!$A:$A,VLOOKUP($B977,$L:$O,4,0))</f>
        <v>0</v>
      </c>
      <c r="G977" s="57">
        <f>SUMIFS(სახ.თანრ.მოც.!$E:$E,სახ.თანრ.მოც.!$B:$B,VLOOKUP($B977,$L:$O,3,0),სახ.თანრ.მოც.!$C:$C,მონაცემები!D977,სახ.თანრ.მოც.!$A:$A,VLOOKUP($B977,$L:$O,4,0))</f>
        <v>0</v>
      </c>
      <c r="H977" s="57">
        <f>SUMIFS(სახ.თანრ.მოც.!F:F,სახ.თანრ.მოც.!$B:$B,VLOOKUP($B977,$L:$O,3,0),სახ.თანრ.მოც.!$C:$C,მონაცემები!D977,სახ.თანრ.მოც.!$A:$A,VLOOKUP($B977,$L:$O,4,0))+SUMIFS(სახ.თანრ.მოც.!F:F,სახ.თანრ.მოც.!$B:$B,VLOOKUP($B977,$L:$O,3,0),სახ.თანრ.მოც.!$C:$C,მონაცემები!C977,სახ.თანრ.მოც.!$A:$A,VLOOKUP($B977,$L:$O,4,0))</f>
        <v>0</v>
      </c>
      <c r="I977" s="57"/>
      <c r="J977" s="57"/>
    </row>
    <row r="978" spans="1:10">
      <c r="A978" s="46">
        <v>897</v>
      </c>
      <c r="E978" s="57">
        <f t="shared" si="13"/>
        <v>0</v>
      </c>
      <c r="F978" s="57">
        <f>SUMIFS(სახ.თანრ.მოც.!$E:$E,სახ.თანრ.მოც.!$B:$B,VLOOKUP($B978,$L:$O,3,0),სახ.თანრ.მოც.!$C:$C,მონაცემები!C978,სახ.თანრ.მოც.!$A:$A,VLOOKUP($B978,$L:$O,4,0))</f>
        <v>0</v>
      </c>
      <c r="G978" s="57">
        <f>SUMIFS(სახ.თანრ.მოც.!$E:$E,სახ.თანრ.მოც.!$B:$B,VLOOKUP($B978,$L:$O,3,0),სახ.თანრ.მოც.!$C:$C,მონაცემები!D978,სახ.თანრ.მოც.!$A:$A,VLOOKUP($B978,$L:$O,4,0))</f>
        <v>0</v>
      </c>
      <c r="H978" s="57">
        <f>SUMIFS(სახ.თანრ.მოც.!F:F,სახ.თანრ.მოც.!$B:$B,VLOOKUP($B978,$L:$O,3,0),სახ.თანრ.მოც.!$C:$C,მონაცემები!D978,სახ.თანრ.მოც.!$A:$A,VLOOKUP($B978,$L:$O,4,0))+SUMIFS(სახ.თანრ.მოც.!F:F,სახ.თანრ.მოც.!$B:$B,VLOOKUP($B978,$L:$O,3,0),სახ.თანრ.მოც.!$C:$C,მონაცემები!C978,სახ.თანრ.მოც.!$A:$A,VLOOKUP($B978,$L:$O,4,0))</f>
        <v>0</v>
      </c>
      <c r="I978" s="57"/>
      <c r="J978" s="57"/>
    </row>
    <row r="979" spans="1:10">
      <c r="A979" s="46">
        <v>898</v>
      </c>
      <c r="E979" s="57">
        <f t="shared" ref="E979:E1042" si="14">C979+D979</f>
        <v>0</v>
      </c>
      <c r="F979" s="57">
        <f>SUMIFS(სახ.თანრ.მოც.!$E:$E,სახ.თანრ.მოც.!$B:$B,VLOOKUP($B979,$L:$O,3,0),სახ.თანრ.მოც.!$C:$C,მონაცემები!C979,სახ.თანრ.მოც.!$A:$A,VLOOKUP($B979,$L:$O,4,0))</f>
        <v>0</v>
      </c>
      <c r="G979" s="57">
        <f>SUMIFS(სახ.თანრ.მოც.!$E:$E,სახ.თანრ.მოც.!$B:$B,VLOOKUP($B979,$L:$O,3,0),სახ.თანრ.მოც.!$C:$C,მონაცემები!D979,სახ.თანრ.მოც.!$A:$A,VLOOKUP($B979,$L:$O,4,0))</f>
        <v>0</v>
      </c>
      <c r="H979" s="57">
        <f>SUMIFS(სახ.თანრ.მოც.!F:F,სახ.თანრ.მოც.!$B:$B,VLOOKUP($B979,$L:$O,3,0),სახ.თანრ.მოც.!$C:$C,მონაცემები!D979,სახ.თანრ.მოც.!$A:$A,VLOOKUP($B979,$L:$O,4,0))+SUMIFS(სახ.თანრ.მოც.!F:F,სახ.თანრ.მოც.!$B:$B,VLOOKUP($B979,$L:$O,3,0),სახ.თანრ.მოც.!$C:$C,მონაცემები!C979,სახ.თანრ.მოც.!$A:$A,VLOOKUP($B979,$L:$O,4,0))</f>
        <v>0</v>
      </c>
      <c r="I979" s="57"/>
      <c r="J979" s="57"/>
    </row>
    <row r="980" spans="1:10">
      <c r="A980" s="46">
        <v>899</v>
      </c>
      <c r="E980" s="57">
        <f t="shared" si="14"/>
        <v>0</v>
      </c>
      <c r="F980" s="57">
        <f>SUMIFS(სახ.თანრ.მოც.!$E:$E,სახ.თანრ.მოც.!$B:$B,VLOOKUP($B980,$L:$O,3,0),სახ.თანრ.მოც.!$C:$C,მონაცემები!C980,სახ.თანრ.მოც.!$A:$A,VLOOKUP($B980,$L:$O,4,0))</f>
        <v>0</v>
      </c>
      <c r="G980" s="57">
        <f>SUMIFS(სახ.თანრ.მოც.!$E:$E,სახ.თანრ.მოც.!$B:$B,VLOOKUP($B980,$L:$O,3,0),სახ.თანრ.მოც.!$C:$C,მონაცემები!D980,სახ.თანრ.მოც.!$A:$A,VLOOKUP($B980,$L:$O,4,0))</f>
        <v>0</v>
      </c>
      <c r="H980" s="57">
        <f>SUMIFS(სახ.თანრ.მოც.!F:F,სახ.თანრ.მოც.!$B:$B,VLOOKUP($B980,$L:$O,3,0),სახ.თანრ.მოც.!$C:$C,მონაცემები!D980,სახ.თანრ.მოც.!$A:$A,VLOOKUP($B980,$L:$O,4,0))+SUMIFS(სახ.თანრ.მოც.!F:F,სახ.თანრ.მოც.!$B:$B,VLOOKUP($B980,$L:$O,3,0),სახ.თანრ.მოც.!$C:$C,მონაცემები!C980,სახ.თანრ.მოც.!$A:$A,VLOOKUP($B980,$L:$O,4,0))</f>
        <v>0</v>
      </c>
      <c r="I980" s="57"/>
      <c r="J980" s="57"/>
    </row>
    <row r="981" spans="1:10">
      <c r="A981" s="46">
        <v>900</v>
      </c>
      <c r="E981" s="57">
        <f t="shared" si="14"/>
        <v>0</v>
      </c>
      <c r="F981" s="57">
        <f>SUMIFS(სახ.თანრ.მოც.!$E:$E,სახ.თანრ.მოც.!$B:$B,VLOOKUP($B981,$L:$O,3,0),სახ.თანრ.მოც.!$C:$C,მონაცემები!C981,სახ.თანრ.მოც.!$A:$A,VLOOKUP($B981,$L:$O,4,0))</f>
        <v>0</v>
      </c>
      <c r="G981" s="57">
        <f>SUMIFS(სახ.თანრ.მოც.!$E:$E,სახ.თანრ.მოც.!$B:$B,VLOOKUP($B981,$L:$O,3,0),სახ.თანრ.მოც.!$C:$C,მონაცემები!D981,სახ.თანრ.მოც.!$A:$A,VLOOKUP($B981,$L:$O,4,0))</f>
        <v>0</v>
      </c>
      <c r="H981" s="57">
        <f>SUMIFS(სახ.თანრ.მოც.!F:F,სახ.თანრ.მოც.!$B:$B,VLOOKUP($B981,$L:$O,3,0),სახ.თანრ.მოც.!$C:$C,მონაცემები!D981,სახ.თანრ.მოც.!$A:$A,VLOOKUP($B981,$L:$O,4,0))+SUMIFS(სახ.თანრ.მოც.!F:F,სახ.თანრ.მოც.!$B:$B,VLOOKUP($B981,$L:$O,3,0),სახ.თანრ.მოც.!$C:$C,მონაცემები!C981,სახ.თანრ.მოც.!$A:$A,VLOOKUP($B981,$L:$O,4,0))</f>
        <v>0</v>
      </c>
      <c r="I981" s="57"/>
      <c r="J981" s="57"/>
    </row>
    <row r="982" spans="1:10">
      <c r="A982" s="46">
        <v>901</v>
      </c>
      <c r="E982" s="57">
        <f t="shared" si="14"/>
        <v>0</v>
      </c>
      <c r="F982" s="57">
        <f>SUMIFS(სახ.თანრ.მოც.!$E:$E,სახ.თანრ.მოც.!$B:$B,VLOOKUP($B982,$L:$O,3,0),სახ.თანრ.მოც.!$C:$C,მონაცემები!C982,სახ.თანრ.მოც.!$A:$A,VLOOKUP($B982,$L:$O,4,0))</f>
        <v>0</v>
      </c>
      <c r="G982" s="57">
        <f>SUMIFS(სახ.თანრ.მოც.!$E:$E,სახ.თანრ.მოც.!$B:$B,VLOOKUP($B982,$L:$O,3,0),სახ.თანრ.მოც.!$C:$C,მონაცემები!D982,სახ.თანრ.მოც.!$A:$A,VLOOKUP($B982,$L:$O,4,0))</f>
        <v>0</v>
      </c>
      <c r="H982" s="57">
        <f>SUMIFS(სახ.თანრ.მოც.!F:F,სახ.თანრ.მოც.!$B:$B,VLOOKUP($B982,$L:$O,3,0),სახ.თანრ.მოც.!$C:$C,მონაცემები!D982,სახ.თანრ.მოც.!$A:$A,VLOOKUP($B982,$L:$O,4,0))+SUMIFS(სახ.თანრ.მოც.!F:F,სახ.თანრ.მოც.!$B:$B,VLOOKUP($B982,$L:$O,3,0),სახ.თანრ.მოც.!$C:$C,მონაცემები!C982,სახ.თანრ.მოც.!$A:$A,VLOOKUP($B982,$L:$O,4,0))</f>
        <v>0</v>
      </c>
      <c r="I982" s="57"/>
      <c r="J982" s="57"/>
    </row>
    <row r="983" spans="1:10">
      <c r="A983" s="46">
        <v>902</v>
      </c>
      <c r="E983" s="57">
        <f t="shared" si="14"/>
        <v>0</v>
      </c>
      <c r="F983" s="57">
        <f>SUMIFS(სახ.თანრ.მოც.!$E:$E,სახ.თანრ.მოც.!$B:$B,VLOOKUP($B983,$L:$O,3,0),სახ.თანრ.მოც.!$C:$C,მონაცემები!C983,სახ.თანრ.მოც.!$A:$A,VLOOKUP($B983,$L:$O,4,0))</f>
        <v>0</v>
      </c>
      <c r="G983" s="57">
        <f>SUMIFS(სახ.თანრ.მოც.!$E:$E,სახ.თანრ.მოც.!$B:$B,VLOOKUP($B983,$L:$O,3,0),სახ.თანრ.მოც.!$C:$C,მონაცემები!D983,სახ.თანრ.მოც.!$A:$A,VLOOKUP($B983,$L:$O,4,0))</f>
        <v>0</v>
      </c>
      <c r="H983" s="57">
        <f>SUMIFS(სახ.თანრ.მოც.!F:F,სახ.თანრ.მოც.!$B:$B,VLOOKUP($B983,$L:$O,3,0),სახ.თანრ.მოც.!$C:$C,მონაცემები!D983,სახ.თანრ.მოც.!$A:$A,VLOOKUP($B983,$L:$O,4,0))+SUMIFS(სახ.თანრ.მოც.!F:F,სახ.თანრ.მოც.!$B:$B,VLOOKUP($B983,$L:$O,3,0),სახ.თანრ.მოც.!$C:$C,მონაცემები!C983,სახ.თანრ.მოც.!$A:$A,VLOOKUP($B983,$L:$O,4,0))</f>
        <v>0</v>
      </c>
      <c r="I983" s="57"/>
      <c r="J983" s="57"/>
    </row>
    <row r="984" spans="1:10">
      <c r="A984" s="46">
        <v>903</v>
      </c>
      <c r="E984" s="57">
        <f t="shared" si="14"/>
        <v>0</v>
      </c>
      <c r="F984" s="57">
        <f>SUMIFS(სახ.თანრ.მოც.!$E:$E,სახ.თანრ.მოც.!$B:$B,VLOOKUP($B984,$L:$O,3,0),სახ.თანრ.მოც.!$C:$C,მონაცემები!C984,სახ.თანრ.მოც.!$A:$A,VLOOKUP($B984,$L:$O,4,0))</f>
        <v>0</v>
      </c>
      <c r="G984" s="57">
        <f>SUMIFS(სახ.თანრ.მოც.!$E:$E,სახ.თანრ.მოც.!$B:$B,VLOOKUP($B984,$L:$O,3,0),სახ.თანრ.მოც.!$C:$C,მონაცემები!D984,სახ.თანრ.მოც.!$A:$A,VLOOKUP($B984,$L:$O,4,0))</f>
        <v>0</v>
      </c>
      <c r="H984" s="57">
        <f>SUMIFS(სახ.თანრ.მოც.!F:F,სახ.თანრ.მოც.!$B:$B,VLOOKUP($B984,$L:$O,3,0),სახ.თანრ.მოც.!$C:$C,მონაცემები!D984,სახ.თანრ.მოც.!$A:$A,VLOOKUP($B984,$L:$O,4,0))+SUMIFS(სახ.თანრ.მოც.!F:F,სახ.თანრ.მოც.!$B:$B,VLOOKUP($B984,$L:$O,3,0),სახ.თანრ.მოც.!$C:$C,მონაცემები!C984,სახ.თანრ.მოც.!$A:$A,VLOOKUP($B984,$L:$O,4,0))</f>
        <v>0</v>
      </c>
      <c r="I984" s="57"/>
      <c r="J984" s="57"/>
    </row>
    <row r="985" spans="1:10">
      <c r="A985" s="46">
        <v>904</v>
      </c>
      <c r="E985" s="57">
        <f t="shared" si="14"/>
        <v>0</v>
      </c>
      <c r="F985" s="57">
        <f>SUMIFS(სახ.თანრ.მოც.!$E:$E,სახ.თანრ.მოც.!$B:$B,VLOOKUP($B985,$L:$O,3,0),სახ.თანრ.მოც.!$C:$C,მონაცემები!C985,სახ.თანრ.მოც.!$A:$A,VLOOKUP($B985,$L:$O,4,0))</f>
        <v>0</v>
      </c>
      <c r="G985" s="57">
        <f>SUMIFS(სახ.თანრ.მოც.!$E:$E,სახ.თანრ.მოც.!$B:$B,VLOOKUP($B985,$L:$O,3,0),სახ.თანრ.მოც.!$C:$C,მონაცემები!D985,სახ.თანრ.მოც.!$A:$A,VLOOKUP($B985,$L:$O,4,0))</f>
        <v>0</v>
      </c>
      <c r="H985" s="57">
        <f>SUMIFS(სახ.თანრ.მოც.!F:F,სახ.თანრ.მოც.!$B:$B,VLOOKUP($B985,$L:$O,3,0),სახ.თანრ.მოც.!$C:$C,მონაცემები!D985,სახ.თანრ.მოც.!$A:$A,VLOOKUP($B985,$L:$O,4,0))+SUMIFS(სახ.თანრ.მოც.!F:F,სახ.თანრ.მოც.!$B:$B,VLOOKUP($B985,$L:$O,3,0),სახ.თანრ.მოც.!$C:$C,მონაცემები!C985,სახ.თანრ.მოც.!$A:$A,VLOOKUP($B985,$L:$O,4,0))</f>
        <v>0</v>
      </c>
      <c r="I985" s="57"/>
      <c r="J985" s="57"/>
    </row>
    <row r="986" spans="1:10">
      <c r="A986" s="46">
        <v>905</v>
      </c>
      <c r="E986" s="57">
        <f t="shared" si="14"/>
        <v>0</v>
      </c>
      <c r="F986" s="57">
        <f>SUMIFS(სახ.თანრ.მოც.!$E:$E,სახ.თანრ.მოც.!$B:$B,VLOOKUP($B986,$L:$O,3,0),სახ.თანრ.მოც.!$C:$C,მონაცემები!C986,სახ.თანრ.მოც.!$A:$A,VLOOKUP($B986,$L:$O,4,0))</f>
        <v>0</v>
      </c>
      <c r="G986" s="57">
        <f>SUMIFS(სახ.თანრ.მოც.!$E:$E,სახ.თანრ.მოც.!$B:$B,VLOOKUP($B986,$L:$O,3,0),სახ.თანრ.მოც.!$C:$C,მონაცემები!D986,სახ.თანრ.მოც.!$A:$A,VLOOKUP($B986,$L:$O,4,0))</f>
        <v>0</v>
      </c>
      <c r="H986" s="57">
        <f>SUMIFS(სახ.თანრ.მოც.!F:F,სახ.თანრ.მოც.!$B:$B,VLOOKUP($B986,$L:$O,3,0),სახ.თანრ.მოც.!$C:$C,მონაცემები!D986,სახ.თანრ.მოც.!$A:$A,VLOOKUP($B986,$L:$O,4,0))+SUMIFS(სახ.თანრ.მოც.!F:F,სახ.თანრ.მოც.!$B:$B,VLOOKUP($B986,$L:$O,3,0),სახ.თანრ.მოც.!$C:$C,მონაცემები!C986,სახ.თანრ.მოც.!$A:$A,VLOOKUP($B986,$L:$O,4,0))</f>
        <v>0</v>
      </c>
      <c r="I986" s="57"/>
      <c r="J986" s="57"/>
    </row>
    <row r="987" spans="1:10">
      <c r="A987" s="46">
        <v>906</v>
      </c>
      <c r="E987" s="57">
        <f t="shared" si="14"/>
        <v>0</v>
      </c>
      <c r="F987" s="57">
        <f>SUMIFS(სახ.თანრ.მოც.!$E:$E,სახ.თანრ.მოც.!$B:$B,VLOOKUP($B987,$L:$O,3,0),სახ.თანრ.მოც.!$C:$C,მონაცემები!C987,სახ.თანრ.მოც.!$A:$A,VLOOKUP($B987,$L:$O,4,0))</f>
        <v>0</v>
      </c>
      <c r="G987" s="57">
        <f>SUMIFS(სახ.თანრ.მოც.!$E:$E,სახ.თანრ.მოც.!$B:$B,VLOOKUP($B987,$L:$O,3,0),სახ.თანრ.მოც.!$C:$C,მონაცემები!D987,სახ.თანრ.მოც.!$A:$A,VLOOKUP($B987,$L:$O,4,0))</f>
        <v>0</v>
      </c>
      <c r="H987" s="57">
        <f>SUMIFS(სახ.თანრ.მოც.!F:F,სახ.თანრ.მოც.!$B:$B,VLOOKUP($B987,$L:$O,3,0),სახ.თანრ.მოც.!$C:$C,მონაცემები!D987,სახ.თანრ.მოც.!$A:$A,VLOOKUP($B987,$L:$O,4,0))+SUMIFS(სახ.თანრ.მოც.!F:F,სახ.თანრ.მოც.!$B:$B,VLOOKUP($B987,$L:$O,3,0),სახ.თანრ.მოც.!$C:$C,მონაცემები!C987,სახ.თანრ.მოც.!$A:$A,VLOOKUP($B987,$L:$O,4,0))</f>
        <v>0</v>
      </c>
      <c r="I987" s="57"/>
      <c r="J987" s="57"/>
    </row>
    <row r="988" spans="1:10">
      <c r="A988" s="46">
        <v>907</v>
      </c>
      <c r="E988" s="57">
        <f t="shared" si="14"/>
        <v>0</v>
      </c>
      <c r="F988" s="57">
        <f>SUMIFS(სახ.თანრ.მოც.!$E:$E,სახ.თანრ.მოც.!$B:$B,VLOOKUP($B988,$L:$O,3,0),სახ.თანრ.მოც.!$C:$C,მონაცემები!C988,სახ.თანრ.მოც.!$A:$A,VLOOKUP($B988,$L:$O,4,0))</f>
        <v>0</v>
      </c>
      <c r="G988" s="57">
        <f>SUMIFS(სახ.თანრ.მოც.!$E:$E,სახ.თანრ.მოც.!$B:$B,VLOOKUP($B988,$L:$O,3,0),სახ.თანრ.მოც.!$C:$C,მონაცემები!D988,სახ.თანრ.მოც.!$A:$A,VLOOKUP($B988,$L:$O,4,0))</f>
        <v>0</v>
      </c>
      <c r="H988" s="57">
        <f>SUMIFS(სახ.თანრ.მოც.!F:F,სახ.თანრ.მოც.!$B:$B,VLOOKUP($B988,$L:$O,3,0),სახ.თანრ.მოც.!$C:$C,მონაცემები!D988,სახ.თანრ.მოც.!$A:$A,VLOOKUP($B988,$L:$O,4,0))+SUMIFS(სახ.თანრ.მოც.!F:F,სახ.თანრ.მოც.!$B:$B,VLOOKUP($B988,$L:$O,3,0),სახ.თანრ.მოც.!$C:$C,მონაცემები!C988,სახ.თანრ.მოც.!$A:$A,VLOOKUP($B988,$L:$O,4,0))</f>
        <v>0</v>
      </c>
      <c r="I988" s="57"/>
      <c r="J988" s="57"/>
    </row>
    <row r="989" spans="1:10">
      <c r="A989" s="46">
        <v>908</v>
      </c>
      <c r="E989" s="57">
        <f t="shared" si="14"/>
        <v>0</v>
      </c>
      <c r="F989" s="57">
        <f>SUMIFS(სახ.თანრ.მოც.!$E:$E,სახ.თანრ.მოც.!$B:$B,VLOOKUP($B989,$L:$O,3,0),სახ.თანრ.მოც.!$C:$C,მონაცემები!C989,სახ.თანრ.მოც.!$A:$A,VLOOKUP($B989,$L:$O,4,0))</f>
        <v>0</v>
      </c>
      <c r="G989" s="57">
        <f>SUMIFS(სახ.თანრ.მოც.!$E:$E,სახ.თანრ.მოც.!$B:$B,VLOOKUP($B989,$L:$O,3,0),სახ.თანრ.მოც.!$C:$C,მონაცემები!D989,სახ.თანრ.მოც.!$A:$A,VLOOKUP($B989,$L:$O,4,0))</f>
        <v>0</v>
      </c>
      <c r="H989" s="57">
        <f>SUMIFS(სახ.თანრ.მოც.!F:F,სახ.თანრ.მოც.!$B:$B,VLOOKUP($B989,$L:$O,3,0),სახ.თანრ.მოც.!$C:$C,მონაცემები!D989,სახ.თანრ.მოც.!$A:$A,VLOOKUP($B989,$L:$O,4,0))+SUMIFS(სახ.თანრ.მოც.!F:F,სახ.თანრ.მოც.!$B:$B,VLOOKUP($B989,$L:$O,3,0),სახ.თანრ.მოც.!$C:$C,მონაცემები!C989,სახ.თანრ.მოც.!$A:$A,VLOOKUP($B989,$L:$O,4,0))</f>
        <v>0</v>
      </c>
      <c r="I989" s="57"/>
      <c r="J989" s="57"/>
    </row>
    <row r="990" spans="1:10">
      <c r="A990" s="46">
        <v>909</v>
      </c>
      <c r="E990" s="57">
        <f t="shared" si="14"/>
        <v>0</v>
      </c>
      <c r="F990" s="57">
        <f>SUMIFS(სახ.თანრ.მოც.!$E:$E,სახ.თანრ.მოც.!$B:$B,VLOOKUP($B990,$L:$O,3,0),სახ.თანრ.მოც.!$C:$C,მონაცემები!C990,სახ.თანრ.მოც.!$A:$A,VLOOKUP($B990,$L:$O,4,0))</f>
        <v>0</v>
      </c>
      <c r="G990" s="57">
        <f>SUMIFS(სახ.თანრ.მოც.!$E:$E,სახ.თანრ.მოც.!$B:$B,VLOOKUP($B990,$L:$O,3,0),სახ.თანრ.მოც.!$C:$C,მონაცემები!D990,სახ.თანრ.მოც.!$A:$A,VLOOKUP($B990,$L:$O,4,0))</f>
        <v>0</v>
      </c>
      <c r="H990" s="57">
        <f>SUMIFS(სახ.თანრ.მოც.!F:F,სახ.თანრ.მოც.!$B:$B,VLOOKUP($B990,$L:$O,3,0),სახ.თანრ.მოც.!$C:$C,მონაცემები!D990,სახ.თანრ.მოც.!$A:$A,VLOOKUP($B990,$L:$O,4,0))+SUMIFS(სახ.თანრ.მოც.!F:F,სახ.თანრ.მოც.!$B:$B,VLOOKUP($B990,$L:$O,3,0),სახ.თანრ.მოც.!$C:$C,მონაცემები!C990,სახ.თანრ.მოც.!$A:$A,VLOOKUP($B990,$L:$O,4,0))</f>
        <v>0</v>
      </c>
      <c r="I990" s="57"/>
      <c r="J990" s="57"/>
    </row>
    <row r="991" spans="1:10">
      <c r="A991" s="46">
        <v>910</v>
      </c>
      <c r="E991" s="57">
        <f t="shared" si="14"/>
        <v>0</v>
      </c>
      <c r="F991" s="57">
        <f>SUMIFS(სახ.თანრ.მოც.!$E:$E,სახ.თანრ.მოც.!$B:$B,VLOOKUP($B991,$L:$O,3,0),სახ.თანრ.მოც.!$C:$C,მონაცემები!C991,სახ.თანრ.მოც.!$A:$A,VLOOKUP($B991,$L:$O,4,0))</f>
        <v>0</v>
      </c>
      <c r="G991" s="57">
        <f>SUMIFS(სახ.თანრ.მოც.!$E:$E,სახ.თანრ.მოც.!$B:$B,VLOOKUP($B991,$L:$O,3,0),სახ.თანრ.მოც.!$C:$C,მონაცემები!D991,სახ.თანრ.მოც.!$A:$A,VLOOKUP($B991,$L:$O,4,0))</f>
        <v>0</v>
      </c>
      <c r="H991" s="57">
        <f>SUMIFS(სახ.თანრ.მოც.!F:F,სახ.თანრ.მოც.!$B:$B,VLOOKUP($B991,$L:$O,3,0),სახ.თანრ.მოც.!$C:$C,მონაცემები!D991,სახ.თანრ.მოც.!$A:$A,VLOOKUP($B991,$L:$O,4,0))+SUMIFS(სახ.თანრ.მოც.!F:F,სახ.თანრ.მოც.!$B:$B,VLOOKUP($B991,$L:$O,3,0),სახ.თანრ.მოც.!$C:$C,მონაცემები!C991,სახ.თანრ.მოც.!$A:$A,VLOOKUP($B991,$L:$O,4,0))</f>
        <v>0</v>
      </c>
      <c r="I991" s="57"/>
      <c r="J991" s="57"/>
    </row>
    <row r="992" spans="1:10">
      <c r="A992" s="46">
        <v>911</v>
      </c>
      <c r="E992" s="57">
        <f t="shared" si="14"/>
        <v>0</v>
      </c>
      <c r="F992" s="57">
        <f>SUMIFS(სახ.თანრ.მოც.!$E:$E,სახ.თანრ.მოც.!$B:$B,VLOOKUP($B992,$L:$O,3,0),სახ.თანრ.მოც.!$C:$C,მონაცემები!C992,სახ.თანრ.მოც.!$A:$A,VLOOKUP($B992,$L:$O,4,0))</f>
        <v>0</v>
      </c>
      <c r="G992" s="57">
        <f>SUMIFS(სახ.თანრ.მოც.!$E:$E,სახ.თანრ.მოც.!$B:$B,VLOOKUP($B992,$L:$O,3,0),სახ.თანრ.მოც.!$C:$C,მონაცემები!D992,სახ.თანრ.მოც.!$A:$A,VLOOKUP($B992,$L:$O,4,0))</f>
        <v>0</v>
      </c>
      <c r="H992" s="57">
        <f>SUMIFS(სახ.თანრ.მოც.!F:F,სახ.თანრ.მოც.!$B:$B,VLOOKUP($B992,$L:$O,3,0),სახ.თანრ.მოც.!$C:$C,მონაცემები!D992,სახ.თანრ.მოც.!$A:$A,VLOOKUP($B992,$L:$O,4,0))+SUMIFS(სახ.თანრ.მოც.!F:F,სახ.თანრ.მოც.!$B:$B,VLOOKUP($B992,$L:$O,3,0),სახ.თანრ.მოც.!$C:$C,მონაცემები!C992,სახ.თანრ.მოც.!$A:$A,VLOOKUP($B992,$L:$O,4,0))</f>
        <v>0</v>
      </c>
      <c r="I992" s="57"/>
      <c r="J992" s="57"/>
    </row>
    <row r="993" spans="1:10">
      <c r="A993" s="46">
        <v>912</v>
      </c>
      <c r="E993" s="57">
        <f t="shared" si="14"/>
        <v>0</v>
      </c>
      <c r="F993" s="57">
        <f>SUMIFS(სახ.თანრ.მოც.!$E:$E,სახ.თანრ.მოც.!$B:$B,VLOOKUP($B993,$L:$O,3,0),სახ.თანრ.მოც.!$C:$C,მონაცემები!C993,სახ.თანრ.მოც.!$A:$A,VLOOKUP($B993,$L:$O,4,0))</f>
        <v>0</v>
      </c>
      <c r="G993" s="57">
        <f>SUMIFS(სახ.თანრ.მოც.!$E:$E,სახ.თანრ.მოც.!$B:$B,VLOOKUP($B993,$L:$O,3,0),სახ.თანრ.მოც.!$C:$C,მონაცემები!D993,სახ.თანრ.მოც.!$A:$A,VLOOKUP($B993,$L:$O,4,0))</f>
        <v>0</v>
      </c>
      <c r="H993" s="57">
        <f>SUMIFS(სახ.თანრ.მოც.!F:F,სახ.თანრ.მოც.!$B:$B,VLOOKUP($B993,$L:$O,3,0),სახ.თანრ.მოც.!$C:$C,მონაცემები!D993,სახ.თანრ.მოც.!$A:$A,VLOOKUP($B993,$L:$O,4,0))+SUMIFS(სახ.თანრ.მოც.!F:F,სახ.თანრ.მოც.!$B:$B,VLOOKUP($B993,$L:$O,3,0),სახ.თანრ.მოც.!$C:$C,მონაცემები!C993,სახ.თანრ.მოც.!$A:$A,VLOOKUP($B993,$L:$O,4,0))</f>
        <v>0</v>
      </c>
      <c r="I993" s="57"/>
      <c r="J993" s="57"/>
    </row>
    <row r="994" spans="1:10">
      <c r="A994" s="46">
        <v>913</v>
      </c>
      <c r="E994" s="57">
        <f t="shared" si="14"/>
        <v>0</v>
      </c>
      <c r="F994" s="57">
        <f>SUMIFS(სახ.თანრ.მოც.!$E:$E,სახ.თანრ.მოც.!$B:$B,VLOOKUP($B994,$L:$O,3,0),სახ.თანრ.მოც.!$C:$C,მონაცემები!C994,სახ.თანრ.მოც.!$A:$A,VLOOKUP($B994,$L:$O,4,0))</f>
        <v>0</v>
      </c>
      <c r="G994" s="57">
        <f>SUMIFS(სახ.თანრ.მოც.!$E:$E,სახ.თანრ.მოც.!$B:$B,VLOOKUP($B994,$L:$O,3,0),სახ.თანრ.მოც.!$C:$C,მონაცემები!D994,სახ.თანრ.მოც.!$A:$A,VLOOKUP($B994,$L:$O,4,0))</f>
        <v>0</v>
      </c>
      <c r="H994" s="57">
        <f>SUMIFS(სახ.თანრ.მოც.!F:F,სახ.თანრ.მოც.!$B:$B,VLOOKUP($B994,$L:$O,3,0),სახ.თანრ.მოც.!$C:$C,მონაცემები!D994,სახ.თანრ.მოც.!$A:$A,VLOOKUP($B994,$L:$O,4,0))+SUMIFS(სახ.თანრ.მოც.!F:F,სახ.თანრ.მოც.!$B:$B,VLOOKUP($B994,$L:$O,3,0),სახ.თანრ.მოც.!$C:$C,მონაცემები!C994,სახ.თანრ.მოც.!$A:$A,VLOOKUP($B994,$L:$O,4,0))</f>
        <v>0</v>
      </c>
      <c r="I994" s="57"/>
      <c r="J994" s="57"/>
    </row>
    <row r="995" spans="1:10">
      <c r="A995" s="46">
        <v>914</v>
      </c>
      <c r="E995" s="57">
        <f t="shared" si="14"/>
        <v>0</v>
      </c>
      <c r="F995" s="57">
        <f>SUMIFS(სახ.თანრ.მოც.!$E:$E,სახ.თანრ.მოც.!$B:$B,VLOOKUP($B995,$L:$O,3,0),სახ.თანრ.მოც.!$C:$C,მონაცემები!C995,სახ.თანრ.მოც.!$A:$A,VLOOKUP($B995,$L:$O,4,0))</f>
        <v>0</v>
      </c>
      <c r="G995" s="57">
        <f>SUMIFS(სახ.თანრ.მოც.!$E:$E,სახ.თანრ.მოც.!$B:$B,VLOOKUP($B995,$L:$O,3,0),სახ.თანრ.მოც.!$C:$C,მონაცემები!D995,სახ.თანრ.მოც.!$A:$A,VLOOKUP($B995,$L:$O,4,0))</f>
        <v>0</v>
      </c>
      <c r="H995" s="57">
        <f>SUMIFS(სახ.თანრ.მოც.!F:F,სახ.თანრ.მოც.!$B:$B,VLOOKUP($B995,$L:$O,3,0),სახ.თანრ.მოც.!$C:$C,მონაცემები!D995,სახ.თანრ.მოც.!$A:$A,VLOOKUP($B995,$L:$O,4,0))+SUMIFS(სახ.თანრ.მოც.!F:F,სახ.თანრ.მოც.!$B:$B,VLOOKUP($B995,$L:$O,3,0),სახ.თანრ.მოც.!$C:$C,მონაცემები!C995,სახ.თანრ.მოც.!$A:$A,VLOOKUP($B995,$L:$O,4,0))</f>
        <v>0</v>
      </c>
      <c r="I995" s="57"/>
      <c r="J995" s="57"/>
    </row>
    <row r="996" spans="1:10">
      <c r="A996" s="46">
        <v>915</v>
      </c>
      <c r="E996" s="57">
        <f t="shared" si="14"/>
        <v>0</v>
      </c>
      <c r="F996" s="57">
        <f>SUMIFS(სახ.თანრ.მოც.!$E:$E,სახ.თანრ.მოც.!$B:$B,VLOOKUP($B996,$L:$O,3,0),სახ.თანრ.მოც.!$C:$C,მონაცემები!C996,სახ.თანრ.მოც.!$A:$A,VLOOKUP($B996,$L:$O,4,0))</f>
        <v>0</v>
      </c>
      <c r="G996" s="57">
        <f>SUMIFS(სახ.თანრ.მოც.!$E:$E,სახ.თანრ.მოც.!$B:$B,VLOOKUP($B996,$L:$O,3,0),სახ.თანრ.მოც.!$C:$C,მონაცემები!D996,სახ.თანრ.მოც.!$A:$A,VLOOKUP($B996,$L:$O,4,0))</f>
        <v>0</v>
      </c>
      <c r="H996" s="57">
        <f>SUMIFS(სახ.თანრ.მოც.!F:F,სახ.თანრ.მოც.!$B:$B,VLOOKUP($B996,$L:$O,3,0),სახ.თანრ.მოც.!$C:$C,მონაცემები!D996,სახ.თანრ.მოც.!$A:$A,VLOOKUP($B996,$L:$O,4,0))+SUMIFS(სახ.თანრ.მოც.!F:F,სახ.თანრ.მოც.!$B:$B,VLOOKUP($B996,$L:$O,3,0),სახ.თანრ.მოც.!$C:$C,მონაცემები!C996,სახ.თანრ.მოც.!$A:$A,VLOOKUP($B996,$L:$O,4,0))</f>
        <v>0</v>
      </c>
      <c r="I996" s="57"/>
      <c r="J996" s="57"/>
    </row>
    <row r="997" spans="1:10">
      <c r="A997" s="46">
        <v>916</v>
      </c>
      <c r="E997" s="57">
        <f t="shared" si="14"/>
        <v>0</v>
      </c>
      <c r="F997" s="57">
        <f>SUMIFS(სახ.თანრ.მოც.!$E:$E,სახ.თანრ.მოც.!$B:$B,VLOOKUP($B997,$L:$O,3,0),სახ.თანრ.მოც.!$C:$C,მონაცემები!C997,სახ.თანრ.მოც.!$A:$A,VLOOKUP($B997,$L:$O,4,0))</f>
        <v>0</v>
      </c>
      <c r="G997" s="57">
        <f>SUMIFS(სახ.თანრ.მოც.!$E:$E,სახ.თანრ.მოც.!$B:$B,VLOOKUP($B997,$L:$O,3,0),სახ.თანრ.მოც.!$C:$C,მონაცემები!D997,სახ.თანრ.მოც.!$A:$A,VLOOKUP($B997,$L:$O,4,0))</f>
        <v>0</v>
      </c>
      <c r="H997" s="57">
        <f>SUMIFS(სახ.თანრ.მოც.!F:F,სახ.თანრ.მოც.!$B:$B,VLOOKUP($B997,$L:$O,3,0),სახ.თანრ.მოც.!$C:$C,მონაცემები!D997,სახ.თანრ.მოც.!$A:$A,VLOOKUP($B997,$L:$O,4,0))+SUMIFS(სახ.თანრ.მოც.!F:F,სახ.თანრ.მოც.!$B:$B,VLOOKUP($B997,$L:$O,3,0),სახ.თანრ.მოც.!$C:$C,მონაცემები!C997,სახ.თანრ.მოც.!$A:$A,VLOOKUP($B997,$L:$O,4,0))</f>
        <v>0</v>
      </c>
      <c r="I997" s="57"/>
      <c r="J997" s="57"/>
    </row>
    <row r="998" spans="1:10">
      <c r="A998" s="46">
        <v>917</v>
      </c>
      <c r="E998" s="57">
        <f t="shared" si="14"/>
        <v>0</v>
      </c>
      <c r="F998" s="57">
        <f>SUMIFS(სახ.თანრ.მოც.!$E:$E,სახ.თანრ.მოც.!$B:$B,VLOOKUP($B998,$L:$O,3,0),სახ.თანრ.მოც.!$C:$C,მონაცემები!C998,სახ.თანრ.მოც.!$A:$A,VLOOKUP($B998,$L:$O,4,0))</f>
        <v>0</v>
      </c>
      <c r="G998" s="57">
        <f>SUMIFS(სახ.თანრ.მოც.!$E:$E,სახ.თანრ.მოც.!$B:$B,VLOOKUP($B998,$L:$O,3,0),სახ.თანრ.მოც.!$C:$C,მონაცემები!D998,სახ.თანრ.მოც.!$A:$A,VLOOKUP($B998,$L:$O,4,0))</f>
        <v>0</v>
      </c>
      <c r="H998" s="57">
        <f>SUMIFS(სახ.თანრ.მოც.!F:F,სახ.თანრ.მოც.!$B:$B,VLOOKUP($B998,$L:$O,3,0),სახ.თანრ.მოც.!$C:$C,მონაცემები!D998,სახ.თანრ.მოც.!$A:$A,VLOOKUP($B998,$L:$O,4,0))+SUMIFS(სახ.თანრ.მოც.!F:F,სახ.თანრ.მოც.!$B:$B,VLOOKUP($B998,$L:$O,3,0),სახ.თანრ.მოც.!$C:$C,მონაცემები!C998,სახ.თანრ.მოც.!$A:$A,VLOOKUP($B998,$L:$O,4,0))</f>
        <v>0</v>
      </c>
      <c r="I998" s="57"/>
      <c r="J998" s="57"/>
    </row>
    <row r="999" spans="1:10">
      <c r="A999" s="46">
        <v>918</v>
      </c>
      <c r="E999" s="57">
        <f t="shared" si="14"/>
        <v>0</v>
      </c>
      <c r="F999" s="57">
        <f>SUMIFS(სახ.თანრ.მოც.!$E:$E,სახ.თანრ.მოც.!$B:$B,VLOOKUP($B999,$L:$O,3,0),სახ.თანრ.მოც.!$C:$C,მონაცემები!C999,სახ.თანრ.მოც.!$A:$A,VLOOKUP($B999,$L:$O,4,0))</f>
        <v>0</v>
      </c>
      <c r="G999" s="57">
        <f>SUMIFS(სახ.თანრ.მოც.!$E:$E,სახ.თანრ.მოც.!$B:$B,VLOOKUP($B999,$L:$O,3,0),სახ.თანრ.მოც.!$C:$C,მონაცემები!D999,სახ.თანრ.მოც.!$A:$A,VLOOKUP($B999,$L:$O,4,0))</f>
        <v>0</v>
      </c>
      <c r="H999" s="57">
        <f>SUMIFS(სახ.თანრ.მოც.!F:F,სახ.თანრ.მოც.!$B:$B,VLOOKUP($B999,$L:$O,3,0),სახ.თანრ.მოც.!$C:$C,მონაცემები!D999,სახ.თანრ.მოც.!$A:$A,VLOOKUP($B999,$L:$O,4,0))+SUMIFS(სახ.თანრ.მოც.!F:F,სახ.თანრ.მოც.!$B:$B,VLOOKUP($B999,$L:$O,3,0),სახ.თანრ.მოც.!$C:$C,მონაცემები!C999,სახ.თანრ.მოც.!$A:$A,VLOOKUP($B999,$L:$O,4,0))</f>
        <v>0</v>
      </c>
      <c r="I999" s="57"/>
      <c r="J999" s="57"/>
    </row>
    <row r="1000" spans="1:10">
      <c r="A1000" s="46">
        <v>919</v>
      </c>
      <c r="E1000" s="57">
        <f t="shared" si="14"/>
        <v>0</v>
      </c>
      <c r="F1000" s="57">
        <f>SUMIFS(სახ.თანრ.მოც.!$E:$E,სახ.თანრ.მოც.!$B:$B,VLOOKUP($B1000,$L:$O,3,0),სახ.თანრ.მოც.!$C:$C,მონაცემები!C1000,სახ.თანრ.მოც.!$A:$A,VLOOKUP($B1000,$L:$O,4,0))</f>
        <v>0</v>
      </c>
      <c r="G1000" s="57">
        <f>SUMIFS(სახ.თანრ.მოც.!$E:$E,სახ.თანრ.მოც.!$B:$B,VLOOKUP($B1000,$L:$O,3,0),სახ.თანრ.მოც.!$C:$C,მონაცემები!D1000,სახ.თანრ.მოც.!$A:$A,VLOOKUP($B1000,$L:$O,4,0))</f>
        <v>0</v>
      </c>
      <c r="H1000" s="57">
        <f>SUMIFS(სახ.თანრ.მოც.!F:F,სახ.თანრ.მოც.!$B:$B,VLOOKUP($B1000,$L:$O,3,0),სახ.თანრ.მოც.!$C:$C,მონაცემები!D1000,სახ.თანრ.მოც.!$A:$A,VLOOKUP($B1000,$L:$O,4,0))+SUMIFS(სახ.თანრ.მოც.!F:F,სახ.თანრ.მოც.!$B:$B,VLOOKUP($B1000,$L:$O,3,0),სახ.თანრ.მოც.!$C:$C,მონაცემები!C1000,სახ.თანრ.მოც.!$A:$A,VLOOKUP($B1000,$L:$O,4,0))</f>
        <v>0</v>
      </c>
      <c r="I1000" s="57"/>
      <c r="J1000" s="57"/>
    </row>
    <row r="1001" spans="1:10">
      <c r="A1001" s="46">
        <v>920</v>
      </c>
      <c r="E1001" s="57">
        <f t="shared" si="14"/>
        <v>0</v>
      </c>
      <c r="F1001" s="57">
        <f>SUMIFS(სახ.თანრ.მოც.!$E:$E,სახ.თანრ.მოც.!$B:$B,VLOOKUP($B1001,$L:$O,3,0),სახ.თანრ.მოც.!$C:$C,მონაცემები!C1001,სახ.თანრ.მოც.!$A:$A,VLOOKUP($B1001,$L:$O,4,0))</f>
        <v>0</v>
      </c>
      <c r="G1001" s="57">
        <f>SUMIFS(სახ.თანრ.მოც.!$E:$E,სახ.თანრ.მოც.!$B:$B,VLOOKUP($B1001,$L:$O,3,0),სახ.თანრ.მოც.!$C:$C,მონაცემები!D1001,სახ.თანრ.მოც.!$A:$A,VLOOKUP($B1001,$L:$O,4,0))</f>
        <v>0</v>
      </c>
      <c r="H1001" s="57">
        <f>SUMIFS(სახ.თანრ.მოც.!F:F,სახ.თანრ.მოც.!$B:$B,VLOOKUP($B1001,$L:$O,3,0),სახ.თანრ.მოც.!$C:$C,მონაცემები!D1001,სახ.თანრ.მოც.!$A:$A,VLOOKUP($B1001,$L:$O,4,0))+SUMIFS(სახ.თანრ.მოც.!F:F,სახ.თანრ.მოც.!$B:$B,VLOOKUP($B1001,$L:$O,3,0),სახ.თანრ.მოც.!$C:$C,მონაცემები!C1001,სახ.თანრ.მოც.!$A:$A,VLOOKUP($B1001,$L:$O,4,0))</f>
        <v>0</v>
      </c>
      <c r="I1001" s="57"/>
      <c r="J1001" s="57"/>
    </row>
    <row r="1002" spans="1:10">
      <c r="A1002" s="46">
        <v>921</v>
      </c>
      <c r="E1002" s="57">
        <f t="shared" si="14"/>
        <v>0</v>
      </c>
      <c r="F1002" s="57">
        <f>SUMIFS(სახ.თანრ.მოც.!$E:$E,სახ.თანრ.მოც.!$B:$B,VLOOKUP($B1002,$L:$O,3,0),სახ.თანრ.მოც.!$C:$C,მონაცემები!C1002,სახ.თანრ.მოც.!$A:$A,VLOOKUP($B1002,$L:$O,4,0))</f>
        <v>0</v>
      </c>
      <c r="G1002" s="57">
        <f>SUMIFS(სახ.თანრ.მოც.!$E:$E,სახ.თანრ.მოც.!$B:$B,VLOOKUP($B1002,$L:$O,3,0),სახ.თანრ.მოც.!$C:$C,მონაცემები!D1002,სახ.თანრ.მოც.!$A:$A,VLOOKUP($B1002,$L:$O,4,0))</f>
        <v>0</v>
      </c>
      <c r="H1002" s="57">
        <f>SUMIFS(სახ.თანრ.მოც.!F:F,სახ.თანრ.მოც.!$B:$B,VLOOKUP($B1002,$L:$O,3,0),სახ.თანრ.მოც.!$C:$C,მონაცემები!D1002,სახ.თანრ.მოც.!$A:$A,VLOOKUP($B1002,$L:$O,4,0))+SUMIFS(სახ.თანრ.მოც.!F:F,სახ.თანრ.მოც.!$B:$B,VLOOKUP($B1002,$L:$O,3,0),სახ.თანრ.მოც.!$C:$C,მონაცემები!C1002,სახ.თანრ.მოც.!$A:$A,VLOOKUP($B1002,$L:$O,4,0))</f>
        <v>0</v>
      </c>
      <c r="I1002" s="57"/>
      <c r="J1002" s="57"/>
    </row>
    <row r="1003" spans="1:10">
      <c r="A1003" s="46">
        <v>922</v>
      </c>
      <c r="E1003" s="57">
        <f t="shared" si="14"/>
        <v>0</v>
      </c>
      <c r="F1003" s="57">
        <f>SUMIFS(სახ.თანრ.მოც.!$E:$E,სახ.თანრ.მოც.!$B:$B,VLOOKUP($B1003,$L:$O,3,0),სახ.თანრ.მოც.!$C:$C,მონაცემები!C1003,სახ.თანრ.მოც.!$A:$A,VLOOKUP($B1003,$L:$O,4,0))</f>
        <v>0</v>
      </c>
      <c r="G1003" s="57">
        <f>SUMIFS(სახ.თანრ.მოც.!$E:$E,სახ.თანრ.მოც.!$B:$B,VLOOKUP($B1003,$L:$O,3,0),სახ.თანრ.მოც.!$C:$C,მონაცემები!D1003,სახ.თანრ.მოც.!$A:$A,VLOOKUP($B1003,$L:$O,4,0))</f>
        <v>0</v>
      </c>
      <c r="H1003" s="57">
        <f>SUMIFS(სახ.თანრ.მოც.!F:F,სახ.თანრ.მოც.!$B:$B,VLOOKUP($B1003,$L:$O,3,0),სახ.თანრ.მოც.!$C:$C,მონაცემები!D1003,სახ.თანრ.მოც.!$A:$A,VLOOKUP($B1003,$L:$O,4,0))+SUMIFS(სახ.თანრ.მოც.!F:F,სახ.თანრ.მოც.!$B:$B,VLOOKUP($B1003,$L:$O,3,0),სახ.თანრ.მოც.!$C:$C,მონაცემები!C1003,სახ.თანრ.მოც.!$A:$A,VLOOKUP($B1003,$L:$O,4,0))</f>
        <v>0</v>
      </c>
      <c r="I1003" s="57"/>
      <c r="J1003" s="57"/>
    </row>
    <row r="1004" spans="1:10">
      <c r="A1004" s="46">
        <v>923</v>
      </c>
      <c r="E1004" s="57">
        <f t="shared" si="14"/>
        <v>0</v>
      </c>
      <c r="F1004" s="57">
        <f>SUMIFS(სახ.თანრ.მოც.!$E:$E,სახ.თანრ.მოც.!$B:$B,VLOOKUP($B1004,$L:$O,3,0),სახ.თანრ.მოც.!$C:$C,მონაცემები!C1004,სახ.თანრ.მოც.!$A:$A,VLOOKUP($B1004,$L:$O,4,0))</f>
        <v>0</v>
      </c>
      <c r="G1004" s="57">
        <f>SUMIFS(სახ.თანრ.მოც.!$E:$E,სახ.თანრ.მოც.!$B:$B,VLOOKUP($B1004,$L:$O,3,0),სახ.თანრ.მოც.!$C:$C,მონაცემები!D1004,სახ.თანრ.მოც.!$A:$A,VLOOKUP($B1004,$L:$O,4,0))</f>
        <v>0</v>
      </c>
      <c r="H1004" s="57">
        <f>SUMIFS(სახ.თანრ.მოც.!F:F,სახ.თანრ.მოც.!$B:$B,VLOOKUP($B1004,$L:$O,3,0),სახ.თანრ.მოც.!$C:$C,მონაცემები!D1004,სახ.თანრ.მოც.!$A:$A,VLOOKUP($B1004,$L:$O,4,0))+SUMIFS(სახ.თანრ.მოც.!F:F,სახ.თანრ.მოც.!$B:$B,VLOOKUP($B1004,$L:$O,3,0),სახ.თანრ.მოც.!$C:$C,მონაცემები!C1004,სახ.თანრ.მოც.!$A:$A,VLOOKUP($B1004,$L:$O,4,0))</f>
        <v>0</v>
      </c>
      <c r="I1004" s="57"/>
      <c r="J1004" s="57"/>
    </row>
    <row r="1005" spans="1:10">
      <c r="A1005" s="46">
        <v>924</v>
      </c>
      <c r="E1005" s="57">
        <f t="shared" si="14"/>
        <v>0</v>
      </c>
      <c r="F1005" s="57">
        <f>SUMIFS(სახ.თანრ.მოც.!$E:$E,სახ.თანრ.მოც.!$B:$B,VLOOKUP($B1005,$L:$O,3,0),სახ.თანრ.მოც.!$C:$C,მონაცემები!C1005,სახ.თანრ.მოც.!$A:$A,VLOOKUP($B1005,$L:$O,4,0))</f>
        <v>0</v>
      </c>
      <c r="G1005" s="57">
        <f>SUMIFS(სახ.თანრ.მოც.!$E:$E,სახ.თანრ.მოც.!$B:$B,VLOOKUP($B1005,$L:$O,3,0),სახ.თანრ.მოც.!$C:$C,მონაცემები!D1005,სახ.თანრ.მოც.!$A:$A,VLOOKUP($B1005,$L:$O,4,0))</f>
        <v>0</v>
      </c>
      <c r="H1005" s="57">
        <f>SUMIFS(სახ.თანრ.მოც.!F:F,სახ.თანრ.მოც.!$B:$B,VLOOKUP($B1005,$L:$O,3,0),სახ.თანრ.მოც.!$C:$C,მონაცემები!D1005,სახ.თანრ.მოც.!$A:$A,VLOOKUP($B1005,$L:$O,4,0))+SUMIFS(სახ.თანრ.მოც.!F:F,სახ.თანრ.მოც.!$B:$B,VLOOKUP($B1005,$L:$O,3,0),სახ.თანრ.მოც.!$C:$C,მონაცემები!C1005,სახ.თანრ.მოც.!$A:$A,VLOOKUP($B1005,$L:$O,4,0))</f>
        <v>0</v>
      </c>
      <c r="I1005" s="57"/>
      <c r="J1005" s="57"/>
    </row>
    <row r="1006" spans="1:10">
      <c r="A1006" s="46">
        <v>925</v>
      </c>
      <c r="E1006" s="57">
        <f t="shared" si="14"/>
        <v>0</v>
      </c>
      <c r="F1006" s="57">
        <f>SUMIFS(სახ.თანრ.მოც.!$E:$E,სახ.თანრ.მოც.!$B:$B,VLOOKUP($B1006,$L:$O,3,0),სახ.თანრ.მოც.!$C:$C,მონაცემები!C1006,სახ.თანრ.მოც.!$A:$A,VLOOKUP($B1006,$L:$O,4,0))</f>
        <v>0</v>
      </c>
      <c r="G1006" s="57">
        <f>SUMIFS(სახ.თანრ.მოც.!$E:$E,სახ.თანრ.მოც.!$B:$B,VLOOKUP($B1006,$L:$O,3,0),სახ.თანრ.მოც.!$C:$C,მონაცემები!D1006,სახ.თანრ.მოც.!$A:$A,VLOOKUP($B1006,$L:$O,4,0))</f>
        <v>0</v>
      </c>
      <c r="H1006" s="57">
        <f>SUMIFS(სახ.თანრ.მოც.!F:F,სახ.თანრ.მოც.!$B:$B,VLOOKUP($B1006,$L:$O,3,0),სახ.თანრ.მოც.!$C:$C,მონაცემები!D1006,სახ.თანრ.მოც.!$A:$A,VLOOKUP($B1006,$L:$O,4,0))+SUMIFS(სახ.თანრ.მოც.!F:F,სახ.თანრ.მოც.!$B:$B,VLOOKUP($B1006,$L:$O,3,0),სახ.თანრ.მოც.!$C:$C,მონაცემები!C1006,სახ.თანრ.მოც.!$A:$A,VLOOKUP($B1006,$L:$O,4,0))</f>
        <v>0</v>
      </c>
      <c r="I1006" s="57"/>
      <c r="J1006" s="57"/>
    </row>
    <row r="1007" spans="1:10">
      <c r="A1007" s="46">
        <v>926</v>
      </c>
      <c r="E1007" s="57">
        <f t="shared" si="14"/>
        <v>0</v>
      </c>
      <c r="F1007" s="57">
        <f>SUMIFS(სახ.თანრ.მოც.!$E:$E,სახ.თანრ.მოც.!$B:$B,VLOOKUP($B1007,$L:$O,3,0),სახ.თანრ.მოც.!$C:$C,მონაცემები!C1007,სახ.თანრ.მოც.!$A:$A,VLOOKUP($B1007,$L:$O,4,0))</f>
        <v>0</v>
      </c>
      <c r="G1007" s="57">
        <f>SUMIFS(სახ.თანრ.მოც.!$E:$E,სახ.თანრ.მოც.!$B:$B,VLOOKUP($B1007,$L:$O,3,0),სახ.თანრ.მოც.!$C:$C,მონაცემები!D1007,სახ.თანრ.მოც.!$A:$A,VLOOKUP($B1007,$L:$O,4,0))</f>
        <v>0</v>
      </c>
      <c r="H1007" s="57">
        <f>SUMIFS(სახ.თანრ.მოც.!F:F,სახ.თანრ.მოც.!$B:$B,VLOOKUP($B1007,$L:$O,3,0),სახ.თანრ.მოც.!$C:$C,მონაცემები!D1007,სახ.თანრ.მოც.!$A:$A,VLOOKUP($B1007,$L:$O,4,0))+SUMIFS(სახ.თანრ.მოც.!F:F,სახ.თანრ.მოც.!$B:$B,VLOOKUP($B1007,$L:$O,3,0),სახ.თანრ.მოც.!$C:$C,მონაცემები!C1007,სახ.თანრ.მოც.!$A:$A,VLOOKUP($B1007,$L:$O,4,0))</f>
        <v>0</v>
      </c>
      <c r="I1007" s="57"/>
      <c r="J1007" s="57"/>
    </row>
    <row r="1008" spans="1:10">
      <c r="A1008" s="46">
        <v>927</v>
      </c>
      <c r="E1008" s="57">
        <f t="shared" si="14"/>
        <v>0</v>
      </c>
      <c r="F1008" s="57">
        <f>SUMIFS(სახ.თანრ.მოც.!$E:$E,სახ.თანრ.მოც.!$B:$B,VLOOKUP($B1008,$L:$O,3,0),სახ.თანრ.მოც.!$C:$C,მონაცემები!C1008,სახ.თანრ.მოც.!$A:$A,VLOOKUP($B1008,$L:$O,4,0))</f>
        <v>0</v>
      </c>
      <c r="G1008" s="57">
        <f>SUMIFS(სახ.თანრ.მოც.!$E:$E,სახ.თანრ.მოც.!$B:$B,VLOOKUP($B1008,$L:$O,3,0),სახ.თანრ.მოც.!$C:$C,მონაცემები!D1008,სახ.თანრ.მოც.!$A:$A,VLOOKUP($B1008,$L:$O,4,0))</f>
        <v>0</v>
      </c>
      <c r="H1008" s="57">
        <f>SUMIFS(სახ.თანრ.მოც.!F:F,სახ.თანრ.მოც.!$B:$B,VLOOKUP($B1008,$L:$O,3,0),სახ.თანრ.მოც.!$C:$C,მონაცემები!D1008,სახ.თანრ.მოც.!$A:$A,VLOOKUP($B1008,$L:$O,4,0))+SUMIFS(სახ.თანრ.მოც.!F:F,სახ.თანრ.მოც.!$B:$B,VLOOKUP($B1008,$L:$O,3,0),სახ.თანრ.მოც.!$C:$C,მონაცემები!C1008,სახ.თანრ.მოც.!$A:$A,VLOOKUP($B1008,$L:$O,4,0))</f>
        <v>0</v>
      </c>
      <c r="I1008" s="57"/>
      <c r="J1008" s="57"/>
    </row>
    <row r="1009" spans="1:10">
      <c r="A1009" s="46">
        <v>928</v>
      </c>
      <c r="E1009" s="57">
        <f t="shared" si="14"/>
        <v>0</v>
      </c>
      <c r="F1009" s="57">
        <f>SUMIFS(სახ.თანრ.მოც.!$E:$E,სახ.თანრ.მოც.!$B:$B,VLOOKUP($B1009,$L:$O,3,0),სახ.თანრ.მოც.!$C:$C,მონაცემები!C1009,სახ.თანრ.მოც.!$A:$A,VLOOKUP($B1009,$L:$O,4,0))</f>
        <v>0</v>
      </c>
      <c r="G1009" s="57">
        <f>SUMIFS(სახ.თანრ.მოც.!$E:$E,სახ.თანრ.მოც.!$B:$B,VLOOKUP($B1009,$L:$O,3,0),სახ.თანრ.მოც.!$C:$C,მონაცემები!D1009,სახ.თანრ.მოც.!$A:$A,VLOOKUP($B1009,$L:$O,4,0))</f>
        <v>0</v>
      </c>
      <c r="H1009" s="57">
        <f>SUMIFS(სახ.თანრ.მოც.!F:F,სახ.თანრ.მოც.!$B:$B,VLOOKUP($B1009,$L:$O,3,0),სახ.თანრ.მოც.!$C:$C,მონაცემები!D1009,სახ.თანრ.მოც.!$A:$A,VLOOKUP($B1009,$L:$O,4,0))+SUMIFS(სახ.თანრ.მოც.!F:F,სახ.თანრ.მოც.!$B:$B,VLOOKUP($B1009,$L:$O,3,0),სახ.თანრ.მოც.!$C:$C,მონაცემები!C1009,სახ.თანრ.მოც.!$A:$A,VLOOKUP($B1009,$L:$O,4,0))</f>
        <v>0</v>
      </c>
      <c r="I1009" s="57"/>
      <c r="J1009" s="57"/>
    </row>
    <row r="1010" spans="1:10">
      <c r="A1010" s="46">
        <v>929</v>
      </c>
      <c r="E1010" s="57">
        <f t="shared" si="14"/>
        <v>0</v>
      </c>
      <c r="F1010" s="57">
        <f>SUMIFS(სახ.თანრ.მოც.!$E:$E,სახ.თანრ.მოც.!$B:$B,VLOOKUP($B1010,$L:$O,3,0),სახ.თანრ.მოც.!$C:$C,მონაცემები!C1010,სახ.თანრ.მოც.!$A:$A,VLOOKUP($B1010,$L:$O,4,0))</f>
        <v>0</v>
      </c>
      <c r="G1010" s="57">
        <f>SUMIFS(სახ.თანრ.მოც.!$E:$E,სახ.თანრ.მოც.!$B:$B,VLOOKUP($B1010,$L:$O,3,0),სახ.თანრ.მოც.!$C:$C,მონაცემები!D1010,სახ.თანრ.მოც.!$A:$A,VLOOKUP($B1010,$L:$O,4,0))</f>
        <v>0</v>
      </c>
      <c r="H1010" s="57">
        <f>SUMIFS(სახ.თანრ.მოც.!F:F,სახ.თანრ.მოც.!$B:$B,VLOOKUP($B1010,$L:$O,3,0),სახ.თანრ.მოც.!$C:$C,მონაცემები!D1010,სახ.თანრ.მოც.!$A:$A,VLOOKUP($B1010,$L:$O,4,0))+SUMIFS(სახ.თანრ.მოც.!F:F,სახ.თანრ.მოც.!$B:$B,VLOOKUP($B1010,$L:$O,3,0),სახ.თანრ.მოც.!$C:$C,მონაცემები!C1010,სახ.თანრ.მოც.!$A:$A,VLOOKUP($B1010,$L:$O,4,0))</f>
        <v>0</v>
      </c>
      <c r="I1010" s="57"/>
      <c r="J1010" s="57"/>
    </row>
    <row r="1011" spans="1:10">
      <c r="A1011" s="46">
        <v>930</v>
      </c>
      <c r="E1011" s="57">
        <f t="shared" si="14"/>
        <v>0</v>
      </c>
      <c r="F1011" s="57">
        <f>SUMIFS(სახ.თანრ.მოც.!$E:$E,სახ.თანრ.მოც.!$B:$B,VLOOKUP($B1011,$L:$O,3,0),სახ.თანრ.მოც.!$C:$C,მონაცემები!C1011,სახ.თანრ.მოც.!$A:$A,VLOOKUP($B1011,$L:$O,4,0))</f>
        <v>0</v>
      </c>
      <c r="G1011" s="57">
        <f>SUMIFS(სახ.თანრ.მოც.!$E:$E,სახ.თანრ.მოც.!$B:$B,VLOOKUP($B1011,$L:$O,3,0),სახ.თანრ.მოც.!$C:$C,მონაცემები!D1011,სახ.თანრ.მოც.!$A:$A,VLOOKUP($B1011,$L:$O,4,0))</f>
        <v>0</v>
      </c>
      <c r="H1011" s="57">
        <f>SUMIFS(სახ.თანრ.მოც.!F:F,სახ.თანრ.მოც.!$B:$B,VLOOKUP($B1011,$L:$O,3,0),სახ.თანრ.მოც.!$C:$C,მონაცემები!D1011,სახ.თანრ.მოც.!$A:$A,VLOOKUP($B1011,$L:$O,4,0))+SUMIFS(სახ.თანრ.მოც.!F:F,სახ.თანრ.მოც.!$B:$B,VLOOKUP($B1011,$L:$O,3,0),სახ.თანრ.მოც.!$C:$C,მონაცემები!C1011,სახ.თანრ.მოც.!$A:$A,VLOOKUP($B1011,$L:$O,4,0))</f>
        <v>0</v>
      </c>
      <c r="I1011" s="57"/>
      <c r="J1011" s="57"/>
    </row>
    <row r="1012" spans="1:10">
      <c r="A1012" s="46">
        <v>931</v>
      </c>
      <c r="E1012" s="57">
        <f t="shared" si="14"/>
        <v>0</v>
      </c>
      <c r="F1012" s="57">
        <f>SUMIFS(სახ.თანრ.მოც.!$E:$E,სახ.თანრ.მოც.!$B:$B,VLOOKUP($B1012,$L:$O,3,0),სახ.თანრ.მოც.!$C:$C,მონაცემები!C1012,სახ.თანრ.მოც.!$A:$A,VLOOKUP($B1012,$L:$O,4,0))</f>
        <v>0</v>
      </c>
      <c r="G1012" s="57">
        <f>SUMIFS(სახ.თანრ.მოც.!$E:$E,სახ.თანრ.მოც.!$B:$B,VLOOKUP($B1012,$L:$O,3,0),სახ.თანრ.მოც.!$C:$C,მონაცემები!D1012,სახ.თანრ.მოც.!$A:$A,VLOOKUP($B1012,$L:$O,4,0))</f>
        <v>0</v>
      </c>
      <c r="H1012" s="57">
        <f>SUMIFS(სახ.თანრ.მოც.!F:F,სახ.თანრ.მოც.!$B:$B,VLOOKUP($B1012,$L:$O,3,0),სახ.თანრ.მოც.!$C:$C,მონაცემები!D1012,სახ.თანრ.მოც.!$A:$A,VLOOKUP($B1012,$L:$O,4,0))+SUMIFS(სახ.თანრ.მოც.!F:F,სახ.თანრ.მოც.!$B:$B,VLOOKUP($B1012,$L:$O,3,0),სახ.თანრ.მოც.!$C:$C,მონაცემები!C1012,სახ.თანრ.მოც.!$A:$A,VLOOKUP($B1012,$L:$O,4,0))</f>
        <v>0</v>
      </c>
      <c r="I1012" s="57"/>
      <c r="J1012" s="57"/>
    </row>
    <row r="1013" spans="1:10">
      <c r="A1013" s="46">
        <v>932</v>
      </c>
      <c r="E1013" s="57">
        <f t="shared" si="14"/>
        <v>0</v>
      </c>
      <c r="F1013" s="57">
        <f>SUMIFS(სახ.თანრ.მოც.!$E:$E,სახ.თანრ.მოც.!$B:$B,VLOOKUP($B1013,$L:$O,3,0),სახ.თანრ.მოც.!$C:$C,მონაცემები!C1013,სახ.თანრ.მოც.!$A:$A,VLOOKUP($B1013,$L:$O,4,0))</f>
        <v>0</v>
      </c>
      <c r="G1013" s="57">
        <f>SUMIFS(სახ.თანრ.მოც.!$E:$E,სახ.თანრ.მოც.!$B:$B,VLOOKUP($B1013,$L:$O,3,0),სახ.თანრ.მოც.!$C:$C,მონაცემები!D1013,სახ.თანრ.მოც.!$A:$A,VLOOKUP($B1013,$L:$O,4,0))</f>
        <v>0</v>
      </c>
      <c r="H1013" s="57">
        <f>SUMIFS(სახ.თანრ.მოც.!F:F,სახ.თანრ.მოც.!$B:$B,VLOOKUP($B1013,$L:$O,3,0),სახ.თანრ.მოც.!$C:$C,მონაცემები!D1013,სახ.თანრ.მოც.!$A:$A,VLOOKUP($B1013,$L:$O,4,0))+SUMIFS(სახ.თანრ.მოც.!F:F,სახ.თანრ.მოც.!$B:$B,VLOOKUP($B1013,$L:$O,3,0),სახ.თანრ.მოც.!$C:$C,მონაცემები!C1013,სახ.თანრ.მოც.!$A:$A,VLOOKUP($B1013,$L:$O,4,0))</f>
        <v>0</v>
      </c>
      <c r="I1013" s="57"/>
      <c r="J1013" s="57"/>
    </row>
    <row r="1014" spans="1:10">
      <c r="A1014" s="46">
        <v>933</v>
      </c>
      <c r="E1014" s="57">
        <f t="shared" si="14"/>
        <v>0</v>
      </c>
      <c r="F1014" s="57">
        <f>SUMIFS(სახ.თანრ.მოც.!$E:$E,სახ.თანრ.მოც.!$B:$B,VLOOKUP($B1014,$L:$O,3,0),სახ.თანრ.მოც.!$C:$C,მონაცემები!C1014,სახ.თანრ.მოც.!$A:$A,VLOOKUP($B1014,$L:$O,4,0))</f>
        <v>0</v>
      </c>
      <c r="G1014" s="57">
        <f>SUMIFS(სახ.თანრ.მოც.!$E:$E,სახ.თანრ.მოც.!$B:$B,VLOOKUP($B1014,$L:$O,3,0),სახ.თანრ.მოც.!$C:$C,მონაცემები!D1014,სახ.თანრ.მოც.!$A:$A,VLOOKUP($B1014,$L:$O,4,0))</f>
        <v>0</v>
      </c>
      <c r="H1014" s="57">
        <f>SUMIFS(სახ.თანრ.მოც.!F:F,სახ.თანრ.მოც.!$B:$B,VLOOKUP($B1014,$L:$O,3,0),სახ.თანრ.მოც.!$C:$C,მონაცემები!D1014,სახ.თანრ.მოც.!$A:$A,VLOOKUP($B1014,$L:$O,4,0))+SUMIFS(სახ.თანრ.მოც.!F:F,სახ.თანრ.მოც.!$B:$B,VLOOKUP($B1014,$L:$O,3,0),სახ.თანრ.მოც.!$C:$C,მონაცემები!C1014,სახ.თანრ.მოც.!$A:$A,VLOOKUP($B1014,$L:$O,4,0))</f>
        <v>0</v>
      </c>
      <c r="I1014" s="57"/>
      <c r="J1014" s="57"/>
    </row>
    <row r="1015" spans="1:10">
      <c r="A1015" s="46">
        <v>934</v>
      </c>
      <c r="E1015" s="57">
        <f t="shared" si="14"/>
        <v>0</v>
      </c>
      <c r="F1015" s="57">
        <f>SUMIFS(სახ.თანრ.მოც.!$E:$E,სახ.თანრ.მოც.!$B:$B,VLOOKUP($B1015,$L:$O,3,0),სახ.თანრ.მოც.!$C:$C,მონაცემები!C1015,სახ.თანრ.მოც.!$A:$A,VLOOKUP($B1015,$L:$O,4,0))</f>
        <v>0</v>
      </c>
      <c r="G1015" s="57">
        <f>SUMIFS(სახ.თანრ.მოც.!$E:$E,სახ.თანრ.მოც.!$B:$B,VLOOKUP($B1015,$L:$O,3,0),სახ.თანრ.მოც.!$C:$C,მონაცემები!D1015,სახ.თანრ.მოც.!$A:$A,VLOOKUP($B1015,$L:$O,4,0))</f>
        <v>0</v>
      </c>
      <c r="H1015" s="57">
        <f>SUMIFS(სახ.თანრ.მოც.!F:F,სახ.თანრ.მოც.!$B:$B,VLOOKUP($B1015,$L:$O,3,0),სახ.თანრ.მოც.!$C:$C,მონაცემები!D1015,სახ.თანრ.მოც.!$A:$A,VLOOKUP($B1015,$L:$O,4,0))+SUMIFS(სახ.თანრ.მოც.!F:F,სახ.თანრ.მოც.!$B:$B,VLOOKUP($B1015,$L:$O,3,0),სახ.თანრ.მოც.!$C:$C,მონაცემები!C1015,სახ.თანრ.მოც.!$A:$A,VLOOKUP($B1015,$L:$O,4,0))</f>
        <v>0</v>
      </c>
      <c r="I1015" s="57"/>
      <c r="J1015" s="57"/>
    </row>
    <row r="1016" spans="1:10">
      <c r="A1016" s="46">
        <v>935</v>
      </c>
      <c r="E1016" s="57">
        <f t="shared" si="14"/>
        <v>0</v>
      </c>
      <c r="F1016" s="57">
        <f>SUMIFS(სახ.თანრ.მოც.!$E:$E,სახ.თანრ.მოც.!$B:$B,VLOOKUP($B1016,$L:$O,3,0),სახ.თანრ.მოც.!$C:$C,მონაცემები!C1016,სახ.თანრ.მოც.!$A:$A,VLOOKUP($B1016,$L:$O,4,0))</f>
        <v>0</v>
      </c>
      <c r="G1016" s="57">
        <f>SUMIFS(სახ.თანრ.მოც.!$E:$E,სახ.თანრ.მოც.!$B:$B,VLOOKUP($B1016,$L:$O,3,0),სახ.თანრ.მოც.!$C:$C,მონაცემები!D1016,სახ.თანრ.მოც.!$A:$A,VLOOKUP($B1016,$L:$O,4,0))</f>
        <v>0</v>
      </c>
      <c r="H1016" s="57">
        <f>SUMIFS(სახ.თანრ.მოც.!F:F,სახ.თანრ.მოც.!$B:$B,VLOOKUP($B1016,$L:$O,3,0),სახ.თანრ.მოც.!$C:$C,მონაცემები!D1016,სახ.თანრ.მოც.!$A:$A,VLOOKUP($B1016,$L:$O,4,0))+SUMIFS(სახ.თანრ.მოც.!F:F,სახ.თანრ.მოც.!$B:$B,VLOOKUP($B1016,$L:$O,3,0),სახ.თანრ.მოც.!$C:$C,მონაცემები!C1016,სახ.თანრ.მოც.!$A:$A,VLOOKUP($B1016,$L:$O,4,0))</f>
        <v>0</v>
      </c>
      <c r="I1016" s="57"/>
      <c r="J1016" s="57"/>
    </row>
    <row r="1017" spans="1:10">
      <c r="A1017" s="46">
        <v>936</v>
      </c>
      <c r="E1017" s="57">
        <f t="shared" si="14"/>
        <v>0</v>
      </c>
      <c r="F1017" s="57">
        <f>SUMIFS(სახ.თანრ.მოც.!$E:$E,სახ.თანრ.მოც.!$B:$B,VLOOKUP($B1017,$L:$O,3,0),სახ.თანრ.მოც.!$C:$C,მონაცემები!C1017,სახ.თანრ.მოც.!$A:$A,VLOOKUP($B1017,$L:$O,4,0))</f>
        <v>0</v>
      </c>
      <c r="G1017" s="57">
        <f>SUMIFS(სახ.თანრ.მოც.!$E:$E,სახ.თანრ.მოც.!$B:$B,VLOOKUP($B1017,$L:$O,3,0),სახ.თანრ.მოც.!$C:$C,მონაცემები!D1017,სახ.თანრ.მოც.!$A:$A,VLOOKUP($B1017,$L:$O,4,0))</f>
        <v>0</v>
      </c>
      <c r="H1017" s="57">
        <f>SUMIFS(სახ.თანრ.მოც.!F:F,სახ.თანრ.მოც.!$B:$B,VLOOKUP($B1017,$L:$O,3,0),სახ.თანრ.მოც.!$C:$C,მონაცემები!D1017,სახ.თანრ.მოც.!$A:$A,VLOOKUP($B1017,$L:$O,4,0))+SUMIFS(სახ.თანრ.მოც.!F:F,სახ.თანრ.მოც.!$B:$B,VLOOKUP($B1017,$L:$O,3,0),სახ.თანრ.მოც.!$C:$C,მონაცემები!C1017,სახ.თანრ.მოც.!$A:$A,VLOOKUP($B1017,$L:$O,4,0))</f>
        <v>0</v>
      </c>
      <c r="I1017" s="57"/>
      <c r="J1017" s="57"/>
    </row>
    <row r="1018" spans="1:10">
      <c r="A1018" s="46">
        <v>937</v>
      </c>
      <c r="E1018" s="57">
        <f t="shared" si="14"/>
        <v>0</v>
      </c>
      <c r="F1018" s="57">
        <f>SUMIFS(სახ.თანრ.მოც.!$E:$E,სახ.თანრ.მოც.!$B:$B,VLOOKUP($B1018,$L:$O,3,0),სახ.თანრ.მოც.!$C:$C,მონაცემები!C1018,სახ.თანრ.მოც.!$A:$A,VLOOKUP($B1018,$L:$O,4,0))</f>
        <v>0</v>
      </c>
      <c r="G1018" s="57">
        <f>SUMIFS(სახ.თანრ.მოც.!$E:$E,სახ.თანრ.მოც.!$B:$B,VLOOKUP($B1018,$L:$O,3,0),სახ.თანრ.მოც.!$C:$C,მონაცემები!D1018,სახ.თანრ.მოც.!$A:$A,VLOOKUP($B1018,$L:$O,4,0))</f>
        <v>0</v>
      </c>
      <c r="H1018" s="57">
        <f>SUMIFS(სახ.თანრ.მოც.!F:F,სახ.თანრ.მოც.!$B:$B,VLOOKUP($B1018,$L:$O,3,0),სახ.თანრ.მოც.!$C:$C,მონაცემები!D1018,სახ.თანრ.მოც.!$A:$A,VLOOKUP($B1018,$L:$O,4,0))+SUMIFS(სახ.თანრ.მოც.!F:F,სახ.თანრ.მოც.!$B:$B,VLOOKUP($B1018,$L:$O,3,0),სახ.თანრ.მოც.!$C:$C,მონაცემები!C1018,სახ.თანრ.მოც.!$A:$A,VLOOKUP($B1018,$L:$O,4,0))</f>
        <v>0</v>
      </c>
      <c r="I1018" s="57"/>
      <c r="J1018" s="57"/>
    </row>
    <row r="1019" spans="1:10">
      <c r="A1019" s="46">
        <v>938</v>
      </c>
      <c r="E1019" s="57">
        <f t="shared" si="14"/>
        <v>0</v>
      </c>
      <c r="F1019" s="57">
        <f>SUMIFS(სახ.თანრ.მოც.!$E:$E,სახ.თანრ.მოც.!$B:$B,VLOOKUP($B1019,$L:$O,3,0),სახ.თანრ.მოც.!$C:$C,მონაცემები!C1019,სახ.თანრ.მოც.!$A:$A,VLOOKUP($B1019,$L:$O,4,0))</f>
        <v>0</v>
      </c>
      <c r="G1019" s="57">
        <f>SUMIFS(სახ.თანრ.მოც.!$E:$E,სახ.თანრ.მოც.!$B:$B,VLOOKUP($B1019,$L:$O,3,0),სახ.თანრ.მოც.!$C:$C,მონაცემები!D1019,სახ.თანრ.მოც.!$A:$A,VLOOKUP($B1019,$L:$O,4,0))</f>
        <v>0</v>
      </c>
      <c r="H1019" s="57">
        <f>SUMIFS(სახ.თანრ.მოც.!F:F,სახ.თანრ.მოც.!$B:$B,VLOOKUP($B1019,$L:$O,3,0),სახ.თანრ.მოც.!$C:$C,მონაცემები!D1019,სახ.თანრ.მოც.!$A:$A,VLOOKUP($B1019,$L:$O,4,0))+SUMIFS(სახ.თანრ.მოც.!F:F,სახ.თანრ.მოც.!$B:$B,VLOOKUP($B1019,$L:$O,3,0),სახ.თანრ.მოც.!$C:$C,მონაცემები!C1019,სახ.თანრ.მოც.!$A:$A,VLOOKUP($B1019,$L:$O,4,0))</f>
        <v>0</v>
      </c>
      <c r="I1019" s="57"/>
      <c r="J1019" s="57"/>
    </row>
    <row r="1020" spans="1:10">
      <c r="A1020" s="46">
        <v>939</v>
      </c>
      <c r="E1020" s="57">
        <f t="shared" si="14"/>
        <v>0</v>
      </c>
      <c r="F1020" s="57">
        <f>SUMIFS(სახ.თანრ.მოც.!$E:$E,სახ.თანრ.მოც.!$B:$B,VLOOKUP($B1020,$L:$O,3,0),სახ.თანრ.მოც.!$C:$C,მონაცემები!C1020,სახ.თანრ.მოც.!$A:$A,VLOOKUP($B1020,$L:$O,4,0))</f>
        <v>0</v>
      </c>
      <c r="G1020" s="57">
        <f>SUMIFS(სახ.თანრ.მოც.!$E:$E,სახ.თანრ.მოც.!$B:$B,VLOOKUP($B1020,$L:$O,3,0),სახ.თანრ.მოც.!$C:$C,მონაცემები!D1020,სახ.თანრ.მოც.!$A:$A,VLOOKUP($B1020,$L:$O,4,0))</f>
        <v>0</v>
      </c>
      <c r="H1020" s="57">
        <f>SUMIFS(სახ.თანრ.მოც.!F:F,სახ.თანრ.მოც.!$B:$B,VLOOKUP($B1020,$L:$O,3,0),სახ.თანრ.მოც.!$C:$C,მონაცემები!D1020,სახ.თანრ.მოც.!$A:$A,VLOOKUP($B1020,$L:$O,4,0))+SUMIFS(სახ.თანრ.მოც.!F:F,სახ.თანრ.მოც.!$B:$B,VLOOKUP($B1020,$L:$O,3,0),სახ.თანრ.მოც.!$C:$C,მონაცემები!C1020,სახ.თანრ.მოც.!$A:$A,VLOOKUP($B1020,$L:$O,4,0))</f>
        <v>0</v>
      </c>
      <c r="I1020" s="57"/>
      <c r="J1020" s="57"/>
    </row>
    <row r="1021" spans="1:10">
      <c r="A1021" s="46">
        <v>940</v>
      </c>
      <c r="E1021" s="57">
        <f t="shared" si="14"/>
        <v>0</v>
      </c>
      <c r="F1021" s="57">
        <f>SUMIFS(სახ.თანრ.მოც.!$E:$E,სახ.თანრ.მოც.!$B:$B,VLOOKUP($B1021,$L:$O,3,0),სახ.თანრ.მოც.!$C:$C,მონაცემები!C1021,სახ.თანრ.მოც.!$A:$A,VLOOKUP($B1021,$L:$O,4,0))</f>
        <v>0</v>
      </c>
      <c r="G1021" s="57">
        <f>SUMIFS(სახ.თანრ.მოც.!$E:$E,სახ.თანრ.მოც.!$B:$B,VLOOKUP($B1021,$L:$O,3,0),სახ.თანრ.მოც.!$C:$C,მონაცემები!D1021,სახ.თანრ.მოც.!$A:$A,VLOOKUP($B1021,$L:$O,4,0))</f>
        <v>0</v>
      </c>
      <c r="H1021" s="57">
        <f>SUMIFS(სახ.თანრ.მოც.!F:F,სახ.თანრ.მოც.!$B:$B,VLOOKUP($B1021,$L:$O,3,0),სახ.თანრ.მოც.!$C:$C,მონაცემები!D1021,სახ.თანრ.მოც.!$A:$A,VLOOKUP($B1021,$L:$O,4,0))+SUMIFS(სახ.თანრ.მოც.!F:F,სახ.თანრ.მოც.!$B:$B,VLOOKUP($B1021,$L:$O,3,0),სახ.თანრ.მოც.!$C:$C,მონაცემები!C1021,სახ.თანრ.მოც.!$A:$A,VLOOKUP($B1021,$L:$O,4,0))</f>
        <v>0</v>
      </c>
      <c r="I1021" s="57"/>
      <c r="J1021" s="57"/>
    </row>
    <row r="1022" spans="1:10">
      <c r="A1022" s="46">
        <v>941</v>
      </c>
      <c r="E1022" s="57">
        <f t="shared" si="14"/>
        <v>0</v>
      </c>
      <c r="F1022" s="57">
        <f>SUMIFS(სახ.თანრ.მოც.!$E:$E,სახ.თანრ.მოც.!$B:$B,VLOOKUP($B1022,$L:$O,3,0),სახ.თანრ.მოც.!$C:$C,მონაცემები!C1022,სახ.თანრ.მოც.!$A:$A,VLOOKUP($B1022,$L:$O,4,0))</f>
        <v>0</v>
      </c>
      <c r="G1022" s="57">
        <f>SUMIFS(სახ.თანრ.მოც.!$E:$E,სახ.თანრ.მოც.!$B:$B,VLOOKUP($B1022,$L:$O,3,0),სახ.თანრ.მოც.!$C:$C,მონაცემები!D1022,სახ.თანრ.მოც.!$A:$A,VLOOKUP($B1022,$L:$O,4,0))</f>
        <v>0</v>
      </c>
      <c r="H1022" s="57">
        <f>SUMIFS(სახ.თანრ.მოც.!F:F,სახ.თანრ.მოც.!$B:$B,VLOOKUP($B1022,$L:$O,3,0),სახ.თანრ.მოც.!$C:$C,მონაცემები!D1022,სახ.თანრ.მოც.!$A:$A,VLOOKUP($B1022,$L:$O,4,0))+SUMIFS(სახ.თანრ.მოც.!F:F,სახ.თანრ.მოც.!$B:$B,VLOOKUP($B1022,$L:$O,3,0),სახ.თანრ.მოც.!$C:$C,მონაცემები!C1022,სახ.თანრ.მოც.!$A:$A,VLOOKUP($B1022,$L:$O,4,0))</f>
        <v>0</v>
      </c>
      <c r="I1022" s="57"/>
      <c r="J1022" s="57"/>
    </row>
    <row r="1023" spans="1:10">
      <c r="A1023" s="46">
        <v>942</v>
      </c>
      <c r="E1023" s="57">
        <f t="shared" si="14"/>
        <v>0</v>
      </c>
      <c r="F1023" s="57">
        <f>SUMIFS(სახ.თანრ.მოც.!$E:$E,სახ.თანრ.მოც.!$B:$B,VLOOKUP($B1023,$L:$O,3,0),სახ.თანრ.მოც.!$C:$C,მონაცემები!C1023,სახ.თანრ.მოც.!$A:$A,VLOOKUP($B1023,$L:$O,4,0))</f>
        <v>0</v>
      </c>
      <c r="G1023" s="57">
        <f>SUMIFS(სახ.თანრ.მოც.!$E:$E,სახ.თანრ.მოც.!$B:$B,VLOOKUP($B1023,$L:$O,3,0),სახ.თანრ.მოც.!$C:$C,მონაცემები!D1023,სახ.თანრ.მოც.!$A:$A,VLOOKUP($B1023,$L:$O,4,0))</f>
        <v>0</v>
      </c>
      <c r="H1023" s="57">
        <f>SUMIFS(სახ.თანრ.მოც.!F:F,სახ.თანრ.მოც.!$B:$B,VLOOKUP($B1023,$L:$O,3,0),სახ.თანრ.მოც.!$C:$C,მონაცემები!D1023,სახ.თანრ.მოც.!$A:$A,VLOOKUP($B1023,$L:$O,4,0))+SUMIFS(სახ.თანრ.მოც.!F:F,სახ.თანრ.მოც.!$B:$B,VLOOKUP($B1023,$L:$O,3,0),სახ.თანრ.მოც.!$C:$C,მონაცემები!C1023,სახ.თანრ.მოც.!$A:$A,VLOOKUP($B1023,$L:$O,4,0))</f>
        <v>0</v>
      </c>
      <c r="I1023" s="57"/>
      <c r="J1023" s="57"/>
    </row>
    <row r="1024" spans="1:10">
      <c r="A1024" s="46">
        <v>943</v>
      </c>
      <c r="E1024" s="57">
        <f t="shared" si="14"/>
        <v>0</v>
      </c>
      <c r="F1024" s="57">
        <f>SUMIFS(სახ.თანრ.მოც.!$E:$E,სახ.თანრ.მოც.!$B:$B,VLOOKUP($B1024,$L:$O,3,0),სახ.თანრ.მოც.!$C:$C,მონაცემები!C1024,სახ.თანრ.მოც.!$A:$A,VLOOKUP($B1024,$L:$O,4,0))</f>
        <v>0</v>
      </c>
      <c r="G1024" s="57">
        <f>SUMIFS(სახ.თანრ.მოც.!$E:$E,სახ.თანრ.მოც.!$B:$B,VLOOKUP($B1024,$L:$O,3,0),სახ.თანრ.მოც.!$C:$C,მონაცემები!D1024,სახ.თანრ.მოც.!$A:$A,VLOOKUP($B1024,$L:$O,4,0))</f>
        <v>0</v>
      </c>
      <c r="H1024" s="57">
        <f>SUMIFS(სახ.თანრ.მოც.!F:F,სახ.თანრ.მოც.!$B:$B,VLOOKUP($B1024,$L:$O,3,0),სახ.თანრ.მოც.!$C:$C,მონაცემები!D1024,სახ.თანრ.მოც.!$A:$A,VLOOKUP($B1024,$L:$O,4,0))+SUMIFS(სახ.თანრ.მოც.!F:F,სახ.თანრ.მოც.!$B:$B,VLOOKUP($B1024,$L:$O,3,0),სახ.თანრ.მოც.!$C:$C,მონაცემები!C1024,სახ.თანრ.მოც.!$A:$A,VLOOKUP($B1024,$L:$O,4,0))</f>
        <v>0</v>
      </c>
      <c r="I1024" s="57"/>
      <c r="J1024" s="57"/>
    </row>
    <row r="1025" spans="1:10">
      <c r="A1025" s="46">
        <v>944</v>
      </c>
      <c r="E1025" s="57">
        <f t="shared" si="14"/>
        <v>0</v>
      </c>
      <c r="F1025" s="57">
        <f>SUMIFS(სახ.თანრ.მოც.!$E:$E,სახ.თანრ.მოც.!$B:$B,VLOOKUP($B1025,$L:$O,3,0),სახ.თანრ.მოც.!$C:$C,მონაცემები!C1025,სახ.თანრ.მოც.!$A:$A,VLOOKUP($B1025,$L:$O,4,0))</f>
        <v>0</v>
      </c>
      <c r="G1025" s="57">
        <f>SUMIFS(სახ.თანრ.მოც.!$E:$E,სახ.თანრ.მოც.!$B:$B,VLOOKUP($B1025,$L:$O,3,0),სახ.თანრ.მოც.!$C:$C,მონაცემები!D1025,სახ.თანრ.მოც.!$A:$A,VLOOKUP($B1025,$L:$O,4,0))</f>
        <v>0</v>
      </c>
      <c r="H1025" s="57">
        <f>SUMIFS(სახ.თანრ.მოც.!F:F,სახ.თანრ.მოც.!$B:$B,VLOOKUP($B1025,$L:$O,3,0),სახ.თანრ.მოც.!$C:$C,მონაცემები!D1025,სახ.თანრ.მოც.!$A:$A,VLOOKUP($B1025,$L:$O,4,0))+SUMIFS(სახ.თანრ.მოც.!F:F,სახ.თანრ.მოც.!$B:$B,VLOOKUP($B1025,$L:$O,3,0),სახ.თანრ.მოც.!$C:$C,მონაცემები!C1025,სახ.თანრ.მოც.!$A:$A,VLOOKUP($B1025,$L:$O,4,0))</f>
        <v>0</v>
      </c>
      <c r="I1025" s="57"/>
      <c r="J1025" s="57"/>
    </row>
    <row r="1026" spans="1:10">
      <c r="A1026" s="46">
        <v>945</v>
      </c>
      <c r="E1026" s="57">
        <f t="shared" si="14"/>
        <v>0</v>
      </c>
      <c r="F1026" s="57">
        <f>SUMIFS(სახ.თანრ.მოც.!$E:$E,სახ.თანრ.მოც.!$B:$B,VLOOKUP($B1026,$L:$O,3,0),სახ.თანრ.მოც.!$C:$C,მონაცემები!C1026,სახ.თანრ.მოც.!$A:$A,VLOOKUP($B1026,$L:$O,4,0))</f>
        <v>0</v>
      </c>
      <c r="G1026" s="57">
        <f>SUMIFS(სახ.თანრ.მოც.!$E:$E,სახ.თანრ.მოც.!$B:$B,VLOOKUP($B1026,$L:$O,3,0),სახ.თანრ.მოც.!$C:$C,მონაცემები!D1026,სახ.თანრ.მოც.!$A:$A,VLOOKUP($B1026,$L:$O,4,0))</f>
        <v>0</v>
      </c>
      <c r="H1026" s="57">
        <f>SUMIFS(სახ.თანრ.მოც.!F:F,სახ.თანრ.მოც.!$B:$B,VLOOKUP($B1026,$L:$O,3,0),სახ.თანრ.მოც.!$C:$C,მონაცემები!D1026,სახ.თანრ.მოც.!$A:$A,VLOOKUP($B1026,$L:$O,4,0))+SUMIFS(სახ.თანრ.მოც.!F:F,სახ.თანრ.მოც.!$B:$B,VLOOKUP($B1026,$L:$O,3,0),სახ.თანრ.მოც.!$C:$C,მონაცემები!C1026,სახ.თანრ.მოც.!$A:$A,VLOOKUP($B1026,$L:$O,4,0))</f>
        <v>0</v>
      </c>
      <c r="I1026" s="57"/>
      <c r="J1026" s="57"/>
    </row>
    <row r="1027" spans="1:10">
      <c r="A1027" s="46">
        <v>946</v>
      </c>
      <c r="E1027" s="57">
        <f t="shared" si="14"/>
        <v>0</v>
      </c>
      <c r="F1027" s="57">
        <f>SUMIFS(სახ.თანრ.მოც.!$E:$E,სახ.თანრ.მოც.!$B:$B,VLOOKUP($B1027,$L:$O,3,0),სახ.თანრ.მოც.!$C:$C,მონაცემები!C1027,სახ.თანრ.მოც.!$A:$A,VLOOKUP($B1027,$L:$O,4,0))</f>
        <v>0</v>
      </c>
      <c r="G1027" s="57">
        <f>SUMIFS(სახ.თანრ.მოც.!$E:$E,სახ.თანრ.მოც.!$B:$B,VLOOKUP($B1027,$L:$O,3,0),სახ.თანრ.მოც.!$C:$C,მონაცემები!D1027,სახ.თანრ.მოც.!$A:$A,VLOOKUP($B1027,$L:$O,4,0))</f>
        <v>0</v>
      </c>
      <c r="H1027" s="57">
        <f>SUMIFS(სახ.თანრ.მოც.!F:F,სახ.თანრ.მოც.!$B:$B,VLOOKUP($B1027,$L:$O,3,0),სახ.თანრ.მოც.!$C:$C,მონაცემები!D1027,სახ.თანრ.მოც.!$A:$A,VLOOKUP($B1027,$L:$O,4,0))+SUMIFS(სახ.თანრ.მოც.!F:F,სახ.თანრ.მოც.!$B:$B,VLOOKUP($B1027,$L:$O,3,0),სახ.თანრ.მოც.!$C:$C,მონაცემები!C1027,სახ.თანრ.მოც.!$A:$A,VLOOKUP($B1027,$L:$O,4,0))</f>
        <v>0</v>
      </c>
      <c r="I1027" s="57"/>
      <c r="J1027" s="57"/>
    </row>
    <row r="1028" spans="1:10">
      <c r="A1028" s="46">
        <v>947</v>
      </c>
      <c r="E1028" s="57">
        <f t="shared" si="14"/>
        <v>0</v>
      </c>
      <c r="F1028" s="57">
        <f>SUMIFS(სახ.თანრ.მოც.!$E:$E,სახ.თანრ.მოც.!$B:$B,VLOOKUP($B1028,$L:$O,3,0),სახ.თანრ.მოც.!$C:$C,მონაცემები!C1028,სახ.თანრ.მოც.!$A:$A,VLOOKUP($B1028,$L:$O,4,0))</f>
        <v>0</v>
      </c>
      <c r="G1028" s="57">
        <f>SUMIFS(სახ.თანრ.მოც.!$E:$E,სახ.თანრ.მოც.!$B:$B,VLOOKUP($B1028,$L:$O,3,0),სახ.თანრ.მოც.!$C:$C,მონაცემები!D1028,სახ.თანრ.მოც.!$A:$A,VLOOKUP($B1028,$L:$O,4,0))</f>
        <v>0</v>
      </c>
      <c r="H1028" s="57">
        <f>SUMIFS(სახ.თანრ.მოც.!F:F,სახ.თანრ.მოც.!$B:$B,VLOOKUP($B1028,$L:$O,3,0),სახ.თანრ.მოც.!$C:$C,მონაცემები!D1028,სახ.თანრ.მოც.!$A:$A,VLOOKUP($B1028,$L:$O,4,0))+SUMIFS(სახ.თანრ.მოც.!F:F,სახ.თანრ.მოც.!$B:$B,VLOOKUP($B1028,$L:$O,3,0),სახ.თანრ.მოც.!$C:$C,მონაცემები!C1028,სახ.თანრ.მოც.!$A:$A,VLOOKUP($B1028,$L:$O,4,0))</f>
        <v>0</v>
      </c>
      <c r="I1028" s="57"/>
      <c r="J1028" s="57"/>
    </row>
    <row r="1029" spans="1:10">
      <c r="A1029" s="46">
        <v>948</v>
      </c>
      <c r="E1029" s="57">
        <f t="shared" si="14"/>
        <v>0</v>
      </c>
      <c r="F1029" s="57">
        <f>SUMIFS(სახ.თანრ.მოც.!$E:$E,სახ.თანრ.მოც.!$B:$B,VLOOKUP($B1029,$L:$O,3,0),სახ.თანრ.მოც.!$C:$C,მონაცემები!C1029,სახ.თანრ.მოც.!$A:$A,VLOOKUP($B1029,$L:$O,4,0))</f>
        <v>0</v>
      </c>
      <c r="G1029" s="57">
        <f>SUMIFS(სახ.თანრ.მოც.!$E:$E,სახ.თანრ.მოც.!$B:$B,VLOOKUP($B1029,$L:$O,3,0),სახ.თანრ.მოც.!$C:$C,მონაცემები!D1029,სახ.თანრ.მოც.!$A:$A,VLOOKUP($B1029,$L:$O,4,0))</f>
        <v>0</v>
      </c>
      <c r="H1029" s="57">
        <f>SUMIFS(სახ.თანრ.მოც.!F:F,სახ.თანრ.მოც.!$B:$B,VLOOKUP($B1029,$L:$O,3,0),სახ.თანრ.მოც.!$C:$C,მონაცემები!D1029,სახ.თანრ.მოც.!$A:$A,VLOOKUP($B1029,$L:$O,4,0))+SUMIFS(სახ.თანრ.მოც.!F:F,სახ.თანრ.მოც.!$B:$B,VLOOKUP($B1029,$L:$O,3,0),სახ.თანრ.მოც.!$C:$C,მონაცემები!C1029,სახ.თანრ.მოც.!$A:$A,VLOOKUP($B1029,$L:$O,4,0))</f>
        <v>0</v>
      </c>
      <c r="I1029" s="57"/>
      <c r="J1029" s="57"/>
    </row>
    <row r="1030" spans="1:10">
      <c r="A1030" s="46">
        <v>949</v>
      </c>
      <c r="E1030" s="57">
        <f t="shared" si="14"/>
        <v>0</v>
      </c>
      <c r="F1030" s="57">
        <f>SUMIFS(სახ.თანრ.მოც.!$E:$E,სახ.თანრ.მოც.!$B:$B,VLOOKUP($B1030,$L:$O,3,0),სახ.თანრ.მოც.!$C:$C,მონაცემები!C1030,სახ.თანრ.მოც.!$A:$A,VLOOKUP($B1030,$L:$O,4,0))</f>
        <v>0</v>
      </c>
      <c r="G1030" s="57">
        <f>SUMIFS(სახ.თანრ.მოც.!$E:$E,სახ.თანრ.მოც.!$B:$B,VLOOKUP($B1030,$L:$O,3,0),სახ.თანრ.მოც.!$C:$C,მონაცემები!D1030,სახ.თანრ.მოც.!$A:$A,VLOOKUP($B1030,$L:$O,4,0))</f>
        <v>0</v>
      </c>
      <c r="H1030" s="57">
        <f>SUMIFS(სახ.თანრ.მოც.!F:F,სახ.თანრ.მოც.!$B:$B,VLOOKUP($B1030,$L:$O,3,0),სახ.თანრ.მოც.!$C:$C,მონაცემები!D1030,სახ.თანრ.მოც.!$A:$A,VLOOKUP($B1030,$L:$O,4,0))+SUMIFS(სახ.თანრ.მოც.!F:F,სახ.თანრ.მოც.!$B:$B,VLOOKUP($B1030,$L:$O,3,0),სახ.თანრ.მოც.!$C:$C,მონაცემები!C1030,სახ.თანრ.მოც.!$A:$A,VLOOKUP($B1030,$L:$O,4,0))</f>
        <v>0</v>
      </c>
      <c r="I1030" s="57"/>
      <c r="J1030" s="57"/>
    </row>
    <row r="1031" spans="1:10">
      <c r="A1031" s="46">
        <v>950</v>
      </c>
      <c r="E1031" s="57">
        <f t="shared" si="14"/>
        <v>0</v>
      </c>
      <c r="F1031" s="57">
        <f>SUMIFS(სახ.თანრ.მოც.!$E:$E,სახ.თანრ.მოც.!$B:$B,VLOOKUP($B1031,$L:$O,3,0),სახ.თანრ.მოც.!$C:$C,მონაცემები!C1031,სახ.თანრ.მოც.!$A:$A,VLOOKUP($B1031,$L:$O,4,0))</f>
        <v>0</v>
      </c>
      <c r="G1031" s="57">
        <f>SUMIFS(სახ.თანრ.მოც.!$E:$E,სახ.თანრ.მოც.!$B:$B,VLOOKUP($B1031,$L:$O,3,0),სახ.თანრ.მოც.!$C:$C,მონაცემები!D1031,სახ.თანრ.მოც.!$A:$A,VLOOKUP($B1031,$L:$O,4,0))</f>
        <v>0</v>
      </c>
      <c r="H1031" s="57">
        <f>SUMIFS(სახ.თანრ.მოც.!F:F,სახ.თანრ.მოც.!$B:$B,VLOOKUP($B1031,$L:$O,3,0),სახ.თანრ.მოც.!$C:$C,მონაცემები!D1031,სახ.თანრ.მოც.!$A:$A,VLOOKUP($B1031,$L:$O,4,0))+SUMIFS(სახ.თანრ.მოც.!F:F,სახ.თანრ.მოც.!$B:$B,VLOOKUP($B1031,$L:$O,3,0),სახ.თანრ.მოც.!$C:$C,მონაცემები!C1031,სახ.თანრ.მოც.!$A:$A,VLOOKUP($B1031,$L:$O,4,0))</f>
        <v>0</v>
      </c>
      <c r="I1031" s="57"/>
      <c r="J1031" s="57"/>
    </row>
    <row r="1032" spans="1:10">
      <c r="A1032" s="46">
        <v>951</v>
      </c>
      <c r="E1032" s="57">
        <f t="shared" si="14"/>
        <v>0</v>
      </c>
      <c r="F1032" s="57">
        <f>SUMIFS(სახ.თანრ.მოც.!$E:$E,სახ.თანრ.მოც.!$B:$B,VLOOKUP($B1032,$L:$O,3,0),სახ.თანრ.მოც.!$C:$C,მონაცემები!C1032,სახ.თანრ.მოც.!$A:$A,VLOOKUP($B1032,$L:$O,4,0))</f>
        <v>0</v>
      </c>
      <c r="G1032" s="57">
        <f>SUMIFS(სახ.თანრ.მოც.!$E:$E,სახ.თანრ.მოც.!$B:$B,VLOOKUP($B1032,$L:$O,3,0),სახ.თანრ.მოც.!$C:$C,მონაცემები!D1032,სახ.თანრ.მოც.!$A:$A,VLOOKUP($B1032,$L:$O,4,0))</f>
        <v>0</v>
      </c>
      <c r="H1032" s="57">
        <f>SUMIFS(სახ.თანრ.მოც.!F:F,სახ.თანრ.მოც.!$B:$B,VLOOKUP($B1032,$L:$O,3,0),სახ.თანრ.მოც.!$C:$C,მონაცემები!D1032,სახ.თანრ.მოც.!$A:$A,VLOOKUP($B1032,$L:$O,4,0))+SUMIFS(სახ.თანრ.მოც.!F:F,სახ.თანრ.მოც.!$B:$B,VLOOKUP($B1032,$L:$O,3,0),სახ.თანრ.მოც.!$C:$C,მონაცემები!C1032,სახ.თანრ.მოც.!$A:$A,VLOOKUP($B1032,$L:$O,4,0))</f>
        <v>0</v>
      </c>
      <c r="I1032" s="57"/>
      <c r="J1032" s="57"/>
    </row>
    <row r="1033" spans="1:10">
      <c r="A1033" s="46">
        <v>952</v>
      </c>
      <c r="E1033" s="57">
        <f t="shared" si="14"/>
        <v>0</v>
      </c>
      <c r="F1033" s="57">
        <f>SUMIFS(სახ.თანრ.მოც.!$E:$E,სახ.თანრ.მოც.!$B:$B,VLOOKUP($B1033,$L:$O,3,0),სახ.თანრ.მოც.!$C:$C,მონაცემები!C1033,სახ.თანრ.მოც.!$A:$A,VLOOKUP($B1033,$L:$O,4,0))</f>
        <v>0</v>
      </c>
      <c r="G1033" s="57">
        <f>SUMIFS(სახ.თანრ.მოც.!$E:$E,სახ.თანრ.მოც.!$B:$B,VLOOKUP($B1033,$L:$O,3,0),სახ.თანრ.მოც.!$C:$C,მონაცემები!D1033,სახ.თანრ.მოც.!$A:$A,VLOOKUP($B1033,$L:$O,4,0))</f>
        <v>0</v>
      </c>
      <c r="H1033" s="57">
        <f>SUMIFS(სახ.თანრ.მოც.!F:F,სახ.თანრ.მოც.!$B:$B,VLOOKUP($B1033,$L:$O,3,0),სახ.თანრ.მოც.!$C:$C,მონაცემები!D1033,სახ.თანრ.მოც.!$A:$A,VLOOKUP($B1033,$L:$O,4,0))+SUMIFS(სახ.თანრ.მოც.!F:F,სახ.თანრ.მოც.!$B:$B,VLOOKUP($B1033,$L:$O,3,0),სახ.თანრ.მოც.!$C:$C,მონაცემები!C1033,სახ.თანრ.მოც.!$A:$A,VLOOKUP($B1033,$L:$O,4,0))</f>
        <v>0</v>
      </c>
      <c r="I1033" s="57"/>
      <c r="J1033" s="57"/>
    </row>
    <row r="1034" spans="1:10">
      <c r="A1034" s="46">
        <v>953</v>
      </c>
      <c r="E1034" s="57">
        <f t="shared" si="14"/>
        <v>0</v>
      </c>
      <c r="F1034" s="57">
        <f>SUMIFS(სახ.თანრ.მოც.!$E:$E,სახ.თანრ.მოც.!$B:$B,VLOOKUP($B1034,$L:$O,3,0),სახ.თანრ.მოც.!$C:$C,მონაცემები!C1034,სახ.თანრ.მოც.!$A:$A,VLOOKUP($B1034,$L:$O,4,0))</f>
        <v>0</v>
      </c>
      <c r="G1034" s="57">
        <f>SUMIFS(სახ.თანრ.მოც.!$E:$E,სახ.თანრ.მოც.!$B:$B,VLOOKUP($B1034,$L:$O,3,0),სახ.თანრ.მოც.!$C:$C,მონაცემები!D1034,სახ.თანრ.მოც.!$A:$A,VLOOKUP($B1034,$L:$O,4,0))</f>
        <v>0</v>
      </c>
      <c r="H1034" s="57">
        <f>SUMIFS(სახ.თანრ.მოც.!F:F,სახ.თანრ.მოც.!$B:$B,VLOOKUP($B1034,$L:$O,3,0),სახ.თანრ.მოც.!$C:$C,მონაცემები!D1034,სახ.თანრ.მოც.!$A:$A,VLOOKUP($B1034,$L:$O,4,0))+SUMIFS(სახ.თანრ.მოც.!F:F,სახ.თანრ.მოც.!$B:$B,VLOOKUP($B1034,$L:$O,3,0),სახ.თანრ.მოც.!$C:$C,მონაცემები!C1034,სახ.თანრ.მოც.!$A:$A,VLOOKUP($B1034,$L:$O,4,0))</f>
        <v>0</v>
      </c>
      <c r="I1034" s="57"/>
      <c r="J1034" s="57"/>
    </row>
    <row r="1035" spans="1:10">
      <c r="A1035" s="46">
        <v>954</v>
      </c>
      <c r="E1035" s="57">
        <f t="shared" si="14"/>
        <v>0</v>
      </c>
      <c r="F1035" s="57">
        <f>SUMIFS(სახ.თანრ.მოც.!$E:$E,სახ.თანრ.მოც.!$B:$B,VLOOKUP($B1035,$L:$O,3,0),სახ.თანრ.მოც.!$C:$C,მონაცემები!C1035,სახ.თანრ.მოც.!$A:$A,VLOOKUP($B1035,$L:$O,4,0))</f>
        <v>0</v>
      </c>
      <c r="G1035" s="57">
        <f>SUMIFS(სახ.თანრ.მოც.!$E:$E,სახ.თანრ.მოც.!$B:$B,VLOOKUP($B1035,$L:$O,3,0),სახ.თანრ.მოც.!$C:$C,მონაცემები!D1035,სახ.თანრ.მოც.!$A:$A,VLOOKUP($B1035,$L:$O,4,0))</f>
        <v>0</v>
      </c>
      <c r="H1035" s="57">
        <f>SUMIFS(სახ.თანრ.მოც.!F:F,სახ.თანრ.მოც.!$B:$B,VLOOKUP($B1035,$L:$O,3,0),სახ.თანრ.მოც.!$C:$C,მონაცემები!D1035,სახ.თანრ.მოც.!$A:$A,VLOOKUP($B1035,$L:$O,4,0))+SUMIFS(სახ.თანრ.მოც.!F:F,სახ.თანრ.მოც.!$B:$B,VLOOKUP($B1035,$L:$O,3,0),სახ.თანრ.მოც.!$C:$C,მონაცემები!C1035,სახ.თანრ.მოც.!$A:$A,VLOOKUP($B1035,$L:$O,4,0))</f>
        <v>0</v>
      </c>
      <c r="I1035" s="57"/>
      <c r="J1035" s="57"/>
    </row>
    <row r="1036" spans="1:10">
      <c r="A1036" s="46">
        <v>955</v>
      </c>
      <c r="E1036" s="57">
        <f t="shared" si="14"/>
        <v>0</v>
      </c>
      <c r="F1036" s="57">
        <f>SUMIFS(სახ.თანრ.მოც.!$E:$E,სახ.თანრ.მოც.!$B:$B,VLOOKUP($B1036,$L:$O,3,0),სახ.თანრ.მოც.!$C:$C,მონაცემები!C1036,სახ.თანრ.მოც.!$A:$A,VLOOKUP($B1036,$L:$O,4,0))</f>
        <v>0</v>
      </c>
      <c r="G1036" s="57">
        <f>SUMIFS(სახ.თანრ.მოც.!$E:$E,სახ.თანრ.მოც.!$B:$B,VLOOKUP($B1036,$L:$O,3,0),სახ.თანრ.მოც.!$C:$C,მონაცემები!D1036,სახ.თანრ.მოც.!$A:$A,VLOOKUP($B1036,$L:$O,4,0))</f>
        <v>0</v>
      </c>
      <c r="H1036" s="57">
        <f>SUMIFS(სახ.თანრ.მოც.!F:F,სახ.თანრ.მოც.!$B:$B,VLOOKUP($B1036,$L:$O,3,0),სახ.თანრ.მოც.!$C:$C,მონაცემები!D1036,სახ.თანრ.მოც.!$A:$A,VLOOKUP($B1036,$L:$O,4,0))+SUMIFS(სახ.თანრ.მოც.!F:F,სახ.თანრ.მოც.!$B:$B,VLOOKUP($B1036,$L:$O,3,0),სახ.თანრ.მოც.!$C:$C,მონაცემები!C1036,სახ.თანრ.მოც.!$A:$A,VLOOKUP($B1036,$L:$O,4,0))</f>
        <v>0</v>
      </c>
      <c r="I1036" s="57"/>
      <c r="J1036" s="57"/>
    </row>
    <row r="1037" spans="1:10">
      <c r="A1037" s="46">
        <v>956</v>
      </c>
      <c r="E1037" s="57">
        <f t="shared" si="14"/>
        <v>0</v>
      </c>
      <c r="F1037" s="57">
        <f>SUMIFS(სახ.თანრ.მოც.!$E:$E,სახ.თანრ.მოც.!$B:$B,VLOOKUP($B1037,$L:$O,3,0),სახ.თანრ.მოც.!$C:$C,მონაცემები!C1037,სახ.თანრ.მოც.!$A:$A,VLOOKUP($B1037,$L:$O,4,0))</f>
        <v>0</v>
      </c>
      <c r="G1037" s="57">
        <f>SUMIFS(სახ.თანრ.მოც.!$E:$E,სახ.თანრ.მოც.!$B:$B,VLOOKUP($B1037,$L:$O,3,0),სახ.თანრ.მოც.!$C:$C,მონაცემები!D1037,სახ.თანრ.მოც.!$A:$A,VLOOKUP($B1037,$L:$O,4,0))</f>
        <v>0</v>
      </c>
      <c r="H1037" s="57">
        <f>SUMIFS(სახ.თანრ.მოც.!F:F,სახ.თანრ.მოც.!$B:$B,VLOOKUP($B1037,$L:$O,3,0),სახ.თანრ.მოც.!$C:$C,მონაცემები!D1037,სახ.თანრ.მოც.!$A:$A,VLOOKUP($B1037,$L:$O,4,0))+SUMIFS(სახ.თანრ.მოც.!F:F,სახ.თანრ.მოც.!$B:$B,VLOOKUP($B1037,$L:$O,3,0),სახ.თანრ.მოც.!$C:$C,მონაცემები!C1037,სახ.თანრ.მოც.!$A:$A,VLOOKUP($B1037,$L:$O,4,0))</f>
        <v>0</v>
      </c>
      <c r="I1037" s="57"/>
      <c r="J1037" s="57"/>
    </row>
    <row r="1038" spans="1:10">
      <c r="A1038" s="46">
        <v>957</v>
      </c>
      <c r="E1038" s="57">
        <f t="shared" si="14"/>
        <v>0</v>
      </c>
      <c r="F1038" s="57">
        <f>SUMIFS(სახ.თანრ.მოც.!$E:$E,სახ.თანრ.მოც.!$B:$B,VLOOKUP($B1038,$L:$O,3,0),სახ.თანრ.მოც.!$C:$C,მონაცემები!C1038,სახ.თანრ.მოც.!$A:$A,VLOOKUP($B1038,$L:$O,4,0))</f>
        <v>0</v>
      </c>
      <c r="G1038" s="57">
        <f>SUMIFS(სახ.თანრ.მოც.!$E:$E,სახ.თანრ.მოც.!$B:$B,VLOOKUP($B1038,$L:$O,3,0),სახ.თანრ.მოც.!$C:$C,მონაცემები!D1038,სახ.თანრ.მოც.!$A:$A,VLOOKUP($B1038,$L:$O,4,0))</f>
        <v>0</v>
      </c>
      <c r="H1038" s="57">
        <f>SUMIFS(სახ.თანრ.მოც.!F:F,სახ.თანრ.მოც.!$B:$B,VLOOKUP($B1038,$L:$O,3,0),სახ.თანრ.მოც.!$C:$C,მონაცემები!D1038,სახ.თანრ.მოც.!$A:$A,VLOOKUP($B1038,$L:$O,4,0))+SUMIFS(სახ.თანრ.მოც.!F:F,სახ.თანრ.მოც.!$B:$B,VLOOKUP($B1038,$L:$O,3,0),სახ.თანრ.მოც.!$C:$C,მონაცემები!C1038,სახ.თანრ.მოც.!$A:$A,VLOOKUP($B1038,$L:$O,4,0))</f>
        <v>0</v>
      </c>
      <c r="I1038" s="57"/>
      <c r="J1038" s="57"/>
    </row>
    <row r="1039" spans="1:10">
      <c r="A1039" s="46">
        <v>958</v>
      </c>
      <c r="E1039" s="57">
        <f t="shared" si="14"/>
        <v>0</v>
      </c>
      <c r="F1039" s="57">
        <f>SUMIFS(სახ.თანრ.მოც.!$E:$E,სახ.თანრ.მოც.!$B:$B,VLOOKUP($B1039,$L:$O,3,0),სახ.თანრ.მოც.!$C:$C,მონაცემები!C1039,სახ.თანრ.მოც.!$A:$A,VLOOKUP($B1039,$L:$O,4,0))</f>
        <v>0</v>
      </c>
      <c r="G1039" s="57">
        <f>SUMIFS(სახ.თანრ.მოც.!$E:$E,სახ.თანრ.მოც.!$B:$B,VLOOKUP($B1039,$L:$O,3,0),სახ.თანრ.მოც.!$C:$C,მონაცემები!D1039,სახ.თანრ.მოც.!$A:$A,VLOOKUP($B1039,$L:$O,4,0))</f>
        <v>0</v>
      </c>
      <c r="H1039" s="57">
        <f>SUMIFS(სახ.თანრ.მოც.!F:F,სახ.თანრ.მოც.!$B:$B,VLOOKUP($B1039,$L:$O,3,0),სახ.თანრ.მოც.!$C:$C,მონაცემები!D1039,სახ.თანრ.მოც.!$A:$A,VLOOKUP($B1039,$L:$O,4,0))+SUMIFS(სახ.თანრ.მოც.!F:F,სახ.თანრ.მოც.!$B:$B,VLOOKUP($B1039,$L:$O,3,0),სახ.თანრ.მოც.!$C:$C,მონაცემები!C1039,სახ.თანრ.მოც.!$A:$A,VLOOKUP($B1039,$L:$O,4,0))</f>
        <v>0</v>
      </c>
      <c r="I1039" s="57"/>
      <c r="J1039" s="57"/>
    </row>
    <row r="1040" spans="1:10">
      <c r="A1040" s="46">
        <v>959</v>
      </c>
      <c r="E1040" s="57">
        <f t="shared" si="14"/>
        <v>0</v>
      </c>
      <c r="F1040" s="57">
        <f>SUMIFS(სახ.თანრ.მოც.!$E:$E,სახ.თანრ.მოც.!$B:$B,VLOOKUP($B1040,$L:$O,3,0),სახ.თანრ.მოც.!$C:$C,მონაცემები!C1040,სახ.თანრ.მოც.!$A:$A,VLOOKUP($B1040,$L:$O,4,0))</f>
        <v>0</v>
      </c>
      <c r="G1040" s="57">
        <f>SUMIFS(სახ.თანრ.მოც.!$E:$E,სახ.თანრ.მოც.!$B:$B,VLOOKUP($B1040,$L:$O,3,0),სახ.თანრ.მოც.!$C:$C,მონაცემები!D1040,სახ.თანრ.მოც.!$A:$A,VLOOKUP($B1040,$L:$O,4,0))</f>
        <v>0</v>
      </c>
      <c r="H1040" s="57">
        <f>SUMIFS(სახ.თანრ.მოც.!F:F,სახ.თანრ.მოც.!$B:$B,VLOOKUP($B1040,$L:$O,3,0),სახ.თანრ.მოც.!$C:$C,მონაცემები!D1040,სახ.თანრ.მოც.!$A:$A,VLOOKUP($B1040,$L:$O,4,0))+SUMIFS(სახ.თანრ.მოც.!F:F,სახ.თანრ.მოც.!$B:$B,VLOOKUP($B1040,$L:$O,3,0),სახ.თანრ.მოც.!$C:$C,მონაცემები!C1040,სახ.თანრ.მოც.!$A:$A,VLOOKUP($B1040,$L:$O,4,0))</f>
        <v>0</v>
      </c>
      <c r="I1040" s="57"/>
      <c r="J1040" s="57"/>
    </row>
    <row r="1041" spans="1:10">
      <c r="A1041" s="46">
        <v>960</v>
      </c>
      <c r="E1041" s="57">
        <f t="shared" si="14"/>
        <v>0</v>
      </c>
      <c r="F1041" s="57">
        <f>SUMIFS(სახ.თანრ.მოც.!$E:$E,სახ.თანრ.მოც.!$B:$B,VLOOKUP($B1041,$L:$O,3,0),სახ.თანრ.მოც.!$C:$C,მონაცემები!C1041,სახ.თანრ.მოც.!$A:$A,VLOOKUP($B1041,$L:$O,4,0))</f>
        <v>0</v>
      </c>
      <c r="G1041" s="57">
        <f>SUMIFS(სახ.თანრ.მოც.!$E:$E,სახ.თანრ.მოც.!$B:$B,VLOOKUP($B1041,$L:$O,3,0),სახ.თანრ.მოც.!$C:$C,მონაცემები!D1041,სახ.თანრ.მოც.!$A:$A,VLOOKUP($B1041,$L:$O,4,0))</f>
        <v>0</v>
      </c>
      <c r="H1041" s="57">
        <f>SUMIFS(სახ.თანრ.მოც.!F:F,სახ.თანრ.მოც.!$B:$B,VLOOKUP($B1041,$L:$O,3,0),სახ.თანრ.მოც.!$C:$C,მონაცემები!D1041,სახ.თანრ.მოც.!$A:$A,VLOOKUP($B1041,$L:$O,4,0))+SUMIFS(სახ.თანრ.მოც.!F:F,სახ.თანრ.მოც.!$B:$B,VLOOKUP($B1041,$L:$O,3,0),სახ.თანრ.მოც.!$C:$C,მონაცემები!C1041,სახ.თანრ.მოც.!$A:$A,VLOOKUP($B1041,$L:$O,4,0))</f>
        <v>0</v>
      </c>
      <c r="I1041" s="57"/>
      <c r="J1041" s="57"/>
    </row>
    <row r="1042" spans="1:10">
      <c r="A1042" s="46">
        <v>961</v>
      </c>
      <c r="E1042" s="57">
        <f t="shared" si="14"/>
        <v>0</v>
      </c>
      <c r="F1042" s="57">
        <f>SUMIFS(სახ.თანრ.მოც.!$E:$E,სახ.თანრ.მოც.!$B:$B,VLOOKUP($B1042,$L:$O,3,0),სახ.თანრ.მოც.!$C:$C,მონაცემები!C1042,სახ.თანრ.მოც.!$A:$A,VLOOKUP($B1042,$L:$O,4,0))</f>
        <v>0</v>
      </c>
      <c r="G1042" s="57">
        <f>SUMIFS(სახ.თანრ.მოც.!$E:$E,სახ.თანრ.მოც.!$B:$B,VLOOKUP($B1042,$L:$O,3,0),სახ.თანრ.მოც.!$C:$C,მონაცემები!D1042,სახ.თანრ.მოც.!$A:$A,VLOOKUP($B1042,$L:$O,4,0))</f>
        <v>0</v>
      </c>
      <c r="H1042" s="57">
        <f>SUMIFS(სახ.თანრ.მოც.!F:F,სახ.თანრ.მოც.!$B:$B,VLOOKUP($B1042,$L:$O,3,0),სახ.თანრ.მოც.!$C:$C,მონაცემები!D1042,სახ.თანრ.მოც.!$A:$A,VLOOKUP($B1042,$L:$O,4,0))+SUMIFS(სახ.თანრ.მოც.!F:F,სახ.თანრ.მოც.!$B:$B,VLOOKUP($B1042,$L:$O,3,0),სახ.თანრ.მოც.!$C:$C,მონაცემები!C1042,სახ.თანრ.მოც.!$A:$A,VLOOKUP($B1042,$L:$O,4,0))</f>
        <v>0</v>
      </c>
      <c r="I1042" s="57"/>
      <c r="J1042" s="57"/>
    </row>
    <row r="1043" spans="1:10">
      <c r="A1043" s="46">
        <v>962</v>
      </c>
      <c r="E1043" s="57">
        <f t="shared" ref="E1043:E1106" si="15">C1043+D1043</f>
        <v>0</v>
      </c>
      <c r="F1043" s="57">
        <f>SUMIFS(სახ.თანრ.მოც.!$E:$E,სახ.თანრ.მოც.!$B:$B,VLOOKUP($B1043,$L:$O,3,0),სახ.თანრ.მოც.!$C:$C,მონაცემები!C1043,სახ.თანრ.მოც.!$A:$A,VLOOKUP($B1043,$L:$O,4,0))</f>
        <v>0</v>
      </c>
      <c r="G1043" s="57">
        <f>SUMIFS(სახ.თანრ.მოც.!$E:$E,სახ.თანრ.მოც.!$B:$B,VLOOKUP($B1043,$L:$O,3,0),სახ.თანრ.მოც.!$C:$C,მონაცემები!D1043,სახ.თანრ.მოც.!$A:$A,VLOOKUP($B1043,$L:$O,4,0))</f>
        <v>0</v>
      </c>
      <c r="H1043" s="57">
        <f>SUMIFS(სახ.თანრ.მოც.!F:F,სახ.თანრ.მოც.!$B:$B,VLOOKUP($B1043,$L:$O,3,0),სახ.თანრ.მოც.!$C:$C,მონაცემები!D1043,სახ.თანრ.მოც.!$A:$A,VLOOKUP($B1043,$L:$O,4,0))+SUMIFS(სახ.თანრ.მოც.!F:F,სახ.თანრ.მოც.!$B:$B,VLOOKUP($B1043,$L:$O,3,0),სახ.თანრ.მოც.!$C:$C,მონაცემები!C1043,სახ.თანრ.მოც.!$A:$A,VLOOKUP($B1043,$L:$O,4,0))</f>
        <v>0</v>
      </c>
      <c r="I1043" s="57"/>
      <c r="J1043" s="57"/>
    </row>
    <row r="1044" spans="1:10">
      <c r="A1044" s="46">
        <v>963</v>
      </c>
      <c r="E1044" s="57">
        <f t="shared" si="15"/>
        <v>0</v>
      </c>
      <c r="F1044" s="57">
        <f>SUMIFS(სახ.თანრ.მოც.!$E:$E,სახ.თანრ.მოც.!$B:$B,VLOOKUP($B1044,$L:$O,3,0),სახ.თანრ.მოც.!$C:$C,მონაცემები!C1044,სახ.თანრ.მოც.!$A:$A,VLOOKUP($B1044,$L:$O,4,0))</f>
        <v>0</v>
      </c>
      <c r="G1044" s="57">
        <f>SUMIFS(სახ.თანრ.მოც.!$E:$E,სახ.თანრ.მოც.!$B:$B,VLOOKUP($B1044,$L:$O,3,0),სახ.თანრ.მოც.!$C:$C,მონაცემები!D1044,სახ.თანრ.მოც.!$A:$A,VLOOKUP($B1044,$L:$O,4,0))</f>
        <v>0</v>
      </c>
      <c r="H1044" s="57">
        <f>SUMIFS(სახ.თანრ.მოც.!F:F,სახ.თანრ.მოც.!$B:$B,VLOOKUP($B1044,$L:$O,3,0),სახ.თანრ.მოც.!$C:$C,მონაცემები!D1044,სახ.თანრ.მოც.!$A:$A,VLOOKUP($B1044,$L:$O,4,0))+SUMIFS(სახ.თანრ.მოც.!F:F,სახ.თანრ.მოც.!$B:$B,VLOOKUP($B1044,$L:$O,3,0),სახ.თანრ.მოც.!$C:$C,მონაცემები!C1044,სახ.თანრ.მოც.!$A:$A,VLOOKUP($B1044,$L:$O,4,0))</f>
        <v>0</v>
      </c>
      <c r="I1044" s="57"/>
      <c r="J1044" s="57"/>
    </row>
    <row r="1045" spans="1:10">
      <c r="A1045" s="46">
        <v>964</v>
      </c>
      <c r="E1045" s="57">
        <f t="shared" si="15"/>
        <v>0</v>
      </c>
      <c r="F1045" s="57">
        <f>SUMIFS(სახ.თანრ.მოც.!$E:$E,სახ.თანრ.მოც.!$B:$B,VLOOKUP($B1045,$L:$O,3,0),სახ.თანრ.მოც.!$C:$C,მონაცემები!C1045,სახ.თანრ.მოც.!$A:$A,VLOOKUP($B1045,$L:$O,4,0))</f>
        <v>0</v>
      </c>
      <c r="G1045" s="57">
        <f>SUMIFS(სახ.თანრ.მოც.!$E:$E,სახ.თანრ.მოც.!$B:$B,VLOOKUP($B1045,$L:$O,3,0),სახ.თანრ.მოც.!$C:$C,მონაცემები!D1045,სახ.თანრ.მოც.!$A:$A,VLOOKUP($B1045,$L:$O,4,0))</f>
        <v>0</v>
      </c>
      <c r="H1045" s="57">
        <f>SUMIFS(სახ.თანრ.მოც.!F:F,სახ.თანრ.მოც.!$B:$B,VLOOKUP($B1045,$L:$O,3,0),სახ.თანრ.მოც.!$C:$C,მონაცემები!D1045,სახ.თანრ.მოც.!$A:$A,VLOOKUP($B1045,$L:$O,4,0))+SUMIFS(სახ.თანრ.მოც.!F:F,სახ.თანრ.მოც.!$B:$B,VLOOKUP($B1045,$L:$O,3,0),სახ.თანრ.მოც.!$C:$C,მონაცემები!C1045,სახ.თანრ.მოც.!$A:$A,VLOOKUP($B1045,$L:$O,4,0))</f>
        <v>0</v>
      </c>
      <c r="I1045" s="57"/>
      <c r="J1045" s="57"/>
    </row>
    <row r="1046" spans="1:10">
      <c r="A1046" s="46">
        <v>965</v>
      </c>
      <c r="E1046" s="57">
        <f t="shared" si="15"/>
        <v>0</v>
      </c>
      <c r="F1046" s="57">
        <f>SUMIFS(სახ.თანრ.მოც.!$E:$E,სახ.თანრ.მოც.!$B:$B,VLOOKUP($B1046,$L:$O,3,0),სახ.თანრ.მოც.!$C:$C,მონაცემები!C1046,სახ.თანრ.მოც.!$A:$A,VLOOKUP($B1046,$L:$O,4,0))</f>
        <v>0</v>
      </c>
      <c r="G1046" s="57">
        <f>SUMIFS(სახ.თანრ.მოც.!$E:$E,სახ.თანრ.მოც.!$B:$B,VLOOKUP($B1046,$L:$O,3,0),სახ.თანრ.მოც.!$C:$C,მონაცემები!D1046,სახ.თანრ.მოც.!$A:$A,VLOOKUP($B1046,$L:$O,4,0))</f>
        <v>0</v>
      </c>
      <c r="H1046" s="57">
        <f>SUMIFS(სახ.თანრ.მოც.!F:F,სახ.თანრ.მოც.!$B:$B,VLOOKUP($B1046,$L:$O,3,0),სახ.თანრ.მოც.!$C:$C,მონაცემები!D1046,სახ.თანრ.მოც.!$A:$A,VLOOKUP($B1046,$L:$O,4,0))+SUMIFS(სახ.თანრ.მოც.!F:F,სახ.თანრ.მოც.!$B:$B,VLOOKUP($B1046,$L:$O,3,0),სახ.თანრ.მოც.!$C:$C,მონაცემები!C1046,სახ.თანრ.მოც.!$A:$A,VLOOKUP($B1046,$L:$O,4,0))</f>
        <v>0</v>
      </c>
      <c r="I1046" s="57"/>
      <c r="J1046" s="57"/>
    </row>
    <row r="1047" spans="1:10">
      <c r="A1047" s="46">
        <v>966</v>
      </c>
      <c r="E1047" s="57">
        <f t="shared" si="15"/>
        <v>0</v>
      </c>
      <c r="F1047" s="57">
        <f>SUMIFS(სახ.თანრ.მოც.!$E:$E,სახ.თანრ.მოც.!$B:$B,VLOOKUP($B1047,$L:$O,3,0),სახ.თანრ.მოც.!$C:$C,მონაცემები!C1047,სახ.თანრ.მოც.!$A:$A,VLOOKUP($B1047,$L:$O,4,0))</f>
        <v>0</v>
      </c>
      <c r="G1047" s="57">
        <f>SUMIFS(სახ.თანრ.მოც.!$E:$E,სახ.თანრ.მოც.!$B:$B,VLOOKUP($B1047,$L:$O,3,0),სახ.თანრ.მოც.!$C:$C,მონაცემები!D1047,სახ.თანრ.მოც.!$A:$A,VLOOKUP($B1047,$L:$O,4,0))</f>
        <v>0</v>
      </c>
      <c r="H1047" s="57">
        <f>SUMIFS(სახ.თანრ.მოც.!F:F,სახ.თანრ.მოც.!$B:$B,VLOOKUP($B1047,$L:$O,3,0),სახ.თანრ.მოც.!$C:$C,მონაცემები!D1047,სახ.თანრ.მოც.!$A:$A,VLOOKUP($B1047,$L:$O,4,0))+SUMIFS(სახ.თანრ.მოც.!F:F,სახ.თანრ.მოც.!$B:$B,VLOOKUP($B1047,$L:$O,3,0),სახ.თანრ.მოც.!$C:$C,მონაცემები!C1047,სახ.თანრ.მოც.!$A:$A,VLOOKUP($B1047,$L:$O,4,0))</f>
        <v>0</v>
      </c>
      <c r="I1047" s="57"/>
      <c r="J1047" s="57"/>
    </row>
    <row r="1048" spans="1:10">
      <c r="A1048" s="46">
        <v>967</v>
      </c>
      <c r="E1048" s="57">
        <f t="shared" si="15"/>
        <v>0</v>
      </c>
      <c r="F1048" s="57">
        <f>SUMIFS(სახ.თანრ.მოც.!$E:$E,სახ.თანრ.მოც.!$B:$B,VLOOKUP($B1048,$L:$O,3,0),სახ.თანრ.მოც.!$C:$C,მონაცემები!C1048,სახ.თანრ.მოც.!$A:$A,VLOOKUP($B1048,$L:$O,4,0))</f>
        <v>0</v>
      </c>
      <c r="G1048" s="57">
        <f>SUMIFS(სახ.თანრ.მოც.!$E:$E,სახ.თანრ.მოც.!$B:$B,VLOOKUP($B1048,$L:$O,3,0),სახ.თანრ.მოც.!$C:$C,მონაცემები!D1048,სახ.თანრ.მოც.!$A:$A,VLOOKUP($B1048,$L:$O,4,0))</f>
        <v>0</v>
      </c>
      <c r="H1048" s="57">
        <f>SUMIFS(სახ.თანრ.მოც.!F:F,სახ.თანრ.მოც.!$B:$B,VLOOKUP($B1048,$L:$O,3,0),სახ.თანრ.მოც.!$C:$C,მონაცემები!D1048,სახ.თანრ.მოც.!$A:$A,VLOOKUP($B1048,$L:$O,4,0))+SUMIFS(სახ.თანრ.მოც.!F:F,სახ.თანრ.მოც.!$B:$B,VLOOKUP($B1048,$L:$O,3,0),სახ.თანრ.მოც.!$C:$C,მონაცემები!C1048,სახ.თანრ.მოც.!$A:$A,VLOOKUP($B1048,$L:$O,4,0))</f>
        <v>0</v>
      </c>
      <c r="I1048" s="57"/>
      <c r="J1048" s="57"/>
    </row>
    <row r="1049" spans="1:10">
      <c r="A1049" s="46">
        <v>968</v>
      </c>
      <c r="E1049" s="57">
        <f t="shared" si="15"/>
        <v>0</v>
      </c>
      <c r="F1049" s="57">
        <f>SUMIFS(სახ.თანრ.მოც.!$E:$E,სახ.თანრ.მოც.!$B:$B,VLOOKUP($B1049,$L:$O,3,0),სახ.თანრ.მოც.!$C:$C,მონაცემები!C1049,სახ.თანრ.მოც.!$A:$A,VLOOKUP($B1049,$L:$O,4,0))</f>
        <v>0</v>
      </c>
      <c r="G1049" s="57">
        <f>SUMIFS(სახ.თანრ.მოც.!$E:$E,სახ.თანრ.მოც.!$B:$B,VLOOKUP($B1049,$L:$O,3,0),სახ.თანრ.მოც.!$C:$C,მონაცემები!D1049,სახ.თანრ.მოც.!$A:$A,VLOOKUP($B1049,$L:$O,4,0))</f>
        <v>0</v>
      </c>
      <c r="H1049" s="57">
        <f>SUMIFS(სახ.თანრ.მოც.!F:F,სახ.თანრ.მოც.!$B:$B,VLOOKUP($B1049,$L:$O,3,0),სახ.თანრ.მოც.!$C:$C,მონაცემები!D1049,სახ.თანრ.მოც.!$A:$A,VLOOKUP($B1049,$L:$O,4,0))+SUMIFS(სახ.თანრ.მოც.!F:F,სახ.თანრ.მოც.!$B:$B,VLOOKUP($B1049,$L:$O,3,0),სახ.თანრ.მოც.!$C:$C,მონაცემები!C1049,სახ.თანრ.მოც.!$A:$A,VLOOKUP($B1049,$L:$O,4,0))</f>
        <v>0</v>
      </c>
      <c r="I1049" s="57"/>
      <c r="J1049" s="57"/>
    </row>
    <row r="1050" spans="1:10">
      <c r="A1050" s="46">
        <v>969</v>
      </c>
      <c r="E1050" s="57">
        <f t="shared" si="15"/>
        <v>0</v>
      </c>
      <c r="F1050" s="57">
        <f>SUMIFS(სახ.თანრ.მოც.!$E:$E,სახ.თანრ.მოც.!$B:$B,VLOOKUP($B1050,$L:$O,3,0),სახ.თანრ.მოც.!$C:$C,მონაცემები!C1050,სახ.თანრ.მოც.!$A:$A,VLOOKUP($B1050,$L:$O,4,0))</f>
        <v>0</v>
      </c>
      <c r="G1050" s="57">
        <f>SUMIFS(სახ.თანრ.მოც.!$E:$E,სახ.თანრ.მოც.!$B:$B,VLOOKUP($B1050,$L:$O,3,0),სახ.თანრ.მოც.!$C:$C,მონაცემები!D1050,სახ.თანრ.მოც.!$A:$A,VLOOKUP($B1050,$L:$O,4,0))</f>
        <v>0</v>
      </c>
      <c r="H1050" s="57">
        <f>SUMIFS(სახ.თანრ.მოც.!F:F,სახ.თანრ.მოც.!$B:$B,VLOOKUP($B1050,$L:$O,3,0),სახ.თანრ.მოც.!$C:$C,მონაცემები!D1050,სახ.თანრ.მოც.!$A:$A,VLOOKUP($B1050,$L:$O,4,0))+SUMIFS(სახ.თანრ.მოც.!F:F,სახ.თანრ.მოც.!$B:$B,VLOOKUP($B1050,$L:$O,3,0),სახ.თანრ.მოც.!$C:$C,მონაცემები!C1050,სახ.თანრ.მოც.!$A:$A,VLOOKUP($B1050,$L:$O,4,0))</f>
        <v>0</v>
      </c>
      <c r="I1050" s="57"/>
      <c r="J1050" s="57"/>
    </row>
    <row r="1051" spans="1:10">
      <c r="A1051" s="46">
        <v>970</v>
      </c>
      <c r="E1051" s="57">
        <f t="shared" si="15"/>
        <v>0</v>
      </c>
      <c r="F1051" s="57">
        <f>SUMIFS(სახ.თანრ.მოც.!$E:$E,სახ.თანრ.მოც.!$B:$B,VLOOKUP($B1051,$L:$O,3,0),სახ.თანრ.მოც.!$C:$C,მონაცემები!C1051,სახ.თანრ.მოც.!$A:$A,VLOOKUP($B1051,$L:$O,4,0))</f>
        <v>0</v>
      </c>
      <c r="G1051" s="57">
        <f>SUMIFS(სახ.თანრ.მოც.!$E:$E,სახ.თანრ.მოც.!$B:$B,VLOOKUP($B1051,$L:$O,3,0),სახ.თანრ.მოც.!$C:$C,მონაცემები!D1051,სახ.თანრ.მოც.!$A:$A,VLOOKUP($B1051,$L:$O,4,0))</f>
        <v>0</v>
      </c>
      <c r="H1051" s="57">
        <f>SUMIFS(სახ.თანრ.მოც.!F:F,სახ.თანრ.მოც.!$B:$B,VLOOKUP($B1051,$L:$O,3,0),სახ.თანრ.მოც.!$C:$C,მონაცემები!D1051,სახ.თანრ.მოც.!$A:$A,VLOOKUP($B1051,$L:$O,4,0))+SUMIFS(სახ.თანრ.მოც.!F:F,სახ.თანრ.მოც.!$B:$B,VLOOKUP($B1051,$L:$O,3,0),სახ.თანრ.მოც.!$C:$C,მონაცემები!C1051,სახ.თანრ.მოც.!$A:$A,VLOOKUP($B1051,$L:$O,4,0))</f>
        <v>0</v>
      </c>
      <c r="I1051" s="57"/>
      <c r="J1051" s="57"/>
    </row>
    <row r="1052" spans="1:10">
      <c r="A1052" s="46">
        <v>971</v>
      </c>
      <c r="E1052" s="57">
        <f t="shared" si="15"/>
        <v>0</v>
      </c>
      <c r="F1052" s="57">
        <f>SUMIFS(სახ.თანრ.მოც.!$E:$E,სახ.თანრ.მოც.!$B:$B,VLOOKUP($B1052,$L:$O,3,0),სახ.თანრ.მოც.!$C:$C,მონაცემები!C1052,სახ.თანრ.მოც.!$A:$A,VLOOKUP($B1052,$L:$O,4,0))</f>
        <v>0</v>
      </c>
      <c r="G1052" s="57">
        <f>SUMIFS(სახ.თანრ.მოც.!$E:$E,სახ.თანრ.მოც.!$B:$B,VLOOKUP($B1052,$L:$O,3,0),სახ.თანრ.მოც.!$C:$C,მონაცემები!D1052,სახ.თანრ.მოც.!$A:$A,VLOOKUP($B1052,$L:$O,4,0))</f>
        <v>0</v>
      </c>
      <c r="H1052" s="57">
        <f>SUMIFS(სახ.თანრ.მოც.!F:F,სახ.თანრ.მოც.!$B:$B,VLOOKUP($B1052,$L:$O,3,0),სახ.თანრ.მოც.!$C:$C,მონაცემები!D1052,სახ.თანრ.მოც.!$A:$A,VLOOKUP($B1052,$L:$O,4,0))+SUMIFS(სახ.თანრ.მოც.!F:F,სახ.თანრ.მოც.!$B:$B,VLOOKUP($B1052,$L:$O,3,0),სახ.თანრ.მოც.!$C:$C,მონაცემები!C1052,სახ.თანრ.მოც.!$A:$A,VLOOKUP($B1052,$L:$O,4,0))</f>
        <v>0</v>
      </c>
      <c r="I1052" s="57"/>
      <c r="J1052" s="57"/>
    </row>
    <row r="1053" spans="1:10">
      <c r="A1053" s="46">
        <v>972</v>
      </c>
      <c r="E1053" s="57">
        <f t="shared" si="15"/>
        <v>0</v>
      </c>
      <c r="F1053" s="57">
        <f>SUMIFS(სახ.თანრ.მოც.!$E:$E,სახ.თანრ.მოც.!$B:$B,VLOOKUP($B1053,$L:$O,3,0),სახ.თანრ.მოც.!$C:$C,მონაცემები!C1053,სახ.თანრ.მოც.!$A:$A,VLOOKUP($B1053,$L:$O,4,0))</f>
        <v>0</v>
      </c>
      <c r="G1053" s="57">
        <f>SUMIFS(სახ.თანრ.მოც.!$E:$E,სახ.თანრ.მოც.!$B:$B,VLOOKUP($B1053,$L:$O,3,0),სახ.თანრ.მოც.!$C:$C,მონაცემები!D1053,სახ.თანრ.მოც.!$A:$A,VLOOKUP($B1053,$L:$O,4,0))</f>
        <v>0</v>
      </c>
      <c r="H1053" s="57">
        <f>SUMIFS(სახ.თანრ.მოც.!F:F,სახ.თანრ.მოც.!$B:$B,VLOOKUP($B1053,$L:$O,3,0),სახ.თანრ.მოც.!$C:$C,მონაცემები!D1053,სახ.თანრ.მოც.!$A:$A,VLOOKUP($B1053,$L:$O,4,0))+SUMIFS(სახ.თანრ.მოც.!F:F,სახ.თანრ.მოც.!$B:$B,VLOOKUP($B1053,$L:$O,3,0),სახ.თანრ.მოც.!$C:$C,მონაცემები!C1053,სახ.თანრ.მოც.!$A:$A,VLOOKUP($B1053,$L:$O,4,0))</f>
        <v>0</v>
      </c>
      <c r="I1053" s="57"/>
      <c r="J1053" s="57"/>
    </row>
    <row r="1054" spans="1:10">
      <c r="A1054" s="46">
        <v>973</v>
      </c>
      <c r="E1054" s="57">
        <f t="shared" si="15"/>
        <v>0</v>
      </c>
      <c r="F1054" s="57">
        <f>SUMIFS(სახ.თანრ.მოც.!$E:$E,სახ.თანრ.მოც.!$B:$B,VLOOKUP($B1054,$L:$O,3,0),სახ.თანრ.მოც.!$C:$C,მონაცემები!C1054,სახ.თანრ.მოც.!$A:$A,VLOOKUP($B1054,$L:$O,4,0))</f>
        <v>0</v>
      </c>
      <c r="G1054" s="57">
        <f>SUMIFS(სახ.თანრ.მოც.!$E:$E,სახ.თანრ.მოც.!$B:$B,VLOOKUP($B1054,$L:$O,3,0),სახ.თანრ.მოც.!$C:$C,მონაცემები!D1054,სახ.თანრ.მოც.!$A:$A,VLOOKUP($B1054,$L:$O,4,0))</f>
        <v>0</v>
      </c>
      <c r="H1054" s="57">
        <f>SUMIFS(სახ.თანრ.მოც.!F:F,სახ.თანრ.მოც.!$B:$B,VLOOKUP($B1054,$L:$O,3,0),სახ.თანრ.მოც.!$C:$C,მონაცემები!D1054,სახ.თანრ.მოც.!$A:$A,VLOOKUP($B1054,$L:$O,4,0))+SUMIFS(სახ.თანრ.მოც.!F:F,სახ.თანრ.მოც.!$B:$B,VLOOKUP($B1054,$L:$O,3,0),სახ.თანრ.მოც.!$C:$C,მონაცემები!C1054,სახ.თანრ.მოც.!$A:$A,VLOOKUP($B1054,$L:$O,4,0))</f>
        <v>0</v>
      </c>
      <c r="I1054" s="57"/>
      <c r="J1054" s="57"/>
    </row>
    <row r="1055" spans="1:10">
      <c r="A1055" s="46">
        <v>974</v>
      </c>
      <c r="E1055" s="57">
        <f t="shared" si="15"/>
        <v>0</v>
      </c>
      <c r="F1055" s="57">
        <f>SUMIFS(სახ.თანრ.მოც.!$E:$E,სახ.თანრ.მოც.!$B:$B,VLOOKUP($B1055,$L:$O,3,0),სახ.თანრ.მოც.!$C:$C,მონაცემები!C1055,სახ.თანრ.მოც.!$A:$A,VLOOKUP($B1055,$L:$O,4,0))</f>
        <v>0</v>
      </c>
      <c r="G1055" s="57">
        <f>SUMIFS(სახ.თანრ.მოც.!$E:$E,სახ.თანრ.მოც.!$B:$B,VLOOKUP($B1055,$L:$O,3,0),სახ.თანრ.მოც.!$C:$C,მონაცემები!D1055,სახ.თანრ.მოც.!$A:$A,VLOOKUP($B1055,$L:$O,4,0))</f>
        <v>0</v>
      </c>
      <c r="H1055" s="57">
        <f>SUMIFS(სახ.თანრ.მოც.!F:F,სახ.თანრ.მოც.!$B:$B,VLOOKUP($B1055,$L:$O,3,0),სახ.თანრ.მოც.!$C:$C,მონაცემები!D1055,სახ.თანრ.მოც.!$A:$A,VLOOKUP($B1055,$L:$O,4,0))+SUMIFS(სახ.თანრ.მოც.!F:F,სახ.თანრ.მოც.!$B:$B,VLOOKUP($B1055,$L:$O,3,0),სახ.თანრ.მოც.!$C:$C,მონაცემები!C1055,სახ.თანრ.მოც.!$A:$A,VLOOKUP($B1055,$L:$O,4,0))</f>
        <v>0</v>
      </c>
      <c r="I1055" s="57"/>
      <c r="J1055" s="57"/>
    </row>
    <row r="1056" spans="1:10">
      <c r="A1056" s="46">
        <v>975</v>
      </c>
      <c r="E1056" s="57">
        <f t="shared" si="15"/>
        <v>0</v>
      </c>
      <c r="F1056" s="57">
        <f>SUMIFS(სახ.თანრ.მოც.!$E:$E,სახ.თანრ.მოც.!$B:$B,VLOOKUP($B1056,$L:$O,3,0),სახ.თანრ.მოც.!$C:$C,მონაცემები!C1056,სახ.თანრ.მოც.!$A:$A,VLOOKUP($B1056,$L:$O,4,0))</f>
        <v>0</v>
      </c>
      <c r="G1056" s="57">
        <f>SUMIFS(სახ.თანრ.მოც.!$E:$E,სახ.თანრ.მოც.!$B:$B,VLOOKUP($B1056,$L:$O,3,0),სახ.თანრ.მოც.!$C:$C,მონაცემები!D1056,სახ.თანრ.მოც.!$A:$A,VLOOKUP($B1056,$L:$O,4,0))</f>
        <v>0</v>
      </c>
      <c r="H1056" s="57">
        <f>SUMIFS(სახ.თანრ.მოც.!F:F,სახ.თანრ.მოც.!$B:$B,VLOOKUP($B1056,$L:$O,3,0),სახ.თანრ.მოც.!$C:$C,მონაცემები!D1056,სახ.თანრ.მოც.!$A:$A,VLOOKUP($B1056,$L:$O,4,0))+SUMIFS(სახ.თანრ.მოც.!F:F,სახ.თანრ.მოც.!$B:$B,VLOOKUP($B1056,$L:$O,3,0),სახ.თანრ.მოც.!$C:$C,მონაცემები!C1056,სახ.თანრ.მოც.!$A:$A,VLOOKUP($B1056,$L:$O,4,0))</f>
        <v>0</v>
      </c>
      <c r="I1056" s="57"/>
      <c r="J1056" s="57"/>
    </row>
    <row r="1057" spans="1:10">
      <c r="A1057" s="46">
        <v>976</v>
      </c>
      <c r="E1057" s="57">
        <f t="shared" si="15"/>
        <v>0</v>
      </c>
      <c r="F1057" s="57">
        <f>SUMIFS(სახ.თანრ.მოც.!$E:$E,სახ.თანრ.მოც.!$B:$B,VLOOKUP($B1057,$L:$O,3,0),სახ.თანრ.მოც.!$C:$C,მონაცემები!C1057,სახ.თანრ.მოც.!$A:$A,VLOOKUP($B1057,$L:$O,4,0))</f>
        <v>0</v>
      </c>
      <c r="G1057" s="57">
        <f>SUMIFS(სახ.თანრ.მოც.!$E:$E,სახ.თანრ.მოც.!$B:$B,VLOOKUP($B1057,$L:$O,3,0),სახ.თანრ.მოც.!$C:$C,მონაცემები!D1057,სახ.თანრ.მოც.!$A:$A,VLOOKUP($B1057,$L:$O,4,0))</f>
        <v>0</v>
      </c>
      <c r="H1057" s="57">
        <f>SUMIFS(სახ.თანრ.მოც.!F:F,სახ.თანრ.მოც.!$B:$B,VLOOKUP($B1057,$L:$O,3,0),სახ.თანრ.მოც.!$C:$C,მონაცემები!D1057,სახ.თანრ.მოც.!$A:$A,VLOOKUP($B1057,$L:$O,4,0))+SUMIFS(სახ.თანრ.მოც.!F:F,სახ.თანრ.მოც.!$B:$B,VLOOKUP($B1057,$L:$O,3,0),სახ.თანრ.მოც.!$C:$C,მონაცემები!C1057,სახ.თანრ.მოც.!$A:$A,VLOOKUP($B1057,$L:$O,4,0))</f>
        <v>0</v>
      </c>
      <c r="I1057" s="57"/>
      <c r="J1057" s="57"/>
    </row>
    <row r="1058" spans="1:10">
      <c r="A1058" s="46">
        <v>977</v>
      </c>
      <c r="E1058" s="57">
        <f t="shared" si="15"/>
        <v>0</v>
      </c>
      <c r="F1058" s="57">
        <f>SUMIFS(სახ.თანრ.მოც.!$E:$E,სახ.თანრ.მოც.!$B:$B,VLOOKUP($B1058,$L:$O,3,0),სახ.თანრ.მოც.!$C:$C,მონაცემები!C1058,სახ.თანრ.მოც.!$A:$A,VLOOKUP($B1058,$L:$O,4,0))</f>
        <v>0</v>
      </c>
      <c r="G1058" s="57">
        <f>SUMIFS(სახ.თანრ.მოც.!$E:$E,სახ.თანრ.მოც.!$B:$B,VLOOKUP($B1058,$L:$O,3,0),სახ.თანრ.მოც.!$C:$C,მონაცემები!D1058,სახ.თანრ.მოც.!$A:$A,VLOOKUP($B1058,$L:$O,4,0))</f>
        <v>0</v>
      </c>
      <c r="H1058" s="57">
        <f>SUMIFS(სახ.თანრ.მოც.!F:F,სახ.თანრ.მოც.!$B:$B,VLOOKUP($B1058,$L:$O,3,0),სახ.თანრ.მოც.!$C:$C,მონაცემები!D1058,სახ.თანრ.მოც.!$A:$A,VLOOKUP($B1058,$L:$O,4,0))+SUMIFS(სახ.თანრ.მოც.!F:F,სახ.თანრ.მოც.!$B:$B,VLOOKUP($B1058,$L:$O,3,0),სახ.თანრ.მოც.!$C:$C,მონაცემები!C1058,სახ.თანრ.მოც.!$A:$A,VLOOKUP($B1058,$L:$O,4,0))</f>
        <v>0</v>
      </c>
      <c r="I1058" s="57"/>
      <c r="J1058" s="57"/>
    </row>
    <row r="1059" spans="1:10">
      <c r="A1059" s="46">
        <v>978</v>
      </c>
      <c r="E1059" s="57">
        <f t="shared" si="15"/>
        <v>0</v>
      </c>
      <c r="F1059" s="57">
        <f>SUMIFS(სახ.თანრ.მოც.!$E:$E,სახ.თანრ.მოც.!$B:$B,VLOOKUP($B1059,$L:$O,3,0),სახ.თანრ.მოც.!$C:$C,მონაცემები!C1059,სახ.თანრ.მოც.!$A:$A,VLOOKUP($B1059,$L:$O,4,0))</f>
        <v>0</v>
      </c>
      <c r="G1059" s="57">
        <f>SUMIFS(სახ.თანრ.მოც.!$E:$E,სახ.თანრ.მოც.!$B:$B,VLOOKUP($B1059,$L:$O,3,0),სახ.თანრ.მოც.!$C:$C,მონაცემები!D1059,სახ.თანრ.მოც.!$A:$A,VLOOKUP($B1059,$L:$O,4,0))</f>
        <v>0</v>
      </c>
      <c r="H1059" s="57">
        <f>SUMIFS(სახ.თანრ.მოც.!F:F,სახ.თანრ.მოც.!$B:$B,VLOOKUP($B1059,$L:$O,3,0),სახ.თანრ.მოც.!$C:$C,მონაცემები!D1059,სახ.თანრ.მოც.!$A:$A,VLOOKUP($B1059,$L:$O,4,0))+SUMIFS(სახ.თანრ.მოც.!F:F,სახ.თანრ.მოც.!$B:$B,VLOOKUP($B1059,$L:$O,3,0),სახ.თანრ.მოც.!$C:$C,მონაცემები!C1059,სახ.თანრ.მოც.!$A:$A,VLOOKUP($B1059,$L:$O,4,0))</f>
        <v>0</v>
      </c>
      <c r="I1059" s="57"/>
      <c r="J1059" s="57"/>
    </row>
    <row r="1060" spans="1:10">
      <c r="A1060" s="46">
        <v>979</v>
      </c>
      <c r="E1060" s="57">
        <f t="shared" si="15"/>
        <v>0</v>
      </c>
      <c r="F1060" s="57">
        <f>SUMIFS(სახ.თანრ.მოც.!$E:$E,სახ.თანრ.მოც.!$B:$B,VLOOKUP($B1060,$L:$O,3,0),სახ.თანრ.მოც.!$C:$C,მონაცემები!C1060,სახ.თანრ.მოც.!$A:$A,VLOOKUP($B1060,$L:$O,4,0))</f>
        <v>0</v>
      </c>
      <c r="G1060" s="57">
        <f>SUMIFS(სახ.თანრ.მოც.!$E:$E,სახ.თანრ.მოც.!$B:$B,VLOOKUP($B1060,$L:$O,3,0),სახ.თანრ.მოც.!$C:$C,მონაცემები!D1060,სახ.თანრ.მოც.!$A:$A,VLOOKUP($B1060,$L:$O,4,0))</f>
        <v>0</v>
      </c>
      <c r="H1060" s="57">
        <f>SUMIFS(სახ.თანრ.მოც.!F:F,სახ.თანრ.მოც.!$B:$B,VLOOKUP($B1060,$L:$O,3,0),სახ.თანრ.მოც.!$C:$C,მონაცემები!D1060,სახ.თანრ.მოც.!$A:$A,VLOOKUP($B1060,$L:$O,4,0))+SUMIFS(სახ.თანრ.მოც.!F:F,სახ.თანრ.მოც.!$B:$B,VLOOKUP($B1060,$L:$O,3,0),სახ.თანრ.მოც.!$C:$C,მონაცემები!C1060,სახ.თანრ.მოც.!$A:$A,VLOOKUP($B1060,$L:$O,4,0))</f>
        <v>0</v>
      </c>
      <c r="I1060" s="57"/>
      <c r="J1060" s="57"/>
    </row>
    <row r="1061" spans="1:10">
      <c r="A1061" s="46">
        <v>980</v>
      </c>
      <c r="E1061" s="57">
        <f t="shared" si="15"/>
        <v>0</v>
      </c>
      <c r="F1061" s="57">
        <f>SUMIFS(სახ.თანრ.მოც.!$E:$E,სახ.თანრ.მოც.!$B:$B,VLOOKUP($B1061,$L:$O,3,0),სახ.თანრ.მოც.!$C:$C,მონაცემები!C1061,სახ.თანრ.მოც.!$A:$A,VLOOKUP($B1061,$L:$O,4,0))</f>
        <v>0</v>
      </c>
      <c r="G1061" s="57">
        <f>SUMIFS(სახ.თანრ.მოც.!$E:$E,სახ.თანრ.მოც.!$B:$B,VLOOKUP($B1061,$L:$O,3,0),სახ.თანრ.მოც.!$C:$C,მონაცემები!D1061,სახ.თანრ.მოც.!$A:$A,VLOOKUP($B1061,$L:$O,4,0))</f>
        <v>0</v>
      </c>
      <c r="H1061" s="57">
        <f>SUMIFS(სახ.თანრ.მოც.!F:F,სახ.თანრ.მოც.!$B:$B,VLOOKUP($B1061,$L:$O,3,0),სახ.თანრ.მოც.!$C:$C,მონაცემები!D1061,სახ.თანრ.მოც.!$A:$A,VLOOKUP($B1061,$L:$O,4,0))+SUMIFS(სახ.თანრ.მოც.!F:F,სახ.თანრ.მოც.!$B:$B,VLOOKUP($B1061,$L:$O,3,0),სახ.თანრ.მოც.!$C:$C,მონაცემები!C1061,სახ.თანრ.მოც.!$A:$A,VLOOKUP($B1061,$L:$O,4,0))</f>
        <v>0</v>
      </c>
      <c r="I1061" s="57"/>
      <c r="J1061" s="57"/>
    </row>
    <row r="1062" spans="1:10">
      <c r="A1062" s="46">
        <v>981</v>
      </c>
      <c r="E1062" s="57">
        <f t="shared" si="15"/>
        <v>0</v>
      </c>
      <c r="F1062" s="57">
        <f>SUMIFS(სახ.თანრ.მოც.!$E:$E,სახ.თანრ.მოც.!$B:$B,VLOOKUP($B1062,$L:$O,3,0),სახ.თანრ.მოც.!$C:$C,მონაცემები!C1062,სახ.თანრ.მოც.!$A:$A,VLOOKUP($B1062,$L:$O,4,0))</f>
        <v>0</v>
      </c>
      <c r="G1062" s="57">
        <f>SUMIFS(სახ.თანრ.მოც.!$E:$E,სახ.თანრ.მოც.!$B:$B,VLOOKUP($B1062,$L:$O,3,0),სახ.თანრ.მოც.!$C:$C,მონაცემები!D1062,სახ.თანრ.მოც.!$A:$A,VLOOKUP($B1062,$L:$O,4,0))</f>
        <v>0</v>
      </c>
      <c r="H1062" s="57">
        <f>SUMIFS(სახ.თანრ.მოც.!F:F,სახ.თანრ.მოც.!$B:$B,VLOOKUP($B1062,$L:$O,3,0),სახ.თანრ.მოც.!$C:$C,მონაცემები!D1062,სახ.თანრ.მოც.!$A:$A,VLOOKUP($B1062,$L:$O,4,0))+SUMIFS(სახ.თანრ.მოც.!F:F,სახ.თანრ.მოც.!$B:$B,VLOOKUP($B1062,$L:$O,3,0),სახ.თანრ.მოც.!$C:$C,მონაცემები!C1062,სახ.თანრ.მოც.!$A:$A,VLOOKUP($B1062,$L:$O,4,0))</f>
        <v>0</v>
      </c>
      <c r="I1062" s="57"/>
      <c r="J1062" s="57"/>
    </row>
    <row r="1063" spans="1:10">
      <c r="A1063" s="46">
        <v>982</v>
      </c>
      <c r="E1063" s="57">
        <f t="shared" si="15"/>
        <v>0</v>
      </c>
      <c r="F1063" s="57">
        <f>SUMIFS(სახ.თანრ.მოც.!$E:$E,სახ.თანრ.მოც.!$B:$B,VLOOKUP($B1063,$L:$O,3,0),სახ.თანრ.მოც.!$C:$C,მონაცემები!C1063,სახ.თანრ.მოც.!$A:$A,VLOOKUP($B1063,$L:$O,4,0))</f>
        <v>0</v>
      </c>
      <c r="G1063" s="57">
        <f>SUMIFS(სახ.თანრ.მოც.!$E:$E,სახ.თანრ.მოც.!$B:$B,VLOOKUP($B1063,$L:$O,3,0),სახ.თანრ.მოც.!$C:$C,მონაცემები!D1063,სახ.თანრ.მოც.!$A:$A,VLOOKUP($B1063,$L:$O,4,0))</f>
        <v>0</v>
      </c>
      <c r="H1063" s="57">
        <f>SUMIFS(სახ.თანრ.მოც.!F:F,სახ.თანრ.მოც.!$B:$B,VLOOKUP($B1063,$L:$O,3,0),სახ.თანრ.მოც.!$C:$C,მონაცემები!D1063,სახ.თანრ.მოც.!$A:$A,VLOOKUP($B1063,$L:$O,4,0))+SUMIFS(სახ.თანრ.მოც.!F:F,სახ.თანრ.მოც.!$B:$B,VLOOKUP($B1063,$L:$O,3,0),სახ.თანრ.მოც.!$C:$C,მონაცემები!C1063,სახ.თანრ.მოც.!$A:$A,VLOOKUP($B1063,$L:$O,4,0))</f>
        <v>0</v>
      </c>
      <c r="I1063" s="57"/>
      <c r="J1063" s="57"/>
    </row>
    <row r="1064" spans="1:10">
      <c r="A1064" s="46">
        <v>983</v>
      </c>
      <c r="E1064" s="57">
        <f t="shared" si="15"/>
        <v>0</v>
      </c>
      <c r="F1064" s="57">
        <f>SUMIFS(სახ.თანრ.მოც.!$E:$E,სახ.თანრ.მოც.!$B:$B,VLOOKUP($B1064,$L:$O,3,0),სახ.თანრ.მოც.!$C:$C,მონაცემები!C1064,სახ.თანრ.მოც.!$A:$A,VLOOKUP($B1064,$L:$O,4,0))</f>
        <v>0</v>
      </c>
      <c r="G1064" s="57">
        <f>SUMIFS(სახ.თანრ.მოც.!$E:$E,სახ.თანრ.მოც.!$B:$B,VLOOKUP($B1064,$L:$O,3,0),სახ.თანრ.მოც.!$C:$C,მონაცემები!D1064,სახ.თანრ.მოც.!$A:$A,VLOOKUP($B1064,$L:$O,4,0))</f>
        <v>0</v>
      </c>
      <c r="H1064" s="57">
        <f>SUMIFS(სახ.თანრ.მოც.!F:F,სახ.თანრ.მოც.!$B:$B,VLOOKUP($B1064,$L:$O,3,0),სახ.თანრ.მოც.!$C:$C,მონაცემები!D1064,სახ.თანრ.მოც.!$A:$A,VLOOKUP($B1064,$L:$O,4,0))+SUMIFS(სახ.თანრ.მოც.!F:F,სახ.თანრ.მოც.!$B:$B,VLOOKUP($B1064,$L:$O,3,0),სახ.თანრ.მოც.!$C:$C,მონაცემები!C1064,სახ.თანრ.მოც.!$A:$A,VLOOKUP($B1064,$L:$O,4,0))</f>
        <v>0</v>
      </c>
      <c r="I1064" s="57"/>
      <c r="J1064" s="57"/>
    </row>
    <row r="1065" spans="1:10">
      <c r="A1065" s="46">
        <v>984</v>
      </c>
      <c r="E1065" s="57">
        <f t="shared" si="15"/>
        <v>0</v>
      </c>
      <c r="F1065" s="57">
        <f>SUMIFS(სახ.თანრ.მოც.!$E:$E,სახ.თანრ.მოც.!$B:$B,VLOOKUP($B1065,$L:$O,3,0),სახ.თანრ.მოც.!$C:$C,მონაცემები!C1065,სახ.თანრ.მოც.!$A:$A,VLOOKUP($B1065,$L:$O,4,0))</f>
        <v>0</v>
      </c>
      <c r="G1065" s="57">
        <f>SUMIFS(სახ.თანრ.მოც.!$E:$E,სახ.თანრ.მოც.!$B:$B,VLOOKUP($B1065,$L:$O,3,0),სახ.თანრ.მოც.!$C:$C,მონაცემები!D1065,სახ.თანრ.მოც.!$A:$A,VLOOKUP($B1065,$L:$O,4,0))</f>
        <v>0</v>
      </c>
      <c r="H1065" s="57">
        <f>SUMIFS(სახ.თანრ.მოც.!F:F,სახ.თანრ.მოც.!$B:$B,VLOOKUP($B1065,$L:$O,3,0),სახ.თანრ.მოც.!$C:$C,მონაცემები!D1065,სახ.თანრ.მოც.!$A:$A,VLOOKUP($B1065,$L:$O,4,0))+SUMIFS(სახ.თანრ.მოც.!F:F,სახ.თანრ.მოც.!$B:$B,VLOOKUP($B1065,$L:$O,3,0),სახ.თანრ.მოც.!$C:$C,მონაცემები!C1065,სახ.თანრ.მოც.!$A:$A,VLOOKUP($B1065,$L:$O,4,0))</f>
        <v>0</v>
      </c>
      <c r="I1065" s="57"/>
      <c r="J1065" s="57"/>
    </row>
    <row r="1066" spans="1:10">
      <c r="A1066" s="46">
        <v>985</v>
      </c>
      <c r="E1066" s="57">
        <f t="shared" si="15"/>
        <v>0</v>
      </c>
      <c r="F1066" s="57">
        <f>SUMIFS(სახ.თანრ.მოც.!$E:$E,სახ.თანრ.მოც.!$B:$B,VLOOKUP($B1066,$L:$O,3,0),სახ.თანრ.მოც.!$C:$C,მონაცემები!C1066,სახ.თანრ.მოც.!$A:$A,VLOOKUP($B1066,$L:$O,4,0))</f>
        <v>0</v>
      </c>
      <c r="G1066" s="57">
        <f>SUMIFS(სახ.თანრ.მოც.!$E:$E,სახ.თანრ.მოც.!$B:$B,VLOOKUP($B1066,$L:$O,3,0),სახ.თანრ.მოც.!$C:$C,მონაცემები!D1066,სახ.თანრ.მოც.!$A:$A,VLOOKUP($B1066,$L:$O,4,0))</f>
        <v>0</v>
      </c>
      <c r="H1066" s="57">
        <f>SUMIFS(სახ.თანრ.მოც.!F:F,სახ.თანრ.მოც.!$B:$B,VLOOKUP($B1066,$L:$O,3,0),სახ.თანრ.მოც.!$C:$C,მონაცემები!D1066,სახ.თანრ.მოც.!$A:$A,VLOOKUP($B1066,$L:$O,4,0))+SUMIFS(სახ.თანრ.მოც.!F:F,სახ.თანრ.მოც.!$B:$B,VLOOKUP($B1066,$L:$O,3,0),სახ.თანრ.მოც.!$C:$C,მონაცემები!C1066,სახ.თანრ.მოც.!$A:$A,VLOOKUP($B1066,$L:$O,4,0))</f>
        <v>0</v>
      </c>
      <c r="I1066" s="57"/>
      <c r="J1066" s="57"/>
    </row>
    <row r="1067" spans="1:10">
      <c r="A1067" s="46">
        <v>986</v>
      </c>
      <c r="E1067" s="57">
        <f t="shared" si="15"/>
        <v>0</v>
      </c>
      <c r="F1067" s="57">
        <f>SUMIFS(სახ.თანრ.მოც.!$E:$E,სახ.თანრ.მოც.!$B:$B,VLOOKUP($B1067,$L:$O,3,0),სახ.თანრ.მოც.!$C:$C,მონაცემები!C1067,სახ.თანრ.მოც.!$A:$A,VLOOKUP($B1067,$L:$O,4,0))</f>
        <v>0</v>
      </c>
      <c r="G1067" s="57">
        <f>SUMIFS(სახ.თანრ.მოც.!$E:$E,სახ.თანრ.მოც.!$B:$B,VLOOKUP($B1067,$L:$O,3,0),სახ.თანრ.მოც.!$C:$C,მონაცემები!D1067,სახ.თანრ.მოც.!$A:$A,VLOOKUP($B1067,$L:$O,4,0))</f>
        <v>0</v>
      </c>
      <c r="H1067" s="57">
        <f>SUMIFS(სახ.თანრ.მოც.!F:F,სახ.თანრ.მოც.!$B:$B,VLOOKUP($B1067,$L:$O,3,0),სახ.თანრ.მოც.!$C:$C,მონაცემები!D1067,სახ.თანრ.მოც.!$A:$A,VLOOKUP($B1067,$L:$O,4,0))+SUMIFS(სახ.თანრ.მოც.!F:F,სახ.თანრ.მოც.!$B:$B,VLOOKUP($B1067,$L:$O,3,0),სახ.თანრ.მოც.!$C:$C,მონაცემები!C1067,სახ.თანრ.მოც.!$A:$A,VLOOKUP($B1067,$L:$O,4,0))</f>
        <v>0</v>
      </c>
      <c r="I1067" s="57"/>
      <c r="J1067" s="57"/>
    </row>
    <row r="1068" spans="1:10">
      <c r="A1068" s="46">
        <v>987</v>
      </c>
      <c r="E1068" s="57">
        <f t="shared" si="15"/>
        <v>0</v>
      </c>
      <c r="F1068" s="57">
        <f>SUMIFS(სახ.თანრ.მოც.!$E:$E,სახ.თანრ.მოც.!$B:$B,VLOOKUP($B1068,$L:$O,3,0),სახ.თანრ.მოც.!$C:$C,მონაცემები!C1068,სახ.თანრ.მოც.!$A:$A,VLOOKUP($B1068,$L:$O,4,0))</f>
        <v>0</v>
      </c>
      <c r="G1068" s="57">
        <f>SUMIFS(სახ.თანრ.მოც.!$E:$E,სახ.თანრ.მოც.!$B:$B,VLOOKUP($B1068,$L:$O,3,0),სახ.თანრ.მოც.!$C:$C,მონაცემები!D1068,სახ.თანრ.მოც.!$A:$A,VLOOKUP($B1068,$L:$O,4,0))</f>
        <v>0</v>
      </c>
      <c r="H1068" s="57">
        <f>SUMIFS(სახ.თანრ.მოც.!F:F,სახ.თანრ.მოც.!$B:$B,VLOOKUP($B1068,$L:$O,3,0),სახ.თანრ.მოც.!$C:$C,მონაცემები!D1068,სახ.თანრ.მოც.!$A:$A,VLOOKUP($B1068,$L:$O,4,0))+SUMIFS(სახ.თანრ.მოც.!F:F,სახ.თანრ.მოც.!$B:$B,VLOOKUP($B1068,$L:$O,3,0),სახ.თანრ.მოც.!$C:$C,მონაცემები!C1068,სახ.თანრ.მოც.!$A:$A,VLOOKUP($B1068,$L:$O,4,0))</f>
        <v>0</v>
      </c>
      <c r="I1068" s="57"/>
      <c r="J1068" s="57"/>
    </row>
    <row r="1069" spans="1:10">
      <c r="A1069" s="46">
        <v>988</v>
      </c>
      <c r="E1069" s="57">
        <f t="shared" si="15"/>
        <v>0</v>
      </c>
      <c r="F1069" s="57">
        <f>SUMIFS(სახ.თანრ.მოც.!$E:$E,სახ.თანრ.მოც.!$B:$B,VLOOKUP($B1069,$L:$O,3,0),სახ.თანრ.მოც.!$C:$C,მონაცემები!C1069,სახ.თანრ.მოც.!$A:$A,VLOOKUP($B1069,$L:$O,4,0))</f>
        <v>0</v>
      </c>
      <c r="G1069" s="57">
        <f>SUMIFS(სახ.თანრ.მოც.!$E:$E,სახ.თანრ.მოც.!$B:$B,VLOOKUP($B1069,$L:$O,3,0),სახ.თანრ.მოც.!$C:$C,მონაცემები!D1069,სახ.თანრ.მოც.!$A:$A,VLOOKUP($B1069,$L:$O,4,0))</f>
        <v>0</v>
      </c>
      <c r="H1069" s="57">
        <f>SUMIFS(სახ.თანრ.მოც.!F:F,სახ.თანრ.მოც.!$B:$B,VLOOKUP($B1069,$L:$O,3,0),სახ.თანრ.მოც.!$C:$C,მონაცემები!D1069,სახ.თანრ.მოც.!$A:$A,VLOOKUP($B1069,$L:$O,4,0))+SUMIFS(სახ.თანრ.მოც.!F:F,სახ.თანრ.მოც.!$B:$B,VLOOKUP($B1069,$L:$O,3,0),სახ.თანრ.მოც.!$C:$C,მონაცემები!C1069,სახ.თანრ.მოც.!$A:$A,VLOOKUP($B1069,$L:$O,4,0))</f>
        <v>0</v>
      </c>
      <c r="I1069" s="57"/>
      <c r="J1069" s="57"/>
    </row>
    <row r="1070" spans="1:10">
      <c r="A1070" s="46">
        <v>989</v>
      </c>
      <c r="E1070" s="57">
        <f t="shared" si="15"/>
        <v>0</v>
      </c>
      <c r="F1070" s="57">
        <f>SUMIFS(სახ.თანრ.მოც.!$E:$E,სახ.თანრ.მოც.!$B:$B,VLOOKUP($B1070,$L:$O,3,0),სახ.თანრ.მოც.!$C:$C,მონაცემები!C1070,სახ.თანრ.მოც.!$A:$A,VLOOKUP($B1070,$L:$O,4,0))</f>
        <v>0</v>
      </c>
      <c r="G1070" s="57">
        <f>SUMIFS(სახ.თანრ.მოც.!$E:$E,სახ.თანრ.მოც.!$B:$B,VLOOKUP($B1070,$L:$O,3,0),სახ.თანრ.მოც.!$C:$C,მონაცემები!D1070,სახ.თანრ.მოც.!$A:$A,VLOOKUP($B1070,$L:$O,4,0))</f>
        <v>0</v>
      </c>
      <c r="H1070" s="57">
        <f>SUMIFS(სახ.თანრ.მოც.!F:F,სახ.თანრ.მოც.!$B:$B,VLOOKUP($B1070,$L:$O,3,0),სახ.თანრ.მოც.!$C:$C,მონაცემები!D1070,სახ.თანრ.მოც.!$A:$A,VLOOKUP($B1070,$L:$O,4,0))+SUMIFS(სახ.თანრ.მოც.!F:F,სახ.თანრ.მოც.!$B:$B,VLOOKUP($B1070,$L:$O,3,0),სახ.თანრ.მოც.!$C:$C,მონაცემები!C1070,სახ.თანრ.მოც.!$A:$A,VLOOKUP($B1070,$L:$O,4,0))</f>
        <v>0</v>
      </c>
      <c r="I1070" s="57"/>
      <c r="J1070" s="57"/>
    </row>
    <row r="1071" spans="1:10">
      <c r="A1071" s="46">
        <v>990</v>
      </c>
      <c r="E1071" s="57">
        <f t="shared" si="15"/>
        <v>0</v>
      </c>
      <c r="F1071" s="57">
        <f>SUMIFS(სახ.თანრ.მოც.!$E:$E,სახ.თანრ.მოც.!$B:$B,VLOOKUP($B1071,$L:$O,3,0),სახ.თანრ.მოც.!$C:$C,მონაცემები!C1071,სახ.თანრ.მოც.!$A:$A,VLOOKUP($B1071,$L:$O,4,0))</f>
        <v>0</v>
      </c>
      <c r="G1071" s="57">
        <f>SUMIFS(სახ.თანრ.მოც.!$E:$E,სახ.თანრ.მოც.!$B:$B,VLOOKUP($B1071,$L:$O,3,0),სახ.თანრ.მოც.!$C:$C,მონაცემები!D1071,სახ.თანრ.მოც.!$A:$A,VLOOKUP($B1071,$L:$O,4,0))</f>
        <v>0</v>
      </c>
      <c r="H1071" s="57">
        <f>SUMIFS(სახ.თანრ.მოც.!F:F,სახ.თანრ.მოც.!$B:$B,VLOOKUP($B1071,$L:$O,3,0),სახ.თანრ.მოც.!$C:$C,მონაცემები!D1071,სახ.თანრ.მოც.!$A:$A,VLOOKUP($B1071,$L:$O,4,0))+SUMIFS(სახ.თანრ.მოც.!F:F,სახ.თანრ.მოც.!$B:$B,VLOOKUP($B1071,$L:$O,3,0),სახ.თანრ.მოც.!$C:$C,მონაცემები!C1071,სახ.თანრ.მოც.!$A:$A,VLOOKUP($B1071,$L:$O,4,0))</f>
        <v>0</v>
      </c>
      <c r="I1071" s="57"/>
      <c r="J1071" s="57"/>
    </row>
    <row r="1072" spans="1:10">
      <c r="A1072" s="46">
        <v>991</v>
      </c>
      <c r="E1072" s="57">
        <f t="shared" si="15"/>
        <v>0</v>
      </c>
      <c r="F1072" s="57">
        <f>SUMIFS(სახ.თანრ.მოც.!$E:$E,სახ.თანრ.მოც.!$B:$B,VLOOKUP($B1072,$L:$O,3,0),სახ.თანრ.მოც.!$C:$C,მონაცემები!C1072,სახ.თანრ.მოც.!$A:$A,VLOOKUP($B1072,$L:$O,4,0))</f>
        <v>0</v>
      </c>
      <c r="G1072" s="57">
        <f>SUMIFS(სახ.თანრ.მოც.!$E:$E,სახ.თანრ.მოც.!$B:$B,VLOOKUP($B1072,$L:$O,3,0),სახ.თანრ.მოც.!$C:$C,მონაცემები!D1072,სახ.თანრ.მოც.!$A:$A,VLOOKUP($B1072,$L:$O,4,0))</f>
        <v>0</v>
      </c>
      <c r="H1072" s="57">
        <f>SUMIFS(სახ.თანრ.მოც.!F:F,სახ.თანრ.მოც.!$B:$B,VLOOKUP($B1072,$L:$O,3,0),სახ.თანრ.მოც.!$C:$C,მონაცემები!D1072,სახ.თანრ.მოც.!$A:$A,VLOOKUP($B1072,$L:$O,4,0))+SUMIFS(სახ.თანრ.მოც.!F:F,სახ.თანრ.მოც.!$B:$B,VLOOKUP($B1072,$L:$O,3,0),სახ.თანრ.მოც.!$C:$C,მონაცემები!C1072,სახ.თანრ.მოც.!$A:$A,VLOOKUP($B1072,$L:$O,4,0))</f>
        <v>0</v>
      </c>
      <c r="I1072" s="57"/>
      <c r="J1072" s="57"/>
    </row>
    <row r="1073" spans="1:10">
      <c r="A1073" s="46">
        <v>992</v>
      </c>
      <c r="E1073" s="57">
        <f t="shared" si="15"/>
        <v>0</v>
      </c>
      <c r="F1073" s="57">
        <f>SUMIFS(სახ.თანრ.მოც.!$E:$E,სახ.თანრ.მოც.!$B:$B,VLOOKUP($B1073,$L:$O,3,0),სახ.თანრ.მოც.!$C:$C,მონაცემები!C1073,სახ.თანრ.მოც.!$A:$A,VLOOKUP($B1073,$L:$O,4,0))</f>
        <v>0</v>
      </c>
      <c r="G1073" s="57">
        <f>SUMIFS(სახ.თანრ.მოც.!$E:$E,სახ.თანრ.მოც.!$B:$B,VLOOKUP($B1073,$L:$O,3,0),სახ.თანრ.მოც.!$C:$C,მონაცემები!D1073,სახ.თანრ.მოც.!$A:$A,VLOOKUP($B1073,$L:$O,4,0))</f>
        <v>0</v>
      </c>
      <c r="H1073" s="57">
        <f>SUMIFS(სახ.თანრ.მოც.!F:F,სახ.თანრ.მოც.!$B:$B,VLOOKUP($B1073,$L:$O,3,0),სახ.თანრ.მოც.!$C:$C,მონაცემები!D1073,სახ.თანრ.მოც.!$A:$A,VLOOKUP($B1073,$L:$O,4,0))+SUMIFS(სახ.თანრ.მოც.!F:F,სახ.თანრ.მოც.!$B:$B,VLOOKUP($B1073,$L:$O,3,0),სახ.თანრ.მოც.!$C:$C,მონაცემები!C1073,სახ.თანრ.მოც.!$A:$A,VLOOKUP($B1073,$L:$O,4,0))</f>
        <v>0</v>
      </c>
      <c r="I1073" s="57"/>
      <c r="J1073" s="57"/>
    </row>
    <row r="1074" spans="1:10">
      <c r="A1074" s="46">
        <v>993</v>
      </c>
      <c r="E1074" s="57">
        <f t="shared" si="15"/>
        <v>0</v>
      </c>
      <c r="F1074" s="57">
        <f>SUMIFS(სახ.თანრ.მოც.!$E:$E,სახ.თანრ.მოც.!$B:$B,VLOOKUP($B1074,$L:$O,3,0),სახ.თანრ.მოც.!$C:$C,მონაცემები!C1074,სახ.თანრ.მოც.!$A:$A,VLOOKUP($B1074,$L:$O,4,0))</f>
        <v>0</v>
      </c>
      <c r="G1074" s="57">
        <f>SUMIFS(სახ.თანრ.მოც.!$E:$E,სახ.თანრ.მოც.!$B:$B,VLOOKUP($B1074,$L:$O,3,0),სახ.თანრ.მოც.!$C:$C,მონაცემები!D1074,სახ.თანრ.მოც.!$A:$A,VLOOKUP($B1074,$L:$O,4,0))</f>
        <v>0</v>
      </c>
      <c r="H1074" s="57">
        <f>SUMIFS(სახ.თანრ.მოც.!F:F,სახ.თანრ.მოც.!$B:$B,VLOOKUP($B1074,$L:$O,3,0),სახ.თანრ.მოც.!$C:$C,მონაცემები!D1074,სახ.თანრ.მოც.!$A:$A,VLOOKUP($B1074,$L:$O,4,0))+SUMIFS(სახ.თანრ.მოც.!F:F,სახ.თანრ.მოც.!$B:$B,VLOOKUP($B1074,$L:$O,3,0),სახ.თანრ.მოც.!$C:$C,მონაცემები!C1074,სახ.თანრ.მოც.!$A:$A,VLOOKUP($B1074,$L:$O,4,0))</f>
        <v>0</v>
      </c>
      <c r="I1074" s="57"/>
      <c r="J1074" s="57"/>
    </row>
    <row r="1075" spans="1:10">
      <c r="A1075" s="46">
        <v>994</v>
      </c>
      <c r="E1075" s="57">
        <f t="shared" si="15"/>
        <v>0</v>
      </c>
      <c r="F1075" s="57">
        <f>SUMIFS(სახ.თანრ.მოც.!$E:$E,სახ.თანრ.მოც.!$B:$B,VLOOKUP($B1075,$L:$O,3,0),სახ.თანრ.მოც.!$C:$C,მონაცემები!C1075,სახ.თანრ.მოც.!$A:$A,VLOOKUP($B1075,$L:$O,4,0))</f>
        <v>0</v>
      </c>
      <c r="G1075" s="57">
        <f>SUMIFS(სახ.თანრ.მოც.!$E:$E,სახ.თანრ.მოც.!$B:$B,VLOOKUP($B1075,$L:$O,3,0),სახ.თანრ.მოც.!$C:$C,მონაცემები!D1075,სახ.თანრ.მოც.!$A:$A,VLOOKUP($B1075,$L:$O,4,0))</f>
        <v>0</v>
      </c>
      <c r="H1075" s="57">
        <f>SUMIFS(სახ.თანრ.მოც.!F:F,სახ.თანრ.მოც.!$B:$B,VLOOKUP($B1075,$L:$O,3,0),სახ.თანრ.მოც.!$C:$C,მონაცემები!D1075,სახ.თანრ.მოც.!$A:$A,VLOOKUP($B1075,$L:$O,4,0))+SUMIFS(სახ.თანრ.მოც.!F:F,სახ.თანრ.მოც.!$B:$B,VLOOKUP($B1075,$L:$O,3,0),სახ.თანრ.მოც.!$C:$C,მონაცემები!C1075,სახ.თანრ.მოც.!$A:$A,VLOOKUP($B1075,$L:$O,4,0))</f>
        <v>0</v>
      </c>
      <c r="I1075" s="57"/>
      <c r="J1075" s="57"/>
    </row>
    <row r="1076" spans="1:10">
      <c r="A1076" s="46">
        <v>995</v>
      </c>
      <c r="E1076" s="57">
        <f t="shared" si="15"/>
        <v>0</v>
      </c>
      <c r="F1076" s="57">
        <f>SUMIFS(სახ.თანრ.მოც.!$E:$E,სახ.თანრ.მოც.!$B:$B,VLOOKUP($B1076,$L:$O,3,0),სახ.თანრ.მოც.!$C:$C,მონაცემები!C1076,სახ.თანრ.მოც.!$A:$A,VLOOKUP($B1076,$L:$O,4,0))</f>
        <v>0</v>
      </c>
      <c r="G1076" s="57">
        <f>SUMIFS(სახ.თანრ.მოც.!$E:$E,სახ.თანრ.მოც.!$B:$B,VLOOKUP($B1076,$L:$O,3,0),სახ.თანრ.მოც.!$C:$C,მონაცემები!D1076,სახ.თანრ.მოც.!$A:$A,VLOOKUP($B1076,$L:$O,4,0))</f>
        <v>0</v>
      </c>
      <c r="H1076" s="57">
        <f>SUMIFS(სახ.თანრ.მოც.!F:F,სახ.თანრ.მოც.!$B:$B,VLOOKUP($B1076,$L:$O,3,0),სახ.თანრ.მოც.!$C:$C,მონაცემები!D1076,სახ.თანრ.მოც.!$A:$A,VLOOKUP($B1076,$L:$O,4,0))+SUMIFS(სახ.თანრ.მოც.!F:F,სახ.თანრ.მოც.!$B:$B,VLOOKUP($B1076,$L:$O,3,0),სახ.თანრ.მოც.!$C:$C,მონაცემები!C1076,სახ.თანრ.მოც.!$A:$A,VLOOKUP($B1076,$L:$O,4,0))</f>
        <v>0</v>
      </c>
      <c r="I1076" s="57"/>
      <c r="J1076" s="57"/>
    </row>
    <row r="1077" spans="1:10">
      <c r="A1077" s="46">
        <v>996</v>
      </c>
      <c r="E1077" s="57">
        <f t="shared" si="15"/>
        <v>0</v>
      </c>
      <c r="F1077" s="57">
        <f>SUMIFS(სახ.თანრ.მოც.!$E:$E,სახ.თანრ.მოც.!$B:$B,VLOOKUP($B1077,$L:$O,3,0),სახ.თანრ.მოც.!$C:$C,მონაცემები!C1077,სახ.თანრ.მოც.!$A:$A,VLOOKUP($B1077,$L:$O,4,0))</f>
        <v>0</v>
      </c>
      <c r="G1077" s="57">
        <f>SUMIFS(სახ.თანრ.მოც.!$E:$E,სახ.თანრ.მოც.!$B:$B,VLOOKUP($B1077,$L:$O,3,0),სახ.თანრ.მოც.!$C:$C,მონაცემები!D1077,სახ.თანრ.მოც.!$A:$A,VLOOKUP($B1077,$L:$O,4,0))</f>
        <v>0</v>
      </c>
      <c r="H1077" s="57">
        <f>SUMIFS(სახ.თანრ.მოც.!F:F,სახ.თანრ.მოც.!$B:$B,VLOOKUP($B1077,$L:$O,3,0),სახ.თანრ.მოც.!$C:$C,მონაცემები!D1077,სახ.თანრ.მოც.!$A:$A,VLOOKUP($B1077,$L:$O,4,0))+SUMIFS(სახ.თანრ.მოც.!F:F,სახ.თანრ.მოც.!$B:$B,VLOOKUP($B1077,$L:$O,3,0),სახ.თანრ.მოც.!$C:$C,მონაცემები!C1077,სახ.თანრ.მოც.!$A:$A,VLOOKUP($B1077,$L:$O,4,0))</f>
        <v>0</v>
      </c>
      <c r="I1077" s="57"/>
      <c r="J1077" s="57"/>
    </row>
    <row r="1078" spans="1:10">
      <c r="A1078" s="46">
        <v>997</v>
      </c>
      <c r="E1078" s="57">
        <f t="shared" si="15"/>
        <v>0</v>
      </c>
      <c r="F1078" s="57">
        <f>SUMIFS(სახ.თანრ.მოც.!$E:$E,სახ.თანრ.მოც.!$B:$B,VLOOKUP($B1078,$L:$O,3,0),სახ.თანრ.მოც.!$C:$C,მონაცემები!C1078,სახ.თანრ.მოც.!$A:$A,VLOOKUP($B1078,$L:$O,4,0))</f>
        <v>0</v>
      </c>
      <c r="G1078" s="57">
        <f>SUMIFS(სახ.თანრ.მოც.!$E:$E,სახ.თანრ.მოც.!$B:$B,VLOOKUP($B1078,$L:$O,3,0),სახ.თანრ.მოც.!$C:$C,მონაცემები!D1078,სახ.თანრ.მოც.!$A:$A,VLOOKUP($B1078,$L:$O,4,0))</f>
        <v>0</v>
      </c>
      <c r="H1078" s="57">
        <f>SUMIFS(სახ.თანრ.მოც.!F:F,სახ.თანრ.მოც.!$B:$B,VLOOKUP($B1078,$L:$O,3,0),სახ.თანრ.მოც.!$C:$C,მონაცემები!D1078,სახ.თანრ.მოც.!$A:$A,VLOOKUP($B1078,$L:$O,4,0))+SUMIFS(სახ.თანრ.მოც.!F:F,სახ.თანრ.მოც.!$B:$B,VLOOKUP($B1078,$L:$O,3,0),სახ.თანრ.მოც.!$C:$C,მონაცემები!C1078,სახ.თანრ.მოც.!$A:$A,VLOOKUP($B1078,$L:$O,4,0))</f>
        <v>0</v>
      </c>
      <c r="I1078" s="57"/>
      <c r="J1078" s="57"/>
    </row>
    <row r="1079" spans="1:10">
      <c r="A1079" s="46">
        <v>998</v>
      </c>
      <c r="E1079" s="57">
        <f t="shared" si="15"/>
        <v>0</v>
      </c>
      <c r="F1079" s="57">
        <f>SUMIFS(სახ.თანრ.მოც.!$E:$E,სახ.თანრ.მოც.!$B:$B,VLOOKUP($B1079,$L:$O,3,0),სახ.თანრ.მოც.!$C:$C,მონაცემები!C1079,სახ.თანრ.მოც.!$A:$A,VLOOKUP($B1079,$L:$O,4,0))</f>
        <v>0</v>
      </c>
      <c r="G1079" s="57">
        <f>SUMIFS(სახ.თანრ.მოც.!$E:$E,სახ.თანრ.მოც.!$B:$B,VLOOKUP($B1079,$L:$O,3,0),სახ.თანრ.მოც.!$C:$C,მონაცემები!D1079,სახ.თანრ.მოც.!$A:$A,VLOOKUP($B1079,$L:$O,4,0))</f>
        <v>0</v>
      </c>
      <c r="H1079" s="57">
        <f>SUMIFS(სახ.თანრ.მოც.!F:F,სახ.თანრ.მოც.!$B:$B,VLOOKUP($B1079,$L:$O,3,0),სახ.თანრ.მოც.!$C:$C,მონაცემები!D1079,სახ.თანრ.მოც.!$A:$A,VLOOKUP($B1079,$L:$O,4,0))+SUMIFS(სახ.თანრ.მოც.!F:F,სახ.თანრ.მოც.!$B:$B,VLOOKUP($B1079,$L:$O,3,0),სახ.თანრ.მოც.!$C:$C,მონაცემები!C1079,სახ.თანრ.მოც.!$A:$A,VLOOKUP($B1079,$L:$O,4,0))</f>
        <v>0</v>
      </c>
      <c r="I1079" s="57"/>
      <c r="J1079" s="57"/>
    </row>
    <row r="1080" spans="1:10">
      <c r="A1080" s="46">
        <v>999</v>
      </c>
      <c r="E1080" s="57">
        <f t="shared" si="15"/>
        <v>0</v>
      </c>
      <c r="F1080" s="57">
        <f>SUMIFS(სახ.თანრ.მოც.!$E:$E,სახ.თანრ.მოც.!$B:$B,VLOOKUP($B1080,$L:$O,3,0),სახ.თანრ.მოც.!$C:$C,მონაცემები!C1080,სახ.თანრ.მოც.!$A:$A,VLOOKUP($B1080,$L:$O,4,0))</f>
        <v>0</v>
      </c>
      <c r="G1080" s="57">
        <f>SUMIFS(სახ.თანრ.მოც.!$E:$E,სახ.თანრ.მოც.!$B:$B,VLOOKUP($B1080,$L:$O,3,0),სახ.თანრ.მოც.!$C:$C,მონაცემები!D1080,სახ.თანრ.მოც.!$A:$A,VLOOKUP($B1080,$L:$O,4,0))</f>
        <v>0</v>
      </c>
      <c r="H1080" s="57">
        <f>SUMIFS(სახ.თანრ.მოც.!F:F,სახ.თანრ.მოც.!$B:$B,VLOOKUP($B1080,$L:$O,3,0),სახ.თანრ.მოც.!$C:$C,მონაცემები!D1080,სახ.თანრ.მოც.!$A:$A,VLOOKUP($B1080,$L:$O,4,0))+SUMIFS(სახ.თანრ.მოც.!F:F,სახ.თანრ.მოც.!$B:$B,VLOOKUP($B1080,$L:$O,3,0),სახ.თანრ.მოც.!$C:$C,მონაცემები!C1080,სახ.თანრ.მოც.!$A:$A,VLOOKUP($B1080,$L:$O,4,0))</f>
        <v>0</v>
      </c>
      <c r="I1080" s="57"/>
      <c r="J1080" s="57"/>
    </row>
    <row r="1081" spans="1:10">
      <c r="A1081" s="46">
        <v>1000</v>
      </c>
      <c r="E1081" s="57">
        <f t="shared" si="15"/>
        <v>0</v>
      </c>
      <c r="F1081" s="57">
        <f>SUMIFS(სახ.თანრ.მოც.!$E:$E,სახ.თანრ.მოც.!$B:$B,VLOOKUP($B1081,$L:$O,3,0),სახ.თანრ.მოც.!$C:$C,მონაცემები!C1081,სახ.თანრ.მოც.!$A:$A,VLOOKUP($B1081,$L:$O,4,0))</f>
        <v>0</v>
      </c>
      <c r="G1081" s="57">
        <f>SUMIFS(სახ.თანრ.მოც.!$E:$E,სახ.თანრ.მოც.!$B:$B,VLOOKUP($B1081,$L:$O,3,0),სახ.თანრ.მოც.!$C:$C,მონაცემები!D1081,სახ.თანრ.მოც.!$A:$A,VLOOKUP($B1081,$L:$O,4,0))</f>
        <v>0</v>
      </c>
      <c r="H1081" s="57">
        <f>SUMIFS(სახ.თანრ.მოც.!F:F,სახ.თანრ.მოც.!$B:$B,VLOOKUP($B1081,$L:$O,3,0),სახ.თანრ.მოც.!$C:$C,მონაცემები!D1081,სახ.თანრ.მოც.!$A:$A,VLOOKUP($B1081,$L:$O,4,0))+SUMIFS(სახ.თანრ.მოც.!F:F,სახ.თანრ.მოც.!$B:$B,VLOOKUP($B1081,$L:$O,3,0),სახ.თანრ.მოც.!$C:$C,მონაცემები!C1081,სახ.თანრ.მოც.!$A:$A,VLOOKUP($B1081,$L:$O,4,0))</f>
        <v>0</v>
      </c>
      <c r="I1081" s="57"/>
      <c r="J1081" s="57"/>
    </row>
    <row r="1082" spans="1:10">
      <c r="A1082" s="46">
        <v>1001</v>
      </c>
      <c r="E1082" s="57">
        <f t="shared" si="15"/>
        <v>0</v>
      </c>
      <c r="F1082" s="57">
        <f>SUMIFS(სახ.თანრ.მოც.!$E:$E,სახ.თანრ.მოც.!$B:$B,VLOOKUP($B1082,$L:$O,3,0),სახ.თანრ.მოც.!$C:$C,მონაცემები!C1082,სახ.თანრ.მოც.!$A:$A,VLOOKUP($B1082,$L:$O,4,0))</f>
        <v>0</v>
      </c>
      <c r="G1082" s="57">
        <f>SUMIFS(სახ.თანრ.მოც.!$E:$E,სახ.თანრ.მოც.!$B:$B,VLOOKUP($B1082,$L:$O,3,0),სახ.თანრ.მოც.!$C:$C,მონაცემები!D1082,სახ.თანრ.მოც.!$A:$A,VLOOKUP($B1082,$L:$O,4,0))</f>
        <v>0</v>
      </c>
      <c r="H1082" s="57">
        <f>SUMIFS(სახ.თანრ.მოც.!F:F,სახ.თანრ.მოც.!$B:$B,VLOOKUP($B1082,$L:$O,3,0),სახ.თანრ.მოც.!$C:$C,მონაცემები!D1082,სახ.თანრ.მოც.!$A:$A,VLOOKUP($B1082,$L:$O,4,0))+SUMIFS(სახ.თანრ.მოც.!F:F,სახ.თანრ.მოც.!$B:$B,VLOOKUP($B1082,$L:$O,3,0),სახ.თანრ.მოც.!$C:$C,მონაცემები!C1082,სახ.თანრ.მოც.!$A:$A,VLOOKUP($B1082,$L:$O,4,0))</f>
        <v>0</v>
      </c>
      <c r="I1082" s="57"/>
      <c r="J1082" s="57"/>
    </row>
    <row r="1083" spans="1:10">
      <c r="A1083" s="46">
        <v>1002</v>
      </c>
      <c r="E1083" s="57">
        <f t="shared" si="15"/>
        <v>0</v>
      </c>
      <c r="F1083" s="57">
        <f>SUMIFS(სახ.თანრ.მოც.!$E:$E,სახ.თანრ.მოც.!$B:$B,VLOOKUP($B1083,$L:$O,3,0),სახ.თანრ.მოც.!$C:$C,მონაცემები!C1083,სახ.თანრ.მოც.!$A:$A,VLOOKUP($B1083,$L:$O,4,0))</f>
        <v>0</v>
      </c>
      <c r="G1083" s="57">
        <f>SUMIFS(სახ.თანრ.მოც.!$E:$E,სახ.თანრ.მოც.!$B:$B,VLOOKUP($B1083,$L:$O,3,0),სახ.თანრ.მოც.!$C:$C,მონაცემები!D1083,სახ.თანრ.მოც.!$A:$A,VLOOKUP($B1083,$L:$O,4,0))</f>
        <v>0</v>
      </c>
      <c r="H1083" s="57">
        <f>SUMIFS(სახ.თანრ.მოც.!F:F,სახ.თანრ.მოც.!$B:$B,VLOOKUP($B1083,$L:$O,3,0),სახ.თანრ.მოც.!$C:$C,მონაცემები!D1083,სახ.თანრ.მოც.!$A:$A,VLOOKUP($B1083,$L:$O,4,0))+SUMIFS(სახ.თანრ.მოც.!F:F,სახ.თანრ.მოც.!$B:$B,VLOOKUP($B1083,$L:$O,3,0),სახ.თანრ.მოც.!$C:$C,მონაცემები!C1083,სახ.თანრ.მოც.!$A:$A,VLOOKUP($B1083,$L:$O,4,0))</f>
        <v>0</v>
      </c>
      <c r="I1083" s="57"/>
      <c r="J1083" s="57"/>
    </row>
    <row r="1084" spans="1:10">
      <c r="A1084" s="46">
        <v>1003</v>
      </c>
      <c r="E1084" s="57">
        <f t="shared" si="15"/>
        <v>0</v>
      </c>
      <c r="F1084" s="57">
        <f>SUMIFS(სახ.თანრ.მოც.!$E:$E,სახ.თანრ.მოც.!$B:$B,VLOOKUP($B1084,$L:$O,3,0),სახ.თანრ.მოც.!$C:$C,მონაცემები!C1084,სახ.თანრ.მოც.!$A:$A,VLOOKUP($B1084,$L:$O,4,0))</f>
        <v>0</v>
      </c>
      <c r="G1084" s="57">
        <f>SUMIFS(სახ.თანრ.მოც.!$E:$E,სახ.თანრ.მოც.!$B:$B,VLOOKUP($B1084,$L:$O,3,0),სახ.თანრ.მოც.!$C:$C,მონაცემები!D1084,სახ.თანრ.მოც.!$A:$A,VLOOKUP($B1084,$L:$O,4,0))</f>
        <v>0</v>
      </c>
      <c r="H1084" s="57">
        <f>SUMIFS(სახ.თანრ.მოც.!F:F,სახ.თანრ.მოც.!$B:$B,VLOOKUP($B1084,$L:$O,3,0),სახ.თანრ.მოც.!$C:$C,მონაცემები!D1084,სახ.თანრ.მოც.!$A:$A,VLOOKUP($B1084,$L:$O,4,0))+SUMIFS(სახ.თანრ.მოც.!F:F,სახ.თანრ.მოც.!$B:$B,VLOOKUP($B1084,$L:$O,3,0),სახ.თანრ.მოც.!$C:$C,მონაცემები!C1084,სახ.თანრ.მოც.!$A:$A,VLOOKUP($B1084,$L:$O,4,0))</f>
        <v>0</v>
      </c>
      <c r="I1084" s="57"/>
      <c r="J1084" s="57"/>
    </row>
    <row r="1085" spans="1:10">
      <c r="A1085" s="46">
        <v>1004</v>
      </c>
      <c r="E1085" s="57">
        <f t="shared" si="15"/>
        <v>0</v>
      </c>
      <c r="F1085" s="57">
        <f>SUMIFS(სახ.თანრ.მოც.!$E:$E,სახ.თანრ.მოც.!$B:$B,VLOOKUP($B1085,$L:$O,3,0),სახ.თანრ.მოც.!$C:$C,მონაცემები!C1085,სახ.თანრ.მოც.!$A:$A,VLOOKUP($B1085,$L:$O,4,0))</f>
        <v>0</v>
      </c>
      <c r="G1085" s="57">
        <f>SUMIFS(სახ.თანრ.მოც.!$E:$E,სახ.თანრ.მოც.!$B:$B,VLOOKUP($B1085,$L:$O,3,0),სახ.თანრ.მოც.!$C:$C,მონაცემები!D1085,სახ.თანრ.მოც.!$A:$A,VLOOKUP($B1085,$L:$O,4,0))</f>
        <v>0</v>
      </c>
      <c r="H1085" s="57">
        <f>SUMIFS(სახ.თანრ.მოც.!F:F,სახ.თანრ.მოც.!$B:$B,VLOOKUP($B1085,$L:$O,3,0),სახ.თანრ.მოც.!$C:$C,მონაცემები!D1085,სახ.თანრ.მოც.!$A:$A,VLOOKUP($B1085,$L:$O,4,0))+SUMIFS(სახ.თანრ.მოც.!F:F,სახ.თანრ.მოც.!$B:$B,VLOOKUP($B1085,$L:$O,3,0),სახ.თანრ.მოც.!$C:$C,მონაცემები!C1085,სახ.თანრ.მოც.!$A:$A,VLOOKUP($B1085,$L:$O,4,0))</f>
        <v>0</v>
      </c>
      <c r="I1085" s="57"/>
      <c r="J1085" s="57"/>
    </row>
    <row r="1086" spans="1:10">
      <c r="A1086" s="46">
        <v>1005</v>
      </c>
      <c r="E1086" s="57">
        <f t="shared" si="15"/>
        <v>0</v>
      </c>
      <c r="F1086" s="57">
        <f>SUMIFS(სახ.თანრ.მოც.!$E:$E,სახ.თანრ.მოც.!$B:$B,VLOOKUP($B1086,$L:$O,3,0),სახ.თანრ.მოც.!$C:$C,მონაცემები!C1086,სახ.თანრ.მოც.!$A:$A,VLOOKUP($B1086,$L:$O,4,0))</f>
        <v>0</v>
      </c>
      <c r="G1086" s="57">
        <f>SUMIFS(სახ.თანრ.მოც.!$E:$E,სახ.თანრ.მოც.!$B:$B,VLOOKUP($B1086,$L:$O,3,0),სახ.თანრ.მოც.!$C:$C,მონაცემები!D1086,სახ.თანრ.მოც.!$A:$A,VLOOKUP($B1086,$L:$O,4,0))</f>
        <v>0</v>
      </c>
      <c r="H1086" s="57">
        <f>SUMIFS(სახ.თანრ.მოც.!F:F,სახ.თანრ.მოც.!$B:$B,VLOOKUP($B1086,$L:$O,3,0),სახ.თანრ.მოც.!$C:$C,მონაცემები!D1086,სახ.თანრ.მოც.!$A:$A,VLOOKUP($B1086,$L:$O,4,0))+SUMIFS(სახ.თანრ.მოც.!F:F,სახ.თანრ.მოც.!$B:$B,VLOOKUP($B1086,$L:$O,3,0),სახ.თანრ.მოც.!$C:$C,მონაცემები!C1086,სახ.თანრ.მოც.!$A:$A,VLOOKUP($B1086,$L:$O,4,0))</f>
        <v>0</v>
      </c>
      <c r="I1086" s="57"/>
      <c r="J1086" s="57"/>
    </row>
    <row r="1087" spans="1:10">
      <c r="A1087" s="46">
        <v>1006</v>
      </c>
      <c r="E1087" s="57">
        <f t="shared" si="15"/>
        <v>0</v>
      </c>
      <c r="F1087" s="57">
        <f>SUMIFS(სახ.თანრ.მოც.!$E:$E,სახ.თანრ.მოც.!$B:$B,VLOOKUP($B1087,$L:$O,3,0),სახ.თანრ.მოც.!$C:$C,მონაცემები!C1087,სახ.თანრ.მოც.!$A:$A,VLOOKUP($B1087,$L:$O,4,0))</f>
        <v>0</v>
      </c>
      <c r="G1087" s="57">
        <f>SUMIFS(სახ.თანრ.მოც.!$E:$E,სახ.თანრ.მოც.!$B:$B,VLOOKUP($B1087,$L:$O,3,0),სახ.თანრ.მოც.!$C:$C,მონაცემები!D1087,სახ.თანრ.მოც.!$A:$A,VLOOKUP($B1087,$L:$O,4,0))</f>
        <v>0</v>
      </c>
      <c r="H1087" s="57">
        <f>SUMIFS(სახ.თანრ.მოც.!F:F,სახ.თანრ.მოც.!$B:$B,VLOOKUP($B1087,$L:$O,3,0),სახ.თანრ.მოც.!$C:$C,მონაცემები!D1087,სახ.თანრ.მოც.!$A:$A,VLOOKUP($B1087,$L:$O,4,0))+SUMIFS(სახ.თანრ.მოც.!F:F,სახ.თანრ.მოც.!$B:$B,VLOOKUP($B1087,$L:$O,3,0),სახ.თანრ.მოც.!$C:$C,მონაცემები!C1087,სახ.თანრ.მოც.!$A:$A,VLOOKUP($B1087,$L:$O,4,0))</f>
        <v>0</v>
      </c>
      <c r="I1087" s="57"/>
      <c r="J1087" s="57"/>
    </row>
    <row r="1088" spans="1:10">
      <c r="A1088" s="46">
        <v>1007</v>
      </c>
      <c r="E1088" s="57">
        <f t="shared" si="15"/>
        <v>0</v>
      </c>
      <c r="F1088" s="57">
        <f>SUMIFS(სახ.თანრ.მოც.!$E:$E,სახ.თანრ.მოც.!$B:$B,VLOOKUP($B1088,$L:$O,3,0),სახ.თანრ.მოც.!$C:$C,მონაცემები!C1088,სახ.თანრ.მოც.!$A:$A,VLOOKUP($B1088,$L:$O,4,0))</f>
        <v>0</v>
      </c>
      <c r="G1088" s="57">
        <f>SUMIFS(სახ.თანრ.მოც.!$E:$E,სახ.თანრ.მოც.!$B:$B,VLOOKUP($B1088,$L:$O,3,0),სახ.თანრ.მოც.!$C:$C,მონაცემები!D1088,სახ.თანრ.მოც.!$A:$A,VLOOKUP($B1088,$L:$O,4,0))</f>
        <v>0</v>
      </c>
      <c r="H1088" s="57">
        <f>SUMIFS(სახ.თანრ.მოც.!F:F,სახ.თანრ.მოც.!$B:$B,VLOOKUP($B1088,$L:$O,3,0),სახ.თანრ.მოც.!$C:$C,მონაცემები!D1088,სახ.თანრ.მოც.!$A:$A,VLOOKUP($B1088,$L:$O,4,0))+SUMIFS(სახ.თანრ.მოც.!F:F,სახ.თანრ.მოც.!$B:$B,VLOOKUP($B1088,$L:$O,3,0),სახ.თანრ.მოც.!$C:$C,მონაცემები!C1088,სახ.თანრ.მოც.!$A:$A,VLOOKUP($B1088,$L:$O,4,0))</f>
        <v>0</v>
      </c>
      <c r="I1088" s="57"/>
      <c r="J1088" s="57"/>
    </row>
    <row r="1089" spans="1:10">
      <c r="A1089" s="46">
        <v>1008</v>
      </c>
      <c r="E1089" s="57">
        <f t="shared" si="15"/>
        <v>0</v>
      </c>
      <c r="F1089" s="57">
        <f>SUMIFS(სახ.თანრ.მოც.!$E:$E,სახ.თანრ.მოც.!$B:$B,VLOOKUP($B1089,$L:$O,3,0),სახ.თანრ.მოც.!$C:$C,მონაცემები!C1089,სახ.თანრ.მოც.!$A:$A,VLOOKUP($B1089,$L:$O,4,0))</f>
        <v>0</v>
      </c>
      <c r="G1089" s="57">
        <f>SUMIFS(სახ.თანრ.მოც.!$E:$E,სახ.თანრ.მოც.!$B:$B,VLOOKUP($B1089,$L:$O,3,0),სახ.თანრ.მოც.!$C:$C,მონაცემები!D1089,სახ.თანრ.მოც.!$A:$A,VLOOKUP($B1089,$L:$O,4,0))</f>
        <v>0</v>
      </c>
      <c r="H1089" s="57">
        <f>SUMIFS(სახ.თანრ.მოც.!F:F,სახ.თანრ.მოც.!$B:$B,VLOOKUP($B1089,$L:$O,3,0),სახ.თანრ.მოც.!$C:$C,მონაცემები!D1089,სახ.თანრ.მოც.!$A:$A,VLOOKUP($B1089,$L:$O,4,0))+SUMIFS(სახ.თანრ.მოც.!F:F,სახ.თანრ.მოც.!$B:$B,VLOOKUP($B1089,$L:$O,3,0),სახ.თანრ.მოც.!$C:$C,მონაცემები!C1089,სახ.თანრ.მოც.!$A:$A,VLOOKUP($B1089,$L:$O,4,0))</f>
        <v>0</v>
      </c>
      <c r="I1089" s="57"/>
      <c r="J1089" s="57"/>
    </row>
    <row r="1090" spans="1:10">
      <c r="A1090" s="46">
        <v>1009</v>
      </c>
      <c r="E1090" s="57">
        <f t="shared" si="15"/>
        <v>0</v>
      </c>
      <c r="F1090" s="57">
        <f>SUMIFS(სახ.თანრ.მოც.!$E:$E,სახ.თანრ.მოც.!$B:$B,VLOOKUP($B1090,$L:$O,3,0),სახ.თანრ.მოც.!$C:$C,მონაცემები!C1090,სახ.თანრ.მოც.!$A:$A,VLOOKUP($B1090,$L:$O,4,0))</f>
        <v>0</v>
      </c>
      <c r="G1090" s="57">
        <f>SUMIFS(სახ.თანრ.მოც.!$E:$E,სახ.თანრ.მოც.!$B:$B,VLOOKUP($B1090,$L:$O,3,0),სახ.თანრ.მოც.!$C:$C,მონაცემები!D1090,სახ.თანრ.მოც.!$A:$A,VLOOKUP($B1090,$L:$O,4,0))</f>
        <v>0</v>
      </c>
      <c r="H1090" s="57">
        <f>SUMIFS(სახ.თანრ.მოც.!F:F,სახ.თანრ.მოც.!$B:$B,VLOOKUP($B1090,$L:$O,3,0),სახ.თანრ.მოც.!$C:$C,მონაცემები!D1090,სახ.თანრ.მოც.!$A:$A,VLOOKUP($B1090,$L:$O,4,0))+SUMIFS(სახ.თანრ.მოც.!F:F,სახ.თანრ.მოც.!$B:$B,VLOOKUP($B1090,$L:$O,3,0),სახ.თანრ.მოც.!$C:$C,მონაცემები!C1090,სახ.თანრ.მოც.!$A:$A,VLOOKUP($B1090,$L:$O,4,0))</f>
        <v>0</v>
      </c>
      <c r="I1090" s="57"/>
      <c r="J1090" s="57"/>
    </row>
    <row r="1091" spans="1:10">
      <c r="A1091" s="46">
        <v>1010</v>
      </c>
      <c r="E1091" s="57">
        <f t="shared" si="15"/>
        <v>0</v>
      </c>
      <c r="F1091" s="57">
        <f>SUMIFS(სახ.თანრ.მოც.!$E:$E,სახ.თანრ.მოც.!$B:$B,VLOOKUP($B1091,$L:$O,3,0),სახ.თანრ.მოც.!$C:$C,მონაცემები!C1091,სახ.თანრ.მოც.!$A:$A,VLOOKUP($B1091,$L:$O,4,0))</f>
        <v>0</v>
      </c>
      <c r="G1091" s="57">
        <f>SUMIFS(სახ.თანრ.მოც.!$E:$E,სახ.თანრ.მოც.!$B:$B,VLOOKUP($B1091,$L:$O,3,0),სახ.თანრ.მოც.!$C:$C,მონაცემები!D1091,სახ.თანრ.მოც.!$A:$A,VLOOKUP($B1091,$L:$O,4,0))</f>
        <v>0</v>
      </c>
      <c r="H1091" s="57">
        <f>SUMIFS(სახ.თანრ.მოც.!F:F,სახ.თანრ.მოც.!$B:$B,VLOOKUP($B1091,$L:$O,3,0),სახ.თანრ.მოც.!$C:$C,მონაცემები!D1091,სახ.თანრ.მოც.!$A:$A,VLOOKUP($B1091,$L:$O,4,0))+SUMIFS(სახ.თანრ.მოც.!F:F,სახ.თანრ.მოც.!$B:$B,VLOOKUP($B1091,$L:$O,3,0),სახ.თანრ.მოც.!$C:$C,მონაცემები!C1091,სახ.თანრ.მოც.!$A:$A,VLOOKUP($B1091,$L:$O,4,0))</f>
        <v>0</v>
      </c>
      <c r="I1091" s="57"/>
      <c r="J1091" s="57"/>
    </row>
    <row r="1092" spans="1:10">
      <c r="A1092" s="46">
        <v>1011</v>
      </c>
      <c r="E1092" s="57">
        <f t="shared" si="15"/>
        <v>0</v>
      </c>
      <c r="F1092" s="57">
        <f>SUMIFS(სახ.თანრ.მოც.!$E:$E,სახ.თანრ.მოც.!$B:$B,VLOOKUP($B1092,$L:$O,3,0),სახ.თანრ.მოც.!$C:$C,მონაცემები!C1092,სახ.თანრ.მოც.!$A:$A,VLOOKUP($B1092,$L:$O,4,0))</f>
        <v>0</v>
      </c>
      <c r="G1092" s="57">
        <f>SUMIFS(სახ.თანრ.მოც.!$E:$E,სახ.თანრ.მოც.!$B:$B,VLOOKUP($B1092,$L:$O,3,0),სახ.თანრ.მოც.!$C:$C,მონაცემები!D1092,სახ.თანრ.მოც.!$A:$A,VLOOKUP($B1092,$L:$O,4,0))</f>
        <v>0</v>
      </c>
      <c r="H1092" s="57">
        <f>SUMIFS(სახ.თანრ.მოც.!F:F,სახ.თანრ.მოც.!$B:$B,VLOOKUP($B1092,$L:$O,3,0),სახ.თანრ.მოც.!$C:$C,მონაცემები!D1092,სახ.თანრ.მოც.!$A:$A,VLOOKUP($B1092,$L:$O,4,0))+SUMIFS(სახ.თანრ.მოც.!F:F,სახ.თანრ.მოც.!$B:$B,VLOOKUP($B1092,$L:$O,3,0),სახ.თანრ.მოც.!$C:$C,მონაცემები!C1092,სახ.თანრ.მოც.!$A:$A,VLOOKUP($B1092,$L:$O,4,0))</f>
        <v>0</v>
      </c>
      <c r="I1092" s="57"/>
      <c r="J1092" s="57"/>
    </row>
    <row r="1093" spans="1:10">
      <c r="A1093" s="46">
        <v>1012</v>
      </c>
      <c r="E1093" s="57">
        <f t="shared" si="15"/>
        <v>0</v>
      </c>
      <c r="F1093" s="57">
        <f>SUMIFS(სახ.თანრ.მოც.!$E:$E,სახ.თანრ.მოც.!$B:$B,VLOOKUP($B1093,$L:$O,3,0),სახ.თანრ.მოც.!$C:$C,მონაცემები!C1093,სახ.თანრ.მოც.!$A:$A,VLOOKUP($B1093,$L:$O,4,0))</f>
        <v>0</v>
      </c>
      <c r="G1093" s="57">
        <f>SUMIFS(სახ.თანრ.მოც.!$E:$E,სახ.თანრ.მოც.!$B:$B,VLOOKUP($B1093,$L:$O,3,0),სახ.თანრ.მოც.!$C:$C,მონაცემები!D1093,სახ.თანრ.მოც.!$A:$A,VLOOKUP($B1093,$L:$O,4,0))</f>
        <v>0</v>
      </c>
      <c r="H1093" s="57">
        <f>SUMIFS(სახ.თანრ.მოც.!F:F,სახ.თანრ.მოც.!$B:$B,VLOOKUP($B1093,$L:$O,3,0),სახ.თანრ.მოც.!$C:$C,მონაცემები!D1093,სახ.თანრ.მოც.!$A:$A,VLOOKUP($B1093,$L:$O,4,0))+SUMIFS(სახ.თანრ.მოც.!F:F,სახ.თანრ.მოც.!$B:$B,VLOOKUP($B1093,$L:$O,3,0),სახ.თანრ.მოც.!$C:$C,მონაცემები!C1093,სახ.თანრ.მოც.!$A:$A,VLOOKUP($B1093,$L:$O,4,0))</f>
        <v>0</v>
      </c>
      <c r="I1093" s="57"/>
      <c r="J1093" s="57"/>
    </row>
    <row r="1094" spans="1:10">
      <c r="A1094" s="46">
        <v>1013</v>
      </c>
      <c r="E1094" s="57">
        <f t="shared" si="15"/>
        <v>0</v>
      </c>
      <c r="F1094" s="57">
        <f>SUMIFS(სახ.თანრ.მოც.!$E:$E,სახ.თანრ.მოც.!$B:$B,VLOOKUP($B1094,$L:$O,3,0),სახ.თანრ.მოც.!$C:$C,მონაცემები!C1094,სახ.თანრ.მოც.!$A:$A,VLOOKUP($B1094,$L:$O,4,0))</f>
        <v>0</v>
      </c>
      <c r="G1094" s="57">
        <f>SUMIFS(სახ.თანრ.მოც.!$E:$E,სახ.თანრ.მოც.!$B:$B,VLOOKUP($B1094,$L:$O,3,0),სახ.თანრ.მოც.!$C:$C,მონაცემები!D1094,სახ.თანრ.მოც.!$A:$A,VLOOKUP($B1094,$L:$O,4,0))</f>
        <v>0</v>
      </c>
      <c r="H1094" s="57">
        <f>SUMIFS(სახ.თანრ.მოც.!F:F,სახ.თანრ.მოც.!$B:$B,VLOOKUP($B1094,$L:$O,3,0),სახ.თანრ.მოც.!$C:$C,მონაცემები!D1094,სახ.თანრ.მოც.!$A:$A,VLOOKUP($B1094,$L:$O,4,0))+SUMIFS(სახ.თანრ.მოც.!F:F,სახ.თანრ.მოც.!$B:$B,VLOOKUP($B1094,$L:$O,3,0),სახ.თანრ.მოც.!$C:$C,მონაცემები!C1094,სახ.თანრ.მოც.!$A:$A,VLOOKUP($B1094,$L:$O,4,0))</f>
        <v>0</v>
      </c>
      <c r="I1094" s="57"/>
      <c r="J1094" s="57"/>
    </row>
    <row r="1095" spans="1:10">
      <c r="A1095" s="46">
        <v>1014</v>
      </c>
      <c r="E1095" s="57">
        <f t="shared" si="15"/>
        <v>0</v>
      </c>
      <c r="F1095" s="57">
        <f>SUMIFS(სახ.თანრ.მოც.!$E:$E,სახ.თანრ.მოც.!$B:$B,VLOOKUP($B1095,$L:$O,3,0),სახ.თანრ.მოც.!$C:$C,მონაცემები!C1095,სახ.თანრ.მოც.!$A:$A,VLOOKUP($B1095,$L:$O,4,0))</f>
        <v>0</v>
      </c>
      <c r="G1095" s="57">
        <f>SUMIFS(სახ.თანრ.მოც.!$E:$E,სახ.თანრ.მოც.!$B:$B,VLOOKUP($B1095,$L:$O,3,0),სახ.თანრ.მოც.!$C:$C,მონაცემები!D1095,სახ.თანრ.მოც.!$A:$A,VLOOKUP($B1095,$L:$O,4,0))</f>
        <v>0</v>
      </c>
      <c r="H1095" s="57">
        <f>SUMIFS(სახ.თანრ.მოც.!F:F,სახ.თანრ.მოც.!$B:$B,VLOOKUP($B1095,$L:$O,3,0),სახ.თანრ.მოც.!$C:$C,მონაცემები!D1095,სახ.თანრ.მოც.!$A:$A,VLOOKUP($B1095,$L:$O,4,0))+SUMIFS(სახ.თანრ.მოც.!F:F,სახ.თანრ.მოც.!$B:$B,VLOOKUP($B1095,$L:$O,3,0),სახ.თანრ.მოც.!$C:$C,მონაცემები!C1095,სახ.თანრ.მოც.!$A:$A,VLOOKUP($B1095,$L:$O,4,0))</f>
        <v>0</v>
      </c>
      <c r="I1095" s="57"/>
      <c r="J1095" s="57"/>
    </row>
    <row r="1096" spans="1:10">
      <c r="A1096" s="46">
        <v>1015</v>
      </c>
      <c r="E1096" s="57">
        <f t="shared" si="15"/>
        <v>0</v>
      </c>
      <c r="F1096" s="57">
        <f>SUMIFS(სახ.თანრ.მოც.!$E:$E,სახ.თანრ.მოც.!$B:$B,VLOOKUP($B1096,$L:$O,3,0),სახ.თანრ.მოც.!$C:$C,მონაცემები!C1096,სახ.თანრ.მოც.!$A:$A,VLOOKUP($B1096,$L:$O,4,0))</f>
        <v>0</v>
      </c>
      <c r="G1096" s="57">
        <f>SUMIFS(სახ.თანრ.მოც.!$E:$E,სახ.თანრ.მოც.!$B:$B,VLOOKUP($B1096,$L:$O,3,0),სახ.თანრ.მოც.!$C:$C,მონაცემები!D1096,სახ.თანრ.მოც.!$A:$A,VLOOKUP($B1096,$L:$O,4,0))</f>
        <v>0</v>
      </c>
      <c r="H1096" s="57">
        <f>SUMIFS(სახ.თანრ.მოც.!F:F,სახ.თანრ.მოც.!$B:$B,VLOOKUP($B1096,$L:$O,3,0),სახ.თანრ.მოც.!$C:$C,მონაცემები!D1096,სახ.თანრ.მოც.!$A:$A,VLOOKUP($B1096,$L:$O,4,0))+SUMIFS(სახ.თანრ.მოც.!F:F,სახ.თანრ.მოც.!$B:$B,VLOOKUP($B1096,$L:$O,3,0),სახ.თანრ.მოც.!$C:$C,მონაცემები!C1096,სახ.თანრ.მოც.!$A:$A,VLOOKUP($B1096,$L:$O,4,0))</f>
        <v>0</v>
      </c>
      <c r="I1096" s="57"/>
      <c r="J1096" s="57"/>
    </row>
    <row r="1097" spans="1:10">
      <c r="A1097" s="46">
        <v>1016</v>
      </c>
      <c r="E1097" s="57">
        <f t="shared" si="15"/>
        <v>0</v>
      </c>
      <c r="F1097" s="57">
        <f>SUMIFS(სახ.თანრ.მოც.!$E:$E,სახ.თანრ.მოც.!$B:$B,VLOOKUP($B1097,$L:$O,3,0),სახ.თანრ.მოც.!$C:$C,მონაცემები!C1097,სახ.თანრ.მოც.!$A:$A,VLOOKUP($B1097,$L:$O,4,0))</f>
        <v>0</v>
      </c>
      <c r="G1097" s="57">
        <f>SUMIFS(სახ.თანრ.მოც.!$E:$E,სახ.თანრ.მოც.!$B:$B,VLOOKUP($B1097,$L:$O,3,0),სახ.თანრ.მოც.!$C:$C,მონაცემები!D1097,სახ.თანრ.მოც.!$A:$A,VLOOKUP($B1097,$L:$O,4,0))</f>
        <v>0</v>
      </c>
      <c r="H1097" s="57">
        <f>SUMIFS(სახ.თანრ.მოც.!F:F,სახ.თანრ.მოც.!$B:$B,VLOOKUP($B1097,$L:$O,3,0),სახ.თანრ.მოც.!$C:$C,მონაცემები!D1097,სახ.თანრ.მოც.!$A:$A,VLOOKUP($B1097,$L:$O,4,0))+SUMIFS(სახ.თანრ.მოც.!F:F,სახ.თანრ.მოც.!$B:$B,VLOOKUP($B1097,$L:$O,3,0),სახ.თანრ.მოც.!$C:$C,მონაცემები!C1097,სახ.თანრ.მოც.!$A:$A,VLOOKUP($B1097,$L:$O,4,0))</f>
        <v>0</v>
      </c>
      <c r="I1097" s="57"/>
      <c r="J1097" s="57"/>
    </row>
    <row r="1098" spans="1:10">
      <c r="A1098" s="46">
        <v>1017</v>
      </c>
      <c r="E1098" s="57">
        <f t="shared" si="15"/>
        <v>0</v>
      </c>
      <c r="F1098" s="57">
        <f>SUMIFS(სახ.თანრ.მოც.!$E:$E,სახ.თანრ.მოც.!$B:$B,VLOOKUP($B1098,$L:$O,3,0),სახ.თანრ.მოც.!$C:$C,მონაცემები!C1098,სახ.თანრ.მოც.!$A:$A,VLOOKUP($B1098,$L:$O,4,0))</f>
        <v>0</v>
      </c>
      <c r="G1098" s="57">
        <f>SUMIFS(სახ.თანრ.მოც.!$E:$E,სახ.თანრ.მოც.!$B:$B,VLOOKUP($B1098,$L:$O,3,0),სახ.თანრ.მოც.!$C:$C,მონაცემები!D1098,სახ.თანრ.მოც.!$A:$A,VLOOKUP($B1098,$L:$O,4,0))</f>
        <v>0</v>
      </c>
      <c r="H1098" s="57">
        <f>SUMIFS(სახ.თანრ.მოც.!F:F,სახ.თანრ.მოც.!$B:$B,VLOOKUP($B1098,$L:$O,3,0),სახ.თანრ.მოც.!$C:$C,მონაცემები!D1098,სახ.თანრ.მოც.!$A:$A,VLOOKUP($B1098,$L:$O,4,0))+SUMIFS(სახ.თანრ.მოც.!F:F,სახ.თანრ.მოც.!$B:$B,VLOOKUP($B1098,$L:$O,3,0),სახ.თანრ.მოც.!$C:$C,მონაცემები!C1098,სახ.თანრ.მოც.!$A:$A,VLOOKUP($B1098,$L:$O,4,0))</f>
        <v>0</v>
      </c>
      <c r="I1098" s="57"/>
      <c r="J1098" s="57"/>
    </row>
    <row r="1099" spans="1:10">
      <c r="A1099" s="46">
        <v>1018</v>
      </c>
      <c r="E1099" s="57">
        <f t="shared" si="15"/>
        <v>0</v>
      </c>
      <c r="F1099" s="57">
        <f>SUMIFS(სახ.თანრ.მოც.!$E:$E,სახ.თანრ.მოც.!$B:$B,VLOOKUP($B1099,$L:$O,3,0),სახ.თანრ.მოც.!$C:$C,მონაცემები!C1099,სახ.თანრ.მოც.!$A:$A,VLOOKUP($B1099,$L:$O,4,0))</f>
        <v>0</v>
      </c>
      <c r="G1099" s="57">
        <f>SUMIFS(სახ.თანრ.მოც.!$E:$E,სახ.თანრ.მოც.!$B:$B,VLOOKUP($B1099,$L:$O,3,0),სახ.თანრ.მოც.!$C:$C,მონაცემები!D1099,სახ.თანრ.მოც.!$A:$A,VLOOKUP($B1099,$L:$O,4,0))</f>
        <v>0</v>
      </c>
      <c r="H1099" s="57">
        <f>SUMIFS(სახ.თანრ.მოც.!F:F,სახ.თანრ.მოც.!$B:$B,VLOOKUP($B1099,$L:$O,3,0),სახ.თანრ.მოც.!$C:$C,მონაცემები!D1099,სახ.თანრ.მოც.!$A:$A,VLOOKUP($B1099,$L:$O,4,0))+SUMIFS(სახ.თანრ.მოც.!F:F,სახ.თანრ.მოც.!$B:$B,VLOOKUP($B1099,$L:$O,3,0),სახ.თანრ.მოც.!$C:$C,მონაცემები!C1099,სახ.თანრ.მოც.!$A:$A,VLOOKUP($B1099,$L:$O,4,0))</f>
        <v>0</v>
      </c>
      <c r="I1099" s="57"/>
      <c r="J1099" s="57"/>
    </row>
    <row r="1100" spans="1:10">
      <c r="A1100" s="46">
        <v>1019</v>
      </c>
      <c r="E1100" s="57">
        <f t="shared" si="15"/>
        <v>0</v>
      </c>
      <c r="F1100" s="57">
        <f>SUMIFS(სახ.თანრ.მოც.!$E:$E,სახ.თანრ.მოც.!$B:$B,VLOOKUP($B1100,$L:$O,3,0),სახ.თანრ.მოც.!$C:$C,მონაცემები!C1100,სახ.თანრ.მოც.!$A:$A,VLOOKUP($B1100,$L:$O,4,0))</f>
        <v>0</v>
      </c>
      <c r="G1100" s="57">
        <f>SUMIFS(სახ.თანრ.მოც.!$E:$E,სახ.თანრ.მოც.!$B:$B,VLOOKUP($B1100,$L:$O,3,0),სახ.თანრ.მოც.!$C:$C,მონაცემები!D1100,სახ.თანრ.მოც.!$A:$A,VLOOKUP($B1100,$L:$O,4,0))</f>
        <v>0</v>
      </c>
      <c r="H1100" s="57">
        <f>SUMIFS(სახ.თანრ.მოც.!F:F,სახ.თანრ.მოც.!$B:$B,VLOOKUP($B1100,$L:$O,3,0),სახ.თანრ.მოც.!$C:$C,მონაცემები!D1100,სახ.თანრ.მოც.!$A:$A,VLOOKUP($B1100,$L:$O,4,0))+SUMIFS(სახ.თანრ.მოც.!F:F,სახ.თანრ.მოც.!$B:$B,VLOOKUP($B1100,$L:$O,3,0),სახ.თანრ.მოც.!$C:$C,მონაცემები!C1100,სახ.თანრ.მოც.!$A:$A,VLOOKUP($B1100,$L:$O,4,0))</f>
        <v>0</v>
      </c>
      <c r="I1100" s="57"/>
      <c r="J1100" s="57"/>
    </row>
    <row r="1101" spans="1:10">
      <c r="A1101" s="46">
        <v>1020</v>
      </c>
      <c r="E1101" s="57">
        <f t="shared" si="15"/>
        <v>0</v>
      </c>
      <c r="F1101" s="57">
        <f>SUMIFS(სახ.თანრ.მოც.!$E:$E,სახ.თანრ.მოც.!$B:$B,VLOOKUP($B1101,$L:$O,3,0),სახ.თანრ.მოც.!$C:$C,მონაცემები!C1101,სახ.თანრ.მოც.!$A:$A,VLOOKUP($B1101,$L:$O,4,0))</f>
        <v>0</v>
      </c>
      <c r="G1101" s="57">
        <f>SUMIFS(სახ.თანრ.მოც.!$E:$E,სახ.თანრ.მოც.!$B:$B,VLOOKUP($B1101,$L:$O,3,0),სახ.თანრ.მოც.!$C:$C,მონაცემები!D1101,სახ.თანრ.მოც.!$A:$A,VLOOKUP($B1101,$L:$O,4,0))</f>
        <v>0</v>
      </c>
      <c r="H1101" s="57">
        <f>SUMIFS(სახ.თანრ.მოც.!F:F,სახ.თანრ.მოც.!$B:$B,VLOOKUP($B1101,$L:$O,3,0),სახ.თანრ.მოც.!$C:$C,მონაცემები!D1101,სახ.თანრ.მოც.!$A:$A,VLOOKUP($B1101,$L:$O,4,0))+SUMIFS(სახ.თანრ.მოც.!F:F,სახ.თანრ.მოც.!$B:$B,VLOOKUP($B1101,$L:$O,3,0),სახ.თანრ.მოც.!$C:$C,მონაცემები!C1101,სახ.თანრ.მოც.!$A:$A,VLOOKUP($B1101,$L:$O,4,0))</f>
        <v>0</v>
      </c>
      <c r="I1101" s="57"/>
      <c r="J1101" s="57"/>
    </row>
    <row r="1102" spans="1:10">
      <c r="A1102" s="46">
        <v>1021</v>
      </c>
      <c r="E1102" s="57">
        <f t="shared" si="15"/>
        <v>0</v>
      </c>
      <c r="F1102" s="57">
        <f>SUMIFS(სახ.თანრ.მოც.!$E:$E,სახ.თანრ.მოც.!$B:$B,VLOOKUP($B1102,$L:$O,3,0),სახ.თანრ.მოც.!$C:$C,მონაცემები!C1102,სახ.თანრ.მოც.!$A:$A,VLOOKUP($B1102,$L:$O,4,0))</f>
        <v>0</v>
      </c>
      <c r="G1102" s="57">
        <f>SUMIFS(სახ.თანრ.მოც.!$E:$E,სახ.თანრ.მოც.!$B:$B,VLOOKUP($B1102,$L:$O,3,0),სახ.თანრ.მოც.!$C:$C,მონაცემები!D1102,სახ.თანრ.მოც.!$A:$A,VLOOKUP($B1102,$L:$O,4,0))</f>
        <v>0</v>
      </c>
      <c r="H1102" s="57">
        <f>SUMIFS(სახ.თანრ.მოც.!F:F,სახ.თანრ.მოც.!$B:$B,VLOOKUP($B1102,$L:$O,3,0),სახ.თანრ.მოც.!$C:$C,მონაცემები!D1102,სახ.თანრ.მოც.!$A:$A,VLOOKUP($B1102,$L:$O,4,0))+SUMIFS(სახ.თანრ.მოც.!F:F,სახ.თანრ.მოც.!$B:$B,VLOOKUP($B1102,$L:$O,3,0),სახ.თანრ.მოც.!$C:$C,მონაცემები!C1102,სახ.თანრ.მოც.!$A:$A,VLOOKUP($B1102,$L:$O,4,0))</f>
        <v>0</v>
      </c>
      <c r="I1102" s="57"/>
      <c r="J1102" s="57"/>
    </row>
    <row r="1103" spans="1:10">
      <c r="A1103" s="46">
        <v>1022</v>
      </c>
      <c r="E1103" s="57">
        <f t="shared" si="15"/>
        <v>0</v>
      </c>
      <c r="F1103" s="57">
        <f>SUMIFS(სახ.თანრ.მოც.!$E:$E,სახ.თანრ.მოც.!$B:$B,VLOOKUP($B1103,$L:$O,3,0),სახ.თანრ.მოც.!$C:$C,მონაცემები!C1103,სახ.თანრ.მოც.!$A:$A,VLOOKUP($B1103,$L:$O,4,0))</f>
        <v>0</v>
      </c>
      <c r="G1103" s="57">
        <f>SUMIFS(სახ.თანრ.მოც.!$E:$E,სახ.თანრ.მოც.!$B:$B,VLOOKUP($B1103,$L:$O,3,0),სახ.თანრ.მოც.!$C:$C,მონაცემები!D1103,სახ.თანრ.მოც.!$A:$A,VLOOKUP($B1103,$L:$O,4,0))</f>
        <v>0</v>
      </c>
      <c r="H1103" s="57">
        <f>SUMIFS(სახ.თანრ.მოც.!F:F,სახ.თანრ.მოც.!$B:$B,VLOOKUP($B1103,$L:$O,3,0),სახ.თანრ.მოც.!$C:$C,მონაცემები!D1103,სახ.თანრ.მოც.!$A:$A,VLOOKUP($B1103,$L:$O,4,0))+SUMIFS(სახ.თანრ.მოც.!F:F,სახ.თანრ.მოც.!$B:$B,VLOOKUP($B1103,$L:$O,3,0),სახ.თანრ.მოც.!$C:$C,მონაცემები!C1103,სახ.თანრ.მოც.!$A:$A,VLOOKUP($B1103,$L:$O,4,0))</f>
        <v>0</v>
      </c>
      <c r="I1103" s="57"/>
      <c r="J1103" s="57"/>
    </row>
    <row r="1104" spans="1:10">
      <c r="A1104" s="46">
        <v>1023</v>
      </c>
      <c r="E1104" s="57">
        <f t="shared" si="15"/>
        <v>0</v>
      </c>
      <c r="F1104" s="57">
        <f>SUMIFS(სახ.თანრ.მოც.!$E:$E,სახ.თანრ.მოც.!$B:$B,VLOOKUP($B1104,$L:$O,3,0),სახ.თანრ.მოც.!$C:$C,მონაცემები!C1104,სახ.თანრ.მოც.!$A:$A,VLOOKUP($B1104,$L:$O,4,0))</f>
        <v>0</v>
      </c>
      <c r="G1104" s="57">
        <f>SUMIFS(სახ.თანრ.მოც.!$E:$E,სახ.თანრ.მოც.!$B:$B,VLOOKUP($B1104,$L:$O,3,0),სახ.თანრ.მოც.!$C:$C,მონაცემები!D1104,სახ.თანრ.მოც.!$A:$A,VLOOKUP($B1104,$L:$O,4,0))</f>
        <v>0</v>
      </c>
      <c r="H1104" s="57">
        <f>SUMIFS(სახ.თანრ.მოც.!F:F,სახ.თანრ.მოც.!$B:$B,VLOOKUP($B1104,$L:$O,3,0),სახ.თანრ.მოც.!$C:$C,მონაცემები!D1104,სახ.თანრ.მოც.!$A:$A,VLOOKUP($B1104,$L:$O,4,0))+SUMIFS(სახ.თანრ.მოც.!F:F,სახ.თანრ.მოც.!$B:$B,VLOOKUP($B1104,$L:$O,3,0),სახ.თანრ.მოც.!$C:$C,მონაცემები!C1104,სახ.თანრ.მოც.!$A:$A,VLOOKUP($B1104,$L:$O,4,0))</f>
        <v>0</v>
      </c>
      <c r="I1104" s="57"/>
      <c r="J1104" s="57"/>
    </row>
    <row r="1105" spans="1:10">
      <c r="A1105" s="46">
        <v>1024</v>
      </c>
      <c r="E1105" s="57">
        <f t="shared" si="15"/>
        <v>0</v>
      </c>
      <c r="F1105" s="57">
        <f>SUMIFS(სახ.თანრ.მოც.!$E:$E,სახ.თანრ.მოც.!$B:$B,VLOOKUP($B1105,$L:$O,3,0),სახ.თანრ.მოც.!$C:$C,მონაცემები!C1105,სახ.თანრ.მოც.!$A:$A,VLOOKUP($B1105,$L:$O,4,0))</f>
        <v>0</v>
      </c>
      <c r="G1105" s="57">
        <f>SUMIFS(სახ.თანრ.მოც.!$E:$E,სახ.თანრ.მოც.!$B:$B,VLOOKUP($B1105,$L:$O,3,0),სახ.თანრ.მოც.!$C:$C,მონაცემები!D1105,სახ.თანრ.მოც.!$A:$A,VLOOKUP($B1105,$L:$O,4,0))</f>
        <v>0</v>
      </c>
      <c r="H1105" s="57">
        <f>SUMIFS(სახ.თანრ.მოც.!F:F,სახ.თანრ.მოც.!$B:$B,VLOOKUP($B1105,$L:$O,3,0),სახ.თანრ.მოც.!$C:$C,მონაცემები!D1105,სახ.თანრ.მოც.!$A:$A,VLOOKUP($B1105,$L:$O,4,0))+SUMIFS(სახ.თანრ.მოც.!F:F,სახ.თანრ.მოც.!$B:$B,VLOOKUP($B1105,$L:$O,3,0),სახ.თანრ.მოც.!$C:$C,მონაცემები!C1105,სახ.თანრ.მოც.!$A:$A,VLOOKUP($B1105,$L:$O,4,0))</f>
        <v>0</v>
      </c>
      <c r="I1105" s="57"/>
      <c r="J1105" s="57"/>
    </row>
    <row r="1106" spans="1:10">
      <c r="A1106" s="46">
        <v>1025</v>
      </c>
      <c r="E1106" s="57">
        <f t="shared" si="15"/>
        <v>0</v>
      </c>
      <c r="F1106" s="57">
        <f>SUMIFS(სახ.თანრ.მოც.!$E:$E,სახ.თანრ.მოც.!$B:$B,VLOOKUP($B1106,$L:$O,3,0),სახ.თანრ.მოც.!$C:$C,მონაცემები!C1106,სახ.თანრ.მოც.!$A:$A,VLOOKUP($B1106,$L:$O,4,0))</f>
        <v>0</v>
      </c>
      <c r="G1106" s="57">
        <f>SUMIFS(სახ.თანრ.მოც.!$E:$E,სახ.თანრ.მოც.!$B:$B,VLOOKUP($B1106,$L:$O,3,0),სახ.თანრ.მოც.!$C:$C,მონაცემები!D1106,სახ.თანრ.მოც.!$A:$A,VLOOKUP($B1106,$L:$O,4,0))</f>
        <v>0</v>
      </c>
      <c r="H1106" s="57">
        <f>SUMIFS(სახ.თანრ.მოც.!F:F,სახ.თანრ.მოც.!$B:$B,VLOOKUP($B1106,$L:$O,3,0),სახ.თანრ.მოც.!$C:$C,მონაცემები!D1106,სახ.თანრ.მოც.!$A:$A,VLOOKUP($B1106,$L:$O,4,0))+SUMIFS(სახ.თანრ.მოც.!F:F,სახ.თანრ.მოც.!$B:$B,VLOOKUP($B1106,$L:$O,3,0),სახ.თანრ.მოც.!$C:$C,მონაცემები!C1106,სახ.თანრ.მოც.!$A:$A,VLOOKUP($B1106,$L:$O,4,0))</f>
        <v>0</v>
      </c>
      <c r="I1106" s="57"/>
      <c r="J1106" s="57"/>
    </row>
    <row r="1107" spans="1:10">
      <c r="A1107" s="46">
        <v>1026</v>
      </c>
      <c r="E1107" s="57">
        <f t="shared" ref="E1107:E1170" si="16">C1107+D1107</f>
        <v>0</v>
      </c>
      <c r="F1107" s="57">
        <f>SUMIFS(სახ.თანრ.მოც.!$E:$E,სახ.თანრ.მოც.!$B:$B,VLOOKUP($B1107,$L:$O,3,0),სახ.თანრ.მოც.!$C:$C,მონაცემები!C1107,სახ.თანრ.მოც.!$A:$A,VLOOKUP($B1107,$L:$O,4,0))</f>
        <v>0</v>
      </c>
      <c r="G1107" s="57">
        <f>SUMIFS(სახ.თანრ.მოც.!$E:$E,სახ.თანრ.მოც.!$B:$B,VLOOKUP($B1107,$L:$O,3,0),სახ.თანრ.მოც.!$C:$C,მონაცემები!D1107,სახ.თანრ.მოც.!$A:$A,VLOOKUP($B1107,$L:$O,4,0))</f>
        <v>0</v>
      </c>
      <c r="H1107" s="57">
        <f>SUMIFS(სახ.თანრ.მოც.!F:F,სახ.თანრ.მოც.!$B:$B,VLOOKUP($B1107,$L:$O,3,0),სახ.თანრ.მოც.!$C:$C,მონაცემები!D1107,სახ.თანრ.მოც.!$A:$A,VLOOKUP($B1107,$L:$O,4,0))+SUMIFS(სახ.თანრ.მოც.!F:F,სახ.თანრ.მოც.!$B:$B,VLOOKUP($B1107,$L:$O,3,0),სახ.თანრ.მოც.!$C:$C,მონაცემები!C1107,სახ.თანრ.მოც.!$A:$A,VLOOKUP($B1107,$L:$O,4,0))</f>
        <v>0</v>
      </c>
      <c r="I1107" s="57"/>
      <c r="J1107" s="57"/>
    </row>
    <row r="1108" spans="1:10">
      <c r="A1108" s="46">
        <v>1027</v>
      </c>
      <c r="E1108" s="57">
        <f t="shared" si="16"/>
        <v>0</v>
      </c>
      <c r="F1108" s="57">
        <f>SUMIFS(სახ.თანრ.მოც.!$E:$E,სახ.თანრ.მოც.!$B:$B,VLOOKUP($B1108,$L:$O,3,0),სახ.თანრ.მოც.!$C:$C,მონაცემები!C1108,სახ.თანრ.მოც.!$A:$A,VLOOKUP($B1108,$L:$O,4,0))</f>
        <v>0</v>
      </c>
      <c r="G1108" s="57">
        <f>SUMIFS(სახ.თანრ.მოც.!$E:$E,სახ.თანრ.მოც.!$B:$B,VLOOKUP($B1108,$L:$O,3,0),სახ.თანრ.მოც.!$C:$C,მონაცემები!D1108,სახ.თანრ.მოც.!$A:$A,VLOOKUP($B1108,$L:$O,4,0))</f>
        <v>0</v>
      </c>
      <c r="H1108" s="57">
        <f>SUMIFS(სახ.თანრ.მოც.!F:F,სახ.თანრ.მოც.!$B:$B,VLOOKUP($B1108,$L:$O,3,0),სახ.თანრ.მოც.!$C:$C,მონაცემები!D1108,სახ.თანრ.მოც.!$A:$A,VLOOKUP($B1108,$L:$O,4,0))+SUMIFS(სახ.თანრ.მოც.!F:F,სახ.თანრ.მოც.!$B:$B,VLOOKUP($B1108,$L:$O,3,0),სახ.თანრ.მოც.!$C:$C,მონაცემები!C1108,სახ.თანრ.მოც.!$A:$A,VLOOKUP($B1108,$L:$O,4,0))</f>
        <v>0</v>
      </c>
      <c r="I1108" s="57"/>
      <c r="J1108" s="57"/>
    </row>
    <row r="1109" spans="1:10">
      <c r="A1109" s="46">
        <v>1028</v>
      </c>
      <c r="E1109" s="57">
        <f t="shared" si="16"/>
        <v>0</v>
      </c>
      <c r="F1109" s="57">
        <f>SUMIFS(სახ.თანრ.მოც.!$E:$E,სახ.თანრ.მოც.!$B:$B,VLOOKUP($B1109,$L:$O,3,0),სახ.თანრ.მოც.!$C:$C,მონაცემები!C1109,სახ.თანრ.მოც.!$A:$A,VLOOKUP($B1109,$L:$O,4,0))</f>
        <v>0</v>
      </c>
      <c r="G1109" s="57">
        <f>SUMIFS(სახ.თანრ.მოც.!$E:$E,სახ.თანრ.მოც.!$B:$B,VLOOKUP($B1109,$L:$O,3,0),სახ.თანრ.მოც.!$C:$C,მონაცემები!D1109,სახ.თანრ.მოც.!$A:$A,VLOOKUP($B1109,$L:$O,4,0))</f>
        <v>0</v>
      </c>
      <c r="H1109" s="57">
        <f>SUMIFS(სახ.თანრ.მოც.!F:F,სახ.თანრ.მოც.!$B:$B,VLOOKUP($B1109,$L:$O,3,0),სახ.თანრ.მოც.!$C:$C,მონაცემები!D1109,სახ.თანრ.მოც.!$A:$A,VLOOKUP($B1109,$L:$O,4,0))+SUMIFS(სახ.თანრ.მოც.!F:F,სახ.თანრ.მოც.!$B:$B,VLOOKUP($B1109,$L:$O,3,0),სახ.თანრ.მოც.!$C:$C,მონაცემები!C1109,სახ.თანრ.მოც.!$A:$A,VLOOKUP($B1109,$L:$O,4,0))</f>
        <v>0</v>
      </c>
      <c r="I1109" s="57"/>
      <c r="J1109" s="57"/>
    </row>
    <row r="1110" spans="1:10">
      <c r="A1110" s="46">
        <v>1029</v>
      </c>
      <c r="E1110" s="57">
        <f t="shared" si="16"/>
        <v>0</v>
      </c>
      <c r="F1110" s="57">
        <f>SUMIFS(სახ.თანრ.მოც.!$E:$E,სახ.თანრ.მოც.!$B:$B,VLOOKUP($B1110,$L:$O,3,0),სახ.თანრ.მოც.!$C:$C,მონაცემები!C1110,სახ.თანრ.მოც.!$A:$A,VLOOKUP($B1110,$L:$O,4,0))</f>
        <v>0</v>
      </c>
      <c r="G1110" s="57">
        <f>SUMIFS(სახ.თანრ.მოც.!$E:$E,სახ.თანრ.მოც.!$B:$B,VLOOKUP($B1110,$L:$O,3,0),სახ.თანრ.მოც.!$C:$C,მონაცემები!D1110,სახ.თანრ.მოც.!$A:$A,VLOOKUP($B1110,$L:$O,4,0))</f>
        <v>0</v>
      </c>
      <c r="H1110" s="57">
        <f>SUMIFS(სახ.თანრ.მოც.!F:F,სახ.თანრ.მოც.!$B:$B,VLOOKUP($B1110,$L:$O,3,0),სახ.თანრ.მოც.!$C:$C,მონაცემები!D1110,სახ.თანრ.მოც.!$A:$A,VLOOKUP($B1110,$L:$O,4,0))+SUMIFS(სახ.თანრ.მოც.!F:F,სახ.თანრ.მოც.!$B:$B,VLOOKUP($B1110,$L:$O,3,0),სახ.თანრ.მოც.!$C:$C,მონაცემები!C1110,სახ.თანრ.მოც.!$A:$A,VLOOKUP($B1110,$L:$O,4,0))</f>
        <v>0</v>
      </c>
      <c r="I1110" s="57"/>
      <c r="J1110" s="57"/>
    </row>
    <row r="1111" spans="1:10">
      <c r="A1111" s="46">
        <v>1030</v>
      </c>
      <c r="E1111" s="57">
        <f t="shared" si="16"/>
        <v>0</v>
      </c>
      <c r="F1111" s="57">
        <f>SUMIFS(სახ.თანრ.მოც.!$E:$E,სახ.თანრ.მოც.!$B:$B,VLOOKUP($B1111,$L:$O,3,0),სახ.თანრ.მოც.!$C:$C,მონაცემები!C1111,სახ.თანრ.მოც.!$A:$A,VLOOKUP($B1111,$L:$O,4,0))</f>
        <v>0</v>
      </c>
      <c r="G1111" s="57">
        <f>SUMIFS(სახ.თანრ.მოც.!$E:$E,სახ.თანრ.მოც.!$B:$B,VLOOKUP($B1111,$L:$O,3,0),სახ.თანრ.მოც.!$C:$C,მონაცემები!D1111,სახ.თანრ.მოც.!$A:$A,VLOOKUP($B1111,$L:$O,4,0))</f>
        <v>0</v>
      </c>
      <c r="H1111" s="57">
        <f>SUMIFS(სახ.თანრ.მოც.!F:F,სახ.თანრ.მოც.!$B:$B,VLOOKUP($B1111,$L:$O,3,0),სახ.თანრ.მოც.!$C:$C,მონაცემები!D1111,სახ.თანრ.მოც.!$A:$A,VLOOKUP($B1111,$L:$O,4,0))+SUMIFS(სახ.თანრ.მოც.!F:F,სახ.თანრ.მოც.!$B:$B,VLOOKUP($B1111,$L:$O,3,0),სახ.თანრ.მოც.!$C:$C,მონაცემები!C1111,სახ.თანრ.მოც.!$A:$A,VLOOKUP($B1111,$L:$O,4,0))</f>
        <v>0</v>
      </c>
      <c r="I1111" s="57"/>
      <c r="J1111" s="57"/>
    </row>
    <row r="1112" spans="1:10">
      <c r="A1112" s="46">
        <v>1031</v>
      </c>
      <c r="E1112" s="57">
        <f t="shared" si="16"/>
        <v>0</v>
      </c>
      <c r="F1112" s="57">
        <f>SUMIFS(სახ.თანრ.მოც.!$E:$E,სახ.თანრ.მოც.!$B:$B,VLOOKUP($B1112,$L:$O,3,0),სახ.თანრ.მოც.!$C:$C,მონაცემები!C1112,სახ.თანრ.მოც.!$A:$A,VLOOKUP($B1112,$L:$O,4,0))</f>
        <v>0</v>
      </c>
      <c r="G1112" s="57">
        <f>SUMIFS(სახ.თანრ.მოც.!$E:$E,სახ.თანრ.მოც.!$B:$B,VLOOKUP($B1112,$L:$O,3,0),სახ.თანრ.მოც.!$C:$C,მონაცემები!D1112,სახ.თანრ.მოც.!$A:$A,VLOOKUP($B1112,$L:$O,4,0))</f>
        <v>0</v>
      </c>
      <c r="H1112" s="57">
        <f>SUMIFS(სახ.თანრ.მოც.!F:F,სახ.თანრ.მოც.!$B:$B,VLOOKUP($B1112,$L:$O,3,0),სახ.თანრ.მოც.!$C:$C,მონაცემები!D1112,სახ.თანრ.მოც.!$A:$A,VLOOKUP($B1112,$L:$O,4,0))+SUMIFS(სახ.თანრ.მოც.!F:F,სახ.თანრ.მოც.!$B:$B,VLOOKUP($B1112,$L:$O,3,0),სახ.თანრ.მოც.!$C:$C,მონაცემები!C1112,სახ.თანრ.მოც.!$A:$A,VLOOKUP($B1112,$L:$O,4,0))</f>
        <v>0</v>
      </c>
      <c r="I1112" s="57"/>
      <c r="J1112" s="57"/>
    </row>
    <row r="1113" spans="1:10">
      <c r="A1113" s="46">
        <v>1032</v>
      </c>
      <c r="E1113" s="57">
        <f t="shared" si="16"/>
        <v>0</v>
      </c>
      <c r="F1113" s="57">
        <f>SUMIFS(სახ.თანრ.მოც.!$E:$E,სახ.თანრ.მოც.!$B:$B,VLOOKUP($B1113,$L:$O,3,0),სახ.თანრ.მოც.!$C:$C,მონაცემები!C1113,სახ.თანრ.მოც.!$A:$A,VLOOKUP($B1113,$L:$O,4,0))</f>
        <v>0</v>
      </c>
      <c r="G1113" s="57">
        <f>SUMIFS(სახ.თანრ.მოც.!$E:$E,სახ.თანრ.მოც.!$B:$B,VLOOKUP($B1113,$L:$O,3,0),სახ.თანრ.მოც.!$C:$C,მონაცემები!D1113,სახ.თანრ.მოც.!$A:$A,VLOOKUP($B1113,$L:$O,4,0))</f>
        <v>0</v>
      </c>
      <c r="H1113" s="57">
        <f>SUMIFS(სახ.თანრ.მოც.!F:F,სახ.თანრ.მოც.!$B:$B,VLOOKUP($B1113,$L:$O,3,0),სახ.თანრ.მოც.!$C:$C,მონაცემები!D1113,სახ.თანრ.მოც.!$A:$A,VLOOKUP($B1113,$L:$O,4,0))+SUMIFS(სახ.თანრ.მოც.!F:F,სახ.თანრ.მოც.!$B:$B,VLOOKUP($B1113,$L:$O,3,0),სახ.თანრ.მოც.!$C:$C,მონაცემები!C1113,სახ.თანრ.მოც.!$A:$A,VLOOKUP($B1113,$L:$O,4,0))</f>
        <v>0</v>
      </c>
      <c r="I1113" s="57"/>
      <c r="J1113" s="57"/>
    </row>
    <row r="1114" spans="1:10">
      <c r="A1114" s="46">
        <v>1033</v>
      </c>
      <c r="E1114" s="57">
        <f t="shared" si="16"/>
        <v>0</v>
      </c>
      <c r="F1114" s="57">
        <f>SUMIFS(სახ.თანრ.მოც.!$E:$E,სახ.თანრ.მოც.!$B:$B,VLOOKUP($B1114,$L:$O,3,0),სახ.თანრ.მოც.!$C:$C,მონაცემები!C1114,სახ.თანრ.მოც.!$A:$A,VLOOKUP($B1114,$L:$O,4,0))</f>
        <v>0</v>
      </c>
      <c r="G1114" s="57">
        <f>SUMIFS(სახ.თანრ.მოც.!$E:$E,სახ.თანრ.მოც.!$B:$B,VLOOKUP($B1114,$L:$O,3,0),სახ.თანრ.მოც.!$C:$C,მონაცემები!D1114,სახ.თანრ.მოც.!$A:$A,VLOOKUP($B1114,$L:$O,4,0))</f>
        <v>0</v>
      </c>
      <c r="H1114" s="57">
        <f>SUMIFS(სახ.თანრ.მოც.!F:F,სახ.თანრ.მოც.!$B:$B,VLOOKUP($B1114,$L:$O,3,0),სახ.თანრ.მოც.!$C:$C,მონაცემები!D1114,სახ.თანრ.მოც.!$A:$A,VLOOKUP($B1114,$L:$O,4,0))+SUMIFS(სახ.თანრ.მოც.!F:F,სახ.თანრ.მოც.!$B:$B,VLOOKUP($B1114,$L:$O,3,0),სახ.თანრ.მოც.!$C:$C,მონაცემები!C1114,სახ.თანრ.მოც.!$A:$A,VLOOKUP($B1114,$L:$O,4,0))</f>
        <v>0</v>
      </c>
      <c r="I1114" s="57"/>
      <c r="J1114" s="57"/>
    </row>
    <row r="1115" spans="1:10">
      <c r="A1115" s="46">
        <v>1034</v>
      </c>
      <c r="E1115" s="57">
        <f t="shared" si="16"/>
        <v>0</v>
      </c>
      <c r="F1115" s="57">
        <f>SUMIFS(სახ.თანრ.მოც.!$E:$E,სახ.თანრ.მოც.!$B:$B,VLOOKUP($B1115,$L:$O,3,0),სახ.თანრ.მოც.!$C:$C,მონაცემები!C1115,სახ.თანრ.მოც.!$A:$A,VLOOKUP($B1115,$L:$O,4,0))</f>
        <v>0</v>
      </c>
      <c r="G1115" s="57">
        <f>SUMIFS(სახ.თანრ.მოც.!$E:$E,სახ.თანრ.მოც.!$B:$B,VLOOKUP($B1115,$L:$O,3,0),სახ.თანრ.მოც.!$C:$C,მონაცემები!D1115,სახ.თანრ.მოც.!$A:$A,VLOOKUP($B1115,$L:$O,4,0))</f>
        <v>0</v>
      </c>
      <c r="H1115" s="57">
        <f>SUMIFS(სახ.თანრ.მოც.!F:F,სახ.თანრ.მოც.!$B:$B,VLOOKUP($B1115,$L:$O,3,0),სახ.თანრ.მოც.!$C:$C,მონაცემები!D1115,სახ.თანრ.მოც.!$A:$A,VLOOKUP($B1115,$L:$O,4,0))+SUMIFS(სახ.თანრ.მოც.!F:F,სახ.თანრ.მოც.!$B:$B,VLOOKUP($B1115,$L:$O,3,0),სახ.თანრ.მოც.!$C:$C,მონაცემები!C1115,სახ.თანრ.მოც.!$A:$A,VLOOKUP($B1115,$L:$O,4,0))</f>
        <v>0</v>
      </c>
      <c r="I1115" s="57"/>
      <c r="J1115" s="57"/>
    </row>
    <row r="1116" spans="1:10">
      <c r="A1116" s="46">
        <v>1035</v>
      </c>
      <c r="E1116" s="57">
        <f t="shared" si="16"/>
        <v>0</v>
      </c>
      <c r="F1116" s="57">
        <f>SUMIFS(სახ.თანრ.მოც.!$E:$E,სახ.თანრ.მოც.!$B:$B,VLOOKUP($B1116,$L:$O,3,0),სახ.თანრ.მოც.!$C:$C,მონაცემები!C1116,სახ.თანრ.მოც.!$A:$A,VLOOKUP($B1116,$L:$O,4,0))</f>
        <v>0</v>
      </c>
      <c r="G1116" s="57">
        <f>SUMIFS(სახ.თანრ.მოც.!$E:$E,სახ.თანრ.მოც.!$B:$B,VLOOKUP($B1116,$L:$O,3,0),სახ.თანრ.მოც.!$C:$C,მონაცემები!D1116,სახ.თანრ.მოც.!$A:$A,VLOOKUP($B1116,$L:$O,4,0))</f>
        <v>0</v>
      </c>
      <c r="H1116" s="57">
        <f>SUMIFS(სახ.თანრ.მოც.!F:F,სახ.თანრ.მოც.!$B:$B,VLOOKUP($B1116,$L:$O,3,0),სახ.თანრ.მოც.!$C:$C,მონაცემები!D1116,სახ.თანრ.მოც.!$A:$A,VLOOKUP($B1116,$L:$O,4,0))+SUMIFS(სახ.თანრ.მოც.!F:F,სახ.თანრ.მოც.!$B:$B,VLOOKUP($B1116,$L:$O,3,0),სახ.თანრ.მოც.!$C:$C,მონაცემები!C1116,სახ.თანრ.მოც.!$A:$A,VLOOKUP($B1116,$L:$O,4,0))</f>
        <v>0</v>
      </c>
      <c r="I1116" s="57"/>
      <c r="J1116" s="57"/>
    </row>
    <row r="1117" spans="1:10">
      <c r="A1117" s="46">
        <v>1036</v>
      </c>
      <c r="E1117" s="57">
        <f t="shared" si="16"/>
        <v>0</v>
      </c>
      <c r="F1117" s="57">
        <f>SUMIFS(სახ.თანრ.მოც.!$E:$E,სახ.თანრ.მოც.!$B:$B,VLOOKUP($B1117,$L:$O,3,0),სახ.თანრ.მოც.!$C:$C,მონაცემები!C1117,სახ.თანრ.მოც.!$A:$A,VLOOKUP($B1117,$L:$O,4,0))</f>
        <v>0</v>
      </c>
      <c r="G1117" s="57">
        <f>SUMIFS(სახ.თანრ.მოც.!$E:$E,სახ.თანრ.მოც.!$B:$B,VLOOKUP($B1117,$L:$O,3,0),სახ.თანრ.მოც.!$C:$C,მონაცემები!D1117,სახ.თანრ.მოც.!$A:$A,VLOOKUP($B1117,$L:$O,4,0))</f>
        <v>0</v>
      </c>
      <c r="H1117" s="57">
        <f>SUMIFS(სახ.თანრ.მოც.!F:F,სახ.თანრ.მოც.!$B:$B,VLOOKUP($B1117,$L:$O,3,0),სახ.თანრ.მოც.!$C:$C,მონაცემები!D1117,სახ.თანრ.მოც.!$A:$A,VLOOKUP($B1117,$L:$O,4,0))+SUMIFS(სახ.თანრ.მოც.!F:F,სახ.თანრ.მოც.!$B:$B,VLOOKUP($B1117,$L:$O,3,0),სახ.თანრ.მოც.!$C:$C,მონაცემები!C1117,სახ.თანრ.მოც.!$A:$A,VLOOKUP($B1117,$L:$O,4,0))</f>
        <v>0</v>
      </c>
      <c r="I1117" s="57"/>
      <c r="J1117" s="57"/>
    </row>
    <row r="1118" spans="1:10">
      <c r="A1118" s="46">
        <v>1037</v>
      </c>
      <c r="E1118" s="57">
        <f t="shared" si="16"/>
        <v>0</v>
      </c>
      <c r="F1118" s="57">
        <f>SUMIFS(სახ.თანრ.მოც.!$E:$E,სახ.თანრ.მოც.!$B:$B,VLOOKUP($B1118,$L:$O,3,0),სახ.თანრ.მოც.!$C:$C,მონაცემები!C1118,სახ.თანრ.მოც.!$A:$A,VLOOKUP($B1118,$L:$O,4,0))</f>
        <v>0</v>
      </c>
      <c r="G1118" s="57">
        <f>SUMIFS(სახ.თანრ.მოც.!$E:$E,სახ.თანრ.მოც.!$B:$B,VLOOKUP($B1118,$L:$O,3,0),სახ.თანრ.მოც.!$C:$C,მონაცემები!D1118,სახ.თანრ.მოც.!$A:$A,VLOOKUP($B1118,$L:$O,4,0))</f>
        <v>0</v>
      </c>
      <c r="H1118" s="57">
        <f>SUMIFS(სახ.თანრ.მოც.!F:F,სახ.თანრ.მოც.!$B:$B,VLOOKUP($B1118,$L:$O,3,0),სახ.თანრ.მოც.!$C:$C,მონაცემები!D1118,სახ.თანრ.მოც.!$A:$A,VLOOKUP($B1118,$L:$O,4,0))+SUMIFS(სახ.თანრ.მოც.!F:F,სახ.თანრ.მოც.!$B:$B,VLOOKUP($B1118,$L:$O,3,0),სახ.თანრ.მოც.!$C:$C,მონაცემები!C1118,სახ.თანრ.მოც.!$A:$A,VLOOKUP($B1118,$L:$O,4,0))</f>
        <v>0</v>
      </c>
      <c r="I1118" s="57"/>
      <c r="J1118" s="57"/>
    </row>
    <row r="1119" spans="1:10">
      <c r="A1119" s="46">
        <v>1038</v>
      </c>
      <c r="E1119" s="57">
        <f t="shared" si="16"/>
        <v>0</v>
      </c>
      <c r="F1119" s="57">
        <f>SUMIFS(სახ.თანრ.მოც.!$E:$E,სახ.თანრ.მოც.!$B:$B,VLOOKUP($B1119,$L:$O,3,0),სახ.თანრ.მოც.!$C:$C,მონაცემები!C1119,სახ.თანრ.მოც.!$A:$A,VLOOKUP($B1119,$L:$O,4,0))</f>
        <v>0</v>
      </c>
      <c r="G1119" s="57">
        <f>SUMIFS(სახ.თანრ.მოც.!$E:$E,სახ.თანრ.მოც.!$B:$B,VLOOKUP($B1119,$L:$O,3,0),სახ.თანრ.მოც.!$C:$C,მონაცემები!D1119,სახ.თანრ.მოც.!$A:$A,VLOOKUP($B1119,$L:$O,4,0))</f>
        <v>0</v>
      </c>
      <c r="H1119" s="57">
        <f>SUMIFS(სახ.თანრ.მოც.!F:F,სახ.თანრ.მოც.!$B:$B,VLOOKUP($B1119,$L:$O,3,0),სახ.თანრ.მოც.!$C:$C,მონაცემები!D1119,სახ.თანრ.მოც.!$A:$A,VLOOKUP($B1119,$L:$O,4,0))+SUMIFS(სახ.თანრ.მოც.!F:F,სახ.თანრ.მოც.!$B:$B,VLOOKUP($B1119,$L:$O,3,0),სახ.თანრ.მოც.!$C:$C,მონაცემები!C1119,სახ.თანრ.მოც.!$A:$A,VLOOKUP($B1119,$L:$O,4,0))</f>
        <v>0</v>
      </c>
      <c r="I1119" s="57"/>
      <c r="J1119" s="57"/>
    </row>
    <row r="1120" spans="1:10">
      <c r="A1120" s="46">
        <v>1039</v>
      </c>
      <c r="E1120" s="57">
        <f t="shared" si="16"/>
        <v>0</v>
      </c>
      <c r="F1120" s="57">
        <f>SUMIFS(სახ.თანრ.მოც.!$E:$E,სახ.თანრ.მოც.!$B:$B,VLOOKUP($B1120,$L:$O,3,0),სახ.თანრ.მოც.!$C:$C,მონაცემები!C1120,სახ.თანრ.მოც.!$A:$A,VLOOKUP($B1120,$L:$O,4,0))</f>
        <v>0</v>
      </c>
      <c r="G1120" s="57">
        <f>SUMIFS(სახ.თანრ.მოც.!$E:$E,სახ.თანრ.მოც.!$B:$B,VLOOKUP($B1120,$L:$O,3,0),სახ.თანრ.მოც.!$C:$C,მონაცემები!D1120,სახ.თანრ.მოც.!$A:$A,VLOOKUP($B1120,$L:$O,4,0))</f>
        <v>0</v>
      </c>
      <c r="H1120" s="57">
        <f>SUMIFS(სახ.თანრ.მოც.!F:F,სახ.თანრ.მოც.!$B:$B,VLOOKUP($B1120,$L:$O,3,0),სახ.თანრ.მოც.!$C:$C,მონაცემები!D1120,სახ.თანრ.მოც.!$A:$A,VLOOKUP($B1120,$L:$O,4,0))+SUMIFS(სახ.თანრ.მოც.!F:F,სახ.თანრ.მოც.!$B:$B,VLOOKUP($B1120,$L:$O,3,0),სახ.თანრ.მოც.!$C:$C,მონაცემები!C1120,სახ.თანრ.მოც.!$A:$A,VLOOKUP($B1120,$L:$O,4,0))</f>
        <v>0</v>
      </c>
      <c r="I1120" s="57"/>
      <c r="J1120" s="57"/>
    </row>
    <row r="1121" spans="1:10">
      <c r="A1121" s="46">
        <v>1040</v>
      </c>
      <c r="E1121" s="57">
        <f t="shared" si="16"/>
        <v>0</v>
      </c>
      <c r="F1121" s="57">
        <f>SUMIFS(სახ.თანრ.მოც.!$E:$E,სახ.თანრ.მოც.!$B:$B,VLOOKUP($B1121,$L:$O,3,0),სახ.თანრ.მოც.!$C:$C,მონაცემები!C1121,სახ.თანრ.მოც.!$A:$A,VLOOKUP($B1121,$L:$O,4,0))</f>
        <v>0</v>
      </c>
      <c r="G1121" s="57">
        <f>SUMIFS(სახ.თანრ.მოც.!$E:$E,სახ.თანრ.მოც.!$B:$B,VLOOKUP($B1121,$L:$O,3,0),სახ.თანრ.მოც.!$C:$C,მონაცემები!D1121,სახ.თანრ.მოც.!$A:$A,VLOOKUP($B1121,$L:$O,4,0))</f>
        <v>0</v>
      </c>
      <c r="H1121" s="57">
        <f>SUMIFS(სახ.თანრ.მოც.!F:F,სახ.თანრ.მოც.!$B:$B,VLOOKUP($B1121,$L:$O,3,0),სახ.თანრ.მოც.!$C:$C,მონაცემები!D1121,სახ.თანრ.მოც.!$A:$A,VLOOKUP($B1121,$L:$O,4,0))+SUMIFS(სახ.თანრ.მოც.!F:F,სახ.თანრ.მოც.!$B:$B,VLOOKUP($B1121,$L:$O,3,0),სახ.თანრ.მოც.!$C:$C,მონაცემები!C1121,სახ.თანრ.მოც.!$A:$A,VLOOKUP($B1121,$L:$O,4,0))</f>
        <v>0</v>
      </c>
      <c r="I1121" s="57"/>
      <c r="J1121" s="57"/>
    </row>
    <row r="1122" spans="1:10">
      <c r="A1122" s="46">
        <v>1041</v>
      </c>
      <c r="E1122" s="57">
        <f t="shared" si="16"/>
        <v>0</v>
      </c>
      <c r="F1122" s="57">
        <f>SUMIFS(სახ.თანრ.მოც.!$E:$E,სახ.თანრ.მოც.!$B:$B,VLOOKUP($B1122,$L:$O,3,0),სახ.თანრ.მოც.!$C:$C,მონაცემები!C1122,სახ.თანრ.მოც.!$A:$A,VLOOKUP($B1122,$L:$O,4,0))</f>
        <v>0</v>
      </c>
      <c r="G1122" s="57">
        <f>SUMIFS(სახ.თანრ.მოც.!$E:$E,სახ.თანრ.მოც.!$B:$B,VLOOKUP($B1122,$L:$O,3,0),სახ.თანრ.მოც.!$C:$C,მონაცემები!D1122,სახ.თანრ.მოც.!$A:$A,VLOOKUP($B1122,$L:$O,4,0))</f>
        <v>0</v>
      </c>
      <c r="H1122" s="57">
        <f>SUMIFS(სახ.თანრ.მოც.!F:F,სახ.თანრ.მოც.!$B:$B,VLOOKUP($B1122,$L:$O,3,0),სახ.თანრ.მოც.!$C:$C,მონაცემები!D1122,სახ.თანრ.მოც.!$A:$A,VLOOKUP($B1122,$L:$O,4,0))+SUMIFS(სახ.თანრ.მოც.!F:F,სახ.თანრ.მოც.!$B:$B,VLOOKUP($B1122,$L:$O,3,0),სახ.თანრ.მოც.!$C:$C,მონაცემები!C1122,სახ.თანრ.მოც.!$A:$A,VLOOKUP($B1122,$L:$O,4,0))</f>
        <v>0</v>
      </c>
      <c r="I1122" s="57"/>
      <c r="J1122" s="57"/>
    </row>
    <row r="1123" spans="1:10">
      <c r="A1123" s="46">
        <v>1042</v>
      </c>
      <c r="E1123" s="57">
        <f t="shared" si="16"/>
        <v>0</v>
      </c>
      <c r="F1123" s="57">
        <f>SUMIFS(სახ.თანრ.მოც.!$E:$E,სახ.თანრ.მოც.!$B:$B,VLOOKUP($B1123,$L:$O,3,0),სახ.თანრ.მოც.!$C:$C,მონაცემები!C1123,სახ.თანრ.მოც.!$A:$A,VLOOKUP($B1123,$L:$O,4,0))</f>
        <v>0</v>
      </c>
      <c r="G1123" s="57">
        <f>SUMIFS(სახ.თანრ.მოც.!$E:$E,სახ.თანრ.მოც.!$B:$B,VLOOKUP($B1123,$L:$O,3,0),სახ.თანრ.მოც.!$C:$C,მონაცემები!D1123,სახ.თანრ.მოც.!$A:$A,VLOOKUP($B1123,$L:$O,4,0))</f>
        <v>0</v>
      </c>
      <c r="H1123" s="57">
        <f>SUMIFS(სახ.თანრ.მოც.!F:F,სახ.თანრ.მოც.!$B:$B,VLOOKUP($B1123,$L:$O,3,0),სახ.თანრ.მოც.!$C:$C,მონაცემები!D1123,სახ.თანრ.მოც.!$A:$A,VLOOKUP($B1123,$L:$O,4,0))+SUMIFS(სახ.თანრ.მოც.!F:F,სახ.თანრ.მოც.!$B:$B,VLOOKUP($B1123,$L:$O,3,0),სახ.თანრ.მოც.!$C:$C,მონაცემები!C1123,სახ.თანრ.მოც.!$A:$A,VLOOKUP($B1123,$L:$O,4,0))</f>
        <v>0</v>
      </c>
      <c r="I1123" s="57"/>
      <c r="J1123" s="57"/>
    </row>
    <row r="1124" spans="1:10">
      <c r="A1124" s="46">
        <v>1043</v>
      </c>
      <c r="E1124" s="57">
        <f t="shared" si="16"/>
        <v>0</v>
      </c>
      <c r="F1124" s="57">
        <f>SUMIFS(სახ.თანრ.მოც.!$E:$E,სახ.თანრ.მოც.!$B:$B,VLOOKUP($B1124,$L:$O,3,0),სახ.თანრ.მოც.!$C:$C,მონაცემები!C1124,სახ.თანრ.მოც.!$A:$A,VLOOKUP($B1124,$L:$O,4,0))</f>
        <v>0</v>
      </c>
      <c r="G1124" s="57">
        <f>SUMIFS(სახ.თანრ.მოც.!$E:$E,სახ.თანრ.მოც.!$B:$B,VLOOKUP($B1124,$L:$O,3,0),სახ.თანრ.მოც.!$C:$C,მონაცემები!D1124,სახ.თანრ.მოც.!$A:$A,VLOOKUP($B1124,$L:$O,4,0))</f>
        <v>0</v>
      </c>
      <c r="H1124" s="57">
        <f>SUMIFS(სახ.თანრ.მოც.!F:F,სახ.თანრ.მოც.!$B:$B,VLOOKUP($B1124,$L:$O,3,0),სახ.თანრ.მოც.!$C:$C,მონაცემები!D1124,სახ.თანრ.მოც.!$A:$A,VLOOKUP($B1124,$L:$O,4,0))+SUMIFS(სახ.თანრ.მოც.!F:F,სახ.თანრ.მოც.!$B:$B,VLOOKUP($B1124,$L:$O,3,0),სახ.თანრ.მოც.!$C:$C,მონაცემები!C1124,სახ.თანრ.მოც.!$A:$A,VLOOKUP($B1124,$L:$O,4,0))</f>
        <v>0</v>
      </c>
      <c r="I1124" s="57"/>
      <c r="J1124" s="57"/>
    </row>
    <row r="1125" spans="1:10">
      <c r="A1125" s="46">
        <v>1044</v>
      </c>
      <c r="E1125" s="57">
        <f t="shared" si="16"/>
        <v>0</v>
      </c>
      <c r="F1125" s="57">
        <f>SUMIFS(სახ.თანრ.მოც.!$E:$E,სახ.თანრ.მოც.!$B:$B,VLOOKUP($B1125,$L:$O,3,0),სახ.თანრ.მოც.!$C:$C,მონაცემები!C1125,სახ.თანრ.მოც.!$A:$A,VLOOKUP($B1125,$L:$O,4,0))</f>
        <v>0</v>
      </c>
      <c r="G1125" s="57">
        <f>SUMIFS(სახ.თანრ.მოც.!$E:$E,სახ.თანრ.მოც.!$B:$B,VLOOKUP($B1125,$L:$O,3,0),სახ.თანრ.მოც.!$C:$C,მონაცემები!D1125,სახ.თანრ.მოც.!$A:$A,VLOOKUP($B1125,$L:$O,4,0))</f>
        <v>0</v>
      </c>
      <c r="H1125" s="57">
        <f>SUMIFS(სახ.თანრ.მოც.!F:F,სახ.თანრ.მოც.!$B:$B,VLOOKUP($B1125,$L:$O,3,0),სახ.თანრ.მოც.!$C:$C,მონაცემები!D1125,სახ.თანრ.მოც.!$A:$A,VLOOKUP($B1125,$L:$O,4,0))+SUMIFS(სახ.თანრ.მოც.!F:F,სახ.თანრ.მოც.!$B:$B,VLOOKUP($B1125,$L:$O,3,0),სახ.თანრ.მოც.!$C:$C,მონაცემები!C1125,სახ.თანრ.მოც.!$A:$A,VLOOKUP($B1125,$L:$O,4,0))</f>
        <v>0</v>
      </c>
      <c r="I1125" s="57"/>
      <c r="J1125" s="57"/>
    </row>
    <row r="1126" spans="1:10">
      <c r="A1126" s="46">
        <v>1045</v>
      </c>
      <c r="E1126" s="57">
        <f t="shared" si="16"/>
        <v>0</v>
      </c>
      <c r="F1126" s="57">
        <f>SUMIFS(სახ.თანრ.მოც.!$E:$E,სახ.თანრ.მოც.!$B:$B,VLOOKUP($B1126,$L:$O,3,0),სახ.თანრ.მოც.!$C:$C,მონაცემები!C1126,სახ.თანრ.მოც.!$A:$A,VLOOKUP($B1126,$L:$O,4,0))</f>
        <v>0</v>
      </c>
      <c r="G1126" s="57">
        <f>SUMIFS(სახ.თანრ.მოც.!$E:$E,სახ.თანრ.მოც.!$B:$B,VLOOKUP($B1126,$L:$O,3,0),სახ.თანრ.მოც.!$C:$C,მონაცემები!D1126,სახ.თანრ.მოც.!$A:$A,VLOOKUP($B1126,$L:$O,4,0))</f>
        <v>0</v>
      </c>
      <c r="H1126" s="57">
        <f>SUMIFS(სახ.თანრ.მოც.!F:F,სახ.თანრ.მოც.!$B:$B,VLOOKUP($B1126,$L:$O,3,0),სახ.თანრ.მოც.!$C:$C,მონაცემები!D1126,სახ.თანრ.მოც.!$A:$A,VLOOKUP($B1126,$L:$O,4,0))+SUMIFS(სახ.თანრ.მოც.!F:F,სახ.თანრ.მოც.!$B:$B,VLOOKUP($B1126,$L:$O,3,0),სახ.თანრ.მოც.!$C:$C,მონაცემები!C1126,სახ.თანრ.მოც.!$A:$A,VLOOKUP($B1126,$L:$O,4,0))</f>
        <v>0</v>
      </c>
      <c r="I1126" s="57"/>
      <c r="J1126" s="57"/>
    </row>
    <row r="1127" spans="1:10">
      <c r="A1127" s="46">
        <v>1046</v>
      </c>
      <c r="E1127" s="57">
        <f t="shared" si="16"/>
        <v>0</v>
      </c>
      <c r="F1127" s="57">
        <f>SUMIFS(სახ.თანრ.მოც.!$E:$E,სახ.თანრ.მოც.!$B:$B,VLOOKUP($B1127,$L:$O,3,0),სახ.თანრ.მოც.!$C:$C,მონაცემები!C1127,სახ.თანრ.მოც.!$A:$A,VLOOKUP($B1127,$L:$O,4,0))</f>
        <v>0</v>
      </c>
      <c r="G1127" s="57">
        <f>SUMIFS(სახ.თანრ.მოც.!$E:$E,სახ.თანრ.მოც.!$B:$B,VLOOKUP($B1127,$L:$O,3,0),სახ.თანრ.მოც.!$C:$C,მონაცემები!D1127,სახ.თანრ.მოც.!$A:$A,VLOOKUP($B1127,$L:$O,4,0))</f>
        <v>0</v>
      </c>
      <c r="H1127" s="57">
        <f>SUMIFS(სახ.თანრ.მოც.!F:F,სახ.თანრ.მოც.!$B:$B,VLOOKUP($B1127,$L:$O,3,0),სახ.თანრ.მოც.!$C:$C,მონაცემები!D1127,სახ.თანრ.მოც.!$A:$A,VLOOKUP($B1127,$L:$O,4,0))+SUMIFS(სახ.თანრ.მოც.!F:F,სახ.თანრ.მოც.!$B:$B,VLOOKUP($B1127,$L:$O,3,0),სახ.თანრ.მოც.!$C:$C,მონაცემები!C1127,სახ.თანრ.მოც.!$A:$A,VLOOKUP($B1127,$L:$O,4,0))</f>
        <v>0</v>
      </c>
      <c r="I1127" s="57"/>
      <c r="J1127" s="57"/>
    </row>
    <row r="1128" spans="1:10">
      <c r="A1128" s="46">
        <v>1047</v>
      </c>
      <c r="E1128" s="57">
        <f t="shared" si="16"/>
        <v>0</v>
      </c>
      <c r="F1128" s="57">
        <f>SUMIFS(სახ.თანრ.მოც.!$E:$E,სახ.თანრ.მოც.!$B:$B,VLOOKUP($B1128,$L:$O,3,0),სახ.თანრ.მოც.!$C:$C,მონაცემები!C1128,სახ.თანრ.მოც.!$A:$A,VLOOKUP($B1128,$L:$O,4,0))</f>
        <v>0</v>
      </c>
      <c r="G1128" s="57">
        <f>SUMIFS(სახ.თანრ.მოც.!$E:$E,სახ.თანრ.მოც.!$B:$B,VLOOKUP($B1128,$L:$O,3,0),სახ.თანრ.მოც.!$C:$C,მონაცემები!D1128,სახ.თანრ.მოც.!$A:$A,VLOOKUP($B1128,$L:$O,4,0))</f>
        <v>0</v>
      </c>
      <c r="H1128" s="57">
        <f>SUMIFS(სახ.თანრ.მოც.!F:F,სახ.თანრ.მოც.!$B:$B,VLOOKUP($B1128,$L:$O,3,0),სახ.თანრ.მოც.!$C:$C,მონაცემები!D1128,სახ.თანრ.მოც.!$A:$A,VLOOKUP($B1128,$L:$O,4,0))+SUMIFS(სახ.თანრ.მოც.!F:F,სახ.თანრ.მოც.!$B:$B,VLOOKUP($B1128,$L:$O,3,0),სახ.თანრ.მოც.!$C:$C,მონაცემები!C1128,სახ.თანრ.მოც.!$A:$A,VLOOKUP($B1128,$L:$O,4,0))</f>
        <v>0</v>
      </c>
      <c r="I1128" s="57"/>
      <c r="J1128" s="57"/>
    </row>
    <row r="1129" spans="1:10">
      <c r="A1129" s="46">
        <v>1048</v>
      </c>
      <c r="E1129" s="57">
        <f t="shared" si="16"/>
        <v>0</v>
      </c>
      <c r="F1129" s="57">
        <f>SUMIFS(სახ.თანრ.მოც.!$E:$E,სახ.თანრ.მოც.!$B:$B,VLOOKUP($B1129,$L:$O,3,0),სახ.თანრ.მოც.!$C:$C,მონაცემები!C1129,სახ.თანრ.მოც.!$A:$A,VLOOKUP($B1129,$L:$O,4,0))</f>
        <v>0</v>
      </c>
      <c r="G1129" s="57">
        <f>SUMIFS(სახ.თანრ.მოც.!$E:$E,სახ.თანრ.მოც.!$B:$B,VLOOKUP($B1129,$L:$O,3,0),სახ.თანრ.მოც.!$C:$C,მონაცემები!D1129,სახ.თანრ.მოც.!$A:$A,VLOOKUP($B1129,$L:$O,4,0))</f>
        <v>0</v>
      </c>
      <c r="H1129" s="57">
        <f>SUMIFS(სახ.თანრ.მოც.!F:F,სახ.თანრ.მოც.!$B:$B,VLOOKUP($B1129,$L:$O,3,0),სახ.თანრ.მოც.!$C:$C,მონაცემები!D1129,სახ.თანრ.მოც.!$A:$A,VLOOKUP($B1129,$L:$O,4,0))+SUMIFS(სახ.თანრ.მოც.!F:F,სახ.თანრ.მოც.!$B:$B,VLOOKUP($B1129,$L:$O,3,0),სახ.თანრ.მოც.!$C:$C,მონაცემები!C1129,სახ.თანრ.მოც.!$A:$A,VLOOKUP($B1129,$L:$O,4,0))</f>
        <v>0</v>
      </c>
      <c r="I1129" s="57"/>
      <c r="J1129" s="57"/>
    </row>
    <row r="1130" spans="1:10">
      <c r="A1130" s="46">
        <v>1049</v>
      </c>
      <c r="E1130" s="57">
        <f t="shared" si="16"/>
        <v>0</v>
      </c>
      <c r="F1130" s="57">
        <f>SUMIFS(სახ.თანრ.მოც.!$E:$E,სახ.თანრ.მოც.!$B:$B,VLOOKUP($B1130,$L:$O,3,0),სახ.თანრ.მოც.!$C:$C,მონაცემები!C1130,სახ.თანრ.მოც.!$A:$A,VLOOKUP($B1130,$L:$O,4,0))</f>
        <v>0</v>
      </c>
      <c r="G1130" s="57">
        <f>SUMIFS(სახ.თანრ.მოც.!$E:$E,სახ.თანრ.მოც.!$B:$B,VLOOKUP($B1130,$L:$O,3,0),სახ.თანრ.მოც.!$C:$C,მონაცემები!D1130,სახ.თანრ.მოც.!$A:$A,VLOOKUP($B1130,$L:$O,4,0))</f>
        <v>0</v>
      </c>
      <c r="H1130" s="57">
        <f>SUMIFS(სახ.თანრ.მოც.!F:F,სახ.თანრ.მოც.!$B:$B,VLOOKUP($B1130,$L:$O,3,0),სახ.თანრ.მოც.!$C:$C,მონაცემები!D1130,სახ.თანრ.მოც.!$A:$A,VLOOKUP($B1130,$L:$O,4,0))+SUMIFS(სახ.თანრ.მოც.!F:F,სახ.თანრ.მოც.!$B:$B,VLOOKUP($B1130,$L:$O,3,0),სახ.თანრ.მოც.!$C:$C,მონაცემები!C1130,სახ.თანრ.მოც.!$A:$A,VLOOKUP($B1130,$L:$O,4,0))</f>
        <v>0</v>
      </c>
      <c r="I1130" s="57"/>
      <c r="J1130" s="57"/>
    </row>
    <row r="1131" spans="1:10">
      <c r="A1131" s="46">
        <v>1050</v>
      </c>
      <c r="E1131" s="57">
        <f t="shared" si="16"/>
        <v>0</v>
      </c>
      <c r="F1131" s="57">
        <f>SUMIFS(სახ.თანრ.მოც.!$E:$E,სახ.თანრ.მოც.!$B:$B,VLOOKUP($B1131,$L:$O,3,0),სახ.თანრ.მოც.!$C:$C,მონაცემები!C1131,სახ.თანრ.მოც.!$A:$A,VLOOKUP($B1131,$L:$O,4,0))</f>
        <v>0</v>
      </c>
      <c r="G1131" s="57">
        <f>SUMIFS(სახ.თანრ.მოც.!$E:$E,სახ.თანრ.მოც.!$B:$B,VLOOKUP($B1131,$L:$O,3,0),სახ.თანრ.მოც.!$C:$C,მონაცემები!D1131,სახ.თანრ.მოც.!$A:$A,VLOOKUP($B1131,$L:$O,4,0))</f>
        <v>0</v>
      </c>
      <c r="H1131" s="57">
        <f>SUMIFS(სახ.თანრ.მოც.!F:F,სახ.თანრ.მოც.!$B:$B,VLOOKUP($B1131,$L:$O,3,0),სახ.თანრ.მოც.!$C:$C,მონაცემები!D1131,სახ.თანრ.მოც.!$A:$A,VLOOKUP($B1131,$L:$O,4,0))+SUMIFS(სახ.თანრ.მოც.!F:F,სახ.თანრ.მოც.!$B:$B,VLOOKUP($B1131,$L:$O,3,0),სახ.თანრ.მოც.!$C:$C,მონაცემები!C1131,სახ.თანრ.მოც.!$A:$A,VLOOKUP($B1131,$L:$O,4,0))</f>
        <v>0</v>
      </c>
      <c r="I1131" s="57"/>
      <c r="J1131" s="57"/>
    </row>
    <row r="1132" spans="1:10">
      <c r="A1132" s="46">
        <v>1051</v>
      </c>
      <c r="E1132" s="57">
        <f t="shared" si="16"/>
        <v>0</v>
      </c>
      <c r="F1132" s="57">
        <f>SUMIFS(სახ.თანრ.მოც.!$E:$E,სახ.თანრ.მოც.!$B:$B,VLOOKUP($B1132,$L:$O,3,0),სახ.თანრ.მოც.!$C:$C,მონაცემები!C1132,სახ.თანრ.მოც.!$A:$A,VLOOKUP($B1132,$L:$O,4,0))</f>
        <v>0</v>
      </c>
      <c r="G1132" s="57">
        <f>SUMIFS(სახ.თანრ.მოც.!$E:$E,სახ.თანრ.მოც.!$B:$B,VLOOKUP($B1132,$L:$O,3,0),სახ.თანრ.მოც.!$C:$C,მონაცემები!D1132,სახ.თანრ.მოც.!$A:$A,VLOOKUP($B1132,$L:$O,4,0))</f>
        <v>0</v>
      </c>
      <c r="H1132" s="57">
        <f>SUMIFS(სახ.თანრ.მოც.!F:F,სახ.თანრ.მოც.!$B:$B,VLOOKUP($B1132,$L:$O,3,0),სახ.თანრ.მოც.!$C:$C,მონაცემები!D1132,სახ.თანრ.მოც.!$A:$A,VLOOKUP($B1132,$L:$O,4,0))+SUMIFS(სახ.თანრ.მოც.!F:F,სახ.თანრ.მოც.!$B:$B,VLOOKUP($B1132,$L:$O,3,0),სახ.თანრ.მოც.!$C:$C,მონაცემები!C1132,სახ.თანრ.მოც.!$A:$A,VLOOKUP($B1132,$L:$O,4,0))</f>
        <v>0</v>
      </c>
      <c r="I1132" s="57"/>
      <c r="J1132" s="57"/>
    </row>
    <row r="1133" spans="1:10">
      <c r="A1133" s="46">
        <v>1052</v>
      </c>
      <c r="E1133" s="57">
        <f t="shared" si="16"/>
        <v>0</v>
      </c>
      <c r="F1133" s="57">
        <f>SUMIFS(სახ.თანრ.მოც.!$E:$E,სახ.თანრ.მოც.!$B:$B,VLOOKUP($B1133,$L:$O,3,0),სახ.თანრ.მოც.!$C:$C,მონაცემები!C1133,სახ.თანრ.მოც.!$A:$A,VLOOKUP($B1133,$L:$O,4,0))</f>
        <v>0</v>
      </c>
      <c r="G1133" s="57">
        <f>SUMIFS(სახ.თანრ.მოც.!$E:$E,სახ.თანრ.მოც.!$B:$B,VLOOKUP($B1133,$L:$O,3,0),სახ.თანრ.მოც.!$C:$C,მონაცემები!D1133,სახ.თანრ.მოც.!$A:$A,VLOOKUP($B1133,$L:$O,4,0))</f>
        <v>0</v>
      </c>
      <c r="H1133" s="57">
        <f>SUMIFS(სახ.თანრ.მოც.!F:F,სახ.თანრ.მოც.!$B:$B,VLOOKUP($B1133,$L:$O,3,0),სახ.თანრ.მოც.!$C:$C,მონაცემები!D1133,სახ.თანრ.მოც.!$A:$A,VLOOKUP($B1133,$L:$O,4,0))+SUMIFS(სახ.თანრ.მოც.!F:F,სახ.თანრ.მოც.!$B:$B,VLOOKUP($B1133,$L:$O,3,0),სახ.თანრ.მოც.!$C:$C,მონაცემები!C1133,სახ.თანრ.მოც.!$A:$A,VLOOKUP($B1133,$L:$O,4,0))</f>
        <v>0</v>
      </c>
      <c r="I1133" s="57"/>
      <c r="J1133" s="57"/>
    </row>
    <row r="1134" spans="1:10">
      <c r="A1134" s="46">
        <v>1053</v>
      </c>
      <c r="E1134" s="57">
        <f t="shared" si="16"/>
        <v>0</v>
      </c>
      <c r="F1134" s="57">
        <f>SUMIFS(სახ.თანრ.მოც.!$E:$E,სახ.თანრ.მოც.!$B:$B,VLOOKUP($B1134,$L:$O,3,0),სახ.თანრ.მოც.!$C:$C,მონაცემები!C1134,სახ.თანრ.მოც.!$A:$A,VLOOKUP($B1134,$L:$O,4,0))</f>
        <v>0</v>
      </c>
      <c r="G1134" s="57">
        <f>SUMIFS(სახ.თანრ.მოც.!$E:$E,სახ.თანრ.მოც.!$B:$B,VLOOKUP($B1134,$L:$O,3,0),სახ.თანრ.მოც.!$C:$C,მონაცემები!D1134,სახ.თანრ.მოც.!$A:$A,VLOOKUP($B1134,$L:$O,4,0))</f>
        <v>0</v>
      </c>
      <c r="H1134" s="57">
        <f>SUMIFS(სახ.თანრ.მოც.!F:F,სახ.თანრ.მოც.!$B:$B,VLOOKUP($B1134,$L:$O,3,0),სახ.თანრ.მოც.!$C:$C,მონაცემები!D1134,სახ.თანრ.მოც.!$A:$A,VLOOKUP($B1134,$L:$O,4,0))+SUMIFS(სახ.თანრ.მოც.!F:F,სახ.თანრ.მოც.!$B:$B,VLOOKUP($B1134,$L:$O,3,0),სახ.თანრ.მოც.!$C:$C,მონაცემები!C1134,სახ.თანრ.მოც.!$A:$A,VLOOKUP($B1134,$L:$O,4,0))</f>
        <v>0</v>
      </c>
      <c r="I1134" s="57"/>
      <c r="J1134" s="57"/>
    </row>
    <row r="1135" spans="1:10">
      <c r="A1135" s="46">
        <v>1054</v>
      </c>
      <c r="E1135" s="57">
        <f t="shared" si="16"/>
        <v>0</v>
      </c>
      <c r="F1135" s="57">
        <f>SUMIFS(სახ.თანრ.მოც.!$E:$E,სახ.თანრ.მოც.!$B:$B,VLOOKUP($B1135,$L:$O,3,0),სახ.თანრ.მოც.!$C:$C,მონაცემები!C1135,სახ.თანრ.მოც.!$A:$A,VLOOKUP($B1135,$L:$O,4,0))</f>
        <v>0</v>
      </c>
      <c r="G1135" s="57">
        <f>SUMIFS(სახ.თანრ.მოც.!$E:$E,სახ.თანრ.მოც.!$B:$B,VLOOKUP($B1135,$L:$O,3,0),სახ.თანრ.მოც.!$C:$C,მონაცემები!D1135,სახ.თანრ.მოც.!$A:$A,VLOOKUP($B1135,$L:$O,4,0))</f>
        <v>0</v>
      </c>
      <c r="H1135" s="57">
        <f>SUMIFS(სახ.თანრ.მოც.!F:F,სახ.თანრ.მოც.!$B:$B,VLOOKUP($B1135,$L:$O,3,0),სახ.თანრ.მოც.!$C:$C,მონაცემები!D1135,სახ.თანრ.მოც.!$A:$A,VLOOKUP($B1135,$L:$O,4,0))+SUMIFS(სახ.თანრ.მოც.!F:F,სახ.თანრ.მოც.!$B:$B,VLOOKUP($B1135,$L:$O,3,0),სახ.თანრ.მოც.!$C:$C,მონაცემები!C1135,სახ.თანრ.მოც.!$A:$A,VLOOKUP($B1135,$L:$O,4,0))</f>
        <v>0</v>
      </c>
      <c r="I1135" s="57"/>
      <c r="J1135" s="57"/>
    </row>
    <row r="1136" spans="1:10">
      <c r="A1136" s="46">
        <v>1055</v>
      </c>
      <c r="E1136" s="57">
        <f t="shared" si="16"/>
        <v>0</v>
      </c>
      <c r="F1136" s="57">
        <f>SUMIFS(სახ.თანრ.მოც.!$E:$E,სახ.თანრ.მოც.!$B:$B,VLOOKUP($B1136,$L:$O,3,0),სახ.თანრ.მოც.!$C:$C,მონაცემები!C1136,სახ.თანრ.მოც.!$A:$A,VLOOKUP($B1136,$L:$O,4,0))</f>
        <v>0</v>
      </c>
      <c r="G1136" s="57">
        <f>SUMIFS(სახ.თანრ.მოც.!$E:$E,სახ.თანრ.მოც.!$B:$B,VLOOKUP($B1136,$L:$O,3,0),სახ.თანრ.მოც.!$C:$C,მონაცემები!D1136,სახ.თანრ.მოც.!$A:$A,VLOOKUP($B1136,$L:$O,4,0))</f>
        <v>0</v>
      </c>
      <c r="H1136" s="57">
        <f>SUMIFS(სახ.თანრ.მოც.!F:F,სახ.თანრ.მოც.!$B:$B,VLOOKUP($B1136,$L:$O,3,0),სახ.თანრ.მოც.!$C:$C,მონაცემები!D1136,სახ.თანრ.მოც.!$A:$A,VLOOKUP($B1136,$L:$O,4,0))+SUMIFS(სახ.თანრ.მოც.!F:F,სახ.თანრ.მოც.!$B:$B,VLOOKUP($B1136,$L:$O,3,0),სახ.თანრ.მოც.!$C:$C,მონაცემები!C1136,სახ.თანრ.მოც.!$A:$A,VLOOKUP($B1136,$L:$O,4,0))</f>
        <v>0</v>
      </c>
      <c r="I1136" s="57"/>
      <c r="J1136" s="57"/>
    </row>
    <row r="1137" spans="1:10">
      <c r="A1137" s="46">
        <v>1056</v>
      </c>
      <c r="E1137" s="57">
        <f t="shared" si="16"/>
        <v>0</v>
      </c>
      <c r="F1137" s="57">
        <f>SUMIFS(სახ.თანრ.მოც.!$E:$E,სახ.თანრ.მოც.!$B:$B,VLOOKUP($B1137,$L:$O,3,0),სახ.თანრ.მოც.!$C:$C,მონაცემები!C1137,სახ.თანრ.მოც.!$A:$A,VLOOKUP($B1137,$L:$O,4,0))</f>
        <v>0</v>
      </c>
      <c r="G1137" s="57">
        <f>SUMIFS(სახ.თანრ.მოც.!$E:$E,სახ.თანრ.მოც.!$B:$B,VLOOKUP($B1137,$L:$O,3,0),სახ.თანრ.მოც.!$C:$C,მონაცემები!D1137,სახ.თანრ.მოც.!$A:$A,VLOOKUP($B1137,$L:$O,4,0))</f>
        <v>0</v>
      </c>
      <c r="H1137" s="57">
        <f>SUMIFS(სახ.თანრ.მოც.!F:F,სახ.თანრ.მოც.!$B:$B,VLOOKUP($B1137,$L:$O,3,0),სახ.თანრ.მოც.!$C:$C,მონაცემები!D1137,სახ.თანრ.მოც.!$A:$A,VLOOKUP($B1137,$L:$O,4,0))+SUMIFS(სახ.თანრ.მოც.!F:F,სახ.თანრ.მოც.!$B:$B,VLOOKUP($B1137,$L:$O,3,0),სახ.თანრ.მოც.!$C:$C,მონაცემები!C1137,სახ.თანრ.მოც.!$A:$A,VLOOKUP($B1137,$L:$O,4,0))</f>
        <v>0</v>
      </c>
      <c r="I1137" s="57"/>
      <c r="J1137" s="57"/>
    </row>
    <row r="1138" spans="1:10">
      <c r="A1138" s="46">
        <v>1057</v>
      </c>
      <c r="E1138" s="57">
        <f t="shared" si="16"/>
        <v>0</v>
      </c>
      <c r="F1138" s="57">
        <f>SUMIFS(სახ.თანრ.მოც.!$E:$E,სახ.თანრ.მოც.!$B:$B,VLOOKUP($B1138,$L:$O,3,0),სახ.თანრ.მოც.!$C:$C,მონაცემები!C1138,სახ.თანრ.მოც.!$A:$A,VLOOKUP($B1138,$L:$O,4,0))</f>
        <v>0</v>
      </c>
      <c r="G1138" s="57">
        <f>SUMIFS(სახ.თანრ.მოც.!$E:$E,სახ.თანრ.მოც.!$B:$B,VLOOKUP($B1138,$L:$O,3,0),სახ.თანრ.მოც.!$C:$C,მონაცემები!D1138,სახ.თანრ.მოც.!$A:$A,VLOOKUP($B1138,$L:$O,4,0))</f>
        <v>0</v>
      </c>
      <c r="H1138" s="57">
        <f>SUMIFS(სახ.თანრ.მოც.!F:F,სახ.თანრ.მოც.!$B:$B,VLOOKUP($B1138,$L:$O,3,0),სახ.თანრ.მოც.!$C:$C,მონაცემები!D1138,სახ.თანრ.მოც.!$A:$A,VLOOKUP($B1138,$L:$O,4,0))+SUMIFS(სახ.თანრ.მოც.!F:F,სახ.თანრ.მოც.!$B:$B,VLOOKUP($B1138,$L:$O,3,0),სახ.თანრ.მოც.!$C:$C,მონაცემები!C1138,სახ.თანრ.მოც.!$A:$A,VLOOKUP($B1138,$L:$O,4,0))</f>
        <v>0</v>
      </c>
      <c r="I1138" s="57"/>
      <c r="J1138" s="57"/>
    </row>
    <row r="1139" spans="1:10">
      <c r="A1139" s="46">
        <v>1058</v>
      </c>
      <c r="E1139" s="57">
        <f t="shared" si="16"/>
        <v>0</v>
      </c>
      <c r="F1139" s="57">
        <f>SUMIFS(სახ.თანრ.მოც.!$E:$E,სახ.თანრ.მოც.!$B:$B,VLOOKUP($B1139,$L:$O,3,0),სახ.თანრ.მოც.!$C:$C,მონაცემები!C1139,სახ.თანრ.მოც.!$A:$A,VLOOKUP($B1139,$L:$O,4,0))</f>
        <v>0</v>
      </c>
      <c r="G1139" s="57">
        <f>SUMIFS(სახ.თანრ.მოც.!$E:$E,სახ.თანრ.მოც.!$B:$B,VLOOKUP($B1139,$L:$O,3,0),სახ.თანრ.მოც.!$C:$C,მონაცემები!D1139,სახ.თანრ.მოც.!$A:$A,VLOOKUP($B1139,$L:$O,4,0))</f>
        <v>0</v>
      </c>
      <c r="H1139" s="57">
        <f>SUMIFS(სახ.თანრ.მოც.!F:F,სახ.თანრ.მოც.!$B:$B,VLOOKUP($B1139,$L:$O,3,0),სახ.თანრ.მოც.!$C:$C,მონაცემები!D1139,სახ.თანრ.მოც.!$A:$A,VLOOKUP($B1139,$L:$O,4,0))+SUMIFS(სახ.თანრ.მოც.!F:F,სახ.თანრ.მოც.!$B:$B,VLOOKUP($B1139,$L:$O,3,0),სახ.თანრ.მოც.!$C:$C,მონაცემები!C1139,სახ.თანრ.მოც.!$A:$A,VLOOKUP($B1139,$L:$O,4,0))</f>
        <v>0</v>
      </c>
      <c r="I1139" s="57"/>
      <c r="J1139" s="57"/>
    </row>
    <row r="1140" spans="1:10">
      <c r="A1140" s="46">
        <v>1059</v>
      </c>
      <c r="E1140" s="57">
        <f t="shared" si="16"/>
        <v>0</v>
      </c>
      <c r="F1140" s="57">
        <f>SUMIFS(სახ.თანრ.მოც.!$E:$E,სახ.თანრ.მოც.!$B:$B,VLOOKUP($B1140,$L:$O,3,0),სახ.თანრ.მოც.!$C:$C,მონაცემები!C1140,სახ.თანრ.მოც.!$A:$A,VLOOKUP($B1140,$L:$O,4,0))</f>
        <v>0</v>
      </c>
      <c r="G1140" s="57">
        <f>SUMIFS(სახ.თანრ.მოც.!$E:$E,სახ.თანრ.მოც.!$B:$B,VLOOKUP($B1140,$L:$O,3,0),სახ.თანრ.მოც.!$C:$C,მონაცემები!D1140,სახ.თანრ.მოც.!$A:$A,VLOOKUP($B1140,$L:$O,4,0))</f>
        <v>0</v>
      </c>
      <c r="H1140" s="57">
        <f>SUMIFS(სახ.თანრ.მოც.!F:F,სახ.თანრ.მოც.!$B:$B,VLOOKUP($B1140,$L:$O,3,0),სახ.თანრ.მოც.!$C:$C,მონაცემები!D1140,სახ.თანრ.მოც.!$A:$A,VLOOKUP($B1140,$L:$O,4,0))+SUMIFS(სახ.თანრ.მოც.!F:F,სახ.თანრ.მოც.!$B:$B,VLOOKUP($B1140,$L:$O,3,0),სახ.თანრ.მოც.!$C:$C,მონაცემები!C1140,სახ.თანრ.მოც.!$A:$A,VLOOKUP($B1140,$L:$O,4,0))</f>
        <v>0</v>
      </c>
      <c r="I1140" s="57"/>
      <c r="J1140" s="57"/>
    </row>
    <row r="1141" spans="1:10">
      <c r="A1141" s="46">
        <v>1060</v>
      </c>
      <c r="E1141" s="57">
        <f t="shared" si="16"/>
        <v>0</v>
      </c>
      <c r="F1141" s="57">
        <f>SUMIFS(სახ.თანრ.მოც.!$E:$E,სახ.თანრ.მოც.!$B:$B,VLOOKUP($B1141,$L:$O,3,0),სახ.თანრ.მოც.!$C:$C,მონაცემები!C1141,სახ.თანრ.მოც.!$A:$A,VLOOKUP($B1141,$L:$O,4,0))</f>
        <v>0</v>
      </c>
      <c r="G1141" s="57">
        <f>SUMIFS(სახ.თანრ.მოც.!$E:$E,სახ.თანრ.მოც.!$B:$B,VLOOKUP($B1141,$L:$O,3,0),სახ.თანრ.მოც.!$C:$C,მონაცემები!D1141,სახ.თანრ.მოც.!$A:$A,VLOOKUP($B1141,$L:$O,4,0))</f>
        <v>0</v>
      </c>
      <c r="H1141" s="57">
        <f>SUMIFS(სახ.თანრ.მოც.!F:F,სახ.თანრ.მოც.!$B:$B,VLOOKUP($B1141,$L:$O,3,0),სახ.თანრ.მოც.!$C:$C,მონაცემები!D1141,სახ.თანრ.მოც.!$A:$A,VLOOKUP($B1141,$L:$O,4,0))+SUMIFS(სახ.თანრ.მოც.!F:F,სახ.თანრ.მოც.!$B:$B,VLOOKUP($B1141,$L:$O,3,0),სახ.თანრ.მოც.!$C:$C,მონაცემები!C1141,სახ.თანრ.მოც.!$A:$A,VLOOKUP($B1141,$L:$O,4,0))</f>
        <v>0</v>
      </c>
      <c r="I1141" s="57"/>
      <c r="J1141" s="57"/>
    </row>
    <row r="1142" spans="1:10">
      <c r="A1142" s="46">
        <v>1061</v>
      </c>
      <c r="E1142" s="57">
        <f t="shared" si="16"/>
        <v>0</v>
      </c>
      <c r="F1142" s="57">
        <f>SUMIFS(სახ.თანრ.მოც.!$E:$E,სახ.თანრ.მოც.!$B:$B,VLOOKUP($B1142,$L:$O,3,0),სახ.თანრ.მოც.!$C:$C,მონაცემები!C1142,სახ.თანრ.მოც.!$A:$A,VLOOKUP($B1142,$L:$O,4,0))</f>
        <v>0</v>
      </c>
      <c r="G1142" s="57">
        <f>SUMIFS(სახ.თანრ.მოც.!$E:$E,სახ.თანრ.მოც.!$B:$B,VLOOKUP($B1142,$L:$O,3,0),სახ.თანრ.მოც.!$C:$C,მონაცემები!D1142,სახ.თანრ.მოც.!$A:$A,VLOOKUP($B1142,$L:$O,4,0))</f>
        <v>0</v>
      </c>
      <c r="H1142" s="57">
        <f>SUMIFS(სახ.თანრ.მოც.!F:F,სახ.თანრ.მოც.!$B:$B,VLOOKUP($B1142,$L:$O,3,0),სახ.თანრ.მოც.!$C:$C,მონაცემები!D1142,სახ.თანრ.მოც.!$A:$A,VLOOKUP($B1142,$L:$O,4,0))+SUMIFS(სახ.თანრ.მოც.!F:F,სახ.თანრ.მოც.!$B:$B,VLOOKUP($B1142,$L:$O,3,0),სახ.თანრ.მოც.!$C:$C,მონაცემები!C1142,სახ.თანრ.მოც.!$A:$A,VLOOKUP($B1142,$L:$O,4,0))</f>
        <v>0</v>
      </c>
      <c r="I1142" s="57"/>
      <c r="J1142" s="57"/>
    </row>
    <row r="1143" spans="1:10">
      <c r="A1143" s="46">
        <v>1062</v>
      </c>
      <c r="E1143" s="57">
        <f t="shared" si="16"/>
        <v>0</v>
      </c>
      <c r="F1143" s="57">
        <f>SUMIFS(სახ.თანრ.მოც.!$E:$E,სახ.თანრ.მოც.!$B:$B,VLOOKUP($B1143,$L:$O,3,0),სახ.თანრ.მოც.!$C:$C,მონაცემები!C1143,სახ.თანრ.მოც.!$A:$A,VLOOKUP($B1143,$L:$O,4,0))</f>
        <v>0</v>
      </c>
      <c r="G1143" s="57">
        <f>SUMIFS(სახ.თანრ.მოც.!$E:$E,სახ.თანრ.მოც.!$B:$B,VLOOKUP($B1143,$L:$O,3,0),სახ.თანრ.მოც.!$C:$C,მონაცემები!D1143,სახ.თანრ.მოც.!$A:$A,VLOOKUP($B1143,$L:$O,4,0))</f>
        <v>0</v>
      </c>
      <c r="H1143" s="57">
        <f>SUMIFS(სახ.თანრ.მოც.!F:F,სახ.თანრ.მოც.!$B:$B,VLOOKUP($B1143,$L:$O,3,0),სახ.თანრ.მოც.!$C:$C,მონაცემები!D1143,სახ.თანრ.მოც.!$A:$A,VLOOKUP($B1143,$L:$O,4,0))+SUMIFS(სახ.თანრ.მოც.!F:F,სახ.თანრ.მოც.!$B:$B,VLOOKUP($B1143,$L:$O,3,0),სახ.თანრ.მოც.!$C:$C,მონაცემები!C1143,სახ.თანრ.მოც.!$A:$A,VLOOKUP($B1143,$L:$O,4,0))</f>
        <v>0</v>
      </c>
      <c r="I1143" s="57"/>
      <c r="J1143" s="57"/>
    </row>
    <row r="1144" spans="1:10">
      <c r="A1144" s="46">
        <v>1063</v>
      </c>
      <c r="E1144" s="57">
        <f t="shared" si="16"/>
        <v>0</v>
      </c>
      <c r="F1144" s="57">
        <f>SUMIFS(სახ.თანრ.მოც.!$E:$E,სახ.თანრ.მოც.!$B:$B,VLOOKUP($B1144,$L:$O,3,0),სახ.თანრ.მოც.!$C:$C,მონაცემები!C1144,სახ.თანრ.მოც.!$A:$A,VLOOKUP($B1144,$L:$O,4,0))</f>
        <v>0</v>
      </c>
      <c r="G1144" s="57">
        <f>SUMIFS(სახ.თანრ.მოც.!$E:$E,სახ.თანრ.მოც.!$B:$B,VLOOKUP($B1144,$L:$O,3,0),სახ.თანრ.მოც.!$C:$C,მონაცემები!D1144,სახ.თანრ.მოც.!$A:$A,VLOOKUP($B1144,$L:$O,4,0))</f>
        <v>0</v>
      </c>
      <c r="H1144" s="57">
        <f>SUMIFS(სახ.თანრ.მოც.!F:F,სახ.თანრ.მოც.!$B:$B,VLOOKUP($B1144,$L:$O,3,0),სახ.თანრ.მოც.!$C:$C,მონაცემები!D1144,სახ.თანრ.მოც.!$A:$A,VLOOKUP($B1144,$L:$O,4,0))+SUMIFS(სახ.თანრ.მოც.!F:F,სახ.თანრ.მოც.!$B:$B,VLOOKUP($B1144,$L:$O,3,0),სახ.თანრ.მოც.!$C:$C,მონაცემები!C1144,სახ.თანრ.მოც.!$A:$A,VLOOKUP($B1144,$L:$O,4,0))</f>
        <v>0</v>
      </c>
      <c r="I1144" s="57"/>
      <c r="J1144" s="57"/>
    </row>
    <row r="1145" spans="1:10">
      <c r="A1145" s="46">
        <v>1064</v>
      </c>
      <c r="E1145" s="57">
        <f t="shared" si="16"/>
        <v>0</v>
      </c>
      <c r="F1145" s="57">
        <f>SUMIFS(სახ.თანრ.მოც.!$E:$E,სახ.თანრ.მოც.!$B:$B,VLOOKUP($B1145,$L:$O,3,0),სახ.თანრ.მოც.!$C:$C,მონაცემები!C1145,სახ.თანრ.მოც.!$A:$A,VLOOKUP($B1145,$L:$O,4,0))</f>
        <v>0</v>
      </c>
      <c r="G1145" s="57">
        <f>SUMIFS(სახ.თანრ.მოც.!$E:$E,სახ.თანრ.მოც.!$B:$B,VLOOKUP($B1145,$L:$O,3,0),სახ.თანრ.მოც.!$C:$C,მონაცემები!D1145,სახ.თანრ.მოც.!$A:$A,VLOOKUP($B1145,$L:$O,4,0))</f>
        <v>0</v>
      </c>
      <c r="H1145" s="57">
        <f>SUMIFS(სახ.თანრ.მოც.!F:F,სახ.თანრ.მოც.!$B:$B,VLOOKUP($B1145,$L:$O,3,0),სახ.თანრ.მოც.!$C:$C,მონაცემები!D1145,სახ.თანრ.მოც.!$A:$A,VLOOKUP($B1145,$L:$O,4,0))+SUMIFS(სახ.თანრ.მოც.!F:F,სახ.თანრ.მოც.!$B:$B,VLOOKUP($B1145,$L:$O,3,0),სახ.თანრ.მოც.!$C:$C,მონაცემები!C1145,სახ.თანრ.მოც.!$A:$A,VLOOKUP($B1145,$L:$O,4,0))</f>
        <v>0</v>
      </c>
      <c r="I1145" s="57"/>
      <c r="J1145" s="57"/>
    </row>
    <row r="1146" spans="1:10">
      <c r="A1146" s="46">
        <v>1065</v>
      </c>
      <c r="E1146" s="57">
        <f t="shared" si="16"/>
        <v>0</v>
      </c>
      <c r="F1146" s="57">
        <f>SUMIFS(სახ.თანრ.მოც.!$E:$E,სახ.თანრ.მოც.!$B:$B,VLOOKUP($B1146,$L:$O,3,0),სახ.თანრ.მოც.!$C:$C,მონაცემები!C1146,სახ.თანრ.მოც.!$A:$A,VLOOKUP($B1146,$L:$O,4,0))</f>
        <v>0</v>
      </c>
      <c r="G1146" s="57">
        <f>SUMIFS(სახ.თანრ.მოც.!$E:$E,სახ.თანრ.მოც.!$B:$B,VLOOKUP($B1146,$L:$O,3,0),სახ.თანრ.მოც.!$C:$C,მონაცემები!D1146,სახ.თანრ.მოც.!$A:$A,VLOOKUP($B1146,$L:$O,4,0))</f>
        <v>0</v>
      </c>
      <c r="H1146" s="57">
        <f>SUMIFS(სახ.თანრ.მოც.!F:F,სახ.თანრ.მოც.!$B:$B,VLOOKUP($B1146,$L:$O,3,0),სახ.თანრ.მოც.!$C:$C,მონაცემები!D1146,სახ.თანრ.მოც.!$A:$A,VLOOKUP($B1146,$L:$O,4,0))+SUMIFS(სახ.თანრ.მოც.!F:F,სახ.თანრ.მოც.!$B:$B,VLOOKUP($B1146,$L:$O,3,0),სახ.თანრ.მოც.!$C:$C,მონაცემები!C1146,სახ.თანრ.მოც.!$A:$A,VLOOKUP($B1146,$L:$O,4,0))</f>
        <v>0</v>
      </c>
      <c r="I1146" s="57"/>
      <c r="J1146" s="57"/>
    </row>
    <row r="1147" spans="1:10">
      <c r="A1147" s="46">
        <v>1066</v>
      </c>
      <c r="E1147" s="57">
        <f t="shared" si="16"/>
        <v>0</v>
      </c>
      <c r="F1147" s="57">
        <f>SUMIFS(სახ.თანრ.მოც.!$E:$E,სახ.თანრ.მოც.!$B:$B,VLOOKUP($B1147,$L:$O,3,0),სახ.თანრ.მოც.!$C:$C,მონაცემები!C1147,სახ.თანრ.მოც.!$A:$A,VLOOKUP($B1147,$L:$O,4,0))</f>
        <v>0</v>
      </c>
      <c r="G1147" s="57">
        <f>SUMIFS(სახ.თანრ.მოც.!$E:$E,სახ.თანრ.მოც.!$B:$B,VLOOKUP($B1147,$L:$O,3,0),სახ.თანრ.მოც.!$C:$C,მონაცემები!D1147,სახ.თანრ.მოც.!$A:$A,VLOOKUP($B1147,$L:$O,4,0))</f>
        <v>0</v>
      </c>
      <c r="H1147" s="57">
        <f>SUMIFS(სახ.თანრ.მოც.!F:F,სახ.თანრ.მოც.!$B:$B,VLOOKUP($B1147,$L:$O,3,0),სახ.თანრ.მოც.!$C:$C,მონაცემები!D1147,სახ.თანრ.მოც.!$A:$A,VLOOKUP($B1147,$L:$O,4,0))+SUMIFS(სახ.თანრ.მოც.!F:F,სახ.თანრ.მოც.!$B:$B,VLOOKUP($B1147,$L:$O,3,0),სახ.თანრ.მოც.!$C:$C,მონაცემები!C1147,სახ.თანრ.მოც.!$A:$A,VLOOKUP($B1147,$L:$O,4,0))</f>
        <v>0</v>
      </c>
      <c r="I1147" s="57"/>
      <c r="J1147" s="57"/>
    </row>
    <row r="1148" spans="1:10">
      <c r="A1148" s="46">
        <v>1067</v>
      </c>
      <c r="E1148" s="57">
        <f t="shared" si="16"/>
        <v>0</v>
      </c>
      <c r="F1148" s="57">
        <f>SUMIFS(სახ.თანრ.მოც.!$E:$E,სახ.თანრ.მოც.!$B:$B,VLOOKUP($B1148,$L:$O,3,0),სახ.თანრ.მოც.!$C:$C,მონაცემები!C1148,სახ.თანრ.მოც.!$A:$A,VLOOKUP($B1148,$L:$O,4,0))</f>
        <v>0</v>
      </c>
      <c r="G1148" s="57">
        <f>SUMIFS(სახ.თანრ.მოც.!$E:$E,სახ.თანრ.მოც.!$B:$B,VLOOKUP($B1148,$L:$O,3,0),სახ.თანრ.მოც.!$C:$C,მონაცემები!D1148,სახ.თანრ.მოც.!$A:$A,VLOOKUP($B1148,$L:$O,4,0))</f>
        <v>0</v>
      </c>
      <c r="H1148" s="57">
        <f>SUMIFS(სახ.თანრ.მოც.!F:F,სახ.თანრ.მოც.!$B:$B,VLOOKUP($B1148,$L:$O,3,0),სახ.თანრ.მოც.!$C:$C,მონაცემები!D1148,სახ.თანრ.მოც.!$A:$A,VLOOKUP($B1148,$L:$O,4,0))+SUMIFS(სახ.თანრ.მოც.!F:F,სახ.თანრ.მოც.!$B:$B,VLOOKUP($B1148,$L:$O,3,0),სახ.თანრ.მოც.!$C:$C,მონაცემები!C1148,სახ.თანრ.მოც.!$A:$A,VLOOKUP($B1148,$L:$O,4,0))</f>
        <v>0</v>
      </c>
      <c r="I1148" s="57"/>
      <c r="J1148" s="57"/>
    </row>
    <row r="1149" spans="1:10">
      <c r="A1149" s="46">
        <v>1068</v>
      </c>
      <c r="E1149" s="57">
        <f t="shared" si="16"/>
        <v>0</v>
      </c>
      <c r="F1149" s="57">
        <f>SUMIFS(სახ.თანრ.მოც.!$E:$E,სახ.თანრ.მოც.!$B:$B,VLOOKUP($B1149,$L:$O,3,0),სახ.თანრ.მოც.!$C:$C,მონაცემები!C1149,სახ.თანრ.მოც.!$A:$A,VLOOKUP($B1149,$L:$O,4,0))</f>
        <v>0</v>
      </c>
      <c r="G1149" s="57">
        <f>SUMIFS(სახ.თანრ.მოც.!$E:$E,სახ.თანრ.მოც.!$B:$B,VLOOKUP($B1149,$L:$O,3,0),სახ.თანრ.მოც.!$C:$C,მონაცემები!D1149,სახ.თანრ.მოც.!$A:$A,VLOOKUP($B1149,$L:$O,4,0))</f>
        <v>0</v>
      </c>
      <c r="H1149" s="57">
        <f>SUMIFS(სახ.თანრ.მოც.!F:F,სახ.თანრ.მოც.!$B:$B,VLOOKUP($B1149,$L:$O,3,0),სახ.თანრ.მოც.!$C:$C,მონაცემები!D1149,სახ.თანრ.მოც.!$A:$A,VLOOKUP($B1149,$L:$O,4,0))+SUMIFS(სახ.თანრ.მოც.!F:F,სახ.თანრ.მოც.!$B:$B,VLOOKUP($B1149,$L:$O,3,0),სახ.თანრ.მოც.!$C:$C,მონაცემები!C1149,სახ.თანრ.მოც.!$A:$A,VLOOKUP($B1149,$L:$O,4,0))</f>
        <v>0</v>
      </c>
      <c r="I1149" s="57"/>
      <c r="J1149" s="57"/>
    </row>
    <row r="1150" spans="1:10">
      <c r="A1150" s="46">
        <v>1069</v>
      </c>
      <c r="E1150" s="57">
        <f t="shared" si="16"/>
        <v>0</v>
      </c>
      <c r="F1150" s="57">
        <f>SUMIFS(სახ.თანრ.მოც.!$E:$E,სახ.თანრ.მოც.!$B:$B,VLOOKUP($B1150,$L:$O,3,0),სახ.თანრ.მოც.!$C:$C,მონაცემები!C1150,სახ.თანრ.მოც.!$A:$A,VLOOKUP($B1150,$L:$O,4,0))</f>
        <v>0</v>
      </c>
      <c r="G1150" s="57">
        <f>SUMIFS(სახ.თანრ.მოც.!$E:$E,სახ.თანრ.მოც.!$B:$B,VLOOKUP($B1150,$L:$O,3,0),სახ.თანრ.მოც.!$C:$C,მონაცემები!D1150,სახ.თანრ.მოც.!$A:$A,VLOOKUP($B1150,$L:$O,4,0))</f>
        <v>0</v>
      </c>
      <c r="H1150" s="57">
        <f>SUMIFS(სახ.თანრ.მოც.!F:F,სახ.თანრ.მოც.!$B:$B,VLOOKUP($B1150,$L:$O,3,0),სახ.თანრ.მოც.!$C:$C,მონაცემები!D1150,სახ.თანრ.მოც.!$A:$A,VLOOKUP($B1150,$L:$O,4,0))+SUMIFS(სახ.თანრ.მოც.!F:F,სახ.თანრ.მოც.!$B:$B,VLOOKUP($B1150,$L:$O,3,0),სახ.თანრ.მოც.!$C:$C,მონაცემები!C1150,სახ.თანრ.მოც.!$A:$A,VLOOKUP($B1150,$L:$O,4,0))</f>
        <v>0</v>
      </c>
      <c r="I1150" s="57"/>
      <c r="J1150" s="57"/>
    </row>
    <row r="1151" spans="1:10">
      <c r="A1151" s="46">
        <v>1070</v>
      </c>
      <c r="E1151" s="57">
        <f t="shared" si="16"/>
        <v>0</v>
      </c>
      <c r="F1151" s="57">
        <f>SUMIFS(სახ.თანრ.მოც.!$E:$E,სახ.თანრ.მოც.!$B:$B,VLOOKUP($B1151,$L:$O,3,0),სახ.თანრ.მოც.!$C:$C,მონაცემები!C1151,სახ.თანრ.მოც.!$A:$A,VLOOKUP($B1151,$L:$O,4,0))</f>
        <v>0</v>
      </c>
      <c r="G1151" s="57">
        <f>SUMIFS(სახ.თანრ.მოც.!$E:$E,სახ.თანრ.მოც.!$B:$B,VLOOKUP($B1151,$L:$O,3,0),სახ.თანრ.მოც.!$C:$C,მონაცემები!D1151,სახ.თანრ.მოც.!$A:$A,VLOOKUP($B1151,$L:$O,4,0))</f>
        <v>0</v>
      </c>
      <c r="H1151" s="57">
        <f>SUMIFS(სახ.თანრ.მოც.!F:F,სახ.თანრ.მოც.!$B:$B,VLOOKUP($B1151,$L:$O,3,0),სახ.თანრ.მოც.!$C:$C,მონაცემები!D1151,სახ.თანრ.მოც.!$A:$A,VLOOKUP($B1151,$L:$O,4,0))+SUMIFS(სახ.თანრ.მოც.!F:F,სახ.თანრ.მოც.!$B:$B,VLOOKUP($B1151,$L:$O,3,0),სახ.თანრ.მოც.!$C:$C,მონაცემები!C1151,სახ.თანრ.მოც.!$A:$A,VLOOKUP($B1151,$L:$O,4,0))</f>
        <v>0</v>
      </c>
      <c r="I1151" s="57"/>
      <c r="J1151" s="57"/>
    </row>
    <row r="1152" spans="1:10">
      <c r="A1152" s="46">
        <v>1071</v>
      </c>
      <c r="E1152" s="57">
        <f t="shared" si="16"/>
        <v>0</v>
      </c>
      <c r="F1152" s="57">
        <f>SUMIFS(სახ.თანრ.მოც.!$E:$E,სახ.თანრ.მოც.!$B:$B,VLOOKUP($B1152,$L:$O,3,0),სახ.თანრ.მოც.!$C:$C,მონაცემები!C1152,სახ.თანრ.მოც.!$A:$A,VLOOKUP($B1152,$L:$O,4,0))</f>
        <v>0</v>
      </c>
      <c r="G1152" s="57">
        <f>SUMIFS(სახ.თანრ.მოც.!$E:$E,სახ.თანრ.მოც.!$B:$B,VLOOKUP($B1152,$L:$O,3,0),სახ.თანრ.მოც.!$C:$C,მონაცემები!D1152,სახ.თანრ.მოც.!$A:$A,VLOOKUP($B1152,$L:$O,4,0))</f>
        <v>0</v>
      </c>
      <c r="H1152" s="57">
        <f>SUMIFS(სახ.თანრ.მოც.!F:F,სახ.თანრ.მოც.!$B:$B,VLOOKUP($B1152,$L:$O,3,0),სახ.თანრ.მოც.!$C:$C,მონაცემები!D1152,სახ.თანრ.მოც.!$A:$A,VLOOKUP($B1152,$L:$O,4,0))+SUMIFS(სახ.თანრ.მოც.!F:F,სახ.თანრ.მოც.!$B:$B,VLOOKUP($B1152,$L:$O,3,0),სახ.თანრ.მოც.!$C:$C,მონაცემები!C1152,სახ.თანრ.მოც.!$A:$A,VLOOKUP($B1152,$L:$O,4,0))</f>
        <v>0</v>
      </c>
      <c r="I1152" s="57"/>
      <c r="J1152" s="57"/>
    </row>
    <row r="1153" spans="1:10">
      <c r="A1153" s="46">
        <v>1072</v>
      </c>
      <c r="E1153" s="57">
        <f t="shared" si="16"/>
        <v>0</v>
      </c>
      <c r="F1153" s="57">
        <f>SUMIFS(სახ.თანრ.მოც.!$E:$E,სახ.თანრ.მოც.!$B:$B,VLOOKUP($B1153,$L:$O,3,0),სახ.თანრ.მოც.!$C:$C,მონაცემები!C1153,სახ.თანრ.მოც.!$A:$A,VLOOKUP($B1153,$L:$O,4,0))</f>
        <v>0</v>
      </c>
      <c r="G1153" s="57">
        <f>SUMIFS(სახ.თანრ.მოც.!$E:$E,სახ.თანრ.მოც.!$B:$B,VLOOKUP($B1153,$L:$O,3,0),სახ.თანრ.მოც.!$C:$C,მონაცემები!D1153,სახ.თანრ.მოც.!$A:$A,VLOOKUP($B1153,$L:$O,4,0))</f>
        <v>0</v>
      </c>
      <c r="H1153" s="57">
        <f>SUMIFS(სახ.თანრ.მოც.!F:F,სახ.თანრ.მოც.!$B:$B,VLOOKUP($B1153,$L:$O,3,0),სახ.თანრ.მოც.!$C:$C,მონაცემები!D1153,სახ.თანრ.მოც.!$A:$A,VLOOKUP($B1153,$L:$O,4,0))+SUMIFS(სახ.თანრ.მოც.!F:F,სახ.თანრ.მოც.!$B:$B,VLOOKUP($B1153,$L:$O,3,0),სახ.თანრ.მოც.!$C:$C,მონაცემები!C1153,სახ.თანრ.მოც.!$A:$A,VLOOKUP($B1153,$L:$O,4,0))</f>
        <v>0</v>
      </c>
      <c r="I1153" s="57"/>
      <c r="J1153" s="57"/>
    </row>
    <row r="1154" spans="1:10">
      <c r="A1154" s="46">
        <v>1073</v>
      </c>
      <c r="E1154" s="57">
        <f t="shared" si="16"/>
        <v>0</v>
      </c>
      <c r="F1154" s="57">
        <f>SUMIFS(სახ.თანრ.მოც.!$E:$E,სახ.თანრ.მოც.!$B:$B,VLOOKUP($B1154,$L:$O,3,0),სახ.თანრ.მოც.!$C:$C,მონაცემები!C1154,სახ.თანრ.მოც.!$A:$A,VLOOKUP($B1154,$L:$O,4,0))</f>
        <v>0</v>
      </c>
      <c r="G1154" s="57">
        <f>SUMIFS(სახ.თანრ.მოც.!$E:$E,სახ.თანრ.მოც.!$B:$B,VLOOKUP($B1154,$L:$O,3,0),სახ.თანრ.მოც.!$C:$C,მონაცემები!D1154,სახ.თანრ.მოც.!$A:$A,VLOOKUP($B1154,$L:$O,4,0))</f>
        <v>0</v>
      </c>
      <c r="H1154" s="57">
        <f>SUMIFS(სახ.თანრ.მოც.!F:F,სახ.თანრ.მოც.!$B:$B,VLOOKUP($B1154,$L:$O,3,0),სახ.თანრ.მოც.!$C:$C,მონაცემები!D1154,სახ.თანრ.მოც.!$A:$A,VLOOKUP($B1154,$L:$O,4,0))+SUMIFS(სახ.თანრ.მოც.!F:F,სახ.თანრ.მოც.!$B:$B,VLOOKUP($B1154,$L:$O,3,0),სახ.თანრ.მოც.!$C:$C,მონაცემები!C1154,სახ.თანრ.მოც.!$A:$A,VLOOKUP($B1154,$L:$O,4,0))</f>
        <v>0</v>
      </c>
      <c r="I1154" s="57"/>
      <c r="J1154" s="57"/>
    </row>
    <row r="1155" spans="1:10">
      <c r="A1155" s="46">
        <v>1074</v>
      </c>
      <c r="E1155" s="57">
        <f t="shared" si="16"/>
        <v>0</v>
      </c>
      <c r="F1155" s="57">
        <f>SUMIFS(სახ.თანრ.მოც.!$E:$E,სახ.თანრ.მოც.!$B:$B,VLOOKUP($B1155,$L:$O,3,0),სახ.თანრ.მოც.!$C:$C,მონაცემები!C1155,სახ.თანრ.მოც.!$A:$A,VLOOKUP($B1155,$L:$O,4,0))</f>
        <v>0</v>
      </c>
      <c r="G1155" s="57">
        <f>SUMIFS(სახ.თანრ.მოც.!$E:$E,სახ.თანრ.მოც.!$B:$B,VLOOKUP($B1155,$L:$O,3,0),სახ.თანრ.მოც.!$C:$C,მონაცემები!D1155,სახ.თანრ.მოც.!$A:$A,VLOOKUP($B1155,$L:$O,4,0))</f>
        <v>0</v>
      </c>
      <c r="H1155" s="57">
        <f>SUMIFS(სახ.თანრ.მოც.!F:F,სახ.თანრ.მოც.!$B:$B,VLOOKUP($B1155,$L:$O,3,0),სახ.თანრ.მოც.!$C:$C,მონაცემები!D1155,სახ.თანრ.მოც.!$A:$A,VLOOKUP($B1155,$L:$O,4,0))+SUMIFS(სახ.თანრ.მოც.!F:F,სახ.თანრ.მოც.!$B:$B,VLOOKUP($B1155,$L:$O,3,0),სახ.თანრ.მოც.!$C:$C,მონაცემები!C1155,სახ.თანრ.მოც.!$A:$A,VLOOKUP($B1155,$L:$O,4,0))</f>
        <v>0</v>
      </c>
      <c r="I1155" s="57"/>
      <c r="J1155" s="57"/>
    </row>
    <row r="1156" spans="1:10">
      <c r="A1156" s="46">
        <v>1075</v>
      </c>
      <c r="E1156" s="57">
        <f t="shared" si="16"/>
        <v>0</v>
      </c>
      <c r="F1156" s="57">
        <f>SUMIFS(სახ.თანრ.მოც.!$E:$E,სახ.თანრ.მოც.!$B:$B,VLOOKUP($B1156,$L:$O,3,0),სახ.თანრ.მოც.!$C:$C,მონაცემები!C1156,სახ.თანრ.მოც.!$A:$A,VLOOKUP($B1156,$L:$O,4,0))</f>
        <v>0</v>
      </c>
      <c r="G1156" s="57">
        <f>SUMIFS(სახ.თანრ.მოც.!$E:$E,სახ.თანრ.მოც.!$B:$B,VLOOKUP($B1156,$L:$O,3,0),სახ.თანრ.მოც.!$C:$C,მონაცემები!D1156,სახ.თანრ.მოც.!$A:$A,VLOOKUP($B1156,$L:$O,4,0))</f>
        <v>0</v>
      </c>
      <c r="H1156" s="57">
        <f>SUMIFS(სახ.თანრ.მოც.!F:F,სახ.თანრ.მოც.!$B:$B,VLOOKUP($B1156,$L:$O,3,0),სახ.თანრ.მოც.!$C:$C,მონაცემები!D1156,სახ.თანრ.მოც.!$A:$A,VLOOKUP($B1156,$L:$O,4,0))+SUMIFS(სახ.თანრ.მოც.!F:F,სახ.თანრ.მოც.!$B:$B,VLOOKUP($B1156,$L:$O,3,0),სახ.თანრ.მოც.!$C:$C,მონაცემები!C1156,სახ.თანრ.მოც.!$A:$A,VLOOKUP($B1156,$L:$O,4,0))</f>
        <v>0</v>
      </c>
      <c r="I1156" s="57"/>
      <c r="J1156" s="57"/>
    </row>
    <row r="1157" spans="1:10">
      <c r="A1157" s="46">
        <v>1076</v>
      </c>
      <c r="E1157" s="57">
        <f t="shared" si="16"/>
        <v>0</v>
      </c>
      <c r="F1157" s="57">
        <f>SUMIFS(სახ.თანრ.მოც.!$E:$E,სახ.თანრ.მოც.!$B:$B,VLOOKUP($B1157,$L:$O,3,0),სახ.თანრ.მოც.!$C:$C,მონაცემები!C1157,სახ.თანრ.მოც.!$A:$A,VLOOKUP($B1157,$L:$O,4,0))</f>
        <v>0</v>
      </c>
      <c r="G1157" s="57">
        <f>SUMIFS(სახ.თანრ.მოც.!$E:$E,სახ.თანრ.მოც.!$B:$B,VLOOKUP($B1157,$L:$O,3,0),სახ.თანრ.მოც.!$C:$C,მონაცემები!D1157,სახ.თანრ.მოც.!$A:$A,VLOOKUP($B1157,$L:$O,4,0))</f>
        <v>0</v>
      </c>
      <c r="H1157" s="57">
        <f>SUMIFS(სახ.თანრ.მოც.!F:F,სახ.თანრ.მოც.!$B:$B,VLOOKUP($B1157,$L:$O,3,0),სახ.თანრ.მოც.!$C:$C,მონაცემები!D1157,სახ.თანრ.მოც.!$A:$A,VLOOKUP($B1157,$L:$O,4,0))+SUMIFS(სახ.თანრ.მოც.!F:F,სახ.თანრ.მოც.!$B:$B,VLOOKUP($B1157,$L:$O,3,0),სახ.თანრ.მოც.!$C:$C,მონაცემები!C1157,სახ.თანრ.მოც.!$A:$A,VLOOKUP($B1157,$L:$O,4,0))</f>
        <v>0</v>
      </c>
      <c r="I1157" s="57"/>
      <c r="J1157" s="57"/>
    </row>
    <row r="1158" spans="1:10">
      <c r="A1158" s="46">
        <v>1077</v>
      </c>
      <c r="E1158" s="57">
        <f t="shared" si="16"/>
        <v>0</v>
      </c>
      <c r="F1158" s="57">
        <f>SUMIFS(სახ.თანრ.მოც.!$E:$E,სახ.თანრ.მოც.!$B:$B,VLOOKUP($B1158,$L:$O,3,0),სახ.თანრ.მოც.!$C:$C,მონაცემები!C1158,სახ.თანრ.მოც.!$A:$A,VLOOKUP($B1158,$L:$O,4,0))</f>
        <v>0</v>
      </c>
      <c r="G1158" s="57">
        <f>SUMIFS(სახ.თანრ.მოც.!$E:$E,სახ.თანრ.მოც.!$B:$B,VLOOKUP($B1158,$L:$O,3,0),სახ.თანრ.მოც.!$C:$C,მონაცემები!D1158,სახ.თანრ.მოც.!$A:$A,VLOOKUP($B1158,$L:$O,4,0))</f>
        <v>0</v>
      </c>
      <c r="H1158" s="57">
        <f>SUMIFS(სახ.თანრ.მოც.!F:F,სახ.თანრ.მოც.!$B:$B,VLOOKUP($B1158,$L:$O,3,0),სახ.თანრ.მოც.!$C:$C,მონაცემები!D1158,სახ.თანრ.მოც.!$A:$A,VLOOKUP($B1158,$L:$O,4,0))+SUMIFS(სახ.თანრ.მოც.!F:F,სახ.თანრ.მოც.!$B:$B,VLOOKUP($B1158,$L:$O,3,0),სახ.თანრ.მოც.!$C:$C,მონაცემები!C1158,სახ.თანრ.მოც.!$A:$A,VLOOKUP($B1158,$L:$O,4,0))</f>
        <v>0</v>
      </c>
      <c r="I1158" s="57"/>
      <c r="J1158" s="57"/>
    </row>
    <row r="1159" spans="1:10">
      <c r="A1159" s="46">
        <v>1078</v>
      </c>
      <c r="E1159" s="57">
        <f t="shared" si="16"/>
        <v>0</v>
      </c>
      <c r="F1159" s="57">
        <f>SUMIFS(სახ.თანრ.მოც.!$E:$E,სახ.თანრ.მოც.!$B:$B,VLOOKUP($B1159,$L:$O,3,0),სახ.თანრ.მოც.!$C:$C,მონაცემები!C1159,სახ.თანრ.მოც.!$A:$A,VLOOKUP($B1159,$L:$O,4,0))</f>
        <v>0</v>
      </c>
      <c r="G1159" s="57">
        <f>SUMIFS(სახ.თანრ.მოც.!$E:$E,სახ.თანრ.მოც.!$B:$B,VLOOKUP($B1159,$L:$O,3,0),სახ.თანრ.მოც.!$C:$C,მონაცემები!D1159,სახ.თანრ.მოც.!$A:$A,VLOOKUP($B1159,$L:$O,4,0))</f>
        <v>0</v>
      </c>
      <c r="H1159" s="57">
        <f>SUMIFS(სახ.თანრ.მოც.!F:F,სახ.თანრ.მოც.!$B:$B,VLOOKUP($B1159,$L:$O,3,0),სახ.თანრ.მოც.!$C:$C,მონაცემები!D1159,სახ.თანრ.მოც.!$A:$A,VLOOKUP($B1159,$L:$O,4,0))+SUMIFS(სახ.თანრ.მოც.!F:F,სახ.თანრ.მოც.!$B:$B,VLOOKUP($B1159,$L:$O,3,0),სახ.თანრ.მოც.!$C:$C,მონაცემები!C1159,სახ.თანრ.მოც.!$A:$A,VLOOKUP($B1159,$L:$O,4,0))</f>
        <v>0</v>
      </c>
      <c r="I1159" s="57"/>
      <c r="J1159" s="57"/>
    </row>
    <row r="1160" spans="1:10">
      <c r="A1160" s="46">
        <v>1079</v>
      </c>
      <c r="E1160" s="57">
        <f t="shared" si="16"/>
        <v>0</v>
      </c>
      <c r="F1160" s="57">
        <f>SUMIFS(სახ.თანრ.მოც.!$E:$E,სახ.თანრ.მოც.!$B:$B,VLOOKUP($B1160,$L:$O,3,0),სახ.თანრ.მოც.!$C:$C,მონაცემები!C1160,სახ.თანრ.მოც.!$A:$A,VLOOKUP($B1160,$L:$O,4,0))</f>
        <v>0</v>
      </c>
      <c r="G1160" s="57">
        <f>SUMIFS(სახ.თანრ.მოც.!$E:$E,სახ.თანრ.მოც.!$B:$B,VLOOKUP($B1160,$L:$O,3,0),სახ.თანრ.მოც.!$C:$C,მონაცემები!D1160,სახ.თანრ.მოც.!$A:$A,VLOOKUP($B1160,$L:$O,4,0))</f>
        <v>0</v>
      </c>
      <c r="H1160" s="57">
        <f>SUMIFS(სახ.თანრ.მოც.!F:F,სახ.თანრ.მოც.!$B:$B,VLOOKUP($B1160,$L:$O,3,0),სახ.თანრ.მოც.!$C:$C,მონაცემები!D1160,სახ.თანრ.მოც.!$A:$A,VLOOKUP($B1160,$L:$O,4,0))+SUMIFS(სახ.თანრ.მოც.!F:F,სახ.თანრ.მოც.!$B:$B,VLOOKUP($B1160,$L:$O,3,0),სახ.თანრ.მოც.!$C:$C,მონაცემები!C1160,სახ.თანრ.მოც.!$A:$A,VLOOKUP($B1160,$L:$O,4,0))</f>
        <v>0</v>
      </c>
      <c r="I1160" s="57"/>
      <c r="J1160" s="57"/>
    </row>
    <row r="1161" spans="1:10">
      <c r="A1161" s="46">
        <v>1080</v>
      </c>
      <c r="E1161" s="57">
        <f t="shared" si="16"/>
        <v>0</v>
      </c>
      <c r="F1161" s="57">
        <f>SUMIFS(სახ.თანრ.მოც.!$E:$E,სახ.თანრ.მოც.!$B:$B,VLOOKUP($B1161,$L:$O,3,0),სახ.თანრ.მოც.!$C:$C,მონაცემები!C1161,სახ.თანრ.მოც.!$A:$A,VLOOKUP($B1161,$L:$O,4,0))</f>
        <v>0</v>
      </c>
      <c r="G1161" s="57">
        <f>SUMIFS(სახ.თანრ.მოც.!$E:$E,სახ.თანრ.მოც.!$B:$B,VLOOKUP($B1161,$L:$O,3,0),სახ.თანრ.მოც.!$C:$C,მონაცემები!D1161,სახ.თანრ.მოც.!$A:$A,VLOOKUP($B1161,$L:$O,4,0))</f>
        <v>0</v>
      </c>
      <c r="H1161" s="57">
        <f>SUMIFS(სახ.თანრ.მოც.!F:F,სახ.თანრ.მოც.!$B:$B,VLOOKUP($B1161,$L:$O,3,0),სახ.თანრ.მოც.!$C:$C,მონაცემები!D1161,სახ.თანრ.მოც.!$A:$A,VLOOKUP($B1161,$L:$O,4,0))+SUMIFS(სახ.თანრ.მოც.!F:F,სახ.თანრ.მოც.!$B:$B,VLOOKUP($B1161,$L:$O,3,0),სახ.თანრ.მოც.!$C:$C,მონაცემები!C1161,სახ.თანრ.მოც.!$A:$A,VLOOKUP($B1161,$L:$O,4,0))</f>
        <v>0</v>
      </c>
      <c r="I1161" s="57"/>
      <c r="J1161" s="57"/>
    </row>
    <row r="1162" spans="1:10">
      <c r="A1162" s="46">
        <v>1081</v>
      </c>
      <c r="E1162" s="57">
        <f t="shared" si="16"/>
        <v>0</v>
      </c>
      <c r="F1162" s="57">
        <f>SUMIFS(სახ.თანრ.მოც.!$E:$E,სახ.თანრ.მოც.!$B:$B,VLOOKUP($B1162,$L:$O,3,0),სახ.თანრ.მოც.!$C:$C,მონაცემები!C1162,სახ.თანრ.მოც.!$A:$A,VLOOKUP($B1162,$L:$O,4,0))</f>
        <v>0</v>
      </c>
      <c r="G1162" s="57">
        <f>SUMIFS(სახ.თანრ.მოც.!$E:$E,სახ.თანრ.მოც.!$B:$B,VLOOKUP($B1162,$L:$O,3,0),სახ.თანრ.მოც.!$C:$C,მონაცემები!D1162,სახ.თანრ.მოც.!$A:$A,VLOOKUP($B1162,$L:$O,4,0))</f>
        <v>0</v>
      </c>
      <c r="H1162" s="57">
        <f>SUMIFS(სახ.თანრ.მოც.!F:F,სახ.თანრ.მოც.!$B:$B,VLOOKUP($B1162,$L:$O,3,0),სახ.თანრ.მოც.!$C:$C,მონაცემები!D1162,სახ.თანრ.მოც.!$A:$A,VLOOKUP($B1162,$L:$O,4,0))+SUMIFS(სახ.თანრ.მოც.!F:F,სახ.თანრ.მოც.!$B:$B,VLOOKUP($B1162,$L:$O,3,0),სახ.თანრ.მოც.!$C:$C,მონაცემები!C1162,სახ.თანრ.მოც.!$A:$A,VLOOKUP($B1162,$L:$O,4,0))</f>
        <v>0</v>
      </c>
      <c r="I1162" s="57"/>
      <c r="J1162" s="57"/>
    </row>
    <row r="1163" spans="1:10">
      <c r="A1163" s="46">
        <v>1082</v>
      </c>
      <c r="E1163" s="57">
        <f t="shared" si="16"/>
        <v>0</v>
      </c>
      <c r="F1163" s="57">
        <f>SUMIFS(სახ.თანრ.მოც.!$E:$E,სახ.თანრ.მოც.!$B:$B,VLOOKUP($B1163,$L:$O,3,0),სახ.თანრ.მოც.!$C:$C,მონაცემები!C1163,სახ.თანრ.მოც.!$A:$A,VLOOKUP($B1163,$L:$O,4,0))</f>
        <v>0</v>
      </c>
      <c r="G1163" s="57">
        <f>SUMIFS(სახ.თანრ.მოც.!$E:$E,სახ.თანრ.მოც.!$B:$B,VLOOKUP($B1163,$L:$O,3,0),სახ.თანრ.მოც.!$C:$C,მონაცემები!D1163,სახ.თანრ.მოც.!$A:$A,VLOOKUP($B1163,$L:$O,4,0))</f>
        <v>0</v>
      </c>
      <c r="H1163" s="57">
        <f>SUMIFS(სახ.თანრ.მოც.!F:F,სახ.თანრ.მოც.!$B:$B,VLOOKUP($B1163,$L:$O,3,0),სახ.თანრ.მოც.!$C:$C,მონაცემები!D1163,სახ.თანრ.მოც.!$A:$A,VLOOKUP($B1163,$L:$O,4,0))+SUMIFS(სახ.თანრ.მოც.!F:F,სახ.თანრ.მოც.!$B:$B,VLOOKUP($B1163,$L:$O,3,0),სახ.თანრ.მოც.!$C:$C,მონაცემები!C1163,სახ.თანრ.მოც.!$A:$A,VLOOKUP($B1163,$L:$O,4,0))</f>
        <v>0</v>
      </c>
      <c r="I1163" s="57"/>
      <c r="J1163" s="57"/>
    </row>
    <row r="1164" spans="1:10">
      <c r="A1164" s="46">
        <v>1083</v>
      </c>
      <c r="E1164" s="57">
        <f t="shared" si="16"/>
        <v>0</v>
      </c>
      <c r="F1164" s="57">
        <f>SUMIFS(სახ.თანრ.მოც.!$E:$E,სახ.თანრ.მოც.!$B:$B,VLOOKUP($B1164,$L:$O,3,0),სახ.თანრ.მოც.!$C:$C,მონაცემები!C1164,სახ.თანრ.მოც.!$A:$A,VLOOKUP($B1164,$L:$O,4,0))</f>
        <v>0</v>
      </c>
      <c r="G1164" s="57">
        <f>SUMIFS(სახ.თანრ.მოც.!$E:$E,სახ.თანრ.მოც.!$B:$B,VLOOKUP($B1164,$L:$O,3,0),სახ.თანრ.მოც.!$C:$C,მონაცემები!D1164,სახ.თანრ.მოც.!$A:$A,VLOOKUP($B1164,$L:$O,4,0))</f>
        <v>0</v>
      </c>
      <c r="H1164" s="57">
        <f>SUMIFS(სახ.თანრ.მოც.!F:F,სახ.თანრ.მოც.!$B:$B,VLOOKUP($B1164,$L:$O,3,0),სახ.თანრ.მოც.!$C:$C,მონაცემები!D1164,სახ.თანრ.მოც.!$A:$A,VLOOKUP($B1164,$L:$O,4,0))+SUMIFS(სახ.თანრ.მოც.!F:F,სახ.თანრ.მოც.!$B:$B,VLOOKUP($B1164,$L:$O,3,0),სახ.თანრ.მოც.!$C:$C,მონაცემები!C1164,სახ.თანრ.მოც.!$A:$A,VLOOKUP($B1164,$L:$O,4,0))</f>
        <v>0</v>
      </c>
      <c r="I1164" s="57"/>
      <c r="J1164" s="57"/>
    </row>
    <row r="1165" spans="1:10">
      <c r="A1165" s="46">
        <v>1084</v>
      </c>
      <c r="E1165" s="57">
        <f t="shared" si="16"/>
        <v>0</v>
      </c>
      <c r="F1165" s="57">
        <f>SUMIFS(სახ.თანრ.მოც.!$E:$E,სახ.თანრ.მოც.!$B:$B,VLOOKUP($B1165,$L:$O,3,0),სახ.თანრ.მოც.!$C:$C,მონაცემები!C1165,სახ.თანრ.მოც.!$A:$A,VLOOKUP($B1165,$L:$O,4,0))</f>
        <v>0</v>
      </c>
      <c r="G1165" s="57">
        <f>SUMIFS(სახ.თანრ.მოც.!$E:$E,სახ.თანრ.მოც.!$B:$B,VLOOKUP($B1165,$L:$O,3,0),სახ.თანრ.მოც.!$C:$C,მონაცემები!D1165,სახ.თანრ.მოც.!$A:$A,VLOOKUP($B1165,$L:$O,4,0))</f>
        <v>0</v>
      </c>
      <c r="H1165" s="57">
        <f>SUMIFS(სახ.თანრ.მოც.!F:F,სახ.თანრ.მოც.!$B:$B,VLOOKUP($B1165,$L:$O,3,0),სახ.თანრ.მოც.!$C:$C,მონაცემები!D1165,სახ.თანრ.მოც.!$A:$A,VLOOKUP($B1165,$L:$O,4,0))+SUMIFS(სახ.თანრ.მოც.!F:F,სახ.თანრ.მოც.!$B:$B,VLOOKUP($B1165,$L:$O,3,0),სახ.თანრ.მოც.!$C:$C,მონაცემები!C1165,სახ.თანრ.მოც.!$A:$A,VLOOKUP($B1165,$L:$O,4,0))</f>
        <v>0</v>
      </c>
      <c r="I1165" s="57"/>
      <c r="J1165" s="57"/>
    </row>
    <row r="1166" spans="1:10">
      <c r="A1166" s="46">
        <v>1085</v>
      </c>
      <c r="E1166" s="57">
        <f t="shared" si="16"/>
        <v>0</v>
      </c>
      <c r="F1166" s="57">
        <f>SUMIFS(სახ.თანრ.მოც.!$E:$E,სახ.თანრ.მოც.!$B:$B,VLOOKUP($B1166,$L:$O,3,0),სახ.თანრ.მოც.!$C:$C,მონაცემები!C1166,სახ.თანრ.მოც.!$A:$A,VLOOKUP($B1166,$L:$O,4,0))</f>
        <v>0</v>
      </c>
      <c r="G1166" s="57">
        <f>SUMIFS(სახ.თანრ.მოც.!$E:$E,სახ.თანრ.მოც.!$B:$B,VLOOKUP($B1166,$L:$O,3,0),სახ.თანრ.მოც.!$C:$C,მონაცემები!D1166,სახ.თანრ.მოც.!$A:$A,VLOOKUP($B1166,$L:$O,4,0))</f>
        <v>0</v>
      </c>
      <c r="H1166" s="57">
        <f>SUMIFS(სახ.თანრ.მოც.!F:F,სახ.თანრ.მოც.!$B:$B,VLOOKUP($B1166,$L:$O,3,0),სახ.თანრ.მოც.!$C:$C,მონაცემები!D1166,სახ.თანრ.მოც.!$A:$A,VLOOKUP($B1166,$L:$O,4,0))+SUMIFS(სახ.თანრ.მოც.!F:F,სახ.თანრ.მოც.!$B:$B,VLOOKUP($B1166,$L:$O,3,0),სახ.თანრ.მოც.!$C:$C,მონაცემები!C1166,სახ.თანრ.მოც.!$A:$A,VLOOKUP($B1166,$L:$O,4,0))</f>
        <v>0</v>
      </c>
      <c r="I1166" s="57"/>
      <c r="J1166" s="57"/>
    </row>
    <row r="1167" spans="1:10">
      <c r="A1167" s="46">
        <v>1086</v>
      </c>
      <c r="E1167" s="57">
        <f t="shared" si="16"/>
        <v>0</v>
      </c>
      <c r="F1167" s="57">
        <f>SUMIFS(სახ.თანრ.მოც.!$E:$E,სახ.თანრ.მოც.!$B:$B,VLOOKUP($B1167,$L:$O,3,0),სახ.თანრ.მოც.!$C:$C,მონაცემები!C1167,სახ.თანრ.მოც.!$A:$A,VLOOKUP($B1167,$L:$O,4,0))</f>
        <v>0</v>
      </c>
      <c r="G1167" s="57">
        <f>SUMIFS(სახ.თანრ.მოც.!$E:$E,სახ.თანრ.მოც.!$B:$B,VLOOKUP($B1167,$L:$O,3,0),სახ.თანრ.მოც.!$C:$C,მონაცემები!D1167,სახ.თანრ.მოც.!$A:$A,VLOOKUP($B1167,$L:$O,4,0))</f>
        <v>0</v>
      </c>
      <c r="H1167" s="57">
        <f>SUMIFS(სახ.თანრ.მოც.!F:F,სახ.თანრ.მოც.!$B:$B,VLOOKUP($B1167,$L:$O,3,0),სახ.თანრ.მოც.!$C:$C,მონაცემები!D1167,სახ.თანრ.მოც.!$A:$A,VLOOKUP($B1167,$L:$O,4,0))+SUMIFS(სახ.თანრ.მოც.!F:F,სახ.თანრ.მოც.!$B:$B,VLOOKUP($B1167,$L:$O,3,0),სახ.თანრ.მოც.!$C:$C,მონაცემები!C1167,სახ.თანრ.მოც.!$A:$A,VLOOKUP($B1167,$L:$O,4,0))</f>
        <v>0</v>
      </c>
      <c r="I1167" s="57"/>
      <c r="J1167" s="57"/>
    </row>
    <row r="1168" spans="1:10">
      <c r="A1168" s="46">
        <v>1087</v>
      </c>
      <c r="E1168" s="57">
        <f t="shared" si="16"/>
        <v>0</v>
      </c>
      <c r="F1168" s="57">
        <f>SUMIFS(სახ.თანრ.მოც.!$E:$E,სახ.თანრ.მოც.!$B:$B,VLOOKUP($B1168,$L:$O,3,0),სახ.თანრ.მოც.!$C:$C,მონაცემები!C1168,სახ.თანრ.მოც.!$A:$A,VLOOKUP($B1168,$L:$O,4,0))</f>
        <v>0</v>
      </c>
      <c r="G1168" s="57">
        <f>SUMIFS(სახ.თანრ.მოც.!$E:$E,სახ.თანრ.მოც.!$B:$B,VLOOKUP($B1168,$L:$O,3,0),სახ.თანრ.მოც.!$C:$C,მონაცემები!D1168,სახ.თანრ.მოც.!$A:$A,VLOOKUP($B1168,$L:$O,4,0))</f>
        <v>0</v>
      </c>
      <c r="H1168" s="57">
        <f>SUMIFS(სახ.თანრ.მოც.!F:F,სახ.თანრ.მოც.!$B:$B,VLOOKUP($B1168,$L:$O,3,0),სახ.თანრ.მოც.!$C:$C,მონაცემები!D1168,სახ.თანრ.მოც.!$A:$A,VLOOKUP($B1168,$L:$O,4,0))+SUMIFS(სახ.თანრ.მოც.!F:F,სახ.თანრ.მოც.!$B:$B,VLOOKUP($B1168,$L:$O,3,0),სახ.თანრ.მოც.!$C:$C,მონაცემები!C1168,სახ.თანრ.მოც.!$A:$A,VLOOKUP($B1168,$L:$O,4,0))</f>
        <v>0</v>
      </c>
      <c r="I1168" s="57"/>
      <c r="J1168" s="57"/>
    </row>
    <row r="1169" spans="1:10">
      <c r="A1169" s="46">
        <v>1088</v>
      </c>
      <c r="E1169" s="57">
        <f t="shared" si="16"/>
        <v>0</v>
      </c>
      <c r="F1169" s="57">
        <f>SUMIFS(სახ.თანრ.მოც.!$E:$E,სახ.თანრ.მოც.!$B:$B,VLOOKUP($B1169,$L:$O,3,0),სახ.თანრ.მოც.!$C:$C,მონაცემები!C1169,სახ.თანრ.მოც.!$A:$A,VLOOKUP($B1169,$L:$O,4,0))</f>
        <v>0</v>
      </c>
      <c r="G1169" s="57">
        <f>SUMIFS(სახ.თანრ.მოც.!$E:$E,სახ.თანრ.მოც.!$B:$B,VLOOKUP($B1169,$L:$O,3,0),სახ.თანრ.მოც.!$C:$C,მონაცემები!D1169,სახ.თანრ.მოც.!$A:$A,VLOOKUP($B1169,$L:$O,4,0))</f>
        <v>0</v>
      </c>
      <c r="H1169" s="57">
        <f>SUMIFS(სახ.თანრ.მოც.!F:F,სახ.თანრ.მოც.!$B:$B,VLOOKUP($B1169,$L:$O,3,0),სახ.თანრ.მოც.!$C:$C,მონაცემები!D1169,სახ.თანრ.მოც.!$A:$A,VLOOKUP($B1169,$L:$O,4,0))+SUMIFS(სახ.თანრ.მოც.!F:F,სახ.თანრ.მოც.!$B:$B,VLOOKUP($B1169,$L:$O,3,0),სახ.თანრ.მოც.!$C:$C,მონაცემები!C1169,სახ.თანრ.მოც.!$A:$A,VLOOKUP($B1169,$L:$O,4,0))</f>
        <v>0</v>
      </c>
      <c r="I1169" s="57"/>
      <c r="J1169" s="57"/>
    </row>
    <row r="1170" spans="1:10">
      <c r="A1170" s="46">
        <v>1089</v>
      </c>
      <c r="E1170" s="57">
        <f t="shared" si="16"/>
        <v>0</v>
      </c>
      <c r="F1170" s="57">
        <f>SUMIFS(სახ.თანრ.მოც.!$E:$E,სახ.თანრ.მოც.!$B:$B,VLOOKUP($B1170,$L:$O,3,0),სახ.თანრ.მოც.!$C:$C,მონაცემები!C1170,სახ.თანრ.მოც.!$A:$A,VLOOKUP($B1170,$L:$O,4,0))</f>
        <v>0</v>
      </c>
      <c r="G1170" s="57">
        <f>SUMIFS(სახ.თანრ.მოც.!$E:$E,სახ.თანრ.მოც.!$B:$B,VLOOKUP($B1170,$L:$O,3,0),სახ.თანრ.მოც.!$C:$C,მონაცემები!D1170,სახ.თანრ.მოც.!$A:$A,VLOOKUP($B1170,$L:$O,4,0))</f>
        <v>0</v>
      </c>
      <c r="H1170" s="57">
        <f>SUMIFS(სახ.თანრ.მოც.!F:F,სახ.თანრ.მოც.!$B:$B,VLOOKUP($B1170,$L:$O,3,0),სახ.თანრ.მოც.!$C:$C,მონაცემები!D1170,სახ.თანრ.მოც.!$A:$A,VLOOKUP($B1170,$L:$O,4,0))+SUMIFS(სახ.თანრ.მოც.!F:F,სახ.თანრ.მოც.!$B:$B,VLOOKUP($B1170,$L:$O,3,0),სახ.თანრ.მოც.!$C:$C,მონაცემები!C1170,სახ.თანრ.მოც.!$A:$A,VLOOKUP($B1170,$L:$O,4,0))</f>
        <v>0</v>
      </c>
      <c r="I1170" s="57"/>
      <c r="J1170" s="57"/>
    </row>
    <row r="1171" spans="1:10">
      <c r="A1171" s="46">
        <v>1090</v>
      </c>
      <c r="E1171" s="57">
        <f t="shared" ref="E1171:E1234" si="17">C1171+D1171</f>
        <v>0</v>
      </c>
      <c r="F1171" s="57">
        <f>SUMIFS(სახ.თანრ.მოც.!$E:$E,სახ.თანრ.მოც.!$B:$B,VLOOKUP($B1171,$L:$O,3,0),სახ.თანრ.მოც.!$C:$C,მონაცემები!C1171,სახ.თანრ.მოც.!$A:$A,VLOOKUP($B1171,$L:$O,4,0))</f>
        <v>0</v>
      </c>
      <c r="G1171" s="57">
        <f>SUMIFS(სახ.თანრ.მოც.!$E:$E,სახ.თანრ.მოც.!$B:$B,VLOOKUP($B1171,$L:$O,3,0),სახ.თანრ.მოც.!$C:$C,მონაცემები!D1171,სახ.თანრ.მოც.!$A:$A,VLOOKUP($B1171,$L:$O,4,0))</f>
        <v>0</v>
      </c>
      <c r="H1171" s="57">
        <f>SUMIFS(სახ.თანრ.მოც.!F:F,სახ.თანრ.მოც.!$B:$B,VLOOKUP($B1171,$L:$O,3,0),სახ.თანრ.მოც.!$C:$C,მონაცემები!D1171,სახ.თანრ.მოც.!$A:$A,VLOOKUP($B1171,$L:$O,4,0))+SUMIFS(სახ.თანრ.მოც.!F:F,სახ.თანრ.მოც.!$B:$B,VLOOKUP($B1171,$L:$O,3,0),სახ.თანრ.მოც.!$C:$C,მონაცემები!C1171,სახ.თანრ.მოც.!$A:$A,VLOOKUP($B1171,$L:$O,4,0))</f>
        <v>0</v>
      </c>
      <c r="I1171" s="57"/>
      <c r="J1171" s="57"/>
    </row>
    <row r="1172" spans="1:10">
      <c r="A1172" s="46">
        <v>1091</v>
      </c>
      <c r="E1172" s="57">
        <f t="shared" si="17"/>
        <v>0</v>
      </c>
      <c r="F1172" s="57">
        <f>SUMIFS(სახ.თანრ.მოც.!$E:$E,სახ.თანრ.მოც.!$B:$B,VLOOKUP($B1172,$L:$O,3,0),სახ.თანრ.მოც.!$C:$C,მონაცემები!C1172,სახ.თანრ.მოც.!$A:$A,VLOOKUP($B1172,$L:$O,4,0))</f>
        <v>0</v>
      </c>
      <c r="G1172" s="57">
        <f>SUMIFS(სახ.თანრ.მოც.!$E:$E,სახ.თანრ.მოც.!$B:$B,VLOOKUP($B1172,$L:$O,3,0),სახ.თანრ.მოც.!$C:$C,მონაცემები!D1172,სახ.თანრ.მოც.!$A:$A,VLOOKUP($B1172,$L:$O,4,0))</f>
        <v>0</v>
      </c>
      <c r="H1172" s="57">
        <f>SUMIFS(სახ.თანრ.მოც.!F:F,სახ.თანრ.მოც.!$B:$B,VLOOKUP($B1172,$L:$O,3,0),სახ.თანრ.მოც.!$C:$C,მონაცემები!D1172,სახ.თანრ.მოც.!$A:$A,VLOOKUP($B1172,$L:$O,4,0))+SUMIFS(სახ.თანრ.მოც.!F:F,სახ.თანრ.მოც.!$B:$B,VLOOKUP($B1172,$L:$O,3,0),სახ.თანრ.მოც.!$C:$C,მონაცემები!C1172,სახ.თანრ.მოც.!$A:$A,VLOOKUP($B1172,$L:$O,4,0))</f>
        <v>0</v>
      </c>
      <c r="I1172" s="57"/>
      <c r="J1172" s="57"/>
    </row>
    <row r="1173" spans="1:10">
      <c r="A1173" s="46">
        <v>1092</v>
      </c>
      <c r="E1173" s="57">
        <f t="shared" si="17"/>
        <v>0</v>
      </c>
      <c r="F1173" s="57">
        <f>SUMIFS(სახ.თანრ.მოც.!$E:$E,სახ.თანრ.მოც.!$B:$B,VLOOKUP($B1173,$L:$O,3,0),სახ.თანრ.მოც.!$C:$C,მონაცემები!C1173,სახ.თანრ.მოც.!$A:$A,VLOOKUP($B1173,$L:$O,4,0))</f>
        <v>0</v>
      </c>
      <c r="G1173" s="57">
        <f>SUMIFS(სახ.თანრ.მოც.!$E:$E,სახ.თანრ.მოც.!$B:$B,VLOOKUP($B1173,$L:$O,3,0),სახ.თანრ.მოც.!$C:$C,მონაცემები!D1173,სახ.თანრ.მოც.!$A:$A,VLOOKUP($B1173,$L:$O,4,0))</f>
        <v>0</v>
      </c>
      <c r="H1173" s="57">
        <f>SUMIFS(სახ.თანრ.მოც.!F:F,სახ.თანრ.მოც.!$B:$B,VLOOKUP($B1173,$L:$O,3,0),სახ.თანრ.მოც.!$C:$C,მონაცემები!D1173,სახ.თანრ.მოც.!$A:$A,VLOOKUP($B1173,$L:$O,4,0))+SUMIFS(სახ.თანრ.მოც.!F:F,სახ.თანრ.მოც.!$B:$B,VLOOKUP($B1173,$L:$O,3,0),სახ.თანრ.მოც.!$C:$C,მონაცემები!C1173,სახ.თანრ.მოც.!$A:$A,VLOOKUP($B1173,$L:$O,4,0))</f>
        <v>0</v>
      </c>
      <c r="I1173" s="57"/>
      <c r="J1173" s="57"/>
    </row>
    <row r="1174" spans="1:10">
      <c r="A1174" s="46">
        <v>1093</v>
      </c>
      <c r="E1174" s="57">
        <f t="shared" si="17"/>
        <v>0</v>
      </c>
      <c r="F1174" s="57">
        <f>SUMIFS(სახ.თანრ.მოც.!$E:$E,სახ.თანრ.მოც.!$B:$B,VLOOKUP($B1174,$L:$O,3,0),სახ.თანრ.მოც.!$C:$C,მონაცემები!C1174,სახ.თანრ.მოც.!$A:$A,VLOOKUP($B1174,$L:$O,4,0))</f>
        <v>0</v>
      </c>
      <c r="G1174" s="57">
        <f>SUMIFS(სახ.თანრ.მოც.!$E:$E,სახ.თანრ.მოც.!$B:$B,VLOOKUP($B1174,$L:$O,3,0),სახ.თანრ.მოც.!$C:$C,მონაცემები!D1174,სახ.თანრ.მოც.!$A:$A,VLOOKUP($B1174,$L:$O,4,0))</f>
        <v>0</v>
      </c>
      <c r="H1174" s="57">
        <f>SUMIFS(სახ.თანრ.მოც.!F:F,სახ.თანრ.მოც.!$B:$B,VLOOKUP($B1174,$L:$O,3,0),სახ.თანრ.მოც.!$C:$C,მონაცემები!D1174,სახ.თანრ.მოც.!$A:$A,VLOOKUP($B1174,$L:$O,4,0))+SUMIFS(სახ.თანრ.მოც.!F:F,სახ.თანრ.მოც.!$B:$B,VLOOKUP($B1174,$L:$O,3,0),სახ.თანრ.მოც.!$C:$C,მონაცემები!C1174,სახ.თანრ.მოც.!$A:$A,VLOOKUP($B1174,$L:$O,4,0))</f>
        <v>0</v>
      </c>
      <c r="I1174" s="57"/>
      <c r="J1174" s="57"/>
    </row>
    <row r="1175" spans="1:10">
      <c r="A1175" s="46">
        <v>1094</v>
      </c>
      <c r="E1175" s="57">
        <f t="shared" si="17"/>
        <v>0</v>
      </c>
      <c r="F1175" s="57">
        <f>SUMIFS(სახ.თანრ.მოც.!$E:$E,სახ.თანრ.მოც.!$B:$B,VLOOKUP($B1175,$L:$O,3,0),სახ.თანრ.მოც.!$C:$C,მონაცემები!C1175,სახ.თანრ.მოც.!$A:$A,VLOOKUP($B1175,$L:$O,4,0))</f>
        <v>0</v>
      </c>
      <c r="G1175" s="57">
        <f>SUMIFS(სახ.თანრ.მოც.!$E:$E,სახ.თანრ.მოც.!$B:$B,VLOOKUP($B1175,$L:$O,3,0),სახ.თანრ.მოც.!$C:$C,მონაცემები!D1175,სახ.თანრ.მოც.!$A:$A,VLOOKUP($B1175,$L:$O,4,0))</f>
        <v>0</v>
      </c>
      <c r="H1175" s="57">
        <f>SUMIFS(სახ.თანრ.მოც.!F:F,სახ.თანრ.მოც.!$B:$B,VLOOKUP($B1175,$L:$O,3,0),სახ.თანრ.მოც.!$C:$C,მონაცემები!D1175,სახ.თანრ.მოც.!$A:$A,VLOOKUP($B1175,$L:$O,4,0))+SUMIFS(სახ.თანრ.მოც.!F:F,სახ.თანრ.მოც.!$B:$B,VLOOKUP($B1175,$L:$O,3,0),სახ.თანრ.მოც.!$C:$C,მონაცემები!C1175,სახ.თანრ.მოც.!$A:$A,VLOOKUP($B1175,$L:$O,4,0))</f>
        <v>0</v>
      </c>
      <c r="I1175" s="57"/>
      <c r="J1175" s="57"/>
    </row>
    <row r="1176" spans="1:10">
      <c r="A1176" s="46">
        <v>1095</v>
      </c>
      <c r="E1176" s="57">
        <f t="shared" si="17"/>
        <v>0</v>
      </c>
      <c r="F1176" s="57">
        <f>SUMIFS(სახ.თანრ.მოც.!$E:$E,სახ.თანრ.მოც.!$B:$B,VLOOKUP($B1176,$L:$O,3,0),სახ.თანრ.მოც.!$C:$C,მონაცემები!C1176,სახ.თანრ.მოც.!$A:$A,VLOOKUP($B1176,$L:$O,4,0))</f>
        <v>0</v>
      </c>
      <c r="G1176" s="57">
        <f>SUMIFS(სახ.თანრ.მოც.!$E:$E,სახ.თანრ.მოც.!$B:$B,VLOOKUP($B1176,$L:$O,3,0),სახ.თანრ.მოც.!$C:$C,მონაცემები!D1176,სახ.თანრ.მოც.!$A:$A,VLOOKUP($B1176,$L:$O,4,0))</f>
        <v>0</v>
      </c>
      <c r="H1176" s="57">
        <f>SUMIFS(სახ.თანრ.მოც.!F:F,სახ.თანრ.მოც.!$B:$B,VLOOKUP($B1176,$L:$O,3,0),სახ.თანრ.მოც.!$C:$C,მონაცემები!D1176,სახ.თანრ.მოც.!$A:$A,VLOOKUP($B1176,$L:$O,4,0))+SUMIFS(სახ.თანრ.მოც.!F:F,სახ.თანრ.მოც.!$B:$B,VLOOKUP($B1176,$L:$O,3,0),სახ.თანრ.მოც.!$C:$C,მონაცემები!C1176,სახ.თანრ.მოც.!$A:$A,VLOOKUP($B1176,$L:$O,4,0))</f>
        <v>0</v>
      </c>
      <c r="I1176" s="57"/>
      <c r="J1176" s="57"/>
    </row>
    <row r="1177" spans="1:10">
      <c r="A1177" s="46">
        <v>1096</v>
      </c>
      <c r="E1177" s="57">
        <f t="shared" si="17"/>
        <v>0</v>
      </c>
      <c r="F1177" s="57">
        <f>SUMIFS(სახ.თანრ.მოც.!$E:$E,სახ.თანრ.მოც.!$B:$B,VLOOKUP($B1177,$L:$O,3,0),სახ.თანრ.მოც.!$C:$C,მონაცემები!C1177,სახ.თანრ.მოც.!$A:$A,VLOOKUP($B1177,$L:$O,4,0))</f>
        <v>0</v>
      </c>
      <c r="G1177" s="57">
        <f>SUMIFS(სახ.თანრ.მოც.!$E:$E,სახ.თანრ.მოც.!$B:$B,VLOOKUP($B1177,$L:$O,3,0),სახ.თანრ.მოც.!$C:$C,მონაცემები!D1177,სახ.თანრ.მოც.!$A:$A,VLOOKUP($B1177,$L:$O,4,0))</f>
        <v>0</v>
      </c>
      <c r="H1177" s="57">
        <f>SUMIFS(სახ.თანრ.მოც.!F:F,სახ.თანრ.მოც.!$B:$B,VLOOKUP($B1177,$L:$O,3,0),სახ.თანრ.მოც.!$C:$C,მონაცემები!D1177,სახ.თანრ.მოც.!$A:$A,VLOOKUP($B1177,$L:$O,4,0))+SUMIFS(სახ.თანრ.მოც.!F:F,სახ.თანრ.მოც.!$B:$B,VLOOKUP($B1177,$L:$O,3,0),სახ.თანრ.მოც.!$C:$C,მონაცემები!C1177,სახ.თანრ.მოც.!$A:$A,VLOOKUP($B1177,$L:$O,4,0))</f>
        <v>0</v>
      </c>
      <c r="I1177" s="57"/>
      <c r="J1177" s="57"/>
    </row>
    <row r="1178" spans="1:10">
      <c r="A1178" s="46">
        <v>1097</v>
      </c>
      <c r="E1178" s="57">
        <f t="shared" si="17"/>
        <v>0</v>
      </c>
      <c r="F1178" s="57">
        <f>SUMIFS(სახ.თანრ.მოც.!$E:$E,სახ.თანრ.მოც.!$B:$B,VLOOKUP($B1178,$L:$O,3,0),სახ.თანრ.მოც.!$C:$C,მონაცემები!C1178,სახ.თანრ.მოც.!$A:$A,VLOOKUP($B1178,$L:$O,4,0))</f>
        <v>0</v>
      </c>
      <c r="G1178" s="57">
        <f>SUMIFS(სახ.თანრ.მოც.!$E:$E,სახ.თანრ.მოც.!$B:$B,VLOOKUP($B1178,$L:$O,3,0),სახ.თანრ.მოც.!$C:$C,მონაცემები!D1178,სახ.თანრ.მოც.!$A:$A,VLOOKUP($B1178,$L:$O,4,0))</f>
        <v>0</v>
      </c>
      <c r="H1178" s="57">
        <f>SUMIFS(სახ.თანრ.მოც.!F:F,სახ.თანრ.მოც.!$B:$B,VLOOKUP($B1178,$L:$O,3,0),სახ.თანრ.მოც.!$C:$C,მონაცემები!D1178,სახ.თანრ.მოც.!$A:$A,VLOOKUP($B1178,$L:$O,4,0))+SUMIFS(სახ.თანრ.მოც.!F:F,სახ.თანრ.მოც.!$B:$B,VLOOKUP($B1178,$L:$O,3,0),სახ.თანრ.მოც.!$C:$C,მონაცემები!C1178,სახ.თანრ.მოც.!$A:$A,VLOOKUP($B1178,$L:$O,4,0))</f>
        <v>0</v>
      </c>
      <c r="I1178" s="57"/>
      <c r="J1178" s="57"/>
    </row>
    <row r="1179" spans="1:10">
      <c r="A1179" s="46">
        <v>1098</v>
      </c>
      <c r="E1179" s="57">
        <f t="shared" si="17"/>
        <v>0</v>
      </c>
      <c r="F1179" s="57">
        <f>SUMIFS(სახ.თანრ.მოც.!$E:$E,სახ.თანრ.მოც.!$B:$B,VLOOKUP($B1179,$L:$O,3,0),სახ.თანრ.მოც.!$C:$C,მონაცემები!C1179,სახ.თანრ.მოც.!$A:$A,VLOOKUP($B1179,$L:$O,4,0))</f>
        <v>0</v>
      </c>
      <c r="G1179" s="57">
        <f>SUMIFS(სახ.თანრ.მოც.!$E:$E,სახ.თანრ.მოც.!$B:$B,VLOOKUP($B1179,$L:$O,3,0),სახ.თანრ.მოც.!$C:$C,მონაცემები!D1179,სახ.თანრ.მოც.!$A:$A,VLOOKUP($B1179,$L:$O,4,0))</f>
        <v>0</v>
      </c>
      <c r="H1179" s="57">
        <f>SUMIFS(სახ.თანრ.მოც.!F:F,სახ.თანრ.მოც.!$B:$B,VLOOKUP($B1179,$L:$O,3,0),სახ.თანრ.მოც.!$C:$C,მონაცემები!D1179,სახ.თანრ.მოც.!$A:$A,VLOOKUP($B1179,$L:$O,4,0))+SUMIFS(სახ.თანრ.მოც.!F:F,სახ.თანრ.მოც.!$B:$B,VLOOKUP($B1179,$L:$O,3,0),სახ.თანრ.მოც.!$C:$C,მონაცემები!C1179,სახ.თანრ.მოც.!$A:$A,VLOOKUP($B1179,$L:$O,4,0))</f>
        <v>0</v>
      </c>
      <c r="I1179" s="57"/>
      <c r="J1179" s="57"/>
    </row>
    <row r="1180" spans="1:10">
      <c r="A1180" s="46">
        <v>1099</v>
      </c>
      <c r="E1180" s="57">
        <f t="shared" si="17"/>
        <v>0</v>
      </c>
      <c r="F1180" s="57">
        <f>SUMIFS(სახ.თანრ.მოც.!$E:$E,სახ.თანრ.მოც.!$B:$B,VLOOKUP($B1180,$L:$O,3,0),სახ.თანრ.მოც.!$C:$C,მონაცემები!C1180,სახ.თანრ.მოც.!$A:$A,VLOOKUP($B1180,$L:$O,4,0))</f>
        <v>0</v>
      </c>
      <c r="G1180" s="57">
        <f>SUMIFS(სახ.თანრ.მოც.!$E:$E,სახ.თანრ.მოც.!$B:$B,VLOOKUP($B1180,$L:$O,3,0),სახ.თანრ.მოც.!$C:$C,მონაცემები!D1180,სახ.თანრ.მოც.!$A:$A,VLOOKUP($B1180,$L:$O,4,0))</f>
        <v>0</v>
      </c>
      <c r="H1180" s="57">
        <f>SUMIFS(სახ.თანრ.მოც.!F:F,სახ.თანრ.მოც.!$B:$B,VLOOKUP($B1180,$L:$O,3,0),სახ.თანრ.მოც.!$C:$C,მონაცემები!D1180,სახ.თანრ.მოც.!$A:$A,VLOOKUP($B1180,$L:$O,4,0))+SUMIFS(სახ.თანრ.მოც.!F:F,სახ.თანრ.მოც.!$B:$B,VLOOKUP($B1180,$L:$O,3,0),სახ.თანრ.მოც.!$C:$C,მონაცემები!C1180,სახ.თანრ.მოც.!$A:$A,VLOOKUP($B1180,$L:$O,4,0))</f>
        <v>0</v>
      </c>
      <c r="I1180" s="57"/>
      <c r="J1180" s="57"/>
    </row>
    <row r="1181" spans="1:10">
      <c r="A1181" s="46">
        <v>1100</v>
      </c>
      <c r="E1181" s="57">
        <f t="shared" si="17"/>
        <v>0</v>
      </c>
      <c r="F1181" s="57">
        <f>SUMIFS(სახ.თანრ.მოც.!$E:$E,სახ.თანრ.მოც.!$B:$B,VLOOKUP($B1181,$L:$O,3,0),სახ.თანრ.მოც.!$C:$C,მონაცემები!C1181,სახ.თანრ.მოც.!$A:$A,VLOOKUP($B1181,$L:$O,4,0))</f>
        <v>0</v>
      </c>
      <c r="G1181" s="57">
        <f>SUMIFS(სახ.თანრ.მოც.!$E:$E,სახ.თანრ.მოც.!$B:$B,VLOOKUP($B1181,$L:$O,3,0),სახ.თანრ.მოც.!$C:$C,მონაცემები!D1181,სახ.თანრ.მოც.!$A:$A,VLOOKUP($B1181,$L:$O,4,0))</f>
        <v>0</v>
      </c>
      <c r="H1181" s="57">
        <f>SUMIFS(სახ.თანრ.მოც.!F:F,სახ.თანრ.მოც.!$B:$B,VLOOKUP($B1181,$L:$O,3,0),სახ.თანრ.მოც.!$C:$C,მონაცემები!D1181,სახ.თანრ.მოც.!$A:$A,VLOOKUP($B1181,$L:$O,4,0))+SUMIFS(სახ.თანრ.მოც.!F:F,სახ.თანრ.მოც.!$B:$B,VLOOKUP($B1181,$L:$O,3,0),სახ.თანრ.მოც.!$C:$C,მონაცემები!C1181,სახ.თანრ.მოც.!$A:$A,VLOOKUP($B1181,$L:$O,4,0))</f>
        <v>0</v>
      </c>
      <c r="I1181" s="57"/>
      <c r="J1181" s="57"/>
    </row>
    <row r="1182" spans="1:10">
      <c r="A1182" s="46">
        <v>1101</v>
      </c>
      <c r="E1182" s="57">
        <f t="shared" si="17"/>
        <v>0</v>
      </c>
      <c r="F1182" s="57">
        <f>SUMIFS(სახ.თანრ.მოც.!$E:$E,სახ.თანრ.მოც.!$B:$B,VLOOKUP($B1182,$L:$O,3,0),სახ.თანრ.მოც.!$C:$C,მონაცემები!C1182,სახ.თანრ.მოც.!$A:$A,VLOOKUP($B1182,$L:$O,4,0))</f>
        <v>0</v>
      </c>
      <c r="G1182" s="57">
        <f>SUMIFS(სახ.თანრ.მოც.!$E:$E,სახ.თანრ.მოც.!$B:$B,VLOOKUP($B1182,$L:$O,3,0),სახ.თანრ.მოც.!$C:$C,მონაცემები!D1182,სახ.თანრ.მოც.!$A:$A,VLOOKUP($B1182,$L:$O,4,0))</f>
        <v>0</v>
      </c>
      <c r="H1182" s="57">
        <f>SUMIFS(სახ.თანრ.მოც.!F:F,სახ.თანრ.მოც.!$B:$B,VLOOKUP($B1182,$L:$O,3,0),სახ.თანრ.მოც.!$C:$C,მონაცემები!D1182,სახ.თანრ.მოც.!$A:$A,VLOOKUP($B1182,$L:$O,4,0))+SUMIFS(სახ.თანრ.მოც.!F:F,სახ.თანრ.მოც.!$B:$B,VLOOKUP($B1182,$L:$O,3,0),სახ.თანრ.მოც.!$C:$C,მონაცემები!C1182,სახ.თანრ.მოც.!$A:$A,VLOOKUP($B1182,$L:$O,4,0))</f>
        <v>0</v>
      </c>
      <c r="I1182" s="57"/>
      <c r="J1182" s="57"/>
    </row>
    <row r="1183" spans="1:10">
      <c r="A1183" s="46">
        <v>1102</v>
      </c>
      <c r="E1183" s="57">
        <f t="shared" si="17"/>
        <v>0</v>
      </c>
      <c r="F1183" s="57">
        <f>SUMIFS(სახ.თანრ.მოც.!$E:$E,სახ.თანრ.მოც.!$B:$B,VLOOKUP($B1183,$L:$O,3,0),სახ.თანრ.მოც.!$C:$C,მონაცემები!C1183,სახ.თანრ.მოც.!$A:$A,VLOOKUP($B1183,$L:$O,4,0))</f>
        <v>0</v>
      </c>
      <c r="G1183" s="57">
        <f>SUMIFS(სახ.თანრ.მოც.!$E:$E,სახ.თანრ.მოც.!$B:$B,VLOOKUP($B1183,$L:$O,3,0),სახ.თანრ.მოც.!$C:$C,მონაცემები!D1183,სახ.თანრ.მოც.!$A:$A,VLOOKUP($B1183,$L:$O,4,0))</f>
        <v>0</v>
      </c>
      <c r="H1183" s="57">
        <f>SUMIFS(სახ.თანრ.მოც.!F:F,სახ.თანრ.მოც.!$B:$B,VLOOKUP($B1183,$L:$O,3,0),სახ.თანრ.მოც.!$C:$C,მონაცემები!D1183,სახ.თანრ.მოც.!$A:$A,VLOOKUP($B1183,$L:$O,4,0))+SUMIFS(სახ.თანრ.მოც.!F:F,სახ.თანრ.მოც.!$B:$B,VLOOKUP($B1183,$L:$O,3,0),სახ.თანრ.მოც.!$C:$C,მონაცემები!C1183,სახ.თანრ.მოც.!$A:$A,VLOOKUP($B1183,$L:$O,4,0))</f>
        <v>0</v>
      </c>
      <c r="I1183" s="57"/>
      <c r="J1183" s="57"/>
    </row>
    <row r="1184" spans="1:10">
      <c r="A1184" s="46">
        <v>1103</v>
      </c>
      <c r="E1184" s="57">
        <f t="shared" si="17"/>
        <v>0</v>
      </c>
      <c r="F1184" s="57">
        <f>SUMIFS(სახ.თანრ.მოც.!$E:$E,სახ.თანრ.მოც.!$B:$B,VLOOKUP($B1184,$L:$O,3,0),სახ.თანრ.მოც.!$C:$C,მონაცემები!C1184,სახ.თანრ.მოც.!$A:$A,VLOOKUP($B1184,$L:$O,4,0))</f>
        <v>0</v>
      </c>
      <c r="G1184" s="57">
        <f>SUMIFS(სახ.თანრ.მოც.!$E:$E,სახ.თანრ.მოც.!$B:$B,VLOOKUP($B1184,$L:$O,3,0),სახ.თანრ.მოც.!$C:$C,მონაცემები!D1184,სახ.თანრ.მოც.!$A:$A,VLOOKUP($B1184,$L:$O,4,0))</f>
        <v>0</v>
      </c>
      <c r="H1184" s="57">
        <f>SUMIFS(სახ.თანრ.მოც.!F:F,სახ.თანრ.მოც.!$B:$B,VLOOKUP($B1184,$L:$O,3,0),სახ.თანრ.მოც.!$C:$C,მონაცემები!D1184,სახ.თანრ.მოც.!$A:$A,VLOOKUP($B1184,$L:$O,4,0))+SUMIFS(სახ.თანრ.მოც.!F:F,სახ.თანრ.მოც.!$B:$B,VLOOKUP($B1184,$L:$O,3,0),სახ.თანრ.მოც.!$C:$C,მონაცემები!C1184,სახ.თანრ.მოც.!$A:$A,VLOOKUP($B1184,$L:$O,4,0))</f>
        <v>0</v>
      </c>
      <c r="I1184" s="57"/>
      <c r="J1184" s="57"/>
    </row>
    <row r="1185" spans="1:10">
      <c r="A1185" s="46">
        <v>1104</v>
      </c>
      <c r="E1185" s="57">
        <f t="shared" si="17"/>
        <v>0</v>
      </c>
      <c r="F1185" s="57">
        <f>SUMIFS(სახ.თანრ.მოც.!$E:$E,სახ.თანრ.მოც.!$B:$B,VLOOKUP($B1185,$L:$O,3,0),სახ.თანრ.მოც.!$C:$C,მონაცემები!C1185,სახ.თანრ.მოც.!$A:$A,VLOOKUP($B1185,$L:$O,4,0))</f>
        <v>0</v>
      </c>
      <c r="G1185" s="57">
        <f>SUMIFS(სახ.თანრ.მოც.!$E:$E,სახ.თანრ.მოც.!$B:$B,VLOOKUP($B1185,$L:$O,3,0),სახ.თანრ.მოც.!$C:$C,მონაცემები!D1185,სახ.თანრ.მოც.!$A:$A,VLOOKUP($B1185,$L:$O,4,0))</f>
        <v>0</v>
      </c>
      <c r="H1185" s="57">
        <f>SUMIFS(სახ.თანრ.მოც.!F:F,სახ.თანრ.მოც.!$B:$B,VLOOKUP($B1185,$L:$O,3,0),სახ.თანრ.მოც.!$C:$C,მონაცემები!D1185,სახ.თანრ.მოც.!$A:$A,VLOOKUP($B1185,$L:$O,4,0))+SUMIFS(სახ.თანრ.მოც.!F:F,სახ.თანრ.მოც.!$B:$B,VLOOKUP($B1185,$L:$O,3,0),სახ.თანრ.მოც.!$C:$C,მონაცემები!C1185,სახ.თანრ.მოც.!$A:$A,VLOOKUP($B1185,$L:$O,4,0))</f>
        <v>0</v>
      </c>
      <c r="I1185" s="57"/>
      <c r="J1185" s="57"/>
    </row>
    <row r="1186" spans="1:10">
      <c r="A1186" s="46">
        <v>1105</v>
      </c>
      <c r="E1186" s="57">
        <f t="shared" si="17"/>
        <v>0</v>
      </c>
      <c r="F1186" s="57">
        <f>SUMIFS(სახ.თანრ.მოც.!$E:$E,სახ.თანრ.მოც.!$B:$B,VLOOKUP($B1186,$L:$O,3,0),სახ.თანრ.მოც.!$C:$C,მონაცემები!C1186,სახ.თანრ.მოც.!$A:$A,VLOOKUP($B1186,$L:$O,4,0))</f>
        <v>0</v>
      </c>
      <c r="G1186" s="57">
        <f>SUMIFS(სახ.თანრ.მოც.!$E:$E,სახ.თანრ.მოც.!$B:$B,VLOOKUP($B1186,$L:$O,3,0),სახ.თანრ.მოც.!$C:$C,მონაცემები!D1186,სახ.თანრ.მოც.!$A:$A,VLOOKUP($B1186,$L:$O,4,0))</f>
        <v>0</v>
      </c>
      <c r="H1186" s="57">
        <f>SUMIFS(სახ.თანრ.მოც.!F:F,სახ.თანრ.მოც.!$B:$B,VLOOKUP($B1186,$L:$O,3,0),სახ.თანრ.მოც.!$C:$C,მონაცემები!D1186,სახ.თანრ.მოც.!$A:$A,VLOOKUP($B1186,$L:$O,4,0))+SUMIFS(სახ.თანრ.მოც.!F:F,სახ.თანრ.მოც.!$B:$B,VLOOKUP($B1186,$L:$O,3,0),სახ.თანრ.მოც.!$C:$C,მონაცემები!C1186,სახ.თანრ.მოც.!$A:$A,VLOOKUP($B1186,$L:$O,4,0))</f>
        <v>0</v>
      </c>
      <c r="I1186" s="57"/>
      <c r="J1186" s="57"/>
    </row>
    <row r="1187" spans="1:10">
      <c r="A1187" s="46">
        <v>1106</v>
      </c>
      <c r="E1187" s="57">
        <f t="shared" si="17"/>
        <v>0</v>
      </c>
      <c r="F1187" s="57">
        <f>SUMIFS(სახ.თანრ.მოც.!$E:$E,სახ.თანრ.მოც.!$B:$B,VLOOKUP($B1187,$L:$O,3,0),სახ.თანრ.მოც.!$C:$C,მონაცემები!C1187,სახ.თანრ.მოც.!$A:$A,VLOOKUP($B1187,$L:$O,4,0))</f>
        <v>0</v>
      </c>
      <c r="G1187" s="57">
        <f>SUMIFS(სახ.თანრ.მოც.!$E:$E,სახ.თანრ.მოც.!$B:$B,VLOOKUP($B1187,$L:$O,3,0),სახ.თანრ.მოც.!$C:$C,მონაცემები!D1187,სახ.თანრ.მოც.!$A:$A,VLOOKUP($B1187,$L:$O,4,0))</f>
        <v>0</v>
      </c>
      <c r="H1187" s="57">
        <f>SUMIFS(სახ.თანრ.მოც.!F:F,სახ.თანრ.მოც.!$B:$B,VLOOKUP($B1187,$L:$O,3,0),სახ.თანრ.მოც.!$C:$C,მონაცემები!D1187,სახ.თანრ.მოც.!$A:$A,VLOOKUP($B1187,$L:$O,4,0))+SUMIFS(სახ.თანრ.მოც.!F:F,სახ.თანრ.მოც.!$B:$B,VLOOKUP($B1187,$L:$O,3,0),სახ.თანრ.მოც.!$C:$C,მონაცემები!C1187,სახ.თანრ.მოც.!$A:$A,VLOOKUP($B1187,$L:$O,4,0))</f>
        <v>0</v>
      </c>
      <c r="I1187" s="57"/>
      <c r="J1187" s="57"/>
    </row>
    <row r="1188" spans="1:10">
      <c r="A1188" s="46">
        <v>1107</v>
      </c>
      <c r="E1188" s="57">
        <f t="shared" si="17"/>
        <v>0</v>
      </c>
      <c r="F1188" s="57">
        <f>SUMIFS(სახ.თანრ.მოც.!$E:$E,სახ.თანრ.მოც.!$B:$B,VLOOKUP($B1188,$L:$O,3,0),სახ.თანრ.მოც.!$C:$C,მონაცემები!C1188,სახ.თანრ.მოც.!$A:$A,VLOOKUP($B1188,$L:$O,4,0))</f>
        <v>0</v>
      </c>
      <c r="G1188" s="57">
        <f>SUMIFS(სახ.თანრ.მოც.!$E:$E,სახ.თანრ.მოც.!$B:$B,VLOOKUP($B1188,$L:$O,3,0),სახ.თანრ.მოც.!$C:$C,მონაცემები!D1188,სახ.თანრ.მოც.!$A:$A,VLOOKUP($B1188,$L:$O,4,0))</f>
        <v>0</v>
      </c>
      <c r="H1188" s="57">
        <f>SUMIFS(სახ.თანრ.მოც.!F:F,სახ.თანრ.მოც.!$B:$B,VLOOKUP($B1188,$L:$O,3,0),სახ.თანრ.მოც.!$C:$C,მონაცემები!D1188,სახ.თანრ.მოც.!$A:$A,VLOOKUP($B1188,$L:$O,4,0))+SUMIFS(სახ.თანრ.მოც.!F:F,სახ.თანრ.მოც.!$B:$B,VLOOKUP($B1188,$L:$O,3,0),სახ.თანრ.მოც.!$C:$C,მონაცემები!C1188,სახ.თანრ.მოც.!$A:$A,VLOOKUP($B1188,$L:$O,4,0))</f>
        <v>0</v>
      </c>
      <c r="I1188" s="57"/>
      <c r="J1188" s="57"/>
    </row>
    <row r="1189" spans="1:10">
      <c r="A1189" s="46">
        <v>1108</v>
      </c>
      <c r="E1189" s="57">
        <f t="shared" si="17"/>
        <v>0</v>
      </c>
      <c r="F1189" s="57">
        <f>SUMIFS(სახ.თანრ.მოც.!$E:$E,სახ.თანრ.მოც.!$B:$B,VLOOKUP($B1189,$L:$O,3,0),სახ.თანრ.მოც.!$C:$C,მონაცემები!C1189,სახ.თანრ.მოც.!$A:$A,VLOOKUP($B1189,$L:$O,4,0))</f>
        <v>0</v>
      </c>
      <c r="G1189" s="57">
        <f>SUMIFS(სახ.თანრ.მოც.!$E:$E,სახ.თანრ.მოც.!$B:$B,VLOOKUP($B1189,$L:$O,3,0),სახ.თანრ.მოც.!$C:$C,მონაცემები!D1189,სახ.თანრ.მოც.!$A:$A,VLOOKUP($B1189,$L:$O,4,0))</f>
        <v>0</v>
      </c>
      <c r="H1189" s="57">
        <f>SUMIFS(სახ.თანრ.მოც.!F:F,სახ.თანრ.მოც.!$B:$B,VLOOKUP($B1189,$L:$O,3,0),სახ.თანრ.მოც.!$C:$C,მონაცემები!D1189,სახ.თანრ.მოც.!$A:$A,VLOOKUP($B1189,$L:$O,4,0))+SUMIFS(სახ.თანრ.მოც.!F:F,სახ.თანრ.მოც.!$B:$B,VLOOKUP($B1189,$L:$O,3,0),სახ.თანრ.მოც.!$C:$C,მონაცემები!C1189,სახ.თანრ.მოც.!$A:$A,VLOOKUP($B1189,$L:$O,4,0))</f>
        <v>0</v>
      </c>
      <c r="I1189" s="57"/>
      <c r="J1189" s="57"/>
    </row>
    <row r="1190" spans="1:10">
      <c r="A1190" s="46">
        <v>1109</v>
      </c>
      <c r="E1190" s="57">
        <f t="shared" si="17"/>
        <v>0</v>
      </c>
      <c r="F1190" s="57">
        <f>SUMIFS(სახ.თანრ.მოც.!$E:$E,სახ.თანრ.მოც.!$B:$B,VLOOKUP($B1190,$L:$O,3,0),სახ.თანრ.მოც.!$C:$C,მონაცემები!C1190,სახ.თანრ.მოც.!$A:$A,VLOOKUP($B1190,$L:$O,4,0))</f>
        <v>0</v>
      </c>
      <c r="G1190" s="57">
        <f>SUMIFS(სახ.თანრ.მოც.!$E:$E,სახ.თანრ.მოც.!$B:$B,VLOOKUP($B1190,$L:$O,3,0),სახ.თანრ.მოც.!$C:$C,მონაცემები!D1190,სახ.თანრ.მოც.!$A:$A,VLOOKUP($B1190,$L:$O,4,0))</f>
        <v>0</v>
      </c>
      <c r="H1190" s="57">
        <f>SUMIFS(სახ.თანრ.მოც.!F:F,სახ.თანრ.მოც.!$B:$B,VLOOKUP($B1190,$L:$O,3,0),სახ.თანრ.მოც.!$C:$C,მონაცემები!D1190,სახ.თანრ.მოც.!$A:$A,VLOOKUP($B1190,$L:$O,4,0))+SUMIFS(სახ.თანრ.მოც.!F:F,სახ.თანრ.მოც.!$B:$B,VLOOKUP($B1190,$L:$O,3,0),სახ.თანრ.მოც.!$C:$C,მონაცემები!C1190,სახ.თანრ.მოც.!$A:$A,VLOOKUP($B1190,$L:$O,4,0))</f>
        <v>0</v>
      </c>
      <c r="I1190" s="57"/>
      <c r="J1190" s="57"/>
    </row>
    <row r="1191" spans="1:10">
      <c r="A1191" s="46">
        <v>1110</v>
      </c>
      <c r="E1191" s="57">
        <f t="shared" si="17"/>
        <v>0</v>
      </c>
      <c r="F1191" s="57">
        <f>SUMIFS(სახ.თანრ.მოც.!$E:$E,სახ.თანრ.მოც.!$B:$B,VLOOKUP($B1191,$L:$O,3,0),სახ.თანრ.მოც.!$C:$C,მონაცემები!C1191,სახ.თანრ.მოც.!$A:$A,VLOOKUP($B1191,$L:$O,4,0))</f>
        <v>0</v>
      </c>
      <c r="G1191" s="57">
        <f>SUMIFS(სახ.თანრ.მოც.!$E:$E,სახ.თანრ.მოც.!$B:$B,VLOOKUP($B1191,$L:$O,3,0),სახ.თანრ.მოც.!$C:$C,მონაცემები!D1191,სახ.თანრ.მოც.!$A:$A,VLOOKUP($B1191,$L:$O,4,0))</f>
        <v>0</v>
      </c>
      <c r="H1191" s="57">
        <f>SUMIFS(სახ.თანრ.მოც.!F:F,სახ.თანრ.მოც.!$B:$B,VLOOKUP($B1191,$L:$O,3,0),სახ.თანრ.მოც.!$C:$C,მონაცემები!D1191,სახ.თანრ.მოც.!$A:$A,VLOOKUP($B1191,$L:$O,4,0))+SUMIFS(სახ.თანრ.მოც.!F:F,სახ.თანრ.მოც.!$B:$B,VLOOKUP($B1191,$L:$O,3,0),სახ.თანრ.მოც.!$C:$C,მონაცემები!C1191,სახ.თანრ.მოც.!$A:$A,VLOOKUP($B1191,$L:$O,4,0))</f>
        <v>0</v>
      </c>
      <c r="I1191" s="57"/>
      <c r="J1191" s="57"/>
    </row>
    <row r="1192" spans="1:10">
      <c r="A1192" s="46">
        <v>1111</v>
      </c>
      <c r="E1192" s="57">
        <f t="shared" si="17"/>
        <v>0</v>
      </c>
      <c r="F1192" s="57">
        <f>SUMIFS(სახ.თანრ.მოც.!$E:$E,სახ.თანრ.მოც.!$B:$B,VLOOKUP($B1192,$L:$O,3,0),სახ.თანრ.მოც.!$C:$C,მონაცემები!C1192,სახ.თანრ.მოც.!$A:$A,VLOOKUP($B1192,$L:$O,4,0))</f>
        <v>0</v>
      </c>
      <c r="G1192" s="57">
        <f>SUMIFS(სახ.თანრ.მოც.!$E:$E,სახ.თანრ.მოც.!$B:$B,VLOOKUP($B1192,$L:$O,3,0),სახ.თანრ.მოც.!$C:$C,მონაცემები!D1192,სახ.თანრ.მოც.!$A:$A,VLOOKUP($B1192,$L:$O,4,0))</f>
        <v>0</v>
      </c>
      <c r="H1192" s="57">
        <f>SUMIFS(სახ.თანრ.მოც.!F:F,სახ.თანრ.მოც.!$B:$B,VLOOKUP($B1192,$L:$O,3,0),სახ.თანრ.მოც.!$C:$C,მონაცემები!D1192,სახ.თანრ.მოც.!$A:$A,VLOOKUP($B1192,$L:$O,4,0))+SUMIFS(სახ.თანრ.მოც.!F:F,სახ.თანრ.მოც.!$B:$B,VLOOKUP($B1192,$L:$O,3,0),სახ.თანრ.მოც.!$C:$C,მონაცემები!C1192,სახ.თანრ.მოც.!$A:$A,VLOOKUP($B1192,$L:$O,4,0))</f>
        <v>0</v>
      </c>
      <c r="I1192" s="57"/>
      <c r="J1192" s="57"/>
    </row>
    <row r="1193" spans="1:10">
      <c r="A1193" s="46">
        <v>1112</v>
      </c>
      <c r="E1193" s="57">
        <f t="shared" si="17"/>
        <v>0</v>
      </c>
      <c r="F1193" s="57">
        <f>SUMIFS(სახ.თანრ.მოც.!$E:$E,სახ.თანრ.მოც.!$B:$B,VLOOKUP($B1193,$L:$O,3,0),სახ.თანრ.მოც.!$C:$C,მონაცემები!C1193,სახ.თანრ.მოც.!$A:$A,VLOOKUP($B1193,$L:$O,4,0))</f>
        <v>0</v>
      </c>
      <c r="G1193" s="57">
        <f>SUMIFS(სახ.თანრ.მოც.!$E:$E,სახ.თანრ.მოც.!$B:$B,VLOOKUP($B1193,$L:$O,3,0),სახ.თანრ.მოც.!$C:$C,მონაცემები!D1193,სახ.თანრ.მოც.!$A:$A,VLOOKUP($B1193,$L:$O,4,0))</f>
        <v>0</v>
      </c>
      <c r="H1193" s="57">
        <f>SUMIFS(სახ.თანრ.მოც.!F:F,სახ.თანრ.მოც.!$B:$B,VLOOKUP($B1193,$L:$O,3,0),სახ.თანრ.მოც.!$C:$C,მონაცემები!D1193,სახ.თანრ.მოც.!$A:$A,VLOOKUP($B1193,$L:$O,4,0))+SUMIFS(სახ.თანრ.მოც.!F:F,სახ.თანრ.მოც.!$B:$B,VLOOKUP($B1193,$L:$O,3,0),სახ.თანრ.მოც.!$C:$C,მონაცემები!C1193,სახ.თანრ.მოც.!$A:$A,VLOOKUP($B1193,$L:$O,4,0))</f>
        <v>0</v>
      </c>
      <c r="I1193" s="57"/>
      <c r="J1193" s="57"/>
    </row>
    <row r="1194" spans="1:10">
      <c r="A1194" s="46">
        <v>1113</v>
      </c>
      <c r="E1194" s="57">
        <f t="shared" si="17"/>
        <v>0</v>
      </c>
      <c r="F1194" s="57">
        <f>SUMIFS(სახ.თანრ.მოც.!$E:$E,სახ.თანრ.მოც.!$B:$B,VLOOKUP($B1194,$L:$O,3,0),სახ.თანრ.მოც.!$C:$C,მონაცემები!C1194,სახ.თანრ.მოც.!$A:$A,VLOOKUP($B1194,$L:$O,4,0))</f>
        <v>0</v>
      </c>
      <c r="G1194" s="57">
        <f>SUMIFS(სახ.თანრ.მოც.!$E:$E,სახ.თანრ.მოც.!$B:$B,VLOOKUP($B1194,$L:$O,3,0),სახ.თანრ.მოც.!$C:$C,მონაცემები!D1194,სახ.თანრ.მოც.!$A:$A,VLOOKUP($B1194,$L:$O,4,0))</f>
        <v>0</v>
      </c>
      <c r="H1194" s="57">
        <f>SUMIFS(სახ.თანრ.მოც.!F:F,სახ.თანრ.მოც.!$B:$B,VLOOKUP($B1194,$L:$O,3,0),სახ.თანრ.მოც.!$C:$C,მონაცემები!D1194,სახ.თანრ.მოც.!$A:$A,VLOOKUP($B1194,$L:$O,4,0))+SUMIFS(სახ.თანრ.მოც.!F:F,სახ.თანრ.მოც.!$B:$B,VLOOKUP($B1194,$L:$O,3,0),სახ.თანრ.მოც.!$C:$C,მონაცემები!C1194,სახ.თანრ.მოც.!$A:$A,VLOOKUP($B1194,$L:$O,4,0))</f>
        <v>0</v>
      </c>
      <c r="I1194" s="57"/>
      <c r="J1194" s="57"/>
    </row>
    <row r="1195" spans="1:10">
      <c r="A1195" s="46">
        <v>1114</v>
      </c>
      <c r="E1195" s="57">
        <f t="shared" si="17"/>
        <v>0</v>
      </c>
      <c r="F1195" s="57">
        <f>SUMIFS(სახ.თანრ.მოც.!$E:$E,სახ.თანრ.მოც.!$B:$B,VLOOKUP($B1195,$L:$O,3,0),სახ.თანრ.მოც.!$C:$C,მონაცემები!C1195,სახ.თანრ.მოც.!$A:$A,VLOOKUP($B1195,$L:$O,4,0))</f>
        <v>0</v>
      </c>
      <c r="G1195" s="57">
        <f>SUMIFS(სახ.თანრ.მოც.!$E:$E,სახ.თანრ.მოც.!$B:$B,VLOOKUP($B1195,$L:$O,3,0),სახ.თანრ.მოც.!$C:$C,მონაცემები!D1195,სახ.თანრ.მოც.!$A:$A,VLOOKUP($B1195,$L:$O,4,0))</f>
        <v>0</v>
      </c>
      <c r="H1195" s="57">
        <f>SUMIFS(სახ.თანრ.მოც.!F:F,სახ.თანრ.მოც.!$B:$B,VLOOKUP($B1195,$L:$O,3,0),სახ.თანრ.მოც.!$C:$C,მონაცემები!D1195,სახ.თანრ.მოც.!$A:$A,VLOOKUP($B1195,$L:$O,4,0))+SUMIFS(სახ.თანრ.მოც.!F:F,სახ.თანრ.მოც.!$B:$B,VLOOKUP($B1195,$L:$O,3,0),სახ.თანრ.მოც.!$C:$C,მონაცემები!C1195,სახ.თანრ.მოც.!$A:$A,VLOOKUP($B1195,$L:$O,4,0))</f>
        <v>0</v>
      </c>
      <c r="I1195" s="57"/>
      <c r="J1195" s="57"/>
    </row>
    <row r="1196" spans="1:10">
      <c r="A1196" s="46">
        <v>1115</v>
      </c>
      <c r="E1196" s="57">
        <f t="shared" si="17"/>
        <v>0</v>
      </c>
      <c r="F1196" s="57">
        <f>SUMIFS(სახ.თანრ.მოც.!$E:$E,სახ.თანრ.მოც.!$B:$B,VLOOKUP($B1196,$L:$O,3,0),სახ.თანრ.მოც.!$C:$C,მონაცემები!C1196,სახ.თანრ.მოც.!$A:$A,VLOOKUP($B1196,$L:$O,4,0))</f>
        <v>0</v>
      </c>
      <c r="G1196" s="57">
        <f>SUMIFS(სახ.თანრ.მოც.!$E:$E,სახ.თანრ.მოც.!$B:$B,VLOOKUP($B1196,$L:$O,3,0),სახ.თანრ.მოც.!$C:$C,მონაცემები!D1196,სახ.თანრ.მოც.!$A:$A,VLOOKUP($B1196,$L:$O,4,0))</f>
        <v>0</v>
      </c>
      <c r="H1196" s="57">
        <f>SUMIFS(სახ.თანრ.მოც.!F:F,სახ.თანრ.მოც.!$B:$B,VLOOKUP($B1196,$L:$O,3,0),სახ.თანრ.მოც.!$C:$C,მონაცემები!D1196,სახ.თანრ.მოც.!$A:$A,VLOOKUP($B1196,$L:$O,4,0))+SUMIFS(სახ.თანრ.მოც.!F:F,სახ.თანრ.მოც.!$B:$B,VLOOKUP($B1196,$L:$O,3,0),სახ.თანრ.მოც.!$C:$C,მონაცემები!C1196,სახ.თანრ.მოც.!$A:$A,VLOOKUP($B1196,$L:$O,4,0))</f>
        <v>0</v>
      </c>
      <c r="I1196" s="57"/>
      <c r="J1196" s="57"/>
    </row>
    <row r="1197" spans="1:10">
      <c r="A1197" s="46">
        <v>1116</v>
      </c>
      <c r="E1197" s="57">
        <f t="shared" si="17"/>
        <v>0</v>
      </c>
      <c r="F1197" s="57">
        <f>SUMIFS(სახ.თანრ.მოც.!$E:$E,სახ.თანრ.მოც.!$B:$B,VLOOKUP($B1197,$L:$O,3,0),სახ.თანრ.მოც.!$C:$C,მონაცემები!C1197,სახ.თანრ.მოც.!$A:$A,VLOOKUP($B1197,$L:$O,4,0))</f>
        <v>0</v>
      </c>
      <c r="G1197" s="57">
        <f>SUMIFS(სახ.თანრ.მოც.!$E:$E,სახ.თანრ.მოც.!$B:$B,VLOOKUP($B1197,$L:$O,3,0),სახ.თანრ.მოც.!$C:$C,მონაცემები!D1197,სახ.თანრ.მოც.!$A:$A,VLOOKUP($B1197,$L:$O,4,0))</f>
        <v>0</v>
      </c>
      <c r="H1197" s="57">
        <f>SUMIFS(სახ.თანრ.მოც.!F:F,სახ.თანრ.მოც.!$B:$B,VLOOKUP($B1197,$L:$O,3,0),სახ.თანრ.მოც.!$C:$C,მონაცემები!D1197,სახ.თანრ.მოც.!$A:$A,VLOOKUP($B1197,$L:$O,4,0))+SUMIFS(სახ.თანრ.მოც.!F:F,სახ.თანრ.მოც.!$B:$B,VLOOKUP($B1197,$L:$O,3,0),სახ.თანრ.მოც.!$C:$C,მონაცემები!C1197,სახ.თანრ.მოც.!$A:$A,VLOOKUP($B1197,$L:$O,4,0))</f>
        <v>0</v>
      </c>
      <c r="I1197" s="57"/>
      <c r="J1197" s="57"/>
    </row>
    <row r="1198" spans="1:10">
      <c r="A1198" s="46">
        <v>1117</v>
      </c>
      <c r="E1198" s="57">
        <f t="shared" si="17"/>
        <v>0</v>
      </c>
      <c r="F1198" s="57">
        <f>SUMIFS(სახ.თანრ.მოც.!$E:$E,სახ.თანრ.მოც.!$B:$B,VLOOKUP($B1198,$L:$O,3,0),სახ.თანრ.მოც.!$C:$C,მონაცემები!C1198,სახ.თანრ.მოც.!$A:$A,VLOOKUP($B1198,$L:$O,4,0))</f>
        <v>0</v>
      </c>
      <c r="G1198" s="57">
        <f>SUMIFS(სახ.თანრ.მოც.!$E:$E,სახ.თანრ.მოც.!$B:$B,VLOOKUP($B1198,$L:$O,3,0),სახ.თანრ.მოც.!$C:$C,მონაცემები!D1198,სახ.თანრ.მოც.!$A:$A,VLOOKUP($B1198,$L:$O,4,0))</f>
        <v>0</v>
      </c>
      <c r="H1198" s="57">
        <f>SUMIFS(სახ.თანრ.მოც.!F:F,სახ.თანრ.მოც.!$B:$B,VLOOKUP($B1198,$L:$O,3,0),სახ.თანრ.მოც.!$C:$C,მონაცემები!D1198,სახ.თანრ.მოც.!$A:$A,VLOOKUP($B1198,$L:$O,4,0))+SUMIFS(სახ.თანრ.მოც.!F:F,სახ.თანრ.მოც.!$B:$B,VLOOKUP($B1198,$L:$O,3,0),სახ.თანრ.მოც.!$C:$C,მონაცემები!C1198,სახ.თანრ.მოც.!$A:$A,VLOOKUP($B1198,$L:$O,4,0))</f>
        <v>0</v>
      </c>
      <c r="I1198" s="57"/>
      <c r="J1198" s="57"/>
    </row>
    <row r="1199" spans="1:10">
      <c r="A1199" s="46">
        <v>1118</v>
      </c>
      <c r="E1199" s="57">
        <f t="shared" si="17"/>
        <v>0</v>
      </c>
      <c r="F1199" s="57">
        <f>SUMIFS(სახ.თანრ.მოც.!$E:$E,სახ.თანრ.მოც.!$B:$B,VLOOKUP($B1199,$L:$O,3,0),სახ.თანრ.მოც.!$C:$C,მონაცემები!C1199,სახ.თანრ.მოც.!$A:$A,VLOOKUP($B1199,$L:$O,4,0))</f>
        <v>0</v>
      </c>
      <c r="G1199" s="57">
        <f>SUMIFS(სახ.თანრ.მოც.!$E:$E,სახ.თანრ.მოც.!$B:$B,VLOOKUP($B1199,$L:$O,3,0),სახ.თანრ.მოც.!$C:$C,მონაცემები!D1199,სახ.თანრ.მოც.!$A:$A,VLOOKUP($B1199,$L:$O,4,0))</f>
        <v>0</v>
      </c>
      <c r="H1199" s="57">
        <f>SUMIFS(სახ.თანრ.მოც.!F:F,სახ.თანრ.მოც.!$B:$B,VLOOKUP($B1199,$L:$O,3,0),სახ.თანრ.მოც.!$C:$C,მონაცემები!D1199,სახ.თანრ.მოც.!$A:$A,VLOOKUP($B1199,$L:$O,4,0))+SUMIFS(სახ.თანრ.მოც.!F:F,სახ.თანრ.მოც.!$B:$B,VLOOKUP($B1199,$L:$O,3,0),სახ.თანრ.მოც.!$C:$C,მონაცემები!C1199,სახ.თანრ.მოც.!$A:$A,VLOOKUP($B1199,$L:$O,4,0))</f>
        <v>0</v>
      </c>
      <c r="I1199" s="57"/>
      <c r="J1199" s="57"/>
    </row>
    <row r="1200" spans="1:10">
      <c r="A1200" s="46">
        <v>1119</v>
      </c>
      <c r="E1200" s="57">
        <f t="shared" si="17"/>
        <v>0</v>
      </c>
      <c r="F1200" s="57">
        <f>SUMIFS(სახ.თანრ.მოც.!$E:$E,სახ.თანრ.მოც.!$B:$B,VLOOKUP($B1200,$L:$O,3,0),სახ.თანრ.მოც.!$C:$C,მონაცემები!C1200,სახ.თანრ.მოც.!$A:$A,VLOOKUP($B1200,$L:$O,4,0))</f>
        <v>0</v>
      </c>
      <c r="G1200" s="57">
        <f>SUMIFS(სახ.თანრ.მოც.!$E:$E,სახ.თანრ.მოც.!$B:$B,VLOOKUP($B1200,$L:$O,3,0),სახ.თანრ.მოც.!$C:$C,მონაცემები!D1200,სახ.თანრ.მოც.!$A:$A,VLOOKUP($B1200,$L:$O,4,0))</f>
        <v>0</v>
      </c>
      <c r="H1200" s="57">
        <f>SUMIFS(სახ.თანრ.მოც.!F:F,სახ.თანრ.მოც.!$B:$B,VLOOKUP($B1200,$L:$O,3,0),სახ.თანრ.მოც.!$C:$C,მონაცემები!D1200,სახ.თანრ.მოც.!$A:$A,VLOOKUP($B1200,$L:$O,4,0))+SUMIFS(სახ.თანრ.მოც.!F:F,სახ.თანრ.მოც.!$B:$B,VLOOKUP($B1200,$L:$O,3,0),სახ.თანრ.მოც.!$C:$C,მონაცემები!C1200,სახ.თანრ.მოც.!$A:$A,VLOOKUP($B1200,$L:$O,4,0))</f>
        <v>0</v>
      </c>
      <c r="I1200" s="57"/>
      <c r="J1200" s="57"/>
    </row>
    <row r="1201" spans="1:10">
      <c r="A1201" s="46">
        <v>1120</v>
      </c>
      <c r="E1201" s="57">
        <f t="shared" si="17"/>
        <v>0</v>
      </c>
      <c r="F1201" s="57">
        <f>SUMIFS(სახ.თანრ.მოც.!$E:$E,სახ.თანრ.მოც.!$B:$B,VLOOKUP($B1201,$L:$O,3,0),სახ.თანრ.მოც.!$C:$C,მონაცემები!C1201,სახ.თანრ.მოც.!$A:$A,VLOOKUP($B1201,$L:$O,4,0))</f>
        <v>0</v>
      </c>
      <c r="G1201" s="57">
        <f>SUMIFS(სახ.თანრ.მოც.!$E:$E,სახ.თანრ.მოც.!$B:$B,VLOOKUP($B1201,$L:$O,3,0),სახ.თანრ.მოც.!$C:$C,მონაცემები!D1201,სახ.თანრ.მოც.!$A:$A,VLOOKUP($B1201,$L:$O,4,0))</f>
        <v>0</v>
      </c>
      <c r="H1201" s="57">
        <f>SUMIFS(სახ.თანრ.მოც.!F:F,სახ.თანრ.მოც.!$B:$B,VLOOKUP($B1201,$L:$O,3,0),სახ.თანრ.მოც.!$C:$C,მონაცემები!D1201,სახ.თანრ.მოც.!$A:$A,VLOOKUP($B1201,$L:$O,4,0))+SUMIFS(სახ.თანრ.მოც.!F:F,სახ.თანრ.მოც.!$B:$B,VLOOKUP($B1201,$L:$O,3,0),სახ.თანრ.მოც.!$C:$C,მონაცემები!C1201,სახ.თანრ.მოც.!$A:$A,VLOOKUP($B1201,$L:$O,4,0))</f>
        <v>0</v>
      </c>
      <c r="I1201" s="57"/>
      <c r="J1201" s="57"/>
    </row>
    <row r="1202" spans="1:10">
      <c r="A1202" s="46">
        <v>1121</v>
      </c>
      <c r="E1202" s="57">
        <f t="shared" si="17"/>
        <v>0</v>
      </c>
      <c r="F1202" s="57">
        <f>SUMIFS(სახ.თანრ.მოც.!$E:$E,სახ.თანრ.მოც.!$B:$B,VLOOKUP($B1202,$L:$O,3,0),სახ.თანრ.მოც.!$C:$C,მონაცემები!C1202,სახ.თანრ.მოც.!$A:$A,VLOOKUP($B1202,$L:$O,4,0))</f>
        <v>0</v>
      </c>
      <c r="G1202" s="57">
        <f>SUMIFS(სახ.თანრ.მოც.!$E:$E,სახ.თანრ.მოც.!$B:$B,VLOOKUP($B1202,$L:$O,3,0),სახ.თანრ.მოც.!$C:$C,მონაცემები!D1202,სახ.თანრ.მოც.!$A:$A,VLOOKUP($B1202,$L:$O,4,0))</f>
        <v>0</v>
      </c>
      <c r="H1202" s="57">
        <f>SUMIFS(სახ.თანრ.მოც.!F:F,სახ.თანრ.მოც.!$B:$B,VLOOKUP($B1202,$L:$O,3,0),სახ.თანრ.მოც.!$C:$C,მონაცემები!D1202,სახ.თანრ.მოც.!$A:$A,VLOOKUP($B1202,$L:$O,4,0))+SUMIFS(სახ.თანრ.მოც.!F:F,სახ.თანრ.მოც.!$B:$B,VLOOKUP($B1202,$L:$O,3,0),სახ.თანრ.მოც.!$C:$C,მონაცემები!C1202,სახ.თანრ.მოც.!$A:$A,VLOOKUP($B1202,$L:$O,4,0))</f>
        <v>0</v>
      </c>
      <c r="I1202" s="57"/>
      <c r="J1202" s="57"/>
    </row>
    <row r="1203" spans="1:10">
      <c r="A1203" s="46">
        <v>1122</v>
      </c>
      <c r="E1203" s="57">
        <f t="shared" si="17"/>
        <v>0</v>
      </c>
      <c r="F1203" s="57">
        <f>SUMIFS(სახ.თანრ.მოც.!$E:$E,სახ.თანრ.მოც.!$B:$B,VLOOKUP($B1203,$L:$O,3,0),სახ.თანრ.მოც.!$C:$C,მონაცემები!C1203,სახ.თანრ.მოც.!$A:$A,VLOOKUP($B1203,$L:$O,4,0))</f>
        <v>0</v>
      </c>
      <c r="G1203" s="57">
        <f>SUMIFS(სახ.თანრ.მოც.!$E:$E,სახ.თანრ.მოც.!$B:$B,VLOOKUP($B1203,$L:$O,3,0),სახ.თანრ.მოც.!$C:$C,მონაცემები!D1203,სახ.თანრ.მოც.!$A:$A,VLOOKUP($B1203,$L:$O,4,0))</f>
        <v>0</v>
      </c>
      <c r="H1203" s="57">
        <f>SUMIFS(სახ.თანრ.მოც.!F:F,სახ.თანრ.მოც.!$B:$B,VLOOKUP($B1203,$L:$O,3,0),სახ.თანრ.მოც.!$C:$C,მონაცემები!D1203,სახ.თანრ.მოც.!$A:$A,VLOOKUP($B1203,$L:$O,4,0))+SUMIFS(სახ.თანრ.მოც.!F:F,სახ.თანრ.მოც.!$B:$B,VLOOKUP($B1203,$L:$O,3,0),სახ.თანრ.მოც.!$C:$C,მონაცემები!C1203,სახ.თანრ.მოც.!$A:$A,VLOOKUP($B1203,$L:$O,4,0))</f>
        <v>0</v>
      </c>
      <c r="I1203" s="57"/>
      <c r="J1203" s="57"/>
    </row>
    <row r="1204" spans="1:10">
      <c r="A1204" s="46">
        <v>1123</v>
      </c>
      <c r="E1204" s="57">
        <f t="shared" si="17"/>
        <v>0</v>
      </c>
      <c r="F1204" s="57">
        <f>SUMIFS(სახ.თანრ.მოც.!$E:$E,სახ.თანრ.მოც.!$B:$B,VLOOKUP($B1204,$L:$O,3,0),სახ.თანრ.მოც.!$C:$C,მონაცემები!C1204,სახ.თანრ.მოც.!$A:$A,VLOOKUP($B1204,$L:$O,4,0))</f>
        <v>0</v>
      </c>
      <c r="G1204" s="57">
        <f>SUMIFS(სახ.თანრ.მოც.!$E:$E,სახ.თანრ.მოც.!$B:$B,VLOOKUP($B1204,$L:$O,3,0),სახ.თანრ.მოც.!$C:$C,მონაცემები!D1204,სახ.თანრ.მოც.!$A:$A,VLOOKUP($B1204,$L:$O,4,0))</f>
        <v>0</v>
      </c>
      <c r="H1204" s="57">
        <f>SUMIFS(სახ.თანრ.მოც.!F:F,სახ.თანრ.მოც.!$B:$B,VLOOKUP($B1204,$L:$O,3,0),სახ.თანრ.მოც.!$C:$C,მონაცემები!D1204,სახ.თანრ.მოც.!$A:$A,VLOOKUP($B1204,$L:$O,4,0))+SUMIFS(სახ.თანრ.მოც.!F:F,სახ.თანრ.მოც.!$B:$B,VLOOKUP($B1204,$L:$O,3,0),სახ.თანრ.მოც.!$C:$C,მონაცემები!C1204,სახ.თანრ.მოც.!$A:$A,VLOOKUP($B1204,$L:$O,4,0))</f>
        <v>0</v>
      </c>
      <c r="I1204" s="57"/>
      <c r="J1204" s="57"/>
    </row>
    <row r="1205" spans="1:10">
      <c r="A1205" s="46">
        <v>1124</v>
      </c>
      <c r="E1205" s="57">
        <f t="shared" si="17"/>
        <v>0</v>
      </c>
      <c r="F1205" s="57">
        <f>SUMIFS(სახ.თანრ.მოც.!$E:$E,სახ.თანრ.მოც.!$B:$B,VLOOKUP($B1205,$L:$O,3,0),სახ.თანრ.მოც.!$C:$C,მონაცემები!C1205,სახ.თანრ.მოც.!$A:$A,VLOOKUP($B1205,$L:$O,4,0))</f>
        <v>0</v>
      </c>
      <c r="G1205" s="57">
        <f>SUMIFS(სახ.თანრ.მოც.!$E:$E,სახ.თანრ.მოც.!$B:$B,VLOOKUP($B1205,$L:$O,3,0),სახ.თანრ.მოც.!$C:$C,მონაცემები!D1205,სახ.თანრ.მოც.!$A:$A,VLOOKUP($B1205,$L:$O,4,0))</f>
        <v>0</v>
      </c>
      <c r="H1205" s="57">
        <f>SUMIFS(სახ.თანრ.მოც.!F:F,სახ.თანრ.მოც.!$B:$B,VLOOKUP($B1205,$L:$O,3,0),სახ.თანრ.მოც.!$C:$C,მონაცემები!D1205,სახ.თანრ.მოც.!$A:$A,VLOOKUP($B1205,$L:$O,4,0))+SUMIFS(სახ.თანრ.მოც.!F:F,სახ.თანრ.მოც.!$B:$B,VLOOKUP($B1205,$L:$O,3,0),სახ.თანრ.მოც.!$C:$C,მონაცემები!C1205,სახ.თანრ.მოც.!$A:$A,VLOOKUP($B1205,$L:$O,4,0))</f>
        <v>0</v>
      </c>
      <c r="I1205" s="57"/>
      <c r="J1205" s="57"/>
    </row>
    <row r="1206" spans="1:10">
      <c r="A1206" s="46">
        <v>1125</v>
      </c>
      <c r="E1206" s="57">
        <f t="shared" si="17"/>
        <v>0</v>
      </c>
      <c r="F1206" s="57">
        <f>SUMIFS(სახ.თანრ.მოც.!$E:$E,სახ.თანრ.მოც.!$B:$B,VLOOKUP($B1206,$L:$O,3,0),სახ.თანრ.მოც.!$C:$C,მონაცემები!C1206,სახ.თანრ.მოც.!$A:$A,VLOOKUP($B1206,$L:$O,4,0))</f>
        <v>0</v>
      </c>
      <c r="G1206" s="57">
        <f>SUMIFS(სახ.თანრ.მოც.!$E:$E,სახ.თანრ.მოც.!$B:$B,VLOOKUP($B1206,$L:$O,3,0),სახ.თანრ.მოც.!$C:$C,მონაცემები!D1206,სახ.თანრ.მოც.!$A:$A,VLOOKUP($B1206,$L:$O,4,0))</f>
        <v>0</v>
      </c>
      <c r="H1206" s="57">
        <f>SUMIFS(სახ.თანრ.მოც.!F:F,სახ.თანრ.მოც.!$B:$B,VLOOKUP($B1206,$L:$O,3,0),სახ.თანრ.მოც.!$C:$C,მონაცემები!D1206,სახ.თანრ.მოც.!$A:$A,VLOOKUP($B1206,$L:$O,4,0))+SUMIFS(სახ.თანრ.მოც.!F:F,სახ.თანრ.მოც.!$B:$B,VLOOKUP($B1206,$L:$O,3,0),სახ.თანრ.მოც.!$C:$C,მონაცემები!C1206,სახ.თანრ.მოც.!$A:$A,VLOOKUP($B1206,$L:$O,4,0))</f>
        <v>0</v>
      </c>
      <c r="I1206" s="57"/>
      <c r="J1206" s="57"/>
    </row>
    <row r="1207" spans="1:10">
      <c r="A1207" s="46">
        <v>1126</v>
      </c>
      <c r="E1207" s="57">
        <f t="shared" si="17"/>
        <v>0</v>
      </c>
      <c r="F1207" s="57">
        <f>SUMIFS(სახ.თანრ.მოც.!$E:$E,სახ.თანრ.მოც.!$B:$B,VLOOKUP($B1207,$L:$O,3,0),სახ.თანრ.მოც.!$C:$C,მონაცემები!C1207,სახ.თანრ.მოც.!$A:$A,VLOOKUP($B1207,$L:$O,4,0))</f>
        <v>0</v>
      </c>
      <c r="G1207" s="57">
        <f>SUMIFS(სახ.თანრ.მოც.!$E:$E,სახ.თანრ.მოც.!$B:$B,VLOOKUP($B1207,$L:$O,3,0),სახ.თანრ.მოც.!$C:$C,მონაცემები!D1207,სახ.თანრ.მოც.!$A:$A,VLOOKUP($B1207,$L:$O,4,0))</f>
        <v>0</v>
      </c>
      <c r="H1207" s="57">
        <f>SUMIFS(სახ.თანრ.მოც.!F:F,სახ.თანრ.მოც.!$B:$B,VLOOKUP($B1207,$L:$O,3,0),სახ.თანრ.მოც.!$C:$C,მონაცემები!D1207,სახ.თანრ.მოც.!$A:$A,VLOOKUP($B1207,$L:$O,4,0))+SUMIFS(სახ.თანრ.მოც.!F:F,სახ.თანრ.მოც.!$B:$B,VLOOKUP($B1207,$L:$O,3,0),სახ.თანრ.მოც.!$C:$C,მონაცემები!C1207,სახ.თანრ.მოც.!$A:$A,VLOOKUP($B1207,$L:$O,4,0))</f>
        <v>0</v>
      </c>
      <c r="I1207" s="57"/>
      <c r="J1207" s="57"/>
    </row>
    <row r="1208" spans="1:10">
      <c r="A1208" s="46">
        <v>1127</v>
      </c>
      <c r="E1208" s="57">
        <f t="shared" si="17"/>
        <v>0</v>
      </c>
      <c r="F1208" s="57">
        <f>SUMIFS(სახ.თანრ.მოც.!$E:$E,სახ.თანრ.მოც.!$B:$B,VLOOKUP($B1208,$L:$O,3,0),სახ.თანრ.მოც.!$C:$C,მონაცემები!C1208,სახ.თანრ.მოც.!$A:$A,VLOOKUP($B1208,$L:$O,4,0))</f>
        <v>0</v>
      </c>
      <c r="G1208" s="57">
        <f>SUMIFS(სახ.თანრ.მოც.!$E:$E,სახ.თანრ.მოც.!$B:$B,VLOOKUP($B1208,$L:$O,3,0),სახ.თანრ.მოც.!$C:$C,მონაცემები!D1208,სახ.თანრ.მოც.!$A:$A,VLOOKUP($B1208,$L:$O,4,0))</f>
        <v>0</v>
      </c>
      <c r="H1208" s="57">
        <f>SUMIFS(სახ.თანრ.მოც.!F:F,სახ.თანრ.მოც.!$B:$B,VLOOKUP($B1208,$L:$O,3,0),სახ.თანრ.მოც.!$C:$C,მონაცემები!D1208,სახ.თანრ.მოც.!$A:$A,VLOOKUP($B1208,$L:$O,4,0))+SUMIFS(სახ.თანრ.მოც.!F:F,სახ.თანრ.მოც.!$B:$B,VLOOKUP($B1208,$L:$O,3,0),სახ.თანრ.მოც.!$C:$C,მონაცემები!C1208,სახ.თანრ.მოც.!$A:$A,VLOOKUP($B1208,$L:$O,4,0))</f>
        <v>0</v>
      </c>
      <c r="I1208" s="57"/>
      <c r="J1208" s="57"/>
    </row>
    <row r="1209" spans="1:10">
      <c r="A1209" s="46">
        <v>1128</v>
      </c>
      <c r="E1209" s="57">
        <f t="shared" si="17"/>
        <v>0</v>
      </c>
      <c r="F1209" s="57">
        <f>SUMIFS(სახ.თანრ.მოც.!$E:$E,სახ.თანრ.მოც.!$B:$B,VLOOKUP($B1209,$L:$O,3,0),სახ.თანრ.მოც.!$C:$C,მონაცემები!C1209,სახ.თანრ.მოც.!$A:$A,VLOOKUP($B1209,$L:$O,4,0))</f>
        <v>0</v>
      </c>
      <c r="G1209" s="57">
        <f>SUMIFS(სახ.თანრ.მოც.!$E:$E,სახ.თანრ.მოც.!$B:$B,VLOOKUP($B1209,$L:$O,3,0),სახ.თანრ.მოც.!$C:$C,მონაცემები!D1209,სახ.თანრ.მოც.!$A:$A,VLOOKUP($B1209,$L:$O,4,0))</f>
        <v>0</v>
      </c>
      <c r="H1209" s="57">
        <f>SUMIFS(სახ.თანრ.მოც.!F:F,სახ.თანრ.მოც.!$B:$B,VLOOKUP($B1209,$L:$O,3,0),სახ.თანრ.მოც.!$C:$C,მონაცემები!D1209,სახ.თანრ.მოც.!$A:$A,VLOOKUP($B1209,$L:$O,4,0))+SUMIFS(სახ.თანრ.მოც.!F:F,სახ.თანრ.მოც.!$B:$B,VLOOKUP($B1209,$L:$O,3,0),სახ.თანრ.მოც.!$C:$C,მონაცემები!C1209,სახ.თანრ.მოც.!$A:$A,VLOOKUP($B1209,$L:$O,4,0))</f>
        <v>0</v>
      </c>
      <c r="I1209" s="57"/>
      <c r="J1209" s="57"/>
    </row>
    <row r="1210" spans="1:10">
      <c r="A1210" s="46">
        <v>1129</v>
      </c>
      <c r="E1210" s="57">
        <f t="shared" si="17"/>
        <v>0</v>
      </c>
      <c r="F1210" s="57">
        <f>SUMIFS(სახ.თანრ.მოც.!$E:$E,სახ.თანრ.მოც.!$B:$B,VLOOKUP($B1210,$L:$O,3,0),სახ.თანრ.მოც.!$C:$C,მონაცემები!C1210,სახ.თანრ.მოც.!$A:$A,VLOOKUP($B1210,$L:$O,4,0))</f>
        <v>0</v>
      </c>
      <c r="G1210" s="57">
        <f>SUMIFS(სახ.თანრ.მოც.!$E:$E,სახ.თანრ.მოც.!$B:$B,VLOOKUP($B1210,$L:$O,3,0),სახ.თანრ.მოც.!$C:$C,მონაცემები!D1210,სახ.თანრ.მოც.!$A:$A,VLOOKUP($B1210,$L:$O,4,0))</f>
        <v>0</v>
      </c>
      <c r="H1210" s="57">
        <f>SUMIFS(სახ.თანრ.მოც.!F:F,სახ.თანრ.მოც.!$B:$B,VLOOKUP($B1210,$L:$O,3,0),სახ.თანრ.მოც.!$C:$C,მონაცემები!D1210,სახ.თანრ.მოც.!$A:$A,VLOOKUP($B1210,$L:$O,4,0))+SUMIFS(სახ.თანრ.მოც.!F:F,სახ.თანრ.მოც.!$B:$B,VLOOKUP($B1210,$L:$O,3,0),სახ.თანრ.მოც.!$C:$C,მონაცემები!C1210,სახ.თანრ.მოც.!$A:$A,VLOOKUP($B1210,$L:$O,4,0))</f>
        <v>0</v>
      </c>
      <c r="I1210" s="57"/>
      <c r="J1210" s="57"/>
    </row>
    <row r="1211" spans="1:10">
      <c r="A1211" s="46">
        <v>1130</v>
      </c>
      <c r="E1211" s="57">
        <f t="shared" si="17"/>
        <v>0</v>
      </c>
      <c r="F1211" s="57">
        <f>SUMIFS(სახ.თანრ.მოც.!$E:$E,სახ.თანრ.მოც.!$B:$B,VLOOKUP($B1211,$L:$O,3,0),სახ.თანრ.მოც.!$C:$C,მონაცემები!C1211,სახ.თანრ.მოც.!$A:$A,VLOOKUP($B1211,$L:$O,4,0))</f>
        <v>0</v>
      </c>
      <c r="G1211" s="57">
        <f>SUMIFS(სახ.თანრ.მოც.!$E:$E,სახ.თანრ.მოც.!$B:$B,VLOOKUP($B1211,$L:$O,3,0),სახ.თანრ.მოც.!$C:$C,მონაცემები!D1211,სახ.თანრ.მოც.!$A:$A,VLOOKUP($B1211,$L:$O,4,0))</f>
        <v>0</v>
      </c>
      <c r="H1211" s="57">
        <f>SUMIFS(სახ.თანრ.მოც.!F:F,სახ.თანრ.მოც.!$B:$B,VLOOKUP($B1211,$L:$O,3,0),სახ.თანრ.მოც.!$C:$C,მონაცემები!D1211,სახ.თანრ.მოც.!$A:$A,VLOOKUP($B1211,$L:$O,4,0))+SUMIFS(სახ.თანრ.მოც.!F:F,სახ.თანრ.მოც.!$B:$B,VLOOKUP($B1211,$L:$O,3,0),სახ.თანრ.მოც.!$C:$C,მონაცემები!C1211,სახ.თანრ.მოც.!$A:$A,VLOOKUP($B1211,$L:$O,4,0))</f>
        <v>0</v>
      </c>
      <c r="I1211" s="57"/>
      <c r="J1211" s="57"/>
    </row>
    <row r="1212" spans="1:10">
      <c r="A1212" s="46">
        <v>1131</v>
      </c>
      <c r="E1212" s="57">
        <f t="shared" si="17"/>
        <v>0</v>
      </c>
      <c r="F1212" s="57">
        <f>SUMIFS(სახ.თანრ.მოც.!$E:$E,სახ.თანრ.მოც.!$B:$B,VLOOKUP($B1212,$L:$O,3,0),სახ.თანრ.მოც.!$C:$C,მონაცემები!C1212,სახ.თანრ.მოც.!$A:$A,VLOOKUP($B1212,$L:$O,4,0))</f>
        <v>0</v>
      </c>
      <c r="G1212" s="57">
        <f>SUMIFS(სახ.თანრ.მოც.!$E:$E,სახ.თანრ.მოც.!$B:$B,VLOOKUP($B1212,$L:$O,3,0),სახ.თანრ.მოც.!$C:$C,მონაცემები!D1212,სახ.თანრ.მოც.!$A:$A,VLOOKUP($B1212,$L:$O,4,0))</f>
        <v>0</v>
      </c>
      <c r="H1212" s="57">
        <f>SUMIFS(სახ.თანრ.მოც.!F:F,სახ.თანრ.მოც.!$B:$B,VLOOKUP($B1212,$L:$O,3,0),სახ.თანრ.მოც.!$C:$C,მონაცემები!D1212,სახ.თანრ.მოც.!$A:$A,VLOOKUP($B1212,$L:$O,4,0))+SUMIFS(სახ.თანრ.მოც.!F:F,სახ.თანრ.მოც.!$B:$B,VLOOKUP($B1212,$L:$O,3,0),სახ.თანრ.მოც.!$C:$C,მონაცემები!C1212,სახ.თანრ.მოც.!$A:$A,VLOOKUP($B1212,$L:$O,4,0))</f>
        <v>0</v>
      </c>
      <c r="I1212" s="57"/>
      <c r="J1212" s="57"/>
    </row>
    <row r="1213" spans="1:10">
      <c r="A1213" s="46">
        <v>1132</v>
      </c>
      <c r="E1213" s="57">
        <f t="shared" si="17"/>
        <v>0</v>
      </c>
      <c r="F1213" s="57">
        <f>SUMIFS(სახ.თანრ.მოც.!$E:$E,სახ.თანრ.მოც.!$B:$B,VLOOKUP($B1213,$L:$O,3,0),სახ.თანრ.მოც.!$C:$C,მონაცემები!C1213,სახ.თანრ.მოც.!$A:$A,VLOOKUP($B1213,$L:$O,4,0))</f>
        <v>0</v>
      </c>
      <c r="G1213" s="57">
        <f>SUMIFS(სახ.თანრ.მოც.!$E:$E,სახ.თანრ.მოც.!$B:$B,VLOOKUP($B1213,$L:$O,3,0),სახ.თანრ.მოც.!$C:$C,მონაცემები!D1213,სახ.თანრ.მოც.!$A:$A,VLOOKUP($B1213,$L:$O,4,0))</f>
        <v>0</v>
      </c>
      <c r="H1213" s="57">
        <f>SUMIFS(სახ.თანრ.მოც.!F:F,სახ.თანრ.მოც.!$B:$B,VLOOKUP($B1213,$L:$O,3,0),სახ.თანრ.მოც.!$C:$C,მონაცემები!D1213,სახ.თანრ.მოც.!$A:$A,VLOOKUP($B1213,$L:$O,4,0))+SUMIFS(სახ.თანრ.მოც.!F:F,სახ.თანრ.მოც.!$B:$B,VLOOKUP($B1213,$L:$O,3,0),სახ.თანრ.მოც.!$C:$C,მონაცემები!C1213,სახ.თანრ.მოც.!$A:$A,VLOOKUP($B1213,$L:$O,4,0))</f>
        <v>0</v>
      </c>
      <c r="I1213" s="57"/>
      <c r="J1213" s="57"/>
    </row>
    <row r="1214" spans="1:10">
      <c r="A1214" s="46">
        <v>1133</v>
      </c>
      <c r="E1214" s="57">
        <f t="shared" si="17"/>
        <v>0</v>
      </c>
      <c r="F1214" s="57">
        <f>SUMIFS(სახ.თანრ.მოც.!$E:$E,სახ.თანრ.მოც.!$B:$B,VLOOKUP($B1214,$L:$O,3,0),სახ.თანრ.მოც.!$C:$C,მონაცემები!C1214,სახ.თანრ.მოც.!$A:$A,VLOOKUP($B1214,$L:$O,4,0))</f>
        <v>0</v>
      </c>
      <c r="G1214" s="57">
        <f>SUMIFS(სახ.თანრ.მოც.!$E:$E,სახ.თანრ.მოც.!$B:$B,VLOOKUP($B1214,$L:$O,3,0),სახ.თანრ.მოც.!$C:$C,მონაცემები!D1214,სახ.თანრ.მოც.!$A:$A,VLOOKUP($B1214,$L:$O,4,0))</f>
        <v>0</v>
      </c>
      <c r="H1214" s="57">
        <f>SUMIFS(სახ.თანრ.მოც.!F:F,სახ.თანრ.მოც.!$B:$B,VLOOKUP($B1214,$L:$O,3,0),სახ.თანრ.მოც.!$C:$C,მონაცემები!D1214,სახ.თანრ.მოც.!$A:$A,VLOOKUP($B1214,$L:$O,4,0))+SUMIFS(სახ.თანრ.მოც.!F:F,სახ.თანრ.მოც.!$B:$B,VLOOKUP($B1214,$L:$O,3,0),სახ.თანრ.მოც.!$C:$C,მონაცემები!C1214,სახ.თანრ.მოც.!$A:$A,VLOOKUP($B1214,$L:$O,4,0))</f>
        <v>0</v>
      </c>
      <c r="I1214" s="57"/>
      <c r="J1214" s="57"/>
    </row>
    <row r="1215" spans="1:10">
      <c r="A1215" s="46">
        <v>1134</v>
      </c>
      <c r="E1215" s="57">
        <f t="shared" si="17"/>
        <v>0</v>
      </c>
      <c r="F1215" s="57">
        <f>SUMIFS(სახ.თანრ.მოც.!$E:$E,სახ.თანრ.მოც.!$B:$B,VLOOKUP($B1215,$L:$O,3,0),სახ.თანრ.მოც.!$C:$C,მონაცემები!C1215,სახ.თანრ.მოც.!$A:$A,VLOOKUP($B1215,$L:$O,4,0))</f>
        <v>0</v>
      </c>
      <c r="G1215" s="57">
        <f>SUMIFS(სახ.თანრ.მოც.!$E:$E,სახ.თანრ.მოც.!$B:$B,VLOOKUP($B1215,$L:$O,3,0),სახ.თანრ.მოც.!$C:$C,მონაცემები!D1215,სახ.თანრ.მოც.!$A:$A,VLOOKUP($B1215,$L:$O,4,0))</f>
        <v>0</v>
      </c>
      <c r="H1215" s="57">
        <f>SUMIFS(სახ.თანრ.მოც.!F:F,სახ.თანრ.მოც.!$B:$B,VLOOKUP($B1215,$L:$O,3,0),სახ.თანრ.მოც.!$C:$C,მონაცემები!D1215,სახ.თანრ.მოც.!$A:$A,VLOOKUP($B1215,$L:$O,4,0))+SUMIFS(სახ.თანრ.მოც.!F:F,სახ.თანრ.მოც.!$B:$B,VLOOKUP($B1215,$L:$O,3,0),სახ.თანრ.მოც.!$C:$C,მონაცემები!C1215,სახ.თანრ.მოც.!$A:$A,VLOOKUP($B1215,$L:$O,4,0))</f>
        <v>0</v>
      </c>
      <c r="I1215" s="57"/>
      <c r="J1215" s="57"/>
    </row>
    <row r="1216" spans="1:10">
      <c r="A1216" s="46">
        <v>1135</v>
      </c>
      <c r="E1216" s="57">
        <f t="shared" si="17"/>
        <v>0</v>
      </c>
      <c r="F1216" s="57">
        <f>SUMIFS(სახ.თანრ.მოც.!$E:$E,სახ.თანრ.მოც.!$B:$B,VLOOKUP($B1216,$L:$O,3,0),სახ.თანრ.მოც.!$C:$C,მონაცემები!C1216,სახ.თანრ.მოც.!$A:$A,VLOOKUP($B1216,$L:$O,4,0))</f>
        <v>0</v>
      </c>
      <c r="G1216" s="57">
        <f>SUMIFS(სახ.თანრ.მოც.!$E:$E,სახ.თანრ.მოც.!$B:$B,VLOOKUP($B1216,$L:$O,3,0),სახ.თანრ.მოც.!$C:$C,მონაცემები!D1216,სახ.თანრ.მოც.!$A:$A,VLOOKUP($B1216,$L:$O,4,0))</f>
        <v>0</v>
      </c>
      <c r="H1216" s="57">
        <f>SUMIFS(სახ.თანრ.მოც.!F:F,სახ.თანრ.მოც.!$B:$B,VLOOKUP($B1216,$L:$O,3,0),სახ.თანრ.მოც.!$C:$C,მონაცემები!D1216,სახ.თანრ.მოც.!$A:$A,VLOOKUP($B1216,$L:$O,4,0))+SUMIFS(სახ.თანრ.მოც.!F:F,სახ.თანრ.მოც.!$B:$B,VLOOKUP($B1216,$L:$O,3,0),სახ.თანრ.მოც.!$C:$C,მონაცემები!C1216,სახ.თანრ.მოც.!$A:$A,VLOOKUP($B1216,$L:$O,4,0))</f>
        <v>0</v>
      </c>
      <c r="I1216" s="57"/>
      <c r="J1216" s="57"/>
    </row>
    <row r="1217" spans="1:10">
      <c r="A1217" s="46">
        <v>1136</v>
      </c>
      <c r="E1217" s="57">
        <f t="shared" si="17"/>
        <v>0</v>
      </c>
      <c r="F1217" s="57">
        <f>SUMIFS(სახ.თანრ.მოც.!$E:$E,სახ.თანრ.მოც.!$B:$B,VLOOKUP($B1217,$L:$O,3,0),სახ.თანრ.მოც.!$C:$C,მონაცემები!C1217,სახ.თანრ.მოც.!$A:$A,VLOOKUP($B1217,$L:$O,4,0))</f>
        <v>0</v>
      </c>
      <c r="G1217" s="57">
        <f>SUMIFS(სახ.თანრ.მოც.!$E:$E,სახ.თანრ.მოც.!$B:$B,VLOOKUP($B1217,$L:$O,3,0),სახ.თანრ.მოც.!$C:$C,მონაცემები!D1217,სახ.თანრ.მოც.!$A:$A,VLOOKUP($B1217,$L:$O,4,0))</f>
        <v>0</v>
      </c>
      <c r="H1217" s="57">
        <f>SUMIFS(სახ.თანრ.მოც.!F:F,სახ.თანრ.მოც.!$B:$B,VLOOKUP($B1217,$L:$O,3,0),სახ.თანრ.მოც.!$C:$C,მონაცემები!D1217,სახ.თანრ.მოც.!$A:$A,VLOOKUP($B1217,$L:$O,4,0))+SUMIFS(სახ.თანრ.მოც.!F:F,სახ.თანრ.მოც.!$B:$B,VLOOKUP($B1217,$L:$O,3,0),სახ.თანრ.მოც.!$C:$C,მონაცემები!C1217,სახ.თანრ.მოც.!$A:$A,VLOOKUP($B1217,$L:$O,4,0))</f>
        <v>0</v>
      </c>
      <c r="I1217" s="57"/>
      <c r="J1217" s="57"/>
    </row>
    <row r="1218" spans="1:10">
      <c r="A1218" s="46">
        <v>1137</v>
      </c>
      <c r="E1218" s="57">
        <f t="shared" si="17"/>
        <v>0</v>
      </c>
      <c r="F1218" s="57">
        <f>SUMIFS(სახ.თანრ.მოც.!$E:$E,სახ.თანრ.მოც.!$B:$B,VLOOKUP($B1218,$L:$O,3,0),სახ.თანრ.მოც.!$C:$C,მონაცემები!C1218,სახ.თანრ.მოც.!$A:$A,VLOOKUP($B1218,$L:$O,4,0))</f>
        <v>0</v>
      </c>
      <c r="G1218" s="57">
        <f>SUMIFS(სახ.თანრ.მოც.!$E:$E,სახ.თანრ.მოც.!$B:$B,VLOOKUP($B1218,$L:$O,3,0),სახ.თანრ.მოც.!$C:$C,მონაცემები!D1218,სახ.თანრ.მოც.!$A:$A,VLOOKUP($B1218,$L:$O,4,0))</f>
        <v>0</v>
      </c>
      <c r="H1218" s="57">
        <f>SUMIFS(სახ.თანრ.მოც.!F:F,სახ.თანრ.მოც.!$B:$B,VLOOKUP($B1218,$L:$O,3,0),სახ.თანრ.მოც.!$C:$C,მონაცემები!D1218,სახ.თანრ.მოც.!$A:$A,VLOOKUP($B1218,$L:$O,4,0))+SUMIFS(სახ.თანრ.მოც.!F:F,სახ.თანრ.მოც.!$B:$B,VLOOKUP($B1218,$L:$O,3,0),სახ.თანრ.მოც.!$C:$C,მონაცემები!C1218,სახ.თანრ.მოც.!$A:$A,VLOOKUP($B1218,$L:$O,4,0))</f>
        <v>0</v>
      </c>
      <c r="I1218" s="57"/>
      <c r="J1218" s="57"/>
    </row>
    <row r="1219" spans="1:10">
      <c r="A1219" s="46">
        <v>1138</v>
      </c>
      <c r="E1219" s="57">
        <f t="shared" si="17"/>
        <v>0</v>
      </c>
      <c r="F1219" s="57">
        <f>SUMIFS(სახ.თანრ.მოც.!$E:$E,სახ.თანრ.მოც.!$B:$B,VLOOKUP($B1219,$L:$O,3,0),სახ.თანრ.მოც.!$C:$C,მონაცემები!C1219,სახ.თანრ.მოც.!$A:$A,VLOOKUP($B1219,$L:$O,4,0))</f>
        <v>0</v>
      </c>
      <c r="G1219" s="57">
        <f>SUMIFS(სახ.თანრ.მოც.!$E:$E,სახ.თანრ.მოც.!$B:$B,VLOOKUP($B1219,$L:$O,3,0),სახ.თანრ.მოც.!$C:$C,მონაცემები!D1219,სახ.თანრ.მოც.!$A:$A,VLOOKUP($B1219,$L:$O,4,0))</f>
        <v>0</v>
      </c>
      <c r="H1219" s="57">
        <f>SUMIFS(სახ.თანრ.მოც.!F:F,სახ.თანრ.მოც.!$B:$B,VLOOKUP($B1219,$L:$O,3,0),სახ.თანრ.მოც.!$C:$C,მონაცემები!D1219,სახ.თანრ.მოც.!$A:$A,VLOOKUP($B1219,$L:$O,4,0))+SUMIFS(სახ.თანრ.მოც.!F:F,სახ.თანრ.მოც.!$B:$B,VLOOKUP($B1219,$L:$O,3,0),სახ.თანრ.მოც.!$C:$C,მონაცემები!C1219,სახ.თანრ.მოც.!$A:$A,VLOOKUP($B1219,$L:$O,4,0))</f>
        <v>0</v>
      </c>
      <c r="I1219" s="57"/>
      <c r="J1219" s="57"/>
    </row>
    <row r="1220" spans="1:10">
      <c r="A1220" s="46">
        <v>1139</v>
      </c>
      <c r="E1220" s="57">
        <f t="shared" si="17"/>
        <v>0</v>
      </c>
      <c r="F1220" s="57">
        <f>SUMIFS(სახ.თანრ.მოც.!$E:$E,სახ.თანრ.მოც.!$B:$B,VLOOKUP($B1220,$L:$O,3,0),სახ.თანრ.მოც.!$C:$C,მონაცემები!C1220,სახ.თანრ.მოც.!$A:$A,VLOOKUP($B1220,$L:$O,4,0))</f>
        <v>0</v>
      </c>
      <c r="G1220" s="57">
        <f>SUMIFS(სახ.თანრ.მოც.!$E:$E,სახ.თანრ.მოც.!$B:$B,VLOOKUP($B1220,$L:$O,3,0),სახ.თანრ.მოც.!$C:$C,მონაცემები!D1220,სახ.თანრ.მოც.!$A:$A,VLOOKUP($B1220,$L:$O,4,0))</f>
        <v>0</v>
      </c>
      <c r="H1220" s="57">
        <f>SUMIFS(სახ.თანრ.მოც.!F:F,სახ.თანრ.მოც.!$B:$B,VLOOKUP($B1220,$L:$O,3,0),სახ.თანრ.მოც.!$C:$C,მონაცემები!D1220,სახ.თანრ.მოც.!$A:$A,VLOOKUP($B1220,$L:$O,4,0))+SUMIFS(სახ.თანრ.მოც.!F:F,სახ.თანრ.მოც.!$B:$B,VLOOKUP($B1220,$L:$O,3,0),სახ.თანრ.მოც.!$C:$C,მონაცემები!C1220,სახ.თანრ.მოც.!$A:$A,VLOOKUP($B1220,$L:$O,4,0))</f>
        <v>0</v>
      </c>
      <c r="I1220" s="57"/>
      <c r="J1220" s="57"/>
    </row>
    <row r="1221" spans="1:10">
      <c r="A1221" s="46">
        <v>1140</v>
      </c>
      <c r="E1221" s="57">
        <f t="shared" si="17"/>
        <v>0</v>
      </c>
      <c r="F1221" s="57">
        <f>SUMIFS(სახ.თანრ.მოც.!$E:$E,სახ.თანრ.მოც.!$B:$B,VLOOKUP($B1221,$L:$O,3,0),სახ.თანრ.მოც.!$C:$C,მონაცემები!C1221,სახ.თანრ.მოც.!$A:$A,VLOOKUP($B1221,$L:$O,4,0))</f>
        <v>0</v>
      </c>
      <c r="G1221" s="57">
        <f>SUMIFS(სახ.თანრ.მოც.!$E:$E,სახ.თანრ.მოც.!$B:$B,VLOOKUP($B1221,$L:$O,3,0),სახ.თანრ.მოც.!$C:$C,მონაცემები!D1221,სახ.თანრ.მოც.!$A:$A,VLOOKUP($B1221,$L:$O,4,0))</f>
        <v>0</v>
      </c>
      <c r="H1221" s="57">
        <f>SUMIFS(სახ.თანრ.მოც.!F:F,სახ.თანრ.მოც.!$B:$B,VLOOKUP($B1221,$L:$O,3,0),სახ.თანრ.მოც.!$C:$C,მონაცემები!D1221,სახ.თანრ.მოც.!$A:$A,VLOOKUP($B1221,$L:$O,4,0))+SUMIFS(სახ.თანრ.მოც.!F:F,სახ.თანრ.მოც.!$B:$B,VLOOKUP($B1221,$L:$O,3,0),სახ.თანრ.მოც.!$C:$C,მონაცემები!C1221,სახ.თანრ.მოც.!$A:$A,VLOOKUP($B1221,$L:$O,4,0))</f>
        <v>0</v>
      </c>
      <c r="I1221" s="57"/>
      <c r="J1221" s="57"/>
    </row>
    <row r="1222" spans="1:10">
      <c r="A1222" s="46">
        <v>1141</v>
      </c>
      <c r="E1222" s="57">
        <f t="shared" si="17"/>
        <v>0</v>
      </c>
      <c r="F1222" s="57">
        <f>SUMIFS(სახ.თანრ.მოც.!$E:$E,სახ.თანრ.მოც.!$B:$B,VLOOKUP($B1222,$L:$O,3,0),სახ.თანრ.მოც.!$C:$C,მონაცემები!C1222,სახ.თანრ.მოც.!$A:$A,VLOOKUP($B1222,$L:$O,4,0))</f>
        <v>0</v>
      </c>
      <c r="G1222" s="57">
        <f>SUMIFS(სახ.თანრ.მოც.!$E:$E,სახ.თანრ.მოც.!$B:$B,VLOOKUP($B1222,$L:$O,3,0),სახ.თანრ.მოც.!$C:$C,მონაცემები!D1222,სახ.თანრ.მოც.!$A:$A,VLOOKUP($B1222,$L:$O,4,0))</f>
        <v>0</v>
      </c>
      <c r="H1222" s="57">
        <f>SUMIFS(სახ.თანრ.მოც.!F:F,სახ.თანრ.მოც.!$B:$B,VLOOKUP($B1222,$L:$O,3,0),სახ.თანრ.მოც.!$C:$C,მონაცემები!D1222,სახ.თანრ.მოც.!$A:$A,VLOOKUP($B1222,$L:$O,4,0))+SUMIFS(სახ.თანრ.მოც.!F:F,სახ.თანრ.მოც.!$B:$B,VLOOKUP($B1222,$L:$O,3,0),სახ.თანრ.მოც.!$C:$C,მონაცემები!C1222,სახ.თანრ.მოც.!$A:$A,VLOOKUP($B1222,$L:$O,4,0))</f>
        <v>0</v>
      </c>
      <c r="I1222" s="57"/>
      <c r="J1222" s="57"/>
    </row>
    <row r="1223" spans="1:10">
      <c r="A1223" s="46">
        <v>1142</v>
      </c>
      <c r="E1223" s="57">
        <f t="shared" si="17"/>
        <v>0</v>
      </c>
      <c r="F1223" s="57">
        <f>SUMIFS(სახ.თანრ.მოც.!$E:$E,სახ.თანრ.მოც.!$B:$B,VLOOKUP($B1223,$L:$O,3,0),სახ.თანრ.მოც.!$C:$C,მონაცემები!C1223,სახ.თანრ.მოც.!$A:$A,VLOOKUP($B1223,$L:$O,4,0))</f>
        <v>0</v>
      </c>
      <c r="G1223" s="57">
        <f>SUMIFS(სახ.თანრ.მოც.!$E:$E,სახ.თანრ.მოც.!$B:$B,VLOOKUP($B1223,$L:$O,3,0),სახ.თანრ.მოც.!$C:$C,მონაცემები!D1223,სახ.თანრ.მოც.!$A:$A,VLOOKUP($B1223,$L:$O,4,0))</f>
        <v>0</v>
      </c>
      <c r="H1223" s="57">
        <f>SUMIFS(სახ.თანრ.მოც.!F:F,სახ.თანრ.მოც.!$B:$B,VLOOKUP($B1223,$L:$O,3,0),სახ.თანრ.მოც.!$C:$C,მონაცემები!D1223,სახ.თანრ.მოც.!$A:$A,VLOOKUP($B1223,$L:$O,4,0))+SUMIFS(სახ.თანრ.მოც.!F:F,სახ.თანრ.მოც.!$B:$B,VLOOKUP($B1223,$L:$O,3,0),სახ.თანრ.მოც.!$C:$C,მონაცემები!C1223,სახ.თანრ.მოც.!$A:$A,VLOOKUP($B1223,$L:$O,4,0))</f>
        <v>0</v>
      </c>
      <c r="I1223" s="57"/>
      <c r="J1223" s="57"/>
    </row>
    <row r="1224" spans="1:10">
      <c r="A1224" s="46">
        <v>1143</v>
      </c>
      <c r="E1224" s="57">
        <f t="shared" si="17"/>
        <v>0</v>
      </c>
      <c r="F1224" s="57">
        <f>SUMIFS(სახ.თანრ.მოც.!$E:$E,სახ.თანრ.მოც.!$B:$B,VLOOKUP($B1224,$L:$O,3,0),სახ.თანრ.მოც.!$C:$C,მონაცემები!C1224,სახ.თანრ.მოც.!$A:$A,VLOOKUP($B1224,$L:$O,4,0))</f>
        <v>0</v>
      </c>
      <c r="G1224" s="57">
        <f>SUMIFS(სახ.თანრ.მოც.!$E:$E,სახ.თანრ.მოც.!$B:$B,VLOOKUP($B1224,$L:$O,3,0),სახ.თანრ.მოც.!$C:$C,მონაცემები!D1224,სახ.თანრ.მოც.!$A:$A,VLOOKUP($B1224,$L:$O,4,0))</f>
        <v>0</v>
      </c>
      <c r="H1224" s="57">
        <f>SUMIFS(სახ.თანრ.მოც.!F:F,სახ.თანრ.მოც.!$B:$B,VLOOKUP($B1224,$L:$O,3,0),სახ.თანრ.მოც.!$C:$C,მონაცემები!D1224,სახ.თანრ.მოც.!$A:$A,VLOOKUP($B1224,$L:$O,4,0))+SUMIFS(სახ.თანრ.მოც.!F:F,სახ.თანრ.მოც.!$B:$B,VLOOKUP($B1224,$L:$O,3,0),სახ.თანრ.მოც.!$C:$C,მონაცემები!C1224,სახ.თანრ.მოც.!$A:$A,VLOOKUP($B1224,$L:$O,4,0))</f>
        <v>0</v>
      </c>
      <c r="I1224" s="57"/>
      <c r="J1224" s="57"/>
    </row>
    <row r="1225" spans="1:10">
      <c r="A1225" s="46">
        <v>1144</v>
      </c>
      <c r="E1225" s="57">
        <f t="shared" si="17"/>
        <v>0</v>
      </c>
      <c r="F1225" s="57">
        <f>SUMIFS(სახ.თანრ.მოც.!$E:$E,სახ.თანრ.მოც.!$B:$B,VLOOKUP($B1225,$L:$O,3,0),სახ.თანრ.მოც.!$C:$C,მონაცემები!C1225,სახ.თანრ.მოც.!$A:$A,VLOOKUP($B1225,$L:$O,4,0))</f>
        <v>0</v>
      </c>
      <c r="G1225" s="57">
        <f>SUMIFS(სახ.თანრ.მოც.!$E:$E,სახ.თანრ.მოც.!$B:$B,VLOOKUP($B1225,$L:$O,3,0),სახ.თანრ.მოც.!$C:$C,მონაცემები!D1225,სახ.თანრ.მოც.!$A:$A,VLOOKUP($B1225,$L:$O,4,0))</f>
        <v>0</v>
      </c>
      <c r="H1225" s="57">
        <f>SUMIFS(სახ.თანრ.მოც.!F:F,სახ.თანრ.მოც.!$B:$B,VLOOKUP($B1225,$L:$O,3,0),სახ.თანრ.მოც.!$C:$C,მონაცემები!D1225,სახ.თანრ.მოც.!$A:$A,VLOOKUP($B1225,$L:$O,4,0))+SUMIFS(სახ.თანრ.მოც.!F:F,სახ.თანრ.მოც.!$B:$B,VLOOKUP($B1225,$L:$O,3,0),სახ.თანრ.მოც.!$C:$C,მონაცემები!C1225,სახ.თანრ.მოც.!$A:$A,VLOOKUP($B1225,$L:$O,4,0))</f>
        <v>0</v>
      </c>
      <c r="I1225" s="57"/>
      <c r="J1225" s="57"/>
    </row>
    <row r="1226" spans="1:10">
      <c r="A1226" s="46">
        <v>1145</v>
      </c>
      <c r="E1226" s="57">
        <f t="shared" si="17"/>
        <v>0</v>
      </c>
      <c r="F1226" s="57">
        <f>SUMIFS(სახ.თანრ.მოც.!$E:$E,სახ.თანრ.მოც.!$B:$B,VLOOKUP($B1226,$L:$O,3,0),სახ.თანრ.მოც.!$C:$C,მონაცემები!C1226,სახ.თანრ.მოც.!$A:$A,VLOOKUP($B1226,$L:$O,4,0))</f>
        <v>0</v>
      </c>
      <c r="G1226" s="57">
        <f>SUMIFS(სახ.თანრ.მოც.!$E:$E,სახ.თანრ.მოც.!$B:$B,VLOOKUP($B1226,$L:$O,3,0),სახ.თანრ.მოც.!$C:$C,მონაცემები!D1226,სახ.თანრ.მოც.!$A:$A,VLOOKUP($B1226,$L:$O,4,0))</f>
        <v>0</v>
      </c>
      <c r="H1226" s="57">
        <f>SUMIFS(სახ.თანრ.მოც.!F:F,სახ.თანრ.მოც.!$B:$B,VLOOKUP($B1226,$L:$O,3,0),სახ.თანრ.მოც.!$C:$C,მონაცემები!D1226,სახ.თანრ.მოც.!$A:$A,VLOOKUP($B1226,$L:$O,4,0))+SUMIFS(სახ.თანრ.მოც.!F:F,სახ.თანრ.მოც.!$B:$B,VLOOKUP($B1226,$L:$O,3,0),სახ.თანრ.მოც.!$C:$C,მონაცემები!C1226,სახ.თანრ.მოც.!$A:$A,VLOOKUP($B1226,$L:$O,4,0))</f>
        <v>0</v>
      </c>
      <c r="I1226" s="57"/>
      <c r="J1226" s="57"/>
    </row>
    <row r="1227" spans="1:10">
      <c r="A1227" s="46">
        <v>1146</v>
      </c>
      <c r="E1227" s="57">
        <f t="shared" si="17"/>
        <v>0</v>
      </c>
      <c r="F1227" s="57">
        <f>SUMIFS(სახ.თანრ.მოც.!$E:$E,სახ.თანრ.მოც.!$B:$B,VLOOKUP($B1227,$L:$O,3,0),სახ.თანრ.მოც.!$C:$C,მონაცემები!C1227,სახ.თანრ.მოც.!$A:$A,VLOOKUP($B1227,$L:$O,4,0))</f>
        <v>0</v>
      </c>
      <c r="G1227" s="57">
        <f>SUMIFS(სახ.თანრ.მოც.!$E:$E,სახ.თანრ.მოც.!$B:$B,VLOOKUP($B1227,$L:$O,3,0),სახ.თანრ.მოც.!$C:$C,მონაცემები!D1227,სახ.თანრ.მოც.!$A:$A,VLOOKUP($B1227,$L:$O,4,0))</f>
        <v>0</v>
      </c>
      <c r="H1227" s="57">
        <f>SUMIFS(სახ.თანრ.მოც.!F:F,სახ.თანრ.მოც.!$B:$B,VLOOKUP($B1227,$L:$O,3,0),სახ.თანრ.მოც.!$C:$C,მონაცემები!D1227,სახ.თანრ.მოც.!$A:$A,VLOOKUP($B1227,$L:$O,4,0))+SUMIFS(სახ.თანრ.მოც.!F:F,სახ.თანრ.მოც.!$B:$B,VLOOKUP($B1227,$L:$O,3,0),სახ.თანრ.მოც.!$C:$C,მონაცემები!C1227,სახ.თანრ.მოც.!$A:$A,VLOOKUP($B1227,$L:$O,4,0))</f>
        <v>0</v>
      </c>
      <c r="I1227" s="57"/>
      <c r="J1227" s="57"/>
    </row>
    <row r="1228" spans="1:10">
      <c r="A1228" s="46">
        <v>1147</v>
      </c>
      <c r="E1228" s="57">
        <f t="shared" si="17"/>
        <v>0</v>
      </c>
      <c r="F1228" s="57">
        <f>SUMIFS(სახ.თანრ.მოც.!$E:$E,სახ.თანრ.მოც.!$B:$B,VLOOKUP($B1228,$L:$O,3,0),სახ.თანრ.მოც.!$C:$C,მონაცემები!C1228,სახ.თანრ.მოც.!$A:$A,VLOOKUP($B1228,$L:$O,4,0))</f>
        <v>0</v>
      </c>
      <c r="G1228" s="57">
        <f>SUMIFS(სახ.თანრ.მოც.!$E:$E,სახ.თანრ.მოც.!$B:$B,VLOOKUP($B1228,$L:$O,3,0),სახ.თანრ.მოც.!$C:$C,მონაცემები!D1228,სახ.თანრ.მოც.!$A:$A,VLOOKUP($B1228,$L:$O,4,0))</f>
        <v>0</v>
      </c>
      <c r="H1228" s="57">
        <f>SUMIFS(სახ.თანრ.მოც.!F:F,სახ.თანრ.მოც.!$B:$B,VLOOKUP($B1228,$L:$O,3,0),სახ.თანრ.მოც.!$C:$C,მონაცემები!D1228,სახ.თანრ.მოც.!$A:$A,VLOOKUP($B1228,$L:$O,4,0))+SUMIFS(სახ.თანრ.მოც.!F:F,სახ.თანრ.მოც.!$B:$B,VLOOKUP($B1228,$L:$O,3,0),სახ.თანრ.მოც.!$C:$C,მონაცემები!C1228,სახ.თანრ.მოც.!$A:$A,VLOOKUP($B1228,$L:$O,4,0))</f>
        <v>0</v>
      </c>
      <c r="I1228" s="57"/>
      <c r="J1228" s="57"/>
    </row>
    <row r="1229" spans="1:10">
      <c r="A1229" s="46">
        <v>1148</v>
      </c>
      <c r="E1229" s="57">
        <f t="shared" si="17"/>
        <v>0</v>
      </c>
      <c r="F1229" s="57">
        <f>SUMIFS(სახ.თანრ.მოც.!$E:$E,სახ.თანრ.მოც.!$B:$B,VLOOKUP($B1229,$L:$O,3,0),სახ.თანრ.მოც.!$C:$C,მონაცემები!C1229,სახ.თანრ.მოც.!$A:$A,VLOOKUP($B1229,$L:$O,4,0))</f>
        <v>0</v>
      </c>
      <c r="G1229" s="57">
        <f>SUMIFS(სახ.თანრ.მოც.!$E:$E,სახ.თანრ.მოც.!$B:$B,VLOOKUP($B1229,$L:$O,3,0),სახ.თანრ.მოც.!$C:$C,მონაცემები!D1229,სახ.თანრ.მოც.!$A:$A,VLOOKUP($B1229,$L:$O,4,0))</f>
        <v>0</v>
      </c>
      <c r="H1229" s="57">
        <f>SUMIFS(სახ.თანრ.მოც.!F:F,სახ.თანრ.მოც.!$B:$B,VLOOKUP($B1229,$L:$O,3,0),სახ.თანრ.მოც.!$C:$C,მონაცემები!D1229,სახ.თანრ.მოც.!$A:$A,VLOOKUP($B1229,$L:$O,4,0))+SUMIFS(სახ.თანრ.მოც.!F:F,სახ.თანრ.მოც.!$B:$B,VLOOKUP($B1229,$L:$O,3,0),სახ.თანრ.მოც.!$C:$C,მონაცემები!C1229,სახ.თანრ.მოც.!$A:$A,VLOOKUP($B1229,$L:$O,4,0))</f>
        <v>0</v>
      </c>
      <c r="I1229" s="57"/>
      <c r="J1229" s="57"/>
    </row>
    <row r="1230" spans="1:10">
      <c r="A1230" s="46">
        <v>1149</v>
      </c>
      <c r="E1230" s="57">
        <f t="shared" si="17"/>
        <v>0</v>
      </c>
      <c r="F1230" s="57">
        <f>SUMIFS(სახ.თანრ.მოც.!$E:$E,სახ.თანრ.მოც.!$B:$B,VLOOKUP($B1230,$L:$O,3,0),სახ.თანრ.მოც.!$C:$C,მონაცემები!C1230,სახ.თანრ.მოც.!$A:$A,VLOOKUP($B1230,$L:$O,4,0))</f>
        <v>0</v>
      </c>
      <c r="G1230" s="57">
        <f>SUMIFS(სახ.თანრ.მოც.!$E:$E,სახ.თანრ.მოც.!$B:$B,VLOOKUP($B1230,$L:$O,3,0),სახ.თანრ.მოც.!$C:$C,მონაცემები!D1230,სახ.თანრ.მოც.!$A:$A,VLOOKUP($B1230,$L:$O,4,0))</f>
        <v>0</v>
      </c>
      <c r="H1230" s="57">
        <f>SUMIFS(სახ.თანრ.მოც.!F:F,სახ.თანრ.მოც.!$B:$B,VLOOKUP($B1230,$L:$O,3,0),სახ.თანრ.მოც.!$C:$C,მონაცემები!D1230,სახ.თანრ.მოც.!$A:$A,VLOOKUP($B1230,$L:$O,4,0))+SUMIFS(სახ.თანრ.მოც.!F:F,სახ.თანრ.მოც.!$B:$B,VLOOKUP($B1230,$L:$O,3,0),სახ.თანრ.მოც.!$C:$C,მონაცემები!C1230,სახ.თანრ.მოც.!$A:$A,VLOOKUP($B1230,$L:$O,4,0))</f>
        <v>0</v>
      </c>
      <c r="I1230" s="57"/>
      <c r="J1230" s="57"/>
    </row>
    <row r="1231" spans="1:10">
      <c r="A1231" s="46">
        <v>1150</v>
      </c>
      <c r="E1231" s="57">
        <f t="shared" si="17"/>
        <v>0</v>
      </c>
      <c r="F1231" s="57">
        <f>SUMIFS(სახ.თანრ.მოც.!$E:$E,სახ.თანრ.მოც.!$B:$B,VLOOKUP($B1231,$L:$O,3,0),სახ.თანრ.მოც.!$C:$C,მონაცემები!C1231,სახ.თანრ.მოც.!$A:$A,VLOOKUP($B1231,$L:$O,4,0))</f>
        <v>0</v>
      </c>
      <c r="G1231" s="57">
        <f>SUMIFS(სახ.თანრ.მოც.!$E:$E,სახ.თანრ.მოც.!$B:$B,VLOOKUP($B1231,$L:$O,3,0),სახ.თანრ.მოც.!$C:$C,მონაცემები!D1231,სახ.თანრ.მოც.!$A:$A,VLOOKUP($B1231,$L:$O,4,0))</f>
        <v>0</v>
      </c>
      <c r="H1231" s="57">
        <f>SUMIFS(სახ.თანრ.მოც.!F:F,სახ.თანრ.მოც.!$B:$B,VLOOKUP($B1231,$L:$O,3,0),სახ.თანრ.მოც.!$C:$C,მონაცემები!D1231,სახ.თანრ.მოც.!$A:$A,VLOOKUP($B1231,$L:$O,4,0))+SUMIFS(სახ.თანრ.მოც.!F:F,სახ.თანრ.მოც.!$B:$B,VLOOKUP($B1231,$L:$O,3,0),სახ.თანრ.მოც.!$C:$C,მონაცემები!C1231,სახ.თანრ.მოც.!$A:$A,VLOOKUP($B1231,$L:$O,4,0))</f>
        <v>0</v>
      </c>
      <c r="I1231" s="57"/>
      <c r="J1231" s="57"/>
    </row>
    <row r="1232" spans="1:10">
      <c r="A1232" s="46">
        <v>1151</v>
      </c>
      <c r="E1232" s="57">
        <f t="shared" si="17"/>
        <v>0</v>
      </c>
      <c r="F1232" s="57">
        <f>SUMIFS(სახ.თანრ.მოც.!$E:$E,სახ.თანრ.მოც.!$B:$B,VLOOKUP($B1232,$L:$O,3,0),სახ.თანრ.მოც.!$C:$C,მონაცემები!C1232,სახ.თანრ.მოც.!$A:$A,VLOOKUP($B1232,$L:$O,4,0))</f>
        <v>0</v>
      </c>
      <c r="G1232" s="57">
        <f>SUMIFS(სახ.თანრ.მოც.!$E:$E,სახ.თანრ.მოც.!$B:$B,VLOOKUP($B1232,$L:$O,3,0),სახ.თანრ.მოც.!$C:$C,მონაცემები!D1232,სახ.თანრ.მოც.!$A:$A,VLOOKUP($B1232,$L:$O,4,0))</f>
        <v>0</v>
      </c>
      <c r="H1232" s="57">
        <f>SUMIFS(სახ.თანრ.მოც.!F:F,სახ.თანრ.მოც.!$B:$B,VLOOKUP($B1232,$L:$O,3,0),სახ.თანრ.მოც.!$C:$C,მონაცემები!D1232,სახ.თანრ.მოც.!$A:$A,VLOOKUP($B1232,$L:$O,4,0))+SUMIFS(სახ.თანრ.მოც.!F:F,სახ.თანრ.მოც.!$B:$B,VLOOKUP($B1232,$L:$O,3,0),სახ.თანრ.მოც.!$C:$C,მონაცემები!C1232,სახ.თანრ.მოც.!$A:$A,VLOOKUP($B1232,$L:$O,4,0))</f>
        <v>0</v>
      </c>
      <c r="I1232" s="57"/>
      <c r="J1232" s="57"/>
    </row>
    <row r="1233" spans="1:10">
      <c r="A1233" s="46">
        <v>1152</v>
      </c>
      <c r="E1233" s="57">
        <f t="shared" si="17"/>
        <v>0</v>
      </c>
      <c r="F1233" s="57">
        <f>SUMIFS(სახ.თანრ.მოც.!$E:$E,სახ.თანრ.მოც.!$B:$B,VLOOKUP($B1233,$L:$O,3,0),სახ.თანრ.მოც.!$C:$C,მონაცემები!C1233,სახ.თანრ.მოც.!$A:$A,VLOOKUP($B1233,$L:$O,4,0))</f>
        <v>0</v>
      </c>
      <c r="G1233" s="57">
        <f>SUMIFS(სახ.თანრ.მოც.!$E:$E,სახ.თანრ.მოც.!$B:$B,VLOOKUP($B1233,$L:$O,3,0),სახ.თანრ.მოც.!$C:$C,მონაცემები!D1233,სახ.თანრ.მოც.!$A:$A,VLOOKUP($B1233,$L:$O,4,0))</f>
        <v>0</v>
      </c>
      <c r="H1233" s="57">
        <f>SUMIFS(სახ.თანრ.მოც.!F:F,სახ.თანრ.მოც.!$B:$B,VLOOKUP($B1233,$L:$O,3,0),სახ.თანრ.მოც.!$C:$C,მონაცემები!D1233,სახ.თანრ.მოც.!$A:$A,VLOOKUP($B1233,$L:$O,4,0))+SUMIFS(სახ.თანრ.მოც.!F:F,სახ.თანრ.მოც.!$B:$B,VLOOKUP($B1233,$L:$O,3,0),სახ.თანრ.მოც.!$C:$C,მონაცემები!C1233,სახ.თანრ.მოც.!$A:$A,VLOOKUP($B1233,$L:$O,4,0))</f>
        <v>0</v>
      </c>
      <c r="I1233" s="57"/>
      <c r="J1233" s="57"/>
    </row>
    <row r="1234" spans="1:10">
      <c r="A1234" s="46">
        <v>1153</v>
      </c>
      <c r="E1234" s="57">
        <f t="shared" si="17"/>
        <v>0</v>
      </c>
      <c r="F1234" s="57">
        <f>SUMIFS(სახ.თანრ.მოც.!$E:$E,სახ.თანრ.მოც.!$B:$B,VLOOKUP($B1234,$L:$O,3,0),სახ.თანრ.მოც.!$C:$C,მონაცემები!C1234,სახ.თანრ.მოც.!$A:$A,VLOOKUP($B1234,$L:$O,4,0))</f>
        <v>0</v>
      </c>
      <c r="G1234" s="57">
        <f>SUMIFS(სახ.თანრ.მოც.!$E:$E,სახ.თანრ.მოც.!$B:$B,VLOOKUP($B1234,$L:$O,3,0),სახ.თანრ.მოც.!$C:$C,მონაცემები!D1234,სახ.თანრ.მოც.!$A:$A,VLOOKUP($B1234,$L:$O,4,0))</f>
        <v>0</v>
      </c>
      <c r="H1234" s="57">
        <f>SUMIFS(სახ.თანრ.მოც.!F:F,სახ.თანრ.მოც.!$B:$B,VLOOKUP($B1234,$L:$O,3,0),სახ.თანრ.მოც.!$C:$C,მონაცემები!D1234,სახ.თანრ.მოც.!$A:$A,VLOOKUP($B1234,$L:$O,4,0))+SUMIFS(სახ.თანრ.მოც.!F:F,სახ.თანრ.მოც.!$B:$B,VLOOKUP($B1234,$L:$O,3,0),სახ.თანრ.მოც.!$C:$C,მონაცემები!C1234,სახ.თანრ.მოც.!$A:$A,VLOOKUP($B1234,$L:$O,4,0))</f>
        <v>0</v>
      </c>
      <c r="I1234" s="57"/>
      <c r="J1234" s="57"/>
    </row>
    <row r="1235" spans="1:10">
      <c r="A1235" s="46">
        <v>1154</v>
      </c>
      <c r="E1235" s="57">
        <f t="shared" ref="E1235:E1298" si="18">C1235+D1235</f>
        <v>0</v>
      </c>
      <c r="F1235" s="57">
        <f>SUMIFS(სახ.თანრ.მოც.!$E:$E,სახ.თანრ.მოც.!$B:$B,VLOOKUP($B1235,$L:$O,3,0),სახ.თანრ.მოც.!$C:$C,მონაცემები!C1235,სახ.თანრ.მოც.!$A:$A,VLOOKUP($B1235,$L:$O,4,0))</f>
        <v>0</v>
      </c>
      <c r="G1235" s="57">
        <f>SUMIFS(სახ.თანრ.მოც.!$E:$E,სახ.თანრ.მოც.!$B:$B,VLOOKUP($B1235,$L:$O,3,0),სახ.თანრ.მოც.!$C:$C,მონაცემები!D1235,სახ.თანრ.მოც.!$A:$A,VLOOKUP($B1235,$L:$O,4,0))</f>
        <v>0</v>
      </c>
      <c r="H1235" s="57">
        <f>SUMIFS(სახ.თანრ.მოც.!F:F,სახ.თანრ.მოც.!$B:$B,VLOOKUP($B1235,$L:$O,3,0),სახ.თანრ.მოც.!$C:$C,მონაცემები!D1235,სახ.თანრ.მოც.!$A:$A,VLOOKUP($B1235,$L:$O,4,0))+SUMIFS(სახ.თანრ.მოც.!F:F,სახ.თანრ.მოც.!$B:$B,VLOOKUP($B1235,$L:$O,3,0),სახ.თანრ.მოც.!$C:$C,მონაცემები!C1235,სახ.თანრ.მოც.!$A:$A,VLOOKUP($B1235,$L:$O,4,0))</f>
        <v>0</v>
      </c>
      <c r="I1235" s="57"/>
      <c r="J1235" s="57"/>
    </row>
    <row r="1236" spans="1:10">
      <c r="A1236" s="46">
        <v>1155</v>
      </c>
      <c r="E1236" s="57">
        <f t="shared" si="18"/>
        <v>0</v>
      </c>
      <c r="F1236" s="57">
        <f>SUMIFS(სახ.თანრ.მოც.!$E:$E,სახ.თანრ.მოც.!$B:$B,VLOOKUP($B1236,$L:$O,3,0),სახ.თანრ.მოც.!$C:$C,მონაცემები!C1236,სახ.თანრ.მოც.!$A:$A,VLOOKUP($B1236,$L:$O,4,0))</f>
        <v>0</v>
      </c>
      <c r="G1236" s="57">
        <f>SUMIFS(სახ.თანრ.მოც.!$E:$E,სახ.თანრ.მოც.!$B:$B,VLOOKUP($B1236,$L:$O,3,0),სახ.თანრ.მოც.!$C:$C,მონაცემები!D1236,სახ.თანრ.მოც.!$A:$A,VLOOKUP($B1236,$L:$O,4,0))</f>
        <v>0</v>
      </c>
      <c r="H1236" s="57">
        <f>SUMIFS(სახ.თანრ.მოც.!F:F,სახ.თანრ.მოც.!$B:$B,VLOOKUP($B1236,$L:$O,3,0),სახ.თანრ.მოც.!$C:$C,მონაცემები!D1236,სახ.თანრ.მოც.!$A:$A,VLOOKUP($B1236,$L:$O,4,0))+SUMIFS(სახ.თანრ.მოც.!F:F,სახ.თანრ.მოც.!$B:$B,VLOOKUP($B1236,$L:$O,3,0),სახ.თანრ.მოც.!$C:$C,მონაცემები!C1236,სახ.თანრ.მოც.!$A:$A,VLOOKUP($B1236,$L:$O,4,0))</f>
        <v>0</v>
      </c>
      <c r="I1236" s="57"/>
      <c r="J1236" s="57"/>
    </row>
    <row r="1237" spans="1:10">
      <c r="A1237" s="46">
        <v>1156</v>
      </c>
      <c r="E1237" s="57">
        <f t="shared" si="18"/>
        <v>0</v>
      </c>
      <c r="F1237" s="57">
        <f>SUMIFS(სახ.თანრ.მოც.!$E:$E,სახ.თანრ.მოც.!$B:$B,VLOOKUP($B1237,$L:$O,3,0),სახ.თანრ.მოც.!$C:$C,მონაცემები!C1237,სახ.თანრ.მოც.!$A:$A,VLOOKUP($B1237,$L:$O,4,0))</f>
        <v>0</v>
      </c>
      <c r="G1237" s="57">
        <f>SUMIFS(სახ.თანრ.მოც.!$E:$E,სახ.თანრ.მოც.!$B:$B,VLOOKUP($B1237,$L:$O,3,0),სახ.თანრ.მოც.!$C:$C,მონაცემები!D1237,სახ.თანრ.მოც.!$A:$A,VLOOKUP($B1237,$L:$O,4,0))</f>
        <v>0</v>
      </c>
      <c r="H1237" s="57">
        <f>SUMIFS(სახ.თანრ.მოც.!F:F,სახ.თანრ.მოც.!$B:$B,VLOOKUP($B1237,$L:$O,3,0),სახ.თანრ.მოც.!$C:$C,მონაცემები!D1237,სახ.თანრ.მოც.!$A:$A,VLOOKUP($B1237,$L:$O,4,0))+SUMIFS(სახ.თანრ.მოც.!F:F,სახ.თანრ.მოც.!$B:$B,VLOOKUP($B1237,$L:$O,3,0),სახ.თანრ.მოც.!$C:$C,მონაცემები!C1237,სახ.თანრ.მოც.!$A:$A,VLOOKUP($B1237,$L:$O,4,0))</f>
        <v>0</v>
      </c>
      <c r="I1237" s="57"/>
      <c r="J1237" s="57"/>
    </row>
    <row r="1238" spans="1:10">
      <c r="A1238" s="46">
        <v>1157</v>
      </c>
      <c r="E1238" s="57">
        <f t="shared" si="18"/>
        <v>0</v>
      </c>
      <c r="F1238" s="57">
        <f>SUMIFS(სახ.თანრ.მოც.!$E:$E,სახ.თანრ.მოც.!$B:$B,VLOOKUP($B1238,$L:$O,3,0),სახ.თანრ.მოც.!$C:$C,მონაცემები!C1238,სახ.თანრ.მოც.!$A:$A,VLOOKUP($B1238,$L:$O,4,0))</f>
        <v>0</v>
      </c>
      <c r="G1238" s="57">
        <f>SUMIFS(სახ.თანრ.მოც.!$E:$E,სახ.თანრ.მოც.!$B:$B,VLOOKUP($B1238,$L:$O,3,0),სახ.თანრ.მოც.!$C:$C,მონაცემები!D1238,სახ.თანრ.მოც.!$A:$A,VLOOKUP($B1238,$L:$O,4,0))</f>
        <v>0</v>
      </c>
      <c r="H1238" s="57">
        <f>SUMIFS(სახ.თანრ.მოც.!F:F,სახ.თანრ.მოც.!$B:$B,VLOOKUP($B1238,$L:$O,3,0),სახ.თანრ.მოც.!$C:$C,მონაცემები!D1238,სახ.თანრ.მოც.!$A:$A,VLOOKUP($B1238,$L:$O,4,0))+SUMIFS(სახ.თანრ.მოც.!F:F,სახ.თანრ.მოც.!$B:$B,VLOOKUP($B1238,$L:$O,3,0),სახ.თანრ.მოც.!$C:$C,მონაცემები!C1238,სახ.თანრ.მოც.!$A:$A,VLOOKUP($B1238,$L:$O,4,0))</f>
        <v>0</v>
      </c>
      <c r="I1238" s="57"/>
      <c r="J1238" s="57"/>
    </row>
    <row r="1239" spans="1:10">
      <c r="A1239" s="46">
        <v>1158</v>
      </c>
      <c r="E1239" s="57">
        <f t="shared" si="18"/>
        <v>0</v>
      </c>
      <c r="F1239" s="57">
        <f>SUMIFS(სახ.თანრ.მოც.!$E:$E,სახ.თანრ.მოც.!$B:$B,VLOOKUP($B1239,$L:$O,3,0),სახ.თანრ.მოც.!$C:$C,მონაცემები!C1239,სახ.თანრ.მოც.!$A:$A,VLOOKUP($B1239,$L:$O,4,0))</f>
        <v>0</v>
      </c>
      <c r="G1239" s="57">
        <f>SUMIFS(სახ.თანრ.მოც.!$E:$E,სახ.თანრ.მოც.!$B:$B,VLOOKUP($B1239,$L:$O,3,0),სახ.თანრ.მოც.!$C:$C,მონაცემები!D1239,სახ.თანრ.მოც.!$A:$A,VLOOKUP($B1239,$L:$O,4,0))</f>
        <v>0</v>
      </c>
      <c r="H1239" s="57">
        <f>SUMIFS(სახ.თანრ.მოც.!F:F,სახ.თანრ.მოც.!$B:$B,VLOOKUP($B1239,$L:$O,3,0),სახ.თანრ.მოც.!$C:$C,მონაცემები!D1239,სახ.თანრ.მოც.!$A:$A,VLOOKUP($B1239,$L:$O,4,0))+SUMIFS(სახ.თანრ.მოც.!F:F,სახ.თანრ.მოც.!$B:$B,VLOOKUP($B1239,$L:$O,3,0),სახ.თანრ.მოც.!$C:$C,მონაცემები!C1239,სახ.თანრ.მოც.!$A:$A,VLOOKUP($B1239,$L:$O,4,0))</f>
        <v>0</v>
      </c>
      <c r="I1239" s="57"/>
      <c r="J1239" s="57"/>
    </row>
    <row r="1240" spans="1:10">
      <c r="A1240" s="46">
        <v>1159</v>
      </c>
      <c r="E1240" s="57">
        <f t="shared" si="18"/>
        <v>0</v>
      </c>
      <c r="F1240" s="57">
        <f>SUMIFS(სახ.თანრ.მოც.!$E:$E,სახ.თანრ.მოც.!$B:$B,VLOOKUP($B1240,$L:$O,3,0),სახ.თანრ.მოც.!$C:$C,მონაცემები!C1240,სახ.თანრ.მოც.!$A:$A,VLOOKUP($B1240,$L:$O,4,0))</f>
        <v>0</v>
      </c>
      <c r="G1240" s="57">
        <f>SUMIFS(სახ.თანრ.მოც.!$E:$E,სახ.თანრ.მოც.!$B:$B,VLOOKUP($B1240,$L:$O,3,0),სახ.თანრ.მოც.!$C:$C,მონაცემები!D1240,სახ.თანრ.მოც.!$A:$A,VLOOKUP($B1240,$L:$O,4,0))</f>
        <v>0</v>
      </c>
      <c r="H1240" s="57">
        <f>SUMIFS(სახ.თანრ.მოც.!F:F,სახ.თანრ.მოც.!$B:$B,VLOOKUP($B1240,$L:$O,3,0),სახ.თანრ.მოც.!$C:$C,მონაცემები!D1240,სახ.თანრ.მოც.!$A:$A,VLOOKUP($B1240,$L:$O,4,0))+SUMIFS(სახ.თანრ.მოც.!F:F,სახ.თანრ.მოც.!$B:$B,VLOOKUP($B1240,$L:$O,3,0),სახ.თანრ.მოც.!$C:$C,მონაცემები!C1240,სახ.თანრ.მოც.!$A:$A,VLOOKUP($B1240,$L:$O,4,0))</f>
        <v>0</v>
      </c>
      <c r="I1240" s="57"/>
      <c r="J1240" s="57"/>
    </row>
    <row r="1241" spans="1:10">
      <c r="A1241" s="46">
        <v>1160</v>
      </c>
      <c r="E1241" s="57">
        <f t="shared" si="18"/>
        <v>0</v>
      </c>
      <c r="F1241" s="57">
        <f>SUMIFS(სახ.თანრ.მოც.!$E:$E,სახ.თანრ.მოც.!$B:$B,VLOOKUP($B1241,$L:$O,3,0),სახ.თანრ.მოც.!$C:$C,მონაცემები!C1241,სახ.თანრ.მოც.!$A:$A,VLOOKUP($B1241,$L:$O,4,0))</f>
        <v>0</v>
      </c>
      <c r="G1241" s="57">
        <f>SUMIFS(სახ.თანრ.მოც.!$E:$E,სახ.თანრ.მოც.!$B:$B,VLOOKUP($B1241,$L:$O,3,0),სახ.თანრ.მოც.!$C:$C,მონაცემები!D1241,სახ.თანრ.მოც.!$A:$A,VLOOKUP($B1241,$L:$O,4,0))</f>
        <v>0</v>
      </c>
      <c r="H1241" s="57">
        <f>SUMIFS(სახ.თანრ.მოც.!F:F,სახ.თანრ.მოც.!$B:$B,VLOOKUP($B1241,$L:$O,3,0),სახ.თანრ.მოც.!$C:$C,მონაცემები!D1241,სახ.თანრ.მოც.!$A:$A,VLOOKUP($B1241,$L:$O,4,0))+SUMIFS(სახ.თანრ.მოც.!F:F,სახ.თანრ.მოც.!$B:$B,VLOOKUP($B1241,$L:$O,3,0),სახ.თანრ.მოც.!$C:$C,მონაცემები!C1241,სახ.თანრ.მოც.!$A:$A,VLOOKUP($B1241,$L:$O,4,0))</f>
        <v>0</v>
      </c>
      <c r="I1241" s="57"/>
      <c r="J1241" s="57"/>
    </row>
    <row r="1242" spans="1:10">
      <c r="A1242" s="46">
        <v>1161</v>
      </c>
      <c r="E1242" s="57">
        <f t="shared" si="18"/>
        <v>0</v>
      </c>
      <c r="F1242" s="57">
        <f>SUMIFS(სახ.თანრ.მოც.!$E:$E,სახ.თანრ.მოც.!$B:$B,VLOOKUP($B1242,$L:$O,3,0),სახ.თანრ.მოც.!$C:$C,მონაცემები!C1242,სახ.თანრ.მოც.!$A:$A,VLOOKUP($B1242,$L:$O,4,0))</f>
        <v>0</v>
      </c>
      <c r="G1242" s="57">
        <f>SUMIFS(სახ.თანრ.მოც.!$E:$E,სახ.თანრ.მოც.!$B:$B,VLOOKUP($B1242,$L:$O,3,0),სახ.თანრ.მოც.!$C:$C,მონაცემები!D1242,სახ.თანრ.მოც.!$A:$A,VLOOKUP($B1242,$L:$O,4,0))</f>
        <v>0</v>
      </c>
      <c r="H1242" s="57">
        <f>SUMIFS(სახ.თანრ.მოც.!F:F,სახ.თანრ.მოც.!$B:$B,VLOOKUP($B1242,$L:$O,3,0),სახ.თანრ.მოც.!$C:$C,მონაცემები!D1242,სახ.თანრ.მოც.!$A:$A,VLOOKUP($B1242,$L:$O,4,0))+SUMIFS(სახ.თანრ.მოც.!F:F,სახ.თანრ.მოც.!$B:$B,VLOOKUP($B1242,$L:$O,3,0),სახ.თანრ.მოც.!$C:$C,მონაცემები!C1242,სახ.თანრ.მოც.!$A:$A,VLOOKUP($B1242,$L:$O,4,0))</f>
        <v>0</v>
      </c>
      <c r="I1242" s="57"/>
      <c r="J1242" s="57"/>
    </row>
    <row r="1243" spans="1:10">
      <c r="A1243" s="46">
        <v>1162</v>
      </c>
      <c r="E1243" s="57">
        <f t="shared" si="18"/>
        <v>0</v>
      </c>
      <c r="F1243" s="57">
        <f>SUMIFS(სახ.თანრ.მოც.!$E:$E,სახ.თანრ.მოც.!$B:$B,VLOOKUP($B1243,$L:$O,3,0),სახ.თანრ.მოც.!$C:$C,მონაცემები!C1243,სახ.თანრ.მოც.!$A:$A,VLOOKUP($B1243,$L:$O,4,0))</f>
        <v>0</v>
      </c>
      <c r="G1243" s="57">
        <f>SUMIFS(სახ.თანრ.მოც.!$E:$E,სახ.თანრ.მოც.!$B:$B,VLOOKUP($B1243,$L:$O,3,0),სახ.თანრ.მოც.!$C:$C,მონაცემები!D1243,სახ.თანრ.მოც.!$A:$A,VLOOKUP($B1243,$L:$O,4,0))</f>
        <v>0</v>
      </c>
      <c r="H1243" s="57">
        <f>SUMIFS(სახ.თანრ.მოც.!F:F,სახ.თანრ.მოც.!$B:$B,VLOOKUP($B1243,$L:$O,3,0),სახ.თანრ.მოც.!$C:$C,მონაცემები!D1243,სახ.თანრ.მოც.!$A:$A,VLOOKUP($B1243,$L:$O,4,0))+SUMIFS(სახ.თანრ.მოც.!F:F,სახ.თანრ.მოც.!$B:$B,VLOOKUP($B1243,$L:$O,3,0),სახ.თანრ.მოც.!$C:$C,მონაცემები!C1243,სახ.თანრ.მოც.!$A:$A,VLOOKUP($B1243,$L:$O,4,0))</f>
        <v>0</v>
      </c>
      <c r="I1243" s="57"/>
      <c r="J1243" s="57"/>
    </row>
    <row r="1244" spans="1:10">
      <c r="A1244" s="46">
        <v>1163</v>
      </c>
      <c r="E1244" s="57">
        <f t="shared" si="18"/>
        <v>0</v>
      </c>
      <c r="F1244" s="57">
        <f>SUMIFS(სახ.თანრ.მოც.!$E:$E,სახ.თანრ.მოც.!$B:$B,VLOOKUP($B1244,$L:$O,3,0),სახ.თანრ.მოც.!$C:$C,მონაცემები!C1244,სახ.თანრ.მოც.!$A:$A,VLOOKUP($B1244,$L:$O,4,0))</f>
        <v>0</v>
      </c>
      <c r="G1244" s="57">
        <f>SUMIFS(სახ.თანრ.მოც.!$E:$E,სახ.თანრ.მოც.!$B:$B,VLOOKUP($B1244,$L:$O,3,0),სახ.თანრ.მოც.!$C:$C,მონაცემები!D1244,სახ.თანრ.მოც.!$A:$A,VLOOKUP($B1244,$L:$O,4,0))</f>
        <v>0</v>
      </c>
      <c r="H1244" s="57">
        <f>SUMIFS(სახ.თანრ.მოც.!F:F,სახ.თანრ.მოც.!$B:$B,VLOOKUP($B1244,$L:$O,3,0),სახ.თანრ.მოც.!$C:$C,მონაცემები!D1244,სახ.თანრ.მოც.!$A:$A,VLOOKUP($B1244,$L:$O,4,0))+SUMIFS(სახ.თანრ.მოც.!F:F,სახ.თანრ.მოც.!$B:$B,VLOOKUP($B1244,$L:$O,3,0),სახ.თანრ.მოც.!$C:$C,მონაცემები!C1244,სახ.თანრ.მოც.!$A:$A,VLOOKUP($B1244,$L:$O,4,0))</f>
        <v>0</v>
      </c>
      <c r="I1244" s="57"/>
      <c r="J1244" s="57"/>
    </row>
    <row r="1245" spans="1:10">
      <c r="A1245" s="46">
        <v>1164</v>
      </c>
      <c r="E1245" s="57">
        <f t="shared" si="18"/>
        <v>0</v>
      </c>
      <c r="F1245" s="57">
        <f>SUMIFS(სახ.თანრ.მოც.!$E:$E,სახ.თანრ.მოც.!$B:$B,VLOOKUP($B1245,$L:$O,3,0),სახ.თანრ.მოც.!$C:$C,მონაცემები!C1245,სახ.თანრ.მოც.!$A:$A,VLOOKUP($B1245,$L:$O,4,0))</f>
        <v>0</v>
      </c>
      <c r="G1245" s="57">
        <f>SUMIFS(სახ.თანრ.მოც.!$E:$E,სახ.თანრ.მოც.!$B:$B,VLOOKUP($B1245,$L:$O,3,0),სახ.თანრ.მოც.!$C:$C,მონაცემები!D1245,სახ.თანრ.მოც.!$A:$A,VLOOKUP($B1245,$L:$O,4,0))</f>
        <v>0</v>
      </c>
      <c r="H1245" s="57">
        <f>SUMIFS(სახ.თანრ.მოც.!F:F,სახ.თანრ.მოც.!$B:$B,VLOOKUP($B1245,$L:$O,3,0),სახ.თანრ.მოც.!$C:$C,მონაცემები!D1245,სახ.თანრ.მოც.!$A:$A,VLOOKUP($B1245,$L:$O,4,0))+SUMIFS(სახ.თანრ.მოც.!F:F,სახ.თანრ.მოც.!$B:$B,VLOOKUP($B1245,$L:$O,3,0),სახ.თანრ.მოც.!$C:$C,მონაცემები!C1245,სახ.თანრ.მოც.!$A:$A,VLOOKUP($B1245,$L:$O,4,0))</f>
        <v>0</v>
      </c>
      <c r="I1245" s="57"/>
      <c r="J1245" s="57"/>
    </row>
    <row r="1246" spans="1:10">
      <c r="A1246" s="46">
        <v>1165</v>
      </c>
      <c r="E1246" s="57">
        <f t="shared" si="18"/>
        <v>0</v>
      </c>
      <c r="F1246" s="57">
        <f>SUMIFS(სახ.თანრ.მოც.!$E:$E,სახ.თანრ.მოც.!$B:$B,VLOOKUP($B1246,$L:$O,3,0),სახ.თანრ.მოც.!$C:$C,მონაცემები!C1246,სახ.თანრ.მოც.!$A:$A,VLOOKUP($B1246,$L:$O,4,0))</f>
        <v>0</v>
      </c>
      <c r="G1246" s="57">
        <f>SUMIFS(სახ.თანრ.მოც.!$E:$E,სახ.თანრ.მოც.!$B:$B,VLOOKUP($B1246,$L:$O,3,0),სახ.თანრ.მოც.!$C:$C,მონაცემები!D1246,სახ.თანრ.მოც.!$A:$A,VLOOKUP($B1246,$L:$O,4,0))</f>
        <v>0</v>
      </c>
      <c r="H1246" s="57">
        <f>SUMIFS(სახ.თანრ.მოც.!F:F,სახ.თანრ.მოც.!$B:$B,VLOOKUP($B1246,$L:$O,3,0),სახ.თანრ.მოც.!$C:$C,მონაცემები!D1246,სახ.თანრ.მოც.!$A:$A,VLOOKUP($B1246,$L:$O,4,0))+SUMIFS(სახ.თანრ.მოც.!F:F,სახ.თანრ.მოც.!$B:$B,VLOOKUP($B1246,$L:$O,3,0),სახ.თანრ.მოც.!$C:$C,მონაცემები!C1246,სახ.თანრ.მოც.!$A:$A,VLOOKUP($B1246,$L:$O,4,0))</f>
        <v>0</v>
      </c>
      <c r="I1246" s="57"/>
      <c r="J1246" s="57"/>
    </row>
    <row r="1247" spans="1:10">
      <c r="A1247" s="46">
        <v>1166</v>
      </c>
      <c r="E1247" s="57">
        <f t="shared" si="18"/>
        <v>0</v>
      </c>
      <c r="F1247" s="57">
        <f>SUMIFS(სახ.თანრ.მოც.!$E:$E,სახ.თანრ.მოც.!$B:$B,VLOOKUP($B1247,$L:$O,3,0),სახ.თანრ.მოც.!$C:$C,მონაცემები!C1247,სახ.თანრ.მოც.!$A:$A,VLOOKUP($B1247,$L:$O,4,0))</f>
        <v>0</v>
      </c>
      <c r="G1247" s="57">
        <f>SUMIFS(სახ.თანრ.მოც.!$E:$E,სახ.თანრ.მოც.!$B:$B,VLOOKUP($B1247,$L:$O,3,0),სახ.თანრ.მოც.!$C:$C,მონაცემები!D1247,სახ.თანრ.მოც.!$A:$A,VLOOKUP($B1247,$L:$O,4,0))</f>
        <v>0</v>
      </c>
      <c r="H1247" s="57">
        <f>SUMIFS(სახ.თანრ.მოც.!F:F,სახ.თანრ.მოც.!$B:$B,VLOOKUP($B1247,$L:$O,3,0),სახ.თანრ.მოც.!$C:$C,მონაცემები!D1247,სახ.თანრ.მოც.!$A:$A,VLOOKUP($B1247,$L:$O,4,0))+SUMIFS(სახ.თანრ.მოც.!F:F,სახ.თანრ.მოც.!$B:$B,VLOOKUP($B1247,$L:$O,3,0),სახ.თანრ.მოც.!$C:$C,მონაცემები!C1247,სახ.თანრ.მოც.!$A:$A,VLOOKUP($B1247,$L:$O,4,0))</f>
        <v>0</v>
      </c>
      <c r="I1247" s="57"/>
      <c r="J1247" s="57"/>
    </row>
    <row r="1248" spans="1:10">
      <c r="A1248" s="46">
        <v>1167</v>
      </c>
      <c r="E1248" s="57">
        <f t="shared" si="18"/>
        <v>0</v>
      </c>
      <c r="F1248" s="57">
        <f>SUMIFS(სახ.თანრ.მოც.!$E:$E,სახ.თანრ.მოც.!$B:$B,VLOOKUP($B1248,$L:$O,3,0),სახ.თანრ.მოც.!$C:$C,მონაცემები!C1248,სახ.თანრ.მოც.!$A:$A,VLOOKUP($B1248,$L:$O,4,0))</f>
        <v>0</v>
      </c>
      <c r="G1248" s="57">
        <f>SUMIFS(სახ.თანრ.მოც.!$E:$E,სახ.თანრ.მოც.!$B:$B,VLOOKUP($B1248,$L:$O,3,0),სახ.თანრ.მოც.!$C:$C,მონაცემები!D1248,სახ.თანრ.მოც.!$A:$A,VLOOKUP($B1248,$L:$O,4,0))</f>
        <v>0</v>
      </c>
      <c r="H1248" s="57">
        <f>SUMIFS(სახ.თანრ.მოც.!F:F,სახ.თანრ.მოც.!$B:$B,VLOOKUP($B1248,$L:$O,3,0),სახ.თანრ.მოც.!$C:$C,მონაცემები!D1248,სახ.თანრ.მოც.!$A:$A,VLOOKUP($B1248,$L:$O,4,0))+SUMIFS(სახ.თანრ.მოც.!F:F,სახ.თანრ.მოც.!$B:$B,VLOOKUP($B1248,$L:$O,3,0),სახ.თანრ.მოც.!$C:$C,მონაცემები!C1248,სახ.თანრ.მოც.!$A:$A,VLOOKUP($B1248,$L:$O,4,0))</f>
        <v>0</v>
      </c>
      <c r="I1248" s="57"/>
      <c r="J1248" s="57"/>
    </row>
    <row r="1249" spans="1:10">
      <c r="A1249" s="46">
        <v>1168</v>
      </c>
      <c r="E1249" s="57">
        <f t="shared" si="18"/>
        <v>0</v>
      </c>
      <c r="F1249" s="57">
        <f>SUMIFS(სახ.თანრ.მოც.!$E:$E,სახ.თანრ.მოც.!$B:$B,VLOOKUP($B1249,$L:$O,3,0),სახ.თანრ.მოც.!$C:$C,მონაცემები!C1249,სახ.თანრ.მოც.!$A:$A,VLOOKUP($B1249,$L:$O,4,0))</f>
        <v>0</v>
      </c>
      <c r="G1249" s="57">
        <f>SUMIFS(სახ.თანრ.მოც.!$E:$E,სახ.თანრ.მოც.!$B:$B,VLOOKUP($B1249,$L:$O,3,0),სახ.თანრ.მოც.!$C:$C,მონაცემები!D1249,სახ.თანრ.მოც.!$A:$A,VLOOKUP($B1249,$L:$O,4,0))</f>
        <v>0</v>
      </c>
      <c r="H1249" s="57">
        <f>SUMIFS(სახ.თანრ.მოც.!F:F,სახ.თანრ.მოც.!$B:$B,VLOOKUP($B1249,$L:$O,3,0),სახ.თანრ.მოც.!$C:$C,მონაცემები!D1249,სახ.თანრ.მოც.!$A:$A,VLOOKUP($B1249,$L:$O,4,0))+SUMIFS(სახ.თანრ.მოც.!F:F,სახ.თანრ.მოც.!$B:$B,VLOOKUP($B1249,$L:$O,3,0),სახ.თანრ.მოც.!$C:$C,მონაცემები!C1249,სახ.თანრ.მოც.!$A:$A,VLOOKUP($B1249,$L:$O,4,0))</f>
        <v>0</v>
      </c>
      <c r="I1249" s="57"/>
      <c r="J1249" s="57"/>
    </row>
    <row r="1250" spans="1:10">
      <c r="A1250" s="46">
        <v>1169</v>
      </c>
      <c r="E1250" s="57">
        <f t="shared" si="18"/>
        <v>0</v>
      </c>
      <c r="F1250" s="57">
        <f>SUMIFS(სახ.თანრ.მოც.!$E:$E,სახ.თანრ.მოც.!$B:$B,VLOOKUP($B1250,$L:$O,3,0),სახ.თანრ.მოც.!$C:$C,მონაცემები!C1250,სახ.თანრ.მოც.!$A:$A,VLOOKUP($B1250,$L:$O,4,0))</f>
        <v>0</v>
      </c>
      <c r="G1250" s="57">
        <f>SUMIFS(სახ.თანრ.მოც.!$E:$E,სახ.თანრ.მოც.!$B:$B,VLOOKUP($B1250,$L:$O,3,0),სახ.თანრ.მოც.!$C:$C,მონაცემები!D1250,სახ.თანრ.მოც.!$A:$A,VLOOKUP($B1250,$L:$O,4,0))</f>
        <v>0</v>
      </c>
      <c r="H1250" s="57">
        <f>SUMIFS(სახ.თანრ.მოც.!F:F,სახ.თანრ.მოც.!$B:$B,VLOOKUP($B1250,$L:$O,3,0),სახ.თანრ.მოც.!$C:$C,მონაცემები!D1250,სახ.თანრ.მოც.!$A:$A,VLOOKUP($B1250,$L:$O,4,0))+SUMIFS(სახ.თანრ.მოც.!F:F,სახ.თანრ.მოც.!$B:$B,VLOOKUP($B1250,$L:$O,3,0),სახ.თანრ.მოც.!$C:$C,მონაცემები!C1250,სახ.თანრ.მოც.!$A:$A,VLOOKUP($B1250,$L:$O,4,0))</f>
        <v>0</v>
      </c>
      <c r="I1250" s="57"/>
      <c r="J1250" s="57"/>
    </row>
    <row r="1251" spans="1:10">
      <c r="A1251" s="46">
        <v>1170</v>
      </c>
      <c r="E1251" s="57">
        <f t="shared" si="18"/>
        <v>0</v>
      </c>
      <c r="F1251" s="57">
        <f>SUMIFS(სახ.თანრ.მოც.!$E:$E,სახ.თანრ.მოც.!$B:$B,VLOOKUP($B1251,$L:$O,3,0),სახ.თანრ.მოც.!$C:$C,მონაცემები!C1251,სახ.თანრ.მოც.!$A:$A,VLOOKUP($B1251,$L:$O,4,0))</f>
        <v>0</v>
      </c>
      <c r="G1251" s="57">
        <f>SUMIFS(სახ.თანრ.მოც.!$E:$E,სახ.თანრ.მოც.!$B:$B,VLOOKUP($B1251,$L:$O,3,0),სახ.თანრ.მოც.!$C:$C,მონაცემები!D1251,სახ.თანრ.მოც.!$A:$A,VLOOKUP($B1251,$L:$O,4,0))</f>
        <v>0</v>
      </c>
      <c r="H1251" s="57">
        <f>SUMIFS(სახ.თანრ.მოც.!F:F,სახ.თანრ.მოც.!$B:$B,VLOOKUP($B1251,$L:$O,3,0),სახ.თანრ.მოც.!$C:$C,მონაცემები!D1251,სახ.თანრ.მოც.!$A:$A,VLOOKUP($B1251,$L:$O,4,0))+SUMIFS(სახ.თანრ.მოც.!F:F,სახ.თანრ.მოც.!$B:$B,VLOOKUP($B1251,$L:$O,3,0),სახ.თანრ.მოც.!$C:$C,მონაცემები!C1251,სახ.თანრ.მოც.!$A:$A,VLOOKUP($B1251,$L:$O,4,0))</f>
        <v>0</v>
      </c>
      <c r="I1251" s="57"/>
      <c r="J1251" s="57"/>
    </row>
    <row r="1252" spans="1:10">
      <c r="A1252" s="46">
        <v>1171</v>
      </c>
      <c r="E1252" s="57">
        <f t="shared" si="18"/>
        <v>0</v>
      </c>
      <c r="F1252" s="57">
        <f>SUMIFS(სახ.თანრ.მოც.!$E:$E,სახ.თანრ.მოც.!$B:$B,VLOOKUP($B1252,$L:$O,3,0),სახ.თანრ.მოც.!$C:$C,მონაცემები!C1252,სახ.თანრ.მოც.!$A:$A,VLOOKUP($B1252,$L:$O,4,0))</f>
        <v>0</v>
      </c>
      <c r="G1252" s="57">
        <f>SUMIFS(სახ.თანრ.მოც.!$E:$E,სახ.თანრ.მოც.!$B:$B,VLOOKUP($B1252,$L:$O,3,0),სახ.თანრ.მოც.!$C:$C,მონაცემები!D1252,სახ.თანრ.მოც.!$A:$A,VLOOKUP($B1252,$L:$O,4,0))</f>
        <v>0</v>
      </c>
      <c r="H1252" s="57">
        <f>SUMIFS(სახ.თანრ.მოც.!F:F,სახ.თანრ.მოც.!$B:$B,VLOOKUP($B1252,$L:$O,3,0),სახ.თანრ.მოც.!$C:$C,მონაცემები!D1252,სახ.თანრ.მოც.!$A:$A,VLOOKUP($B1252,$L:$O,4,0))+SUMIFS(სახ.თანრ.მოც.!F:F,სახ.თანრ.მოც.!$B:$B,VLOOKUP($B1252,$L:$O,3,0),სახ.თანრ.მოც.!$C:$C,მონაცემები!C1252,სახ.თანრ.მოც.!$A:$A,VLOOKUP($B1252,$L:$O,4,0))</f>
        <v>0</v>
      </c>
      <c r="I1252" s="57"/>
      <c r="J1252" s="57"/>
    </row>
    <row r="1253" spans="1:10">
      <c r="A1253" s="46">
        <v>1172</v>
      </c>
      <c r="E1253" s="57">
        <f t="shared" si="18"/>
        <v>0</v>
      </c>
      <c r="F1253" s="57">
        <f>SUMIFS(სახ.თანრ.მოც.!$E:$E,სახ.თანრ.მოც.!$B:$B,VLOOKUP($B1253,$L:$O,3,0),სახ.თანრ.მოც.!$C:$C,მონაცემები!C1253,სახ.თანრ.მოც.!$A:$A,VLOOKUP($B1253,$L:$O,4,0))</f>
        <v>0</v>
      </c>
      <c r="G1253" s="57">
        <f>SUMIFS(სახ.თანრ.მოც.!$E:$E,სახ.თანრ.მოც.!$B:$B,VLOOKUP($B1253,$L:$O,3,0),სახ.თანრ.მოც.!$C:$C,მონაცემები!D1253,სახ.თანრ.მოც.!$A:$A,VLOOKUP($B1253,$L:$O,4,0))</f>
        <v>0</v>
      </c>
      <c r="H1253" s="57">
        <f>SUMIFS(სახ.თანრ.მოც.!F:F,სახ.თანრ.მოც.!$B:$B,VLOOKUP($B1253,$L:$O,3,0),სახ.თანრ.მოც.!$C:$C,მონაცემები!D1253,სახ.თანრ.მოც.!$A:$A,VLOOKUP($B1253,$L:$O,4,0))+SUMIFS(სახ.თანრ.მოც.!F:F,სახ.თანრ.მოც.!$B:$B,VLOOKUP($B1253,$L:$O,3,0),სახ.თანრ.მოც.!$C:$C,მონაცემები!C1253,სახ.თანრ.მოც.!$A:$A,VLOOKUP($B1253,$L:$O,4,0))</f>
        <v>0</v>
      </c>
      <c r="I1253" s="57"/>
      <c r="J1253" s="57"/>
    </row>
    <row r="1254" spans="1:10">
      <c r="A1254" s="46">
        <v>1173</v>
      </c>
      <c r="E1254" s="57">
        <f t="shared" si="18"/>
        <v>0</v>
      </c>
      <c r="F1254" s="57">
        <f>SUMIFS(სახ.თანრ.მოც.!$E:$E,სახ.თანრ.მოც.!$B:$B,VLOOKUP($B1254,$L:$O,3,0),სახ.თანრ.მოც.!$C:$C,მონაცემები!C1254,სახ.თანრ.მოც.!$A:$A,VLOOKUP($B1254,$L:$O,4,0))</f>
        <v>0</v>
      </c>
      <c r="G1254" s="57">
        <f>SUMIFS(სახ.თანრ.მოც.!$E:$E,სახ.თანრ.მოც.!$B:$B,VLOOKUP($B1254,$L:$O,3,0),სახ.თანრ.მოც.!$C:$C,მონაცემები!D1254,სახ.თანრ.მოც.!$A:$A,VLOOKUP($B1254,$L:$O,4,0))</f>
        <v>0</v>
      </c>
      <c r="H1254" s="57">
        <f>SUMIFS(სახ.თანრ.მოც.!F:F,სახ.თანრ.მოც.!$B:$B,VLOOKUP($B1254,$L:$O,3,0),სახ.თანრ.მოც.!$C:$C,მონაცემები!D1254,სახ.თანრ.მოც.!$A:$A,VLOOKUP($B1254,$L:$O,4,0))+SUMIFS(სახ.თანრ.მოც.!F:F,სახ.თანრ.მოც.!$B:$B,VLOOKUP($B1254,$L:$O,3,0),სახ.თანრ.მოც.!$C:$C,მონაცემები!C1254,სახ.თანრ.მოც.!$A:$A,VLOOKUP($B1254,$L:$O,4,0))</f>
        <v>0</v>
      </c>
      <c r="I1254" s="57"/>
      <c r="J1254" s="57"/>
    </row>
    <row r="1255" spans="1:10">
      <c r="A1255" s="46">
        <v>1174</v>
      </c>
      <c r="E1255" s="57">
        <f t="shared" si="18"/>
        <v>0</v>
      </c>
      <c r="F1255" s="57">
        <f>SUMIFS(სახ.თანრ.მოც.!$E:$E,სახ.თანრ.მოც.!$B:$B,VLOOKUP($B1255,$L:$O,3,0),სახ.თანრ.მოც.!$C:$C,მონაცემები!C1255,სახ.თანრ.მოც.!$A:$A,VLOOKUP($B1255,$L:$O,4,0))</f>
        <v>0</v>
      </c>
      <c r="G1255" s="57">
        <f>SUMIFS(სახ.თანრ.მოც.!$E:$E,სახ.თანრ.მოც.!$B:$B,VLOOKUP($B1255,$L:$O,3,0),სახ.თანრ.მოც.!$C:$C,მონაცემები!D1255,სახ.თანრ.მოც.!$A:$A,VLOOKUP($B1255,$L:$O,4,0))</f>
        <v>0</v>
      </c>
      <c r="H1255" s="57">
        <f>SUMIFS(სახ.თანრ.მოც.!F:F,სახ.თანრ.მოც.!$B:$B,VLOOKUP($B1255,$L:$O,3,0),სახ.თანრ.მოც.!$C:$C,მონაცემები!D1255,სახ.თანრ.მოც.!$A:$A,VLOOKUP($B1255,$L:$O,4,0))+SUMIFS(სახ.თანრ.მოც.!F:F,სახ.თანრ.მოც.!$B:$B,VLOOKUP($B1255,$L:$O,3,0),სახ.თანრ.მოც.!$C:$C,მონაცემები!C1255,სახ.თანრ.მოც.!$A:$A,VLOOKUP($B1255,$L:$O,4,0))</f>
        <v>0</v>
      </c>
      <c r="I1255" s="57"/>
      <c r="J1255" s="57"/>
    </row>
    <row r="1256" spans="1:10">
      <c r="A1256" s="46">
        <v>1175</v>
      </c>
      <c r="E1256" s="57">
        <f t="shared" si="18"/>
        <v>0</v>
      </c>
      <c r="F1256" s="57">
        <f>SUMIFS(სახ.თანრ.მოც.!$E:$E,სახ.თანრ.მოც.!$B:$B,VLOOKUP($B1256,$L:$O,3,0),სახ.თანრ.მოც.!$C:$C,მონაცემები!C1256,სახ.თანრ.მოც.!$A:$A,VLOOKUP($B1256,$L:$O,4,0))</f>
        <v>0</v>
      </c>
      <c r="G1256" s="57">
        <f>SUMIFS(სახ.თანრ.მოც.!$E:$E,სახ.თანრ.მოც.!$B:$B,VLOOKUP($B1256,$L:$O,3,0),სახ.თანრ.მოც.!$C:$C,მონაცემები!D1256,სახ.თანრ.მოც.!$A:$A,VLOOKUP($B1256,$L:$O,4,0))</f>
        <v>0</v>
      </c>
      <c r="H1256" s="57">
        <f>SUMIFS(სახ.თანრ.მოც.!F:F,სახ.თანრ.მოც.!$B:$B,VLOOKUP($B1256,$L:$O,3,0),სახ.თანრ.მოც.!$C:$C,მონაცემები!D1256,სახ.თანრ.მოც.!$A:$A,VLOOKUP($B1256,$L:$O,4,0))+SUMIFS(სახ.თანრ.მოც.!F:F,სახ.თანრ.მოც.!$B:$B,VLOOKUP($B1256,$L:$O,3,0),სახ.თანრ.მოც.!$C:$C,მონაცემები!C1256,სახ.თანრ.მოც.!$A:$A,VLOOKUP($B1256,$L:$O,4,0))</f>
        <v>0</v>
      </c>
      <c r="I1256" s="57"/>
      <c r="J1256" s="57"/>
    </row>
    <row r="1257" spans="1:10">
      <c r="A1257" s="46">
        <v>1176</v>
      </c>
      <c r="E1257" s="57">
        <f t="shared" si="18"/>
        <v>0</v>
      </c>
      <c r="F1257" s="57">
        <f>SUMIFS(სახ.თანრ.მოც.!$E:$E,სახ.თანრ.მოც.!$B:$B,VLOOKUP($B1257,$L:$O,3,0),სახ.თანრ.მოც.!$C:$C,მონაცემები!C1257,სახ.თანრ.მოც.!$A:$A,VLOOKUP($B1257,$L:$O,4,0))</f>
        <v>0</v>
      </c>
      <c r="G1257" s="57">
        <f>SUMIFS(სახ.თანრ.მოც.!$E:$E,სახ.თანრ.მოც.!$B:$B,VLOOKUP($B1257,$L:$O,3,0),სახ.თანრ.მოც.!$C:$C,მონაცემები!D1257,სახ.თანრ.მოც.!$A:$A,VLOOKUP($B1257,$L:$O,4,0))</f>
        <v>0</v>
      </c>
      <c r="H1257" s="57">
        <f>SUMIFS(სახ.თანრ.მოც.!F:F,სახ.თანრ.მოც.!$B:$B,VLOOKUP($B1257,$L:$O,3,0),სახ.თანრ.მოც.!$C:$C,მონაცემები!D1257,სახ.თანრ.მოც.!$A:$A,VLOOKUP($B1257,$L:$O,4,0))+SUMIFS(სახ.თანრ.მოც.!F:F,სახ.თანრ.მოც.!$B:$B,VLOOKUP($B1257,$L:$O,3,0),სახ.თანრ.მოც.!$C:$C,მონაცემები!C1257,სახ.თანრ.მოც.!$A:$A,VLOOKUP($B1257,$L:$O,4,0))</f>
        <v>0</v>
      </c>
      <c r="I1257" s="57"/>
      <c r="J1257" s="57"/>
    </row>
    <row r="1258" spans="1:10">
      <c r="A1258" s="46">
        <v>1177</v>
      </c>
      <c r="E1258" s="57">
        <f t="shared" si="18"/>
        <v>0</v>
      </c>
      <c r="F1258" s="57">
        <f>SUMIFS(სახ.თანრ.მოც.!$E:$E,სახ.თანრ.მოც.!$B:$B,VLOOKUP($B1258,$L:$O,3,0),სახ.თანრ.მოც.!$C:$C,მონაცემები!C1258,სახ.თანრ.მოც.!$A:$A,VLOOKUP($B1258,$L:$O,4,0))</f>
        <v>0</v>
      </c>
      <c r="G1258" s="57">
        <f>SUMIFS(სახ.თანრ.მოც.!$E:$E,სახ.თანრ.მოც.!$B:$B,VLOOKUP($B1258,$L:$O,3,0),სახ.თანრ.მოც.!$C:$C,მონაცემები!D1258,სახ.თანრ.მოც.!$A:$A,VLOOKUP($B1258,$L:$O,4,0))</f>
        <v>0</v>
      </c>
      <c r="H1258" s="57">
        <f>SUMIFS(სახ.თანრ.მოც.!F:F,სახ.თანრ.მოც.!$B:$B,VLOOKUP($B1258,$L:$O,3,0),სახ.თანრ.მოც.!$C:$C,მონაცემები!D1258,სახ.თანრ.მოც.!$A:$A,VLOOKUP($B1258,$L:$O,4,0))+SUMIFS(სახ.თანრ.მოც.!F:F,სახ.თანრ.მოც.!$B:$B,VLOOKUP($B1258,$L:$O,3,0),სახ.თანრ.მოც.!$C:$C,მონაცემები!C1258,სახ.თანრ.მოც.!$A:$A,VLOOKUP($B1258,$L:$O,4,0))</f>
        <v>0</v>
      </c>
      <c r="I1258" s="57"/>
      <c r="J1258" s="57"/>
    </row>
    <row r="1259" spans="1:10">
      <c r="A1259" s="46">
        <v>1178</v>
      </c>
      <c r="E1259" s="57">
        <f t="shared" si="18"/>
        <v>0</v>
      </c>
      <c r="F1259" s="57">
        <f>SUMIFS(სახ.თანრ.მოც.!$E:$E,სახ.თანრ.მოც.!$B:$B,VLOOKUP($B1259,$L:$O,3,0),სახ.თანრ.მოც.!$C:$C,მონაცემები!C1259,სახ.თანრ.მოც.!$A:$A,VLOOKUP($B1259,$L:$O,4,0))</f>
        <v>0</v>
      </c>
      <c r="G1259" s="57">
        <f>SUMIFS(სახ.თანრ.მოც.!$E:$E,სახ.თანრ.მოც.!$B:$B,VLOOKUP($B1259,$L:$O,3,0),სახ.თანრ.მოც.!$C:$C,მონაცემები!D1259,სახ.თანრ.მოც.!$A:$A,VLOOKUP($B1259,$L:$O,4,0))</f>
        <v>0</v>
      </c>
      <c r="H1259" s="57">
        <f>SUMIFS(სახ.თანრ.მოც.!F:F,სახ.თანრ.მოც.!$B:$B,VLOOKUP($B1259,$L:$O,3,0),სახ.თანრ.მოც.!$C:$C,მონაცემები!D1259,სახ.თანრ.მოც.!$A:$A,VLOOKUP($B1259,$L:$O,4,0))+SUMIFS(სახ.თანრ.მოც.!F:F,სახ.თანრ.მოც.!$B:$B,VLOOKUP($B1259,$L:$O,3,0),სახ.თანრ.მოც.!$C:$C,მონაცემები!C1259,სახ.თანრ.მოც.!$A:$A,VLOOKUP($B1259,$L:$O,4,0))</f>
        <v>0</v>
      </c>
      <c r="I1259" s="57"/>
      <c r="J1259" s="57"/>
    </row>
    <row r="1260" spans="1:10">
      <c r="A1260" s="46">
        <v>1179</v>
      </c>
      <c r="E1260" s="57">
        <f t="shared" si="18"/>
        <v>0</v>
      </c>
      <c r="F1260" s="57">
        <f>SUMIFS(სახ.თანრ.მოც.!$E:$E,სახ.თანრ.მოც.!$B:$B,VLOOKUP($B1260,$L:$O,3,0),სახ.თანრ.მოც.!$C:$C,მონაცემები!C1260,სახ.თანრ.მოც.!$A:$A,VLOOKUP($B1260,$L:$O,4,0))</f>
        <v>0</v>
      </c>
      <c r="G1260" s="57">
        <f>SUMIFS(სახ.თანრ.მოც.!$E:$E,სახ.თანრ.მოც.!$B:$B,VLOOKUP($B1260,$L:$O,3,0),სახ.თანრ.მოც.!$C:$C,მონაცემები!D1260,სახ.თანრ.მოც.!$A:$A,VLOOKUP($B1260,$L:$O,4,0))</f>
        <v>0</v>
      </c>
      <c r="H1260" s="57">
        <f>SUMIFS(სახ.თანრ.მოც.!F:F,სახ.თანრ.მოც.!$B:$B,VLOOKUP($B1260,$L:$O,3,0),სახ.თანრ.მოც.!$C:$C,მონაცემები!D1260,სახ.თანრ.მოც.!$A:$A,VLOOKUP($B1260,$L:$O,4,0))+SUMIFS(სახ.თანრ.მოც.!F:F,სახ.თანრ.მოც.!$B:$B,VLOOKUP($B1260,$L:$O,3,0),სახ.თანრ.მოც.!$C:$C,მონაცემები!C1260,სახ.თანრ.მოც.!$A:$A,VLOOKUP($B1260,$L:$O,4,0))</f>
        <v>0</v>
      </c>
      <c r="I1260" s="57"/>
      <c r="J1260" s="57"/>
    </row>
    <row r="1261" spans="1:10">
      <c r="A1261" s="46">
        <v>1180</v>
      </c>
      <c r="E1261" s="57">
        <f t="shared" si="18"/>
        <v>0</v>
      </c>
      <c r="F1261" s="57">
        <f>SUMIFS(სახ.თანრ.მოც.!$E:$E,სახ.თანრ.მოც.!$B:$B,VLOOKUP($B1261,$L:$O,3,0),სახ.თანრ.მოც.!$C:$C,მონაცემები!C1261,სახ.თანრ.მოც.!$A:$A,VLOOKUP($B1261,$L:$O,4,0))</f>
        <v>0</v>
      </c>
      <c r="G1261" s="57">
        <f>SUMIFS(სახ.თანრ.მოც.!$E:$E,სახ.თანრ.მოც.!$B:$B,VLOOKUP($B1261,$L:$O,3,0),სახ.თანრ.მოც.!$C:$C,მონაცემები!D1261,სახ.თანრ.მოც.!$A:$A,VLOOKUP($B1261,$L:$O,4,0))</f>
        <v>0</v>
      </c>
      <c r="H1261" s="57">
        <f>SUMIFS(სახ.თანრ.მოც.!F:F,სახ.თანრ.მოც.!$B:$B,VLOOKUP($B1261,$L:$O,3,0),სახ.თანრ.მოც.!$C:$C,მონაცემები!D1261,სახ.თანრ.მოც.!$A:$A,VLOOKUP($B1261,$L:$O,4,0))+SUMIFS(სახ.თანრ.მოც.!F:F,სახ.თანრ.მოც.!$B:$B,VLOOKUP($B1261,$L:$O,3,0),სახ.თანრ.მოც.!$C:$C,მონაცემები!C1261,სახ.თანრ.მოც.!$A:$A,VLOOKUP($B1261,$L:$O,4,0))</f>
        <v>0</v>
      </c>
      <c r="I1261" s="57"/>
      <c r="J1261" s="57"/>
    </row>
    <row r="1262" spans="1:10">
      <c r="A1262" s="46">
        <v>1181</v>
      </c>
      <c r="E1262" s="57">
        <f t="shared" si="18"/>
        <v>0</v>
      </c>
      <c r="F1262" s="57">
        <f>SUMIFS(სახ.თანრ.მოც.!$E:$E,სახ.თანრ.მოც.!$B:$B,VLOOKUP($B1262,$L:$O,3,0),სახ.თანრ.მოც.!$C:$C,მონაცემები!C1262,სახ.თანრ.მოც.!$A:$A,VLOOKUP($B1262,$L:$O,4,0))</f>
        <v>0</v>
      </c>
      <c r="G1262" s="57">
        <f>SUMIFS(სახ.თანრ.მოც.!$E:$E,სახ.თანრ.მოც.!$B:$B,VLOOKUP($B1262,$L:$O,3,0),სახ.თანრ.მოც.!$C:$C,მონაცემები!D1262,სახ.თანრ.მოც.!$A:$A,VLOOKUP($B1262,$L:$O,4,0))</f>
        <v>0</v>
      </c>
      <c r="H1262" s="57">
        <f>SUMIFS(სახ.თანრ.მოც.!F:F,სახ.თანრ.მოც.!$B:$B,VLOOKUP($B1262,$L:$O,3,0),სახ.თანრ.მოც.!$C:$C,მონაცემები!D1262,სახ.თანრ.მოც.!$A:$A,VLOOKUP($B1262,$L:$O,4,0))+SUMIFS(სახ.თანრ.მოც.!F:F,სახ.თანრ.მოც.!$B:$B,VLOOKUP($B1262,$L:$O,3,0),სახ.თანრ.მოც.!$C:$C,მონაცემები!C1262,სახ.თანრ.მოც.!$A:$A,VLOOKUP($B1262,$L:$O,4,0))</f>
        <v>0</v>
      </c>
      <c r="I1262" s="57"/>
      <c r="J1262" s="57"/>
    </row>
    <row r="1263" spans="1:10">
      <c r="A1263" s="46">
        <v>1182</v>
      </c>
      <c r="E1263" s="57">
        <f t="shared" si="18"/>
        <v>0</v>
      </c>
      <c r="F1263" s="57">
        <f>SUMIFS(სახ.თანრ.მოც.!$E:$E,სახ.თანრ.მოც.!$B:$B,VLOOKUP($B1263,$L:$O,3,0),სახ.თანრ.მოც.!$C:$C,მონაცემები!C1263,სახ.თანრ.მოც.!$A:$A,VLOOKUP($B1263,$L:$O,4,0))</f>
        <v>0</v>
      </c>
      <c r="G1263" s="57">
        <f>SUMIFS(სახ.თანრ.მოც.!$E:$E,სახ.თანრ.მოც.!$B:$B,VLOOKUP($B1263,$L:$O,3,0),სახ.თანრ.მოც.!$C:$C,მონაცემები!D1263,სახ.თანრ.მოც.!$A:$A,VLOOKUP($B1263,$L:$O,4,0))</f>
        <v>0</v>
      </c>
      <c r="H1263" s="57">
        <f>SUMIFS(სახ.თანრ.მოც.!F:F,სახ.თანრ.მოც.!$B:$B,VLOOKUP($B1263,$L:$O,3,0),სახ.თანრ.მოც.!$C:$C,მონაცემები!D1263,სახ.თანრ.მოც.!$A:$A,VLOOKUP($B1263,$L:$O,4,0))+SUMIFS(სახ.თანრ.მოც.!F:F,სახ.თანრ.მოც.!$B:$B,VLOOKUP($B1263,$L:$O,3,0),სახ.თანრ.მოც.!$C:$C,მონაცემები!C1263,სახ.თანრ.მოც.!$A:$A,VLOOKUP($B1263,$L:$O,4,0))</f>
        <v>0</v>
      </c>
      <c r="I1263" s="57"/>
      <c r="J1263" s="57"/>
    </row>
    <row r="1264" spans="1:10">
      <c r="A1264" s="46">
        <v>1183</v>
      </c>
      <c r="E1264" s="57">
        <f t="shared" si="18"/>
        <v>0</v>
      </c>
      <c r="F1264" s="57">
        <f>SUMIFS(სახ.თანრ.მოც.!$E:$E,სახ.თანრ.მოც.!$B:$B,VLOOKUP($B1264,$L:$O,3,0),სახ.თანრ.მოც.!$C:$C,მონაცემები!C1264,სახ.თანრ.მოც.!$A:$A,VLOOKUP($B1264,$L:$O,4,0))</f>
        <v>0</v>
      </c>
      <c r="G1264" s="57">
        <f>SUMIFS(სახ.თანრ.მოც.!$E:$E,სახ.თანრ.მოც.!$B:$B,VLOOKUP($B1264,$L:$O,3,0),სახ.თანრ.მოც.!$C:$C,მონაცემები!D1264,სახ.თანრ.მოც.!$A:$A,VLOOKUP($B1264,$L:$O,4,0))</f>
        <v>0</v>
      </c>
      <c r="H1264" s="57">
        <f>SUMIFS(სახ.თანრ.მოც.!F:F,სახ.თანრ.მოც.!$B:$B,VLOOKUP($B1264,$L:$O,3,0),სახ.თანრ.მოც.!$C:$C,მონაცემები!D1264,სახ.თანრ.მოც.!$A:$A,VLOOKUP($B1264,$L:$O,4,0))+SUMIFS(სახ.თანრ.მოც.!F:F,სახ.თანრ.მოც.!$B:$B,VLOOKUP($B1264,$L:$O,3,0),სახ.თანრ.მოც.!$C:$C,მონაცემები!C1264,სახ.თანრ.მოც.!$A:$A,VLOOKUP($B1264,$L:$O,4,0))</f>
        <v>0</v>
      </c>
      <c r="I1264" s="57"/>
      <c r="J1264" s="57"/>
    </row>
    <row r="1265" spans="1:10">
      <c r="A1265" s="46">
        <v>1184</v>
      </c>
      <c r="E1265" s="57">
        <f t="shared" si="18"/>
        <v>0</v>
      </c>
      <c r="F1265" s="57">
        <f>SUMIFS(სახ.თანრ.მოც.!$E:$E,სახ.თანრ.მოც.!$B:$B,VLOOKUP($B1265,$L:$O,3,0),სახ.თანრ.მოც.!$C:$C,მონაცემები!C1265,სახ.თანრ.მოც.!$A:$A,VLOOKUP($B1265,$L:$O,4,0))</f>
        <v>0</v>
      </c>
      <c r="G1265" s="57">
        <f>SUMIFS(სახ.თანრ.მოც.!$E:$E,სახ.თანრ.მოც.!$B:$B,VLOOKUP($B1265,$L:$O,3,0),სახ.თანრ.მოც.!$C:$C,მონაცემები!D1265,სახ.თანრ.მოც.!$A:$A,VLOOKUP($B1265,$L:$O,4,0))</f>
        <v>0</v>
      </c>
      <c r="H1265" s="57">
        <f>SUMIFS(სახ.თანრ.მოც.!F:F,სახ.თანრ.მოც.!$B:$B,VLOOKUP($B1265,$L:$O,3,0),სახ.თანრ.მოც.!$C:$C,მონაცემები!D1265,სახ.თანრ.მოც.!$A:$A,VLOOKUP($B1265,$L:$O,4,0))+SUMIFS(სახ.თანრ.მოც.!F:F,სახ.თანრ.მოც.!$B:$B,VLOOKUP($B1265,$L:$O,3,0),სახ.თანრ.მოც.!$C:$C,მონაცემები!C1265,სახ.თანრ.მოც.!$A:$A,VLOOKUP($B1265,$L:$O,4,0))</f>
        <v>0</v>
      </c>
      <c r="I1265" s="57"/>
      <c r="J1265" s="57"/>
    </row>
    <row r="1266" spans="1:10">
      <c r="A1266" s="46">
        <v>1185</v>
      </c>
      <c r="E1266" s="57">
        <f t="shared" si="18"/>
        <v>0</v>
      </c>
      <c r="F1266" s="57">
        <f>SUMIFS(სახ.თანრ.მოც.!$E:$E,სახ.თანრ.მოც.!$B:$B,VLOOKUP($B1266,$L:$O,3,0),სახ.თანრ.მოც.!$C:$C,მონაცემები!C1266,სახ.თანრ.მოც.!$A:$A,VLOOKUP($B1266,$L:$O,4,0))</f>
        <v>0</v>
      </c>
      <c r="G1266" s="57">
        <f>SUMIFS(სახ.თანრ.მოც.!$E:$E,სახ.თანრ.მოც.!$B:$B,VLOOKUP($B1266,$L:$O,3,0),სახ.თანრ.მოც.!$C:$C,მონაცემები!D1266,სახ.თანრ.მოც.!$A:$A,VLOOKUP($B1266,$L:$O,4,0))</f>
        <v>0</v>
      </c>
      <c r="H1266" s="57">
        <f>SUMIFS(სახ.თანრ.მოც.!F:F,სახ.თანრ.მოც.!$B:$B,VLOOKUP($B1266,$L:$O,3,0),სახ.თანრ.მოც.!$C:$C,მონაცემები!D1266,სახ.თანრ.მოც.!$A:$A,VLOOKUP($B1266,$L:$O,4,0))+SUMIFS(სახ.თანრ.მოც.!F:F,სახ.თანრ.მოც.!$B:$B,VLOOKUP($B1266,$L:$O,3,0),სახ.თანრ.მოც.!$C:$C,მონაცემები!C1266,სახ.თანრ.მოც.!$A:$A,VLOOKUP($B1266,$L:$O,4,0))</f>
        <v>0</v>
      </c>
      <c r="I1266" s="57"/>
      <c r="J1266" s="57"/>
    </row>
    <row r="1267" spans="1:10">
      <c r="A1267" s="46">
        <v>1186</v>
      </c>
      <c r="E1267" s="57">
        <f t="shared" si="18"/>
        <v>0</v>
      </c>
      <c r="F1267" s="57">
        <f>SUMIFS(სახ.თანრ.მოც.!$E:$E,სახ.თანრ.მოც.!$B:$B,VLOOKUP($B1267,$L:$O,3,0),სახ.თანრ.მოც.!$C:$C,მონაცემები!C1267,სახ.თანრ.მოც.!$A:$A,VLOOKUP($B1267,$L:$O,4,0))</f>
        <v>0</v>
      </c>
      <c r="G1267" s="57">
        <f>SUMIFS(სახ.თანრ.მოც.!$E:$E,სახ.თანრ.მოც.!$B:$B,VLOOKUP($B1267,$L:$O,3,0),სახ.თანრ.მოც.!$C:$C,მონაცემები!D1267,სახ.თანრ.მოც.!$A:$A,VLOOKUP($B1267,$L:$O,4,0))</f>
        <v>0</v>
      </c>
      <c r="H1267" s="57">
        <f>SUMIFS(სახ.თანრ.მოც.!F:F,სახ.თანრ.მოც.!$B:$B,VLOOKUP($B1267,$L:$O,3,0),სახ.თანრ.მოც.!$C:$C,მონაცემები!D1267,სახ.თანრ.მოც.!$A:$A,VLOOKUP($B1267,$L:$O,4,0))+SUMIFS(სახ.თანრ.მოც.!F:F,სახ.თანრ.მოც.!$B:$B,VLOOKUP($B1267,$L:$O,3,0),სახ.თანრ.მოც.!$C:$C,მონაცემები!C1267,სახ.თანრ.მოც.!$A:$A,VLOOKUP($B1267,$L:$O,4,0))</f>
        <v>0</v>
      </c>
      <c r="I1267" s="57"/>
      <c r="J1267" s="57"/>
    </row>
    <row r="1268" spans="1:10">
      <c r="A1268" s="46">
        <v>1187</v>
      </c>
      <c r="E1268" s="57">
        <f t="shared" si="18"/>
        <v>0</v>
      </c>
      <c r="F1268" s="57">
        <f>SUMIFS(სახ.თანრ.მოც.!$E:$E,სახ.თანრ.მოც.!$B:$B,VLOOKUP($B1268,$L:$O,3,0),სახ.თანრ.მოც.!$C:$C,მონაცემები!C1268,სახ.თანრ.მოც.!$A:$A,VLOOKUP($B1268,$L:$O,4,0))</f>
        <v>0</v>
      </c>
      <c r="G1268" s="57">
        <f>SUMIFS(სახ.თანრ.მოც.!$E:$E,სახ.თანრ.მოც.!$B:$B,VLOOKUP($B1268,$L:$O,3,0),სახ.თანრ.მოც.!$C:$C,მონაცემები!D1268,სახ.თანრ.მოც.!$A:$A,VLOOKUP($B1268,$L:$O,4,0))</f>
        <v>0</v>
      </c>
      <c r="H1268" s="57">
        <f>SUMIFS(სახ.თანრ.მოც.!F:F,სახ.თანრ.მოც.!$B:$B,VLOOKUP($B1268,$L:$O,3,0),სახ.თანრ.მოც.!$C:$C,მონაცემები!D1268,სახ.თანრ.მოც.!$A:$A,VLOOKUP($B1268,$L:$O,4,0))+SUMIFS(სახ.თანრ.მოც.!F:F,სახ.თანრ.მოც.!$B:$B,VLOOKUP($B1268,$L:$O,3,0),სახ.თანრ.მოც.!$C:$C,მონაცემები!C1268,სახ.თანრ.მოც.!$A:$A,VLOOKUP($B1268,$L:$O,4,0))</f>
        <v>0</v>
      </c>
      <c r="I1268" s="57"/>
      <c r="J1268" s="57"/>
    </row>
    <row r="1269" spans="1:10">
      <c r="A1269" s="46">
        <v>1188</v>
      </c>
      <c r="E1269" s="57">
        <f t="shared" si="18"/>
        <v>0</v>
      </c>
      <c r="F1269" s="57">
        <f>SUMIFS(სახ.თანრ.მოც.!$E:$E,სახ.თანრ.მოც.!$B:$B,VLOOKUP($B1269,$L:$O,3,0),სახ.თანრ.მოც.!$C:$C,მონაცემები!C1269,სახ.თანრ.მოც.!$A:$A,VLOOKUP($B1269,$L:$O,4,0))</f>
        <v>0</v>
      </c>
      <c r="G1269" s="57">
        <f>SUMIFS(სახ.თანრ.მოც.!$E:$E,სახ.თანრ.მოც.!$B:$B,VLOOKUP($B1269,$L:$O,3,0),სახ.თანრ.მოც.!$C:$C,მონაცემები!D1269,სახ.თანრ.მოც.!$A:$A,VLOOKUP($B1269,$L:$O,4,0))</f>
        <v>0</v>
      </c>
      <c r="H1269" s="57">
        <f>SUMIFS(სახ.თანრ.მოც.!F:F,სახ.თანრ.მოც.!$B:$B,VLOOKUP($B1269,$L:$O,3,0),სახ.თანრ.მოც.!$C:$C,მონაცემები!D1269,სახ.თანრ.მოც.!$A:$A,VLOOKUP($B1269,$L:$O,4,0))+SUMIFS(სახ.თანრ.მოც.!F:F,სახ.თანრ.მოც.!$B:$B,VLOOKUP($B1269,$L:$O,3,0),სახ.თანრ.მოც.!$C:$C,მონაცემები!C1269,სახ.თანრ.მოც.!$A:$A,VLOOKUP($B1269,$L:$O,4,0))</f>
        <v>0</v>
      </c>
      <c r="I1269" s="57"/>
      <c r="J1269" s="57"/>
    </row>
    <row r="1270" spans="1:10">
      <c r="A1270" s="46">
        <v>1189</v>
      </c>
      <c r="E1270" s="57">
        <f t="shared" si="18"/>
        <v>0</v>
      </c>
      <c r="F1270" s="57">
        <f>SUMIFS(სახ.თანრ.მოც.!$E:$E,სახ.თანრ.მოც.!$B:$B,VLOOKUP($B1270,$L:$O,3,0),სახ.თანრ.მოც.!$C:$C,მონაცემები!C1270,სახ.თანრ.მოც.!$A:$A,VLOOKUP($B1270,$L:$O,4,0))</f>
        <v>0</v>
      </c>
      <c r="G1270" s="57">
        <f>SUMIFS(სახ.თანრ.მოც.!$E:$E,სახ.თანრ.მოც.!$B:$B,VLOOKUP($B1270,$L:$O,3,0),სახ.თანრ.მოც.!$C:$C,მონაცემები!D1270,სახ.თანრ.მოც.!$A:$A,VLOOKUP($B1270,$L:$O,4,0))</f>
        <v>0</v>
      </c>
      <c r="H1270" s="57">
        <f>SUMIFS(სახ.თანრ.მოც.!F:F,სახ.თანრ.მოც.!$B:$B,VLOOKUP($B1270,$L:$O,3,0),სახ.თანრ.მოც.!$C:$C,მონაცემები!D1270,სახ.თანრ.მოც.!$A:$A,VLOOKUP($B1270,$L:$O,4,0))+SUMIFS(სახ.თანრ.მოც.!F:F,სახ.თანრ.მოც.!$B:$B,VLOOKUP($B1270,$L:$O,3,0),სახ.თანრ.მოც.!$C:$C,მონაცემები!C1270,სახ.თანრ.მოც.!$A:$A,VLOOKUP($B1270,$L:$O,4,0))</f>
        <v>0</v>
      </c>
      <c r="I1270" s="57"/>
      <c r="J1270" s="57"/>
    </row>
    <row r="1271" spans="1:10">
      <c r="A1271" s="46">
        <v>1190</v>
      </c>
      <c r="E1271" s="57">
        <f t="shared" si="18"/>
        <v>0</v>
      </c>
      <c r="F1271" s="57">
        <f>SUMIFS(სახ.თანრ.მოც.!$E:$E,სახ.თანრ.მოც.!$B:$B,VLOOKUP($B1271,$L:$O,3,0),სახ.თანრ.მოც.!$C:$C,მონაცემები!C1271,სახ.თანრ.მოც.!$A:$A,VLOOKUP($B1271,$L:$O,4,0))</f>
        <v>0</v>
      </c>
      <c r="G1271" s="57">
        <f>SUMIFS(სახ.თანრ.მოც.!$E:$E,სახ.თანრ.მოც.!$B:$B,VLOOKUP($B1271,$L:$O,3,0),სახ.თანრ.მოც.!$C:$C,მონაცემები!D1271,სახ.თანრ.მოც.!$A:$A,VLOOKUP($B1271,$L:$O,4,0))</f>
        <v>0</v>
      </c>
      <c r="H1271" s="57">
        <f>SUMIFS(სახ.თანრ.მოც.!F:F,სახ.თანრ.მოც.!$B:$B,VLOOKUP($B1271,$L:$O,3,0),სახ.თანრ.მოც.!$C:$C,მონაცემები!D1271,სახ.თანრ.მოც.!$A:$A,VLOOKUP($B1271,$L:$O,4,0))+SUMIFS(სახ.თანრ.მოც.!F:F,სახ.თანრ.მოც.!$B:$B,VLOOKUP($B1271,$L:$O,3,0),სახ.თანრ.მოც.!$C:$C,მონაცემები!C1271,სახ.თანრ.მოც.!$A:$A,VLOOKUP($B1271,$L:$O,4,0))</f>
        <v>0</v>
      </c>
      <c r="I1271" s="57"/>
      <c r="J1271" s="57"/>
    </row>
    <row r="1272" spans="1:10">
      <c r="A1272" s="46">
        <v>1191</v>
      </c>
      <c r="E1272" s="57">
        <f t="shared" si="18"/>
        <v>0</v>
      </c>
      <c r="F1272" s="57">
        <f>SUMIFS(სახ.თანრ.მოც.!$E:$E,სახ.თანრ.მოც.!$B:$B,VLOOKUP($B1272,$L:$O,3,0),სახ.თანრ.მოც.!$C:$C,მონაცემები!C1272,სახ.თანრ.მოც.!$A:$A,VLOOKUP($B1272,$L:$O,4,0))</f>
        <v>0</v>
      </c>
      <c r="G1272" s="57">
        <f>SUMIFS(სახ.თანრ.მოც.!$E:$E,სახ.თანრ.მოც.!$B:$B,VLOOKUP($B1272,$L:$O,3,0),სახ.თანრ.მოც.!$C:$C,მონაცემები!D1272,სახ.თანრ.მოც.!$A:$A,VLOOKUP($B1272,$L:$O,4,0))</f>
        <v>0</v>
      </c>
      <c r="H1272" s="57">
        <f>SUMIFS(სახ.თანრ.მოც.!F:F,სახ.თანრ.მოც.!$B:$B,VLOOKUP($B1272,$L:$O,3,0),სახ.თანრ.მოც.!$C:$C,მონაცემები!D1272,სახ.თანრ.მოც.!$A:$A,VLOOKUP($B1272,$L:$O,4,0))+SUMIFS(სახ.თანრ.მოც.!F:F,სახ.თანრ.მოც.!$B:$B,VLOOKUP($B1272,$L:$O,3,0),სახ.თანრ.მოც.!$C:$C,მონაცემები!C1272,სახ.თანრ.მოც.!$A:$A,VLOOKUP($B1272,$L:$O,4,0))</f>
        <v>0</v>
      </c>
      <c r="I1272" s="57"/>
      <c r="J1272" s="57"/>
    </row>
    <row r="1273" spans="1:10">
      <c r="A1273" s="46">
        <v>1192</v>
      </c>
      <c r="E1273" s="57">
        <f t="shared" si="18"/>
        <v>0</v>
      </c>
      <c r="F1273" s="57">
        <f>SUMIFS(სახ.თანრ.მოც.!$E:$E,სახ.თანრ.მოც.!$B:$B,VLOOKUP($B1273,$L:$O,3,0),სახ.თანრ.მოც.!$C:$C,მონაცემები!C1273,სახ.თანრ.მოც.!$A:$A,VLOOKUP($B1273,$L:$O,4,0))</f>
        <v>0</v>
      </c>
      <c r="G1273" s="57">
        <f>SUMIFS(სახ.თანრ.მოც.!$E:$E,სახ.თანრ.მოც.!$B:$B,VLOOKUP($B1273,$L:$O,3,0),სახ.თანრ.მოც.!$C:$C,მონაცემები!D1273,სახ.თანრ.მოც.!$A:$A,VLOOKUP($B1273,$L:$O,4,0))</f>
        <v>0</v>
      </c>
      <c r="H1273" s="57">
        <f>SUMIFS(სახ.თანრ.მოც.!F:F,სახ.თანრ.მოც.!$B:$B,VLOOKUP($B1273,$L:$O,3,0),სახ.თანრ.მოც.!$C:$C,მონაცემები!D1273,სახ.თანრ.მოც.!$A:$A,VLOOKUP($B1273,$L:$O,4,0))+SUMIFS(სახ.თანრ.მოც.!F:F,სახ.თანრ.მოც.!$B:$B,VLOOKUP($B1273,$L:$O,3,0),სახ.თანრ.მოც.!$C:$C,მონაცემები!C1273,სახ.თანრ.მოც.!$A:$A,VLOOKUP($B1273,$L:$O,4,0))</f>
        <v>0</v>
      </c>
      <c r="I1273" s="57"/>
      <c r="J1273" s="57"/>
    </row>
    <row r="1274" spans="1:10">
      <c r="A1274" s="46">
        <v>1193</v>
      </c>
      <c r="E1274" s="57">
        <f t="shared" si="18"/>
        <v>0</v>
      </c>
      <c r="F1274" s="57">
        <f>SUMIFS(სახ.თანრ.მოც.!$E:$E,სახ.თანრ.მოც.!$B:$B,VLOOKUP($B1274,$L:$O,3,0),სახ.თანრ.მოც.!$C:$C,მონაცემები!C1274,სახ.თანრ.მოც.!$A:$A,VLOOKUP($B1274,$L:$O,4,0))</f>
        <v>0</v>
      </c>
      <c r="G1274" s="57">
        <f>SUMIFS(სახ.თანრ.მოც.!$E:$E,სახ.თანრ.მოც.!$B:$B,VLOOKUP($B1274,$L:$O,3,0),სახ.თანრ.მოც.!$C:$C,მონაცემები!D1274,სახ.თანრ.მოც.!$A:$A,VLOOKUP($B1274,$L:$O,4,0))</f>
        <v>0</v>
      </c>
      <c r="H1274" s="57">
        <f>SUMIFS(სახ.თანრ.მოც.!F:F,სახ.თანრ.მოც.!$B:$B,VLOOKUP($B1274,$L:$O,3,0),სახ.თანრ.მოც.!$C:$C,მონაცემები!D1274,სახ.თანრ.მოც.!$A:$A,VLOOKUP($B1274,$L:$O,4,0))+SUMIFS(სახ.თანრ.მოც.!F:F,სახ.თანრ.მოც.!$B:$B,VLOOKUP($B1274,$L:$O,3,0),სახ.თანრ.მოც.!$C:$C,მონაცემები!C1274,სახ.თანრ.მოც.!$A:$A,VLOOKUP($B1274,$L:$O,4,0))</f>
        <v>0</v>
      </c>
      <c r="I1274" s="57"/>
      <c r="J1274" s="57"/>
    </row>
    <row r="1275" spans="1:10">
      <c r="A1275" s="46">
        <v>1194</v>
      </c>
      <c r="E1275" s="57">
        <f t="shared" si="18"/>
        <v>0</v>
      </c>
      <c r="F1275" s="57">
        <f>SUMIFS(სახ.თანრ.მოც.!$E:$E,სახ.თანრ.მოც.!$B:$B,VLOOKUP($B1275,$L:$O,3,0),სახ.თანრ.მოც.!$C:$C,მონაცემები!C1275,სახ.თანრ.მოც.!$A:$A,VLOOKUP($B1275,$L:$O,4,0))</f>
        <v>0</v>
      </c>
      <c r="G1275" s="57">
        <f>SUMIFS(სახ.თანრ.მოც.!$E:$E,სახ.თანრ.მოც.!$B:$B,VLOOKUP($B1275,$L:$O,3,0),სახ.თანრ.მოც.!$C:$C,მონაცემები!D1275,სახ.თანრ.მოც.!$A:$A,VLOOKUP($B1275,$L:$O,4,0))</f>
        <v>0</v>
      </c>
      <c r="H1275" s="57">
        <f>SUMIFS(სახ.თანრ.მოც.!F:F,სახ.თანრ.მოც.!$B:$B,VLOOKUP($B1275,$L:$O,3,0),სახ.თანრ.მოც.!$C:$C,მონაცემები!D1275,სახ.თანრ.მოც.!$A:$A,VLOOKUP($B1275,$L:$O,4,0))+SUMIFS(სახ.თანრ.მოც.!F:F,სახ.თანრ.მოც.!$B:$B,VLOOKUP($B1275,$L:$O,3,0),სახ.თანრ.მოც.!$C:$C,მონაცემები!C1275,სახ.თანრ.მოც.!$A:$A,VLOOKUP($B1275,$L:$O,4,0))</f>
        <v>0</v>
      </c>
      <c r="I1275" s="57"/>
      <c r="J1275" s="57"/>
    </row>
    <row r="1276" spans="1:10">
      <c r="A1276" s="46">
        <v>1195</v>
      </c>
      <c r="E1276" s="57">
        <f t="shared" si="18"/>
        <v>0</v>
      </c>
      <c r="F1276" s="57">
        <f>SUMIFS(სახ.თანრ.მოც.!$E:$E,სახ.თანრ.მოც.!$B:$B,VLOOKUP($B1276,$L:$O,3,0),სახ.თანრ.მოც.!$C:$C,მონაცემები!C1276,სახ.თანრ.მოც.!$A:$A,VLOOKUP($B1276,$L:$O,4,0))</f>
        <v>0</v>
      </c>
      <c r="G1276" s="57">
        <f>SUMIFS(სახ.თანრ.მოც.!$E:$E,სახ.თანრ.მოც.!$B:$B,VLOOKUP($B1276,$L:$O,3,0),სახ.თანრ.მოც.!$C:$C,მონაცემები!D1276,სახ.თანრ.მოც.!$A:$A,VLOOKUP($B1276,$L:$O,4,0))</f>
        <v>0</v>
      </c>
      <c r="H1276" s="57">
        <f>SUMIFS(სახ.თანრ.მოც.!F:F,სახ.თანრ.მოც.!$B:$B,VLOOKUP($B1276,$L:$O,3,0),სახ.თანრ.მოც.!$C:$C,მონაცემები!D1276,სახ.თანრ.მოც.!$A:$A,VLOOKUP($B1276,$L:$O,4,0))+SUMIFS(სახ.თანრ.მოც.!F:F,სახ.თანრ.მოც.!$B:$B,VLOOKUP($B1276,$L:$O,3,0),სახ.თანრ.მოც.!$C:$C,მონაცემები!C1276,სახ.თანრ.მოც.!$A:$A,VLOOKUP($B1276,$L:$O,4,0))</f>
        <v>0</v>
      </c>
      <c r="I1276" s="57"/>
      <c r="J1276" s="57"/>
    </row>
    <row r="1277" spans="1:10">
      <c r="A1277" s="46">
        <v>1196</v>
      </c>
      <c r="E1277" s="57">
        <f t="shared" si="18"/>
        <v>0</v>
      </c>
      <c r="F1277" s="57">
        <f>SUMIFS(სახ.თანრ.მოც.!$E:$E,სახ.თანრ.მოც.!$B:$B,VLOOKUP($B1277,$L:$O,3,0),სახ.თანრ.მოც.!$C:$C,მონაცემები!C1277,სახ.თანრ.მოც.!$A:$A,VLOOKUP($B1277,$L:$O,4,0))</f>
        <v>0</v>
      </c>
      <c r="G1277" s="57">
        <f>SUMIFS(სახ.თანრ.მოც.!$E:$E,სახ.თანრ.მოც.!$B:$B,VLOOKUP($B1277,$L:$O,3,0),სახ.თანრ.მოც.!$C:$C,მონაცემები!D1277,სახ.თანრ.მოც.!$A:$A,VLOOKUP($B1277,$L:$O,4,0))</f>
        <v>0</v>
      </c>
      <c r="H1277" s="57">
        <f>SUMIFS(სახ.თანრ.მოც.!F:F,სახ.თანრ.მოც.!$B:$B,VLOOKUP($B1277,$L:$O,3,0),სახ.თანრ.მოც.!$C:$C,მონაცემები!D1277,სახ.თანრ.მოც.!$A:$A,VLOOKUP($B1277,$L:$O,4,0))+SUMIFS(სახ.თანრ.მოც.!F:F,სახ.თანრ.მოც.!$B:$B,VLOOKUP($B1277,$L:$O,3,0),სახ.თანრ.მოც.!$C:$C,მონაცემები!C1277,სახ.თანრ.მოც.!$A:$A,VLOOKUP($B1277,$L:$O,4,0))</f>
        <v>0</v>
      </c>
      <c r="I1277" s="57"/>
      <c r="J1277" s="57"/>
    </row>
    <row r="1278" spans="1:10">
      <c r="A1278" s="46">
        <v>1197</v>
      </c>
      <c r="E1278" s="57">
        <f t="shared" si="18"/>
        <v>0</v>
      </c>
      <c r="F1278" s="57">
        <f>SUMIFS(სახ.თანრ.მოც.!$E:$E,სახ.თანრ.მოც.!$B:$B,VLOOKUP($B1278,$L:$O,3,0),სახ.თანრ.მოც.!$C:$C,მონაცემები!C1278,სახ.თანრ.მოც.!$A:$A,VLOOKUP($B1278,$L:$O,4,0))</f>
        <v>0</v>
      </c>
      <c r="G1278" s="57">
        <f>SUMIFS(სახ.თანრ.მოც.!$E:$E,სახ.თანრ.მოც.!$B:$B,VLOOKUP($B1278,$L:$O,3,0),სახ.თანრ.მოც.!$C:$C,მონაცემები!D1278,სახ.თანრ.მოც.!$A:$A,VLOOKUP($B1278,$L:$O,4,0))</f>
        <v>0</v>
      </c>
      <c r="H1278" s="57">
        <f>SUMIFS(სახ.თანრ.მოც.!F:F,სახ.თანრ.მოც.!$B:$B,VLOOKUP($B1278,$L:$O,3,0),სახ.თანრ.მოც.!$C:$C,მონაცემები!D1278,სახ.თანრ.მოც.!$A:$A,VLOOKUP($B1278,$L:$O,4,0))+SUMIFS(სახ.თანრ.მოც.!F:F,სახ.თანრ.მოც.!$B:$B,VLOOKUP($B1278,$L:$O,3,0),სახ.თანრ.მოც.!$C:$C,მონაცემები!C1278,სახ.თანრ.მოც.!$A:$A,VLOOKUP($B1278,$L:$O,4,0))</f>
        <v>0</v>
      </c>
      <c r="I1278" s="57"/>
      <c r="J1278" s="57"/>
    </row>
    <row r="1279" spans="1:10">
      <c r="A1279" s="46">
        <v>1198</v>
      </c>
      <c r="E1279" s="57">
        <f t="shared" si="18"/>
        <v>0</v>
      </c>
      <c r="F1279" s="57">
        <f>SUMIFS(სახ.თანრ.მოც.!$E:$E,სახ.თანრ.მოც.!$B:$B,VLOOKUP($B1279,$L:$O,3,0),სახ.თანრ.მოც.!$C:$C,მონაცემები!C1279,სახ.თანრ.მოც.!$A:$A,VLOOKUP($B1279,$L:$O,4,0))</f>
        <v>0</v>
      </c>
      <c r="G1279" s="57">
        <f>SUMIFS(სახ.თანრ.მოც.!$E:$E,სახ.თანრ.მოც.!$B:$B,VLOOKUP($B1279,$L:$O,3,0),სახ.თანრ.მოც.!$C:$C,მონაცემები!D1279,სახ.თანრ.მოც.!$A:$A,VLOOKUP($B1279,$L:$O,4,0))</f>
        <v>0</v>
      </c>
      <c r="H1279" s="57">
        <f>SUMIFS(სახ.თანრ.მოც.!F:F,სახ.თანრ.მოც.!$B:$B,VLOOKUP($B1279,$L:$O,3,0),სახ.თანრ.მოც.!$C:$C,მონაცემები!D1279,სახ.თანრ.მოც.!$A:$A,VLOOKUP($B1279,$L:$O,4,0))+SUMIFS(სახ.თანრ.მოც.!F:F,სახ.თანრ.მოც.!$B:$B,VLOOKUP($B1279,$L:$O,3,0),სახ.თანრ.მოც.!$C:$C,მონაცემები!C1279,სახ.თანრ.მოც.!$A:$A,VLOOKUP($B1279,$L:$O,4,0))</f>
        <v>0</v>
      </c>
      <c r="I1279" s="57"/>
      <c r="J1279" s="57"/>
    </row>
    <row r="1280" spans="1:10">
      <c r="A1280" s="46">
        <v>1199</v>
      </c>
      <c r="E1280" s="57">
        <f t="shared" si="18"/>
        <v>0</v>
      </c>
      <c r="F1280" s="57">
        <f>SUMIFS(სახ.თანრ.მოც.!$E:$E,სახ.თანრ.მოც.!$B:$B,VLOOKUP($B1280,$L:$O,3,0),სახ.თანრ.მოც.!$C:$C,მონაცემები!C1280,სახ.თანრ.მოც.!$A:$A,VLOOKUP($B1280,$L:$O,4,0))</f>
        <v>0</v>
      </c>
      <c r="G1280" s="57">
        <f>SUMIFS(სახ.თანრ.მოც.!$E:$E,სახ.თანრ.მოც.!$B:$B,VLOOKUP($B1280,$L:$O,3,0),სახ.თანრ.მოც.!$C:$C,მონაცემები!D1280,სახ.თანრ.მოც.!$A:$A,VLOOKUP($B1280,$L:$O,4,0))</f>
        <v>0</v>
      </c>
      <c r="H1280" s="57">
        <f>SUMIFS(სახ.თანრ.მოც.!F:F,სახ.თანრ.მოც.!$B:$B,VLOOKUP($B1280,$L:$O,3,0),სახ.თანრ.მოც.!$C:$C,მონაცემები!D1280,სახ.თანრ.მოც.!$A:$A,VLOOKUP($B1280,$L:$O,4,0))+SUMIFS(სახ.თანრ.მოც.!F:F,სახ.თანრ.მოც.!$B:$B,VLOOKUP($B1280,$L:$O,3,0),სახ.თანრ.მოც.!$C:$C,მონაცემები!C1280,სახ.თანრ.მოც.!$A:$A,VLOOKUP($B1280,$L:$O,4,0))</f>
        <v>0</v>
      </c>
      <c r="I1280" s="57"/>
      <c r="J1280" s="57"/>
    </row>
    <row r="1281" spans="1:10">
      <c r="A1281" s="46">
        <v>1200</v>
      </c>
      <c r="E1281" s="57">
        <f t="shared" si="18"/>
        <v>0</v>
      </c>
      <c r="F1281" s="57">
        <f>SUMIFS(სახ.თანრ.მოც.!$E:$E,სახ.თანრ.მოც.!$B:$B,VLOOKUP($B1281,$L:$O,3,0),სახ.თანრ.მოც.!$C:$C,მონაცემები!C1281,სახ.თანრ.მოც.!$A:$A,VLOOKUP($B1281,$L:$O,4,0))</f>
        <v>0</v>
      </c>
      <c r="G1281" s="57">
        <f>SUMIFS(სახ.თანრ.მოც.!$E:$E,სახ.თანრ.მოც.!$B:$B,VLOOKUP($B1281,$L:$O,3,0),სახ.თანრ.მოც.!$C:$C,მონაცემები!D1281,სახ.თანრ.მოც.!$A:$A,VLOOKUP($B1281,$L:$O,4,0))</f>
        <v>0</v>
      </c>
      <c r="H1281" s="57">
        <f>SUMIFS(სახ.თანრ.მოც.!F:F,სახ.თანრ.მოც.!$B:$B,VLOOKUP($B1281,$L:$O,3,0),სახ.თანრ.მოც.!$C:$C,მონაცემები!D1281,სახ.თანრ.მოც.!$A:$A,VLOOKUP($B1281,$L:$O,4,0))+SUMIFS(სახ.თანრ.მოც.!F:F,სახ.თანრ.მოც.!$B:$B,VLOOKUP($B1281,$L:$O,3,0),სახ.თანრ.მოც.!$C:$C,მონაცემები!C1281,სახ.თანრ.მოც.!$A:$A,VLOOKUP($B1281,$L:$O,4,0))</f>
        <v>0</v>
      </c>
      <c r="I1281" s="57"/>
      <c r="J1281" s="57"/>
    </row>
    <row r="1282" spans="1:10">
      <c r="A1282" s="46">
        <v>1201</v>
      </c>
      <c r="E1282" s="57">
        <f t="shared" si="18"/>
        <v>0</v>
      </c>
      <c r="F1282" s="57">
        <f>SUMIFS(სახ.თანრ.მოც.!$E:$E,სახ.თანრ.მოც.!$B:$B,VLOOKUP($B1282,$L:$O,3,0),სახ.თანრ.მოც.!$C:$C,მონაცემები!C1282,სახ.თანრ.მოც.!$A:$A,VLOOKUP($B1282,$L:$O,4,0))</f>
        <v>0</v>
      </c>
      <c r="G1282" s="57">
        <f>SUMIFS(სახ.თანრ.მოც.!$E:$E,სახ.თანრ.მოც.!$B:$B,VLOOKUP($B1282,$L:$O,3,0),სახ.თანრ.მოც.!$C:$C,მონაცემები!D1282,სახ.თანრ.მოც.!$A:$A,VLOOKUP($B1282,$L:$O,4,0))</f>
        <v>0</v>
      </c>
      <c r="H1282" s="57">
        <f>SUMIFS(სახ.თანრ.მოც.!F:F,სახ.თანრ.მოც.!$B:$B,VLOOKUP($B1282,$L:$O,3,0),სახ.თანრ.მოც.!$C:$C,მონაცემები!D1282,სახ.თანრ.მოც.!$A:$A,VLOOKUP($B1282,$L:$O,4,0))+SUMIFS(სახ.თანრ.მოც.!F:F,სახ.თანრ.მოც.!$B:$B,VLOOKUP($B1282,$L:$O,3,0),სახ.თანრ.მოც.!$C:$C,მონაცემები!C1282,სახ.თანრ.მოც.!$A:$A,VLOOKUP($B1282,$L:$O,4,0))</f>
        <v>0</v>
      </c>
      <c r="I1282" s="57"/>
      <c r="J1282" s="57"/>
    </row>
    <row r="1283" spans="1:10">
      <c r="A1283" s="46">
        <v>1202</v>
      </c>
      <c r="E1283" s="57">
        <f t="shared" si="18"/>
        <v>0</v>
      </c>
      <c r="F1283" s="57">
        <f>SUMIFS(სახ.თანრ.მოც.!$E:$E,სახ.თანრ.მოც.!$B:$B,VLOOKUP($B1283,$L:$O,3,0),სახ.თანრ.მოც.!$C:$C,მონაცემები!C1283,სახ.თანრ.მოც.!$A:$A,VLOOKUP($B1283,$L:$O,4,0))</f>
        <v>0</v>
      </c>
      <c r="G1283" s="57">
        <f>SUMIFS(სახ.თანრ.მოც.!$E:$E,სახ.თანრ.მოც.!$B:$B,VLOOKUP($B1283,$L:$O,3,0),სახ.თანრ.მოც.!$C:$C,მონაცემები!D1283,სახ.თანრ.მოც.!$A:$A,VLOOKUP($B1283,$L:$O,4,0))</f>
        <v>0</v>
      </c>
      <c r="H1283" s="57">
        <f>SUMIFS(სახ.თანრ.მოც.!F:F,სახ.თანრ.მოც.!$B:$B,VLOOKUP($B1283,$L:$O,3,0),სახ.თანრ.მოც.!$C:$C,მონაცემები!D1283,სახ.თანრ.მოც.!$A:$A,VLOOKUP($B1283,$L:$O,4,0))+SUMIFS(სახ.თანრ.მოც.!F:F,სახ.თანრ.მოც.!$B:$B,VLOOKUP($B1283,$L:$O,3,0),სახ.თანრ.მოც.!$C:$C,მონაცემები!C1283,სახ.თანრ.მოც.!$A:$A,VLOOKUP($B1283,$L:$O,4,0))</f>
        <v>0</v>
      </c>
      <c r="I1283" s="57"/>
      <c r="J1283" s="57"/>
    </row>
    <row r="1284" spans="1:10">
      <c r="A1284" s="46">
        <v>1203</v>
      </c>
      <c r="E1284" s="57">
        <f t="shared" si="18"/>
        <v>0</v>
      </c>
      <c r="F1284" s="57">
        <f>SUMIFS(სახ.თანრ.მოც.!$E:$E,სახ.თანრ.მოც.!$B:$B,VLOOKUP($B1284,$L:$O,3,0),სახ.თანრ.მოც.!$C:$C,მონაცემები!C1284,სახ.თანრ.მოც.!$A:$A,VLOOKUP($B1284,$L:$O,4,0))</f>
        <v>0</v>
      </c>
      <c r="G1284" s="57">
        <f>SUMIFS(სახ.თანრ.მოც.!$E:$E,სახ.თანრ.მოც.!$B:$B,VLOOKUP($B1284,$L:$O,3,0),სახ.თანრ.მოც.!$C:$C,მონაცემები!D1284,სახ.თანრ.მოც.!$A:$A,VLOOKUP($B1284,$L:$O,4,0))</f>
        <v>0</v>
      </c>
      <c r="H1284" s="57">
        <f>SUMIFS(სახ.თანრ.მოც.!F:F,სახ.თანრ.მოც.!$B:$B,VLOOKUP($B1284,$L:$O,3,0),სახ.თანრ.მოც.!$C:$C,მონაცემები!D1284,სახ.თანრ.მოც.!$A:$A,VLOOKUP($B1284,$L:$O,4,0))+SUMIFS(სახ.თანრ.მოც.!F:F,სახ.თანრ.მოც.!$B:$B,VLOOKUP($B1284,$L:$O,3,0),სახ.თანრ.მოც.!$C:$C,მონაცემები!C1284,სახ.თანრ.მოც.!$A:$A,VLOOKUP($B1284,$L:$O,4,0))</f>
        <v>0</v>
      </c>
      <c r="I1284" s="57"/>
      <c r="J1284" s="57"/>
    </row>
    <row r="1285" spans="1:10">
      <c r="A1285" s="46">
        <v>1204</v>
      </c>
      <c r="E1285" s="57">
        <f t="shared" si="18"/>
        <v>0</v>
      </c>
      <c r="F1285" s="57">
        <f>SUMIFS(სახ.თანრ.მოც.!$E:$E,სახ.თანრ.მოც.!$B:$B,VLOOKUP($B1285,$L:$O,3,0),სახ.თანრ.მოც.!$C:$C,მონაცემები!C1285,სახ.თანრ.მოც.!$A:$A,VLOOKUP($B1285,$L:$O,4,0))</f>
        <v>0</v>
      </c>
      <c r="G1285" s="57">
        <f>SUMIFS(სახ.თანრ.მოც.!$E:$E,სახ.თანრ.მოც.!$B:$B,VLOOKUP($B1285,$L:$O,3,0),სახ.თანრ.მოც.!$C:$C,მონაცემები!D1285,სახ.თანრ.მოც.!$A:$A,VLOOKUP($B1285,$L:$O,4,0))</f>
        <v>0</v>
      </c>
      <c r="H1285" s="57">
        <f>SUMIFS(სახ.თანრ.მოც.!F:F,სახ.თანრ.მოც.!$B:$B,VLOOKUP($B1285,$L:$O,3,0),სახ.თანრ.მოც.!$C:$C,მონაცემები!D1285,სახ.თანრ.მოც.!$A:$A,VLOOKUP($B1285,$L:$O,4,0))+SUMIFS(სახ.თანრ.მოც.!F:F,სახ.თანრ.მოც.!$B:$B,VLOOKUP($B1285,$L:$O,3,0),სახ.თანრ.მოც.!$C:$C,მონაცემები!C1285,სახ.თანრ.მოც.!$A:$A,VLOOKUP($B1285,$L:$O,4,0))</f>
        <v>0</v>
      </c>
      <c r="I1285" s="57"/>
      <c r="J1285" s="57"/>
    </row>
    <row r="1286" spans="1:10">
      <c r="A1286" s="46">
        <v>1205</v>
      </c>
      <c r="E1286" s="57">
        <f t="shared" si="18"/>
        <v>0</v>
      </c>
      <c r="F1286" s="57">
        <f>SUMIFS(სახ.თანრ.მოც.!$E:$E,სახ.თანრ.მოც.!$B:$B,VLOOKUP($B1286,$L:$O,3,0),სახ.თანრ.მოც.!$C:$C,მონაცემები!C1286,სახ.თანრ.მოც.!$A:$A,VLOOKUP($B1286,$L:$O,4,0))</f>
        <v>0</v>
      </c>
      <c r="G1286" s="57">
        <f>SUMIFS(სახ.თანრ.მოც.!$E:$E,სახ.თანრ.მოც.!$B:$B,VLOOKUP($B1286,$L:$O,3,0),სახ.თანრ.მოც.!$C:$C,მონაცემები!D1286,სახ.თანრ.მოც.!$A:$A,VLOOKUP($B1286,$L:$O,4,0))</f>
        <v>0</v>
      </c>
      <c r="H1286" s="57">
        <f>SUMIFS(სახ.თანრ.მოც.!F:F,სახ.თანრ.მოც.!$B:$B,VLOOKUP($B1286,$L:$O,3,0),სახ.თანრ.მოც.!$C:$C,მონაცემები!D1286,სახ.თანრ.მოც.!$A:$A,VLOOKUP($B1286,$L:$O,4,0))+SUMIFS(სახ.თანრ.მოც.!F:F,სახ.თანრ.მოც.!$B:$B,VLOOKUP($B1286,$L:$O,3,0),სახ.თანრ.მოც.!$C:$C,მონაცემები!C1286,სახ.თანრ.მოც.!$A:$A,VLOOKUP($B1286,$L:$O,4,0))</f>
        <v>0</v>
      </c>
      <c r="I1286" s="57"/>
      <c r="J1286" s="57"/>
    </row>
    <row r="1287" spans="1:10">
      <c r="A1287" s="46">
        <v>1206</v>
      </c>
      <c r="E1287" s="57">
        <f t="shared" si="18"/>
        <v>0</v>
      </c>
      <c r="F1287" s="57">
        <f>SUMIFS(სახ.თანრ.მოც.!$E:$E,სახ.თანრ.მოც.!$B:$B,VLOOKUP($B1287,$L:$O,3,0),სახ.თანრ.მოც.!$C:$C,მონაცემები!C1287,სახ.თანრ.მოც.!$A:$A,VLOOKUP($B1287,$L:$O,4,0))</f>
        <v>0</v>
      </c>
      <c r="G1287" s="57">
        <f>SUMIFS(სახ.თანრ.მოც.!$E:$E,სახ.თანრ.მოც.!$B:$B,VLOOKUP($B1287,$L:$O,3,0),სახ.თანრ.მოც.!$C:$C,მონაცემები!D1287,სახ.თანრ.მოც.!$A:$A,VLOOKUP($B1287,$L:$O,4,0))</f>
        <v>0</v>
      </c>
      <c r="H1287" s="57">
        <f>SUMIFS(სახ.თანრ.მოც.!F:F,სახ.თანრ.მოც.!$B:$B,VLOOKUP($B1287,$L:$O,3,0),სახ.თანრ.მოც.!$C:$C,მონაცემები!D1287,სახ.თანრ.მოც.!$A:$A,VLOOKUP($B1287,$L:$O,4,0))+SUMIFS(სახ.თანრ.მოც.!F:F,სახ.თანრ.მოც.!$B:$B,VLOOKUP($B1287,$L:$O,3,0),სახ.თანრ.მოც.!$C:$C,მონაცემები!C1287,სახ.თანრ.მოც.!$A:$A,VLOOKUP($B1287,$L:$O,4,0))</f>
        <v>0</v>
      </c>
      <c r="I1287" s="57"/>
      <c r="J1287" s="57"/>
    </row>
    <row r="1288" spans="1:10">
      <c r="A1288" s="46">
        <v>1207</v>
      </c>
      <c r="E1288" s="57">
        <f t="shared" si="18"/>
        <v>0</v>
      </c>
      <c r="F1288" s="57">
        <f>SUMIFS(სახ.თანრ.მოც.!$E:$E,სახ.თანრ.მოც.!$B:$B,VLOOKUP($B1288,$L:$O,3,0),სახ.თანრ.მოც.!$C:$C,მონაცემები!C1288,სახ.თანრ.მოც.!$A:$A,VLOOKUP($B1288,$L:$O,4,0))</f>
        <v>0</v>
      </c>
      <c r="G1288" s="57">
        <f>SUMIFS(სახ.თანრ.მოც.!$E:$E,სახ.თანრ.მოც.!$B:$B,VLOOKUP($B1288,$L:$O,3,0),სახ.თანრ.მოც.!$C:$C,მონაცემები!D1288,სახ.თანრ.მოც.!$A:$A,VLOOKUP($B1288,$L:$O,4,0))</f>
        <v>0</v>
      </c>
      <c r="H1288" s="57">
        <f>SUMIFS(სახ.თანრ.მოც.!F:F,სახ.თანრ.მოც.!$B:$B,VLOOKUP($B1288,$L:$O,3,0),სახ.თანრ.მოც.!$C:$C,მონაცემები!D1288,სახ.თანრ.მოც.!$A:$A,VLOOKUP($B1288,$L:$O,4,0))+SUMIFS(სახ.თანრ.მოც.!F:F,სახ.თანრ.მოც.!$B:$B,VLOOKUP($B1288,$L:$O,3,0),სახ.თანრ.მოც.!$C:$C,მონაცემები!C1288,სახ.თანრ.მოც.!$A:$A,VLOOKUP($B1288,$L:$O,4,0))</f>
        <v>0</v>
      </c>
      <c r="I1288" s="57"/>
      <c r="J1288" s="57"/>
    </row>
    <row r="1289" spans="1:10">
      <c r="A1289" s="46">
        <v>1208</v>
      </c>
      <c r="E1289" s="57">
        <f t="shared" si="18"/>
        <v>0</v>
      </c>
      <c r="F1289" s="57">
        <f>SUMIFS(სახ.თანრ.მოც.!$E:$E,სახ.თანრ.მოც.!$B:$B,VLOOKUP($B1289,$L:$O,3,0),სახ.თანრ.მოც.!$C:$C,მონაცემები!C1289,სახ.თანრ.მოც.!$A:$A,VLOOKUP($B1289,$L:$O,4,0))</f>
        <v>0</v>
      </c>
      <c r="G1289" s="57">
        <f>SUMIFS(სახ.თანრ.მოც.!$E:$E,სახ.თანრ.მოც.!$B:$B,VLOOKUP($B1289,$L:$O,3,0),სახ.თანრ.მოც.!$C:$C,მონაცემები!D1289,სახ.თანრ.მოც.!$A:$A,VLOOKUP($B1289,$L:$O,4,0))</f>
        <v>0</v>
      </c>
      <c r="H1289" s="57">
        <f>SUMIFS(სახ.თანრ.მოც.!F:F,სახ.თანრ.მოც.!$B:$B,VLOOKUP($B1289,$L:$O,3,0),სახ.თანრ.მოც.!$C:$C,მონაცემები!D1289,სახ.თანრ.მოც.!$A:$A,VLOOKUP($B1289,$L:$O,4,0))+SUMIFS(სახ.თანრ.მოც.!F:F,სახ.თანრ.მოც.!$B:$B,VLOOKUP($B1289,$L:$O,3,0),სახ.თანრ.მოც.!$C:$C,მონაცემები!C1289,სახ.თანრ.მოც.!$A:$A,VLOOKUP($B1289,$L:$O,4,0))</f>
        <v>0</v>
      </c>
      <c r="I1289" s="57"/>
      <c r="J1289" s="57"/>
    </row>
    <row r="1290" spans="1:10">
      <c r="A1290" s="46">
        <v>1209</v>
      </c>
      <c r="E1290" s="57">
        <f t="shared" si="18"/>
        <v>0</v>
      </c>
      <c r="F1290" s="57">
        <f>SUMIFS(სახ.თანრ.მოც.!$E:$E,სახ.თანრ.მოც.!$B:$B,VLOOKUP($B1290,$L:$O,3,0),სახ.თანრ.მოც.!$C:$C,მონაცემები!C1290,სახ.თანრ.მოც.!$A:$A,VLOOKUP($B1290,$L:$O,4,0))</f>
        <v>0</v>
      </c>
      <c r="G1290" s="57">
        <f>SUMIFS(სახ.თანრ.მოც.!$E:$E,სახ.თანრ.მოც.!$B:$B,VLOOKUP($B1290,$L:$O,3,0),სახ.თანრ.მოც.!$C:$C,მონაცემები!D1290,სახ.თანრ.მოც.!$A:$A,VLOOKUP($B1290,$L:$O,4,0))</f>
        <v>0</v>
      </c>
      <c r="H1290" s="57">
        <f>SUMIFS(სახ.თანრ.მოც.!F:F,სახ.თანრ.მოც.!$B:$B,VLOOKUP($B1290,$L:$O,3,0),სახ.თანრ.მოც.!$C:$C,მონაცემები!D1290,სახ.თანრ.მოც.!$A:$A,VLOOKUP($B1290,$L:$O,4,0))+SUMIFS(სახ.თანრ.მოც.!F:F,სახ.თანრ.მოც.!$B:$B,VLOOKUP($B1290,$L:$O,3,0),სახ.თანრ.მოც.!$C:$C,მონაცემები!C1290,სახ.თანრ.მოც.!$A:$A,VLOOKUP($B1290,$L:$O,4,0))</f>
        <v>0</v>
      </c>
      <c r="I1290" s="57"/>
      <c r="J1290" s="57"/>
    </row>
    <row r="1291" spans="1:10">
      <c r="A1291" s="46">
        <v>1210</v>
      </c>
      <c r="E1291" s="57">
        <f t="shared" si="18"/>
        <v>0</v>
      </c>
      <c r="F1291" s="57">
        <f>SUMIFS(სახ.თანრ.მოც.!$E:$E,სახ.თანრ.მოც.!$B:$B,VLOOKUP($B1291,$L:$O,3,0),სახ.თანრ.მოც.!$C:$C,მონაცემები!C1291,სახ.თანრ.მოც.!$A:$A,VLOOKUP($B1291,$L:$O,4,0))</f>
        <v>0</v>
      </c>
      <c r="G1291" s="57">
        <f>SUMIFS(სახ.თანრ.მოც.!$E:$E,სახ.თანრ.მოც.!$B:$B,VLOOKUP($B1291,$L:$O,3,0),სახ.თანრ.მოც.!$C:$C,მონაცემები!D1291,სახ.თანრ.მოც.!$A:$A,VLOOKUP($B1291,$L:$O,4,0))</f>
        <v>0</v>
      </c>
      <c r="H1291" s="57">
        <f>SUMIFS(სახ.თანრ.მოც.!F:F,სახ.თანრ.მოც.!$B:$B,VLOOKUP($B1291,$L:$O,3,0),სახ.თანრ.მოც.!$C:$C,მონაცემები!D1291,სახ.თანრ.მოც.!$A:$A,VLOOKUP($B1291,$L:$O,4,0))+SUMIFS(სახ.თანრ.მოც.!F:F,სახ.თანრ.მოც.!$B:$B,VLOOKUP($B1291,$L:$O,3,0),სახ.თანრ.მოც.!$C:$C,მონაცემები!C1291,სახ.თანრ.მოც.!$A:$A,VLOOKUP($B1291,$L:$O,4,0))</f>
        <v>0</v>
      </c>
      <c r="I1291" s="57"/>
      <c r="J1291" s="57"/>
    </row>
    <row r="1292" spans="1:10">
      <c r="A1292" s="46">
        <v>1211</v>
      </c>
      <c r="E1292" s="57">
        <f t="shared" si="18"/>
        <v>0</v>
      </c>
      <c r="F1292" s="57">
        <f>SUMIFS(სახ.თანრ.მოც.!$E:$E,სახ.თანრ.მოც.!$B:$B,VLOOKUP($B1292,$L:$O,3,0),სახ.თანრ.მოც.!$C:$C,მონაცემები!C1292,სახ.თანრ.მოც.!$A:$A,VLOOKUP($B1292,$L:$O,4,0))</f>
        <v>0</v>
      </c>
      <c r="G1292" s="57">
        <f>SUMIFS(სახ.თანრ.მოც.!$E:$E,სახ.თანრ.მოც.!$B:$B,VLOOKUP($B1292,$L:$O,3,0),სახ.თანრ.მოც.!$C:$C,მონაცემები!D1292,სახ.თანრ.მოც.!$A:$A,VLOOKUP($B1292,$L:$O,4,0))</f>
        <v>0</v>
      </c>
      <c r="H1292" s="57">
        <f>SUMIFS(სახ.თანრ.მოც.!F:F,სახ.თანრ.მოც.!$B:$B,VLOOKUP($B1292,$L:$O,3,0),სახ.თანრ.მოც.!$C:$C,მონაცემები!D1292,სახ.თანრ.მოც.!$A:$A,VLOOKUP($B1292,$L:$O,4,0))+SUMIFS(სახ.თანრ.მოც.!F:F,სახ.თანრ.მოც.!$B:$B,VLOOKUP($B1292,$L:$O,3,0),სახ.თანრ.მოც.!$C:$C,მონაცემები!C1292,სახ.თანრ.მოც.!$A:$A,VLOOKUP($B1292,$L:$O,4,0))</f>
        <v>0</v>
      </c>
      <c r="I1292" s="57"/>
      <c r="J1292" s="57"/>
    </row>
    <row r="1293" spans="1:10">
      <c r="A1293" s="46">
        <v>1212</v>
      </c>
      <c r="E1293" s="57">
        <f t="shared" si="18"/>
        <v>0</v>
      </c>
      <c r="F1293" s="57">
        <f>SUMIFS(სახ.თანრ.მოც.!$E:$E,სახ.თანრ.მოც.!$B:$B,VLOOKUP($B1293,$L:$O,3,0),სახ.თანრ.მოც.!$C:$C,მონაცემები!C1293,სახ.თანრ.მოც.!$A:$A,VLOOKUP($B1293,$L:$O,4,0))</f>
        <v>0</v>
      </c>
      <c r="G1293" s="57">
        <f>SUMIFS(სახ.თანრ.მოც.!$E:$E,სახ.თანრ.მოც.!$B:$B,VLOOKUP($B1293,$L:$O,3,0),სახ.თანრ.მოც.!$C:$C,მონაცემები!D1293,სახ.თანრ.მოც.!$A:$A,VLOOKUP($B1293,$L:$O,4,0))</f>
        <v>0</v>
      </c>
      <c r="H1293" s="57">
        <f>SUMIFS(სახ.თანრ.მოც.!F:F,სახ.თანრ.მოც.!$B:$B,VLOOKUP($B1293,$L:$O,3,0),სახ.თანრ.მოც.!$C:$C,მონაცემები!D1293,სახ.თანრ.მოც.!$A:$A,VLOOKUP($B1293,$L:$O,4,0))+SUMIFS(სახ.თანრ.მოც.!F:F,სახ.თანრ.მოც.!$B:$B,VLOOKUP($B1293,$L:$O,3,0),სახ.თანრ.მოც.!$C:$C,მონაცემები!C1293,სახ.თანრ.მოც.!$A:$A,VLOOKUP($B1293,$L:$O,4,0))</f>
        <v>0</v>
      </c>
      <c r="I1293" s="57"/>
      <c r="J1293" s="57"/>
    </row>
    <row r="1294" spans="1:10">
      <c r="A1294" s="46">
        <v>1213</v>
      </c>
      <c r="E1294" s="57">
        <f t="shared" si="18"/>
        <v>0</v>
      </c>
      <c r="F1294" s="57">
        <f>SUMIFS(სახ.თანრ.მოც.!$E:$E,სახ.თანრ.მოც.!$B:$B,VLOOKUP($B1294,$L:$O,3,0),სახ.თანრ.მოც.!$C:$C,მონაცემები!C1294,სახ.თანრ.მოც.!$A:$A,VLOOKUP($B1294,$L:$O,4,0))</f>
        <v>0</v>
      </c>
      <c r="G1294" s="57">
        <f>SUMIFS(სახ.თანრ.მოც.!$E:$E,სახ.თანრ.მოც.!$B:$B,VLOOKUP($B1294,$L:$O,3,0),სახ.თანრ.მოც.!$C:$C,მონაცემები!D1294,სახ.თანრ.მოც.!$A:$A,VLOOKUP($B1294,$L:$O,4,0))</f>
        <v>0</v>
      </c>
      <c r="H1294" s="57">
        <f>SUMIFS(სახ.თანრ.მოც.!F:F,სახ.თანრ.მოც.!$B:$B,VLOOKUP($B1294,$L:$O,3,0),სახ.თანრ.მოც.!$C:$C,მონაცემები!D1294,სახ.თანრ.მოც.!$A:$A,VLOOKUP($B1294,$L:$O,4,0))+SUMIFS(სახ.თანრ.მოც.!F:F,სახ.თანრ.მოც.!$B:$B,VLOOKUP($B1294,$L:$O,3,0),სახ.თანრ.მოც.!$C:$C,მონაცემები!C1294,სახ.თანრ.მოც.!$A:$A,VLOOKUP($B1294,$L:$O,4,0))</f>
        <v>0</v>
      </c>
      <c r="I1294" s="57"/>
      <c r="J1294" s="57"/>
    </row>
    <row r="1295" spans="1:10">
      <c r="A1295" s="46">
        <v>1214</v>
      </c>
      <c r="E1295" s="57">
        <f t="shared" si="18"/>
        <v>0</v>
      </c>
      <c r="F1295" s="57">
        <f>SUMIFS(სახ.თანრ.მოც.!$E:$E,სახ.თანრ.მოც.!$B:$B,VLOOKUP($B1295,$L:$O,3,0),სახ.თანრ.მოც.!$C:$C,მონაცემები!C1295,სახ.თანრ.მოც.!$A:$A,VLOOKUP($B1295,$L:$O,4,0))</f>
        <v>0</v>
      </c>
      <c r="G1295" s="57">
        <f>SUMIFS(სახ.თანრ.მოც.!$E:$E,სახ.თანრ.მოც.!$B:$B,VLOOKUP($B1295,$L:$O,3,0),სახ.თანრ.მოც.!$C:$C,მონაცემები!D1295,სახ.თანრ.მოც.!$A:$A,VLOOKUP($B1295,$L:$O,4,0))</f>
        <v>0</v>
      </c>
      <c r="H1295" s="57">
        <f>SUMIFS(სახ.თანრ.მოც.!F:F,სახ.თანრ.მოც.!$B:$B,VLOOKUP($B1295,$L:$O,3,0),სახ.თანრ.მოც.!$C:$C,მონაცემები!D1295,სახ.თანრ.მოც.!$A:$A,VLOOKUP($B1295,$L:$O,4,0))+SUMIFS(სახ.თანრ.მოც.!F:F,სახ.თანრ.მოც.!$B:$B,VLOOKUP($B1295,$L:$O,3,0),სახ.თანრ.მოც.!$C:$C,მონაცემები!C1295,სახ.თანრ.მოც.!$A:$A,VLOOKUP($B1295,$L:$O,4,0))</f>
        <v>0</v>
      </c>
      <c r="I1295" s="57"/>
      <c r="J1295" s="57"/>
    </row>
    <row r="1296" spans="1:10">
      <c r="A1296" s="46">
        <v>1215</v>
      </c>
      <c r="E1296" s="57">
        <f t="shared" si="18"/>
        <v>0</v>
      </c>
      <c r="F1296" s="57">
        <f>SUMIFS(სახ.თანრ.მოც.!$E:$E,სახ.თანრ.მოც.!$B:$B,VLOOKUP($B1296,$L:$O,3,0),სახ.თანრ.მოც.!$C:$C,მონაცემები!C1296,სახ.თანრ.მოც.!$A:$A,VLOOKUP($B1296,$L:$O,4,0))</f>
        <v>0</v>
      </c>
      <c r="G1296" s="57">
        <f>SUMIFS(სახ.თანრ.მოც.!$E:$E,სახ.თანრ.მოც.!$B:$B,VLOOKUP($B1296,$L:$O,3,0),სახ.თანრ.მოც.!$C:$C,მონაცემები!D1296,სახ.თანრ.მოც.!$A:$A,VLOOKUP($B1296,$L:$O,4,0))</f>
        <v>0</v>
      </c>
      <c r="H1296" s="57">
        <f>SUMIFS(სახ.თანრ.მოც.!F:F,სახ.თანრ.მოც.!$B:$B,VLOOKUP($B1296,$L:$O,3,0),სახ.თანრ.მოც.!$C:$C,მონაცემები!D1296,სახ.თანრ.მოც.!$A:$A,VLOOKUP($B1296,$L:$O,4,0))+SUMIFS(სახ.თანრ.მოც.!F:F,სახ.თანრ.მოც.!$B:$B,VLOOKUP($B1296,$L:$O,3,0),სახ.თანრ.მოც.!$C:$C,მონაცემები!C1296,სახ.თანრ.მოც.!$A:$A,VLOOKUP($B1296,$L:$O,4,0))</f>
        <v>0</v>
      </c>
      <c r="I1296" s="57"/>
      <c r="J1296" s="57"/>
    </row>
    <row r="1297" spans="1:10">
      <c r="A1297" s="46">
        <v>1216</v>
      </c>
      <c r="E1297" s="57">
        <f t="shared" si="18"/>
        <v>0</v>
      </c>
      <c r="F1297" s="57">
        <f>SUMIFS(სახ.თანრ.მოც.!$E:$E,სახ.თანრ.მოც.!$B:$B,VLOOKUP($B1297,$L:$O,3,0),სახ.თანრ.მოც.!$C:$C,მონაცემები!C1297,სახ.თანრ.მოც.!$A:$A,VLOOKUP($B1297,$L:$O,4,0))</f>
        <v>0</v>
      </c>
      <c r="G1297" s="57">
        <f>SUMIFS(სახ.თანრ.მოც.!$E:$E,სახ.თანრ.მოც.!$B:$B,VLOOKUP($B1297,$L:$O,3,0),სახ.თანრ.მოც.!$C:$C,მონაცემები!D1297,სახ.თანრ.მოც.!$A:$A,VLOOKUP($B1297,$L:$O,4,0))</f>
        <v>0</v>
      </c>
      <c r="H1297" s="57">
        <f>SUMIFS(სახ.თანრ.მოც.!F:F,სახ.თანრ.მოც.!$B:$B,VLOOKUP($B1297,$L:$O,3,0),სახ.თანრ.მოც.!$C:$C,მონაცემები!D1297,სახ.თანრ.მოც.!$A:$A,VLOOKUP($B1297,$L:$O,4,0))+SUMIFS(სახ.თანრ.მოც.!F:F,სახ.თანრ.მოც.!$B:$B,VLOOKUP($B1297,$L:$O,3,0),სახ.თანრ.მოც.!$C:$C,მონაცემები!C1297,სახ.თანრ.მოც.!$A:$A,VLOOKUP($B1297,$L:$O,4,0))</f>
        <v>0</v>
      </c>
      <c r="I1297" s="57"/>
      <c r="J1297" s="57"/>
    </row>
    <row r="1298" spans="1:10">
      <c r="A1298" s="46">
        <v>1217</v>
      </c>
      <c r="E1298" s="57">
        <f t="shared" si="18"/>
        <v>0</v>
      </c>
      <c r="F1298" s="57">
        <f>SUMIFS(სახ.თანრ.მოც.!$E:$E,სახ.თანრ.მოც.!$B:$B,VLOOKUP($B1298,$L:$O,3,0),სახ.თანრ.მოც.!$C:$C,მონაცემები!C1298,სახ.თანრ.მოც.!$A:$A,VLOOKUP($B1298,$L:$O,4,0))</f>
        <v>0</v>
      </c>
      <c r="G1298" s="57">
        <f>SUMIFS(სახ.თანრ.მოც.!$E:$E,სახ.თანრ.მოც.!$B:$B,VLOOKUP($B1298,$L:$O,3,0),სახ.თანრ.მოც.!$C:$C,მონაცემები!D1298,სახ.თანრ.მოც.!$A:$A,VLOOKUP($B1298,$L:$O,4,0))</f>
        <v>0</v>
      </c>
      <c r="H1298" s="57">
        <f>SUMIFS(სახ.თანრ.მოც.!F:F,სახ.თანრ.მოც.!$B:$B,VLOOKUP($B1298,$L:$O,3,0),სახ.თანრ.მოც.!$C:$C,მონაცემები!D1298,სახ.თანრ.მოც.!$A:$A,VLOOKUP($B1298,$L:$O,4,0))+SUMIFS(სახ.თანრ.მოც.!F:F,სახ.თანრ.მოც.!$B:$B,VLOOKUP($B1298,$L:$O,3,0),სახ.თანრ.მოც.!$C:$C,მონაცემები!C1298,სახ.თანრ.მოც.!$A:$A,VLOOKUP($B1298,$L:$O,4,0))</f>
        <v>0</v>
      </c>
      <c r="I1298" s="57"/>
      <c r="J1298" s="57"/>
    </row>
    <row r="1299" spans="1:10">
      <c r="A1299" s="46">
        <v>1218</v>
      </c>
      <c r="E1299" s="57">
        <f t="shared" ref="E1299:E1362" si="19">C1299+D1299</f>
        <v>0</v>
      </c>
      <c r="F1299" s="57">
        <f>SUMIFS(სახ.თანრ.მოც.!$E:$E,სახ.თანრ.მოც.!$B:$B,VLOOKUP($B1299,$L:$O,3,0),სახ.თანრ.მოც.!$C:$C,მონაცემები!C1299,სახ.თანრ.მოც.!$A:$A,VLOOKUP($B1299,$L:$O,4,0))</f>
        <v>0</v>
      </c>
      <c r="G1299" s="57">
        <f>SUMIFS(სახ.თანრ.მოც.!$E:$E,სახ.თანრ.მოც.!$B:$B,VLOOKUP($B1299,$L:$O,3,0),სახ.თანრ.მოც.!$C:$C,მონაცემები!D1299,სახ.თანრ.მოც.!$A:$A,VLOOKUP($B1299,$L:$O,4,0))</f>
        <v>0</v>
      </c>
      <c r="H1299" s="57">
        <f>SUMIFS(სახ.თანრ.მოც.!F:F,სახ.თანრ.მოც.!$B:$B,VLOOKUP($B1299,$L:$O,3,0),სახ.თანრ.მოც.!$C:$C,მონაცემები!D1299,სახ.თანრ.მოც.!$A:$A,VLOOKUP($B1299,$L:$O,4,0))+SUMIFS(სახ.თანრ.მოც.!F:F,სახ.თანრ.მოც.!$B:$B,VLOOKUP($B1299,$L:$O,3,0),სახ.თანრ.მოც.!$C:$C,მონაცემები!C1299,სახ.თანრ.მოც.!$A:$A,VLOOKUP($B1299,$L:$O,4,0))</f>
        <v>0</v>
      </c>
      <c r="I1299" s="57"/>
      <c r="J1299" s="57"/>
    </row>
    <row r="1300" spans="1:10">
      <c r="A1300" s="46">
        <v>1219</v>
      </c>
      <c r="E1300" s="57">
        <f t="shared" si="19"/>
        <v>0</v>
      </c>
      <c r="F1300" s="57">
        <f>SUMIFS(სახ.თანრ.მოც.!$E:$E,სახ.თანრ.მოც.!$B:$B,VLOOKUP($B1300,$L:$O,3,0),სახ.თანრ.მოც.!$C:$C,მონაცემები!C1300,სახ.თანრ.მოც.!$A:$A,VLOOKUP($B1300,$L:$O,4,0))</f>
        <v>0</v>
      </c>
      <c r="G1300" s="57">
        <f>SUMIFS(სახ.თანრ.მოც.!$E:$E,სახ.თანრ.მოც.!$B:$B,VLOOKUP($B1300,$L:$O,3,0),სახ.თანრ.მოც.!$C:$C,მონაცემები!D1300,სახ.თანრ.მოც.!$A:$A,VLOOKUP($B1300,$L:$O,4,0))</f>
        <v>0</v>
      </c>
      <c r="H1300" s="57">
        <f>SUMIFS(სახ.თანრ.მოც.!F:F,სახ.თანრ.მოც.!$B:$B,VLOOKUP($B1300,$L:$O,3,0),სახ.თანრ.მოც.!$C:$C,მონაცემები!D1300,სახ.თანრ.მოც.!$A:$A,VLOOKUP($B1300,$L:$O,4,0))+SUMIFS(სახ.თანრ.მოც.!F:F,სახ.თანრ.მოც.!$B:$B,VLOOKUP($B1300,$L:$O,3,0),სახ.თანრ.მოც.!$C:$C,მონაცემები!C1300,სახ.თანრ.მოც.!$A:$A,VLOOKUP($B1300,$L:$O,4,0))</f>
        <v>0</v>
      </c>
      <c r="I1300" s="57"/>
      <c r="J1300" s="57"/>
    </row>
    <row r="1301" spans="1:10">
      <c r="A1301" s="46">
        <v>1220</v>
      </c>
      <c r="E1301" s="57">
        <f t="shared" si="19"/>
        <v>0</v>
      </c>
      <c r="F1301" s="57">
        <f>SUMIFS(სახ.თანრ.მოც.!$E:$E,სახ.თანრ.მოც.!$B:$B,VLOOKUP($B1301,$L:$O,3,0),სახ.თანრ.მოც.!$C:$C,მონაცემები!C1301,სახ.თანრ.მოც.!$A:$A,VLOOKUP($B1301,$L:$O,4,0))</f>
        <v>0</v>
      </c>
      <c r="G1301" s="57">
        <f>SUMIFS(სახ.თანრ.მოც.!$E:$E,სახ.თანრ.მოც.!$B:$B,VLOOKUP($B1301,$L:$O,3,0),სახ.თანრ.მოც.!$C:$C,მონაცემები!D1301,სახ.თანრ.მოც.!$A:$A,VLOOKUP($B1301,$L:$O,4,0))</f>
        <v>0</v>
      </c>
      <c r="H1301" s="57">
        <f>SUMIFS(სახ.თანრ.მოც.!F:F,სახ.თანრ.მოც.!$B:$B,VLOOKUP($B1301,$L:$O,3,0),სახ.თანრ.მოც.!$C:$C,მონაცემები!D1301,სახ.თანრ.მოც.!$A:$A,VLOOKUP($B1301,$L:$O,4,0))+SUMIFS(სახ.თანრ.მოც.!F:F,სახ.თანრ.მოც.!$B:$B,VLOOKUP($B1301,$L:$O,3,0),სახ.თანრ.მოც.!$C:$C,მონაცემები!C1301,სახ.თანრ.მოც.!$A:$A,VLOOKUP($B1301,$L:$O,4,0))</f>
        <v>0</v>
      </c>
      <c r="I1301" s="57"/>
      <c r="J1301" s="57"/>
    </row>
    <row r="1302" spans="1:10">
      <c r="A1302" s="46">
        <v>1221</v>
      </c>
      <c r="E1302" s="57">
        <f t="shared" si="19"/>
        <v>0</v>
      </c>
      <c r="F1302" s="57">
        <f>SUMIFS(სახ.თანრ.მოც.!$E:$E,სახ.თანრ.მოც.!$B:$B,VLOOKUP($B1302,$L:$O,3,0),სახ.თანრ.მოც.!$C:$C,მონაცემები!C1302,სახ.თანრ.მოც.!$A:$A,VLOOKUP($B1302,$L:$O,4,0))</f>
        <v>0</v>
      </c>
      <c r="G1302" s="57">
        <f>SUMIFS(სახ.თანრ.მოც.!$E:$E,სახ.თანრ.მოც.!$B:$B,VLOOKUP($B1302,$L:$O,3,0),სახ.თანრ.მოც.!$C:$C,მონაცემები!D1302,სახ.თანრ.მოც.!$A:$A,VLOOKUP($B1302,$L:$O,4,0))</f>
        <v>0</v>
      </c>
      <c r="H1302" s="57">
        <f>SUMIFS(სახ.თანრ.მოც.!F:F,სახ.თანრ.მოც.!$B:$B,VLOOKUP($B1302,$L:$O,3,0),სახ.თანრ.მოც.!$C:$C,მონაცემები!D1302,სახ.თანრ.მოც.!$A:$A,VLOOKUP($B1302,$L:$O,4,0))+SUMIFS(სახ.თანრ.მოც.!F:F,სახ.თანრ.მოც.!$B:$B,VLOOKUP($B1302,$L:$O,3,0),სახ.თანრ.მოც.!$C:$C,მონაცემები!C1302,სახ.თანრ.მოც.!$A:$A,VLOOKUP($B1302,$L:$O,4,0))</f>
        <v>0</v>
      </c>
      <c r="I1302" s="57"/>
      <c r="J1302" s="57"/>
    </row>
    <row r="1303" spans="1:10">
      <c r="A1303" s="46">
        <v>1222</v>
      </c>
      <c r="E1303" s="57">
        <f t="shared" si="19"/>
        <v>0</v>
      </c>
      <c r="F1303" s="57">
        <f>SUMIFS(სახ.თანრ.მოც.!$E:$E,სახ.თანრ.მოც.!$B:$B,VLOOKUP($B1303,$L:$O,3,0),სახ.თანრ.მოც.!$C:$C,მონაცემები!C1303,სახ.თანრ.მოც.!$A:$A,VLOOKUP($B1303,$L:$O,4,0))</f>
        <v>0</v>
      </c>
      <c r="G1303" s="57">
        <f>SUMIFS(სახ.თანრ.მოც.!$E:$E,სახ.თანრ.მოც.!$B:$B,VLOOKUP($B1303,$L:$O,3,0),სახ.თანრ.მოც.!$C:$C,მონაცემები!D1303,სახ.თანრ.მოც.!$A:$A,VLOOKUP($B1303,$L:$O,4,0))</f>
        <v>0</v>
      </c>
      <c r="H1303" s="57">
        <f>SUMIFS(სახ.თანრ.მოც.!F:F,სახ.თანრ.მოც.!$B:$B,VLOOKUP($B1303,$L:$O,3,0),სახ.თანრ.მოც.!$C:$C,მონაცემები!D1303,სახ.თანრ.მოც.!$A:$A,VLOOKUP($B1303,$L:$O,4,0))+SUMIFS(სახ.თანრ.მოც.!F:F,სახ.თანრ.მოც.!$B:$B,VLOOKUP($B1303,$L:$O,3,0),სახ.თანრ.მოც.!$C:$C,მონაცემები!C1303,სახ.თანრ.მოც.!$A:$A,VLOOKUP($B1303,$L:$O,4,0))</f>
        <v>0</v>
      </c>
      <c r="I1303" s="57"/>
      <c r="J1303" s="57"/>
    </row>
    <row r="1304" spans="1:10">
      <c r="A1304" s="46">
        <v>1223</v>
      </c>
      <c r="E1304" s="57">
        <f t="shared" si="19"/>
        <v>0</v>
      </c>
      <c r="F1304" s="57">
        <f>SUMIFS(სახ.თანრ.მოც.!$E:$E,სახ.თანრ.მოც.!$B:$B,VLOOKUP($B1304,$L:$O,3,0),სახ.თანრ.მოც.!$C:$C,მონაცემები!C1304,სახ.თანრ.მოც.!$A:$A,VLOOKUP($B1304,$L:$O,4,0))</f>
        <v>0</v>
      </c>
      <c r="G1304" s="57">
        <f>SUMIFS(სახ.თანრ.მოც.!$E:$E,სახ.თანრ.მოც.!$B:$B,VLOOKUP($B1304,$L:$O,3,0),სახ.თანრ.მოც.!$C:$C,მონაცემები!D1304,სახ.თანრ.მოც.!$A:$A,VLOOKUP($B1304,$L:$O,4,0))</f>
        <v>0</v>
      </c>
      <c r="H1304" s="57">
        <f>SUMIFS(სახ.თანრ.მოც.!F:F,სახ.თანრ.მოც.!$B:$B,VLOOKUP($B1304,$L:$O,3,0),სახ.თანრ.მოც.!$C:$C,მონაცემები!D1304,სახ.თანრ.მოც.!$A:$A,VLOOKUP($B1304,$L:$O,4,0))+SUMIFS(სახ.თანრ.მოც.!F:F,სახ.თანრ.მოც.!$B:$B,VLOOKUP($B1304,$L:$O,3,0),სახ.თანრ.მოც.!$C:$C,მონაცემები!C1304,სახ.თანრ.მოც.!$A:$A,VLOOKUP($B1304,$L:$O,4,0))</f>
        <v>0</v>
      </c>
      <c r="I1304" s="57"/>
      <c r="J1304" s="57"/>
    </row>
    <row r="1305" spans="1:10">
      <c r="A1305" s="46">
        <v>1224</v>
      </c>
      <c r="E1305" s="57">
        <f t="shared" si="19"/>
        <v>0</v>
      </c>
      <c r="F1305" s="57">
        <f>SUMIFS(სახ.თანრ.მოც.!$E:$E,სახ.თანრ.მოც.!$B:$B,VLOOKUP($B1305,$L:$O,3,0),სახ.თანრ.მოც.!$C:$C,მონაცემები!C1305,სახ.თანრ.მოც.!$A:$A,VLOOKUP($B1305,$L:$O,4,0))</f>
        <v>0</v>
      </c>
      <c r="G1305" s="57">
        <f>SUMIFS(სახ.თანრ.მოც.!$E:$E,სახ.თანრ.მოც.!$B:$B,VLOOKUP($B1305,$L:$O,3,0),სახ.თანრ.მოც.!$C:$C,მონაცემები!D1305,სახ.თანრ.მოც.!$A:$A,VLOOKUP($B1305,$L:$O,4,0))</f>
        <v>0</v>
      </c>
      <c r="H1305" s="57">
        <f>SUMIFS(სახ.თანრ.მოც.!F:F,სახ.თანრ.მოც.!$B:$B,VLOOKUP($B1305,$L:$O,3,0),სახ.თანრ.მოც.!$C:$C,მონაცემები!D1305,სახ.თანრ.მოც.!$A:$A,VLOOKUP($B1305,$L:$O,4,0))+SUMIFS(სახ.თანრ.მოც.!F:F,სახ.თანრ.მოც.!$B:$B,VLOOKUP($B1305,$L:$O,3,0),სახ.თანრ.მოც.!$C:$C,მონაცემები!C1305,სახ.თანრ.მოც.!$A:$A,VLOOKUP($B1305,$L:$O,4,0))</f>
        <v>0</v>
      </c>
      <c r="I1305" s="57"/>
      <c r="J1305" s="57"/>
    </row>
    <row r="1306" spans="1:10">
      <c r="A1306" s="46">
        <v>1225</v>
      </c>
      <c r="E1306" s="57">
        <f t="shared" si="19"/>
        <v>0</v>
      </c>
      <c r="F1306" s="57">
        <f>SUMIFS(სახ.თანრ.მოც.!$E:$E,სახ.თანრ.მოც.!$B:$B,VLOOKUP($B1306,$L:$O,3,0),სახ.თანრ.მოც.!$C:$C,მონაცემები!C1306,სახ.თანრ.მოც.!$A:$A,VLOOKUP($B1306,$L:$O,4,0))</f>
        <v>0</v>
      </c>
      <c r="G1306" s="57">
        <f>SUMIFS(სახ.თანრ.მოც.!$E:$E,სახ.თანრ.მოც.!$B:$B,VLOOKUP($B1306,$L:$O,3,0),სახ.თანრ.მოც.!$C:$C,მონაცემები!D1306,სახ.თანრ.მოც.!$A:$A,VLOOKUP($B1306,$L:$O,4,0))</f>
        <v>0</v>
      </c>
      <c r="H1306" s="57">
        <f>SUMIFS(სახ.თანრ.მოც.!F:F,სახ.თანრ.მოც.!$B:$B,VLOOKUP($B1306,$L:$O,3,0),სახ.თანრ.მოც.!$C:$C,მონაცემები!D1306,სახ.თანრ.მოც.!$A:$A,VLOOKUP($B1306,$L:$O,4,0))+SUMIFS(სახ.თანრ.მოც.!F:F,სახ.თანრ.მოც.!$B:$B,VLOOKUP($B1306,$L:$O,3,0),სახ.თანრ.მოც.!$C:$C,მონაცემები!C1306,სახ.თანრ.მოც.!$A:$A,VLOOKUP($B1306,$L:$O,4,0))</f>
        <v>0</v>
      </c>
      <c r="I1306" s="57"/>
      <c r="J1306" s="57"/>
    </row>
    <row r="1307" spans="1:10">
      <c r="A1307" s="46">
        <v>1226</v>
      </c>
      <c r="E1307" s="57">
        <f t="shared" si="19"/>
        <v>0</v>
      </c>
      <c r="F1307" s="57">
        <f>SUMIFS(სახ.თანრ.მოც.!$E:$E,სახ.თანრ.მოც.!$B:$B,VLOOKUP($B1307,$L:$O,3,0),სახ.თანრ.მოც.!$C:$C,მონაცემები!C1307,სახ.თანრ.მოც.!$A:$A,VLOOKUP($B1307,$L:$O,4,0))</f>
        <v>0</v>
      </c>
      <c r="G1307" s="57">
        <f>SUMIFS(სახ.თანრ.მოც.!$E:$E,სახ.თანრ.მოც.!$B:$B,VLOOKUP($B1307,$L:$O,3,0),სახ.თანრ.მოც.!$C:$C,მონაცემები!D1307,სახ.თანრ.მოც.!$A:$A,VLOOKUP($B1307,$L:$O,4,0))</f>
        <v>0</v>
      </c>
      <c r="H1307" s="57">
        <f>SUMIFS(სახ.თანრ.მოც.!F:F,სახ.თანრ.მოც.!$B:$B,VLOOKUP($B1307,$L:$O,3,0),სახ.თანრ.მოც.!$C:$C,მონაცემები!D1307,სახ.თანრ.მოც.!$A:$A,VLOOKUP($B1307,$L:$O,4,0))+SUMIFS(სახ.თანრ.მოც.!F:F,სახ.თანრ.მოც.!$B:$B,VLOOKUP($B1307,$L:$O,3,0),სახ.თანრ.მოც.!$C:$C,მონაცემები!C1307,სახ.თანრ.მოც.!$A:$A,VLOOKUP($B1307,$L:$O,4,0))</f>
        <v>0</v>
      </c>
      <c r="I1307" s="57"/>
      <c r="J1307" s="57"/>
    </row>
    <row r="1308" spans="1:10">
      <c r="A1308" s="46">
        <v>1227</v>
      </c>
      <c r="E1308" s="57">
        <f t="shared" si="19"/>
        <v>0</v>
      </c>
      <c r="F1308" s="57">
        <f>SUMIFS(სახ.თანრ.მოც.!$E:$E,სახ.თანრ.მოც.!$B:$B,VLOOKUP($B1308,$L:$O,3,0),სახ.თანრ.მოც.!$C:$C,მონაცემები!C1308,სახ.თანრ.მოც.!$A:$A,VLOOKUP($B1308,$L:$O,4,0))</f>
        <v>0</v>
      </c>
      <c r="G1308" s="57">
        <f>SUMIFS(სახ.თანრ.მოც.!$E:$E,სახ.თანრ.მოც.!$B:$B,VLOOKUP($B1308,$L:$O,3,0),სახ.თანრ.მოც.!$C:$C,მონაცემები!D1308,სახ.თანრ.მოც.!$A:$A,VLOOKUP($B1308,$L:$O,4,0))</f>
        <v>0</v>
      </c>
      <c r="H1308" s="57">
        <f>SUMIFS(სახ.თანრ.მოც.!F:F,სახ.თანრ.მოც.!$B:$B,VLOOKUP($B1308,$L:$O,3,0),სახ.თანრ.მოც.!$C:$C,მონაცემები!D1308,სახ.თანრ.მოც.!$A:$A,VLOOKUP($B1308,$L:$O,4,0))+SUMIFS(სახ.თანრ.მოც.!F:F,სახ.თანრ.მოც.!$B:$B,VLOOKUP($B1308,$L:$O,3,0),სახ.თანრ.მოც.!$C:$C,მონაცემები!C1308,სახ.თანრ.მოც.!$A:$A,VLOOKUP($B1308,$L:$O,4,0))</f>
        <v>0</v>
      </c>
      <c r="I1308" s="57"/>
      <c r="J1308" s="57"/>
    </row>
    <row r="1309" spans="1:10">
      <c r="A1309" s="46">
        <v>1228</v>
      </c>
      <c r="E1309" s="57">
        <f t="shared" si="19"/>
        <v>0</v>
      </c>
      <c r="F1309" s="57">
        <f>SUMIFS(სახ.თანრ.მოც.!$E:$E,სახ.თანრ.მოც.!$B:$B,VLOOKUP($B1309,$L:$O,3,0),სახ.თანრ.მოც.!$C:$C,მონაცემები!C1309,სახ.თანრ.მოც.!$A:$A,VLOOKUP($B1309,$L:$O,4,0))</f>
        <v>0</v>
      </c>
      <c r="G1309" s="57">
        <f>SUMIFS(სახ.თანრ.მოც.!$E:$E,სახ.თანრ.მოც.!$B:$B,VLOOKUP($B1309,$L:$O,3,0),სახ.თანრ.მოც.!$C:$C,მონაცემები!D1309,სახ.თანრ.მოც.!$A:$A,VLOOKUP($B1309,$L:$O,4,0))</f>
        <v>0</v>
      </c>
      <c r="H1309" s="57">
        <f>SUMIFS(სახ.თანრ.მოც.!F:F,სახ.თანრ.მოც.!$B:$B,VLOOKUP($B1309,$L:$O,3,0),სახ.თანრ.მოც.!$C:$C,მონაცემები!D1309,სახ.თანრ.მოც.!$A:$A,VLOOKUP($B1309,$L:$O,4,0))+SUMIFS(სახ.თანრ.მოც.!F:F,სახ.თანრ.მოც.!$B:$B,VLOOKUP($B1309,$L:$O,3,0),სახ.თანრ.მოც.!$C:$C,მონაცემები!C1309,სახ.თანრ.მოც.!$A:$A,VLOOKUP($B1309,$L:$O,4,0))</f>
        <v>0</v>
      </c>
      <c r="I1309" s="57"/>
      <c r="J1309" s="57"/>
    </row>
    <row r="1310" spans="1:10">
      <c r="A1310" s="46">
        <v>1229</v>
      </c>
      <c r="E1310" s="57">
        <f t="shared" si="19"/>
        <v>0</v>
      </c>
      <c r="F1310" s="57">
        <f>SUMIFS(სახ.თანრ.მოც.!$E:$E,სახ.თანრ.მოც.!$B:$B,VLOOKUP($B1310,$L:$O,3,0),სახ.თანრ.მოც.!$C:$C,მონაცემები!C1310,სახ.თანრ.მოც.!$A:$A,VLOOKUP($B1310,$L:$O,4,0))</f>
        <v>0</v>
      </c>
      <c r="G1310" s="57">
        <f>SUMIFS(სახ.თანრ.მოც.!$E:$E,სახ.თანრ.მოც.!$B:$B,VLOOKUP($B1310,$L:$O,3,0),სახ.თანრ.მოც.!$C:$C,მონაცემები!D1310,სახ.თანრ.მოც.!$A:$A,VLOOKUP($B1310,$L:$O,4,0))</f>
        <v>0</v>
      </c>
      <c r="H1310" s="57">
        <f>SUMIFS(სახ.თანრ.მოც.!F:F,სახ.თანრ.მოც.!$B:$B,VLOOKUP($B1310,$L:$O,3,0),სახ.თანრ.მოც.!$C:$C,მონაცემები!D1310,სახ.თანრ.მოც.!$A:$A,VLOOKUP($B1310,$L:$O,4,0))+SUMIFS(სახ.თანრ.მოც.!F:F,სახ.თანრ.მოც.!$B:$B,VLOOKUP($B1310,$L:$O,3,0),სახ.თანრ.მოც.!$C:$C,მონაცემები!C1310,სახ.თანრ.მოც.!$A:$A,VLOOKUP($B1310,$L:$O,4,0))</f>
        <v>0</v>
      </c>
      <c r="I1310" s="57"/>
      <c r="J1310" s="57"/>
    </row>
    <row r="1311" spans="1:10">
      <c r="A1311" s="46">
        <v>1230</v>
      </c>
      <c r="E1311" s="57">
        <f t="shared" si="19"/>
        <v>0</v>
      </c>
      <c r="F1311" s="57">
        <f>SUMIFS(სახ.თანრ.მოც.!$E:$E,სახ.თანრ.მოც.!$B:$B,VLOOKUP($B1311,$L:$O,3,0),სახ.თანრ.მოც.!$C:$C,მონაცემები!C1311,სახ.თანრ.მოც.!$A:$A,VLOOKUP($B1311,$L:$O,4,0))</f>
        <v>0</v>
      </c>
      <c r="G1311" s="57">
        <f>SUMIFS(სახ.თანრ.მოც.!$E:$E,სახ.თანრ.მოც.!$B:$B,VLOOKUP($B1311,$L:$O,3,0),სახ.თანრ.მოც.!$C:$C,მონაცემები!D1311,სახ.თანრ.მოც.!$A:$A,VLOOKUP($B1311,$L:$O,4,0))</f>
        <v>0</v>
      </c>
      <c r="H1311" s="57">
        <f>SUMIFS(სახ.თანრ.მოც.!F:F,სახ.თანრ.მოც.!$B:$B,VLOOKUP($B1311,$L:$O,3,0),სახ.თანრ.მოც.!$C:$C,მონაცემები!D1311,სახ.თანრ.მოც.!$A:$A,VLOOKUP($B1311,$L:$O,4,0))+SUMIFS(სახ.თანრ.მოც.!F:F,სახ.თანრ.მოც.!$B:$B,VLOOKUP($B1311,$L:$O,3,0),სახ.თანრ.მოც.!$C:$C,მონაცემები!C1311,სახ.თანრ.მოც.!$A:$A,VLOOKUP($B1311,$L:$O,4,0))</f>
        <v>0</v>
      </c>
      <c r="I1311" s="57"/>
      <c r="J1311" s="57"/>
    </row>
    <row r="1312" spans="1:10">
      <c r="A1312" s="46">
        <v>1231</v>
      </c>
      <c r="E1312" s="57">
        <f t="shared" si="19"/>
        <v>0</v>
      </c>
      <c r="F1312" s="57">
        <f>SUMIFS(სახ.თანრ.მოც.!$E:$E,სახ.თანრ.მოც.!$B:$B,VLOOKUP($B1312,$L:$O,3,0),სახ.თანრ.მოც.!$C:$C,მონაცემები!C1312,სახ.თანრ.მოც.!$A:$A,VLOOKUP($B1312,$L:$O,4,0))</f>
        <v>0</v>
      </c>
      <c r="G1312" s="57">
        <f>SUMIFS(სახ.თანრ.მოც.!$E:$E,სახ.თანრ.მოც.!$B:$B,VLOOKUP($B1312,$L:$O,3,0),სახ.თანრ.მოც.!$C:$C,მონაცემები!D1312,სახ.თანრ.მოც.!$A:$A,VLOOKUP($B1312,$L:$O,4,0))</f>
        <v>0</v>
      </c>
      <c r="H1312" s="57">
        <f>SUMIFS(სახ.თანრ.მოც.!F:F,სახ.თანრ.მოც.!$B:$B,VLOOKUP($B1312,$L:$O,3,0),სახ.თანრ.მოც.!$C:$C,მონაცემები!D1312,სახ.თანრ.მოც.!$A:$A,VLOOKUP($B1312,$L:$O,4,0))+SUMIFS(სახ.თანრ.მოც.!F:F,სახ.თანრ.მოც.!$B:$B,VLOOKUP($B1312,$L:$O,3,0),სახ.თანრ.მოც.!$C:$C,მონაცემები!C1312,სახ.თანრ.მოც.!$A:$A,VLOOKUP($B1312,$L:$O,4,0))</f>
        <v>0</v>
      </c>
      <c r="I1312" s="57"/>
      <c r="J1312" s="57"/>
    </row>
    <row r="1313" spans="1:10">
      <c r="A1313" s="46">
        <v>1232</v>
      </c>
      <c r="E1313" s="57">
        <f t="shared" si="19"/>
        <v>0</v>
      </c>
      <c r="F1313" s="57">
        <f>SUMIFS(სახ.თანრ.მოც.!$E:$E,სახ.თანრ.მოც.!$B:$B,VLOOKUP($B1313,$L:$O,3,0),სახ.თანრ.მოც.!$C:$C,მონაცემები!C1313,სახ.თანრ.მოც.!$A:$A,VLOOKUP($B1313,$L:$O,4,0))</f>
        <v>0</v>
      </c>
      <c r="G1313" s="57">
        <f>SUMIFS(სახ.თანრ.მოც.!$E:$E,სახ.თანრ.მოც.!$B:$B,VLOOKUP($B1313,$L:$O,3,0),სახ.თანრ.მოც.!$C:$C,მონაცემები!D1313,სახ.თანრ.მოც.!$A:$A,VLOOKUP($B1313,$L:$O,4,0))</f>
        <v>0</v>
      </c>
      <c r="H1313" s="57">
        <f>SUMIFS(სახ.თანრ.მოც.!F:F,სახ.თანრ.მოც.!$B:$B,VLOOKUP($B1313,$L:$O,3,0),სახ.თანრ.მოც.!$C:$C,მონაცემები!D1313,სახ.თანრ.მოც.!$A:$A,VLOOKUP($B1313,$L:$O,4,0))+SUMIFS(სახ.თანრ.მოც.!F:F,სახ.თანრ.მოც.!$B:$B,VLOOKUP($B1313,$L:$O,3,0),სახ.თანრ.მოც.!$C:$C,მონაცემები!C1313,სახ.თანრ.მოც.!$A:$A,VLOOKUP($B1313,$L:$O,4,0))</f>
        <v>0</v>
      </c>
      <c r="I1313" s="57"/>
      <c r="J1313" s="57"/>
    </row>
    <row r="1314" spans="1:10">
      <c r="A1314" s="46">
        <v>1233</v>
      </c>
      <c r="E1314" s="57">
        <f t="shared" si="19"/>
        <v>0</v>
      </c>
      <c r="F1314" s="57">
        <f>SUMIFS(სახ.თანრ.მოც.!$E:$E,სახ.თანრ.მოც.!$B:$B,VLOOKUP($B1314,$L:$O,3,0),სახ.თანრ.მოც.!$C:$C,მონაცემები!C1314,სახ.თანრ.მოც.!$A:$A,VLOOKUP($B1314,$L:$O,4,0))</f>
        <v>0</v>
      </c>
      <c r="G1314" s="57">
        <f>SUMIFS(სახ.თანრ.მოც.!$E:$E,სახ.თანრ.მოც.!$B:$B,VLOOKUP($B1314,$L:$O,3,0),სახ.თანრ.მოც.!$C:$C,მონაცემები!D1314,სახ.თანრ.მოც.!$A:$A,VLOOKUP($B1314,$L:$O,4,0))</f>
        <v>0</v>
      </c>
      <c r="H1314" s="57">
        <f>SUMIFS(სახ.თანრ.მოც.!F:F,სახ.თანრ.მოც.!$B:$B,VLOOKUP($B1314,$L:$O,3,0),სახ.თანრ.მოც.!$C:$C,მონაცემები!D1314,სახ.თანრ.მოც.!$A:$A,VLOOKUP($B1314,$L:$O,4,0))+SUMIFS(სახ.თანრ.მოც.!F:F,სახ.თანრ.მოც.!$B:$B,VLOOKUP($B1314,$L:$O,3,0),სახ.თანრ.მოც.!$C:$C,მონაცემები!C1314,სახ.თანრ.მოც.!$A:$A,VLOOKUP($B1314,$L:$O,4,0))</f>
        <v>0</v>
      </c>
      <c r="I1314" s="57"/>
      <c r="J1314" s="57"/>
    </row>
    <row r="1315" spans="1:10">
      <c r="A1315" s="46">
        <v>1234</v>
      </c>
      <c r="E1315" s="57">
        <f t="shared" si="19"/>
        <v>0</v>
      </c>
      <c r="F1315" s="57">
        <f>SUMIFS(სახ.თანრ.მოც.!$E:$E,სახ.თანრ.მოც.!$B:$B,VLOOKUP($B1315,$L:$O,3,0),სახ.თანრ.მოც.!$C:$C,მონაცემები!C1315,სახ.თანრ.მოც.!$A:$A,VLOOKUP($B1315,$L:$O,4,0))</f>
        <v>0</v>
      </c>
      <c r="G1315" s="57">
        <f>SUMIFS(სახ.თანრ.მოც.!$E:$E,სახ.თანრ.მოც.!$B:$B,VLOOKUP($B1315,$L:$O,3,0),სახ.თანრ.მოც.!$C:$C,მონაცემები!D1315,სახ.თანრ.მოც.!$A:$A,VLOOKUP($B1315,$L:$O,4,0))</f>
        <v>0</v>
      </c>
      <c r="H1315" s="57">
        <f>SUMIFS(სახ.თანრ.მოც.!F:F,სახ.თანრ.მოც.!$B:$B,VLOOKUP($B1315,$L:$O,3,0),სახ.თანრ.მოც.!$C:$C,მონაცემები!D1315,სახ.თანრ.მოც.!$A:$A,VLOOKUP($B1315,$L:$O,4,0))+SUMIFS(სახ.თანრ.მოც.!F:F,სახ.თანრ.მოც.!$B:$B,VLOOKUP($B1315,$L:$O,3,0),სახ.თანრ.მოც.!$C:$C,მონაცემები!C1315,სახ.თანრ.მოც.!$A:$A,VLOOKUP($B1315,$L:$O,4,0))</f>
        <v>0</v>
      </c>
      <c r="I1315" s="57"/>
      <c r="J1315" s="57"/>
    </row>
    <row r="1316" spans="1:10">
      <c r="A1316" s="46">
        <v>1235</v>
      </c>
      <c r="E1316" s="57">
        <f t="shared" si="19"/>
        <v>0</v>
      </c>
      <c r="F1316" s="57">
        <f>SUMIFS(სახ.თანრ.მოც.!$E:$E,სახ.თანრ.მოც.!$B:$B,VLOOKUP($B1316,$L:$O,3,0),სახ.თანრ.მოც.!$C:$C,მონაცემები!C1316,სახ.თანრ.მოც.!$A:$A,VLOOKUP($B1316,$L:$O,4,0))</f>
        <v>0</v>
      </c>
      <c r="G1316" s="57">
        <f>SUMIFS(სახ.თანრ.მოც.!$E:$E,სახ.თანრ.მოც.!$B:$B,VLOOKUP($B1316,$L:$O,3,0),სახ.თანრ.მოც.!$C:$C,მონაცემები!D1316,სახ.თანრ.მოც.!$A:$A,VLOOKUP($B1316,$L:$O,4,0))</f>
        <v>0</v>
      </c>
      <c r="H1316" s="57">
        <f>SUMIFS(სახ.თანრ.მოც.!F:F,სახ.თანრ.მოც.!$B:$B,VLOOKUP($B1316,$L:$O,3,0),სახ.თანრ.მოც.!$C:$C,მონაცემები!D1316,სახ.თანრ.მოც.!$A:$A,VLOOKUP($B1316,$L:$O,4,0))+SUMIFS(სახ.თანრ.მოც.!F:F,სახ.თანრ.მოც.!$B:$B,VLOOKUP($B1316,$L:$O,3,0),სახ.თანრ.მოც.!$C:$C,მონაცემები!C1316,სახ.თანრ.მოც.!$A:$A,VLOOKUP($B1316,$L:$O,4,0))</f>
        <v>0</v>
      </c>
      <c r="I1316" s="57"/>
      <c r="J1316" s="57"/>
    </row>
    <row r="1317" spans="1:10">
      <c r="A1317" s="46">
        <v>1236</v>
      </c>
      <c r="E1317" s="57">
        <f t="shared" si="19"/>
        <v>0</v>
      </c>
      <c r="F1317" s="57">
        <f>SUMIFS(სახ.თანრ.მოც.!$E:$E,სახ.თანრ.მოც.!$B:$B,VLOOKUP($B1317,$L:$O,3,0),სახ.თანრ.მოც.!$C:$C,მონაცემები!C1317,სახ.თანრ.მოც.!$A:$A,VLOOKUP($B1317,$L:$O,4,0))</f>
        <v>0</v>
      </c>
      <c r="G1317" s="57">
        <f>SUMIFS(სახ.თანრ.მოც.!$E:$E,სახ.თანრ.მოც.!$B:$B,VLOOKUP($B1317,$L:$O,3,0),სახ.თანრ.მოც.!$C:$C,მონაცემები!D1317,სახ.თანრ.მოც.!$A:$A,VLOOKUP($B1317,$L:$O,4,0))</f>
        <v>0</v>
      </c>
      <c r="H1317" s="57">
        <f>SUMIFS(სახ.თანრ.მოც.!F:F,სახ.თანრ.მოც.!$B:$B,VLOOKUP($B1317,$L:$O,3,0),სახ.თანრ.მოც.!$C:$C,მონაცემები!D1317,სახ.თანრ.მოც.!$A:$A,VLOOKUP($B1317,$L:$O,4,0))+SUMIFS(სახ.თანრ.მოც.!F:F,სახ.თანრ.მოც.!$B:$B,VLOOKUP($B1317,$L:$O,3,0),სახ.თანრ.მოც.!$C:$C,მონაცემები!C1317,სახ.თანრ.მოც.!$A:$A,VLOOKUP($B1317,$L:$O,4,0))</f>
        <v>0</v>
      </c>
      <c r="I1317" s="57"/>
      <c r="J1317" s="57"/>
    </row>
    <row r="1318" spans="1:10">
      <c r="A1318" s="46">
        <v>1237</v>
      </c>
      <c r="E1318" s="57">
        <f t="shared" si="19"/>
        <v>0</v>
      </c>
      <c r="F1318" s="57">
        <f>SUMIFS(სახ.თანრ.მოც.!$E:$E,სახ.თანრ.მოც.!$B:$B,VLOOKUP($B1318,$L:$O,3,0),სახ.თანრ.მოც.!$C:$C,მონაცემები!C1318,სახ.თანრ.მოც.!$A:$A,VLOOKUP($B1318,$L:$O,4,0))</f>
        <v>0</v>
      </c>
      <c r="G1318" s="57">
        <f>SUMIFS(სახ.თანრ.მოც.!$E:$E,სახ.თანრ.მოც.!$B:$B,VLOOKUP($B1318,$L:$O,3,0),სახ.თანრ.მოც.!$C:$C,მონაცემები!D1318,სახ.თანრ.მოც.!$A:$A,VLOOKUP($B1318,$L:$O,4,0))</f>
        <v>0</v>
      </c>
      <c r="H1318" s="57">
        <f>SUMIFS(სახ.თანრ.მოც.!F:F,სახ.თანრ.მოც.!$B:$B,VLOOKUP($B1318,$L:$O,3,0),სახ.თანრ.მოც.!$C:$C,მონაცემები!D1318,სახ.თანრ.მოც.!$A:$A,VLOOKUP($B1318,$L:$O,4,0))+SUMIFS(სახ.თანრ.მოც.!F:F,სახ.თანრ.მოც.!$B:$B,VLOOKUP($B1318,$L:$O,3,0),სახ.თანრ.მოც.!$C:$C,მონაცემები!C1318,სახ.თანრ.მოც.!$A:$A,VLOOKUP($B1318,$L:$O,4,0))</f>
        <v>0</v>
      </c>
      <c r="I1318" s="57"/>
      <c r="J1318" s="57"/>
    </row>
    <row r="1319" spans="1:10">
      <c r="A1319" s="46">
        <v>1238</v>
      </c>
      <c r="E1319" s="57">
        <f t="shared" si="19"/>
        <v>0</v>
      </c>
      <c r="F1319" s="57">
        <f>SUMIFS(სახ.თანრ.მოც.!$E:$E,სახ.თანრ.მოც.!$B:$B,VLOOKUP($B1319,$L:$O,3,0),სახ.თანრ.მოც.!$C:$C,მონაცემები!C1319,სახ.თანრ.მოც.!$A:$A,VLOOKUP($B1319,$L:$O,4,0))</f>
        <v>0</v>
      </c>
      <c r="G1319" s="57">
        <f>SUMIFS(სახ.თანრ.მოც.!$E:$E,სახ.თანრ.მოც.!$B:$B,VLOOKUP($B1319,$L:$O,3,0),სახ.თანრ.მოც.!$C:$C,მონაცემები!D1319,სახ.თანრ.მოც.!$A:$A,VLOOKUP($B1319,$L:$O,4,0))</f>
        <v>0</v>
      </c>
      <c r="H1319" s="57">
        <f>SUMIFS(სახ.თანრ.მოც.!F:F,სახ.თანრ.მოც.!$B:$B,VLOOKUP($B1319,$L:$O,3,0),სახ.თანრ.მოც.!$C:$C,მონაცემები!D1319,სახ.თანრ.მოც.!$A:$A,VLOOKUP($B1319,$L:$O,4,0))+SUMIFS(სახ.თანრ.მოც.!F:F,სახ.თანრ.მოც.!$B:$B,VLOOKUP($B1319,$L:$O,3,0),სახ.თანრ.მოც.!$C:$C,მონაცემები!C1319,სახ.თანრ.მოც.!$A:$A,VLOOKUP($B1319,$L:$O,4,0))</f>
        <v>0</v>
      </c>
      <c r="I1319" s="57"/>
      <c r="J1319" s="57"/>
    </row>
    <row r="1320" spans="1:10">
      <c r="A1320" s="46">
        <v>1239</v>
      </c>
      <c r="E1320" s="57">
        <f t="shared" si="19"/>
        <v>0</v>
      </c>
      <c r="F1320" s="57">
        <f>SUMIFS(სახ.თანრ.მოც.!$E:$E,სახ.თანრ.მოც.!$B:$B,VLOOKUP($B1320,$L:$O,3,0),სახ.თანრ.მოც.!$C:$C,მონაცემები!C1320,სახ.თანრ.მოც.!$A:$A,VLOOKUP($B1320,$L:$O,4,0))</f>
        <v>0</v>
      </c>
      <c r="G1320" s="57">
        <f>SUMIFS(სახ.თანრ.მოც.!$E:$E,სახ.თანრ.მოც.!$B:$B,VLOOKUP($B1320,$L:$O,3,0),სახ.თანრ.მოც.!$C:$C,მონაცემები!D1320,სახ.თანრ.მოც.!$A:$A,VLOOKUP($B1320,$L:$O,4,0))</f>
        <v>0</v>
      </c>
      <c r="H1320" s="57">
        <f>SUMIFS(სახ.თანრ.მოც.!F:F,სახ.თანრ.მოც.!$B:$B,VLOOKUP($B1320,$L:$O,3,0),სახ.თანრ.მოც.!$C:$C,მონაცემები!D1320,სახ.თანრ.მოც.!$A:$A,VLOOKUP($B1320,$L:$O,4,0))+SUMIFS(სახ.თანრ.მოც.!F:F,სახ.თანრ.მოც.!$B:$B,VLOOKUP($B1320,$L:$O,3,0),სახ.თანრ.მოც.!$C:$C,მონაცემები!C1320,სახ.თანრ.მოც.!$A:$A,VLOOKUP($B1320,$L:$O,4,0))</f>
        <v>0</v>
      </c>
      <c r="I1320" s="57"/>
      <c r="J1320" s="57"/>
    </row>
    <row r="1321" spans="1:10">
      <c r="A1321" s="46">
        <v>1240</v>
      </c>
      <c r="E1321" s="57">
        <f t="shared" si="19"/>
        <v>0</v>
      </c>
      <c r="F1321" s="57">
        <f>SUMIFS(სახ.თანრ.მოც.!$E:$E,სახ.თანრ.მოც.!$B:$B,VLOOKUP($B1321,$L:$O,3,0),სახ.თანრ.მოც.!$C:$C,მონაცემები!C1321,სახ.თანრ.მოც.!$A:$A,VLOOKUP($B1321,$L:$O,4,0))</f>
        <v>0</v>
      </c>
      <c r="G1321" s="57">
        <f>SUMIFS(სახ.თანრ.მოც.!$E:$E,სახ.თანრ.მოც.!$B:$B,VLOOKUP($B1321,$L:$O,3,0),სახ.თანრ.მოც.!$C:$C,მონაცემები!D1321,სახ.თანრ.მოც.!$A:$A,VLOOKUP($B1321,$L:$O,4,0))</f>
        <v>0</v>
      </c>
      <c r="H1321" s="57">
        <f>SUMIFS(სახ.თანრ.მოც.!F:F,სახ.თანრ.მოც.!$B:$B,VLOOKUP($B1321,$L:$O,3,0),სახ.თანრ.მოც.!$C:$C,მონაცემები!D1321,სახ.თანრ.მოც.!$A:$A,VLOOKUP($B1321,$L:$O,4,0))+SUMIFS(სახ.თანრ.მოც.!F:F,სახ.თანრ.მოც.!$B:$B,VLOOKUP($B1321,$L:$O,3,0),სახ.თანრ.მოც.!$C:$C,მონაცემები!C1321,სახ.თანრ.მოც.!$A:$A,VLOOKUP($B1321,$L:$O,4,0))</f>
        <v>0</v>
      </c>
      <c r="I1321" s="57"/>
      <c r="J1321" s="57"/>
    </row>
    <row r="1322" spans="1:10">
      <c r="A1322" s="46">
        <v>1241</v>
      </c>
      <c r="E1322" s="57">
        <f t="shared" si="19"/>
        <v>0</v>
      </c>
      <c r="F1322" s="57">
        <f>SUMIFS(სახ.თანრ.მოც.!$E:$E,სახ.თანრ.მოც.!$B:$B,VLOOKUP($B1322,$L:$O,3,0),სახ.თანრ.მოც.!$C:$C,მონაცემები!C1322,სახ.თანრ.მოც.!$A:$A,VLOOKUP($B1322,$L:$O,4,0))</f>
        <v>0</v>
      </c>
      <c r="G1322" s="57">
        <f>SUMIFS(სახ.თანრ.მოც.!$E:$E,სახ.თანრ.მოც.!$B:$B,VLOOKUP($B1322,$L:$O,3,0),სახ.თანრ.მოც.!$C:$C,მონაცემები!D1322,სახ.თანრ.მოც.!$A:$A,VLOOKUP($B1322,$L:$O,4,0))</f>
        <v>0</v>
      </c>
      <c r="H1322" s="57">
        <f>SUMIFS(სახ.თანრ.მოც.!F:F,სახ.თანრ.მოც.!$B:$B,VLOOKUP($B1322,$L:$O,3,0),სახ.თანრ.მოც.!$C:$C,მონაცემები!D1322,სახ.თანრ.მოც.!$A:$A,VLOOKUP($B1322,$L:$O,4,0))+SUMIFS(სახ.თანრ.მოც.!F:F,სახ.თანრ.მოც.!$B:$B,VLOOKUP($B1322,$L:$O,3,0),სახ.თანრ.მოც.!$C:$C,მონაცემები!C1322,სახ.თანრ.მოც.!$A:$A,VLOOKUP($B1322,$L:$O,4,0))</f>
        <v>0</v>
      </c>
      <c r="I1322" s="57"/>
      <c r="J1322" s="57"/>
    </row>
    <row r="1323" spans="1:10">
      <c r="A1323" s="46">
        <v>1242</v>
      </c>
      <c r="E1323" s="57">
        <f t="shared" si="19"/>
        <v>0</v>
      </c>
      <c r="F1323" s="57">
        <f>SUMIFS(სახ.თანრ.მოც.!$E:$E,სახ.თანრ.მოც.!$B:$B,VLOOKUP($B1323,$L:$O,3,0),სახ.თანრ.მოც.!$C:$C,მონაცემები!C1323,სახ.თანრ.მოც.!$A:$A,VLOOKUP($B1323,$L:$O,4,0))</f>
        <v>0</v>
      </c>
      <c r="G1323" s="57">
        <f>SUMIFS(სახ.თანრ.მოც.!$E:$E,სახ.თანრ.მოც.!$B:$B,VLOOKUP($B1323,$L:$O,3,0),სახ.თანრ.მოც.!$C:$C,მონაცემები!D1323,სახ.თანრ.მოც.!$A:$A,VLOOKUP($B1323,$L:$O,4,0))</f>
        <v>0</v>
      </c>
      <c r="H1323" s="57">
        <f>SUMIFS(სახ.თანრ.მოც.!F:F,სახ.თანრ.მოც.!$B:$B,VLOOKUP($B1323,$L:$O,3,0),სახ.თანრ.მოც.!$C:$C,მონაცემები!D1323,სახ.თანრ.მოც.!$A:$A,VLOOKUP($B1323,$L:$O,4,0))+SUMIFS(სახ.თანრ.მოც.!F:F,სახ.თანრ.მოც.!$B:$B,VLOOKUP($B1323,$L:$O,3,0),სახ.თანრ.მოც.!$C:$C,მონაცემები!C1323,სახ.თანრ.მოც.!$A:$A,VLOOKUP($B1323,$L:$O,4,0))</f>
        <v>0</v>
      </c>
      <c r="I1323" s="57"/>
      <c r="J1323" s="57"/>
    </row>
    <row r="1324" spans="1:10">
      <c r="A1324" s="46">
        <v>1243</v>
      </c>
      <c r="E1324" s="57">
        <f t="shared" si="19"/>
        <v>0</v>
      </c>
      <c r="F1324" s="57">
        <f>SUMIFS(სახ.თანრ.მოც.!$E:$E,სახ.თანრ.მოც.!$B:$B,VLOOKUP($B1324,$L:$O,3,0),სახ.თანრ.მოც.!$C:$C,მონაცემები!C1324,სახ.თანრ.მოც.!$A:$A,VLOOKUP($B1324,$L:$O,4,0))</f>
        <v>0</v>
      </c>
      <c r="G1324" s="57">
        <f>SUMIFS(სახ.თანრ.მოც.!$E:$E,სახ.თანრ.მოც.!$B:$B,VLOOKUP($B1324,$L:$O,3,0),სახ.თანრ.მოც.!$C:$C,მონაცემები!D1324,სახ.თანრ.მოც.!$A:$A,VLOOKUP($B1324,$L:$O,4,0))</f>
        <v>0</v>
      </c>
      <c r="H1324" s="57">
        <f>SUMIFS(სახ.თანრ.მოც.!F:F,სახ.თანრ.მოც.!$B:$B,VLOOKUP($B1324,$L:$O,3,0),სახ.თანრ.მოც.!$C:$C,მონაცემები!D1324,სახ.თანრ.მოც.!$A:$A,VLOOKUP($B1324,$L:$O,4,0))+SUMIFS(სახ.თანრ.მოც.!F:F,სახ.თანრ.მოც.!$B:$B,VLOOKUP($B1324,$L:$O,3,0),სახ.თანრ.მოც.!$C:$C,მონაცემები!C1324,სახ.თანრ.მოც.!$A:$A,VLOOKUP($B1324,$L:$O,4,0))</f>
        <v>0</v>
      </c>
      <c r="I1324" s="57"/>
      <c r="J1324" s="57"/>
    </row>
    <row r="1325" spans="1:10">
      <c r="A1325" s="46">
        <v>1244</v>
      </c>
      <c r="E1325" s="57">
        <f t="shared" si="19"/>
        <v>0</v>
      </c>
      <c r="F1325" s="57">
        <f>SUMIFS(სახ.თანრ.მოც.!$E:$E,სახ.თანრ.მოც.!$B:$B,VLOOKUP($B1325,$L:$O,3,0),სახ.თანრ.მოც.!$C:$C,მონაცემები!C1325,სახ.თანრ.მოც.!$A:$A,VLOOKUP($B1325,$L:$O,4,0))</f>
        <v>0</v>
      </c>
      <c r="G1325" s="57">
        <f>SUMIFS(სახ.თანრ.მოც.!$E:$E,სახ.თანრ.მოც.!$B:$B,VLOOKUP($B1325,$L:$O,3,0),სახ.თანრ.მოც.!$C:$C,მონაცემები!D1325,სახ.თანრ.მოც.!$A:$A,VLOOKUP($B1325,$L:$O,4,0))</f>
        <v>0</v>
      </c>
      <c r="H1325" s="57">
        <f>SUMIFS(სახ.თანრ.მოც.!F:F,სახ.თანრ.მოც.!$B:$B,VLOOKUP($B1325,$L:$O,3,0),სახ.თანრ.მოც.!$C:$C,მონაცემები!D1325,სახ.თანრ.მოც.!$A:$A,VLOOKUP($B1325,$L:$O,4,0))+SUMIFS(სახ.თანრ.მოც.!F:F,სახ.თანრ.მოც.!$B:$B,VLOOKUP($B1325,$L:$O,3,0),სახ.თანრ.მოც.!$C:$C,მონაცემები!C1325,სახ.თანრ.მოც.!$A:$A,VLOOKUP($B1325,$L:$O,4,0))</f>
        <v>0</v>
      </c>
      <c r="I1325" s="57"/>
      <c r="J1325" s="57"/>
    </row>
    <row r="1326" spans="1:10">
      <c r="A1326" s="46">
        <v>1245</v>
      </c>
      <c r="E1326" s="57">
        <f t="shared" si="19"/>
        <v>0</v>
      </c>
      <c r="F1326" s="57">
        <f>SUMIFS(სახ.თანრ.მოც.!$E:$E,სახ.თანრ.მოც.!$B:$B,VLOOKUP($B1326,$L:$O,3,0),სახ.თანრ.მოც.!$C:$C,მონაცემები!C1326,სახ.თანრ.მოც.!$A:$A,VLOOKUP($B1326,$L:$O,4,0))</f>
        <v>0</v>
      </c>
      <c r="G1326" s="57">
        <f>SUMIFS(სახ.თანრ.მოც.!$E:$E,სახ.თანრ.მოც.!$B:$B,VLOOKUP($B1326,$L:$O,3,0),სახ.თანრ.მოც.!$C:$C,მონაცემები!D1326,სახ.თანრ.მოც.!$A:$A,VLOOKUP($B1326,$L:$O,4,0))</f>
        <v>0</v>
      </c>
      <c r="H1326" s="57">
        <f>SUMIFS(სახ.თანრ.მოც.!F:F,სახ.თანრ.მოც.!$B:$B,VLOOKUP($B1326,$L:$O,3,0),სახ.თანრ.მოც.!$C:$C,მონაცემები!D1326,სახ.თანრ.მოც.!$A:$A,VLOOKUP($B1326,$L:$O,4,0))+SUMIFS(სახ.თანრ.მოც.!F:F,სახ.თანრ.მოც.!$B:$B,VLOOKUP($B1326,$L:$O,3,0),სახ.თანრ.მოც.!$C:$C,მონაცემები!C1326,სახ.თანრ.მოც.!$A:$A,VLOOKUP($B1326,$L:$O,4,0))</f>
        <v>0</v>
      </c>
      <c r="I1326" s="57"/>
      <c r="J1326" s="57"/>
    </row>
    <row r="1327" spans="1:10">
      <c r="A1327" s="46">
        <v>1246</v>
      </c>
      <c r="E1327" s="57">
        <f t="shared" si="19"/>
        <v>0</v>
      </c>
      <c r="F1327" s="57">
        <f>SUMIFS(სახ.თანრ.მოც.!$E:$E,სახ.თანრ.მოც.!$B:$B,VLOOKUP($B1327,$L:$O,3,0),სახ.თანრ.მოც.!$C:$C,მონაცემები!C1327,სახ.თანრ.მოც.!$A:$A,VLOOKUP($B1327,$L:$O,4,0))</f>
        <v>0</v>
      </c>
      <c r="G1327" s="57">
        <f>SUMIFS(სახ.თანრ.მოც.!$E:$E,სახ.თანრ.მოც.!$B:$B,VLOOKUP($B1327,$L:$O,3,0),სახ.თანრ.მოც.!$C:$C,მონაცემები!D1327,სახ.თანრ.მოც.!$A:$A,VLOOKUP($B1327,$L:$O,4,0))</f>
        <v>0</v>
      </c>
      <c r="H1327" s="57">
        <f>SUMIFS(სახ.თანრ.მოც.!F:F,სახ.თანრ.მოც.!$B:$B,VLOOKUP($B1327,$L:$O,3,0),სახ.თანრ.მოც.!$C:$C,მონაცემები!D1327,სახ.თანრ.მოც.!$A:$A,VLOOKUP($B1327,$L:$O,4,0))+SUMIFS(სახ.თანრ.მოც.!F:F,სახ.თანრ.მოც.!$B:$B,VLOOKUP($B1327,$L:$O,3,0),სახ.თანრ.მოც.!$C:$C,მონაცემები!C1327,სახ.თანრ.მოც.!$A:$A,VLOOKUP($B1327,$L:$O,4,0))</f>
        <v>0</v>
      </c>
      <c r="I1327" s="57"/>
      <c r="J1327" s="57"/>
    </row>
    <row r="1328" spans="1:10">
      <c r="A1328" s="46">
        <v>1247</v>
      </c>
      <c r="E1328" s="57">
        <f t="shared" si="19"/>
        <v>0</v>
      </c>
      <c r="F1328" s="57">
        <f>SUMIFS(სახ.თანრ.მოც.!$E:$E,სახ.თანრ.მოც.!$B:$B,VLOOKUP($B1328,$L:$O,3,0),სახ.თანრ.მოც.!$C:$C,მონაცემები!C1328,სახ.თანრ.მოც.!$A:$A,VLOOKUP($B1328,$L:$O,4,0))</f>
        <v>0</v>
      </c>
      <c r="G1328" s="57">
        <f>SUMIFS(სახ.თანრ.მოც.!$E:$E,სახ.თანრ.მოც.!$B:$B,VLOOKUP($B1328,$L:$O,3,0),სახ.თანრ.მოც.!$C:$C,მონაცემები!D1328,სახ.თანრ.მოც.!$A:$A,VLOOKUP($B1328,$L:$O,4,0))</f>
        <v>0</v>
      </c>
      <c r="H1328" s="57">
        <f>SUMIFS(სახ.თანრ.მოც.!F:F,სახ.თანრ.მოც.!$B:$B,VLOOKUP($B1328,$L:$O,3,0),სახ.თანრ.მოც.!$C:$C,მონაცემები!D1328,სახ.თანრ.მოც.!$A:$A,VLOOKUP($B1328,$L:$O,4,0))+SUMIFS(სახ.თანრ.მოც.!F:F,სახ.თანრ.მოც.!$B:$B,VLOOKUP($B1328,$L:$O,3,0),სახ.თანრ.მოც.!$C:$C,მონაცემები!C1328,სახ.თანრ.მოც.!$A:$A,VLOOKUP($B1328,$L:$O,4,0))</f>
        <v>0</v>
      </c>
      <c r="I1328" s="57"/>
      <c r="J1328" s="57"/>
    </row>
    <row r="1329" spans="1:10">
      <c r="A1329" s="46">
        <v>1248</v>
      </c>
      <c r="E1329" s="57">
        <f t="shared" si="19"/>
        <v>0</v>
      </c>
      <c r="F1329" s="57">
        <f>SUMIFS(სახ.თანრ.მოც.!$E:$E,სახ.თანრ.მოც.!$B:$B,VLOOKUP($B1329,$L:$O,3,0),სახ.თანრ.მოც.!$C:$C,მონაცემები!C1329,სახ.თანრ.მოც.!$A:$A,VLOOKUP($B1329,$L:$O,4,0))</f>
        <v>0</v>
      </c>
      <c r="G1329" s="57">
        <f>SUMIFS(სახ.თანრ.მოც.!$E:$E,სახ.თანრ.მოც.!$B:$B,VLOOKUP($B1329,$L:$O,3,0),სახ.თანრ.მოც.!$C:$C,მონაცემები!D1329,სახ.თანრ.მოც.!$A:$A,VLOOKUP($B1329,$L:$O,4,0))</f>
        <v>0</v>
      </c>
      <c r="H1329" s="57">
        <f>SUMIFS(სახ.თანრ.მოც.!F:F,სახ.თანრ.მოც.!$B:$B,VLOOKUP($B1329,$L:$O,3,0),სახ.თანრ.მოც.!$C:$C,მონაცემები!D1329,სახ.თანრ.მოც.!$A:$A,VLOOKUP($B1329,$L:$O,4,0))+SUMIFS(სახ.თანრ.მოც.!F:F,სახ.თანრ.მოც.!$B:$B,VLOOKUP($B1329,$L:$O,3,0),სახ.თანრ.მოც.!$C:$C,მონაცემები!C1329,სახ.თანრ.მოც.!$A:$A,VLOOKUP($B1329,$L:$O,4,0))</f>
        <v>0</v>
      </c>
      <c r="I1329" s="57"/>
      <c r="J1329" s="57"/>
    </row>
    <row r="1330" spans="1:10">
      <c r="A1330" s="46">
        <v>1249</v>
      </c>
      <c r="E1330" s="57">
        <f t="shared" si="19"/>
        <v>0</v>
      </c>
      <c r="F1330" s="57">
        <f>SUMIFS(სახ.თანრ.მოც.!$E:$E,სახ.თანრ.მოც.!$B:$B,VLOOKUP($B1330,$L:$O,3,0),სახ.თანრ.მოც.!$C:$C,მონაცემები!C1330,სახ.თანრ.მოც.!$A:$A,VLOOKUP($B1330,$L:$O,4,0))</f>
        <v>0</v>
      </c>
      <c r="G1330" s="57">
        <f>SUMIFS(სახ.თანრ.მოც.!$E:$E,სახ.თანრ.მოც.!$B:$B,VLOOKUP($B1330,$L:$O,3,0),სახ.თანრ.მოც.!$C:$C,მონაცემები!D1330,სახ.თანრ.მოც.!$A:$A,VLOOKUP($B1330,$L:$O,4,0))</f>
        <v>0</v>
      </c>
      <c r="H1330" s="57">
        <f>SUMIFS(სახ.თანრ.მოც.!F:F,სახ.თანრ.მოც.!$B:$B,VLOOKUP($B1330,$L:$O,3,0),სახ.თანრ.მოც.!$C:$C,მონაცემები!D1330,სახ.თანრ.მოც.!$A:$A,VLOOKUP($B1330,$L:$O,4,0))+SUMIFS(სახ.თანრ.მოც.!F:F,სახ.თანრ.მოც.!$B:$B,VLOOKUP($B1330,$L:$O,3,0),სახ.თანრ.მოც.!$C:$C,მონაცემები!C1330,სახ.თანრ.მოც.!$A:$A,VLOOKUP($B1330,$L:$O,4,0))</f>
        <v>0</v>
      </c>
      <c r="I1330" s="57"/>
      <c r="J1330" s="57"/>
    </row>
    <row r="1331" spans="1:10">
      <c r="A1331" s="46">
        <v>1250</v>
      </c>
      <c r="E1331" s="57">
        <f t="shared" si="19"/>
        <v>0</v>
      </c>
      <c r="F1331" s="57">
        <f>SUMIFS(სახ.თანრ.მოც.!$E:$E,სახ.თანრ.მოც.!$B:$B,VLOOKUP($B1331,$L:$O,3,0),სახ.თანრ.მოც.!$C:$C,მონაცემები!C1331,სახ.თანრ.მოც.!$A:$A,VLOOKUP($B1331,$L:$O,4,0))</f>
        <v>0</v>
      </c>
      <c r="G1331" s="57">
        <f>SUMIFS(სახ.თანრ.მოც.!$E:$E,სახ.თანრ.მოც.!$B:$B,VLOOKUP($B1331,$L:$O,3,0),სახ.თანრ.მოც.!$C:$C,მონაცემები!D1331,სახ.თანრ.მოც.!$A:$A,VLOOKUP($B1331,$L:$O,4,0))</f>
        <v>0</v>
      </c>
      <c r="H1331" s="57">
        <f>SUMIFS(სახ.თანრ.მოც.!F:F,სახ.თანრ.მოც.!$B:$B,VLOOKUP($B1331,$L:$O,3,0),სახ.თანრ.მოც.!$C:$C,მონაცემები!D1331,სახ.თანრ.მოც.!$A:$A,VLOOKUP($B1331,$L:$O,4,0))+SUMIFS(სახ.თანრ.მოც.!F:F,სახ.თანრ.მოც.!$B:$B,VLOOKUP($B1331,$L:$O,3,0),სახ.თანრ.მოც.!$C:$C,მონაცემები!C1331,სახ.თანრ.მოც.!$A:$A,VLOOKUP($B1331,$L:$O,4,0))</f>
        <v>0</v>
      </c>
      <c r="I1331" s="57"/>
      <c r="J1331" s="57"/>
    </row>
    <row r="1332" spans="1:10">
      <c r="A1332" s="46">
        <v>1251</v>
      </c>
      <c r="E1332" s="57">
        <f t="shared" si="19"/>
        <v>0</v>
      </c>
      <c r="F1332" s="57">
        <f>SUMIFS(სახ.თანრ.მოც.!$E:$E,სახ.თანრ.მოც.!$B:$B,VLOOKUP($B1332,$L:$O,3,0),სახ.თანრ.მოც.!$C:$C,მონაცემები!C1332,სახ.თანრ.მოც.!$A:$A,VLOOKUP($B1332,$L:$O,4,0))</f>
        <v>0</v>
      </c>
      <c r="G1332" s="57">
        <f>SUMIFS(სახ.თანრ.მოც.!$E:$E,სახ.თანრ.მოც.!$B:$B,VLOOKUP($B1332,$L:$O,3,0),სახ.თანრ.მოც.!$C:$C,მონაცემები!D1332,სახ.თანრ.მოც.!$A:$A,VLOOKUP($B1332,$L:$O,4,0))</f>
        <v>0</v>
      </c>
      <c r="H1332" s="57">
        <f>SUMIFS(სახ.თანრ.მოც.!F:F,სახ.თანრ.მოც.!$B:$B,VLOOKUP($B1332,$L:$O,3,0),სახ.თანრ.მოც.!$C:$C,მონაცემები!D1332,სახ.თანრ.მოც.!$A:$A,VLOOKUP($B1332,$L:$O,4,0))+SUMIFS(სახ.თანრ.მოც.!F:F,სახ.თანრ.მოც.!$B:$B,VLOOKUP($B1332,$L:$O,3,0),სახ.თანრ.მოც.!$C:$C,მონაცემები!C1332,სახ.თანრ.მოც.!$A:$A,VLOOKUP($B1332,$L:$O,4,0))</f>
        <v>0</v>
      </c>
      <c r="I1332" s="57"/>
      <c r="J1332" s="57"/>
    </row>
    <row r="1333" spans="1:10">
      <c r="A1333" s="46">
        <v>1252</v>
      </c>
      <c r="E1333" s="57">
        <f t="shared" si="19"/>
        <v>0</v>
      </c>
      <c r="F1333" s="57">
        <f>SUMIFS(სახ.თანრ.მოც.!$E:$E,სახ.თანრ.მოც.!$B:$B,VLOOKUP($B1333,$L:$O,3,0),სახ.თანრ.მოც.!$C:$C,მონაცემები!C1333,სახ.თანრ.მოც.!$A:$A,VLOOKUP($B1333,$L:$O,4,0))</f>
        <v>0</v>
      </c>
      <c r="G1333" s="57">
        <f>SUMIFS(სახ.თანრ.მოც.!$E:$E,სახ.თანრ.მოც.!$B:$B,VLOOKUP($B1333,$L:$O,3,0),სახ.თანრ.მოც.!$C:$C,მონაცემები!D1333,სახ.თანრ.მოც.!$A:$A,VLOOKUP($B1333,$L:$O,4,0))</f>
        <v>0</v>
      </c>
      <c r="H1333" s="57">
        <f>SUMIFS(სახ.თანრ.მოც.!F:F,სახ.თანრ.მოც.!$B:$B,VLOOKUP($B1333,$L:$O,3,0),სახ.თანრ.მოც.!$C:$C,მონაცემები!D1333,სახ.თანრ.მოც.!$A:$A,VLOOKUP($B1333,$L:$O,4,0))+SUMIFS(სახ.თანრ.მოც.!F:F,სახ.თანრ.მოც.!$B:$B,VLOOKUP($B1333,$L:$O,3,0),სახ.თანრ.მოც.!$C:$C,მონაცემები!C1333,სახ.თანრ.მოც.!$A:$A,VLOOKUP($B1333,$L:$O,4,0))</f>
        <v>0</v>
      </c>
      <c r="I1333" s="57"/>
      <c r="J1333" s="57"/>
    </row>
    <row r="1334" spans="1:10">
      <c r="A1334" s="46">
        <v>1253</v>
      </c>
      <c r="E1334" s="57">
        <f t="shared" si="19"/>
        <v>0</v>
      </c>
      <c r="F1334" s="57">
        <f>SUMIFS(სახ.თანრ.მოც.!$E:$E,სახ.თანრ.მოც.!$B:$B,VLOOKUP($B1334,$L:$O,3,0),სახ.თანრ.მოც.!$C:$C,მონაცემები!C1334,სახ.თანრ.მოც.!$A:$A,VLOOKUP($B1334,$L:$O,4,0))</f>
        <v>0</v>
      </c>
      <c r="G1334" s="57">
        <f>SUMIFS(სახ.თანრ.მოც.!$E:$E,სახ.თანრ.მოც.!$B:$B,VLOOKUP($B1334,$L:$O,3,0),სახ.თანრ.მოც.!$C:$C,მონაცემები!D1334,სახ.თანრ.მოც.!$A:$A,VLOOKUP($B1334,$L:$O,4,0))</f>
        <v>0</v>
      </c>
      <c r="H1334" s="57">
        <f>SUMIFS(სახ.თანრ.მოც.!F:F,სახ.თანრ.მოც.!$B:$B,VLOOKUP($B1334,$L:$O,3,0),სახ.თანრ.მოც.!$C:$C,მონაცემები!D1334,სახ.თანრ.მოც.!$A:$A,VLOOKUP($B1334,$L:$O,4,0))+SUMIFS(სახ.თანრ.მოც.!F:F,სახ.თანრ.მოც.!$B:$B,VLOOKUP($B1334,$L:$O,3,0),სახ.თანრ.მოც.!$C:$C,მონაცემები!C1334,სახ.თანრ.მოც.!$A:$A,VLOOKUP($B1334,$L:$O,4,0))</f>
        <v>0</v>
      </c>
      <c r="I1334" s="57"/>
      <c r="J1334" s="57"/>
    </row>
    <row r="1335" spans="1:10">
      <c r="A1335" s="46">
        <v>1254</v>
      </c>
      <c r="E1335" s="57">
        <f t="shared" si="19"/>
        <v>0</v>
      </c>
      <c r="F1335" s="57">
        <f>SUMIFS(სახ.თანრ.მოც.!$E:$E,სახ.თანრ.მოც.!$B:$B,VLOOKUP($B1335,$L:$O,3,0),სახ.თანრ.მოც.!$C:$C,მონაცემები!C1335,სახ.თანრ.მოც.!$A:$A,VLOOKUP($B1335,$L:$O,4,0))</f>
        <v>0</v>
      </c>
      <c r="G1335" s="57">
        <f>SUMIFS(სახ.თანრ.მოც.!$E:$E,სახ.თანრ.მოც.!$B:$B,VLOOKUP($B1335,$L:$O,3,0),სახ.თანრ.მოც.!$C:$C,მონაცემები!D1335,სახ.თანრ.მოც.!$A:$A,VLOOKUP($B1335,$L:$O,4,0))</f>
        <v>0</v>
      </c>
      <c r="H1335" s="57">
        <f>SUMIFS(სახ.თანრ.მოც.!F:F,სახ.თანრ.მოც.!$B:$B,VLOOKUP($B1335,$L:$O,3,0),სახ.თანრ.მოც.!$C:$C,მონაცემები!D1335,სახ.თანრ.მოც.!$A:$A,VLOOKUP($B1335,$L:$O,4,0))+SUMIFS(სახ.თანრ.მოც.!F:F,სახ.თანრ.მოც.!$B:$B,VLOOKUP($B1335,$L:$O,3,0),სახ.თანრ.მოც.!$C:$C,მონაცემები!C1335,სახ.თანრ.მოც.!$A:$A,VLOOKUP($B1335,$L:$O,4,0))</f>
        <v>0</v>
      </c>
      <c r="I1335" s="57"/>
      <c r="J1335" s="57"/>
    </row>
    <row r="1336" spans="1:10">
      <c r="A1336" s="46">
        <v>1255</v>
      </c>
      <c r="E1336" s="57">
        <f t="shared" si="19"/>
        <v>0</v>
      </c>
      <c r="F1336" s="57">
        <f>SUMIFS(სახ.თანრ.მოც.!$E:$E,სახ.თანრ.მოც.!$B:$B,VLOOKUP($B1336,$L:$O,3,0),სახ.თანრ.მოც.!$C:$C,მონაცემები!C1336,სახ.თანრ.მოც.!$A:$A,VLOOKUP($B1336,$L:$O,4,0))</f>
        <v>0</v>
      </c>
      <c r="G1336" s="57">
        <f>SUMIFS(სახ.თანრ.მოც.!$E:$E,სახ.თანრ.მოც.!$B:$B,VLOOKUP($B1336,$L:$O,3,0),სახ.თანრ.მოც.!$C:$C,მონაცემები!D1336,სახ.თანრ.მოც.!$A:$A,VLOOKUP($B1336,$L:$O,4,0))</f>
        <v>0</v>
      </c>
      <c r="H1336" s="57">
        <f>SUMIFS(სახ.თანრ.მოც.!F:F,სახ.თანრ.მოც.!$B:$B,VLOOKUP($B1336,$L:$O,3,0),სახ.თანრ.მოც.!$C:$C,მონაცემები!D1336,სახ.თანრ.მოც.!$A:$A,VLOOKUP($B1336,$L:$O,4,0))+SUMIFS(სახ.თანრ.მოც.!F:F,სახ.თანრ.მოც.!$B:$B,VLOOKUP($B1336,$L:$O,3,0),სახ.თანრ.მოც.!$C:$C,მონაცემები!C1336,სახ.თანრ.მოც.!$A:$A,VLOOKUP($B1336,$L:$O,4,0))</f>
        <v>0</v>
      </c>
      <c r="I1336" s="57"/>
      <c r="J1336" s="57"/>
    </row>
    <row r="1337" spans="1:10">
      <c r="A1337" s="46">
        <v>1256</v>
      </c>
      <c r="E1337" s="57">
        <f t="shared" si="19"/>
        <v>0</v>
      </c>
      <c r="F1337" s="57">
        <f>SUMIFS(სახ.თანრ.მოც.!$E:$E,სახ.თანრ.მოც.!$B:$B,VLOOKUP($B1337,$L:$O,3,0),სახ.თანრ.მოც.!$C:$C,მონაცემები!C1337,სახ.თანრ.მოც.!$A:$A,VLOOKUP($B1337,$L:$O,4,0))</f>
        <v>0</v>
      </c>
      <c r="G1337" s="57">
        <f>SUMIFS(სახ.თანრ.მოც.!$E:$E,სახ.თანრ.მოც.!$B:$B,VLOOKUP($B1337,$L:$O,3,0),სახ.თანრ.მოც.!$C:$C,მონაცემები!D1337,სახ.თანრ.მოც.!$A:$A,VLOOKUP($B1337,$L:$O,4,0))</f>
        <v>0</v>
      </c>
      <c r="H1337" s="57">
        <f>SUMIFS(სახ.თანრ.მოც.!F:F,სახ.თანრ.მოც.!$B:$B,VLOOKUP($B1337,$L:$O,3,0),სახ.თანრ.მოც.!$C:$C,მონაცემები!D1337,სახ.თანრ.მოც.!$A:$A,VLOOKUP($B1337,$L:$O,4,0))+SUMIFS(სახ.თანრ.მოც.!F:F,სახ.თანრ.მოც.!$B:$B,VLOOKUP($B1337,$L:$O,3,0),სახ.თანრ.მოც.!$C:$C,მონაცემები!C1337,სახ.თანრ.მოც.!$A:$A,VLOOKUP($B1337,$L:$O,4,0))</f>
        <v>0</v>
      </c>
      <c r="I1337" s="57"/>
      <c r="J1337" s="57"/>
    </row>
    <row r="1338" spans="1:10">
      <c r="A1338" s="46">
        <v>1257</v>
      </c>
      <c r="E1338" s="57">
        <f t="shared" si="19"/>
        <v>0</v>
      </c>
      <c r="F1338" s="57">
        <f>SUMIFS(სახ.თანრ.მოც.!$E:$E,სახ.თანრ.მოც.!$B:$B,VLOOKUP($B1338,$L:$O,3,0),სახ.თანრ.მოც.!$C:$C,მონაცემები!C1338,სახ.თანრ.მოც.!$A:$A,VLOOKUP($B1338,$L:$O,4,0))</f>
        <v>0</v>
      </c>
      <c r="G1338" s="57">
        <f>SUMIFS(სახ.თანრ.მოც.!$E:$E,სახ.თანრ.მოც.!$B:$B,VLOOKUP($B1338,$L:$O,3,0),სახ.თანრ.მოც.!$C:$C,მონაცემები!D1338,სახ.თანრ.მოც.!$A:$A,VLOOKUP($B1338,$L:$O,4,0))</f>
        <v>0</v>
      </c>
      <c r="H1338" s="57">
        <f>SUMIFS(სახ.თანრ.მოც.!F:F,სახ.თანრ.მოც.!$B:$B,VLOOKUP($B1338,$L:$O,3,0),სახ.თანრ.მოც.!$C:$C,მონაცემები!D1338,სახ.თანრ.მოც.!$A:$A,VLOOKUP($B1338,$L:$O,4,0))+SUMIFS(სახ.თანრ.მოც.!F:F,სახ.თანრ.მოც.!$B:$B,VLOOKUP($B1338,$L:$O,3,0),სახ.თანრ.მოც.!$C:$C,მონაცემები!C1338,სახ.თანრ.მოც.!$A:$A,VLOOKUP($B1338,$L:$O,4,0))</f>
        <v>0</v>
      </c>
      <c r="I1338" s="57"/>
      <c r="J1338" s="57"/>
    </row>
    <row r="1339" spans="1:10">
      <c r="A1339" s="46">
        <v>1258</v>
      </c>
      <c r="E1339" s="57">
        <f t="shared" si="19"/>
        <v>0</v>
      </c>
      <c r="F1339" s="57">
        <f>SUMIFS(სახ.თანრ.მოც.!$E:$E,სახ.თანრ.მოც.!$B:$B,VLOOKUP($B1339,$L:$O,3,0),სახ.თანრ.მოც.!$C:$C,მონაცემები!C1339,სახ.თანრ.მოც.!$A:$A,VLOOKUP($B1339,$L:$O,4,0))</f>
        <v>0</v>
      </c>
      <c r="G1339" s="57">
        <f>SUMIFS(სახ.თანრ.მოც.!$E:$E,სახ.თანრ.მოც.!$B:$B,VLOOKUP($B1339,$L:$O,3,0),სახ.თანრ.მოც.!$C:$C,მონაცემები!D1339,სახ.თანრ.მოც.!$A:$A,VLOOKUP($B1339,$L:$O,4,0))</f>
        <v>0</v>
      </c>
      <c r="H1339" s="57">
        <f>SUMIFS(სახ.თანრ.მოც.!F:F,სახ.თანრ.მოც.!$B:$B,VLOOKUP($B1339,$L:$O,3,0),სახ.თანრ.მოც.!$C:$C,მონაცემები!D1339,სახ.თანრ.მოც.!$A:$A,VLOOKUP($B1339,$L:$O,4,0))+SUMIFS(სახ.თანრ.მოც.!F:F,სახ.თანრ.მოც.!$B:$B,VLOOKUP($B1339,$L:$O,3,0),სახ.თანრ.მოც.!$C:$C,მონაცემები!C1339,სახ.თანრ.მოც.!$A:$A,VLOOKUP($B1339,$L:$O,4,0))</f>
        <v>0</v>
      </c>
      <c r="I1339" s="57"/>
      <c r="J1339" s="57"/>
    </row>
    <row r="1340" spans="1:10">
      <c r="A1340" s="46">
        <v>1259</v>
      </c>
      <c r="E1340" s="57">
        <f t="shared" si="19"/>
        <v>0</v>
      </c>
      <c r="F1340" s="57">
        <f>SUMIFS(სახ.თანრ.მოც.!$E:$E,სახ.თანრ.მოც.!$B:$B,VLOOKUP($B1340,$L:$O,3,0),სახ.თანრ.მოც.!$C:$C,მონაცემები!C1340,სახ.თანრ.მოც.!$A:$A,VLOOKUP($B1340,$L:$O,4,0))</f>
        <v>0</v>
      </c>
      <c r="G1340" s="57">
        <f>SUMIFS(სახ.თანრ.მოც.!$E:$E,სახ.თანრ.მოც.!$B:$B,VLOOKUP($B1340,$L:$O,3,0),სახ.თანრ.მოც.!$C:$C,მონაცემები!D1340,სახ.თანრ.მოც.!$A:$A,VLOOKUP($B1340,$L:$O,4,0))</f>
        <v>0</v>
      </c>
      <c r="H1340" s="57">
        <f>SUMIFS(სახ.თანრ.მოც.!F:F,სახ.თანრ.მოც.!$B:$B,VLOOKUP($B1340,$L:$O,3,0),სახ.თანრ.მოც.!$C:$C,მონაცემები!D1340,სახ.თანრ.მოც.!$A:$A,VLOOKUP($B1340,$L:$O,4,0))+SUMIFS(სახ.თანრ.მოც.!F:F,სახ.თანრ.მოც.!$B:$B,VLOOKUP($B1340,$L:$O,3,0),სახ.თანრ.მოც.!$C:$C,მონაცემები!C1340,სახ.თანრ.მოც.!$A:$A,VLOOKUP($B1340,$L:$O,4,0))</f>
        <v>0</v>
      </c>
      <c r="I1340" s="57"/>
      <c r="J1340" s="57"/>
    </row>
    <row r="1341" spans="1:10">
      <c r="A1341" s="46">
        <v>1260</v>
      </c>
      <c r="E1341" s="57">
        <f t="shared" si="19"/>
        <v>0</v>
      </c>
      <c r="F1341" s="57">
        <f>SUMIFS(სახ.თანრ.მოც.!$E:$E,სახ.თანრ.მოც.!$B:$B,VLOOKUP($B1341,$L:$O,3,0),სახ.თანრ.მოც.!$C:$C,მონაცემები!C1341,სახ.თანრ.მოც.!$A:$A,VLOOKUP($B1341,$L:$O,4,0))</f>
        <v>0</v>
      </c>
      <c r="G1341" s="57">
        <f>SUMIFS(სახ.თანრ.მოც.!$E:$E,სახ.თანრ.მოც.!$B:$B,VLOOKUP($B1341,$L:$O,3,0),სახ.თანრ.მოც.!$C:$C,მონაცემები!D1341,სახ.თანრ.მოც.!$A:$A,VLOOKUP($B1341,$L:$O,4,0))</f>
        <v>0</v>
      </c>
      <c r="H1341" s="57">
        <f>SUMIFS(სახ.თანრ.მოც.!F:F,სახ.თანრ.მოც.!$B:$B,VLOOKUP($B1341,$L:$O,3,0),სახ.თანრ.მოც.!$C:$C,მონაცემები!D1341,სახ.თანრ.მოც.!$A:$A,VLOOKUP($B1341,$L:$O,4,0))+SUMIFS(სახ.თანრ.მოც.!F:F,სახ.თანრ.მოც.!$B:$B,VLOOKUP($B1341,$L:$O,3,0),სახ.თანრ.მოც.!$C:$C,მონაცემები!C1341,სახ.თანრ.მოც.!$A:$A,VLOOKUP($B1341,$L:$O,4,0))</f>
        <v>0</v>
      </c>
      <c r="I1341" s="57"/>
      <c r="J1341" s="57"/>
    </row>
    <row r="1342" spans="1:10">
      <c r="A1342" s="46">
        <v>1261</v>
      </c>
      <c r="E1342" s="57">
        <f t="shared" si="19"/>
        <v>0</v>
      </c>
      <c r="F1342" s="57">
        <f>SUMIFS(სახ.თანრ.მოც.!$E:$E,სახ.თანრ.მოც.!$B:$B,VLOOKUP($B1342,$L:$O,3,0),სახ.თანრ.მოც.!$C:$C,მონაცემები!C1342,სახ.თანრ.მოც.!$A:$A,VLOOKUP($B1342,$L:$O,4,0))</f>
        <v>0</v>
      </c>
      <c r="G1342" s="57">
        <f>SUMIFS(სახ.თანრ.მოც.!$E:$E,სახ.თანრ.მოც.!$B:$B,VLOOKUP($B1342,$L:$O,3,0),სახ.თანრ.მოც.!$C:$C,მონაცემები!D1342,სახ.თანრ.მოც.!$A:$A,VLOOKUP($B1342,$L:$O,4,0))</f>
        <v>0</v>
      </c>
      <c r="H1342" s="57">
        <f>SUMIFS(სახ.თანრ.მოც.!F:F,სახ.თანრ.მოც.!$B:$B,VLOOKUP($B1342,$L:$O,3,0),სახ.თანრ.მოც.!$C:$C,მონაცემები!D1342,სახ.თანრ.მოც.!$A:$A,VLOOKUP($B1342,$L:$O,4,0))+SUMIFS(სახ.თანრ.მოც.!F:F,სახ.თანრ.მოც.!$B:$B,VLOOKUP($B1342,$L:$O,3,0),სახ.თანრ.მოც.!$C:$C,მონაცემები!C1342,სახ.თანრ.მოც.!$A:$A,VLOOKUP($B1342,$L:$O,4,0))</f>
        <v>0</v>
      </c>
      <c r="I1342" s="57"/>
      <c r="J1342" s="57"/>
    </row>
    <row r="1343" spans="1:10">
      <c r="A1343" s="46">
        <v>1262</v>
      </c>
      <c r="E1343" s="57">
        <f t="shared" si="19"/>
        <v>0</v>
      </c>
      <c r="F1343" s="57">
        <f>SUMIFS(სახ.თანრ.მოც.!$E:$E,სახ.თანრ.მოც.!$B:$B,VLOOKUP($B1343,$L:$O,3,0),სახ.თანრ.მოც.!$C:$C,მონაცემები!C1343,სახ.თანრ.მოც.!$A:$A,VLOOKUP($B1343,$L:$O,4,0))</f>
        <v>0</v>
      </c>
      <c r="G1343" s="57">
        <f>SUMIFS(სახ.თანრ.მოც.!$E:$E,სახ.თანრ.მოც.!$B:$B,VLOOKUP($B1343,$L:$O,3,0),სახ.თანრ.მოც.!$C:$C,მონაცემები!D1343,სახ.თანრ.მოც.!$A:$A,VLOOKUP($B1343,$L:$O,4,0))</f>
        <v>0</v>
      </c>
      <c r="H1343" s="57">
        <f>SUMIFS(სახ.თანრ.მოც.!F:F,სახ.თანრ.მოც.!$B:$B,VLOOKUP($B1343,$L:$O,3,0),სახ.თანრ.მოც.!$C:$C,მონაცემები!D1343,სახ.თანრ.მოც.!$A:$A,VLOOKUP($B1343,$L:$O,4,0))+SUMIFS(სახ.თანრ.მოც.!F:F,სახ.თანრ.მოც.!$B:$B,VLOOKUP($B1343,$L:$O,3,0),სახ.თანრ.მოც.!$C:$C,მონაცემები!C1343,სახ.თანრ.მოც.!$A:$A,VLOOKUP($B1343,$L:$O,4,0))</f>
        <v>0</v>
      </c>
      <c r="I1343" s="57"/>
      <c r="J1343" s="57"/>
    </row>
    <row r="1344" spans="1:10">
      <c r="A1344" s="46">
        <v>1263</v>
      </c>
      <c r="E1344" s="57">
        <f t="shared" si="19"/>
        <v>0</v>
      </c>
      <c r="F1344" s="57">
        <f>SUMIFS(სახ.თანრ.მოც.!$E:$E,სახ.თანრ.მოც.!$B:$B,VLOOKUP($B1344,$L:$O,3,0),სახ.თანრ.მოც.!$C:$C,მონაცემები!C1344,სახ.თანრ.მოც.!$A:$A,VLOOKUP($B1344,$L:$O,4,0))</f>
        <v>0</v>
      </c>
      <c r="G1344" s="57">
        <f>SUMIFS(სახ.თანრ.მოც.!$E:$E,სახ.თანრ.მოც.!$B:$B,VLOOKUP($B1344,$L:$O,3,0),სახ.თანრ.მოც.!$C:$C,მონაცემები!D1344,სახ.თანრ.მოც.!$A:$A,VLOOKUP($B1344,$L:$O,4,0))</f>
        <v>0</v>
      </c>
      <c r="H1344" s="57">
        <f>SUMIFS(სახ.თანრ.მოც.!F:F,სახ.თანრ.მოც.!$B:$B,VLOOKUP($B1344,$L:$O,3,0),სახ.თანრ.მოც.!$C:$C,მონაცემები!D1344,სახ.თანრ.მოც.!$A:$A,VLOOKUP($B1344,$L:$O,4,0))+SUMIFS(სახ.თანრ.მოც.!F:F,სახ.თანრ.მოც.!$B:$B,VLOOKUP($B1344,$L:$O,3,0),სახ.თანრ.მოც.!$C:$C,მონაცემები!C1344,სახ.თანრ.მოც.!$A:$A,VLOOKUP($B1344,$L:$O,4,0))</f>
        <v>0</v>
      </c>
      <c r="I1344" s="57"/>
      <c r="J1344" s="57"/>
    </row>
    <row r="1345" spans="1:10">
      <c r="A1345" s="46">
        <v>1264</v>
      </c>
      <c r="E1345" s="57">
        <f t="shared" si="19"/>
        <v>0</v>
      </c>
      <c r="F1345" s="57">
        <f>SUMIFS(სახ.თანრ.მოც.!$E:$E,სახ.თანრ.მოც.!$B:$B,VLOOKUP($B1345,$L:$O,3,0),სახ.თანრ.მოც.!$C:$C,მონაცემები!C1345,სახ.თანრ.მოც.!$A:$A,VLOOKUP($B1345,$L:$O,4,0))</f>
        <v>0</v>
      </c>
      <c r="G1345" s="57">
        <f>SUMIFS(სახ.თანრ.მოც.!$E:$E,სახ.თანრ.მოც.!$B:$B,VLOOKUP($B1345,$L:$O,3,0),სახ.თანრ.მოც.!$C:$C,მონაცემები!D1345,სახ.თანრ.მოც.!$A:$A,VLOOKUP($B1345,$L:$O,4,0))</f>
        <v>0</v>
      </c>
      <c r="H1345" s="57">
        <f>SUMIFS(სახ.თანრ.მოც.!F:F,სახ.თანრ.მოც.!$B:$B,VLOOKUP($B1345,$L:$O,3,0),სახ.თანრ.მოც.!$C:$C,მონაცემები!D1345,სახ.თანრ.მოც.!$A:$A,VLOOKUP($B1345,$L:$O,4,0))+SUMIFS(სახ.თანრ.მოც.!F:F,სახ.თანრ.მოც.!$B:$B,VLOOKUP($B1345,$L:$O,3,0),სახ.თანრ.მოც.!$C:$C,მონაცემები!C1345,სახ.თანრ.მოც.!$A:$A,VLOOKUP($B1345,$L:$O,4,0))</f>
        <v>0</v>
      </c>
      <c r="I1345" s="57"/>
      <c r="J1345" s="57"/>
    </row>
    <row r="1346" spans="1:10">
      <c r="A1346" s="46">
        <v>1265</v>
      </c>
      <c r="E1346" s="57">
        <f t="shared" si="19"/>
        <v>0</v>
      </c>
      <c r="F1346" s="57">
        <f>SUMIFS(სახ.თანრ.მოც.!$E:$E,სახ.თანრ.მოც.!$B:$B,VLOOKUP($B1346,$L:$O,3,0),სახ.თანრ.მოც.!$C:$C,მონაცემები!C1346,სახ.თანრ.მოც.!$A:$A,VLOOKUP($B1346,$L:$O,4,0))</f>
        <v>0</v>
      </c>
      <c r="G1346" s="57">
        <f>SUMIFS(სახ.თანრ.მოც.!$E:$E,სახ.თანრ.მოც.!$B:$B,VLOOKUP($B1346,$L:$O,3,0),სახ.თანრ.მოც.!$C:$C,მონაცემები!D1346,სახ.თანრ.მოც.!$A:$A,VLOOKUP($B1346,$L:$O,4,0))</f>
        <v>0</v>
      </c>
      <c r="H1346" s="57">
        <f>SUMIFS(სახ.თანრ.მოც.!F:F,სახ.თანრ.მოც.!$B:$B,VLOOKUP($B1346,$L:$O,3,0),სახ.თანრ.მოც.!$C:$C,მონაცემები!D1346,სახ.თანრ.მოც.!$A:$A,VLOOKUP($B1346,$L:$O,4,0))+SUMIFS(სახ.თანრ.მოც.!F:F,სახ.თანრ.მოც.!$B:$B,VLOOKUP($B1346,$L:$O,3,0),სახ.თანრ.მოც.!$C:$C,მონაცემები!C1346,სახ.თანრ.მოც.!$A:$A,VLOOKUP($B1346,$L:$O,4,0))</f>
        <v>0</v>
      </c>
      <c r="I1346" s="57"/>
      <c r="J1346" s="57"/>
    </row>
    <row r="1347" spans="1:10">
      <c r="A1347" s="46">
        <v>1266</v>
      </c>
      <c r="E1347" s="57">
        <f t="shared" si="19"/>
        <v>0</v>
      </c>
      <c r="F1347" s="57">
        <f>SUMIFS(სახ.თანრ.მოც.!$E:$E,სახ.თანრ.მოც.!$B:$B,VLOOKUP($B1347,$L:$O,3,0),სახ.თანრ.მოც.!$C:$C,მონაცემები!C1347,სახ.თანრ.მოც.!$A:$A,VLOOKUP($B1347,$L:$O,4,0))</f>
        <v>0</v>
      </c>
      <c r="G1347" s="57">
        <f>SUMIFS(სახ.თანრ.მოც.!$E:$E,სახ.თანრ.მოც.!$B:$B,VLOOKUP($B1347,$L:$O,3,0),სახ.თანრ.მოც.!$C:$C,მონაცემები!D1347,სახ.თანრ.მოც.!$A:$A,VLOOKUP($B1347,$L:$O,4,0))</f>
        <v>0</v>
      </c>
      <c r="H1347" s="57">
        <f>SUMIFS(სახ.თანრ.მოც.!F:F,სახ.თანრ.მოც.!$B:$B,VLOOKUP($B1347,$L:$O,3,0),სახ.თანრ.მოც.!$C:$C,მონაცემები!D1347,სახ.თანრ.მოც.!$A:$A,VLOOKUP($B1347,$L:$O,4,0))+SUMIFS(სახ.თანრ.მოც.!F:F,სახ.თანრ.მოც.!$B:$B,VLOOKUP($B1347,$L:$O,3,0),სახ.თანრ.მოც.!$C:$C,მონაცემები!C1347,სახ.თანრ.მოც.!$A:$A,VLOOKUP($B1347,$L:$O,4,0))</f>
        <v>0</v>
      </c>
      <c r="I1347" s="57"/>
      <c r="J1347" s="57"/>
    </row>
    <row r="1348" spans="1:10">
      <c r="A1348" s="46">
        <v>1267</v>
      </c>
      <c r="E1348" s="57">
        <f t="shared" si="19"/>
        <v>0</v>
      </c>
      <c r="F1348" s="57">
        <f>SUMIFS(სახ.თანრ.მოც.!$E:$E,სახ.თანრ.მოც.!$B:$B,VLOOKUP($B1348,$L:$O,3,0),სახ.თანრ.მოც.!$C:$C,მონაცემები!C1348,სახ.თანრ.მოც.!$A:$A,VLOOKUP($B1348,$L:$O,4,0))</f>
        <v>0</v>
      </c>
      <c r="G1348" s="57">
        <f>SUMIFS(სახ.თანრ.მოც.!$E:$E,სახ.თანრ.მოც.!$B:$B,VLOOKUP($B1348,$L:$O,3,0),სახ.თანრ.მოც.!$C:$C,მონაცემები!D1348,სახ.თანრ.მოც.!$A:$A,VLOOKUP($B1348,$L:$O,4,0))</f>
        <v>0</v>
      </c>
      <c r="H1348" s="57">
        <f>SUMIFS(სახ.თანრ.მოც.!F:F,სახ.თანრ.მოც.!$B:$B,VLOOKUP($B1348,$L:$O,3,0),სახ.თანრ.მოც.!$C:$C,მონაცემები!D1348,სახ.თანრ.მოც.!$A:$A,VLOOKUP($B1348,$L:$O,4,0))+SUMIFS(სახ.თანრ.მოც.!F:F,სახ.თანრ.მოც.!$B:$B,VLOOKUP($B1348,$L:$O,3,0),სახ.თანრ.მოც.!$C:$C,მონაცემები!C1348,სახ.თანრ.მოც.!$A:$A,VLOOKUP($B1348,$L:$O,4,0))</f>
        <v>0</v>
      </c>
      <c r="I1348" s="57"/>
      <c r="J1348" s="57"/>
    </row>
    <row r="1349" spans="1:10">
      <c r="A1349" s="46">
        <v>1268</v>
      </c>
      <c r="E1349" s="57">
        <f t="shared" si="19"/>
        <v>0</v>
      </c>
      <c r="F1349" s="57">
        <f>SUMIFS(სახ.თანრ.მოც.!$E:$E,სახ.თანრ.მოც.!$B:$B,VLOOKUP($B1349,$L:$O,3,0),სახ.თანრ.მოც.!$C:$C,მონაცემები!C1349,სახ.თანრ.მოც.!$A:$A,VLOOKUP($B1349,$L:$O,4,0))</f>
        <v>0</v>
      </c>
      <c r="G1349" s="57">
        <f>SUMIFS(სახ.თანრ.მოც.!$E:$E,სახ.თანრ.მოც.!$B:$B,VLOOKUP($B1349,$L:$O,3,0),სახ.თანრ.მოც.!$C:$C,მონაცემები!D1349,სახ.თანრ.მოც.!$A:$A,VLOOKUP($B1349,$L:$O,4,0))</f>
        <v>0</v>
      </c>
      <c r="H1349" s="57">
        <f>SUMIFS(სახ.თანრ.მოც.!F:F,სახ.თანრ.მოც.!$B:$B,VLOOKUP($B1349,$L:$O,3,0),სახ.თანრ.მოც.!$C:$C,მონაცემები!D1349,სახ.თანრ.მოც.!$A:$A,VLOOKUP($B1349,$L:$O,4,0))+SUMIFS(სახ.თანრ.მოც.!F:F,სახ.თანრ.მოც.!$B:$B,VLOOKUP($B1349,$L:$O,3,0),სახ.თანრ.მოც.!$C:$C,მონაცემები!C1349,სახ.თანრ.მოც.!$A:$A,VLOOKUP($B1349,$L:$O,4,0))</f>
        <v>0</v>
      </c>
      <c r="I1349" s="57"/>
      <c r="J1349" s="57"/>
    </row>
    <row r="1350" spans="1:10">
      <c r="A1350" s="46">
        <v>1269</v>
      </c>
      <c r="E1350" s="57">
        <f t="shared" si="19"/>
        <v>0</v>
      </c>
      <c r="F1350" s="57">
        <f>SUMIFS(სახ.თანრ.მოც.!$E:$E,სახ.თანრ.მოც.!$B:$B,VLOOKUP($B1350,$L:$O,3,0),სახ.თანრ.მოც.!$C:$C,მონაცემები!C1350,სახ.თანრ.მოც.!$A:$A,VLOOKUP($B1350,$L:$O,4,0))</f>
        <v>0</v>
      </c>
      <c r="G1350" s="57">
        <f>SUMIFS(სახ.თანრ.მოც.!$E:$E,სახ.თანრ.მოც.!$B:$B,VLOOKUP($B1350,$L:$O,3,0),სახ.თანრ.მოც.!$C:$C,მონაცემები!D1350,სახ.თანრ.მოც.!$A:$A,VLOOKUP($B1350,$L:$O,4,0))</f>
        <v>0</v>
      </c>
      <c r="H1350" s="57">
        <f>SUMIFS(სახ.თანრ.მოც.!F:F,სახ.თანრ.მოც.!$B:$B,VLOOKUP($B1350,$L:$O,3,0),სახ.თანრ.მოც.!$C:$C,მონაცემები!D1350,სახ.თანრ.მოც.!$A:$A,VLOOKUP($B1350,$L:$O,4,0))+SUMIFS(სახ.თანრ.მოც.!F:F,სახ.თანრ.მოც.!$B:$B,VLOOKUP($B1350,$L:$O,3,0),სახ.თანრ.მოც.!$C:$C,მონაცემები!C1350,სახ.თანრ.მოც.!$A:$A,VLOOKUP($B1350,$L:$O,4,0))</f>
        <v>0</v>
      </c>
      <c r="I1350" s="57"/>
      <c r="J1350" s="57"/>
    </row>
    <row r="1351" spans="1:10">
      <c r="A1351" s="46">
        <v>1270</v>
      </c>
      <c r="E1351" s="57">
        <f t="shared" si="19"/>
        <v>0</v>
      </c>
      <c r="F1351" s="57">
        <f>SUMIFS(სახ.თანრ.მოც.!$E:$E,სახ.თანრ.მოც.!$B:$B,VLOOKUP($B1351,$L:$O,3,0),სახ.თანრ.მოც.!$C:$C,მონაცემები!C1351,სახ.თანრ.მოც.!$A:$A,VLOOKUP($B1351,$L:$O,4,0))</f>
        <v>0</v>
      </c>
      <c r="G1351" s="57">
        <f>SUMIFS(სახ.თანრ.მოც.!$E:$E,სახ.თანრ.მოც.!$B:$B,VLOOKUP($B1351,$L:$O,3,0),სახ.თანრ.მოც.!$C:$C,მონაცემები!D1351,სახ.თანრ.მოც.!$A:$A,VLOOKUP($B1351,$L:$O,4,0))</f>
        <v>0</v>
      </c>
      <c r="H1351" s="57">
        <f>SUMIFS(სახ.თანრ.მოც.!F:F,სახ.თანრ.მოც.!$B:$B,VLOOKUP($B1351,$L:$O,3,0),სახ.თანრ.მოც.!$C:$C,მონაცემები!D1351,სახ.თანრ.მოც.!$A:$A,VLOOKUP($B1351,$L:$O,4,0))+SUMIFS(სახ.თანრ.მოც.!F:F,სახ.თანრ.მოც.!$B:$B,VLOOKUP($B1351,$L:$O,3,0),სახ.თანრ.მოც.!$C:$C,მონაცემები!C1351,სახ.თანრ.მოც.!$A:$A,VLOOKUP($B1351,$L:$O,4,0))</f>
        <v>0</v>
      </c>
      <c r="I1351" s="57"/>
      <c r="J1351" s="57"/>
    </row>
    <row r="1352" spans="1:10">
      <c r="A1352" s="46">
        <v>1271</v>
      </c>
      <c r="E1352" s="57">
        <f t="shared" si="19"/>
        <v>0</v>
      </c>
      <c r="F1352" s="57">
        <f>SUMIFS(სახ.თანრ.მოც.!$E:$E,სახ.თანრ.მოც.!$B:$B,VLOOKUP($B1352,$L:$O,3,0),სახ.თანრ.მოც.!$C:$C,მონაცემები!C1352,სახ.თანრ.მოც.!$A:$A,VLOOKUP($B1352,$L:$O,4,0))</f>
        <v>0</v>
      </c>
      <c r="G1352" s="57">
        <f>SUMIFS(სახ.თანრ.მოც.!$E:$E,სახ.თანრ.მოც.!$B:$B,VLOOKUP($B1352,$L:$O,3,0),სახ.თანრ.მოც.!$C:$C,მონაცემები!D1352,სახ.თანრ.მოც.!$A:$A,VLOOKUP($B1352,$L:$O,4,0))</f>
        <v>0</v>
      </c>
      <c r="H1352" s="57">
        <f>SUMIFS(სახ.თანრ.მოც.!F:F,სახ.თანრ.მოც.!$B:$B,VLOOKUP($B1352,$L:$O,3,0),სახ.თანრ.მოც.!$C:$C,მონაცემები!D1352,სახ.თანრ.მოც.!$A:$A,VLOOKUP($B1352,$L:$O,4,0))+SUMIFS(სახ.თანრ.მოც.!F:F,სახ.თანრ.მოც.!$B:$B,VLOOKUP($B1352,$L:$O,3,0),სახ.თანრ.მოც.!$C:$C,მონაცემები!C1352,სახ.თანრ.მოც.!$A:$A,VLOOKUP($B1352,$L:$O,4,0))</f>
        <v>0</v>
      </c>
      <c r="I1352" s="57"/>
      <c r="J1352" s="57"/>
    </row>
    <row r="1353" spans="1:10">
      <c r="A1353" s="46">
        <v>1272</v>
      </c>
      <c r="E1353" s="57">
        <f t="shared" si="19"/>
        <v>0</v>
      </c>
      <c r="F1353" s="57">
        <f>SUMIFS(სახ.თანრ.მოც.!$E:$E,სახ.თანრ.მოც.!$B:$B,VLOOKUP($B1353,$L:$O,3,0),სახ.თანრ.მოც.!$C:$C,მონაცემები!C1353,სახ.თანრ.მოც.!$A:$A,VLOOKUP($B1353,$L:$O,4,0))</f>
        <v>0</v>
      </c>
      <c r="G1353" s="57">
        <f>SUMIFS(სახ.თანრ.მოც.!$E:$E,სახ.თანრ.მოც.!$B:$B,VLOOKUP($B1353,$L:$O,3,0),სახ.თანრ.მოც.!$C:$C,მონაცემები!D1353,სახ.თანრ.მოც.!$A:$A,VLOOKUP($B1353,$L:$O,4,0))</f>
        <v>0</v>
      </c>
      <c r="H1353" s="57">
        <f>SUMIFS(სახ.თანრ.მოც.!F:F,სახ.თანრ.მოც.!$B:$B,VLOOKUP($B1353,$L:$O,3,0),სახ.თანრ.მოც.!$C:$C,მონაცემები!D1353,სახ.თანრ.მოც.!$A:$A,VLOOKUP($B1353,$L:$O,4,0))+SUMIFS(სახ.თანრ.მოც.!F:F,სახ.თანრ.მოც.!$B:$B,VLOOKUP($B1353,$L:$O,3,0),სახ.თანრ.მოც.!$C:$C,მონაცემები!C1353,სახ.თანრ.მოც.!$A:$A,VLOOKUP($B1353,$L:$O,4,0))</f>
        <v>0</v>
      </c>
      <c r="I1353" s="57"/>
      <c r="J1353" s="57"/>
    </row>
    <row r="1354" spans="1:10">
      <c r="A1354" s="46">
        <v>1273</v>
      </c>
      <c r="E1354" s="57">
        <f t="shared" si="19"/>
        <v>0</v>
      </c>
      <c r="F1354" s="57">
        <f>SUMIFS(სახ.თანრ.მოც.!$E:$E,სახ.თანრ.მოც.!$B:$B,VLOOKUP($B1354,$L:$O,3,0),სახ.თანრ.მოც.!$C:$C,მონაცემები!C1354,სახ.თანრ.მოც.!$A:$A,VLOOKUP($B1354,$L:$O,4,0))</f>
        <v>0</v>
      </c>
      <c r="G1354" s="57">
        <f>SUMIFS(სახ.თანრ.მოც.!$E:$E,სახ.თანრ.მოც.!$B:$B,VLOOKUP($B1354,$L:$O,3,0),სახ.თანრ.მოც.!$C:$C,მონაცემები!D1354,სახ.თანრ.მოც.!$A:$A,VLOOKUP($B1354,$L:$O,4,0))</f>
        <v>0</v>
      </c>
      <c r="H1354" s="57">
        <f>SUMIFS(სახ.თანრ.მოც.!F:F,სახ.თანრ.მოც.!$B:$B,VLOOKUP($B1354,$L:$O,3,0),სახ.თანრ.მოც.!$C:$C,მონაცემები!D1354,სახ.თანრ.მოც.!$A:$A,VLOOKUP($B1354,$L:$O,4,0))+SUMIFS(სახ.თანრ.მოც.!F:F,სახ.თანრ.მოც.!$B:$B,VLOOKUP($B1354,$L:$O,3,0),სახ.თანრ.მოც.!$C:$C,მონაცემები!C1354,სახ.თანრ.მოც.!$A:$A,VLOOKUP($B1354,$L:$O,4,0))</f>
        <v>0</v>
      </c>
      <c r="I1354" s="57"/>
      <c r="J1354" s="57"/>
    </row>
    <row r="1355" spans="1:10">
      <c r="A1355" s="46">
        <v>1274</v>
      </c>
      <c r="E1355" s="57">
        <f t="shared" si="19"/>
        <v>0</v>
      </c>
      <c r="F1355" s="57">
        <f>SUMIFS(სახ.თანრ.მოც.!$E:$E,სახ.თანრ.მოც.!$B:$B,VLOOKUP($B1355,$L:$O,3,0),სახ.თანრ.მოც.!$C:$C,მონაცემები!C1355,სახ.თანრ.მოც.!$A:$A,VLOOKUP($B1355,$L:$O,4,0))</f>
        <v>0</v>
      </c>
      <c r="G1355" s="57">
        <f>SUMIFS(სახ.თანრ.მოც.!$E:$E,სახ.თანრ.მოც.!$B:$B,VLOOKUP($B1355,$L:$O,3,0),სახ.თანრ.მოც.!$C:$C,მონაცემები!D1355,სახ.თანრ.მოც.!$A:$A,VLOOKUP($B1355,$L:$O,4,0))</f>
        <v>0</v>
      </c>
      <c r="H1355" s="57">
        <f>SUMIFS(სახ.თანრ.მოც.!F:F,სახ.თანრ.მოც.!$B:$B,VLOOKUP($B1355,$L:$O,3,0),სახ.თანრ.მოც.!$C:$C,მონაცემები!D1355,სახ.თანრ.მოც.!$A:$A,VLOOKUP($B1355,$L:$O,4,0))+SUMIFS(სახ.თანრ.მოც.!F:F,სახ.თანრ.მოც.!$B:$B,VLOOKUP($B1355,$L:$O,3,0),სახ.თანრ.მოც.!$C:$C,მონაცემები!C1355,სახ.თანრ.მოც.!$A:$A,VLOOKUP($B1355,$L:$O,4,0))</f>
        <v>0</v>
      </c>
      <c r="I1355" s="57"/>
      <c r="J1355" s="57"/>
    </row>
    <row r="1356" spans="1:10">
      <c r="A1356" s="46">
        <v>1275</v>
      </c>
      <c r="E1356" s="57">
        <f t="shared" si="19"/>
        <v>0</v>
      </c>
      <c r="F1356" s="57">
        <f>SUMIFS(სახ.თანრ.მოც.!$E:$E,სახ.თანრ.მოც.!$B:$B,VLOOKUP($B1356,$L:$O,3,0),სახ.თანრ.მოც.!$C:$C,მონაცემები!C1356,სახ.თანრ.მოც.!$A:$A,VLOOKUP($B1356,$L:$O,4,0))</f>
        <v>0</v>
      </c>
      <c r="G1356" s="57">
        <f>SUMIFS(სახ.თანრ.მოც.!$E:$E,სახ.თანრ.მოც.!$B:$B,VLOOKUP($B1356,$L:$O,3,0),სახ.თანრ.მოც.!$C:$C,მონაცემები!D1356,სახ.თანრ.მოც.!$A:$A,VLOOKUP($B1356,$L:$O,4,0))</f>
        <v>0</v>
      </c>
      <c r="H1356" s="57">
        <f>SUMIFS(სახ.თანრ.მოც.!F:F,სახ.თანრ.მოც.!$B:$B,VLOOKUP($B1356,$L:$O,3,0),სახ.თანრ.მოც.!$C:$C,მონაცემები!D1356,სახ.თანრ.მოც.!$A:$A,VLOOKUP($B1356,$L:$O,4,0))+SUMIFS(სახ.თანრ.მოც.!F:F,სახ.თანრ.მოც.!$B:$B,VLOOKUP($B1356,$L:$O,3,0),სახ.თანრ.მოც.!$C:$C,მონაცემები!C1356,სახ.თანრ.მოც.!$A:$A,VLOOKUP($B1356,$L:$O,4,0))</f>
        <v>0</v>
      </c>
      <c r="I1356" s="57"/>
      <c r="J1356" s="57"/>
    </row>
    <row r="1357" spans="1:10">
      <c r="A1357" s="46">
        <v>1276</v>
      </c>
      <c r="E1357" s="57">
        <f t="shared" si="19"/>
        <v>0</v>
      </c>
      <c r="F1357" s="57">
        <f>SUMIFS(სახ.თანრ.მოც.!$E:$E,სახ.თანრ.მოც.!$B:$B,VLOOKUP($B1357,$L:$O,3,0),სახ.თანრ.მოც.!$C:$C,მონაცემები!C1357,სახ.თანრ.მოც.!$A:$A,VLOOKUP($B1357,$L:$O,4,0))</f>
        <v>0</v>
      </c>
      <c r="G1357" s="57">
        <f>SUMIFS(სახ.თანრ.მოც.!$E:$E,სახ.თანრ.მოც.!$B:$B,VLOOKUP($B1357,$L:$O,3,0),სახ.თანრ.მოც.!$C:$C,მონაცემები!D1357,სახ.თანრ.მოც.!$A:$A,VLOOKUP($B1357,$L:$O,4,0))</f>
        <v>0</v>
      </c>
      <c r="H1357" s="57">
        <f>SUMIFS(სახ.თანრ.მოც.!F:F,სახ.თანრ.მოც.!$B:$B,VLOOKUP($B1357,$L:$O,3,0),სახ.თანრ.მოც.!$C:$C,მონაცემები!D1357,სახ.თანრ.მოც.!$A:$A,VLOOKUP($B1357,$L:$O,4,0))+SUMIFS(სახ.თანრ.მოც.!F:F,სახ.თანრ.მოც.!$B:$B,VLOOKUP($B1357,$L:$O,3,0),სახ.თანრ.მოც.!$C:$C,მონაცემები!C1357,სახ.თანრ.მოც.!$A:$A,VLOOKUP($B1357,$L:$O,4,0))</f>
        <v>0</v>
      </c>
      <c r="I1357" s="57"/>
      <c r="J1357" s="57"/>
    </row>
    <row r="1358" spans="1:10">
      <c r="A1358" s="46">
        <v>1277</v>
      </c>
      <c r="E1358" s="57">
        <f t="shared" si="19"/>
        <v>0</v>
      </c>
      <c r="F1358" s="57">
        <f>SUMIFS(სახ.თანრ.მოც.!$E:$E,სახ.თანრ.მოც.!$B:$B,VLOOKUP($B1358,$L:$O,3,0),სახ.თანრ.მოც.!$C:$C,მონაცემები!C1358,სახ.თანრ.მოც.!$A:$A,VLOOKUP($B1358,$L:$O,4,0))</f>
        <v>0</v>
      </c>
      <c r="G1358" s="57">
        <f>SUMIFS(სახ.თანრ.მოც.!$E:$E,სახ.თანრ.მოც.!$B:$B,VLOOKUP($B1358,$L:$O,3,0),სახ.თანრ.მოც.!$C:$C,მონაცემები!D1358,სახ.თანრ.მოც.!$A:$A,VLOOKUP($B1358,$L:$O,4,0))</f>
        <v>0</v>
      </c>
      <c r="H1358" s="57">
        <f>SUMIFS(სახ.თანრ.მოც.!F:F,სახ.თანრ.მოც.!$B:$B,VLOOKUP($B1358,$L:$O,3,0),სახ.თანრ.მოც.!$C:$C,მონაცემები!D1358,სახ.თანრ.მოც.!$A:$A,VLOOKUP($B1358,$L:$O,4,0))+SUMIFS(სახ.თანრ.მოც.!F:F,სახ.თანრ.მოც.!$B:$B,VLOOKUP($B1358,$L:$O,3,0),სახ.თანრ.მოც.!$C:$C,მონაცემები!C1358,სახ.თანრ.მოც.!$A:$A,VLOOKUP($B1358,$L:$O,4,0))</f>
        <v>0</v>
      </c>
      <c r="I1358" s="57"/>
      <c r="J1358" s="57"/>
    </row>
    <row r="1359" spans="1:10">
      <c r="A1359" s="46">
        <v>1278</v>
      </c>
      <c r="E1359" s="57">
        <f t="shared" si="19"/>
        <v>0</v>
      </c>
      <c r="F1359" s="57">
        <f>SUMIFS(სახ.თანრ.მოც.!$E:$E,სახ.თანრ.მოც.!$B:$B,VLOOKUP($B1359,$L:$O,3,0),სახ.თანრ.მოც.!$C:$C,მონაცემები!C1359,სახ.თანრ.მოც.!$A:$A,VLOOKUP($B1359,$L:$O,4,0))</f>
        <v>0</v>
      </c>
      <c r="G1359" s="57">
        <f>SUMIFS(სახ.თანრ.მოც.!$E:$E,სახ.თანრ.მოც.!$B:$B,VLOOKUP($B1359,$L:$O,3,0),სახ.თანრ.მოც.!$C:$C,მონაცემები!D1359,სახ.თანრ.მოც.!$A:$A,VLOOKUP($B1359,$L:$O,4,0))</f>
        <v>0</v>
      </c>
      <c r="H1359" s="57">
        <f>SUMIFS(სახ.თანრ.მოც.!F:F,სახ.თანრ.მოც.!$B:$B,VLOOKUP($B1359,$L:$O,3,0),სახ.თანრ.მოც.!$C:$C,მონაცემები!D1359,სახ.თანრ.მოც.!$A:$A,VLOOKUP($B1359,$L:$O,4,0))+SUMIFS(სახ.თანრ.მოც.!F:F,სახ.თანრ.მოც.!$B:$B,VLOOKUP($B1359,$L:$O,3,0),სახ.თანრ.მოც.!$C:$C,მონაცემები!C1359,სახ.თანრ.მოც.!$A:$A,VLOOKUP($B1359,$L:$O,4,0))</f>
        <v>0</v>
      </c>
      <c r="I1359" s="57"/>
      <c r="J1359" s="57"/>
    </row>
    <row r="1360" spans="1:10">
      <c r="A1360" s="46">
        <v>1279</v>
      </c>
      <c r="E1360" s="57">
        <f t="shared" si="19"/>
        <v>0</v>
      </c>
      <c r="F1360" s="57">
        <f>SUMIFS(სახ.თანრ.მოც.!$E:$E,სახ.თანრ.მოც.!$B:$B,VLOOKUP($B1360,$L:$O,3,0),სახ.თანრ.მოც.!$C:$C,მონაცემები!C1360,სახ.თანრ.მოც.!$A:$A,VLOOKUP($B1360,$L:$O,4,0))</f>
        <v>0</v>
      </c>
      <c r="G1360" s="57">
        <f>SUMIFS(სახ.თანრ.მოც.!$E:$E,სახ.თანრ.მოც.!$B:$B,VLOOKUP($B1360,$L:$O,3,0),სახ.თანრ.მოც.!$C:$C,მონაცემები!D1360,სახ.თანრ.მოც.!$A:$A,VLOOKUP($B1360,$L:$O,4,0))</f>
        <v>0</v>
      </c>
      <c r="H1360" s="57">
        <f>SUMIFS(სახ.თანრ.მოც.!F:F,სახ.თანრ.მოც.!$B:$B,VLOOKUP($B1360,$L:$O,3,0),სახ.თანრ.მოც.!$C:$C,მონაცემები!D1360,სახ.თანრ.მოც.!$A:$A,VLOOKUP($B1360,$L:$O,4,0))+SUMIFS(სახ.თანრ.მოც.!F:F,სახ.თანრ.მოც.!$B:$B,VLOOKUP($B1360,$L:$O,3,0),სახ.თანრ.მოც.!$C:$C,მონაცემები!C1360,სახ.თანრ.მოც.!$A:$A,VLOOKUP($B1360,$L:$O,4,0))</f>
        <v>0</v>
      </c>
      <c r="I1360" s="57"/>
      <c r="J1360" s="57"/>
    </row>
    <row r="1361" spans="1:10">
      <c r="A1361" s="46">
        <v>1280</v>
      </c>
      <c r="E1361" s="57">
        <f t="shared" si="19"/>
        <v>0</v>
      </c>
      <c r="F1361" s="57">
        <f>SUMIFS(სახ.თანრ.მოც.!$E:$E,სახ.თანრ.მოც.!$B:$B,VLOOKUP($B1361,$L:$O,3,0),სახ.თანრ.მოც.!$C:$C,მონაცემები!C1361,სახ.თანრ.მოც.!$A:$A,VLOOKUP($B1361,$L:$O,4,0))</f>
        <v>0</v>
      </c>
      <c r="G1361" s="57">
        <f>SUMIFS(სახ.თანრ.მოც.!$E:$E,სახ.თანრ.მოც.!$B:$B,VLOOKUP($B1361,$L:$O,3,0),სახ.თანრ.მოც.!$C:$C,მონაცემები!D1361,სახ.თანრ.მოც.!$A:$A,VLOOKUP($B1361,$L:$O,4,0))</f>
        <v>0</v>
      </c>
      <c r="H1361" s="57">
        <f>SUMIFS(სახ.თანრ.მოც.!F:F,სახ.თანრ.მოც.!$B:$B,VLOOKUP($B1361,$L:$O,3,0),სახ.თანრ.მოც.!$C:$C,მონაცემები!D1361,სახ.თანრ.მოც.!$A:$A,VLOOKUP($B1361,$L:$O,4,0))+SUMIFS(სახ.თანრ.მოც.!F:F,სახ.თანრ.მოც.!$B:$B,VLOOKUP($B1361,$L:$O,3,0),სახ.თანრ.მოც.!$C:$C,მონაცემები!C1361,სახ.თანრ.მოც.!$A:$A,VLOOKUP($B1361,$L:$O,4,0))</f>
        <v>0</v>
      </c>
      <c r="I1361" s="57"/>
      <c r="J1361" s="57"/>
    </row>
    <row r="1362" spans="1:10">
      <c r="A1362" s="46">
        <v>1281</v>
      </c>
      <c r="E1362" s="57">
        <f t="shared" si="19"/>
        <v>0</v>
      </c>
      <c r="F1362" s="57">
        <f>SUMIFS(სახ.თანრ.მოც.!$E:$E,სახ.თანრ.მოც.!$B:$B,VLOOKUP($B1362,$L:$O,3,0),სახ.თანრ.მოც.!$C:$C,მონაცემები!C1362,სახ.თანრ.მოც.!$A:$A,VLOOKUP($B1362,$L:$O,4,0))</f>
        <v>0</v>
      </c>
      <c r="G1362" s="57">
        <f>SUMIFS(სახ.თანრ.მოც.!$E:$E,სახ.თანრ.მოც.!$B:$B,VLOOKUP($B1362,$L:$O,3,0),სახ.თანრ.მოც.!$C:$C,მონაცემები!D1362,სახ.თანრ.მოც.!$A:$A,VLOOKUP($B1362,$L:$O,4,0))</f>
        <v>0</v>
      </c>
      <c r="H1362" s="57">
        <f>SUMIFS(სახ.თანრ.მოც.!F:F,სახ.თანრ.მოც.!$B:$B,VLOOKUP($B1362,$L:$O,3,0),სახ.თანრ.მოც.!$C:$C,მონაცემები!D1362,სახ.თანრ.მოც.!$A:$A,VLOOKUP($B1362,$L:$O,4,0))+SUMIFS(სახ.თანრ.მოც.!F:F,სახ.თანრ.მოც.!$B:$B,VLOOKUP($B1362,$L:$O,3,0),სახ.თანრ.მოც.!$C:$C,მონაცემები!C1362,სახ.თანრ.მოც.!$A:$A,VLOOKUP($B1362,$L:$O,4,0))</f>
        <v>0</v>
      </c>
      <c r="I1362" s="57"/>
      <c r="J1362" s="57"/>
    </row>
    <row r="1363" spans="1:10">
      <c r="A1363" s="46">
        <v>1282</v>
      </c>
      <c r="E1363" s="57">
        <f t="shared" ref="E1363:E1426" si="20">C1363+D1363</f>
        <v>0</v>
      </c>
      <c r="F1363" s="57">
        <f>SUMIFS(სახ.თანრ.მოც.!$E:$E,სახ.თანრ.მოც.!$B:$B,VLOOKUP($B1363,$L:$O,3,0),სახ.თანრ.მოც.!$C:$C,მონაცემები!C1363,სახ.თანრ.მოც.!$A:$A,VLOOKUP($B1363,$L:$O,4,0))</f>
        <v>0</v>
      </c>
      <c r="G1363" s="57">
        <f>SUMIFS(სახ.თანრ.მოც.!$E:$E,სახ.თანრ.მოც.!$B:$B,VLOOKUP($B1363,$L:$O,3,0),სახ.თანრ.მოც.!$C:$C,მონაცემები!D1363,სახ.თანრ.მოც.!$A:$A,VLOOKUP($B1363,$L:$O,4,0))</f>
        <v>0</v>
      </c>
      <c r="H1363" s="57">
        <f>SUMIFS(სახ.თანრ.მოც.!F:F,სახ.თანრ.მოც.!$B:$B,VLOOKUP($B1363,$L:$O,3,0),სახ.თანრ.მოც.!$C:$C,მონაცემები!D1363,სახ.თანრ.მოც.!$A:$A,VLOOKUP($B1363,$L:$O,4,0))+SUMIFS(სახ.თანრ.მოც.!F:F,სახ.თანრ.მოც.!$B:$B,VLOOKUP($B1363,$L:$O,3,0),სახ.თანრ.მოც.!$C:$C,მონაცემები!C1363,სახ.თანრ.მოც.!$A:$A,VLOOKUP($B1363,$L:$O,4,0))</f>
        <v>0</v>
      </c>
      <c r="I1363" s="57"/>
      <c r="J1363" s="57"/>
    </row>
    <row r="1364" spans="1:10">
      <c r="A1364" s="46">
        <v>1283</v>
      </c>
      <c r="E1364" s="57">
        <f t="shared" si="20"/>
        <v>0</v>
      </c>
      <c r="F1364" s="57">
        <f>SUMIFS(სახ.თანრ.მოც.!$E:$E,სახ.თანრ.მოც.!$B:$B,VLOOKUP($B1364,$L:$O,3,0),სახ.თანრ.მოც.!$C:$C,მონაცემები!C1364,სახ.თანრ.მოც.!$A:$A,VLOOKUP($B1364,$L:$O,4,0))</f>
        <v>0</v>
      </c>
      <c r="G1364" s="57">
        <f>SUMIFS(სახ.თანრ.მოც.!$E:$E,სახ.თანრ.მოც.!$B:$B,VLOOKUP($B1364,$L:$O,3,0),სახ.თანრ.მოც.!$C:$C,მონაცემები!D1364,სახ.თანრ.მოც.!$A:$A,VLOOKUP($B1364,$L:$O,4,0))</f>
        <v>0</v>
      </c>
      <c r="H1364" s="57">
        <f>SUMIFS(სახ.თანრ.მოც.!F:F,სახ.თანრ.მოც.!$B:$B,VLOOKUP($B1364,$L:$O,3,0),სახ.თანრ.მოც.!$C:$C,მონაცემები!D1364,სახ.თანრ.მოც.!$A:$A,VLOOKUP($B1364,$L:$O,4,0))+SUMIFS(სახ.თანრ.მოც.!F:F,სახ.თანრ.მოც.!$B:$B,VLOOKUP($B1364,$L:$O,3,0),სახ.თანრ.მოც.!$C:$C,მონაცემები!C1364,სახ.თანრ.მოც.!$A:$A,VLOOKUP($B1364,$L:$O,4,0))</f>
        <v>0</v>
      </c>
      <c r="I1364" s="57"/>
      <c r="J1364" s="57"/>
    </row>
    <row r="1365" spans="1:10">
      <c r="A1365" s="46">
        <v>1284</v>
      </c>
      <c r="E1365" s="57">
        <f t="shared" si="20"/>
        <v>0</v>
      </c>
      <c r="F1365" s="57">
        <f>SUMIFS(სახ.თანრ.მოც.!$E:$E,სახ.თანრ.მოც.!$B:$B,VLOOKUP($B1365,$L:$O,3,0),სახ.თანრ.მოც.!$C:$C,მონაცემები!C1365,სახ.თანრ.მოც.!$A:$A,VLOOKUP($B1365,$L:$O,4,0))</f>
        <v>0</v>
      </c>
      <c r="G1365" s="57">
        <f>SUMIFS(სახ.თანრ.მოც.!$E:$E,სახ.თანრ.მოც.!$B:$B,VLOOKUP($B1365,$L:$O,3,0),სახ.თანრ.მოც.!$C:$C,მონაცემები!D1365,სახ.თანრ.მოც.!$A:$A,VLOOKUP($B1365,$L:$O,4,0))</f>
        <v>0</v>
      </c>
      <c r="H1365" s="57">
        <f>SUMIFS(სახ.თანრ.მოც.!F:F,სახ.თანრ.მოც.!$B:$B,VLOOKUP($B1365,$L:$O,3,0),სახ.თანრ.მოც.!$C:$C,მონაცემები!D1365,სახ.თანრ.მოც.!$A:$A,VLOOKUP($B1365,$L:$O,4,0))+SUMIFS(სახ.თანრ.მოც.!F:F,სახ.თანრ.მოც.!$B:$B,VLOOKUP($B1365,$L:$O,3,0),სახ.თანრ.მოც.!$C:$C,მონაცემები!C1365,სახ.თანრ.მოც.!$A:$A,VLOOKUP($B1365,$L:$O,4,0))</f>
        <v>0</v>
      </c>
      <c r="I1365" s="57"/>
      <c r="J1365" s="57"/>
    </row>
    <row r="1366" spans="1:10">
      <c r="A1366" s="46">
        <v>1285</v>
      </c>
      <c r="E1366" s="57">
        <f t="shared" si="20"/>
        <v>0</v>
      </c>
      <c r="F1366" s="57">
        <f>SUMIFS(სახ.თანრ.მოც.!$E:$E,სახ.თანრ.მოც.!$B:$B,VLOOKUP($B1366,$L:$O,3,0),სახ.თანრ.მოც.!$C:$C,მონაცემები!C1366,სახ.თანრ.მოც.!$A:$A,VLOOKUP($B1366,$L:$O,4,0))</f>
        <v>0</v>
      </c>
      <c r="G1366" s="57">
        <f>SUMIFS(სახ.თანრ.მოც.!$E:$E,სახ.თანრ.მოც.!$B:$B,VLOOKUP($B1366,$L:$O,3,0),სახ.თანრ.მოც.!$C:$C,მონაცემები!D1366,სახ.თანრ.მოც.!$A:$A,VLOOKUP($B1366,$L:$O,4,0))</f>
        <v>0</v>
      </c>
      <c r="H1366" s="57">
        <f>SUMIFS(სახ.თანრ.მოც.!F:F,სახ.თანრ.მოც.!$B:$B,VLOOKUP($B1366,$L:$O,3,0),სახ.თანრ.მოც.!$C:$C,მონაცემები!D1366,სახ.თანრ.მოც.!$A:$A,VLOOKUP($B1366,$L:$O,4,0))+SUMIFS(სახ.თანრ.მოც.!F:F,სახ.თანრ.მოც.!$B:$B,VLOOKUP($B1366,$L:$O,3,0),სახ.თანრ.მოც.!$C:$C,მონაცემები!C1366,სახ.თანრ.მოც.!$A:$A,VLOOKUP($B1366,$L:$O,4,0))</f>
        <v>0</v>
      </c>
      <c r="I1366" s="57"/>
      <c r="J1366" s="57"/>
    </row>
    <row r="1367" spans="1:10">
      <c r="A1367" s="46">
        <v>1286</v>
      </c>
      <c r="E1367" s="57">
        <f t="shared" si="20"/>
        <v>0</v>
      </c>
      <c r="F1367" s="57">
        <f>SUMIFS(სახ.თანრ.მოც.!$E:$E,სახ.თანრ.მოც.!$B:$B,VLOOKUP($B1367,$L:$O,3,0),სახ.თანრ.მოც.!$C:$C,მონაცემები!C1367,სახ.თანრ.მოც.!$A:$A,VLOOKUP($B1367,$L:$O,4,0))</f>
        <v>0</v>
      </c>
      <c r="G1367" s="57">
        <f>SUMIFS(სახ.თანრ.მოც.!$E:$E,სახ.თანრ.მოც.!$B:$B,VLOOKUP($B1367,$L:$O,3,0),სახ.თანრ.მოც.!$C:$C,მონაცემები!D1367,სახ.თანრ.მოც.!$A:$A,VLOOKUP($B1367,$L:$O,4,0))</f>
        <v>0</v>
      </c>
      <c r="H1367" s="57">
        <f>SUMIFS(სახ.თანრ.მოც.!F:F,სახ.თანრ.მოც.!$B:$B,VLOOKUP($B1367,$L:$O,3,0),სახ.თანრ.მოც.!$C:$C,მონაცემები!D1367,სახ.თანრ.მოც.!$A:$A,VLOOKUP($B1367,$L:$O,4,0))+SUMIFS(სახ.თანრ.მოც.!F:F,სახ.თანრ.მოც.!$B:$B,VLOOKUP($B1367,$L:$O,3,0),სახ.თანრ.მოც.!$C:$C,მონაცემები!C1367,სახ.თანრ.მოც.!$A:$A,VLOOKUP($B1367,$L:$O,4,0))</f>
        <v>0</v>
      </c>
      <c r="I1367" s="57"/>
      <c r="J1367" s="57"/>
    </row>
    <row r="1368" spans="1:10">
      <c r="A1368" s="46">
        <v>1287</v>
      </c>
      <c r="E1368" s="57">
        <f t="shared" si="20"/>
        <v>0</v>
      </c>
      <c r="F1368" s="57">
        <f>SUMIFS(სახ.თანრ.მოც.!$E:$E,სახ.თანრ.მოც.!$B:$B,VLOOKUP($B1368,$L:$O,3,0),სახ.თანრ.მოც.!$C:$C,მონაცემები!C1368,სახ.თანრ.მოც.!$A:$A,VLOOKUP($B1368,$L:$O,4,0))</f>
        <v>0</v>
      </c>
      <c r="G1368" s="57">
        <f>SUMIFS(სახ.თანრ.მოც.!$E:$E,სახ.თანრ.მოც.!$B:$B,VLOOKUP($B1368,$L:$O,3,0),სახ.თანრ.მოც.!$C:$C,მონაცემები!D1368,სახ.თანრ.მოც.!$A:$A,VLOOKUP($B1368,$L:$O,4,0))</f>
        <v>0</v>
      </c>
      <c r="H1368" s="57">
        <f>SUMIFS(სახ.თანრ.მოც.!F:F,სახ.თანრ.მოც.!$B:$B,VLOOKUP($B1368,$L:$O,3,0),სახ.თანრ.მოც.!$C:$C,მონაცემები!D1368,სახ.თანრ.მოც.!$A:$A,VLOOKUP($B1368,$L:$O,4,0))+SUMIFS(სახ.თანრ.მოც.!F:F,სახ.თანრ.მოც.!$B:$B,VLOOKUP($B1368,$L:$O,3,0),სახ.თანრ.მოც.!$C:$C,მონაცემები!C1368,სახ.თანრ.მოც.!$A:$A,VLOOKUP($B1368,$L:$O,4,0))</f>
        <v>0</v>
      </c>
      <c r="I1368" s="57"/>
      <c r="J1368" s="57"/>
    </row>
    <row r="1369" spans="1:10">
      <c r="A1369" s="46">
        <v>1288</v>
      </c>
      <c r="E1369" s="57">
        <f t="shared" si="20"/>
        <v>0</v>
      </c>
      <c r="F1369" s="57">
        <f>SUMIFS(სახ.თანრ.მოც.!$E:$E,სახ.თანრ.მოც.!$B:$B,VLOOKUP($B1369,$L:$O,3,0),სახ.თანრ.მოც.!$C:$C,მონაცემები!C1369,სახ.თანრ.მოც.!$A:$A,VLOOKUP($B1369,$L:$O,4,0))</f>
        <v>0</v>
      </c>
      <c r="G1369" s="57">
        <f>SUMIFS(სახ.თანრ.მოც.!$E:$E,სახ.თანრ.მოც.!$B:$B,VLOOKUP($B1369,$L:$O,3,0),სახ.თანრ.მოც.!$C:$C,მონაცემები!D1369,სახ.თანრ.მოც.!$A:$A,VLOOKUP($B1369,$L:$O,4,0))</f>
        <v>0</v>
      </c>
      <c r="H1369" s="57">
        <f>SUMIFS(სახ.თანრ.მოც.!F:F,სახ.თანრ.მოც.!$B:$B,VLOOKUP($B1369,$L:$O,3,0),სახ.თანრ.მოც.!$C:$C,მონაცემები!D1369,სახ.თანრ.მოც.!$A:$A,VLOOKUP($B1369,$L:$O,4,0))+SUMIFS(სახ.თანრ.მოც.!F:F,სახ.თანრ.მოც.!$B:$B,VLOOKUP($B1369,$L:$O,3,0),სახ.თანრ.მოც.!$C:$C,მონაცემები!C1369,სახ.თანრ.მოც.!$A:$A,VLOOKUP($B1369,$L:$O,4,0))</f>
        <v>0</v>
      </c>
      <c r="I1369" s="57"/>
      <c r="J1369" s="57"/>
    </row>
    <row r="1370" spans="1:10">
      <c r="A1370" s="46">
        <v>1289</v>
      </c>
      <c r="E1370" s="57">
        <f t="shared" si="20"/>
        <v>0</v>
      </c>
      <c r="F1370" s="57">
        <f>SUMIFS(სახ.თანრ.მოც.!$E:$E,სახ.თანრ.მოც.!$B:$B,VLOOKUP($B1370,$L:$O,3,0),სახ.თანრ.მოც.!$C:$C,მონაცემები!C1370,სახ.თანრ.მოც.!$A:$A,VLOOKUP($B1370,$L:$O,4,0))</f>
        <v>0</v>
      </c>
      <c r="G1370" s="57">
        <f>SUMIFS(სახ.თანრ.მოც.!$E:$E,სახ.თანრ.მოც.!$B:$B,VLOOKUP($B1370,$L:$O,3,0),სახ.თანრ.მოც.!$C:$C,მონაცემები!D1370,სახ.თანრ.მოც.!$A:$A,VLOOKUP($B1370,$L:$O,4,0))</f>
        <v>0</v>
      </c>
      <c r="H1370" s="57">
        <f>SUMIFS(სახ.თანრ.მოც.!F:F,სახ.თანრ.მოც.!$B:$B,VLOOKUP($B1370,$L:$O,3,0),სახ.თანრ.მოც.!$C:$C,მონაცემები!D1370,სახ.თანრ.მოც.!$A:$A,VLOOKUP($B1370,$L:$O,4,0))+SUMIFS(სახ.თანრ.მოც.!F:F,სახ.თანრ.მოც.!$B:$B,VLOOKUP($B1370,$L:$O,3,0),სახ.თანრ.მოც.!$C:$C,მონაცემები!C1370,სახ.თანრ.მოც.!$A:$A,VLOOKUP($B1370,$L:$O,4,0))</f>
        <v>0</v>
      </c>
      <c r="I1370" s="57"/>
      <c r="J1370" s="57"/>
    </row>
    <row r="1371" spans="1:10">
      <c r="A1371" s="46">
        <v>1290</v>
      </c>
      <c r="E1371" s="57">
        <f t="shared" si="20"/>
        <v>0</v>
      </c>
      <c r="F1371" s="57">
        <f>SUMIFS(სახ.თანრ.მოც.!$E:$E,სახ.თანრ.მოც.!$B:$B,VLOOKUP($B1371,$L:$O,3,0),სახ.თანრ.მოც.!$C:$C,მონაცემები!C1371,სახ.თანრ.მოც.!$A:$A,VLOOKUP($B1371,$L:$O,4,0))</f>
        <v>0</v>
      </c>
      <c r="G1371" s="57">
        <f>SUMIFS(სახ.თანრ.მოც.!$E:$E,სახ.თანრ.მოც.!$B:$B,VLOOKUP($B1371,$L:$O,3,0),სახ.თანრ.მოც.!$C:$C,მონაცემები!D1371,სახ.თანრ.მოც.!$A:$A,VLOOKUP($B1371,$L:$O,4,0))</f>
        <v>0</v>
      </c>
      <c r="H1371" s="57">
        <f>SUMIFS(სახ.თანრ.მოც.!F:F,სახ.თანრ.მოც.!$B:$B,VLOOKUP($B1371,$L:$O,3,0),სახ.თანრ.მოც.!$C:$C,მონაცემები!D1371,სახ.თანრ.მოც.!$A:$A,VLOOKUP($B1371,$L:$O,4,0))+SUMIFS(სახ.თანრ.მოც.!F:F,სახ.თანრ.მოც.!$B:$B,VLOOKUP($B1371,$L:$O,3,0),სახ.თანრ.მოც.!$C:$C,მონაცემები!C1371,სახ.თანრ.მოც.!$A:$A,VLOOKUP($B1371,$L:$O,4,0))</f>
        <v>0</v>
      </c>
      <c r="I1371" s="57"/>
      <c r="J1371" s="57"/>
    </row>
    <row r="1372" spans="1:10">
      <c r="A1372" s="46">
        <v>1291</v>
      </c>
      <c r="E1372" s="57">
        <f t="shared" si="20"/>
        <v>0</v>
      </c>
      <c r="F1372" s="57">
        <f>SUMIFS(სახ.თანრ.მოც.!$E:$E,სახ.თანრ.მოც.!$B:$B,VLOOKUP($B1372,$L:$O,3,0),სახ.თანრ.მოც.!$C:$C,მონაცემები!C1372,სახ.თანრ.მოც.!$A:$A,VLOOKUP($B1372,$L:$O,4,0))</f>
        <v>0</v>
      </c>
      <c r="G1372" s="57">
        <f>SUMIFS(სახ.თანრ.მოც.!$E:$E,სახ.თანრ.მოც.!$B:$B,VLOOKUP($B1372,$L:$O,3,0),სახ.თანრ.მოც.!$C:$C,მონაცემები!D1372,სახ.თანრ.მოც.!$A:$A,VLOOKUP($B1372,$L:$O,4,0))</f>
        <v>0</v>
      </c>
      <c r="H1372" s="57">
        <f>SUMIFS(სახ.თანრ.მოც.!F:F,სახ.თანრ.მოც.!$B:$B,VLOOKUP($B1372,$L:$O,3,0),სახ.თანრ.მოც.!$C:$C,მონაცემები!D1372,სახ.თანრ.მოც.!$A:$A,VLOOKUP($B1372,$L:$O,4,0))+SUMIFS(სახ.თანრ.მოც.!F:F,სახ.თანრ.მოც.!$B:$B,VLOOKUP($B1372,$L:$O,3,0),სახ.თანრ.მოც.!$C:$C,მონაცემები!C1372,სახ.თანრ.მოც.!$A:$A,VLOOKUP($B1372,$L:$O,4,0))</f>
        <v>0</v>
      </c>
      <c r="I1372" s="57"/>
      <c r="J1372" s="57"/>
    </row>
    <row r="1373" spans="1:10">
      <c r="A1373" s="46">
        <v>1292</v>
      </c>
      <c r="E1373" s="57">
        <f t="shared" si="20"/>
        <v>0</v>
      </c>
      <c r="F1373" s="57">
        <f>SUMIFS(სახ.თანრ.მოც.!$E:$E,სახ.თანრ.მოც.!$B:$B,VLOOKUP($B1373,$L:$O,3,0),სახ.თანრ.მოც.!$C:$C,მონაცემები!C1373,სახ.თანრ.მოც.!$A:$A,VLOOKUP($B1373,$L:$O,4,0))</f>
        <v>0</v>
      </c>
      <c r="G1373" s="57">
        <f>SUMIFS(სახ.თანრ.მოც.!$E:$E,სახ.თანრ.მოც.!$B:$B,VLOOKUP($B1373,$L:$O,3,0),სახ.თანრ.მოც.!$C:$C,მონაცემები!D1373,სახ.თანრ.მოც.!$A:$A,VLOOKUP($B1373,$L:$O,4,0))</f>
        <v>0</v>
      </c>
      <c r="H1373" s="57">
        <f>SUMIFS(სახ.თანრ.მოც.!F:F,სახ.თანრ.მოც.!$B:$B,VLOOKUP($B1373,$L:$O,3,0),სახ.თანრ.მოც.!$C:$C,მონაცემები!D1373,სახ.თანრ.მოც.!$A:$A,VLOOKUP($B1373,$L:$O,4,0))+SUMIFS(სახ.თანრ.მოც.!F:F,სახ.თანრ.მოც.!$B:$B,VLOOKUP($B1373,$L:$O,3,0),სახ.თანრ.მოც.!$C:$C,მონაცემები!C1373,სახ.თანრ.მოც.!$A:$A,VLOOKUP($B1373,$L:$O,4,0))</f>
        <v>0</v>
      </c>
      <c r="I1373" s="57"/>
      <c r="J1373" s="57"/>
    </row>
    <row r="1374" spans="1:10">
      <c r="A1374" s="46">
        <v>1293</v>
      </c>
      <c r="E1374" s="57">
        <f t="shared" si="20"/>
        <v>0</v>
      </c>
      <c r="F1374" s="57">
        <f>SUMIFS(სახ.თანრ.მოც.!$E:$E,სახ.თანრ.მოც.!$B:$B,VLOOKUP($B1374,$L:$O,3,0),სახ.თანრ.მოც.!$C:$C,მონაცემები!C1374,სახ.თანრ.მოც.!$A:$A,VLOOKUP($B1374,$L:$O,4,0))</f>
        <v>0</v>
      </c>
      <c r="G1374" s="57">
        <f>SUMIFS(სახ.თანრ.მოც.!$E:$E,სახ.თანრ.მოც.!$B:$B,VLOOKUP($B1374,$L:$O,3,0),სახ.თანრ.მოც.!$C:$C,მონაცემები!D1374,სახ.თანრ.მოც.!$A:$A,VLOOKUP($B1374,$L:$O,4,0))</f>
        <v>0</v>
      </c>
      <c r="H1374" s="57">
        <f>SUMIFS(სახ.თანრ.მოც.!F:F,სახ.თანრ.მოც.!$B:$B,VLOOKUP($B1374,$L:$O,3,0),სახ.თანრ.მოც.!$C:$C,მონაცემები!D1374,სახ.თანრ.მოც.!$A:$A,VLOOKUP($B1374,$L:$O,4,0))+SUMIFS(სახ.თანრ.მოც.!F:F,სახ.თანრ.მოც.!$B:$B,VLOOKUP($B1374,$L:$O,3,0),სახ.თანრ.მოც.!$C:$C,მონაცემები!C1374,სახ.თანრ.მოც.!$A:$A,VLOOKUP($B1374,$L:$O,4,0))</f>
        <v>0</v>
      </c>
      <c r="I1374" s="57"/>
      <c r="J1374" s="57"/>
    </row>
    <row r="1375" spans="1:10">
      <c r="A1375" s="46">
        <v>1294</v>
      </c>
      <c r="E1375" s="57">
        <f t="shared" si="20"/>
        <v>0</v>
      </c>
      <c r="F1375" s="57">
        <f>SUMIFS(სახ.თანრ.მოც.!$E:$E,სახ.თანრ.მოც.!$B:$B,VLOOKUP($B1375,$L:$O,3,0),სახ.თანრ.მოც.!$C:$C,მონაცემები!C1375,სახ.თანრ.მოც.!$A:$A,VLOOKUP($B1375,$L:$O,4,0))</f>
        <v>0</v>
      </c>
      <c r="G1375" s="57">
        <f>SUMIFS(სახ.თანრ.მოც.!$E:$E,სახ.თანრ.მოც.!$B:$B,VLOOKUP($B1375,$L:$O,3,0),სახ.თანრ.მოც.!$C:$C,მონაცემები!D1375,სახ.თანრ.მოც.!$A:$A,VLOOKUP($B1375,$L:$O,4,0))</f>
        <v>0</v>
      </c>
      <c r="H1375" s="57">
        <f>SUMIFS(სახ.თანრ.მოც.!F:F,სახ.თანრ.მოც.!$B:$B,VLOOKUP($B1375,$L:$O,3,0),სახ.თანრ.მოც.!$C:$C,მონაცემები!D1375,სახ.თანრ.მოც.!$A:$A,VLOOKUP($B1375,$L:$O,4,0))+SUMIFS(სახ.თანრ.მოც.!F:F,სახ.თანრ.მოც.!$B:$B,VLOOKUP($B1375,$L:$O,3,0),სახ.თანრ.მოც.!$C:$C,მონაცემები!C1375,სახ.თანრ.მოც.!$A:$A,VLOOKUP($B1375,$L:$O,4,0))</f>
        <v>0</v>
      </c>
      <c r="I1375" s="57"/>
      <c r="J1375" s="57"/>
    </row>
    <row r="1376" spans="1:10">
      <c r="A1376" s="46">
        <v>1295</v>
      </c>
      <c r="E1376" s="57">
        <f t="shared" si="20"/>
        <v>0</v>
      </c>
      <c r="F1376" s="57">
        <f>SUMIFS(სახ.თანრ.მოც.!$E:$E,სახ.თანრ.მოც.!$B:$B,VLOOKUP($B1376,$L:$O,3,0),სახ.თანრ.მოც.!$C:$C,მონაცემები!C1376,სახ.თანრ.მოც.!$A:$A,VLOOKUP($B1376,$L:$O,4,0))</f>
        <v>0</v>
      </c>
      <c r="G1376" s="57">
        <f>SUMIFS(სახ.თანრ.მოც.!$E:$E,სახ.თანრ.მოც.!$B:$B,VLOOKUP($B1376,$L:$O,3,0),სახ.თანრ.მოც.!$C:$C,მონაცემები!D1376,სახ.თანრ.მოც.!$A:$A,VLOOKUP($B1376,$L:$O,4,0))</f>
        <v>0</v>
      </c>
      <c r="H1376" s="57">
        <f>SUMIFS(სახ.თანრ.მოც.!F:F,სახ.თანრ.მოც.!$B:$B,VLOOKUP($B1376,$L:$O,3,0),სახ.თანრ.მოც.!$C:$C,მონაცემები!D1376,სახ.თანრ.მოც.!$A:$A,VLOOKUP($B1376,$L:$O,4,0))+SUMIFS(სახ.თანრ.მოც.!F:F,სახ.თანრ.მოც.!$B:$B,VLOOKUP($B1376,$L:$O,3,0),სახ.თანრ.მოც.!$C:$C,მონაცემები!C1376,სახ.თანრ.მოც.!$A:$A,VLOOKUP($B1376,$L:$O,4,0))</f>
        <v>0</v>
      </c>
      <c r="I1376" s="57"/>
      <c r="J1376" s="57"/>
    </row>
    <row r="1377" spans="1:10">
      <c r="A1377" s="46">
        <v>1296</v>
      </c>
      <c r="E1377" s="57">
        <f t="shared" si="20"/>
        <v>0</v>
      </c>
      <c r="F1377" s="57">
        <f>SUMIFS(სახ.თანრ.მოც.!$E:$E,სახ.თანრ.მოც.!$B:$B,VLOOKUP($B1377,$L:$O,3,0),სახ.თანრ.მოც.!$C:$C,მონაცემები!C1377,სახ.თანრ.მოც.!$A:$A,VLOOKUP($B1377,$L:$O,4,0))</f>
        <v>0</v>
      </c>
      <c r="G1377" s="57">
        <f>SUMIFS(სახ.თანრ.მოც.!$E:$E,სახ.თანრ.მოც.!$B:$B,VLOOKUP($B1377,$L:$O,3,0),სახ.თანრ.მოც.!$C:$C,მონაცემები!D1377,სახ.თანრ.მოც.!$A:$A,VLOOKUP($B1377,$L:$O,4,0))</f>
        <v>0</v>
      </c>
      <c r="H1377" s="57">
        <f>SUMIFS(სახ.თანრ.მოც.!F:F,სახ.თანრ.მოც.!$B:$B,VLOOKUP($B1377,$L:$O,3,0),სახ.თანრ.მოც.!$C:$C,მონაცემები!D1377,სახ.თანრ.მოც.!$A:$A,VLOOKUP($B1377,$L:$O,4,0))+SUMIFS(სახ.თანრ.მოც.!F:F,სახ.თანრ.მოც.!$B:$B,VLOOKUP($B1377,$L:$O,3,0),სახ.თანრ.მოც.!$C:$C,მონაცემები!C1377,სახ.თანრ.მოც.!$A:$A,VLOOKUP($B1377,$L:$O,4,0))</f>
        <v>0</v>
      </c>
      <c r="I1377" s="57"/>
      <c r="J1377" s="57"/>
    </row>
    <row r="1378" spans="1:10">
      <c r="A1378" s="46">
        <v>1297</v>
      </c>
      <c r="E1378" s="57">
        <f t="shared" si="20"/>
        <v>0</v>
      </c>
      <c r="F1378" s="57">
        <f>SUMIFS(სახ.თანრ.მოც.!$E:$E,სახ.თანრ.მოც.!$B:$B,VLOOKUP($B1378,$L:$O,3,0),სახ.თანრ.მოც.!$C:$C,მონაცემები!C1378,სახ.თანრ.მოც.!$A:$A,VLOOKUP($B1378,$L:$O,4,0))</f>
        <v>0</v>
      </c>
      <c r="G1378" s="57">
        <f>SUMIFS(სახ.თანრ.მოც.!$E:$E,სახ.თანრ.მოც.!$B:$B,VLOOKUP($B1378,$L:$O,3,0),სახ.თანრ.მოც.!$C:$C,მონაცემები!D1378,სახ.თანრ.მოც.!$A:$A,VLOOKUP($B1378,$L:$O,4,0))</f>
        <v>0</v>
      </c>
      <c r="H1378" s="57">
        <f>SUMIFS(სახ.თანრ.მოც.!F:F,სახ.თანრ.მოც.!$B:$B,VLOOKUP($B1378,$L:$O,3,0),სახ.თანრ.მოც.!$C:$C,მონაცემები!D1378,სახ.თანრ.მოც.!$A:$A,VLOOKUP($B1378,$L:$O,4,0))+SUMIFS(სახ.თანრ.მოც.!F:F,სახ.თანრ.მოც.!$B:$B,VLOOKUP($B1378,$L:$O,3,0),სახ.თანრ.მოც.!$C:$C,მონაცემები!C1378,სახ.თანრ.მოც.!$A:$A,VLOOKUP($B1378,$L:$O,4,0))</f>
        <v>0</v>
      </c>
      <c r="I1378" s="57"/>
      <c r="J1378" s="57"/>
    </row>
    <row r="1379" spans="1:10">
      <c r="A1379" s="46">
        <v>1298</v>
      </c>
      <c r="E1379" s="57">
        <f t="shared" si="20"/>
        <v>0</v>
      </c>
      <c r="F1379" s="57">
        <f>SUMIFS(სახ.თანრ.მოც.!$E:$E,სახ.თანრ.მოც.!$B:$B,VLOOKUP($B1379,$L:$O,3,0),სახ.თანრ.მოც.!$C:$C,მონაცემები!C1379,სახ.თანრ.მოც.!$A:$A,VLOOKUP($B1379,$L:$O,4,0))</f>
        <v>0</v>
      </c>
      <c r="G1379" s="57">
        <f>SUMIFS(სახ.თანრ.მოც.!$E:$E,სახ.თანრ.მოც.!$B:$B,VLOOKUP($B1379,$L:$O,3,0),სახ.თანრ.მოც.!$C:$C,მონაცემები!D1379,სახ.თანრ.მოც.!$A:$A,VLOOKUP($B1379,$L:$O,4,0))</f>
        <v>0</v>
      </c>
      <c r="H1379" s="57">
        <f>SUMIFS(სახ.თანრ.მოც.!F:F,სახ.თანრ.მოც.!$B:$B,VLOOKUP($B1379,$L:$O,3,0),სახ.თანრ.მოც.!$C:$C,მონაცემები!D1379,სახ.თანრ.მოც.!$A:$A,VLOOKUP($B1379,$L:$O,4,0))+SUMIFS(სახ.თანრ.მოც.!F:F,სახ.თანრ.მოც.!$B:$B,VLOOKUP($B1379,$L:$O,3,0),სახ.თანრ.მოც.!$C:$C,მონაცემები!C1379,სახ.თანრ.მოც.!$A:$A,VLOOKUP($B1379,$L:$O,4,0))</f>
        <v>0</v>
      </c>
      <c r="I1379" s="57"/>
      <c r="J1379" s="57"/>
    </row>
    <row r="1380" spans="1:10">
      <c r="A1380" s="46">
        <v>1299</v>
      </c>
      <c r="E1380" s="57">
        <f t="shared" si="20"/>
        <v>0</v>
      </c>
      <c r="F1380" s="57">
        <f>SUMIFS(სახ.თანრ.მოც.!$E:$E,სახ.თანრ.მოც.!$B:$B,VLOOKUP($B1380,$L:$O,3,0),სახ.თანრ.მოც.!$C:$C,მონაცემები!C1380,სახ.თანრ.მოც.!$A:$A,VLOOKUP($B1380,$L:$O,4,0))</f>
        <v>0</v>
      </c>
      <c r="G1380" s="57">
        <f>SUMIFS(სახ.თანრ.მოც.!$E:$E,სახ.თანრ.მოც.!$B:$B,VLOOKUP($B1380,$L:$O,3,0),სახ.თანრ.მოც.!$C:$C,მონაცემები!D1380,სახ.თანრ.მოც.!$A:$A,VLOOKUP($B1380,$L:$O,4,0))</f>
        <v>0</v>
      </c>
      <c r="H1380" s="57">
        <f>SUMIFS(სახ.თანრ.მოც.!F:F,სახ.თანრ.მოც.!$B:$B,VLOOKUP($B1380,$L:$O,3,0),სახ.თანრ.მოც.!$C:$C,მონაცემები!D1380,სახ.თანრ.მოც.!$A:$A,VLOOKUP($B1380,$L:$O,4,0))+SUMIFS(სახ.თანრ.მოც.!F:F,სახ.თანრ.მოც.!$B:$B,VLOOKUP($B1380,$L:$O,3,0),სახ.თანრ.მოც.!$C:$C,მონაცემები!C1380,სახ.თანრ.მოც.!$A:$A,VLOOKUP($B1380,$L:$O,4,0))</f>
        <v>0</v>
      </c>
      <c r="I1380" s="57"/>
      <c r="J1380" s="57"/>
    </row>
    <row r="1381" spans="1:10">
      <c r="A1381" s="46">
        <v>1300</v>
      </c>
      <c r="E1381" s="57">
        <f t="shared" si="20"/>
        <v>0</v>
      </c>
      <c r="F1381" s="57">
        <f>SUMIFS(სახ.თანრ.მოც.!$E:$E,სახ.თანრ.მოც.!$B:$B,VLOOKUP($B1381,$L:$O,3,0),სახ.თანრ.მოც.!$C:$C,მონაცემები!C1381,სახ.თანრ.მოც.!$A:$A,VLOOKUP($B1381,$L:$O,4,0))</f>
        <v>0</v>
      </c>
      <c r="G1381" s="57">
        <f>SUMIFS(სახ.თანრ.მოც.!$E:$E,სახ.თანრ.მოც.!$B:$B,VLOOKUP($B1381,$L:$O,3,0),სახ.თანრ.მოც.!$C:$C,მონაცემები!D1381,სახ.თანრ.მოც.!$A:$A,VLOOKUP($B1381,$L:$O,4,0))</f>
        <v>0</v>
      </c>
      <c r="H1381" s="57">
        <f>SUMIFS(სახ.თანრ.მოც.!F:F,სახ.თანრ.მოც.!$B:$B,VLOOKUP($B1381,$L:$O,3,0),სახ.თანრ.მოც.!$C:$C,მონაცემები!D1381,სახ.თანრ.მოც.!$A:$A,VLOOKUP($B1381,$L:$O,4,0))+SUMIFS(სახ.თანრ.მოც.!F:F,სახ.თანრ.მოც.!$B:$B,VLOOKUP($B1381,$L:$O,3,0),სახ.თანრ.მოც.!$C:$C,მონაცემები!C1381,სახ.თანრ.მოც.!$A:$A,VLOOKUP($B1381,$L:$O,4,0))</f>
        <v>0</v>
      </c>
      <c r="I1381" s="57"/>
      <c r="J1381" s="57"/>
    </row>
    <row r="1382" spans="1:10">
      <c r="A1382" s="46">
        <v>1301</v>
      </c>
      <c r="E1382" s="57">
        <f t="shared" si="20"/>
        <v>0</v>
      </c>
      <c r="F1382" s="57">
        <f>SUMIFS(სახ.თანრ.მოც.!$E:$E,სახ.თანრ.მოც.!$B:$B,VLOOKUP($B1382,$L:$O,3,0),სახ.თანრ.მოც.!$C:$C,მონაცემები!C1382,სახ.თანრ.მოც.!$A:$A,VLOOKUP($B1382,$L:$O,4,0))</f>
        <v>0</v>
      </c>
      <c r="G1382" s="57">
        <f>SUMIFS(სახ.თანრ.მოც.!$E:$E,სახ.თანრ.მოც.!$B:$B,VLOOKUP($B1382,$L:$O,3,0),სახ.თანრ.მოც.!$C:$C,მონაცემები!D1382,სახ.თანრ.მოც.!$A:$A,VLOOKUP($B1382,$L:$O,4,0))</f>
        <v>0</v>
      </c>
      <c r="H1382" s="57">
        <f>SUMIFS(სახ.თანრ.მოც.!F:F,სახ.თანრ.მოც.!$B:$B,VLOOKUP($B1382,$L:$O,3,0),სახ.თანრ.მოც.!$C:$C,მონაცემები!D1382,სახ.თანრ.მოც.!$A:$A,VLOOKUP($B1382,$L:$O,4,0))+SUMIFS(სახ.თანრ.მოც.!F:F,სახ.თანრ.მოც.!$B:$B,VLOOKUP($B1382,$L:$O,3,0),სახ.თანრ.მოც.!$C:$C,მონაცემები!C1382,სახ.თანრ.მოც.!$A:$A,VLOOKUP($B1382,$L:$O,4,0))</f>
        <v>0</v>
      </c>
      <c r="I1382" s="57"/>
      <c r="J1382" s="57"/>
    </row>
    <row r="1383" spans="1:10">
      <c r="A1383" s="46">
        <v>1302</v>
      </c>
      <c r="E1383" s="57">
        <f t="shared" si="20"/>
        <v>0</v>
      </c>
      <c r="F1383" s="57">
        <f>SUMIFS(სახ.თანრ.მოც.!$E:$E,სახ.თანრ.მოც.!$B:$B,VLOOKUP($B1383,$L:$O,3,0),სახ.თანრ.მოც.!$C:$C,მონაცემები!C1383,სახ.თანრ.მოც.!$A:$A,VLOOKUP($B1383,$L:$O,4,0))</f>
        <v>0</v>
      </c>
      <c r="G1383" s="57">
        <f>SUMIFS(სახ.თანრ.მოც.!$E:$E,სახ.თანრ.მოც.!$B:$B,VLOOKUP($B1383,$L:$O,3,0),სახ.თანრ.მოც.!$C:$C,მონაცემები!D1383,სახ.თანრ.მოც.!$A:$A,VLOOKUP($B1383,$L:$O,4,0))</f>
        <v>0</v>
      </c>
      <c r="H1383" s="57">
        <f>SUMIFS(სახ.თანრ.მოც.!F:F,სახ.თანრ.მოც.!$B:$B,VLOOKUP($B1383,$L:$O,3,0),სახ.თანრ.მოც.!$C:$C,მონაცემები!D1383,სახ.თანრ.მოც.!$A:$A,VLOOKUP($B1383,$L:$O,4,0))+SUMIFS(სახ.თანრ.მოც.!F:F,სახ.თანრ.მოც.!$B:$B,VLOOKUP($B1383,$L:$O,3,0),სახ.თანრ.მოც.!$C:$C,მონაცემები!C1383,სახ.თანრ.მოც.!$A:$A,VLOOKUP($B1383,$L:$O,4,0))</f>
        <v>0</v>
      </c>
      <c r="I1383" s="57"/>
      <c r="J1383" s="57"/>
    </row>
    <row r="1384" spans="1:10">
      <c r="A1384" s="46">
        <v>1303</v>
      </c>
      <c r="E1384" s="57">
        <f t="shared" si="20"/>
        <v>0</v>
      </c>
      <c r="F1384" s="57">
        <f>SUMIFS(სახ.თანრ.მოც.!$E:$E,სახ.თანრ.მოც.!$B:$B,VLOOKUP($B1384,$L:$O,3,0),სახ.თანრ.მოც.!$C:$C,მონაცემები!C1384,სახ.თანრ.მოც.!$A:$A,VLOOKUP($B1384,$L:$O,4,0))</f>
        <v>0</v>
      </c>
      <c r="G1384" s="57">
        <f>SUMIFS(სახ.თანრ.მოც.!$E:$E,სახ.თანრ.მოც.!$B:$B,VLOOKUP($B1384,$L:$O,3,0),სახ.თანრ.მოც.!$C:$C,მონაცემები!D1384,სახ.თანრ.მოც.!$A:$A,VLOOKUP($B1384,$L:$O,4,0))</f>
        <v>0</v>
      </c>
      <c r="H1384" s="57">
        <f>SUMIFS(სახ.თანრ.მოც.!F:F,სახ.თანრ.მოც.!$B:$B,VLOOKUP($B1384,$L:$O,3,0),სახ.თანრ.მოც.!$C:$C,მონაცემები!D1384,სახ.თანრ.მოც.!$A:$A,VLOOKUP($B1384,$L:$O,4,0))+SUMIFS(სახ.თანრ.მოც.!F:F,სახ.თანრ.მოც.!$B:$B,VLOOKUP($B1384,$L:$O,3,0),სახ.თანრ.მოც.!$C:$C,მონაცემები!C1384,სახ.თანრ.მოც.!$A:$A,VLOOKUP($B1384,$L:$O,4,0))</f>
        <v>0</v>
      </c>
      <c r="I1384" s="57"/>
      <c r="J1384" s="57"/>
    </row>
    <row r="1385" spans="1:10">
      <c r="A1385" s="46">
        <v>1304</v>
      </c>
      <c r="E1385" s="57">
        <f t="shared" si="20"/>
        <v>0</v>
      </c>
      <c r="F1385" s="57">
        <f>SUMIFS(სახ.თანრ.მოც.!$E:$E,სახ.თანრ.მოც.!$B:$B,VLOOKUP($B1385,$L:$O,3,0),სახ.თანრ.მოც.!$C:$C,მონაცემები!C1385,სახ.თანრ.მოც.!$A:$A,VLOOKUP($B1385,$L:$O,4,0))</f>
        <v>0</v>
      </c>
      <c r="G1385" s="57">
        <f>SUMIFS(სახ.თანრ.მოც.!$E:$E,სახ.თანრ.მოც.!$B:$B,VLOOKUP($B1385,$L:$O,3,0),სახ.თანრ.მოც.!$C:$C,მონაცემები!D1385,სახ.თანრ.მოც.!$A:$A,VLOOKUP($B1385,$L:$O,4,0))</f>
        <v>0</v>
      </c>
      <c r="H1385" s="57">
        <f>SUMIFS(სახ.თანრ.მოც.!F:F,სახ.თანრ.მოც.!$B:$B,VLOOKUP($B1385,$L:$O,3,0),სახ.თანრ.მოც.!$C:$C,მონაცემები!D1385,სახ.თანრ.მოც.!$A:$A,VLOOKUP($B1385,$L:$O,4,0))+SUMIFS(სახ.თანრ.მოც.!F:F,სახ.თანრ.მოც.!$B:$B,VLOOKUP($B1385,$L:$O,3,0),სახ.თანრ.მოც.!$C:$C,მონაცემები!C1385,სახ.თანრ.მოც.!$A:$A,VLOOKUP($B1385,$L:$O,4,0))</f>
        <v>0</v>
      </c>
      <c r="I1385" s="57"/>
      <c r="J1385" s="57"/>
    </row>
    <row r="1386" spans="1:10">
      <c r="A1386" s="46">
        <v>1305</v>
      </c>
      <c r="E1386" s="57">
        <f t="shared" si="20"/>
        <v>0</v>
      </c>
      <c r="F1386" s="57">
        <f>SUMIFS(სახ.თანრ.მოც.!$E:$E,სახ.თანრ.მოც.!$B:$B,VLOOKUP($B1386,$L:$O,3,0),სახ.თანრ.მოც.!$C:$C,მონაცემები!C1386,სახ.თანრ.მოც.!$A:$A,VLOOKUP($B1386,$L:$O,4,0))</f>
        <v>0</v>
      </c>
      <c r="G1386" s="57">
        <f>SUMIFS(სახ.თანრ.მოც.!$E:$E,სახ.თანრ.მოც.!$B:$B,VLOOKUP($B1386,$L:$O,3,0),სახ.თანრ.მოც.!$C:$C,მონაცემები!D1386,სახ.თანრ.მოც.!$A:$A,VLOOKUP($B1386,$L:$O,4,0))</f>
        <v>0</v>
      </c>
      <c r="H1386" s="57">
        <f>SUMIFS(სახ.თანრ.მოც.!F:F,სახ.თანრ.მოც.!$B:$B,VLOOKUP($B1386,$L:$O,3,0),სახ.თანრ.მოც.!$C:$C,მონაცემები!D1386,სახ.თანრ.მოც.!$A:$A,VLOOKUP($B1386,$L:$O,4,0))+SUMIFS(სახ.თანრ.მოც.!F:F,სახ.თანრ.მოც.!$B:$B,VLOOKUP($B1386,$L:$O,3,0),სახ.თანრ.მოც.!$C:$C,მონაცემები!C1386,სახ.თანრ.მოც.!$A:$A,VLOOKUP($B1386,$L:$O,4,0))</f>
        <v>0</v>
      </c>
      <c r="I1386" s="57"/>
      <c r="J1386" s="57"/>
    </row>
    <row r="1387" spans="1:10">
      <c r="A1387" s="46">
        <v>1306</v>
      </c>
      <c r="E1387" s="57">
        <f t="shared" si="20"/>
        <v>0</v>
      </c>
      <c r="F1387" s="57">
        <f>SUMIFS(სახ.თანრ.მოც.!$E:$E,სახ.თანრ.მოც.!$B:$B,VLOOKUP($B1387,$L:$O,3,0),სახ.თანრ.მოც.!$C:$C,მონაცემები!C1387,სახ.თანრ.მოც.!$A:$A,VLOOKUP($B1387,$L:$O,4,0))</f>
        <v>0</v>
      </c>
      <c r="G1387" s="57">
        <f>SUMIFS(სახ.თანრ.მოც.!$E:$E,სახ.თანრ.მოც.!$B:$B,VLOOKUP($B1387,$L:$O,3,0),სახ.თანრ.მოც.!$C:$C,მონაცემები!D1387,სახ.თანრ.მოც.!$A:$A,VLOOKUP($B1387,$L:$O,4,0))</f>
        <v>0</v>
      </c>
      <c r="H1387" s="57">
        <f>SUMIFS(სახ.თანრ.მოც.!F:F,სახ.თანრ.მოც.!$B:$B,VLOOKUP($B1387,$L:$O,3,0),სახ.თანრ.მოც.!$C:$C,მონაცემები!D1387,სახ.თანრ.მოც.!$A:$A,VLOOKUP($B1387,$L:$O,4,0))+SUMIFS(სახ.თანრ.მოც.!F:F,სახ.თანრ.მოც.!$B:$B,VLOOKUP($B1387,$L:$O,3,0),სახ.თანრ.მოც.!$C:$C,მონაცემები!C1387,სახ.თანრ.მოც.!$A:$A,VLOOKUP($B1387,$L:$O,4,0))</f>
        <v>0</v>
      </c>
      <c r="I1387" s="57"/>
      <c r="J1387" s="57"/>
    </row>
    <row r="1388" spans="1:10">
      <c r="A1388" s="46">
        <v>1307</v>
      </c>
      <c r="E1388" s="57">
        <f t="shared" si="20"/>
        <v>0</v>
      </c>
      <c r="F1388" s="57">
        <f>SUMIFS(სახ.თანრ.მოც.!$E:$E,სახ.თანრ.მოც.!$B:$B,VLOOKUP($B1388,$L:$O,3,0),სახ.თანრ.მოც.!$C:$C,მონაცემები!C1388,სახ.თანრ.მოც.!$A:$A,VLOOKUP($B1388,$L:$O,4,0))</f>
        <v>0</v>
      </c>
      <c r="G1388" s="57">
        <f>SUMIFS(სახ.თანრ.მოც.!$E:$E,სახ.თანრ.მოც.!$B:$B,VLOOKUP($B1388,$L:$O,3,0),სახ.თანრ.მოც.!$C:$C,მონაცემები!D1388,სახ.თანრ.მოც.!$A:$A,VLOOKUP($B1388,$L:$O,4,0))</f>
        <v>0</v>
      </c>
      <c r="H1388" s="57">
        <f>SUMIFS(სახ.თანრ.მოც.!F:F,სახ.თანრ.მოც.!$B:$B,VLOOKUP($B1388,$L:$O,3,0),სახ.თანრ.მოც.!$C:$C,მონაცემები!D1388,სახ.თანრ.მოც.!$A:$A,VLOOKUP($B1388,$L:$O,4,0))+SUMIFS(სახ.თანრ.მოც.!F:F,სახ.თანრ.მოც.!$B:$B,VLOOKUP($B1388,$L:$O,3,0),სახ.თანრ.მოც.!$C:$C,მონაცემები!C1388,სახ.თანრ.მოც.!$A:$A,VLOOKUP($B1388,$L:$O,4,0))</f>
        <v>0</v>
      </c>
      <c r="I1388" s="57"/>
      <c r="J1388" s="57"/>
    </row>
    <row r="1389" spans="1:10">
      <c r="A1389" s="46">
        <v>1308</v>
      </c>
      <c r="E1389" s="57">
        <f t="shared" si="20"/>
        <v>0</v>
      </c>
      <c r="F1389" s="57">
        <f>SUMIFS(სახ.თანრ.მოც.!$E:$E,სახ.თანრ.მოც.!$B:$B,VLOOKUP($B1389,$L:$O,3,0),სახ.თანრ.მოც.!$C:$C,მონაცემები!C1389,სახ.თანრ.მოც.!$A:$A,VLOOKUP($B1389,$L:$O,4,0))</f>
        <v>0</v>
      </c>
      <c r="G1389" s="57">
        <f>SUMIFS(სახ.თანრ.მოც.!$E:$E,სახ.თანრ.მოც.!$B:$B,VLOOKUP($B1389,$L:$O,3,0),სახ.თანრ.მოც.!$C:$C,მონაცემები!D1389,სახ.თანრ.მოც.!$A:$A,VLOOKUP($B1389,$L:$O,4,0))</f>
        <v>0</v>
      </c>
      <c r="H1389" s="57">
        <f>SUMIFS(სახ.თანრ.მოც.!F:F,სახ.თანრ.მოც.!$B:$B,VLOOKUP($B1389,$L:$O,3,0),სახ.თანრ.მოც.!$C:$C,მონაცემები!D1389,სახ.თანრ.მოც.!$A:$A,VLOOKUP($B1389,$L:$O,4,0))+SUMIFS(სახ.თანრ.მოც.!F:F,სახ.თანრ.მოც.!$B:$B,VLOOKUP($B1389,$L:$O,3,0),სახ.თანრ.მოც.!$C:$C,მონაცემები!C1389,სახ.თანრ.მოც.!$A:$A,VLOOKUP($B1389,$L:$O,4,0))</f>
        <v>0</v>
      </c>
      <c r="I1389" s="57"/>
      <c r="J1389" s="57"/>
    </row>
    <row r="1390" spans="1:10">
      <c r="A1390" s="46">
        <v>1309</v>
      </c>
      <c r="E1390" s="57">
        <f t="shared" si="20"/>
        <v>0</v>
      </c>
      <c r="F1390" s="57">
        <f>SUMIFS(სახ.თანრ.მოც.!$E:$E,სახ.თანრ.მოც.!$B:$B,VLOOKUP($B1390,$L:$O,3,0),სახ.თანრ.მოც.!$C:$C,მონაცემები!C1390,სახ.თანრ.მოც.!$A:$A,VLOOKUP($B1390,$L:$O,4,0))</f>
        <v>0</v>
      </c>
      <c r="G1390" s="57">
        <f>SUMIFS(სახ.თანრ.მოც.!$E:$E,სახ.თანრ.მოც.!$B:$B,VLOOKUP($B1390,$L:$O,3,0),სახ.თანრ.მოც.!$C:$C,მონაცემები!D1390,სახ.თანრ.მოც.!$A:$A,VLOOKUP($B1390,$L:$O,4,0))</f>
        <v>0</v>
      </c>
      <c r="H1390" s="57">
        <f>SUMIFS(სახ.თანრ.მოც.!F:F,სახ.თანრ.მოც.!$B:$B,VLOOKUP($B1390,$L:$O,3,0),სახ.თანრ.მოც.!$C:$C,მონაცემები!D1390,სახ.თანრ.მოც.!$A:$A,VLOOKUP($B1390,$L:$O,4,0))+SUMIFS(სახ.თანრ.მოც.!F:F,სახ.თანრ.მოც.!$B:$B,VLOOKUP($B1390,$L:$O,3,0),სახ.თანრ.მოც.!$C:$C,მონაცემები!C1390,სახ.თანრ.მოც.!$A:$A,VLOOKUP($B1390,$L:$O,4,0))</f>
        <v>0</v>
      </c>
      <c r="I1390" s="57"/>
      <c r="J1390" s="57"/>
    </row>
    <row r="1391" spans="1:10">
      <c r="A1391" s="46">
        <v>1310</v>
      </c>
      <c r="E1391" s="57">
        <f t="shared" si="20"/>
        <v>0</v>
      </c>
      <c r="F1391" s="57">
        <f>SUMIFS(სახ.თანრ.მოც.!$E:$E,სახ.თანრ.მოც.!$B:$B,VLOOKUP($B1391,$L:$O,3,0),სახ.თანრ.მოც.!$C:$C,მონაცემები!C1391,სახ.თანრ.მოც.!$A:$A,VLOOKUP($B1391,$L:$O,4,0))</f>
        <v>0</v>
      </c>
      <c r="G1391" s="57">
        <f>SUMIFS(სახ.თანრ.მოც.!$E:$E,სახ.თანრ.მოც.!$B:$B,VLOOKUP($B1391,$L:$O,3,0),სახ.თანრ.მოც.!$C:$C,მონაცემები!D1391,სახ.თანრ.მოც.!$A:$A,VLOOKUP($B1391,$L:$O,4,0))</f>
        <v>0</v>
      </c>
      <c r="H1391" s="57">
        <f>SUMIFS(სახ.თანრ.მოც.!F:F,სახ.თანრ.მოც.!$B:$B,VLOOKUP($B1391,$L:$O,3,0),სახ.თანრ.მოც.!$C:$C,მონაცემები!D1391,სახ.თანრ.მოც.!$A:$A,VLOOKUP($B1391,$L:$O,4,0))+SUMIFS(სახ.თანრ.მოც.!F:F,სახ.თანრ.მოც.!$B:$B,VLOOKUP($B1391,$L:$O,3,0),სახ.თანრ.მოც.!$C:$C,მონაცემები!C1391,სახ.თანრ.მოც.!$A:$A,VLOOKUP($B1391,$L:$O,4,0))</f>
        <v>0</v>
      </c>
      <c r="I1391" s="57"/>
      <c r="J1391" s="57"/>
    </row>
    <row r="1392" spans="1:10">
      <c r="A1392" s="46">
        <v>1311</v>
      </c>
      <c r="E1392" s="57">
        <f t="shared" si="20"/>
        <v>0</v>
      </c>
      <c r="F1392" s="57">
        <f>SUMIFS(სახ.თანრ.მოც.!$E:$E,სახ.თანრ.მოც.!$B:$B,VLOOKUP($B1392,$L:$O,3,0),სახ.თანრ.მოც.!$C:$C,მონაცემები!C1392,სახ.თანრ.მოც.!$A:$A,VLOOKUP($B1392,$L:$O,4,0))</f>
        <v>0</v>
      </c>
      <c r="G1392" s="57">
        <f>SUMIFS(სახ.თანრ.მოც.!$E:$E,სახ.თანრ.მოც.!$B:$B,VLOOKUP($B1392,$L:$O,3,0),სახ.თანრ.მოც.!$C:$C,მონაცემები!D1392,სახ.თანრ.მოც.!$A:$A,VLOOKUP($B1392,$L:$O,4,0))</f>
        <v>0</v>
      </c>
      <c r="H1392" s="57">
        <f>SUMIFS(სახ.თანრ.მოც.!F:F,სახ.თანრ.მოც.!$B:$B,VLOOKUP($B1392,$L:$O,3,0),სახ.თანრ.მოც.!$C:$C,მონაცემები!D1392,სახ.თანრ.მოც.!$A:$A,VLOOKUP($B1392,$L:$O,4,0))+SUMIFS(სახ.თანრ.მოც.!F:F,სახ.თანრ.მოც.!$B:$B,VLOOKUP($B1392,$L:$O,3,0),სახ.თანრ.მოც.!$C:$C,მონაცემები!C1392,სახ.თანრ.მოც.!$A:$A,VLOOKUP($B1392,$L:$O,4,0))</f>
        <v>0</v>
      </c>
      <c r="I1392" s="57"/>
      <c r="J1392" s="57"/>
    </row>
    <row r="1393" spans="1:10">
      <c r="A1393" s="46">
        <v>1312</v>
      </c>
      <c r="E1393" s="57">
        <f t="shared" si="20"/>
        <v>0</v>
      </c>
      <c r="F1393" s="57">
        <f>SUMIFS(სახ.თანრ.მოც.!$E:$E,სახ.თანრ.მოც.!$B:$B,VLOOKUP($B1393,$L:$O,3,0),სახ.თანრ.მოც.!$C:$C,მონაცემები!C1393,სახ.თანრ.მოც.!$A:$A,VLOOKUP($B1393,$L:$O,4,0))</f>
        <v>0</v>
      </c>
      <c r="G1393" s="57">
        <f>SUMIFS(სახ.თანრ.მოც.!$E:$E,სახ.თანრ.მოც.!$B:$B,VLOOKUP($B1393,$L:$O,3,0),სახ.თანრ.მოც.!$C:$C,მონაცემები!D1393,სახ.თანრ.მოც.!$A:$A,VLOOKUP($B1393,$L:$O,4,0))</f>
        <v>0</v>
      </c>
      <c r="H1393" s="57">
        <f>SUMIFS(სახ.თანრ.მოც.!F:F,სახ.თანრ.მოც.!$B:$B,VLOOKUP($B1393,$L:$O,3,0),სახ.თანრ.მოც.!$C:$C,მონაცემები!D1393,სახ.თანრ.მოც.!$A:$A,VLOOKUP($B1393,$L:$O,4,0))+SUMIFS(სახ.თანრ.მოც.!F:F,სახ.თანრ.მოც.!$B:$B,VLOOKUP($B1393,$L:$O,3,0),სახ.თანრ.მოც.!$C:$C,მონაცემები!C1393,სახ.თანრ.მოც.!$A:$A,VLOOKUP($B1393,$L:$O,4,0))</f>
        <v>0</v>
      </c>
      <c r="I1393" s="57"/>
      <c r="J1393" s="57"/>
    </row>
    <row r="1394" spans="1:10">
      <c r="A1394" s="46">
        <v>1313</v>
      </c>
      <c r="E1394" s="57">
        <f t="shared" si="20"/>
        <v>0</v>
      </c>
      <c r="F1394" s="57">
        <f>SUMIFS(სახ.თანრ.მოც.!$E:$E,სახ.თანრ.მოც.!$B:$B,VLOOKUP($B1394,$L:$O,3,0),სახ.თანრ.მოც.!$C:$C,მონაცემები!C1394,სახ.თანრ.მოც.!$A:$A,VLOOKUP($B1394,$L:$O,4,0))</f>
        <v>0</v>
      </c>
      <c r="G1394" s="57">
        <f>SUMIFS(სახ.თანრ.მოც.!$E:$E,სახ.თანრ.მოც.!$B:$B,VLOOKUP($B1394,$L:$O,3,0),სახ.თანრ.მოც.!$C:$C,მონაცემები!D1394,სახ.თანრ.მოც.!$A:$A,VLOOKUP($B1394,$L:$O,4,0))</f>
        <v>0</v>
      </c>
      <c r="H1394" s="57">
        <f>SUMIFS(სახ.თანრ.მოც.!F:F,სახ.თანრ.მოც.!$B:$B,VLOOKUP($B1394,$L:$O,3,0),სახ.თანრ.მოც.!$C:$C,მონაცემები!D1394,სახ.თანრ.მოც.!$A:$A,VLOOKUP($B1394,$L:$O,4,0))+SUMIFS(სახ.თანრ.მოც.!F:F,სახ.თანრ.მოც.!$B:$B,VLOOKUP($B1394,$L:$O,3,0),სახ.თანრ.მოც.!$C:$C,მონაცემები!C1394,სახ.თანრ.მოც.!$A:$A,VLOOKUP($B1394,$L:$O,4,0))</f>
        <v>0</v>
      </c>
      <c r="I1394" s="57"/>
      <c r="J1394" s="57"/>
    </row>
    <row r="1395" spans="1:10">
      <c r="A1395" s="46">
        <v>1314</v>
      </c>
      <c r="E1395" s="57">
        <f t="shared" si="20"/>
        <v>0</v>
      </c>
      <c r="F1395" s="57">
        <f>SUMIFS(სახ.თანრ.მოც.!$E:$E,სახ.თანრ.მოც.!$B:$B,VLOOKUP($B1395,$L:$O,3,0),სახ.თანრ.მოც.!$C:$C,მონაცემები!C1395,სახ.თანრ.მოც.!$A:$A,VLOOKUP($B1395,$L:$O,4,0))</f>
        <v>0</v>
      </c>
      <c r="G1395" s="57">
        <f>SUMIFS(სახ.თანრ.მოც.!$E:$E,სახ.თანრ.მოც.!$B:$B,VLOOKUP($B1395,$L:$O,3,0),სახ.თანრ.მოც.!$C:$C,მონაცემები!D1395,სახ.თანრ.მოც.!$A:$A,VLOOKUP($B1395,$L:$O,4,0))</f>
        <v>0</v>
      </c>
      <c r="H1395" s="57">
        <f>SUMIFS(სახ.თანრ.მოც.!F:F,სახ.თანრ.მოც.!$B:$B,VLOOKUP($B1395,$L:$O,3,0),სახ.თანრ.მოც.!$C:$C,მონაცემები!D1395,სახ.თანრ.მოც.!$A:$A,VLOOKUP($B1395,$L:$O,4,0))+SUMIFS(სახ.თანრ.მოც.!F:F,სახ.თანრ.მოც.!$B:$B,VLOOKUP($B1395,$L:$O,3,0),სახ.თანრ.მოც.!$C:$C,მონაცემები!C1395,სახ.თანრ.მოც.!$A:$A,VLOOKUP($B1395,$L:$O,4,0))</f>
        <v>0</v>
      </c>
      <c r="I1395" s="57"/>
      <c r="J1395" s="57"/>
    </row>
    <row r="1396" spans="1:10">
      <c r="A1396" s="46">
        <v>1315</v>
      </c>
      <c r="E1396" s="57">
        <f t="shared" si="20"/>
        <v>0</v>
      </c>
      <c r="F1396" s="57">
        <f>SUMIFS(სახ.თანრ.მოც.!$E:$E,სახ.თანრ.მოც.!$B:$B,VLOOKUP($B1396,$L:$O,3,0),სახ.თანრ.მოც.!$C:$C,მონაცემები!C1396,სახ.თანრ.მოც.!$A:$A,VLOOKUP($B1396,$L:$O,4,0))</f>
        <v>0</v>
      </c>
      <c r="G1396" s="57">
        <f>SUMIFS(სახ.თანრ.მოც.!$E:$E,სახ.თანრ.მოც.!$B:$B,VLOOKUP($B1396,$L:$O,3,0),სახ.თანრ.მოც.!$C:$C,მონაცემები!D1396,სახ.თანრ.მოც.!$A:$A,VLOOKUP($B1396,$L:$O,4,0))</f>
        <v>0</v>
      </c>
      <c r="H1396" s="57">
        <f>SUMIFS(სახ.თანრ.მოც.!F:F,სახ.თანრ.მოც.!$B:$B,VLOOKUP($B1396,$L:$O,3,0),სახ.თანრ.მოც.!$C:$C,მონაცემები!D1396,სახ.თანრ.მოც.!$A:$A,VLOOKUP($B1396,$L:$O,4,0))+SUMIFS(სახ.თანრ.მოც.!F:F,სახ.თანრ.მოც.!$B:$B,VLOOKUP($B1396,$L:$O,3,0),სახ.თანრ.მოც.!$C:$C,მონაცემები!C1396,სახ.თანრ.მოც.!$A:$A,VLOOKUP($B1396,$L:$O,4,0))</f>
        <v>0</v>
      </c>
      <c r="I1396" s="57"/>
      <c r="J1396" s="57"/>
    </row>
    <row r="1397" spans="1:10">
      <c r="A1397" s="46">
        <v>1316</v>
      </c>
      <c r="E1397" s="57">
        <f t="shared" si="20"/>
        <v>0</v>
      </c>
      <c r="F1397" s="57">
        <f>SUMIFS(სახ.თანრ.მოც.!$E:$E,სახ.თანრ.მოც.!$B:$B,VLOOKUP($B1397,$L:$O,3,0),სახ.თანრ.მოც.!$C:$C,მონაცემები!C1397,სახ.თანრ.მოც.!$A:$A,VLOOKUP($B1397,$L:$O,4,0))</f>
        <v>0</v>
      </c>
      <c r="G1397" s="57">
        <f>SUMIFS(სახ.თანრ.მოც.!$E:$E,სახ.თანრ.მოც.!$B:$B,VLOOKUP($B1397,$L:$O,3,0),სახ.თანრ.მოც.!$C:$C,მონაცემები!D1397,სახ.თანრ.მოც.!$A:$A,VLOOKUP($B1397,$L:$O,4,0))</f>
        <v>0</v>
      </c>
      <c r="H1397" s="57">
        <f>SUMIFS(სახ.თანრ.მოც.!F:F,სახ.თანრ.მოც.!$B:$B,VLOOKUP($B1397,$L:$O,3,0),სახ.თანრ.მოც.!$C:$C,მონაცემები!D1397,სახ.თანრ.მოც.!$A:$A,VLOOKUP($B1397,$L:$O,4,0))+SUMIFS(სახ.თანრ.მოც.!F:F,სახ.თანრ.მოც.!$B:$B,VLOOKUP($B1397,$L:$O,3,0),სახ.თანრ.მოც.!$C:$C,მონაცემები!C1397,სახ.თანრ.მოც.!$A:$A,VLOOKUP($B1397,$L:$O,4,0))</f>
        <v>0</v>
      </c>
      <c r="I1397" s="57"/>
      <c r="J1397" s="57"/>
    </row>
    <row r="1398" spans="1:10">
      <c r="A1398" s="46">
        <v>1317</v>
      </c>
      <c r="E1398" s="57">
        <f t="shared" si="20"/>
        <v>0</v>
      </c>
      <c r="F1398" s="57">
        <f>SUMIFS(სახ.თანრ.მოც.!$E:$E,სახ.თანრ.მოც.!$B:$B,VLOOKUP($B1398,$L:$O,3,0),სახ.თანრ.მოც.!$C:$C,მონაცემები!C1398,სახ.თანრ.მოც.!$A:$A,VLOOKUP($B1398,$L:$O,4,0))</f>
        <v>0</v>
      </c>
      <c r="G1398" s="57">
        <f>SUMIFS(სახ.თანრ.მოც.!$E:$E,სახ.თანრ.მოც.!$B:$B,VLOOKUP($B1398,$L:$O,3,0),სახ.თანრ.მოც.!$C:$C,მონაცემები!D1398,სახ.თანრ.მოც.!$A:$A,VLOOKUP($B1398,$L:$O,4,0))</f>
        <v>0</v>
      </c>
      <c r="H1398" s="57">
        <f>SUMIFS(სახ.თანრ.მოც.!F:F,სახ.თანრ.მოც.!$B:$B,VLOOKUP($B1398,$L:$O,3,0),სახ.თანრ.მოც.!$C:$C,მონაცემები!D1398,სახ.თანრ.მოც.!$A:$A,VLOOKUP($B1398,$L:$O,4,0))+SUMIFS(სახ.თანრ.მოც.!F:F,სახ.თანრ.მოც.!$B:$B,VLOOKUP($B1398,$L:$O,3,0),სახ.თანრ.მოც.!$C:$C,მონაცემები!C1398,სახ.თანრ.მოც.!$A:$A,VLOOKUP($B1398,$L:$O,4,0))</f>
        <v>0</v>
      </c>
      <c r="I1398" s="57"/>
      <c r="J1398" s="57"/>
    </row>
    <row r="1399" spans="1:10">
      <c r="A1399" s="46">
        <v>1318</v>
      </c>
      <c r="E1399" s="57">
        <f t="shared" si="20"/>
        <v>0</v>
      </c>
      <c r="F1399" s="57">
        <f>SUMIFS(სახ.თანრ.მოც.!$E:$E,სახ.თანრ.მოც.!$B:$B,VLOOKUP($B1399,$L:$O,3,0),სახ.თანრ.მოც.!$C:$C,მონაცემები!C1399,სახ.თანრ.მოც.!$A:$A,VLOOKUP($B1399,$L:$O,4,0))</f>
        <v>0</v>
      </c>
      <c r="G1399" s="57">
        <f>SUMIFS(სახ.თანრ.მოც.!$E:$E,სახ.თანრ.მოც.!$B:$B,VLOOKUP($B1399,$L:$O,3,0),სახ.თანრ.მოც.!$C:$C,მონაცემები!D1399,სახ.თანრ.მოც.!$A:$A,VLOOKUP($B1399,$L:$O,4,0))</f>
        <v>0</v>
      </c>
      <c r="H1399" s="57">
        <f>SUMIFS(სახ.თანრ.მოც.!F:F,სახ.თანრ.მოც.!$B:$B,VLOOKUP($B1399,$L:$O,3,0),სახ.თანრ.მოც.!$C:$C,მონაცემები!D1399,სახ.თანრ.მოც.!$A:$A,VLOOKUP($B1399,$L:$O,4,0))+SUMIFS(სახ.თანრ.მოც.!F:F,სახ.თანრ.მოც.!$B:$B,VLOOKUP($B1399,$L:$O,3,0),სახ.თანრ.მოც.!$C:$C,მონაცემები!C1399,სახ.თანრ.მოც.!$A:$A,VLOOKUP($B1399,$L:$O,4,0))</f>
        <v>0</v>
      </c>
      <c r="I1399" s="57"/>
      <c r="J1399" s="57"/>
    </row>
    <row r="1400" spans="1:10">
      <c r="A1400" s="46">
        <v>1319</v>
      </c>
      <c r="E1400" s="57">
        <f t="shared" si="20"/>
        <v>0</v>
      </c>
      <c r="F1400" s="57">
        <f>SUMIFS(სახ.თანრ.მოც.!$E:$E,სახ.თანრ.მოც.!$B:$B,VLOOKUP($B1400,$L:$O,3,0),სახ.თანრ.მოც.!$C:$C,მონაცემები!C1400,სახ.თანრ.მოც.!$A:$A,VLOOKUP($B1400,$L:$O,4,0))</f>
        <v>0</v>
      </c>
      <c r="G1400" s="57">
        <f>SUMIFS(სახ.თანრ.მოც.!$E:$E,სახ.თანრ.მოც.!$B:$B,VLOOKUP($B1400,$L:$O,3,0),სახ.თანრ.მოც.!$C:$C,მონაცემები!D1400,სახ.თანრ.მოც.!$A:$A,VLOOKUP($B1400,$L:$O,4,0))</f>
        <v>0</v>
      </c>
      <c r="H1400" s="57">
        <f>SUMIFS(სახ.თანრ.მოც.!F:F,სახ.თანრ.მოც.!$B:$B,VLOOKUP($B1400,$L:$O,3,0),სახ.თანრ.მოც.!$C:$C,მონაცემები!D1400,სახ.თანრ.მოც.!$A:$A,VLOOKUP($B1400,$L:$O,4,0))+SUMIFS(სახ.თანრ.მოც.!F:F,სახ.თანრ.მოც.!$B:$B,VLOOKUP($B1400,$L:$O,3,0),სახ.თანრ.მოც.!$C:$C,მონაცემები!C1400,სახ.თანრ.მოც.!$A:$A,VLOOKUP($B1400,$L:$O,4,0))</f>
        <v>0</v>
      </c>
      <c r="I1400" s="57"/>
      <c r="J1400" s="57"/>
    </row>
    <row r="1401" spans="1:10">
      <c r="A1401" s="46">
        <v>1320</v>
      </c>
      <c r="E1401" s="57">
        <f t="shared" si="20"/>
        <v>0</v>
      </c>
      <c r="F1401" s="57">
        <f>SUMIFS(სახ.თანრ.მოც.!$E:$E,სახ.თანრ.მოც.!$B:$B,VLOOKUP($B1401,$L:$O,3,0),სახ.თანრ.მოც.!$C:$C,მონაცემები!C1401,სახ.თანრ.მოც.!$A:$A,VLOOKUP($B1401,$L:$O,4,0))</f>
        <v>0</v>
      </c>
      <c r="G1401" s="57">
        <f>SUMIFS(სახ.თანრ.მოც.!$E:$E,სახ.თანრ.მოც.!$B:$B,VLOOKUP($B1401,$L:$O,3,0),სახ.თანრ.მოც.!$C:$C,მონაცემები!D1401,სახ.თანრ.მოც.!$A:$A,VLOOKUP($B1401,$L:$O,4,0))</f>
        <v>0</v>
      </c>
      <c r="H1401" s="57">
        <f>SUMIFS(სახ.თანრ.მოც.!F:F,სახ.თანრ.მოც.!$B:$B,VLOOKUP($B1401,$L:$O,3,0),სახ.თანრ.მოც.!$C:$C,მონაცემები!D1401,სახ.თანრ.მოც.!$A:$A,VLOOKUP($B1401,$L:$O,4,0))+SUMIFS(სახ.თანრ.მოც.!F:F,სახ.თანრ.მოც.!$B:$B,VLOOKUP($B1401,$L:$O,3,0),სახ.თანრ.მოც.!$C:$C,მონაცემები!C1401,სახ.თანრ.მოც.!$A:$A,VLOOKUP($B1401,$L:$O,4,0))</f>
        <v>0</v>
      </c>
      <c r="I1401" s="57"/>
      <c r="J1401" s="57"/>
    </row>
    <row r="1402" spans="1:10">
      <c r="A1402" s="46">
        <v>1321</v>
      </c>
      <c r="E1402" s="57">
        <f t="shared" si="20"/>
        <v>0</v>
      </c>
      <c r="F1402" s="57">
        <f>SUMIFS(სახ.თანრ.მოც.!$E:$E,სახ.თანრ.მოც.!$B:$B,VLOOKUP($B1402,$L:$O,3,0),სახ.თანრ.მოც.!$C:$C,მონაცემები!C1402,სახ.თანრ.მოც.!$A:$A,VLOOKUP($B1402,$L:$O,4,0))</f>
        <v>0</v>
      </c>
      <c r="G1402" s="57">
        <f>SUMIFS(სახ.თანრ.მოც.!$E:$E,სახ.თანრ.მოც.!$B:$B,VLOOKUP($B1402,$L:$O,3,0),სახ.თანრ.მოც.!$C:$C,მონაცემები!D1402,სახ.თანრ.მოც.!$A:$A,VLOOKUP($B1402,$L:$O,4,0))</f>
        <v>0</v>
      </c>
      <c r="H1402" s="57">
        <f>SUMIFS(სახ.თანრ.მოც.!F:F,სახ.თანრ.მოც.!$B:$B,VLOOKUP($B1402,$L:$O,3,0),სახ.თანრ.მოც.!$C:$C,მონაცემები!D1402,სახ.თანრ.მოც.!$A:$A,VLOOKUP($B1402,$L:$O,4,0))+SUMIFS(სახ.თანრ.მოც.!F:F,სახ.თანრ.მოც.!$B:$B,VLOOKUP($B1402,$L:$O,3,0),სახ.თანრ.მოც.!$C:$C,მონაცემები!C1402,სახ.თანრ.მოც.!$A:$A,VLOOKUP($B1402,$L:$O,4,0))</f>
        <v>0</v>
      </c>
      <c r="I1402" s="57"/>
      <c r="J1402" s="57"/>
    </row>
    <row r="1403" spans="1:10">
      <c r="A1403" s="46">
        <v>1322</v>
      </c>
      <c r="E1403" s="57">
        <f t="shared" si="20"/>
        <v>0</v>
      </c>
      <c r="F1403" s="57">
        <f>SUMIFS(სახ.თანრ.მოც.!$E:$E,სახ.თანრ.მოც.!$B:$B,VLOOKUP($B1403,$L:$O,3,0),სახ.თანრ.მოც.!$C:$C,მონაცემები!C1403,სახ.თანრ.მოც.!$A:$A,VLOOKUP($B1403,$L:$O,4,0))</f>
        <v>0</v>
      </c>
      <c r="G1403" s="57">
        <f>SUMIFS(სახ.თანრ.მოც.!$E:$E,სახ.თანრ.მოც.!$B:$B,VLOOKUP($B1403,$L:$O,3,0),სახ.თანრ.მოც.!$C:$C,მონაცემები!D1403,სახ.თანრ.მოც.!$A:$A,VLOOKUP($B1403,$L:$O,4,0))</f>
        <v>0</v>
      </c>
      <c r="H1403" s="57">
        <f>SUMIFS(სახ.თანრ.მოც.!F:F,სახ.თანრ.მოც.!$B:$B,VLOOKUP($B1403,$L:$O,3,0),სახ.თანრ.მოც.!$C:$C,მონაცემები!D1403,სახ.თანრ.მოც.!$A:$A,VLOOKUP($B1403,$L:$O,4,0))+SUMIFS(სახ.თანრ.მოც.!F:F,სახ.თანრ.მოც.!$B:$B,VLOOKUP($B1403,$L:$O,3,0),სახ.თანრ.მოც.!$C:$C,მონაცემები!C1403,სახ.თანრ.მოც.!$A:$A,VLOOKUP($B1403,$L:$O,4,0))</f>
        <v>0</v>
      </c>
      <c r="I1403" s="57"/>
      <c r="J1403" s="57"/>
    </row>
    <row r="1404" spans="1:10">
      <c r="A1404" s="46">
        <v>1323</v>
      </c>
      <c r="E1404" s="57">
        <f t="shared" si="20"/>
        <v>0</v>
      </c>
      <c r="F1404" s="57">
        <f>SUMIFS(სახ.თანრ.მოც.!$E:$E,სახ.თანრ.მოც.!$B:$B,VLOOKUP($B1404,$L:$O,3,0),სახ.თანრ.მოც.!$C:$C,მონაცემები!C1404,სახ.თანრ.მოც.!$A:$A,VLOOKUP($B1404,$L:$O,4,0))</f>
        <v>0</v>
      </c>
      <c r="G1404" s="57">
        <f>SUMIFS(სახ.თანრ.მოც.!$E:$E,სახ.თანრ.მოც.!$B:$B,VLOOKUP($B1404,$L:$O,3,0),სახ.თანრ.მოც.!$C:$C,მონაცემები!D1404,სახ.თანრ.მოც.!$A:$A,VLOOKUP($B1404,$L:$O,4,0))</f>
        <v>0</v>
      </c>
      <c r="H1404" s="57">
        <f>SUMIFS(სახ.თანრ.მოც.!F:F,სახ.თანრ.მოც.!$B:$B,VLOOKUP($B1404,$L:$O,3,0),სახ.თანრ.მოც.!$C:$C,მონაცემები!D1404,სახ.თანრ.მოც.!$A:$A,VLOOKUP($B1404,$L:$O,4,0))+SUMIFS(სახ.თანრ.მოც.!F:F,სახ.თანრ.მოც.!$B:$B,VLOOKUP($B1404,$L:$O,3,0),სახ.თანრ.მოც.!$C:$C,მონაცემები!C1404,სახ.თანრ.მოც.!$A:$A,VLOOKUP($B1404,$L:$O,4,0))</f>
        <v>0</v>
      </c>
      <c r="I1404" s="57"/>
      <c r="J1404" s="57"/>
    </row>
    <row r="1405" spans="1:10">
      <c r="A1405" s="46">
        <v>1324</v>
      </c>
      <c r="E1405" s="57">
        <f t="shared" si="20"/>
        <v>0</v>
      </c>
      <c r="F1405" s="57">
        <f>SUMIFS(სახ.თანრ.მოც.!$E:$E,სახ.თანრ.მოც.!$B:$B,VLOOKUP($B1405,$L:$O,3,0),სახ.თანრ.მოც.!$C:$C,მონაცემები!C1405,სახ.თანრ.მოც.!$A:$A,VLOOKUP($B1405,$L:$O,4,0))</f>
        <v>0</v>
      </c>
      <c r="G1405" s="57">
        <f>SUMIFS(სახ.თანრ.მოც.!$E:$E,სახ.თანრ.მოც.!$B:$B,VLOOKUP($B1405,$L:$O,3,0),სახ.თანრ.მოც.!$C:$C,მონაცემები!D1405,სახ.თანრ.მოც.!$A:$A,VLOOKUP($B1405,$L:$O,4,0))</f>
        <v>0</v>
      </c>
      <c r="H1405" s="57">
        <f>SUMIFS(სახ.თანრ.მოც.!F:F,სახ.თანრ.მოც.!$B:$B,VLOOKUP($B1405,$L:$O,3,0),სახ.თანრ.მოც.!$C:$C,მონაცემები!D1405,სახ.თანრ.მოც.!$A:$A,VLOOKUP($B1405,$L:$O,4,0))+SUMIFS(სახ.თანრ.მოც.!F:F,სახ.თანრ.მოც.!$B:$B,VLOOKUP($B1405,$L:$O,3,0),სახ.თანრ.მოც.!$C:$C,მონაცემები!C1405,სახ.თანრ.მოც.!$A:$A,VLOOKUP($B1405,$L:$O,4,0))</f>
        <v>0</v>
      </c>
      <c r="I1405" s="57"/>
      <c r="J1405" s="57"/>
    </row>
    <row r="1406" spans="1:10">
      <c r="A1406" s="46">
        <v>1325</v>
      </c>
      <c r="E1406" s="57">
        <f t="shared" si="20"/>
        <v>0</v>
      </c>
      <c r="F1406" s="57">
        <f>SUMIFS(სახ.თანრ.მოც.!$E:$E,სახ.თანრ.მოც.!$B:$B,VLOOKUP($B1406,$L:$O,3,0),სახ.თანრ.მოც.!$C:$C,მონაცემები!C1406,სახ.თანრ.მოც.!$A:$A,VLOOKUP($B1406,$L:$O,4,0))</f>
        <v>0</v>
      </c>
      <c r="G1406" s="57">
        <f>SUMIFS(სახ.თანრ.მოც.!$E:$E,სახ.თანრ.მოც.!$B:$B,VLOOKUP($B1406,$L:$O,3,0),სახ.თანრ.მოც.!$C:$C,მონაცემები!D1406,სახ.თანრ.მოც.!$A:$A,VLOOKUP($B1406,$L:$O,4,0))</f>
        <v>0</v>
      </c>
      <c r="H1406" s="57">
        <f>SUMIFS(სახ.თანრ.მოც.!F:F,სახ.თანრ.მოც.!$B:$B,VLOOKUP($B1406,$L:$O,3,0),სახ.თანრ.მოც.!$C:$C,მონაცემები!D1406,სახ.თანრ.მოც.!$A:$A,VLOOKUP($B1406,$L:$O,4,0))+SUMIFS(სახ.თანრ.მოც.!F:F,სახ.თანრ.მოც.!$B:$B,VLOOKUP($B1406,$L:$O,3,0),სახ.თანრ.მოც.!$C:$C,მონაცემები!C1406,სახ.თანრ.მოც.!$A:$A,VLOOKUP($B1406,$L:$O,4,0))</f>
        <v>0</v>
      </c>
      <c r="I1406" s="57"/>
      <c r="J1406" s="57"/>
    </row>
    <row r="1407" spans="1:10">
      <c r="A1407" s="46">
        <v>1326</v>
      </c>
      <c r="E1407" s="57">
        <f t="shared" si="20"/>
        <v>0</v>
      </c>
      <c r="F1407" s="57">
        <f>SUMIFS(სახ.თანრ.მოც.!$E:$E,სახ.თანრ.მოც.!$B:$B,VLOOKUP($B1407,$L:$O,3,0),სახ.თანრ.მოც.!$C:$C,მონაცემები!C1407,სახ.თანრ.მოც.!$A:$A,VLOOKUP($B1407,$L:$O,4,0))</f>
        <v>0</v>
      </c>
      <c r="G1407" s="57">
        <f>SUMIFS(სახ.თანრ.მოც.!$E:$E,სახ.თანრ.მოც.!$B:$B,VLOOKUP($B1407,$L:$O,3,0),სახ.თანრ.მოც.!$C:$C,მონაცემები!D1407,სახ.თანრ.მოც.!$A:$A,VLOOKUP($B1407,$L:$O,4,0))</f>
        <v>0</v>
      </c>
      <c r="H1407" s="57">
        <f>SUMIFS(სახ.თანრ.მოც.!F:F,სახ.თანრ.მოც.!$B:$B,VLOOKUP($B1407,$L:$O,3,0),სახ.თანრ.მოც.!$C:$C,მონაცემები!D1407,სახ.თანრ.მოც.!$A:$A,VLOOKUP($B1407,$L:$O,4,0))+SUMIFS(სახ.თანრ.მოც.!F:F,სახ.თანრ.მოც.!$B:$B,VLOOKUP($B1407,$L:$O,3,0),სახ.თანრ.მოც.!$C:$C,მონაცემები!C1407,სახ.თანრ.მოც.!$A:$A,VLOOKUP($B1407,$L:$O,4,0))</f>
        <v>0</v>
      </c>
      <c r="I1407" s="57"/>
      <c r="J1407" s="57"/>
    </row>
    <row r="1408" spans="1:10">
      <c r="A1408" s="46">
        <v>1327</v>
      </c>
      <c r="E1408" s="57">
        <f t="shared" si="20"/>
        <v>0</v>
      </c>
      <c r="F1408" s="57">
        <f>SUMIFS(სახ.თანრ.მოც.!$E:$E,სახ.თანრ.მოც.!$B:$B,VLOOKUP($B1408,$L:$O,3,0),სახ.თანრ.მოც.!$C:$C,მონაცემები!C1408,სახ.თანრ.მოც.!$A:$A,VLOOKUP($B1408,$L:$O,4,0))</f>
        <v>0</v>
      </c>
      <c r="G1408" s="57">
        <f>SUMIFS(სახ.თანრ.მოც.!$E:$E,სახ.თანრ.მოც.!$B:$B,VLOOKUP($B1408,$L:$O,3,0),სახ.თანრ.მოც.!$C:$C,მონაცემები!D1408,სახ.თანრ.მოც.!$A:$A,VLOOKUP($B1408,$L:$O,4,0))</f>
        <v>0</v>
      </c>
      <c r="H1408" s="57">
        <f>SUMIFS(სახ.თანრ.მოც.!F:F,სახ.თანრ.მოც.!$B:$B,VLOOKUP($B1408,$L:$O,3,0),სახ.თანრ.მოც.!$C:$C,მონაცემები!D1408,სახ.თანრ.მოც.!$A:$A,VLOOKUP($B1408,$L:$O,4,0))+SUMIFS(სახ.თანრ.მოც.!F:F,სახ.თანრ.მოც.!$B:$B,VLOOKUP($B1408,$L:$O,3,0),სახ.თანრ.მოც.!$C:$C,მონაცემები!C1408,სახ.თანრ.მოც.!$A:$A,VLOOKUP($B1408,$L:$O,4,0))</f>
        <v>0</v>
      </c>
      <c r="I1408" s="57"/>
      <c r="J1408" s="57"/>
    </row>
    <row r="1409" spans="1:10">
      <c r="A1409" s="46">
        <v>1328</v>
      </c>
      <c r="E1409" s="57">
        <f t="shared" si="20"/>
        <v>0</v>
      </c>
      <c r="F1409" s="57">
        <f>SUMIFS(სახ.თანრ.მოც.!$E:$E,სახ.თანრ.მოც.!$B:$B,VLOOKUP($B1409,$L:$O,3,0),სახ.თანრ.მოც.!$C:$C,მონაცემები!C1409,სახ.თანრ.მოც.!$A:$A,VLOOKUP($B1409,$L:$O,4,0))</f>
        <v>0</v>
      </c>
      <c r="G1409" s="57">
        <f>SUMIFS(სახ.თანრ.მოც.!$E:$E,სახ.თანრ.მოც.!$B:$B,VLOOKUP($B1409,$L:$O,3,0),სახ.თანრ.მოც.!$C:$C,მონაცემები!D1409,სახ.თანრ.მოც.!$A:$A,VLOOKUP($B1409,$L:$O,4,0))</f>
        <v>0</v>
      </c>
      <c r="H1409" s="57">
        <f>SUMIFS(სახ.თანრ.მოც.!F:F,სახ.თანრ.მოც.!$B:$B,VLOOKUP($B1409,$L:$O,3,0),სახ.თანრ.მოც.!$C:$C,მონაცემები!D1409,სახ.თანრ.მოც.!$A:$A,VLOOKUP($B1409,$L:$O,4,0))+SUMIFS(სახ.თანრ.მოც.!F:F,სახ.თანრ.მოც.!$B:$B,VLOOKUP($B1409,$L:$O,3,0),სახ.თანრ.მოც.!$C:$C,მონაცემები!C1409,სახ.თანრ.მოც.!$A:$A,VLOOKUP($B1409,$L:$O,4,0))</f>
        <v>0</v>
      </c>
      <c r="I1409" s="57"/>
      <c r="J1409" s="57"/>
    </row>
    <row r="1410" spans="1:10">
      <c r="A1410" s="46">
        <v>1329</v>
      </c>
      <c r="E1410" s="57">
        <f t="shared" si="20"/>
        <v>0</v>
      </c>
      <c r="F1410" s="57">
        <f>SUMIFS(სახ.თანრ.მოც.!$E:$E,სახ.თანრ.მოც.!$B:$B,VLOOKUP($B1410,$L:$O,3,0),სახ.თანრ.მოც.!$C:$C,მონაცემები!C1410,სახ.თანრ.მოც.!$A:$A,VLOOKUP($B1410,$L:$O,4,0))</f>
        <v>0</v>
      </c>
      <c r="G1410" s="57">
        <f>SUMIFS(სახ.თანრ.მოც.!$E:$E,სახ.თანრ.მოც.!$B:$B,VLOOKUP($B1410,$L:$O,3,0),სახ.თანრ.მოც.!$C:$C,მონაცემები!D1410,სახ.თანრ.მოც.!$A:$A,VLOOKUP($B1410,$L:$O,4,0))</f>
        <v>0</v>
      </c>
      <c r="H1410" s="57">
        <f>SUMIFS(სახ.თანრ.მოც.!F:F,სახ.თანრ.მოც.!$B:$B,VLOOKUP($B1410,$L:$O,3,0),სახ.თანრ.მოც.!$C:$C,მონაცემები!D1410,სახ.თანრ.მოც.!$A:$A,VLOOKUP($B1410,$L:$O,4,0))+SUMIFS(სახ.თანრ.მოც.!F:F,სახ.თანრ.მოც.!$B:$B,VLOOKUP($B1410,$L:$O,3,0),სახ.თანრ.მოც.!$C:$C,მონაცემები!C1410,სახ.თანრ.მოც.!$A:$A,VLOOKUP($B1410,$L:$O,4,0))</f>
        <v>0</v>
      </c>
      <c r="I1410" s="57"/>
      <c r="J1410" s="57"/>
    </row>
    <row r="1411" spans="1:10">
      <c r="A1411" s="46">
        <v>1330</v>
      </c>
      <c r="E1411" s="57">
        <f t="shared" si="20"/>
        <v>0</v>
      </c>
      <c r="F1411" s="57">
        <f>SUMIFS(სახ.თანრ.მოც.!$E:$E,სახ.თანრ.მოც.!$B:$B,VLOOKUP($B1411,$L:$O,3,0),სახ.თანრ.მოც.!$C:$C,მონაცემები!C1411,სახ.თანრ.მოც.!$A:$A,VLOOKUP($B1411,$L:$O,4,0))</f>
        <v>0</v>
      </c>
      <c r="G1411" s="57">
        <f>SUMIFS(სახ.თანრ.მოც.!$E:$E,სახ.თანრ.მოც.!$B:$B,VLOOKUP($B1411,$L:$O,3,0),სახ.თანრ.მოც.!$C:$C,მონაცემები!D1411,სახ.თანრ.მოც.!$A:$A,VLOOKUP($B1411,$L:$O,4,0))</f>
        <v>0</v>
      </c>
      <c r="H1411" s="57">
        <f>SUMIFS(სახ.თანრ.მოც.!F:F,სახ.თანრ.მოც.!$B:$B,VLOOKUP($B1411,$L:$O,3,0),სახ.თანრ.მოც.!$C:$C,მონაცემები!D1411,სახ.თანრ.მოც.!$A:$A,VLOOKUP($B1411,$L:$O,4,0))+SUMIFS(სახ.თანრ.მოც.!F:F,სახ.თანრ.მოც.!$B:$B,VLOOKUP($B1411,$L:$O,3,0),სახ.თანრ.მოც.!$C:$C,მონაცემები!C1411,სახ.თანრ.მოც.!$A:$A,VLOOKUP($B1411,$L:$O,4,0))</f>
        <v>0</v>
      </c>
      <c r="I1411" s="57"/>
      <c r="J1411" s="57"/>
    </row>
    <row r="1412" spans="1:10">
      <c r="A1412" s="46">
        <v>1331</v>
      </c>
      <c r="E1412" s="57">
        <f t="shared" si="20"/>
        <v>0</v>
      </c>
      <c r="F1412" s="57">
        <f>SUMIFS(სახ.თანრ.მოც.!$E:$E,სახ.თანრ.მოც.!$B:$B,VLOOKUP($B1412,$L:$O,3,0),სახ.თანრ.მოც.!$C:$C,მონაცემები!C1412,სახ.თანრ.მოც.!$A:$A,VLOOKUP($B1412,$L:$O,4,0))</f>
        <v>0</v>
      </c>
      <c r="G1412" s="57">
        <f>SUMIFS(სახ.თანრ.მოც.!$E:$E,სახ.თანრ.მოც.!$B:$B,VLOOKUP($B1412,$L:$O,3,0),სახ.თანრ.მოც.!$C:$C,მონაცემები!D1412,სახ.თანრ.მოც.!$A:$A,VLOOKUP($B1412,$L:$O,4,0))</f>
        <v>0</v>
      </c>
      <c r="H1412" s="57">
        <f>SUMIFS(სახ.თანრ.მოც.!F:F,სახ.თანრ.მოც.!$B:$B,VLOOKUP($B1412,$L:$O,3,0),სახ.თანრ.მოც.!$C:$C,მონაცემები!D1412,სახ.თანრ.მოც.!$A:$A,VLOOKUP($B1412,$L:$O,4,0))+SUMIFS(სახ.თანრ.მოც.!F:F,სახ.თანრ.მოც.!$B:$B,VLOOKUP($B1412,$L:$O,3,0),სახ.თანრ.მოც.!$C:$C,მონაცემები!C1412,სახ.თანრ.მოც.!$A:$A,VLOOKUP($B1412,$L:$O,4,0))</f>
        <v>0</v>
      </c>
      <c r="I1412" s="57"/>
      <c r="J1412" s="57"/>
    </row>
    <row r="1413" spans="1:10">
      <c r="A1413" s="46">
        <v>1332</v>
      </c>
      <c r="E1413" s="57">
        <f t="shared" si="20"/>
        <v>0</v>
      </c>
      <c r="F1413" s="57">
        <f>SUMIFS(სახ.თანრ.მოც.!$E:$E,სახ.თანრ.მოც.!$B:$B,VLOOKUP($B1413,$L:$O,3,0),სახ.თანრ.მოც.!$C:$C,მონაცემები!C1413,სახ.თანრ.მოც.!$A:$A,VLOOKUP($B1413,$L:$O,4,0))</f>
        <v>0</v>
      </c>
      <c r="G1413" s="57">
        <f>SUMIFS(სახ.თანრ.მოც.!$E:$E,სახ.თანრ.მოც.!$B:$B,VLOOKUP($B1413,$L:$O,3,0),სახ.თანრ.მოც.!$C:$C,მონაცემები!D1413,სახ.თანრ.მოც.!$A:$A,VLOOKUP($B1413,$L:$O,4,0))</f>
        <v>0</v>
      </c>
      <c r="H1413" s="57">
        <f>SUMIFS(სახ.თანრ.მოც.!F:F,სახ.თანრ.მოც.!$B:$B,VLOOKUP($B1413,$L:$O,3,0),სახ.თანრ.მოც.!$C:$C,მონაცემები!D1413,სახ.თანრ.მოც.!$A:$A,VLOOKUP($B1413,$L:$O,4,0))+SUMIFS(სახ.თანრ.მოც.!F:F,სახ.თანრ.მოც.!$B:$B,VLOOKUP($B1413,$L:$O,3,0),სახ.თანრ.მოც.!$C:$C,მონაცემები!C1413,სახ.თანრ.მოც.!$A:$A,VLOOKUP($B1413,$L:$O,4,0))</f>
        <v>0</v>
      </c>
      <c r="I1413" s="57"/>
      <c r="J1413" s="57"/>
    </row>
    <row r="1414" spans="1:10">
      <c r="A1414" s="46">
        <v>1333</v>
      </c>
      <c r="E1414" s="57">
        <f t="shared" si="20"/>
        <v>0</v>
      </c>
      <c r="F1414" s="57">
        <f>SUMIFS(სახ.თანრ.მოც.!$E:$E,სახ.თანრ.მოც.!$B:$B,VLOOKUP($B1414,$L:$O,3,0),სახ.თანრ.მოც.!$C:$C,მონაცემები!C1414,სახ.თანრ.მოც.!$A:$A,VLOOKUP($B1414,$L:$O,4,0))</f>
        <v>0</v>
      </c>
      <c r="G1414" s="57">
        <f>SUMIFS(სახ.თანრ.მოც.!$E:$E,სახ.თანრ.მოც.!$B:$B,VLOOKUP($B1414,$L:$O,3,0),სახ.თანრ.მოც.!$C:$C,მონაცემები!D1414,სახ.თანრ.მოც.!$A:$A,VLOOKUP($B1414,$L:$O,4,0))</f>
        <v>0</v>
      </c>
      <c r="H1414" s="57">
        <f>SUMIFS(სახ.თანრ.მოც.!F:F,სახ.თანრ.მოც.!$B:$B,VLOOKUP($B1414,$L:$O,3,0),სახ.თანრ.მოც.!$C:$C,მონაცემები!D1414,სახ.თანრ.მოც.!$A:$A,VLOOKUP($B1414,$L:$O,4,0))+SUMIFS(სახ.თანრ.მოც.!F:F,სახ.თანრ.მოც.!$B:$B,VLOOKUP($B1414,$L:$O,3,0),სახ.თანრ.მოც.!$C:$C,მონაცემები!C1414,სახ.თანრ.მოც.!$A:$A,VLOOKUP($B1414,$L:$O,4,0))</f>
        <v>0</v>
      </c>
      <c r="I1414" s="57"/>
      <c r="J1414" s="57"/>
    </row>
    <row r="1415" spans="1:10">
      <c r="A1415" s="46">
        <v>1334</v>
      </c>
      <c r="E1415" s="57">
        <f t="shared" si="20"/>
        <v>0</v>
      </c>
      <c r="F1415" s="57">
        <f>SUMIFS(სახ.თანრ.მოც.!$E:$E,სახ.თანრ.მოც.!$B:$B,VLOOKUP($B1415,$L:$O,3,0),სახ.თანრ.მოც.!$C:$C,მონაცემები!C1415,სახ.თანრ.მოც.!$A:$A,VLOOKUP($B1415,$L:$O,4,0))</f>
        <v>0</v>
      </c>
      <c r="G1415" s="57">
        <f>SUMIFS(სახ.თანრ.მოც.!$E:$E,სახ.თანრ.მოც.!$B:$B,VLOOKUP($B1415,$L:$O,3,0),სახ.თანრ.მოც.!$C:$C,მონაცემები!D1415,სახ.თანრ.მოც.!$A:$A,VLOOKUP($B1415,$L:$O,4,0))</f>
        <v>0</v>
      </c>
      <c r="H1415" s="57">
        <f>SUMIFS(სახ.თანრ.მოც.!F:F,სახ.თანრ.მოც.!$B:$B,VLOOKUP($B1415,$L:$O,3,0),სახ.თანრ.მოც.!$C:$C,მონაცემები!D1415,სახ.თანრ.მოც.!$A:$A,VLOOKUP($B1415,$L:$O,4,0))+SUMIFS(სახ.თანრ.მოც.!F:F,სახ.თანრ.მოც.!$B:$B,VLOOKUP($B1415,$L:$O,3,0),სახ.თანრ.მოც.!$C:$C,მონაცემები!C1415,სახ.თანრ.მოც.!$A:$A,VLOOKUP($B1415,$L:$O,4,0))</f>
        <v>0</v>
      </c>
      <c r="I1415" s="57"/>
      <c r="J1415" s="57"/>
    </row>
    <row r="1416" spans="1:10">
      <c r="A1416" s="46">
        <v>1335</v>
      </c>
      <c r="E1416" s="57">
        <f t="shared" si="20"/>
        <v>0</v>
      </c>
      <c r="F1416" s="57">
        <f>SUMIFS(სახ.თანრ.მოც.!$E:$E,სახ.თანრ.მოც.!$B:$B,VLOOKUP($B1416,$L:$O,3,0),სახ.თანრ.მოც.!$C:$C,მონაცემები!C1416,სახ.თანრ.მოც.!$A:$A,VLOOKUP($B1416,$L:$O,4,0))</f>
        <v>0</v>
      </c>
      <c r="G1416" s="57">
        <f>SUMIFS(სახ.თანრ.მოც.!$E:$E,სახ.თანრ.მოც.!$B:$B,VLOOKUP($B1416,$L:$O,3,0),სახ.თანრ.მოც.!$C:$C,მონაცემები!D1416,სახ.თანრ.მოც.!$A:$A,VLOOKUP($B1416,$L:$O,4,0))</f>
        <v>0</v>
      </c>
      <c r="H1416" s="57">
        <f>SUMIFS(სახ.თანრ.მოც.!F:F,სახ.თანრ.მოც.!$B:$B,VLOOKUP($B1416,$L:$O,3,0),სახ.თანრ.მოც.!$C:$C,მონაცემები!D1416,სახ.თანრ.მოც.!$A:$A,VLOOKUP($B1416,$L:$O,4,0))+SUMIFS(სახ.თანრ.მოც.!F:F,სახ.თანრ.მოც.!$B:$B,VLOOKUP($B1416,$L:$O,3,0),სახ.თანრ.მოც.!$C:$C,მონაცემები!C1416,სახ.თანრ.მოც.!$A:$A,VLOOKUP($B1416,$L:$O,4,0))</f>
        <v>0</v>
      </c>
      <c r="I1416" s="57"/>
      <c r="J1416" s="57"/>
    </row>
    <row r="1417" spans="1:10">
      <c r="A1417" s="46">
        <v>1336</v>
      </c>
      <c r="E1417" s="57">
        <f t="shared" si="20"/>
        <v>0</v>
      </c>
      <c r="F1417" s="57">
        <f>SUMIFS(სახ.თანრ.მოც.!$E:$E,სახ.თანრ.მოც.!$B:$B,VLOOKUP($B1417,$L:$O,3,0),სახ.თანრ.მოც.!$C:$C,მონაცემები!C1417,სახ.თანრ.მოც.!$A:$A,VLOOKUP($B1417,$L:$O,4,0))</f>
        <v>0</v>
      </c>
      <c r="G1417" s="57">
        <f>SUMIFS(სახ.თანრ.მოც.!$E:$E,სახ.თანრ.მოც.!$B:$B,VLOOKUP($B1417,$L:$O,3,0),სახ.თანრ.მოც.!$C:$C,მონაცემები!D1417,სახ.თანრ.მოც.!$A:$A,VLOOKUP($B1417,$L:$O,4,0))</f>
        <v>0</v>
      </c>
      <c r="H1417" s="57">
        <f>SUMIFS(სახ.თანრ.მოც.!F:F,სახ.თანრ.მოც.!$B:$B,VLOOKUP($B1417,$L:$O,3,0),სახ.თანრ.მოც.!$C:$C,მონაცემები!D1417,სახ.თანრ.მოც.!$A:$A,VLOOKUP($B1417,$L:$O,4,0))+SUMIFS(სახ.თანრ.მოც.!F:F,სახ.თანრ.მოც.!$B:$B,VLOOKUP($B1417,$L:$O,3,0),სახ.თანრ.მოც.!$C:$C,მონაცემები!C1417,სახ.თანრ.მოც.!$A:$A,VLOOKUP($B1417,$L:$O,4,0))</f>
        <v>0</v>
      </c>
      <c r="I1417" s="57"/>
      <c r="J1417" s="57"/>
    </row>
    <row r="1418" spans="1:10">
      <c r="A1418" s="46">
        <v>1337</v>
      </c>
      <c r="E1418" s="57">
        <f t="shared" si="20"/>
        <v>0</v>
      </c>
      <c r="F1418" s="57">
        <f>SUMIFS(სახ.თანრ.მოც.!$E:$E,სახ.თანრ.მოც.!$B:$B,VLOOKUP($B1418,$L:$O,3,0),სახ.თანრ.მოც.!$C:$C,მონაცემები!C1418,სახ.თანრ.მოც.!$A:$A,VLOOKUP($B1418,$L:$O,4,0))</f>
        <v>0</v>
      </c>
      <c r="G1418" s="57">
        <f>SUMIFS(სახ.თანრ.მოც.!$E:$E,სახ.თანრ.მოც.!$B:$B,VLOOKUP($B1418,$L:$O,3,0),სახ.თანრ.მოც.!$C:$C,მონაცემები!D1418,სახ.თანრ.მოც.!$A:$A,VLOOKUP($B1418,$L:$O,4,0))</f>
        <v>0</v>
      </c>
      <c r="H1418" s="57">
        <f>SUMIFS(სახ.თანრ.მოც.!F:F,სახ.თანრ.მოც.!$B:$B,VLOOKUP($B1418,$L:$O,3,0),სახ.თანრ.მოც.!$C:$C,მონაცემები!D1418,სახ.თანრ.მოც.!$A:$A,VLOOKUP($B1418,$L:$O,4,0))+SUMIFS(სახ.თანრ.მოც.!F:F,სახ.თანრ.მოც.!$B:$B,VLOOKUP($B1418,$L:$O,3,0),სახ.თანრ.მოც.!$C:$C,მონაცემები!C1418,სახ.თანრ.მოც.!$A:$A,VLOOKUP($B1418,$L:$O,4,0))</f>
        <v>0</v>
      </c>
      <c r="I1418" s="57"/>
      <c r="J1418" s="57"/>
    </row>
    <row r="1419" spans="1:10">
      <c r="A1419" s="46">
        <v>1338</v>
      </c>
      <c r="E1419" s="57">
        <f t="shared" si="20"/>
        <v>0</v>
      </c>
      <c r="F1419" s="57">
        <f>SUMIFS(სახ.თანრ.მოც.!$E:$E,სახ.თანრ.მოც.!$B:$B,VLOOKUP($B1419,$L:$O,3,0),სახ.თანრ.მოც.!$C:$C,მონაცემები!C1419,სახ.თანრ.მოც.!$A:$A,VLOOKUP($B1419,$L:$O,4,0))</f>
        <v>0</v>
      </c>
      <c r="G1419" s="57">
        <f>SUMIFS(სახ.თანრ.მოც.!$E:$E,სახ.თანრ.მოც.!$B:$B,VLOOKUP($B1419,$L:$O,3,0),სახ.თანრ.მოც.!$C:$C,მონაცემები!D1419,სახ.თანრ.მოც.!$A:$A,VLOOKUP($B1419,$L:$O,4,0))</f>
        <v>0</v>
      </c>
      <c r="H1419" s="57">
        <f>SUMIFS(სახ.თანრ.მოც.!F:F,სახ.თანრ.მოც.!$B:$B,VLOOKUP($B1419,$L:$O,3,0),სახ.თანრ.მოც.!$C:$C,მონაცემები!D1419,სახ.თანრ.მოც.!$A:$A,VLOOKUP($B1419,$L:$O,4,0))+SUMIFS(სახ.თანრ.მოც.!F:F,სახ.თანრ.მოც.!$B:$B,VLOOKUP($B1419,$L:$O,3,0),სახ.თანრ.მოც.!$C:$C,მონაცემები!C1419,სახ.თანრ.მოც.!$A:$A,VLOOKUP($B1419,$L:$O,4,0))</f>
        <v>0</v>
      </c>
      <c r="I1419" s="57"/>
      <c r="J1419" s="57"/>
    </row>
    <row r="1420" spans="1:10">
      <c r="A1420" s="46">
        <v>1339</v>
      </c>
      <c r="E1420" s="57">
        <f t="shared" si="20"/>
        <v>0</v>
      </c>
      <c r="F1420" s="57">
        <f>SUMIFS(სახ.თანრ.მოც.!$E:$E,სახ.თანრ.მოც.!$B:$B,VLOOKUP($B1420,$L:$O,3,0),სახ.თანრ.მოც.!$C:$C,მონაცემები!C1420,სახ.თანრ.მოც.!$A:$A,VLOOKUP($B1420,$L:$O,4,0))</f>
        <v>0</v>
      </c>
      <c r="G1420" s="57">
        <f>SUMIFS(სახ.თანრ.მოც.!$E:$E,სახ.თანრ.მოც.!$B:$B,VLOOKUP($B1420,$L:$O,3,0),სახ.თანრ.მოც.!$C:$C,მონაცემები!D1420,სახ.თანრ.მოც.!$A:$A,VLOOKUP($B1420,$L:$O,4,0))</f>
        <v>0</v>
      </c>
      <c r="H1420" s="57">
        <f>SUMIFS(სახ.თანრ.მოც.!F:F,სახ.თანრ.მოც.!$B:$B,VLOOKUP($B1420,$L:$O,3,0),სახ.თანრ.მოც.!$C:$C,მონაცემები!D1420,სახ.თანრ.მოც.!$A:$A,VLOOKUP($B1420,$L:$O,4,0))+SUMIFS(სახ.თანრ.მოც.!F:F,სახ.თანრ.მოც.!$B:$B,VLOOKUP($B1420,$L:$O,3,0),სახ.თანრ.მოც.!$C:$C,მონაცემები!C1420,სახ.თანრ.მოც.!$A:$A,VLOOKUP($B1420,$L:$O,4,0))</f>
        <v>0</v>
      </c>
      <c r="I1420" s="57"/>
      <c r="J1420" s="57"/>
    </row>
    <row r="1421" spans="1:10">
      <c r="A1421" s="46">
        <v>1340</v>
      </c>
      <c r="E1421" s="57">
        <f t="shared" si="20"/>
        <v>0</v>
      </c>
      <c r="F1421" s="57">
        <f>SUMIFS(სახ.თანრ.მოც.!$E:$E,სახ.თანრ.მოც.!$B:$B,VLOOKUP($B1421,$L:$O,3,0),სახ.თანრ.მოც.!$C:$C,მონაცემები!C1421,სახ.თანრ.მოც.!$A:$A,VLOOKUP($B1421,$L:$O,4,0))</f>
        <v>0</v>
      </c>
      <c r="G1421" s="57">
        <f>SUMIFS(სახ.თანრ.მოც.!$E:$E,სახ.თანრ.მოც.!$B:$B,VLOOKUP($B1421,$L:$O,3,0),სახ.თანრ.მოც.!$C:$C,მონაცემები!D1421,სახ.თანრ.მოც.!$A:$A,VLOOKUP($B1421,$L:$O,4,0))</f>
        <v>0</v>
      </c>
      <c r="H1421" s="57">
        <f>SUMIFS(სახ.თანრ.მოც.!F:F,სახ.თანრ.მოც.!$B:$B,VLOOKUP($B1421,$L:$O,3,0),სახ.თანრ.მოც.!$C:$C,მონაცემები!D1421,სახ.თანრ.მოც.!$A:$A,VLOOKUP($B1421,$L:$O,4,0))+SUMIFS(სახ.თანრ.მოც.!F:F,სახ.თანრ.მოც.!$B:$B,VLOOKUP($B1421,$L:$O,3,0),სახ.თანრ.მოც.!$C:$C,მონაცემები!C1421,სახ.თანრ.მოც.!$A:$A,VLOOKUP($B1421,$L:$O,4,0))</f>
        <v>0</v>
      </c>
      <c r="I1421" s="57"/>
      <c r="J1421" s="57"/>
    </row>
    <row r="1422" spans="1:10">
      <c r="A1422" s="46">
        <v>1341</v>
      </c>
      <c r="E1422" s="57">
        <f t="shared" si="20"/>
        <v>0</v>
      </c>
      <c r="F1422" s="57">
        <f>SUMIFS(სახ.თანრ.მოც.!$E:$E,სახ.თანრ.მოც.!$B:$B,VLOOKUP($B1422,$L:$O,3,0),სახ.თანრ.მოც.!$C:$C,მონაცემები!C1422,სახ.თანრ.მოც.!$A:$A,VLOOKUP($B1422,$L:$O,4,0))</f>
        <v>0</v>
      </c>
      <c r="G1422" s="57">
        <f>SUMIFS(სახ.თანრ.მოც.!$E:$E,სახ.თანრ.მოც.!$B:$B,VLOOKUP($B1422,$L:$O,3,0),სახ.თანრ.მოც.!$C:$C,მონაცემები!D1422,სახ.თანრ.მოც.!$A:$A,VLOOKUP($B1422,$L:$O,4,0))</f>
        <v>0</v>
      </c>
      <c r="H1422" s="57">
        <f>SUMIFS(სახ.თანრ.მოც.!F:F,სახ.თანრ.მოც.!$B:$B,VLOOKUP($B1422,$L:$O,3,0),სახ.თანრ.მოც.!$C:$C,მონაცემები!D1422,სახ.თანრ.მოც.!$A:$A,VLOOKUP($B1422,$L:$O,4,0))+SUMIFS(სახ.თანრ.მოც.!F:F,სახ.თანრ.მოც.!$B:$B,VLOOKUP($B1422,$L:$O,3,0),სახ.თანრ.მოც.!$C:$C,მონაცემები!C1422,სახ.თანრ.მოც.!$A:$A,VLOOKUP($B1422,$L:$O,4,0))</f>
        <v>0</v>
      </c>
      <c r="I1422" s="57"/>
      <c r="J1422" s="57"/>
    </row>
    <row r="1423" spans="1:10">
      <c r="A1423" s="46">
        <v>1342</v>
      </c>
      <c r="E1423" s="57">
        <f t="shared" si="20"/>
        <v>0</v>
      </c>
      <c r="F1423" s="57">
        <f>SUMIFS(სახ.თანრ.მოც.!$E:$E,სახ.თანრ.მოც.!$B:$B,VLOOKUP($B1423,$L:$O,3,0),სახ.თანრ.მოც.!$C:$C,მონაცემები!C1423,სახ.თანრ.მოც.!$A:$A,VLOOKUP($B1423,$L:$O,4,0))</f>
        <v>0</v>
      </c>
      <c r="G1423" s="57">
        <f>SUMIFS(სახ.თანრ.მოც.!$E:$E,სახ.თანრ.მოც.!$B:$B,VLOOKUP($B1423,$L:$O,3,0),სახ.თანრ.მოც.!$C:$C,მონაცემები!D1423,სახ.თანრ.მოც.!$A:$A,VLOOKUP($B1423,$L:$O,4,0))</f>
        <v>0</v>
      </c>
      <c r="H1423" s="57">
        <f>SUMIFS(სახ.თანრ.მოც.!F:F,სახ.თანრ.მოც.!$B:$B,VLOOKUP($B1423,$L:$O,3,0),სახ.თანრ.მოც.!$C:$C,მონაცემები!D1423,სახ.თანრ.მოც.!$A:$A,VLOOKUP($B1423,$L:$O,4,0))+SUMIFS(სახ.თანრ.მოც.!F:F,სახ.თანრ.მოც.!$B:$B,VLOOKUP($B1423,$L:$O,3,0),სახ.თანრ.მოც.!$C:$C,მონაცემები!C1423,სახ.თანრ.მოც.!$A:$A,VLOOKUP($B1423,$L:$O,4,0))</f>
        <v>0</v>
      </c>
      <c r="I1423" s="57"/>
      <c r="J1423" s="57"/>
    </row>
    <row r="1424" spans="1:10">
      <c r="A1424" s="46">
        <v>1343</v>
      </c>
      <c r="E1424" s="57">
        <f t="shared" si="20"/>
        <v>0</v>
      </c>
      <c r="F1424" s="57">
        <f>SUMIFS(სახ.თანრ.მოც.!$E:$E,სახ.თანრ.მოც.!$B:$B,VLOOKUP($B1424,$L:$O,3,0),სახ.თანრ.მოც.!$C:$C,მონაცემები!C1424,სახ.თანრ.მოც.!$A:$A,VLOOKUP($B1424,$L:$O,4,0))</f>
        <v>0</v>
      </c>
      <c r="G1424" s="57">
        <f>SUMIFS(სახ.თანრ.მოც.!$E:$E,სახ.თანრ.მოც.!$B:$B,VLOOKUP($B1424,$L:$O,3,0),სახ.თანრ.მოც.!$C:$C,მონაცემები!D1424,სახ.თანრ.მოც.!$A:$A,VLOOKUP($B1424,$L:$O,4,0))</f>
        <v>0</v>
      </c>
      <c r="H1424" s="57">
        <f>SUMIFS(სახ.თანრ.მოც.!F:F,სახ.თანრ.მოც.!$B:$B,VLOOKUP($B1424,$L:$O,3,0),სახ.თანრ.მოც.!$C:$C,მონაცემები!D1424,სახ.თანრ.მოც.!$A:$A,VLOOKUP($B1424,$L:$O,4,0))+SUMIFS(სახ.თანრ.მოც.!F:F,სახ.თანრ.მოც.!$B:$B,VLOOKUP($B1424,$L:$O,3,0),სახ.თანრ.მოც.!$C:$C,მონაცემები!C1424,სახ.თანრ.მოც.!$A:$A,VLOOKUP($B1424,$L:$O,4,0))</f>
        <v>0</v>
      </c>
      <c r="I1424" s="57"/>
      <c r="J1424" s="57"/>
    </row>
    <row r="1425" spans="1:10">
      <c r="A1425" s="46">
        <v>1344</v>
      </c>
      <c r="E1425" s="57">
        <f t="shared" si="20"/>
        <v>0</v>
      </c>
      <c r="F1425" s="57">
        <f>SUMIFS(სახ.თანრ.მოც.!$E:$E,სახ.თანრ.მოც.!$B:$B,VLOOKUP($B1425,$L:$O,3,0),სახ.თანრ.მოც.!$C:$C,მონაცემები!C1425,სახ.თანრ.მოც.!$A:$A,VLOOKUP($B1425,$L:$O,4,0))</f>
        <v>0</v>
      </c>
      <c r="G1425" s="57">
        <f>SUMIFS(სახ.თანრ.მოც.!$E:$E,სახ.თანრ.მოც.!$B:$B,VLOOKUP($B1425,$L:$O,3,0),სახ.თანრ.მოც.!$C:$C,მონაცემები!D1425,სახ.თანრ.მოც.!$A:$A,VLOOKUP($B1425,$L:$O,4,0))</f>
        <v>0</v>
      </c>
      <c r="H1425" s="57">
        <f>SUMIFS(სახ.თანრ.მოც.!F:F,სახ.თანრ.მოც.!$B:$B,VLOOKUP($B1425,$L:$O,3,0),სახ.თანრ.მოც.!$C:$C,მონაცემები!D1425,სახ.თანრ.მოც.!$A:$A,VLOOKUP($B1425,$L:$O,4,0))+SUMIFS(სახ.თანრ.მოც.!F:F,სახ.თანრ.მოც.!$B:$B,VLOOKUP($B1425,$L:$O,3,0),სახ.თანრ.მოც.!$C:$C,მონაცემები!C1425,სახ.თანრ.მოც.!$A:$A,VLOOKUP($B1425,$L:$O,4,0))</f>
        <v>0</v>
      </c>
      <c r="I1425" s="57"/>
      <c r="J1425" s="57"/>
    </row>
    <row r="1426" spans="1:10">
      <c r="A1426" s="46">
        <v>1345</v>
      </c>
      <c r="E1426" s="57">
        <f t="shared" si="20"/>
        <v>0</v>
      </c>
      <c r="F1426" s="57">
        <f>SUMIFS(სახ.თანრ.მოც.!$E:$E,სახ.თანრ.მოც.!$B:$B,VLOOKUP($B1426,$L:$O,3,0),სახ.თანრ.მოც.!$C:$C,მონაცემები!C1426,სახ.თანრ.მოც.!$A:$A,VLOOKUP($B1426,$L:$O,4,0))</f>
        <v>0</v>
      </c>
      <c r="G1426" s="57">
        <f>SUMIFS(სახ.თანრ.მოც.!$E:$E,სახ.თანრ.მოც.!$B:$B,VLOOKUP($B1426,$L:$O,3,0),სახ.თანრ.მოც.!$C:$C,მონაცემები!D1426,სახ.თანრ.მოც.!$A:$A,VLOOKUP($B1426,$L:$O,4,0))</f>
        <v>0</v>
      </c>
      <c r="H1426" s="57">
        <f>SUMIFS(სახ.თანრ.მოც.!F:F,სახ.თანრ.მოც.!$B:$B,VLOOKUP($B1426,$L:$O,3,0),სახ.თანრ.მოც.!$C:$C,მონაცემები!D1426,სახ.თანრ.მოც.!$A:$A,VLOOKUP($B1426,$L:$O,4,0))+SUMIFS(სახ.თანრ.მოც.!F:F,სახ.თანრ.მოც.!$B:$B,VLOOKUP($B1426,$L:$O,3,0),სახ.თანრ.მოც.!$C:$C,მონაცემები!C1426,სახ.თანრ.მოც.!$A:$A,VLOOKUP($B1426,$L:$O,4,0))</f>
        <v>0</v>
      </c>
      <c r="I1426" s="57"/>
      <c r="J1426" s="57"/>
    </row>
    <row r="1427" spans="1:10">
      <c r="A1427" s="46">
        <v>1346</v>
      </c>
      <c r="E1427" s="57">
        <f t="shared" ref="E1427:E1490" si="21">C1427+D1427</f>
        <v>0</v>
      </c>
      <c r="F1427" s="57">
        <f>SUMIFS(სახ.თანრ.მოც.!$E:$E,სახ.თანრ.მოც.!$B:$B,VLOOKUP($B1427,$L:$O,3,0),სახ.თანრ.მოც.!$C:$C,მონაცემები!C1427,სახ.თანრ.მოც.!$A:$A,VLOOKUP($B1427,$L:$O,4,0))</f>
        <v>0</v>
      </c>
      <c r="G1427" s="57">
        <f>SUMIFS(სახ.თანრ.მოც.!$E:$E,სახ.თანრ.მოც.!$B:$B,VLOOKUP($B1427,$L:$O,3,0),სახ.თანრ.მოც.!$C:$C,მონაცემები!D1427,სახ.თანრ.მოც.!$A:$A,VLOOKUP($B1427,$L:$O,4,0))</f>
        <v>0</v>
      </c>
      <c r="H1427" s="57">
        <f>SUMIFS(სახ.თანრ.მოც.!F:F,სახ.თანრ.მოც.!$B:$B,VLOOKUP($B1427,$L:$O,3,0),სახ.თანრ.მოც.!$C:$C,მონაცემები!D1427,სახ.თანრ.მოც.!$A:$A,VLOOKUP($B1427,$L:$O,4,0))+SUMIFS(სახ.თანრ.მოც.!F:F,სახ.თანრ.მოც.!$B:$B,VLOOKUP($B1427,$L:$O,3,0),სახ.თანრ.მოც.!$C:$C,მონაცემები!C1427,სახ.თანრ.მოც.!$A:$A,VLOOKUP($B1427,$L:$O,4,0))</f>
        <v>0</v>
      </c>
      <c r="I1427" s="57"/>
      <c r="J1427" s="57"/>
    </row>
    <row r="1428" spans="1:10">
      <c r="A1428" s="46">
        <v>1347</v>
      </c>
      <c r="E1428" s="57">
        <f t="shared" si="21"/>
        <v>0</v>
      </c>
      <c r="F1428" s="57">
        <f>SUMIFS(სახ.თანრ.მოც.!$E:$E,სახ.თანრ.მოც.!$B:$B,VLOOKUP($B1428,$L:$O,3,0),სახ.თანრ.მოც.!$C:$C,მონაცემები!C1428,სახ.თანრ.მოც.!$A:$A,VLOOKUP($B1428,$L:$O,4,0))</f>
        <v>0</v>
      </c>
      <c r="G1428" s="57">
        <f>SUMIFS(სახ.თანრ.მოც.!$E:$E,სახ.თანრ.მოც.!$B:$B,VLOOKUP($B1428,$L:$O,3,0),სახ.თანრ.მოც.!$C:$C,მონაცემები!D1428,სახ.თანრ.მოც.!$A:$A,VLOOKUP($B1428,$L:$O,4,0))</f>
        <v>0</v>
      </c>
      <c r="H1428" s="57">
        <f>SUMIFS(სახ.თანრ.მოც.!F:F,სახ.თანრ.მოც.!$B:$B,VLOOKUP($B1428,$L:$O,3,0),სახ.თანრ.მოც.!$C:$C,მონაცემები!D1428,სახ.თანრ.მოც.!$A:$A,VLOOKUP($B1428,$L:$O,4,0))+SUMIFS(სახ.თანრ.მოც.!F:F,სახ.თანრ.მოც.!$B:$B,VLOOKUP($B1428,$L:$O,3,0),სახ.თანრ.მოც.!$C:$C,მონაცემები!C1428,სახ.თანრ.მოც.!$A:$A,VLOOKUP($B1428,$L:$O,4,0))</f>
        <v>0</v>
      </c>
      <c r="I1428" s="57"/>
      <c r="J1428" s="57"/>
    </row>
    <row r="1429" spans="1:10">
      <c r="A1429" s="46">
        <v>1348</v>
      </c>
      <c r="E1429" s="57">
        <f t="shared" si="21"/>
        <v>0</v>
      </c>
      <c r="F1429" s="57">
        <f>SUMIFS(სახ.თანრ.მოც.!$E:$E,სახ.თანრ.მოც.!$B:$B,VLOOKUP($B1429,$L:$O,3,0),სახ.თანრ.მოც.!$C:$C,მონაცემები!C1429,სახ.თანრ.მოც.!$A:$A,VLOOKUP($B1429,$L:$O,4,0))</f>
        <v>0</v>
      </c>
      <c r="G1429" s="57">
        <f>SUMIFS(სახ.თანრ.მოც.!$E:$E,სახ.თანრ.მოც.!$B:$B,VLOOKUP($B1429,$L:$O,3,0),სახ.თანრ.მოც.!$C:$C,მონაცემები!D1429,სახ.თანრ.მოც.!$A:$A,VLOOKUP($B1429,$L:$O,4,0))</f>
        <v>0</v>
      </c>
      <c r="H1429" s="57">
        <f>SUMIFS(სახ.თანრ.მოც.!F:F,სახ.თანრ.მოც.!$B:$B,VLOOKUP($B1429,$L:$O,3,0),სახ.თანრ.მოც.!$C:$C,მონაცემები!D1429,სახ.თანრ.მოც.!$A:$A,VLOOKUP($B1429,$L:$O,4,0))+SUMIFS(სახ.თანრ.მოც.!F:F,სახ.თანრ.მოც.!$B:$B,VLOOKUP($B1429,$L:$O,3,0),სახ.თანრ.მოც.!$C:$C,მონაცემები!C1429,სახ.თანრ.მოც.!$A:$A,VLOOKUP($B1429,$L:$O,4,0))</f>
        <v>0</v>
      </c>
      <c r="I1429" s="57"/>
      <c r="J1429" s="57"/>
    </row>
    <row r="1430" spans="1:10">
      <c r="A1430" s="46">
        <v>1349</v>
      </c>
      <c r="E1430" s="57">
        <f t="shared" si="21"/>
        <v>0</v>
      </c>
      <c r="F1430" s="57">
        <f>SUMIFS(სახ.თანრ.მოც.!$E:$E,სახ.თანრ.მოც.!$B:$B,VLOOKUP($B1430,$L:$O,3,0),სახ.თანრ.მოც.!$C:$C,მონაცემები!C1430,სახ.თანრ.მოც.!$A:$A,VLOOKUP($B1430,$L:$O,4,0))</f>
        <v>0</v>
      </c>
      <c r="G1430" s="57">
        <f>SUMIFS(სახ.თანრ.მოც.!$E:$E,სახ.თანრ.მოც.!$B:$B,VLOOKUP($B1430,$L:$O,3,0),სახ.თანრ.მოც.!$C:$C,მონაცემები!D1430,სახ.თანრ.მოც.!$A:$A,VLOOKUP($B1430,$L:$O,4,0))</f>
        <v>0</v>
      </c>
      <c r="H1430" s="57">
        <f>SUMIFS(სახ.თანრ.მოც.!F:F,სახ.თანრ.მოც.!$B:$B,VLOOKUP($B1430,$L:$O,3,0),სახ.თანრ.მოც.!$C:$C,მონაცემები!D1430,სახ.თანრ.მოც.!$A:$A,VLOOKUP($B1430,$L:$O,4,0))+SUMIFS(სახ.თანრ.მოც.!F:F,სახ.თანრ.მოც.!$B:$B,VLOOKUP($B1430,$L:$O,3,0),სახ.თანრ.მოც.!$C:$C,მონაცემები!C1430,სახ.თანრ.მოც.!$A:$A,VLOOKUP($B1430,$L:$O,4,0))</f>
        <v>0</v>
      </c>
      <c r="I1430" s="57"/>
      <c r="J1430" s="57"/>
    </row>
    <row r="1431" spans="1:10">
      <c r="A1431" s="46">
        <v>1350</v>
      </c>
      <c r="E1431" s="57">
        <f t="shared" si="21"/>
        <v>0</v>
      </c>
      <c r="F1431" s="57">
        <f>SUMIFS(სახ.თანრ.მოც.!$E:$E,სახ.თანრ.მოც.!$B:$B,VLOOKUP($B1431,$L:$O,3,0),სახ.თანრ.მოც.!$C:$C,მონაცემები!C1431,სახ.თანრ.მოც.!$A:$A,VLOOKUP($B1431,$L:$O,4,0))</f>
        <v>0</v>
      </c>
      <c r="G1431" s="57">
        <f>SUMIFS(სახ.თანრ.მოც.!$E:$E,სახ.თანრ.მოც.!$B:$B,VLOOKUP($B1431,$L:$O,3,0),სახ.თანრ.მოც.!$C:$C,მონაცემები!D1431,სახ.თანრ.მოც.!$A:$A,VLOOKUP($B1431,$L:$O,4,0))</f>
        <v>0</v>
      </c>
      <c r="H1431" s="57">
        <f>SUMIFS(სახ.თანრ.მოც.!F:F,სახ.თანრ.მოც.!$B:$B,VLOOKUP($B1431,$L:$O,3,0),სახ.თანრ.მოც.!$C:$C,მონაცემები!D1431,სახ.თანრ.მოც.!$A:$A,VLOOKUP($B1431,$L:$O,4,0))+SUMIFS(სახ.თანრ.მოც.!F:F,სახ.თანრ.მოც.!$B:$B,VLOOKUP($B1431,$L:$O,3,0),სახ.თანრ.მოც.!$C:$C,მონაცემები!C1431,სახ.თანრ.მოც.!$A:$A,VLOOKUP($B1431,$L:$O,4,0))</f>
        <v>0</v>
      </c>
      <c r="I1431" s="57"/>
      <c r="J1431" s="57"/>
    </row>
    <row r="1432" spans="1:10">
      <c r="A1432" s="46">
        <v>1351</v>
      </c>
      <c r="E1432" s="57">
        <f t="shared" si="21"/>
        <v>0</v>
      </c>
      <c r="F1432" s="57">
        <f>SUMIFS(სახ.თანრ.მოც.!$E:$E,სახ.თანრ.მოც.!$B:$B,VLOOKUP($B1432,$L:$O,3,0),სახ.თანრ.მოც.!$C:$C,მონაცემები!C1432,სახ.თანრ.მოც.!$A:$A,VLOOKUP($B1432,$L:$O,4,0))</f>
        <v>0</v>
      </c>
      <c r="G1432" s="57">
        <f>SUMIFS(სახ.თანრ.მოც.!$E:$E,სახ.თანრ.მოც.!$B:$B,VLOOKUP($B1432,$L:$O,3,0),სახ.თანრ.მოც.!$C:$C,მონაცემები!D1432,სახ.თანრ.მოც.!$A:$A,VLOOKUP($B1432,$L:$O,4,0))</f>
        <v>0</v>
      </c>
      <c r="H1432" s="57">
        <f>SUMIFS(სახ.თანრ.მოც.!F:F,სახ.თანრ.მოც.!$B:$B,VLOOKUP($B1432,$L:$O,3,0),სახ.თანრ.მოც.!$C:$C,მონაცემები!D1432,სახ.თანრ.მოც.!$A:$A,VLOOKUP($B1432,$L:$O,4,0))+SUMIFS(სახ.თანრ.მოც.!F:F,სახ.თანრ.მოც.!$B:$B,VLOOKUP($B1432,$L:$O,3,0),სახ.თანრ.მოც.!$C:$C,მონაცემები!C1432,სახ.თანრ.მოც.!$A:$A,VLOOKUP($B1432,$L:$O,4,0))</f>
        <v>0</v>
      </c>
      <c r="I1432" s="57"/>
      <c r="J1432" s="57"/>
    </row>
    <row r="1433" spans="1:10">
      <c r="A1433" s="46">
        <v>1352</v>
      </c>
      <c r="E1433" s="57">
        <f t="shared" si="21"/>
        <v>0</v>
      </c>
      <c r="F1433" s="57">
        <f>SUMIFS(სახ.თანრ.მოც.!$E:$E,სახ.თანრ.მოც.!$B:$B,VLOOKUP($B1433,$L:$O,3,0),სახ.თანრ.მოც.!$C:$C,მონაცემები!C1433,სახ.თანრ.მოც.!$A:$A,VLOOKUP($B1433,$L:$O,4,0))</f>
        <v>0</v>
      </c>
      <c r="G1433" s="57">
        <f>SUMIFS(სახ.თანრ.მოც.!$E:$E,სახ.თანრ.მოც.!$B:$B,VLOOKUP($B1433,$L:$O,3,0),სახ.თანრ.მოც.!$C:$C,მონაცემები!D1433,სახ.თანრ.მოც.!$A:$A,VLOOKUP($B1433,$L:$O,4,0))</f>
        <v>0</v>
      </c>
      <c r="H1433" s="57">
        <f>SUMIFS(სახ.თანრ.მოც.!F:F,სახ.თანრ.მოც.!$B:$B,VLOOKUP($B1433,$L:$O,3,0),სახ.თანრ.მოც.!$C:$C,მონაცემები!D1433,სახ.თანრ.მოც.!$A:$A,VLOOKUP($B1433,$L:$O,4,0))+SUMIFS(სახ.თანრ.მოც.!F:F,სახ.თანრ.მოც.!$B:$B,VLOOKUP($B1433,$L:$O,3,0),სახ.თანრ.მოც.!$C:$C,მონაცემები!C1433,სახ.თანრ.მოც.!$A:$A,VLOOKUP($B1433,$L:$O,4,0))</f>
        <v>0</v>
      </c>
      <c r="I1433" s="57"/>
      <c r="J1433" s="57"/>
    </row>
    <row r="1434" spans="1:10">
      <c r="A1434" s="46">
        <v>1353</v>
      </c>
      <c r="E1434" s="57">
        <f t="shared" si="21"/>
        <v>0</v>
      </c>
      <c r="F1434" s="57">
        <f>SUMIFS(სახ.თანრ.მოც.!$E:$E,სახ.თანრ.მოც.!$B:$B,VLOOKUP($B1434,$L:$O,3,0),სახ.თანრ.მოც.!$C:$C,მონაცემები!C1434,სახ.თანრ.მოც.!$A:$A,VLOOKUP($B1434,$L:$O,4,0))</f>
        <v>0</v>
      </c>
      <c r="G1434" s="57">
        <f>SUMIFS(სახ.თანრ.მოც.!$E:$E,სახ.თანრ.მოც.!$B:$B,VLOOKUP($B1434,$L:$O,3,0),სახ.თანრ.მოც.!$C:$C,მონაცემები!D1434,სახ.თანრ.მოც.!$A:$A,VLOOKUP($B1434,$L:$O,4,0))</f>
        <v>0</v>
      </c>
      <c r="H1434" s="57">
        <f>SUMIFS(სახ.თანრ.მოც.!F:F,სახ.თანრ.მოც.!$B:$B,VLOOKUP($B1434,$L:$O,3,0),სახ.თანრ.მოც.!$C:$C,მონაცემები!D1434,სახ.თანრ.მოც.!$A:$A,VLOOKUP($B1434,$L:$O,4,0))+SUMIFS(სახ.თანრ.მოც.!F:F,სახ.თანრ.მოც.!$B:$B,VLOOKUP($B1434,$L:$O,3,0),სახ.თანრ.მოც.!$C:$C,მონაცემები!C1434,სახ.თანრ.მოც.!$A:$A,VLOOKUP($B1434,$L:$O,4,0))</f>
        <v>0</v>
      </c>
      <c r="I1434" s="57"/>
      <c r="J1434" s="57"/>
    </row>
    <row r="1435" spans="1:10">
      <c r="A1435" s="46">
        <v>1354</v>
      </c>
      <c r="E1435" s="57">
        <f t="shared" si="21"/>
        <v>0</v>
      </c>
      <c r="F1435" s="57">
        <f>SUMIFS(სახ.თანრ.მოც.!$E:$E,სახ.თანრ.მოც.!$B:$B,VLOOKUP($B1435,$L:$O,3,0),სახ.თანრ.მოც.!$C:$C,მონაცემები!C1435,სახ.თანრ.მოც.!$A:$A,VLOOKUP($B1435,$L:$O,4,0))</f>
        <v>0</v>
      </c>
      <c r="G1435" s="57">
        <f>SUMIFS(სახ.თანრ.მოც.!$E:$E,სახ.თანრ.მოც.!$B:$B,VLOOKUP($B1435,$L:$O,3,0),სახ.თანრ.მოც.!$C:$C,მონაცემები!D1435,სახ.თანრ.მოც.!$A:$A,VLOOKUP($B1435,$L:$O,4,0))</f>
        <v>0</v>
      </c>
      <c r="H1435" s="57">
        <f>SUMIFS(სახ.თანრ.მოც.!F:F,სახ.თანრ.მოც.!$B:$B,VLOOKUP($B1435,$L:$O,3,0),სახ.თანრ.მოც.!$C:$C,მონაცემები!D1435,სახ.თანრ.მოც.!$A:$A,VLOOKUP($B1435,$L:$O,4,0))+SUMIFS(სახ.თანრ.მოც.!F:F,სახ.თანრ.მოც.!$B:$B,VLOOKUP($B1435,$L:$O,3,0),სახ.თანრ.მოც.!$C:$C,მონაცემები!C1435,სახ.თანრ.მოც.!$A:$A,VLOOKUP($B1435,$L:$O,4,0))</f>
        <v>0</v>
      </c>
      <c r="I1435" s="57"/>
      <c r="J1435" s="57"/>
    </row>
    <row r="1436" spans="1:10">
      <c r="A1436" s="46">
        <v>1355</v>
      </c>
      <c r="E1436" s="57">
        <f t="shared" si="21"/>
        <v>0</v>
      </c>
      <c r="F1436" s="57">
        <f>SUMIFS(სახ.თანრ.მოც.!$E:$E,სახ.თანრ.მოც.!$B:$B,VLOOKUP($B1436,$L:$O,3,0),სახ.თანრ.მოც.!$C:$C,მონაცემები!C1436,სახ.თანრ.მოც.!$A:$A,VLOOKUP($B1436,$L:$O,4,0))</f>
        <v>0</v>
      </c>
      <c r="G1436" s="57">
        <f>SUMIFS(სახ.თანრ.მოც.!$E:$E,სახ.თანრ.მოც.!$B:$B,VLOOKUP($B1436,$L:$O,3,0),სახ.თანრ.მოც.!$C:$C,მონაცემები!D1436,სახ.თანრ.მოც.!$A:$A,VLOOKUP($B1436,$L:$O,4,0))</f>
        <v>0</v>
      </c>
      <c r="H1436" s="57">
        <f>SUMIFS(სახ.თანრ.მოც.!F:F,სახ.თანრ.მოც.!$B:$B,VLOOKUP($B1436,$L:$O,3,0),სახ.თანრ.მოც.!$C:$C,მონაცემები!D1436,სახ.თანრ.მოც.!$A:$A,VLOOKUP($B1436,$L:$O,4,0))+SUMIFS(სახ.თანრ.მოც.!F:F,სახ.თანრ.მოც.!$B:$B,VLOOKUP($B1436,$L:$O,3,0),სახ.თანრ.მოც.!$C:$C,მონაცემები!C1436,სახ.თანრ.მოც.!$A:$A,VLOOKUP($B1436,$L:$O,4,0))</f>
        <v>0</v>
      </c>
      <c r="I1436" s="57"/>
      <c r="J1436" s="57"/>
    </row>
    <row r="1437" spans="1:10">
      <c r="A1437" s="46">
        <v>1356</v>
      </c>
      <c r="E1437" s="57">
        <f t="shared" si="21"/>
        <v>0</v>
      </c>
      <c r="F1437" s="57">
        <f>SUMIFS(სახ.თანრ.მოც.!$E:$E,სახ.თანრ.მოც.!$B:$B,VLOOKUP($B1437,$L:$O,3,0),სახ.თანრ.მოც.!$C:$C,მონაცემები!C1437,სახ.თანრ.მოც.!$A:$A,VLOOKUP($B1437,$L:$O,4,0))</f>
        <v>0</v>
      </c>
      <c r="G1437" s="57">
        <f>SUMIFS(სახ.თანრ.მოც.!$E:$E,სახ.თანრ.მოც.!$B:$B,VLOOKUP($B1437,$L:$O,3,0),სახ.თანრ.მოც.!$C:$C,მონაცემები!D1437,სახ.თანრ.მოც.!$A:$A,VLOOKUP($B1437,$L:$O,4,0))</f>
        <v>0</v>
      </c>
      <c r="H1437" s="57">
        <f>SUMIFS(სახ.თანრ.მოც.!F:F,სახ.თანრ.მოც.!$B:$B,VLOOKUP($B1437,$L:$O,3,0),სახ.თანრ.მოც.!$C:$C,მონაცემები!D1437,სახ.თანრ.მოც.!$A:$A,VLOOKUP($B1437,$L:$O,4,0))+SUMIFS(სახ.თანრ.მოც.!F:F,სახ.თანრ.მოც.!$B:$B,VLOOKUP($B1437,$L:$O,3,0),სახ.თანრ.მოც.!$C:$C,მონაცემები!C1437,სახ.თანრ.მოც.!$A:$A,VLOOKUP($B1437,$L:$O,4,0))</f>
        <v>0</v>
      </c>
      <c r="I1437" s="57"/>
      <c r="J1437" s="57"/>
    </row>
    <row r="1438" spans="1:10">
      <c r="A1438" s="46">
        <v>1357</v>
      </c>
      <c r="E1438" s="57">
        <f t="shared" si="21"/>
        <v>0</v>
      </c>
      <c r="F1438" s="57">
        <f>SUMIFS(სახ.თანრ.მოც.!$E:$E,სახ.თანრ.მოც.!$B:$B,VLOOKUP($B1438,$L:$O,3,0),სახ.თანრ.მოც.!$C:$C,მონაცემები!C1438,სახ.თანრ.მოც.!$A:$A,VLOOKUP($B1438,$L:$O,4,0))</f>
        <v>0</v>
      </c>
      <c r="G1438" s="57">
        <f>SUMIFS(სახ.თანრ.მოც.!$E:$E,სახ.თანრ.მოც.!$B:$B,VLOOKUP($B1438,$L:$O,3,0),სახ.თანრ.მოც.!$C:$C,მონაცემები!D1438,სახ.თანრ.მოც.!$A:$A,VLOOKUP($B1438,$L:$O,4,0))</f>
        <v>0</v>
      </c>
      <c r="H1438" s="57">
        <f>SUMIFS(სახ.თანრ.მოც.!F:F,სახ.თანრ.მოც.!$B:$B,VLOOKUP($B1438,$L:$O,3,0),სახ.თანრ.მოც.!$C:$C,მონაცემები!D1438,სახ.თანრ.მოც.!$A:$A,VLOOKUP($B1438,$L:$O,4,0))+SUMIFS(სახ.თანრ.მოც.!F:F,სახ.თანრ.მოც.!$B:$B,VLOOKUP($B1438,$L:$O,3,0),სახ.თანრ.მოც.!$C:$C,მონაცემები!C1438,სახ.თანრ.მოც.!$A:$A,VLOOKUP($B1438,$L:$O,4,0))</f>
        <v>0</v>
      </c>
      <c r="I1438" s="57"/>
      <c r="J1438" s="57"/>
    </row>
    <row r="1439" spans="1:10">
      <c r="A1439" s="46">
        <v>1358</v>
      </c>
      <c r="E1439" s="57">
        <f t="shared" si="21"/>
        <v>0</v>
      </c>
      <c r="F1439" s="57">
        <f>SUMIFS(სახ.თანრ.მოც.!$E:$E,სახ.თანრ.მოც.!$B:$B,VLOOKUP($B1439,$L:$O,3,0),სახ.თანრ.მოც.!$C:$C,მონაცემები!C1439,სახ.თანრ.მოც.!$A:$A,VLOOKUP($B1439,$L:$O,4,0))</f>
        <v>0</v>
      </c>
      <c r="G1439" s="57">
        <f>SUMIFS(სახ.თანრ.მოც.!$E:$E,სახ.თანრ.მოც.!$B:$B,VLOOKUP($B1439,$L:$O,3,0),სახ.თანრ.მოც.!$C:$C,მონაცემები!D1439,სახ.თანრ.მოც.!$A:$A,VLOOKUP($B1439,$L:$O,4,0))</f>
        <v>0</v>
      </c>
      <c r="H1439" s="57">
        <f>SUMIFS(სახ.თანრ.მოც.!F:F,სახ.თანრ.მოც.!$B:$B,VLOOKUP($B1439,$L:$O,3,0),სახ.თანრ.მოც.!$C:$C,მონაცემები!D1439,სახ.თანრ.მოც.!$A:$A,VLOOKUP($B1439,$L:$O,4,0))+SUMIFS(სახ.თანრ.მოც.!F:F,სახ.თანრ.მოც.!$B:$B,VLOOKUP($B1439,$L:$O,3,0),სახ.თანრ.მოც.!$C:$C,მონაცემები!C1439,სახ.თანრ.მოც.!$A:$A,VLOOKUP($B1439,$L:$O,4,0))</f>
        <v>0</v>
      </c>
      <c r="I1439" s="57"/>
      <c r="J1439" s="57"/>
    </row>
    <row r="1440" spans="1:10">
      <c r="A1440" s="46">
        <v>1359</v>
      </c>
      <c r="E1440" s="57">
        <f t="shared" si="21"/>
        <v>0</v>
      </c>
      <c r="F1440" s="57">
        <f>SUMIFS(სახ.თანრ.მოც.!$E:$E,სახ.თანრ.მოც.!$B:$B,VLOOKUP($B1440,$L:$O,3,0),სახ.თანრ.მოც.!$C:$C,მონაცემები!C1440,სახ.თანრ.მოც.!$A:$A,VLOOKUP($B1440,$L:$O,4,0))</f>
        <v>0</v>
      </c>
      <c r="G1440" s="57">
        <f>SUMIFS(სახ.თანრ.მოც.!$E:$E,სახ.თანრ.მოც.!$B:$B,VLOOKUP($B1440,$L:$O,3,0),სახ.თანრ.მოც.!$C:$C,მონაცემები!D1440,სახ.თანრ.მოც.!$A:$A,VLOOKUP($B1440,$L:$O,4,0))</f>
        <v>0</v>
      </c>
      <c r="H1440" s="57">
        <f>SUMIFS(სახ.თანრ.მოც.!F:F,სახ.თანრ.მოც.!$B:$B,VLOOKUP($B1440,$L:$O,3,0),სახ.თანრ.მოც.!$C:$C,მონაცემები!D1440,სახ.თანრ.მოც.!$A:$A,VLOOKUP($B1440,$L:$O,4,0))+SUMIFS(სახ.თანრ.მოც.!F:F,სახ.თანრ.მოც.!$B:$B,VLOOKUP($B1440,$L:$O,3,0),სახ.თანრ.მოც.!$C:$C,მონაცემები!C1440,სახ.თანრ.მოც.!$A:$A,VLOOKUP($B1440,$L:$O,4,0))</f>
        <v>0</v>
      </c>
      <c r="I1440" s="57"/>
      <c r="J1440" s="57"/>
    </row>
    <row r="1441" spans="1:10">
      <c r="A1441" s="46">
        <v>1360</v>
      </c>
      <c r="E1441" s="57">
        <f t="shared" si="21"/>
        <v>0</v>
      </c>
      <c r="F1441" s="57">
        <f>SUMIFS(სახ.თანრ.მოც.!$E:$E,სახ.თანრ.მოც.!$B:$B,VLOOKUP($B1441,$L:$O,3,0),სახ.თანრ.მოც.!$C:$C,მონაცემები!C1441,სახ.თანრ.მოც.!$A:$A,VLOOKUP($B1441,$L:$O,4,0))</f>
        <v>0</v>
      </c>
      <c r="G1441" s="57">
        <f>SUMIFS(სახ.თანრ.მოც.!$E:$E,სახ.თანრ.მოც.!$B:$B,VLOOKUP($B1441,$L:$O,3,0),სახ.თანრ.მოც.!$C:$C,მონაცემები!D1441,სახ.თანრ.მოც.!$A:$A,VLOOKUP($B1441,$L:$O,4,0))</f>
        <v>0</v>
      </c>
      <c r="H1441" s="57">
        <f>SUMIFS(სახ.თანრ.მოც.!F:F,სახ.თანრ.მოც.!$B:$B,VLOOKUP($B1441,$L:$O,3,0),სახ.თანრ.მოც.!$C:$C,მონაცემები!D1441,სახ.თანრ.მოც.!$A:$A,VLOOKUP($B1441,$L:$O,4,0))+SUMIFS(სახ.თანრ.მოც.!F:F,სახ.თანრ.მოც.!$B:$B,VLOOKUP($B1441,$L:$O,3,0),სახ.თანრ.მოც.!$C:$C,მონაცემები!C1441,სახ.თანრ.მოც.!$A:$A,VLOOKUP($B1441,$L:$O,4,0))</f>
        <v>0</v>
      </c>
      <c r="I1441" s="57"/>
      <c r="J1441" s="57"/>
    </row>
    <row r="1442" spans="1:10">
      <c r="A1442" s="46">
        <v>1361</v>
      </c>
      <c r="E1442" s="57">
        <f t="shared" si="21"/>
        <v>0</v>
      </c>
      <c r="F1442" s="57">
        <f>SUMIFS(სახ.თანრ.მოც.!$E:$E,სახ.თანრ.მოც.!$B:$B,VLOOKUP($B1442,$L:$O,3,0),სახ.თანრ.მოც.!$C:$C,მონაცემები!C1442,სახ.თანრ.მოც.!$A:$A,VLOOKUP($B1442,$L:$O,4,0))</f>
        <v>0</v>
      </c>
      <c r="G1442" s="57">
        <f>SUMIFS(სახ.თანრ.მოც.!$E:$E,სახ.თანრ.მოც.!$B:$B,VLOOKUP($B1442,$L:$O,3,0),სახ.თანრ.მოც.!$C:$C,მონაცემები!D1442,სახ.თანრ.მოც.!$A:$A,VLOOKUP($B1442,$L:$O,4,0))</f>
        <v>0</v>
      </c>
      <c r="H1442" s="57">
        <f>SUMIFS(სახ.თანრ.მოც.!F:F,სახ.თანრ.მოც.!$B:$B,VLOOKUP($B1442,$L:$O,3,0),სახ.თანრ.მოც.!$C:$C,მონაცემები!D1442,სახ.თანრ.მოც.!$A:$A,VLOOKUP($B1442,$L:$O,4,0))+SUMIFS(სახ.თანრ.მოც.!F:F,სახ.თანრ.მოც.!$B:$B,VLOOKUP($B1442,$L:$O,3,0),სახ.თანრ.მოც.!$C:$C,მონაცემები!C1442,სახ.თანრ.მოც.!$A:$A,VLOOKUP($B1442,$L:$O,4,0))</f>
        <v>0</v>
      </c>
      <c r="I1442" s="57"/>
      <c r="J1442" s="57"/>
    </row>
    <row r="1443" spans="1:10">
      <c r="A1443" s="46">
        <v>1362</v>
      </c>
      <c r="E1443" s="57">
        <f t="shared" si="21"/>
        <v>0</v>
      </c>
      <c r="F1443" s="57">
        <f>SUMIFS(სახ.თანრ.მოც.!$E:$E,სახ.თანრ.მოც.!$B:$B,VLOOKUP($B1443,$L:$O,3,0),სახ.თანრ.მოც.!$C:$C,მონაცემები!C1443,სახ.თანრ.მოც.!$A:$A,VLOOKUP($B1443,$L:$O,4,0))</f>
        <v>0</v>
      </c>
      <c r="G1443" s="57">
        <f>SUMIFS(სახ.თანრ.მოც.!$E:$E,სახ.თანრ.მოც.!$B:$B,VLOOKUP($B1443,$L:$O,3,0),სახ.თანრ.მოც.!$C:$C,მონაცემები!D1443,სახ.თანრ.მოც.!$A:$A,VLOOKUP($B1443,$L:$O,4,0))</f>
        <v>0</v>
      </c>
      <c r="H1443" s="57">
        <f>SUMIFS(სახ.თანრ.მოც.!F:F,სახ.თანრ.მოც.!$B:$B,VLOOKUP($B1443,$L:$O,3,0),სახ.თანრ.მოც.!$C:$C,მონაცემები!D1443,სახ.თანრ.მოც.!$A:$A,VLOOKUP($B1443,$L:$O,4,0))+SUMIFS(სახ.თანრ.მოც.!F:F,სახ.თანრ.მოც.!$B:$B,VLOOKUP($B1443,$L:$O,3,0),სახ.თანრ.მოც.!$C:$C,მონაცემები!C1443,სახ.თანრ.მოც.!$A:$A,VLOOKUP($B1443,$L:$O,4,0))</f>
        <v>0</v>
      </c>
      <c r="I1443" s="57"/>
      <c r="J1443" s="57"/>
    </row>
    <row r="1444" spans="1:10">
      <c r="A1444" s="46">
        <v>1363</v>
      </c>
      <c r="E1444" s="57">
        <f t="shared" si="21"/>
        <v>0</v>
      </c>
      <c r="F1444" s="57">
        <f>SUMIFS(სახ.თანრ.მოც.!$E:$E,სახ.თანრ.მოც.!$B:$B,VLOOKUP($B1444,$L:$O,3,0),სახ.თანრ.მოც.!$C:$C,მონაცემები!C1444,სახ.თანრ.მოც.!$A:$A,VLOOKUP($B1444,$L:$O,4,0))</f>
        <v>0</v>
      </c>
      <c r="G1444" s="57">
        <f>SUMIFS(სახ.თანრ.მოც.!$E:$E,სახ.თანრ.მოც.!$B:$B,VLOOKUP($B1444,$L:$O,3,0),სახ.თანრ.მოც.!$C:$C,მონაცემები!D1444,სახ.თანრ.მოც.!$A:$A,VLOOKUP($B1444,$L:$O,4,0))</f>
        <v>0</v>
      </c>
      <c r="H1444" s="57">
        <f>SUMIFS(სახ.თანრ.მოც.!F:F,სახ.თანრ.მოც.!$B:$B,VLOOKUP($B1444,$L:$O,3,0),სახ.თანრ.მოც.!$C:$C,მონაცემები!D1444,სახ.თანრ.მოც.!$A:$A,VLOOKUP($B1444,$L:$O,4,0))+SUMIFS(სახ.თანრ.მოც.!F:F,სახ.თანრ.მოც.!$B:$B,VLOOKUP($B1444,$L:$O,3,0),სახ.თანრ.მოც.!$C:$C,მონაცემები!C1444,სახ.თანრ.მოც.!$A:$A,VLOOKUP($B1444,$L:$O,4,0))</f>
        <v>0</v>
      </c>
      <c r="I1444" s="57"/>
      <c r="J1444" s="57"/>
    </row>
    <row r="1445" spans="1:10">
      <c r="A1445" s="46">
        <v>1364</v>
      </c>
      <c r="E1445" s="57">
        <f t="shared" si="21"/>
        <v>0</v>
      </c>
      <c r="F1445" s="57">
        <f>SUMIFS(სახ.თანრ.მოც.!$E:$E,სახ.თანრ.მოც.!$B:$B,VLOOKUP($B1445,$L:$O,3,0),სახ.თანრ.მოც.!$C:$C,მონაცემები!C1445,სახ.თანრ.მოც.!$A:$A,VLOOKUP($B1445,$L:$O,4,0))</f>
        <v>0</v>
      </c>
      <c r="G1445" s="57">
        <f>SUMIFS(სახ.თანრ.მოც.!$E:$E,სახ.თანრ.მოც.!$B:$B,VLOOKUP($B1445,$L:$O,3,0),სახ.თანრ.მოც.!$C:$C,მონაცემები!D1445,სახ.თანრ.მოც.!$A:$A,VLOOKUP($B1445,$L:$O,4,0))</f>
        <v>0</v>
      </c>
      <c r="H1445" s="57">
        <f>SUMIFS(სახ.თანრ.მოც.!F:F,სახ.თანრ.მოც.!$B:$B,VLOOKUP($B1445,$L:$O,3,0),სახ.თანრ.მოც.!$C:$C,მონაცემები!D1445,სახ.თანრ.მოც.!$A:$A,VLOOKUP($B1445,$L:$O,4,0))+SUMIFS(სახ.თანრ.მოც.!F:F,სახ.თანრ.მოც.!$B:$B,VLOOKUP($B1445,$L:$O,3,0),სახ.თანრ.მოც.!$C:$C,მონაცემები!C1445,სახ.თანრ.მოც.!$A:$A,VLOOKUP($B1445,$L:$O,4,0))</f>
        <v>0</v>
      </c>
      <c r="I1445" s="57"/>
      <c r="J1445" s="57"/>
    </row>
    <row r="1446" spans="1:10">
      <c r="A1446" s="46">
        <v>1365</v>
      </c>
      <c r="E1446" s="57">
        <f t="shared" si="21"/>
        <v>0</v>
      </c>
      <c r="F1446" s="57">
        <f>SUMIFS(სახ.თანრ.მოც.!$E:$E,სახ.თანრ.მოც.!$B:$B,VLOOKUP($B1446,$L:$O,3,0),სახ.თანრ.მოც.!$C:$C,მონაცემები!C1446,სახ.თანრ.მოც.!$A:$A,VLOOKUP($B1446,$L:$O,4,0))</f>
        <v>0</v>
      </c>
      <c r="G1446" s="57">
        <f>SUMIFS(სახ.თანრ.მოც.!$E:$E,სახ.თანრ.მოც.!$B:$B,VLOOKUP($B1446,$L:$O,3,0),სახ.თანრ.მოც.!$C:$C,მონაცემები!D1446,სახ.თანრ.მოც.!$A:$A,VLOOKUP($B1446,$L:$O,4,0))</f>
        <v>0</v>
      </c>
      <c r="H1446" s="57">
        <f>SUMIFS(სახ.თანრ.მოც.!F:F,სახ.თანრ.მოც.!$B:$B,VLOOKUP($B1446,$L:$O,3,0),სახ.თანრ.მოც.!$C:$C,მონაცემები!D1446,სახ.თანრ.მოც.!$A:$A,VLOOKUP($B1446,$L:$O,4,0))+SUMIFS(სახ.თანრ.მოც.!F:F,სახ.თანრ.მოც.!$B:$B,VLOOKUP($B1446,$L:$O,3,0),სახ.თანრ.მოც.!$C:$C,მონაცემები!C1446,სახ.თანრ.მოც.!$A:$A,VLOOKUP($B1446,$L:$O,4,0))</f>
        <v>0</v>
      </c>
      <c r="I1446" s="57"/>
      <c r="J1446" s="57"/>
    </row>
    <row r="1447" spans="1:10">
      <c r="A1447" s="46">
        <v>1366</v>
      </c>
      <c r="E1447" s="57">
        <f t="shared" si="21"/>
        <v>0</v>
      </c>
      <c r="F1447" s="57">
        <f>SUMIFS(სახ.თანრ.მოც.!$E:$E,სახ.თანრ.მოც.!$B:$B,VLOOKUP($B1447,$L:$O,3,0),სახ.თანრ.მოც.!$C:$C,მონაცემები!C1447,სახ.თანრ.მოც.!$A:$A,VLOOKUP($B1447,$L:$O,4,0))</f>
        <v>0</v>
      </c>
      <c r="G1447" s="57">
        <f>SUMIFS(სახ.თანრ.მოც.!$E:$E,სახ.თანრ.მოც.!$B:$B,VLOOKUP($B1447,$L:$O,3,0),სახ.თანრ.მოც.!$C:$C,მონაცემები!D1447,სახ.თანრ.მოც.!$A:$A,VLOOKUP($B1447,$L:$O,4,0))</f>
        <v>0</v>
      </c>
      <c r="H1447" s="57">
        <f>SUMIFS(სახ.თანრ.მოც.!F:F,სახ.თანრ.მოც.!$B:$B,VLOOKUP($B1447,$L:$O,3,0),სახ.თანრ.მოც.!$C:$C,მონაცემები!D1447,სახ.თანრ.მოც.!$A:$A,VLOOKUP($B1447,$L:$O,4,0))+SUMIFS(სახ.თანრ.მოც.!F:F,სახ.თანრ.მოც.!$B:$B,VLOOKUP($B1447,$L:$O,3,0),სახ.თანრ.მოც.!$C:$C,მონაცემები!C1447,სახ.თანრ.მოც.!$A:$A,VLOOKUP($B1447,$L:$O,4,0))</f>
        <v>0</v>
      </c>
      <c r="I1447" s="57"/>
      <c r="J1447" s="57"/>
    </row>
    <row r="1448" spans="1:10">
      <c r="A1448" s="46">
        <v>1367</v>
      </c>
      <c r="E1448" s="57">
        <f t="shared" si="21"/>
        <v>0</v>
      </c>
      <c r="F1448" s="57">
        <f>SUMIFS(სახ.თანრ.მოც.!$E:$E,სახ.თანრ.მოც.!$B:$B,VLOOKUP($B1448,$L:$O,3,0),სახ.თანრ.მოც.!$C:$C,მონაცემები!C1448,სახ.თანრ.მოც.!$A:$A,VLOOKUP($B1448,$L:$O,4,0))</f>
        <v>0</v>
      </c>
      <c r="G1448" s="57">
        <f>SUMIFS(სახ.თანრ.მოც.!$E:$E,სახ.თანრ.მოც.!$B:$B,VLOOKUP($B1448,$L:$O,3,0),სახ.თანრ.მოც.!$C:$C,მონაცემები!D1448,სახ.თანრ.მოც.!$A:$A,VLOOKUP($B1448,$L:$O,4,0))</f>
        <v>0</v>
      </c>
      <c r="H1448" s="57">
        <f>SUMIFS(სახ.თანრ.მოც.!F:F,სახ.თანრ.მოც.!$B:$B,VLOOKUP($B1448,$L:$O,3,0),სახ.თანრ.მოც.!$C:$C,მონაცემები!D1448,სახ.თანრ.მოც.!$A:$A,VLOOKUP($B1448,$L:$O,4,0))+SUMIFS(სახ.თანრ.მოც.!F:F,სახ.თანრ.მოც.!$B:$B,VLOOKUP($B1448,$L:$O,3,0),სახ.თანრ.მოც.!$C:$C,მონაცემები!C1448,სახ.თანრ.მოც.!$A:$A,VLOOKUP($B1448,$L:$O,4,0))</f>
        <v>0</v>
      </c>
      <c r="I1448" s="57"/>
      <c r="J1448" s="57"/>
    </row>
    <row r="1449" spans="1:10">
      <c r="A1449" s="46">
        <v>1368</v>
      </c>
      <c r="E1449" s="57">
        <f t="shared" si="21"/>
        <v>0</v>
      </c>
      <c r="F1449" s="57">
        <f>SUMIFS(სახ.თანრ.მოც.!$E:$E,სახ.თანრ.მოც.!$B:$B,VLOOKUP($B1449,$L:$O,3,0),სახ.თანრ.მოც.!$C:$C,მონაცემები!C1449,სახ.თანრ.მოც.!$A:$A,VLOOKUP($B1449,$L:$O,4,0))</f>
        <v>0</v>
      </c>
      <c r="G1449" s="57">
        <f>SUMIFS(სახ.თანრ.მოც.!$E:$E,სახ.თანრ.მოც.!$B:$B,VLOOKUP($B1449,$L:$O,3,0),სახ.თანრ.მოც.!$C:$C,მონაცემები!D1449,სახ.თანრ.მოც.!$A:$A,VLOOKUP($B1449,$L:$O,4,0))</f>
        <v>0</v>
      </c>
      <c r="H1449" s="57">
        <f>SUMIFS(სახ.თანრ.მოც.!F:F,სახ.თანრ.მოც.!$B:$B,VLOOKUP($B1449,$L:$O,3,0),სახ.თანრ.მოც.!$C:$C,მონაცემები!D1449,სახ.თანრ.მოც.!$A:$A,VLOOKUP($B1449,$L:$O,4,0))+SUMIFS(სახ.თანრ.მოც.!F:F,სახ.თანრ.მოც.!$B:$B,VLOOKUP($B1449,$L:$O,3,0),სახ.თანრ.მოც.!$C:$C,მონაცემები!C1449,სახ.თანრ.მოც.!$A:$A,VLOOKUP($B1449,$L:$O,4,0))</f>
        <v>0</v>
      </c>
      <c r="I1449" s="57"/>
      <c r="J1449" s="57"/>
    </row>
    <row r="1450" spans="1:10">
      <c r="A1450" s="46">
        <v>1369</v>
      </c>
      <c r="E1450" s="57">
        <f t="shared" si="21"/>
        <v>0</v>
      </c>
      <c r="F1450" s="57">
        <f>SUMIFS(სახ.თანრ.მოც.!$E:$E,სახ.თანრ.მოც.!$B:$B,VLOOKUP($B1450,$L:$O,3,0),სახ.თანრ.მოც.!$C:$C,მონაცემები!C1450,სახ.თანრ.მოც.!$A:$A,VLOOKUP($B1450,$L:$O,4,0))</f>
        <v>0</v>
      </c>
      <c r="G1450" s="57">
        <f>SUMIFS(სახ.თანრ.მოც.!$E:$E,სახ.თანრ.მოც.!$B:$B,VLOOKUP($B1450,$L:$O,3,0),სახ.თანრ.მოც.!$C:$C,მონაცემები!D1450,სახ.თანრ.მოც.!$A:$A,VLOOKUP($B1450,$L:$O,4,0))</f>
        <v>0</v>
      </c>
      <c r="H1450" s="57">
        <f>SUMIFS(სახ.თანრ.მოც.!F:F,სახ.თანრ.მოც.!$B:$B,VLOOKUP($B1450,$L:$O,3,0),სახ.თანრ.მოც.!$C:$C,მონაცემები!D1450,სახ.თანრ.მოც.!$A:$A,VLOOKUP($B1450,$L:$O,4,0))+SUMIFS(სახ.თანრ.მოც.!F:F,სახ.თანრ.მოც.!$B:$B,VLOOKUP($B1450,$L:$O,3,0),სახ.თანრ.მოც.!$C:$C,მონაცემები!C1450,სახ.თანრ.მოც.!$A:$A,VLOOKUP($B1450,$L:$O,4,0))</f>
        <v>0</v>
      </c>
      <c r="I1450" s="57"/>
      <c r="J1450" s="57"/>
    </row>
    <row r="1451" spans="1:10">
      <c r="A1451" s="46">
        <v>1370</v>
      </c>
      <c r="E1451" s="57">
        <f t="shared" si="21"/>
        <v>0</v>
      </c>
      <c r="F1451" s="57">
        <f>SUMIFS(სახ.თანრ.მოც.!$E:$E,სახ.თანრ.მოც.!$B:$B,VLOOKUP($B1451,$L:$O,3,0),სახ.თანრ.მოც.!$C:$C,მონაცემები!C1451,სახ.თანრ.მოც.!$A:$A,VLOOKUP($B1451,$L:$O,4,0))</f>
        <v>0</v>
      </c>
      <c r="G1451" s="57">
        <f>SUMIFS(სახ.თანრ.მოც.!$E:$E,სახ.თანრ.მოც.!$B:$B,VLOOKUP($B1451,$L:$O,3,0),სახ.თანრ.მოც.!$C:$C,მონაცემები!D1451,სახ.თანრ.მოც.!$A:$A,VLOOKUP($B1451,$L:$O,4,0))</f>
        <v>0</v>
      </c>
      <c r="H1451" s="57">
        <f>SUMIFS(სახ.თანრ.მოც.!F:F,სახ.თანრ.მოც.!$B:$B,VLOOKUP($B1451,$L:$O,3,0),სახ.თანრ.მოც.!$C:$C,მონაცემები!D1451,სახ.თანრ.მოც.!$A:$A,VLOOKUP($B1451,$L:$O,4,0))+SUMIFS(სახ.თანრ.მოც.!F:F,სახ.თანრ.მოც.!$B:$B,VLOOKUP($B1451,$L:$O,3,0),სახ.თანრ.მოც.!$C:$C,მონაცემები!C1451,სახ.თანრ.მოც.!$A:$A,VLOOKUP($B1451,$L:$O,4,0))</f>
        <v>0</v>
      </c>
      <c r="I1451" s="57"/>
      <c r="J1451" s="57"/>
    </row>
    <row r="1452" spans="1:10">
      <c r="A1452" s="46">
        <v>1371</v>
      </c>
      <c r="E1452" s="57">
        <f t="shared" si="21"/>
        <v>0</v>
      </c>
      <c r="F1452" s="57">
        <f>SUMIFS(სახ.თანრ.მოც.!$E:$E,სახ.თანრ.მოც.!$B:$B,VLOOKUP($B1452,$L:$O,3,0),სახ.თანრ.მოც.!$C:$C,მონაცემები!C1452,სახ.თანრ.მოც.!$A:$A,VLOOKUP($B1452,$L:$O,4,0))</f>
        <v>0</v>
      </c>
      <c r="G1452" s="57">
        <f>SUMIFS(სახ.თანრ.მოც.!$E:$E,სახ.თანრ.მოც.!$B:$B,VLOOKUP($B1452,$L:$O,3,0),სახ.თანრ.მოც.!$C:$C,მონაცემები!D1452,სახ.თანრ.მოც.!$A:$A,VLOOKUP($B1452,$L:$O,4,0))</f>
        <v>0</v>
      </c>
      <c r="H1452" s="57">
        <f>SUMIFS(სახ.თანრ.მოც.!F:F,სახ.თანრ.მოც.!$B:$B,VLOOKUP($B1452,$L:$O,3,0),სახ.თანრ.მოც.!$C:$C,მონაცემები!D1452,სახ.თანრ.მოც.!$A:$A,VLOOKUP($B1452,$L:$O,4,0))+SUMIFS(სახ.თანრ.მოც.!F:F,სახ.თანრ.მოც.!$B:$B,VLOOKUP($B1452,$L:$O,3,0),სახ.თანრ.მოც.!$C:$C,მონაცემები!C1452,სახ.თანრ.მოც.!$A:$A,VLOOKUP($B1452,$L:$O,4,0))</f>
        <v>0</v>
      </c>
      <c r="I1452" s="57"/>
      <c r="J1452" s="57"/>
    </row>
    <row r="1453" spans="1:10">
      <c r="A1453" s="46">
        <v>1372</v>
      </c>
      <c r="E1453" s="57">
        <f t="shared" si="21"/>
        <v>0</v>
      </c>
      <c r="F1453" s="57">
        <f>SUMIFS(სახ.თანრ.მოც.!$E:$E,სახ.თანრ.მოც.!$B:$B,VLOOKUP($B1453,$L:$O,3,0),სახ.თანრ.მოც.!$C:$C,მონაცემები!C1453,სახ.თანრ.მოც.!$A:$A,VLOOKUP($B1453,$L:$O,4,0))</f>
        <v>0</v>
      </c>
      <c r="G1453" s="57">
        <f>SUMIFS(სახ.თანრ.მოც.!$E:$E,სახ.თანრ.მოც.!$B:$B,VLOOKUP($B1453,$L:$O,3,0),სახ.თანრ.მოც.!$C:$C,მონაცემები!D1453,სახ.თანრ.მოც.!$A:$A,VLOOKUP($B1453,$L:$O,4,0))</f>
        <v>0</v>
      </c>
      <c r="H1453" s="57">
        <f>SUMIFS(სახ.თანრ.მოც.!F:F,სახ.თანრ.მოც.!$B:$B,VLOOKUP($B1453,$L:$O,3,0),სახ.თანრ.მოც.!$C:$C,მონაცემები!D1453,სახ.თანრ.მოც.!$A:$A,VLOOKUP($B1453,$L:$O,4,0))+SUMIFS(სახ.თანრ.მოც.!F:F,სახ.თანრ.მოც.!$B:$B,VLOOKUP($B1453,$L:$O,3,0),სახ.თანრ.მოც.!$C:$C,მონაცემები!C1453,სახ.თანრ.მოც.!$A:$A,VLOOKUP($B1453,$L:$O,4,0))</f>
        <v>0</v>
      </c>
      <c r="I1453" s="57"/>
      <c r="J1453" s="57"/>
    </row>
    <row r="1454" spans="1:10">
      <c r="A1454" s="46">
        <v>1373</v>
      </c>
      <c r="E1454" s="57">
        <f t="shared" si="21"/>
        <v>0</v>
      </c>
      <c r="F1454" s="57">
        <f>SUMIFS(სახ.თანრ.მოც.!$E:$E,სახ.თანრ.მოც.!$B:$B,VLOOKUP($B1454,$L:$O,3,0),სახ.თანრ.მოც.!$C:$C,მონაცემები!C1454,სახ.თანრ.მოც.!$A:$A,VLOOKUP($B1454,$L:$O,4,0))</f>
        <v>0</v>
      </c>
      <c r="G1454" s="57">
        <f>SUMIFS(სახ.თანრ.მოც.!$E:$E,სახ.თანრ.მოც.!$B:$B,VLOOKUP($B1454,$L:$O,3,0),სახ.თანრ.მოც.!$C:$C,მონაცემები!D1454,სახ.თანრ.მოც.!$A:$A,VLOOKUP($B1454,$L:$O,4,0))</f>
        <v>0</v>
      </c>
      <c r="H1454" s="57">
        <f>SUMIFS(სახ.თანრ.მოც.!F:F,სახ.თანრ.მოც.!$B:$B,VLOOKUP($B1454,$L:$O,3,0),სახ.თანრ.მოც.!$C:$C,მონაცემები!D1454,სახ.თანრ.მოც.!$A:$A,VLOOKUP($B1454,$L:$O,4,0))+SUMIFS(სახ.თანრ.მოც.!F:F,სახ.თანრ.მოც.!$B:$B,VLOOKUP($B1454,$L:$O,3,0),სახ.თანრ.მოც.!$C:$C,მონაცემები!C1454,სახ.თანრ.მოც.!$A:$A,VLOOKUP($B1454,$L:$O,4,0))</f>
        <v>0</v>
      </c>
      <c r="I1454" s="57"/>
      <c r="J1454" s="57"/>
    </row>
    <row r="1455" spans="1:10">
      <c r="A1455" s="46">
        <v>1374</v>
      </c>
      <c r="E1455" s="57">
        <f t="shared" si="21"/>
        <v>0</v>
      </c>
      <c r="F1455" s="57">
        <f>SUMIFS(სახ.თანრ.მოც.!$E:$E,სახ.თანრ.მოც.!$B:$B,VLOOKUP($B1455,$L:$O,3,0),სახ.თანრ.მოც.!$C:$C,მონაცემები!C1455,სახ.თანრ.მოც.!$A:$A,VLOOKUP($B1455,$L:$O,4,0))</f>
        <v>0</v>
      </c>
      <c r="G1455" s="57">
        <f>SUMIFS(სახ.თანრ.მოც.!$E:$E,სახ.თანრ.მოც.!$B:$B,VLOOKUP($B1455,$L:$O,3,0),სახ.თანრ.მოც.!$C:$C,მონაცემები!D1455,სახ.თანრ.მოც.!$A:$A,VLOOKUP($B1455,$L:$O,4,0))</f>
        <v>0</v>
      </c>
      <c r="H1455" s="57">
        <f>SUMIFS(სახ.თანრ.მოც.!F:F,სახ.თანრ.მოც.!$B:$B,VLOOKUP($B1455,$L:$O,3,0),სახ.თანრ.მოც.!$C:$C,მონაცემები!D1455,სახ.თანრ.მოც.!$A:$A,VLOOKUP($B1455,$L:$O,4,0))+SUMIFS(სახ.თანრ.მოც.!F:F,სახ.თანრ.მოც.!$B:$B,VLOOKUP($B1455,$L:$O,3,0),სახ.თანრ.მოც.!$C:$C,მონაცემები!C1455,სახ.თანრ.მოც.!$A:$A,VLOOKUP($B1455,$L:$O,4,0))</f>
        <v>0</v>
      </c>
      <c r="I1455" s="57"/>
      <c r="J1455" s="57"/>
    </row>
    <row r="1456" spans="1:10">
      <c r="A1456" s="46">
        <v>1375</v>
      </c>
      <c r="E1456" s="57">
        <f t="shared" si="21"/>
        <v>0</v>
      </c>
      <c r="F1456" s="57">
        <f>SUMIFS(სახ.თანრ.მოც.!$E:$E,სახ.თანრ.მოც.!$B:$B,VLOOKUP($B1456,$L:$O,3,0),სახ.თანრ.მოც.!$C:$C,მონაცემები!C1456,სახ.თანრ.მოც.!$A:$A,VLOOKUP($B1456,$L:$O,4,0))</f>
        <v>0</v>
      </c>
      <c r="G1456" s="57">
        <f>SUMIFS(სახ.თანრ.მოც.!$E:$E,სახ.თანრ.მოც.!$B:$B,VLOOKUP($B1456,$L:$O,3,0),სახ.თანრ.მოც.!$C:$C,მონაცემები!D1456,სახ.თანრ.მოც.!$A:$A,VLOOKUP($B1456,$L:$O,4,0))</f>
        <v>0</v>
      </c>
      <c r="H1456" s="57">
        <f>SUMIFS(სახ.თანრ.მოც.!F:F,სახ.თანრ.მოც.!$B:$B,VLOOKUP($B1456,$L:$O,3,0),სახ.თანრ.მოც.!$C:$C,მონაცემები!D1456,სახ.თანრ.მოც.!$A:$A,VLOOKUP($B1456,$L:$O,4,0))+SUMIFS(სახ.თანრ.მოც.!F:F,სახ.თანრ.მოც.!$B:$B,VLOOKUP($B1456,$L:$O,3,0),სახ.თანრ.მოც.!$C:$C,მონაცემები!C1456,სახ.თანრ.მოც.!$A:$A,VLOOKUP($B1456,$L:$O,4,0))</f>
        <v>0</v>
      </c>
      <c r="I1456" s="57"/>
      <c r="J1456" s="57"/>
    </row>
    <row r="1457" spans="1:10">
      <c r="A1457" s="46">
        <v>1376</v>
      </c>
      <c r="E1457" s="57">
        <f t="shared" si="21"/>
        <v>0</v>
      </c>
      <c r="F1457" s="57">
        <f>SUMIFS(სახ.თანრ.მოც.!$E:$E,სახ.თანრ.მოც.!$B:$B,VLOOKUP($B1457,$L:$O,3,0),სახ.თანრ.მოც.!$C:$C,მონაცემები!C1457,სახ.თანრ.მოც.!$A:$A,VLOOKUP($B1457,$L:$O,4,0))</f>
        <v>0</v>
      </c>
      <c r="G1457" s="57">
        <f>SUMIFS(სახ.თანრ.მოც.!$E:$E,სახ.თანრ.მოც.!$B:$B,VLOOKUP($B1457,$L:$O,3,0),სახ.თანრ.მოც.!$C:$C,მონაცემები!D1457,სახ.თანრ.მოც.!$A:$A,VLOOKUP($B1457,$L:$O,4,0))</f>
        <v>0</v>
      </c>
      <c r="H1457" s="57">
        <f>SUMIFS(სახ.თანრ.მოც.!F:F,სახ.თანრ.მოც.!$B:$B,VLOOKUP($B1457,$L:$O,3,0),სახ.თანრ.მოც.!$C:$C,მონაცემები!D1457,სახ.თანრ.მოც.!$A:$A,VLOOKUP($B1457,$L:$O,4,0))+SUMIFS(სახ.თანრ.მოც.!F:F,სახ.თანრ.მოც.!$B:$B,VLOOKUP($B1457,$L:$O,3,0),სახ.თანრ.მოც.!$C:$C,მონაცემები!C1457,სახ.თანრ.მოც.!$A:$A,VLOOKUP($B1457,$L:$O,4,0))</f>
        <v>0</v>
      </c>
      <c r="I1457" s="57"/>
      <c r="J1457" s="57"/>
    </row>
    <row r="1458" spans="1:10">
      <c r="A1458" s="46">
        <v>1377</v>
      </c>
      <c r="E1458" s="57">
        <f t="shared" si="21"/>
        <v>0</v>
      </c>
      <c r="F1458" s="57">
        <f>SUMIFS(სახ.თანრ.მოც.!$E:$E,სახ.თანრ.მოც.!$B:$B,VLOOKUP($B1458,$L:$O,3,0),სახ.თანრ.მოც.!$C:$C,მონაცემები!C1458,სახ.თანრ.მოც.!$A:$A,VLOOKUP($B1458,$L:$O,4,0))</f>
        <v>0</v>
      </c>
      <c r="G1458" s="57">
        <f>SUMIFS(სახ.თანრ.მოც.!$E:$E,სახ.თანრ.მოც.!$B:$B,VLOOKUP($B1458,$L:$O,3,0),სახ.თანრ.მოც.!$C:$C,მონაცემები!D1458,სახ.თანრ.მოც.!$A:$A,VLOOKUP($B1458,$L:$O,4,0))</f>
        <v>0</v>
      </c>
      <c r="H1458" s="57">
        <f>SUMIFS(სახ.თანრ.მოც.!F:F,სახ.თანრ.მოც.!$B:$B,VLOOKUP($B1458,$L:$O,3,0),სახ.თანრ.მოც.!$C:$C,მონაცემები!D1458,სახ.თანრ.მოც.!$A:$A,VLOOKUP($B1458,$L:$O,4,0))+SUMIFS(სახ.თანრ.მოც.!F:F,სახ.თანრ.მოც.!$B:$B,VLOOKUP($B1458,$L:$O,3,0),სახ.თანრ.მოც.!$C:$C,მონაცემები!C1458,სახ.თანრ.მოც.!$A:$A,VLOOKUP($B1458,$L:$O,4,0))</f>
        <v>0</v>
      </c>
      <c r="I1458" s="57"/>
      <c r="J1458" s="57"/>
    </row>
    <row r="1459" spans="1:10">
      <c r="A1459" s="46">
        <v>1378</v>
      </c>
      <c r="E1459" s="57">
        <f t="shared" si="21"/>
        <v>0</v>
      </c>
      <c r="F1459" s="57">
        <f>SUMIFS(სახ.თანრ.მოც.!$E:$E,სახ.თანრ.მოც.!$B:$B,VLOOKUP($B1459,$L:$O,3,0),სახ.თანრ.მოც.!$C:$C,მონაცემები!C1459,სახ.თანრ.მოც.!$A:$A,VLOOKUP($B1459,$L:$O,4,0))</f>
        <v>0</v>
      </c>
      <c r="G1459" s="57">
        <f>SUMIFS(სახ.თანრ.მოც.!$E:$E,სახ.თანრ.მოც.!$B:$B,VLOOKUP($B1459,$L:$O,3,0),სახ.თანრ.მოც.!$C:$C,მონაცემები!D1459,სახ.თანრ.მოც.!$A:$A,VLOOKUP($B1459,$L:$O,4,0))</f>
        <v>0</v>
      </c>
      <c r="H1459" s="57">
        <f>SUMIFS(სახ.თანრ.მოც.!F:F,სახ.თანრ.მოც.!$B:$B,VLOOKUP($B1459,$L:$O,3,0),სახ.თანრ.მოც.!$C:$C,მონაცემები!D1459,სახ.თანრ.მოც.!$A:$A,VLOOKUP($B1459,$L:$O,4,0))+SUMIFS(სახ.თანრ.მოც.!F:F,სახ.თანრ.მოც.!$B:$B,VLOOKUP($B1459,$L:$O,3,0),სახ.თანრ.მოც.!$C:$C,მონაცემები!C1459,სახ.თანრ.მოც.!$A:$A,VLOOKUP($B1459,$L:$O,4,0))</f>
        <v>0</v>
      </c>
      <c r="I1459" s="57"/>
      <c r="J1459" s="57"/>
    </row>
    <row r="1460" spans="1:10">
      <c r="A1460" s="46">
        <v>1379</v>
      </c>
      <c r="E1460" s="57">
        <f t="shared" si="21"/>
        <v>0</v>
      </c>
      <c r="F1460" s="57">
        <f>SUMIFS(სახ.თანრ.მოც.!$E:$E,სახ.თანრ.მოც.!$B:$B,VLOOKUP($B1460,$L:$O,3,0),სახ.თანრ.მოც.!$C:$C,მონაცემები!C1460,სახ.თანრ.მოც.!$A:$A,VLOOKUP($B1460,$L:$O,4,0))</f>
        <v>0</v>
      </c>
      <c r="G1460" s="57">
        <f>SUMIFS(სახ.თანრ.მოც.!$E:$E,სახ.თანრ.მოც.!$B:$B,VLOOKUP($B1460,$L:$O,3,0),სახ.თანრ.მოც.!$C:$C,მონაცემები!D1460,სახ.თანრ.მოც.!$A:$A,VLOOKUP($B1460,$L:$O,4,0))</f>
        <v>0</v>
      </c>
      <c r="H1460" s="57">
        <f>SUMIFS(სახ.თანრ.მოც.!F:F,სახ.თანრ.მოც.!$B:$B,VLOOKUP($B1460,$L:$O,3,0),სახ.თანრ.მოც.!$C:$C,მონაცემები!D1460,სახ.თანრ.მოც.!$A:$A,VLOOKUP($B1460,$L:$O,4,0))+SUMIFS(სახ.თანრ.მოც.!F:F,სახ.თანრ.მოც.!$B:$B,VLOOKUP($B1460,$L:$O,3,0),სახ.თანრ.მოც.!$C:$C,მონაცემები!C1460,სახ.თანრ.მოც.!$A:$A,VLOOKUP($B1460,$L:$O,4,0))</f>
        <v>0</v>
      </c>
      <c r="I1460" s="57"/>
      <c r="J1460" s="57"/>
    </row>
    <row r="1461" spans="1:10">
      <c r="A1461" s="46">
        <v>1380</v>
      </c>
      <c r="E1461" s="57">
        <f t="shared" si="21"/>
        <v>0</v>
      </c>
      <c r="F1461" s="57">
        <f>SUMIFS(სახ.თანრ.მოც.!$E:$E,სახ.თანრ.მოც.!$B:$B,VLOOKUP($B1461,$L:$O,3,0),სახ.თანრ.მოც.!$C:$C,მონაცემები!C1461,სახ.თანრ.მოც.!$A:$A,VLOOKUP($B1461,$L:$O,4,0))</f>
        <v>0</v>
      </c>
      <c r="G1461" s="57">
        <f>SUMIFS(სახ.თანრ.მოც.!$E:$E,სახ.თანრ.მოც.!$B:$B,VLOOKUP($B1461,$L:$O,3,0),სახ.თანრ.მოც.!$C:$C,მონაცემები!D1461,სახ.თანრ.მოც.!$A:$A,VLOOKUP($B1461,$L:$O,4,0))</f>
        <v>0</v>
      </c>
      <c r="H1461" s="57">
        <f>SUMIFS(სახ.თანრ.მოც.!F:F,სახ.თანრ.მოც.!$B:$B,VLOOKUP($B1461,$L:$O,3,0),სახ.თანრ.მოც.!$C:$C,მონაცემები!D1461,სახ.თანრ.მოც.!$A:$A,VLOOKUP($B1461,$L:$O,4,0))+SUMIFS(სახ.თანრ.მოც.!F:F,სახ.თანრ.მოც.!$B:$B,VLOOKUP($B1461,$L:$O,3,0),სახ.თანრ.მოც.!$C:$C,მონაცემები!C1461,სახ.თანრ.მოც.!$A:$A,VLOOKUP($B1461,$L:$O,4,0))</f>
        <v>0</v>
      </c>
      <c r="I1461" s="57"/>
      <c r="J1461" s="57"/>
    </row>
    <row r="1462" spans="1:10">
      <c r="A1462" s="46">
        <v>1381</v>
      </c>
      <c r="E1462" s="57">
        <f t="shared" si="21"/>
        <v>0</v>
      </c>
      <c r="F1462" s="57">
        <f>SUMIFS(სახ.თანრ.მოც.!$E:$E,სახ.თანრ.მოც.!$B:$B,VLOOKUP($B1462,$L:$O,3,0),სახ.თანრ.მოც.!$C:$C,მონაცემები!C1462,სახ.თანრ.მოც.!$A:$A,VLOOKUP($B1462,$L:$O,4,0))</f>
        <v>0</v>
      </c>
      <c r="G1462" s="57">
        <f>SUMIFS(სახ.თანრ.მოც.!$E:$E,სახ.თანრ.მოც.!$B:$B,VLOOKUP($B1462,$L:$O,3,0),სახ.თანრ.მოც.!$C:$C,მონაცემები!D1462,სახ.თანრ.მოც.!$A:$A,VLOOKUP($B1462,$L:$O,4,0))</f>
        <v>0</v>
      </c>
      <c r="H1462" s="57">
        <f>SUMIFS(სახ.თანრ.მოც.!F:F,სახ.თანრ.მოც.!$B:$B,VLOOKUP($B1462,$L:$O,3,0),სახ.თანრ.მოც.!$C:$C,მონაცემები!D1462,სახ.თანრ.მოც.!$A:$A,VLOOKUP($B1462,$L:$O,4,0))+SUMIFS(სახ.თანრ.მოც.!F:F,სახ.თანრ.მოც.!$B:$B,VLOOKUP($B1462,$L:$O,3,0),სახ.თანრ.მოც.!$C:$C,მონაცემები!C1462,სახ.თანრ.მოც.!$A:$A,VLOOKUP($B1462,$L:$O,4,0))</f>
        <v>0</v>
      </c>
      <c r="I1462" s="57"/>
      <c r="J1462" s="57"/>
    </row>
    <row r="1463" spans="1:10">
      <c r="A1463" s="46">
        <v>1382</v>
      </c>
      <c r="E1463" s="57">
        <f t="shared" si="21"/>
        <v>0</v>
      </c>
      <c r="F1463" s="57">
        <f>SUMIFS(სახ.თანრ.მოც.!$E:$E,სახ.თანრ.მოც.!$B:$B,VLOOKUP($B1463,$L:$O,3,0),სახ.თანრ.მოც.!$C:$C,მონაცემები!C1463,სახ.თანრ.მოც.!$A:$A,VLOOKUP($B1463,$L:$O,4,0))</f>
        <v>0</v>
      </c>
      <c r="G1463" s="57">
        <f>SUMIFS(სახ.თანრ.მოც.!$E:$E,სახ.თანრ.მოც.!$B:$B,VLOOKUP($B1463,$L:$O,3,0),სახ.თანრ.მოც.!$C:$C,მონაცემები!D1463,სახ.თანრ.მოც.!$A:$A,VLOOKUP($B1463,$L:$O,4,0))</f>
        <v>0</v>
      </c>
      <c r="H1463" s="57">
        <f>SUMIFS(სახ.თანრ.მოც.!F:F,სახ.თანრ.მოც.!$B:$B,VLOOKUP($B1463,$L:$O,3,0),სახ.თანრ.მოც.!$C:$C,მონაცემები!D1463,სახ.თანრ.მოც.!$A:$A,VLOOKUP($B1463,$L:$O,4,0))+SUMIFS(სახ.თანრ.მოც.!F:F,სახ.თანრ.მოც.!$B:$B,VLOOKUP($B1463,$L:$O,3,0),სახ.თანრ.მოც.!$C:$C,მონაცემები!C1463,სახ.თანრ.მოც.!$A:$A,VLOOKUP($B1463,$L:$O,4,0))</f>
        <v>0</v>
      </c>
      <c r="I1463" s="57"/>
      <c r="J1463" s="57"/>
    </row>
    <row r="1464" spans="1:10">
      <c r="A1464" s="46">
        <v>1383</v>
      </c>
      <c r="E1464" s="57">
        <f t="shared" si="21"/>
        <v>0</v>
      </c>
      <c r="F1464" s="57">
        <f>SUMIFS(სახ.თანრ.მოც.!$E:$E,სახ.თანრ.მოც.!$B:$B,VLOOKUP($B1464,$L:$O,3,0),სახ.თანრ.მოც.!$C:$C,მონაცემები!C1464,სახ.თანრ.მოც.!$A:$A,VLOOKUP($B1464,$L:$O,4,0))</f>
        <v>0</v>
      </c>
      <c r="G1464" s="57">
        <f>SUMIFS(სახ.თანრ.მოც.!$E:$E,სახ.თანრ.მოც.!$B:$B,VLOOKUP($B1464,$L:$O,3,0),სახ.თანრ.მოც.!$C:$C,მონაცემები!D1464,სახ.თანრ.მოც.!$A:$A,VLOOKUP($B1464,$L:$O,4,0))</f>
        <v>0</v>
      </c>
      <c r="H1464" s="57">
        <f>SUMIFS(სახ.თანრ.მოც.!F:F,სახ.თანრ.მოც.!$B:$B,VLOOKUP($B1464,$L:$O,3,0),სახ.თანრ.მოც.!$C:$C,მონაცემები!D1464,სახ.თანრ.მოც.!$A:$A,VLOOKUP($B1464,$L:$O,4,0))+SUMIFS(სახ.თანრ.მოც.!F:F,სახ.თანრ.მოც.!$B:$B,VLOOKUP($B1464,$L:$O,3,0),სახ.თანრ.მოც.!$C:$C,მონაცემები!C1464,სახ.თანრ.მოც.!$A:$A,VLOOKUP($B1464,$L:$O,4,0))</f>
        <v>0</v>
      </c>
      <c r="I1464" s="57"/>
      <c r="J1464" s="57"/>
    </row>
    <row r="1465" spans="1:10">
      <c r="A1465" s="46">
        <v>1384</v>
      </c>
      <c r="E1465" s="57">
        <f t="shared" si="21"/>
        <v>0</v>
      </c>
      <c r="F1465" s="57">
        <f>SUMIFS(სახ.თანრ.მოც.!$E:$E,სახ.თანრ.მოც.!$B:$B,VLOOKUP($B1465,$L:$O,3,0),სახ.თანრ.მოც.!$C:$C,მონაცემები!C1465,სახ.თანრ.მოც.!$A:$A,VLOOKUP($B1465,$L:$O,4,0))</f>
        <v>0</v>
      </c>
      <c r="G1465" s="57">
        <f>SUMIFS(სახ.თანრ.მოც.!$E:$E,სახ.თანრ.მოც.!$B:$B,VLOOKUP($B1465,$L:$O,3,0),სახ.თანრ.მოც.!$C:$C,მონაცემები!D1465,სახ.თანრ.მოც.!$A:$A,VLOOKUP($B1465,$L:$O,4,0))</f>
        <v>0</v>
      </c>
      <c r="H1465" s="57">
        <f>SUMIFS(სახ.თანრ.მოც.!F:F,სახ.თანრ.მოც.!$B:$B,VLOOKUP($B1465,$L:$O,3,0),სახ.თანრ.მოც.!$C:$C,მონაცემები!D1465,სახ.თანრ.მოც.!$A:$A,VLOOKUP($B1465,$L:$O,4,0))+SUMIFS(სახ.თანრ.მოც.!F:F,სახ.თანრ.მოც.!$B:$B,VLOOKUP($B1465,$L:$O,3,0),სახ.თანრ.მოც.!$C:$C,მონაცემები!C1465,სახ.თანრ.მოც.!$A:$A,VLOOKUP($B1465,$L:$O,4,0))</f>
        <v>0</v>
      </c>
      <c r="I1465" s="57"/>
      <c r="J1465" s="57"/>
    </row>
    <row r="1466" spans="1:10">
      <c r="A1466" s="46">
        <v>1385</v>
      </c>
      <c r="E1466" s="57">
        <f t="shared" si="21"/>
        <v>0</v>
      </c>
      <c r="F1466" s="57">
        <f>SUMIFS(სახ.თანრ.მოც.!$E:$E,სახ.თანრ.მოც.!$B:$B,VLOOKUP($B1466,$L:$O,3,0),სახ.თანრ.მოც.!$C:$C,მონაცემები!C1466,სახ.თანრ.მოც.!$A:$A,VLOOKUP($B1466,$L:$O,4,0))</f>
        <v>0</v>
      </c>
      <c r="G1466" s="57">
        <f>SUMIFS(სახ.თანრ.მოც.!$E:$E,სახ.თანრ.მოც.!$B:$B,VLOOKUP($B1466,$L:$O,3,0),სახ.თანრ.მოც.!$C:$C,მონაცემები!D1466,სახ.თანრ.მოც.!$A:$A,VLOOKUP($B1466,$L:$O,4,0))</f>
        <v>0</v>
      </c>
      <c r="H1466" s="57">
        <f>SUMIFS(სახ.თანრ.მოც.!F:F,სახ.თანრ.მოც.!$B:$B,VLOOKUP($B1466,$L:$O,3,0),სახ.თანრ.მოც.!$C:$C,მონაცემები!D1466,სახ.თანრ.მოც.!$A:$A,VLOOKUP($B1466,$L:$O,4,0))+SUMIFS(სახ.თანრ.მოც.!F:F,სახ.თანრ.მოც.!$B:$B,VLOOKUP($B1466,$L:$O,3,0),სახ.თანრ.მოც.!$C:$C,მონაცემები!C1466,სახ.თანრ.მოც.!$A:$A,VLOOKUP($B1466,$L:$O,4,0))</f>
        <v>0</v>
      </c>
      <c r="I1466" s="57"/>
      <c r="J1466" s="57"/>
    </row>
    <row r="1467" spans="1:10">
      <c r="A1467" s="46">
        <v>1386</v>
      </c>
      <c r="E1467" s="57">
        <f t="shared" si="21"/>
        <v>0</v>
      </c>
      <c r="F1467" s="57">
        <f>SUMIFS(სახ.თანრ.მოც.!$E:$E,სახ.თანრ.მოც.!$B:$B,VLOOKUP($B1467,$L:$O,3,0),სახ.თანრ.მოც.!$C:$C,მონაცემები!C1467,სახ.თანრ.მოც.!$A:$A,VLOOKUP($B1467,$L:$O,4,0))</f>
        <v>0</v>
      </c>
      <c r="G1467" s="57">
        <f>SUMIFS(სახ.თანრ.მოც.!$E:$E,სახ.თანრ.მოც.!$B:$B,VLOOKUP($B1467,$L:$O,3,0),სახ.თანრ.მოც.!$C:$C,მონაცემები!D1467,სახ.თანრ.მოც.!$A:$A,VLOOKUP($B1467,$L:$O,4,0))</f>
        <v>0</v>
      </c>
      <c r="H1467" s="57">
        <f>SUMIFS(სახ.თანრ.მოც.!F:F,სახ.თანრ.მოც.!$B:$B,VLOOKUP($B1467,$L:$O,3,0),სახ.თანრ.მოც.!$C:$C,მონაცემები!D1467,სახ.თანრ.მოც.!$A:$A,VLOOKUP($B1467,$L:$O,4,0))+SUMIFS(სახ.თანრ.მოც.!F:F,სახ.თანრ.მოც.!$B:$B,VLOOKUP($B1467,$L:$O,3,0),სახ.თანრ.მოც.!$C:$C,მონაცემები!C1467,სახ.თანრ.მოც.!$A:$A,VLOOKUP($B1467,$L:$O,4,0))</f>
        <v>0</v>
      </c>
      <c r="I1467" s="57"/>
      <c r="J1467" s="57"/>
    </row>
    <row r="1468" spans="1:10">
      <c r="A1468" s="46">
        <v>1387</v>
      </c>
      <c r="E1468" s="57">
        <f t="shared" si="21"/>
        <v>0</v>
      </c>
      <c r="F1468" s="57">
        <f>SUMIFS(სახ.თანრ.მოც.!$E:$E,სახ.თანრ.მოც.!$B:$B,VLOOKUP($B1468,$L:$O,3,0),სახ.თანრ.მოც.!$C:$C,მონაცემები!C1468,სახ.თანრ.მოც.!$A:$A,VLOOKUP($B1468,$L:$O,4,0))</f>
        <v>0</v>
      </c>
      <c r="G1468" s="57">
        <f>SUMIFS(სახ.თანრ.მოც.!$E:$E,სახ.თანრ.მოც.!$B:$B,VLOOKUP($B1468,$L:$O,3,0),სახ.თანრ.მოც.!$C:$C,მონაცემები!D1468,სახ.თანრ.მოც.!$A:$A,VLOOKUP($B1468,$L:$O,4,0))</f>
        <v>0</v>
      </c>
      <c r="H1468" s="57">
        <f>SUMIFS(სახ.თანრ.მოც.!F:F,სახ.თანრ.მოც.!$B:$B,VLOOKUP($B1468,$L:$O,3,0),სახ.თანრ.მოც.!$C:$C,მონაცემები!D1468,სახ.თანრ.მოც.!$A:$A,VLOOKUP($B1468,$L:$O,4,0))+SUMIFS(სახ.თანრ.მოც.!F:F,სახ.თანრ.მოც.!$B:$B,VLOOKUP($B1468,$L:$O,3,0),სახ.თანრ.მოც.!$C:$C,მონაცემები!C1468,სახ.თანრ.მოც.!$A:$A,VLOOKUP($B1468,$L:$O,4,0))</f>
        <v>0</v>
      </c>
      <c r="I1468" s="57"/>
      <c r="J1468" s="57"/>
    </row>
    <row r="1469" spans="1:10">
      <c r="A1469" s="46">
        <v>1388</v>
      </c>
      <c r="E1469" s="57">
        <f t="shared" si="21"/>
        <v>0</v>
      </c>
      <c r="F1469" s="57">
        <f>SUMIFS(სახ.თანრ.მოც.!$E:$E,სახ.თანრ.მოც.!$B:$B,VLOOKUP($B1469,$L:$O,3,0),სახ.თანრ.მოც.!$C:$C,მონაცემები!C1469,სახ.თანრ.მოც.!$A:$A,VLOOKUP($B1469,$L:$O,4,0))</f>
        <v>0</v>
      </c>
      <c r="G1469" s="57">
        <f>SUMIFS(სახ.თანრ.მოც.!$E:$E,სახ.თანრ.მოც.!$B:$B,VLOOKUP($B1469,$L:$O,3,0),სახ.თანრ.მოც.!$C:$C,მონაცემები!D1469,სახ.თანრ.მოც.!$A:$A,VLOOKUP($B1469,$L:$O,4,0))</f>
        <v>0</v>
      </c>
      <c r="H1469" s="57">
        <f>SUMIFS(სახ.თანრ.მოც.!F:F,სახ.თანრ.მოც.!$B:$B,VLOOKUP($B1469,$L:$O,3,0),სახ.თანრ.მოც.!$C:$C,მონაცემები!D1469,სახ.თანრ.მოც.!$A:$A,VLOOKUP($B1469,$L:$O,4,0))+SUMIFS(სახ.თანრ.მოც.!F:F,სახ.თანრ.მოც.!$B:$B,VLOOKUP($B1469,$L:$O,3,0),სახ.თანრ.მოც.!$C:$C,მონაცემები!C1469,სახ.თანრ.მოც.!$A:$A,VLOOKUP($B1469,$L:$O,4,0))</f>
        <v>0</v>
      </c>
      <c r="I1469" s="57"/>
      <c r="J1469" s="57"/>
    </row>
    <row r="1470" spans="1:10">
      <c r="A1470" s="46">
        <v>1389</v>
      </c>
      <c r="E1470" s="57">
        <f t="shared" si="21"/>
        <v>0</v>
      </c>
      <c r="F1470" s="57">
        <f>SUMIFS(სახ.თანრ.მოც.!$E:$E,სახ.თანრ.მოც.!$B:$B,VLOOKUP($B1470,$L:$O,3,0),სახ.თანრ.მოც.!$C:$C,მონაცემები!C1470,სახ.თანრ.მოც.!$A:$A,VLOOKUP($B1470,$L:$O,4,0))</f>
        <v>0</v>
      </c>
      <c r="G1470" s="57">
        <f>SUMIFS(სახ.თანრ.მოც.!$E:$E,სახ.თანრ.მოც.!$B:$B,VLOOKUP($B1470,$L:$O,3,0),სახ.თანრ.მოც.!$C:$C,მონაცემები!D1470,სახ.თანრ.მოც.!$A:$A,VLOOKUP($B1470,$L:$O,4,0))</f>
        <v>0</v>
      </c>
      <c r="H1470" s="57">
        <f>SUMIFS(სახ.თანრ.მოც.!F:F,სახ.თანრ.მოც.!$B:$B,VLOOKUP($B1470,$L:$O,3,0),სახ.თანრ.მოც.!$C:$C,მონაცემები!D1470,სახ.თანრ.მოც.!$A:$A,VLOOKUP($B1470,$L:$O,4,0))+SUMIFS(სახ.თანრ.მოც.!F:F,სახ.თანრ.მოც.!$B:$B,VLOOKUP($B1470,$L:$O,3,0),სახ.თანრ.მოც.!$C:$C,მონაცემები!C1470,სახ.თანრ.მოც.!$A:$A,VLOOKUP($B1470,$L:$O,4,0))</f>
        <v>0</v>
      </c>
      <c r="I1470" s="57"/>
      <c r="J1470" s="57"/>
    </row>
    <row r="1471" spans="1:10">
      <c r="A1471" s="46">
        <v>1390</v>
      </c>
      <c r="E1471" s="57">
        <f t="shared" si="21"/>
        <v>0</v>
      </c>
      <c r="F1471" s="57">
        <f>SUMIFS(სახ.თანრ.მოც.!$E:$E,სახ.თანრ.მოც.!$B:$B,VLOOKUP($B1471,$L:$O,3,0),სახ.თანრ.მოც.!$C:$C,მონაცემები!C1471,სახ.თანრ.მოც.!$A:$A,VLOOKUP($B1471,$L:$O,4,0))</f>
        <v>0</v>
      </c>
      <c r="G1471" s="57">
        <f>SUMIFS(სახ.თანრ.მოც.!$E:$E,სახ.თანრ.მოც.!$B:$B,VLOOKUP($B1471,$L:$O,3,0),სახ.თანრ.მოც.!$C:$C,მონაცემები!D1471,სახ.თანრ.მოც.!$A:$A,VLOOKUP($B1471,$L:$O,4,0))</f>
        <v>0</v>
      </c>
      <c r="H1471" s="57">
        <f>SUMIFS(სახ.თანრ.მოც.!F:F,სახ.თანრ.მოც.!$B:$B,VLOOKUP($B1471,$L:$O,3,0),სახ.თანრ.მოც.!$C:$C,მონაცემები!D1471,სახ.თანრ.მოც.!$A:$A,VLOOKUP($B1471,$L:$O,4,0))+SUMIFS(სახ.თანრ.მოც.!F:F,სახ.თანრ.მოც.!$B:$B,VLOOKUP($B1471,$L:$O,3,0),სახ.თანრ.მოც.!$C:$C,მონაცემები!C1471,სახ.თანრ.მოც.!$A:$A,VLOOKUP($B1471,$L:$O,4,0))</f>
        <v>0</v>
      </c>
      <c r="I1471" s="57"/>
      <c r="J1471" s="57"/>
    </row>
    <row r="1472" spans="1:10">
      <c r="A1472" s="46">
        <v>1391</v>
      </c>
      <c r="E1472" s="57">
        <f t="shared" si="21"/>
        <v>0</v>
      </c>
      <c r="F1472" s="57">
        <f>SUMIFS(სახ.თანრ.მოც.!$E:$E,სახ.თანრ.მოც.!$B:$B,VLOOKUP($B1472,$L:$O,3,0),სახ.თანრ.მოც.!$C:$C,მონაცემები!C1472,სახ.თანრ.მოც.!$A:$A,VLOOKUP($B1472,$L:$O,4,0))</f>
        <v>0</v>
      </c>
      <c r="G1472" s="57">
        <f>SUMIFS(სახ.თანრ.მოც.!$E:$E,სახ.თანრ.მოც.!$B:$B,VLOOKUP($B1472,$L:$O,3,0),სახ.თანრ.მოც.!$C:$C,მონაცემები!D1472,სახ.თანრ.მოც.!$A:$A,VLOOKUP($B1472,$L:$O,4,0))</f>
        <v>0</v>
      </c>
      <c r="H1472" s="57">
        <f>SUMIFS(სახ.თანრ.მოც.!F:F,სახ.თანრ.მოც.!$B:$B,VLOOKUP($B1472,$L:$O,3,0),სახ.თანრ.მოც.!$C:$C,მონაცემები!D1472,სახ.თანრ.მოც.!$A:$A,VLOOKUP($B1472,$L:$O,4,0))+SUMIFS(სახ.თანრ.მოც.!F:F,სახ.თანრ.მოც.!$B:$B,VLOOKUP($B1472,$L:$O,3,0),სახ.თანრ.მოც.!$C:$C,მონაცემები!C1472,სახ.თანრ.მოც.!$A:$A,VLOOKUP($B1472,$L:$O,4,0))</f>
        <v>0</v>
      </c>
      <c r="I1472" s="57"/>
      <c r="J1472" s="57"/>
    </row>
    <row r="1473" spans="1:10">
      <c r="A1473" s="46">
        <v>1392</v>
      </c>
      <c r="E1473" s="57">
        <f t="shared" si="21"/>
        <v>0</v>
      </c>
      <c r="F1473" s="57">
        <f>SUMIFS(სახ.თანრ.მოც.!$E:$E,სახ.თანრ.მოც.!$B:$B,VLOOKUP($B1473,$L:$O,3,0),სახ.თანრ.მოც.!$C:$C,მონაცემები!C1473,სახ.თანრ.მოც.!$A:$A,VLOOKUP($B1473,$L:$O,4,0))</f>
        <v>0</v>
      </c>
      <c r="G1473" s="57">
        <f>SUMIFS(სახ.თანრ.მოც.!$E:$E,სახ.თანრ.მოც.!$B:$B,VLOOKUP($B1473,$L:$O,3,0),სახ.თანრ.მოც.!$C:$C,მონაცემები!D1473,სახ.თანრ.მოც.!$A:$A,VLOOKUP($B1473,$L:$O,4,0))</f>
        <v>0</v>
      </c>
      <c r="H1473" s="57">
        <f>SUMIFS(სახ.თანრ.მოც.!F:F,სახ.თანრ.მოც.!$B:$B,VLOOKUP($B1473,$L:$O,3,0),სახ.თანრ.მოც.!$C:$C,მონაცემები!D1473,სახ.თანრ.მოც.!$A:$A,VLOOKUP($B1473,$L:$O,4,0))+SUMIFS(სახ.თანრ.მოც.!F:F,სახ.თანრ.მოც.!$B:$B,VLOOKUP($B1473,$L:$O,3,0),სახ.თანრ.მოც.!$C:$C,მონაცემები!C1473,სახ.თანრ.მოც.!$A:$A,VLOOKUP($B1473,$L:$O,4,0))</f>
        <v>0</v>
      </c>
      <c r="I1473" s="57"/>
      <c r="J1473" s="57"/>
    </row>
    <row r="1474" spans="1:10">
      <c r="A1474" s="46">
        <v>1393</v>
      </c>
      <c r="E1474" s="57">
        <f t="shared" si="21"/>
        <v>0</v>
      </c>
      <c r="F1474" s="57">
        <f>SUMIFS(სახ.თანრ.მოც.!$E:$E,სახ.თანრ.მოც.!$B:$B,VLOOKUP($B1474,$L:$O,3,0),სახ.თანრ.მოც.!$C:$C,მონაცემები!C1474,სახ.თანრ.მოც.!$A:$A,VLOOKUP($B1474,$L:$O,4,0))</f>
        <v>0</v>
      </c>
      <c r="G1474" s="57">
        <f>SUMIFS(სახ.თანრ.მოც.!$E:$E,სახ.თანრ.მოც.!$B:$B,VLOOKUP($B1474,$L:$O,3,0),სახ.თანრ.მოც.!$C:$C,მონაცემები!D1474,სახ.თანრ.მოც.!$A:$A,VLOOKUP($B1474,$L:$O,4,0))</f>
        <v>0</v>
      </c>
      <c r="H1474" s="57">
        <f>SUMIFS(სახ.თანრ.მოც.!F:F,სახ.თანრ.მოც.!$B:$B,VLOOKUP($B1474,$L:$O,3,0),სახ.თანრ.მოც.!$C:$C,მონაცემები!D1474,სახ.თანრ.მოც.!$A:$A,VLOOKUP($B1474,$L:$O,4,0))+SUMIFS(სახ.თანრ.მოც.!F:F,სახ.თანრ.მოც.!$B:$B,VLOOKUP($B1474,$L:$O,3,0),სახ.თანრ.მოც.!$C:$C,მონაცემები!C1474,სახ.თანრ.მოც.!$A:$A,VLOOKUP($B1474,$L:$O,4,0))</f>
        <v>0</v>
      </c>
      <c r="I1474" s="57"/>
      <c r="J1474" s="57"/>
    </row>
    <row r="1475" spans="1:10">
      <c r="A1475" s="46">
        <v>1394</v>
      </c>
      <c r="E1475" s="57">
        <f t="shared" si="21"/>
        <v>0</v>
      </c>
      <c r="F1475" s="57">
        <f>SUMIFS(სახ.თანრ.მოც.!$E:$E,სახ.თანრ.მოც.!$B:$B,VLOOKUP($B1475,$L:$O,3,0),სახ.თანრ.მოც.!$C:$C,მონაცემები!C1475,სახ.თანრ.მოც.!$A:$A,VLOOKUP($B1475,$L:$O,4,0))</f>
        <v>0</v>
      </c>
      <c r="G1475" s="57">
        <f>SUMIFS(სახ.თანრ.მოც.!$E:$E,სახ.თანრ.მოც.!$B:$B,VLOOKUP($B1475,$L:$O,3,0),სახ.თანრ.მოც.!$C:$C,მონაცემები!D1475,სახ.თანრ.მოც.!$A:$A,VLOOKUP($B1475,$L:$O,4,0))</f>
        <v>0</v>
      </c>
      <c r="H1475" s="57">
        <f>SUMIFS(სახ.თანრ.მოც.!F:F,სახ.თანრ.მოც.!$B:$B,VLOOKUP($B1475,$L:$O,3,0),სახ.თანრ.მოც.!$C:$C,მონაცემები!D1475,სახ.თანრ.მოც.!$A:$A,VLOOKUP($B1475,$L:$O,4,0))+SUMIFS(სახ.თანრ.მოც.!F:F,სახ.თანრ.მოც.!$B:$B,VLOOKUP($B1475,$L:$O,3,0),სახ.თანრ.მოც.!$C:$C,მონაცემები!C1475,სახ.თანრ.მოც.!$A:$A,VLOOKUP($B1475,$L:$O,4,0))</f>
        <v>0</v>
      </c>
      <c r="I1475" s="57"/>
      <c r="J1475" s="57"/>
    </row>
    <row r="1476" spans="1:10">
      <c r="A1476" s="46">
        <v>1395</v>
      </c>
      <c r="E1476" s="57">
        <f t="shared" si="21"/>
        <v>0</v>
      </c>
      <c r="F1476" s="57">
        <f>SUMIFS(სახ.თანრ.მოც.!$E:$E,სახ.თანრ.მოც.!$B:$B,VLOOKUP($B1476,$L:$O,3,0),სახ.თანრ.მოც.!$C:$C,მონაცემები!C1476,სახ.თანრ.მოც.!$A:$A,VLOOKUP($B1476,$L:$O,4,0))</f>
        <v>0</v>
      </c>
      <c r="G1476" s="57">
        <f>SUMIFS(სახ.თანრ.მოც.!$E:$E,სახ.თანრ.მოც.!$B:$B,VLOOKUP($B1476,$L:$O,3,0),სახ.თანრ.მოც.!$C:$C,მონაცემები!D1476,სახ.თანრ.მოც.!$A:$A,VLOOKUP($B1476,$L:$O,4,0))</f>
        <v>0</v>
      </c>
      <c r="H1476" s="57">
        <f>SUMIFS(სახ.თანრ.მოც.!F:F,სახ.თანრ.მოც.!$B:$B,VLOOKUP($B1476,$L:$O,3,0),სახ.თანრ.მოც.!$C:$C,მონაცემები!D1476,სახ.თანრ.მოც.!$A:$A,VLOOKUP($B1476,$L:$O,4,0))+SUMIFS(სახ.თანრ.მოც.!F:F,სახ.თანრ.მოც.!$B:$B,VLOOKUP($B1476,$L:$O,3,0),სახ.თანრ.მოც.!$C:$C,მონაცემები!C1476,სახ.თანრ.მოც.!$A:$A,VLOOKUP($B1476,$L:$O,4,0))</f>
        <v>0</v>
      </c>
      <c r="I1476" s="57"/>
      <c r="J1476" s="57"/>
    </row>
    <row r="1477" spans="1:10">
      <c r="A1477" s="46">
        <v>1396</v>
      </c>
      <c r="E1477" s="57">
        <f t="shared" si="21"/>
        <v>0</v>
      </c>
      <c r="F1477" s="57">
        <f>SUMIFS(სახ.თანრ.მოც.!$E:$E,სახ.თანრ.მოც.!$B:$B,VLOOKUP($B1477,$L:$O,3,0),სახ.თანრ.მოც.!$C:$C,მონაცემები!C1477,სახ.თანრ.მოც.!$A:$A,VLOOKUP($B1477,$L:$O,4,0))</f>
        <v>0</v>
      </c>
      <c r="G1477" s="57">
        <f>SUMIFS(სახ.თანრ.მოც.!$E:$E,სახ.თანრ.მოც.!$B:$B,VLOOKUP($B1477,$L:$O,3,0),სახ.თანრ.მოც.!$C:$C,მონაცემები!D1477,სახ.თანრ.მოც.!$A:$A,VLOOKUP($B1477,$L:$O,4,0))</f>
        <v>0</v>
      </c>
      <c r="H1477" s="57">
        <f>SUMIFS(სახ.თანრ.მოც.!F:F,სახ.თანრ.მოც.!$B:$B,VLOOKUP($B1477,$L:$O,3,0),სახ.თანრ.მოც.!$C:$C,მონაცემები!D1477,სახ.თანრ.მოც.!$A:$A,VLOOKUP($B1477,$L:$O,4,0))+SUMIFS(სახ.თანრ.მოც.!F:F,სახ.თანრ.მოც.!$B:$B,VLOOKUP($B1477,$L:$O,3,0),სახ.თანრ.მოც.!$C:$C,მონაცემები!C1477,სახ.თანრ.მოც.!$A:$A,VLOOKUP($B1477,$L:$O,4,0))</f>
        <v>0</v>
      </c>
      <c r="I1477" s="57"/>
      <c r="J1477" s="57"/>
    </row>
    <row r="1478" spans="1:10">
      <c r="A1478" s="46">
        <v>1397</v>
      </c>
      <c r="E1478" s="57">
        <f t="shared" si="21"/>
        <v>0</v>
      </c>
      <c r="F1478" s="57">
        <f>SUMIFS(სახ.თანრ.მოც.!$E:$E,სახ.თანრ.მოც.!$B:$B,VLOOKUP($B1478,$L:$O,3,0),სახ.თანრ.მოც.!$C:$C,მონაცემები!C1478,სახ.თანრ.მოც.!$A:$A,VLOOKUP($B1478,$L:$O,4,0))</f>
        <v>0</v>
      </c>
      <c r="G1478" s="57">
        <f>SUMIFS(სახ.თანრ.მოც.!$E:$E,სახ.თანრ.მოც.!$B:$B,VLOOKUP($B1478,$L:$O,3,0),სახ.თანრ.მოც.!$C:$C,მონაცემები!D1478,სახ.თანრ.მოც.!$A:$A,VLOOKUP($B1478,$L:$O,4,0))</f>
        <v>0</v>
      </c>
      <c r="H1478" s="57">
        <f>SUMIFS(სახ.თანრ.მოც.!F:F,სახ.თანრ.მოც.!$B:$B,VLOOKUP($B1478,$L:$O,3,0),სახ.თანრ.მოც.!$C:$C,მონაცემები!D1478,სახ.თანრ.მოც.!$A:$A,VLOOKUP($B1478,$L:$O,4,0))+SUMIFS(სახ.თანრ.მოც.!F:F,სახ.თანრ.მოც.!$B:$B,VLOOKUP($B1478,$L:$O,3,0),სახ.თანრ.მოც.!$C:$C,მონაცემები!C1478,სახ.თანრ.მოც.!$A:$A,VLOOKUP($B1478,$L:$O,4,0))</f>
        <v>0</v>
      </c>
      <c r="I1478" s="57"/>
      <c r="J1478" s="57"/>
    </row>
    <row r="1479" spans="1:10">
      <c r="A1479" s="46">
        <v>1398</v>
      </c>
      <c r="E1479" s="57">
        <f t="shared" si="21"/>
        <v>0</v>
      </c>
      <c r="F1479" s="57">
        <f>SUMIFS(სახ.თანრ.მოც.!$E:$E,სახ.თანრ.მოც.!$B:$B,VLOOKUP($B1479,$L:$O,3,0),სახ.თანრ.მოც.!$C:$C,მონაცემები!C1479,სახ.თანრ.მოც.!$A:$A,VLOOKUP($B1479,$L:$O,4,0))</f>
        <v>0</v>
      </c>
      <c r="G1479" s="57">
        <f>SUMIFS(სახ.თანრ.მოც.!$E:$E,სახ.თანრ.მოც.!$B:$B,VLOOKUP($B1479,$L:$O,3,0),სახ.თანრ.მოც.!$C:$C,მონაცემები!D1479,სახ.თანრ.მოც.!$A:$A,VLOOKUP($B1479,$L:$O,4,0))</f>
        <v>0</v>
      </c>
      <c r="H1479" s="57">
        <f>SUMIFS(სახ.თანრ.მოც.!F:F,სახ.თანრ.მოც.!$B:$B,VLOOKUP($B1479,$L:$O,3,0),სახ.თანრ.მოც.!$C:$C,მონაცემები!D1479,სახ.თანრ.მოც.!$A:$A,VLOOKUP($B1479,$L:$O,4,0))+SUMIFS(სახ.თანრ.მოც.!F:F,სახ.თანრ.მოც.!$B:$B,VLOOKUP($B1479,$L:$O,3,0),სახ.თანრ.მოც.!$C:$C,მონაცემები!C1479,სახ.თანრ.მოც.!$A:$A,VLOOKUP($B1479,$L:$O,4,0))</f>
        <v>0</v>
      </c>
      <c r="I1479" s="57"/>
      <c r="J1479" s="57"/>
    </row>
    <row r="1480" spans="1:10">
      <c r="A1480" s="46">
        <v>1399</v>
      </c>
      <c r="E1480" s="57">
        <f t="shared" si="21"/>
        <v>0</v>
      </c>
      <c r="F1480" s="57">
        <f>SUMIFS(სახ.თანრ.მოც.!$E:$E,სახ.თანრ.მოც.!$B:$B,VLOOKUP($B1480,$L:$O,3,0),სახ.თანრ.მოც.!$C:$C,მონაცემები!C1480,სახ.თანრ.მოც.!$A:$A,VLOOKUP($B1480,$L:$O,4,0))</f>
        <v>0</v>
      </c>
      <c r="G1480" s="57">
        <f>SUMIFS(სახ.თანრ.მოც.!$E:$E,სახ.თანრ.მოც.!$B:$B,VLOOKUP($B1480,$L:$O,3,0),სახ.თანრ.მოც.!$C:$C,მონაცემები!D1480,სახ.თანრ.მოც.!$A:$A,VLOOKUP($B1480,$L:$O,4,0))</f>
        <v>0</v>
      </c>
      <c r="H1480" s="57">
        <f>SUMIFS(სახ.თანრ.მოც.!F:F,სახ.თანრ.მოც.!$B:$B,VLOOKUP($B1480,$L:$O,3,0),სახ.თანრ.მოც.!$C:$C,მონაცემები!D1480,სახ.თანრ.მოც.!$A:$A,VLOOKUP($B1480,$L:$O,4,0))+SUMIFS(სახ.თანრ.მოც.!F:F,სახ.თანრ.მოც.!$B:$B,VLOOKUP($B1480,$L:$O,3,0),სახ.თანრ.მოც.!$C:$C,მონაცემები!C1480,სახ.თანრ.მოც.!$A:$A,VLOOKUP($B1480,$L:$O,4,0))</f>
        <v>0</v>
      </c>
      <c r="I1480" s="57"/>
      <c r="J1480" s="57"/>
    </row>
    <row r="1481" spans="1:10">
      <c r="A1481" s="46">
        <v>1400</v>
      </c>
      <c r="E1481" s="57">
        <f t="shared" si="21"/>
        <v>0</v>
      </c>
      <c r="F1481" s="57">
        <f>SUMIFS(სახ.თანრ.მოც.!$E:$E,სახ.თანრ.მოც.!$B:$B,VLOOKUP($B1481,$L:$O,3,0),სახ.თანრ.მოც.!$C:$C,მონაცემები!C1481,სახ.თანრ.მოც.!$A:$A,VLOOKUP($B1481,$L:$O,4,0))</f>
        <v>0</v>
      </c>
      <c r="G1481" s="57">
        <f>SUMIFS(სახ.თანრ.მოც.!$E:$E,სახ.თანრ.მოც.!$B:$B,VLOOKUP($B1481,$L:$O,3,0),სახ.თანრ.მოც.!$C:$C,მონაცემები!D1481,სახ.თანრ.მოც.!$A:$A,VLOOKUP($B1481,$L:$O,4,0))</f>
        <v>0</v>
      </c>
      <c r="H1481" s="57">
        <f>SUMIFS(სახ.თანრ.მოც.!F:F,სახ.თანრ.მოც.!$B:$B,VLOOKUP($B1481,$L:$O,3,0),სახ.თანრ.მოც.!$C:$C,მონაცემები!D1481,სახ.თანრ.მოც.!$A:$A,VLOOKUP($B1481,$L:$O,4,0))+SUMIFS(სახ.თანრ.მოც.!F:F,სახ.თანრ.მოც.!$B:$B,VLOOKUP($B1481,$L:$O,3,0),სახ.თანრ.მოც.!$C:$C,მონაცემები!C1481,სახ.თანრ.მოც.!$A:$A,VLOOKUP($B1481,$L:$O,4,0))</f>
        <v>0</v>
      </c>
      <c r="I1481" s="57"/>
      <c r="J1481" s="57"/>
    </row>
    <row r="1482" spans="1:10">
      <c r="A1482" s="46">
        <v>1401</v>
      </c>
      <c r="E1482" s="57">
        <f t="shared" si="21"/>
        <v>0</v>
      </c>
      <c r="F1482" s="57">
        <f>SUMIFS(სახ.თანრ.მოც.!$E:$E,სახ.თანრ.მოც.!$B:$B,VLOOKUP($B1482,$L:$O,3,0),სახ.თანრ.მოც.!$C:$C,მონაცემები!C1482,სახ.თანრ.მოც.!$A:$A,VLOOKUP($B1482,$L:$O,4,0))</f>
        <v>0</v>
      </c>
      <c r="G1482" s="57">
        <f>SUMIFS(სახ.თანრ.მოც.!$E:$E,სახ.თანრ.მოც.!$B:$B,VLOOKUP($B1482,$L:$O,3,0),სახ.თანრ.მოც.!$C:$C,მონაცემები!D1482,სახ.თანრ.მოც.!$A:$A,VLOOKUP($B1482,$L:$O,4,0))</f>
        <v>0</v>
      </c>
      <c r="H1482" s="57">
        <f>SUMIFS(სახ.თანრ.მოც.!F:F,სახ.თანრ.მოც.!$B:$B,VLOOKUP($B1482,$L:$O,3,0),სახ.თანრ.მოც.!$C:$C,მონაცემები!D1482,სახ.თანრ.მოც.!$A:$A,VLOOKUP($B1482,$L:$O,4,0))+SUMIFS(სახ.თანრ.მოც.!F:F,სახ.თანრ.მოც.!$B:$B,VLOOKUP($B1482,$L:$O,3,0),სახ.თანრ.მოც.!$C:$C,მონაცემები!C1482,სახ.თანრ.მოც.!$A:$A,VLOOKUP($B1482,$L:$O,4,0))</f>
        <v>0</v>
      </c>
      <c r="I1482" s="57"/>
      <c r="J1482" s="57"/>
    </row>
    <row r="1483" spans="1:10">
      <c r="A1483" s="46">
        <v>1402</v>
      </c>
      <c r="E1483" s="57">
        <f t="shared" si="21"/>
        <v>0</v>
      </c>
      <c r="F1483" s="57">
        <f>SUMIFS(სახ.თანრ.მოც.!$E:$E,სახ.თანრ.მოც.!$B:$B,VLOOKUP($B1483,$L:$O,3,0),სახ.თანრ.მოც.!$C:$C,მონაცემები!C1483,სახ.თანრ.მოც.!$A:$A,VLOOKUP($B1483,$L:$O,4,0))</f>
        <v>0</v>
      </c>
      <c r="G1483" s="57">
        <f>SUMIFS(სახ.თანრ.მოც.!$E:$E,სახ.თანრ.მოც.!$B:$B,VLOOKUP($B1483,$L:$O,3,0),სახ.თანრ.მოც.!$C:$C,მონაცემები!D1483,სახ.თანრ.მოც.!$A:$A,VLOOKUP($B1483,$L:$O,4,0))</f>
        <v>0</v>
      </c>
      <c r="H1483" s="57">
        <f>SUMIFS(სახ.თანრ.მოც.!F:F,სახ.თანრ.მოც.!$B:$B,VLOOKUP($B1483,$L:$O,3,0),სახ.თანრ.მოც.!$C:$C,მონაცემები!D1483,სახ.თანრ.მოც.!$A:$A,VLOOKUP($B1483,$L:$O,4,0))+SUMIFS(სახ.თანრ.მოც.!F:F,სახ.თანრ.მოც.!$B:$B,VLOOKUP($B1483,$L:$O,3,0),სახ.თანრ.მოც.!$C:$C,მონაცემები!C1483,სახ.თანრ.მოც.!$A:$A,VLOOKUP($B1483,$L:$O,4,0))</f>
        <v>0</v>
      </c>
      <c r="I1483" s="57"/>
      <c r="J1483" s="57"/>
    </row>
    <row r="1484" spans="1:10">
      <c r="A1484" s="46">
        <v>1403</v>
      </c>
      <c r="E1484" s="57">
        <f t="shared" si="21"/>
        <v>0</v>
      </c>
      <c r="F1484" s="57">
        <f>SUMIFS(სახ.თანრ.მოც.!$E:$E,სახ.თანრ.მოც.!$B:$B,VLOOKUP($B1484,$L:$O,3,0),სახ.თანრ.მოც.!$C:$C,მონაცემები!C1484,სახ.თანრ.მოც.!$A:$A,VLOOKUP($B1484,$L:$O,4,0))</f>
        <v>0</v>
      </c>
      <c r="G1484" s="57">
        <f>SUMIFS(სახ.თანრ.მოც.!$E:$E,სახ.თანრ.მოც.!$B:$B,VLOOKUP($B1484,$L:$O,3,0),სახ.თანრ.მოც.!$C:$C,მონაცემები!D1484,სახ.თანრ.მოც.!$A:$A,VLOOKUP($B1484,$L:$O,4,0))</f>
        <v>0</v>
      </c>
      <c r="H1484" s="57">
        <f>SUMIFS(სახ.თანრ.მოც.!F:F,სახ.თანრ.მოც.!$B:$B,VLOOKUP($B1484,$L:$O,3,0),სახ.თანრ.მოც.!$C:$C,მონაცემები!D1484,სახ.თანრ.მოც.!$A:$A,VLOOKUP($B1484,$L:$O,4,0))+SUMIFS(სახ.თანრ.მოც.!F:F,სახ.თანრ.მოც.!$B:$B,VLOOKUP($B1484,$L:$O,3,0),სახ.თანრ.მოც.!$C:$C,მონაცემები!C1484,სახ.თანრ.მოც.!$A:$A,VLOOKUP($B1484,$L:$O,4,0))</f>
        <v>0</v>
      </c>
      <c r="I1484" s="57"/>
      <c r="J1484" s="57"/>
    </row>
    <row r="1485" spans="1:10">
      <c r="A1485" s="46">
        <v>1404</v>
      </c>
      <c r="E1485" s="57">
        <f t="shared" si="21"/>
        <v>0</v>
      </c>
      <c r="F1485" s="57">
        <f>SUMIFS(სახ.თანრ.მოც.!$E:$E,სახ.თანრ.მოც.!$B:$B,VLOOKUP($B1485,$L:$O,3,0),სახ.თანრ.მოც.!$C:$C,მონაცემები!C1485,სახ.თანრ.მოც.!$A:$A,VLOOKUP($B1485,$L:$O,4,0))</f>
        <v>0</v>
      </c>
      <c r="G1485" s="57">
        <f>SUMIFS(სახ.თანრ.მოც.!$E:$E,სახ.თანრ.მოც.!$B:$B,VLOOKUP($B1485,$L:$O,3,0),სახ.თანრ.მოც.!$C:$C,მონაცემები!D1485,სახ.თანრ.მოც.!$A:$A,VLOOKUP($B1485,$L:$O,4,0))</f>
        <v>0</v>
      </c>
      <c r="H1485" s="57">
        <f>SUMIFS(სახ.თანრ.მოც.!F:F,სახ.თანრ.მოც.!$B:$B,VLOOKUP($B1485,$L:$O,3,0),სახ.თანრ.მოც.!$C:$C,მონაცემები!D1485,სახ.თანრ.მოც.!$A:$A,VLOOKUP($B1485,$L:$O,4,0))+SUMIFS(სახ.თანრ.მოც.!F:F,სახ.თანრ.მოც.!$B:$B,VLOOKUP($B1485,$L:$O,3,0),სახ.თანრ.მოც.!$C:$C,მონაცემები!C1485,სახ.თანრ.მოც.!$A:$A,VLOOKUP($B1485,$L:$O,4,0))</f>
        <v>0</v>
      </c>
      <c r="I1485" s="57"/>
      <c r="J1485" s="57"/>
    </row>
    <row r="1486" spans="1:10">
      <c r="A1486" s="46">
        <v>1405</v>
      </c>
      <c r="E1486" s="57">
        <f t="shared" si="21"/>
        <v>0</v>
      </c>
      <c r="F1486" s="57">
        <f>SUMIFS(სახ.თანრ.მოც.!$E:$E,სახ.თანრ.მოც.!$B:$B,VLOOKUP($B1486,$L:$O,3,0),სახ.თანრ.მოც.!$C:$C,მონაცემები!C1486,სახ.თანრ.მოც.!$A:$A,VLOOKUP($B1486,$L:$O,4,0))</f>
        <v>0</v>
      </c>
      <c r="G1486" s="57">
        <f>SUMIFS(სახ.თანრ.მოც.!$E:$E,სახ.თანრ.მოც.!$B:$B,VLOOKUP($B1486,$L:$O,3,0),სახ.თანრ.მოც.!$C:$C,მონაცემები!D1486,სახ.თანრ.მოც.!$A:$A,VLOOKUP($B1486,$L:$O,4,0))</f>
        <v>0</v>
      </c>
      <c r="H1486" s="57">
        <f>SUMIFS(სახ.თანრ.მოც.!F:F,სახ.თანრ.მოც.!$B:$B,VLOOKUP($B1486,$L:$O,3,0),სახ.თანრ.მოც.!$C:$C,მონაცემები!D1486,სახ.თანრ.მოც.!$A:$A,VLOOKUP($B1486,$L:$O,4,0))+SUMIFS(სახ.თანრ.მოც.!F:F,სახ.თანრ.მოც.!$B:$B,VLOOKUP($B1486,$L:$O,3,0),სახ.თანრ.მოც.!$C:$C,მონაცემები!C1486,სახ.თანრ.მოც.!$A:$A,VLOOKUP($B1486,$L:$O,4,0))</f>
        <v>0</v>
      </c>
      <c r="I1486" s="57"/>
      <c r="J1486" s="57"/>
    </row>
    <row r="1487" spans="1:10">
      <c r="A1487" s="46">
        <v>1406</v>
      </c>
      <c r="E1487" s="57">
        <f t="shared" si="21"/>
        <v>0</v>
      </c>
      <c r="F1487" s="57">
        <f>SUMIFS(სახ.თანრ.მოც.!$E:$E,სახ.თანრ.მოც.!$B:$B,VLOOKUP($B1487,$L:$O,3,0),სახ.თანრ.მოც.!$C:$C,მონაცემები!C1487,სახ.თანრ.მოც.!$A:$A,VLOOKUP($B1487,$L:$O,4,0))</f>
        <v>0</v>
      </c>
      <c r="G1487" s="57">
        <f>SUMIFS(სახ.თანრ.მოც.!$E:$E,სახ.თანრ.მოც.!$B:$B,VLOOKUP($B1487,$L:$O,3,0),სახ.თანრ.მოც.!$C:$C,მონაცემები!D1487,სახ.თანრ.მოც.!$A:$A,VLOOKUP($B1487,$L:$O,4,0))</f>
        <v>0</v>
      </c>
      <c r="H1487" s="57">
        <f>SUMIFS(სახ.თანრ.მოც.!F:F,სახ.თანრ.მოც.!$B:$B,VLOOKUP($B1487,$L:$O,3,0),სახ.თანრ.მოც.!$C:$C,მონაცემები!D1487,სახ.თანრ.მოც.!$A:$A,VLOOKUP($B1487,$L:$O,4,0))+SUMIFS(სახ.თანრ.მოც.!F:F,სახ.თანრ.მოც.!$B:$B,VLOOKUP($B1487,$L:$O,3,0),სახ.თანრ.მოც.!$C:$C,მონაცემები!C1487,სახ.თანრ.მოც.!$A:$A,VLOOKUP($B1487,$L:$O,4,0))</f>
        <v>0</v>
      </c>
      <c r="I1487" s="57"/>
      <c r="J1487" s="57"/>
    </row>
    <row r="1488" spans="1:10">
      <c r="A1488" s="46">
        <v>1407</v>
      </c>
      <c r="E1488" s="57">
        <f t="shared" si="21"/>
        <v>0</v>
      </c>
      <c r="F1488" s="57">
        <f>SUMIFS(სახ.თანრ.მოც.!$E:$E,სახ.თანრ.მოც.!$B:$B,VLOOKUP($B1488,$L:$O,3,0),სახ.თანრ.მოც.!$C:$C,მონაცემები!C1488,სახ.თანრ.მოც.!$A:$A,VLOOKUP($B1488,$L:$O,4,0))</f>
        <v>0</v>
      </c>
      <c r="G1488" s="57">
        <f>SUMIFS(სახ.თანრ.მოც.!$E:$E,სახ.თანრ.მოც.!$B:$B,VLOOKUP($B1488,$L:$O,3,0),სახ.თანრ.მოც.!$C:$C,მონაცემები!D1488,სახ.თანრ.მოც.!$A:$A,VLOOKUP($B1488,$L:$O,4,0))</f>
        <v>0</v>
      </c>
      <c r="H1488" s="57">
        <f>SUMIFS(სახ.თანრ.მოც.!F:F,სახ.თანრ.მოც.!$B:$B,VLOOKUP($B1488,$L:$O,3,0),სახ.თანრ.მოც.!$C:$C,მონაცემები!D1488,სახ.თანრ.მოც.!$A:$A,VLOOKUP($B1488,$L:$O,4,0))+SUMIFS(სახ.თანრ.მოც.!F:F,სახ.თანრ.მოც.!$B:$B,VLOOKUP($B1488,$L:$O,3,0),სახ.თანრ.მოც.!$C:$C,მონაცემები!C1488,სახ.თანრ.მოც.!$A:$A,VLOOKUP($B1488,$L:$O,4,0))</f>
        <v>0</v>
      </c>
      <c r="I1488" s="57"/>
      <c r="J1488" s="57"/>
    </row>
    <row r="1489" spans="1:10">
      <c r="A1489" s="46">
        <v>1408</v>
      </c>
      <c r="E1489" s="57">
        <f t="shared" si="21"/>
        <v>0</v>
      </c>
      <c r="F1489" s="57">
        <f>SUMIFS(სახ.თანრ.მოც.!$E:$E,სახ.თანრ.მოც.!$B:$B,VLOOKUP($B1489,$L:$O,3,0),სახ.თანრ.მოც.!$C:$C,მონაცემები!C1489,სახ.თანრ.მოც.!$A:$A,VLOOKUP($B1489,$L:$O,4,0))</f>
        <v>0</v>
      </c>
      <c r="G1489" s="57">
        <f>SUMIFS(სახ.თანრ.მოც.!$E:$E,სახ.თანრ.მოც.!$B:$B,VLOOKUP($B1489,$L:$O,3,0),სახ.თანრ.მოც.!$C:$C,მონაცემები!D1489,სახ.თანრ.მოც.!$A:$A,VLOOKUP($B1489,$L:$O,4,0))</f>
        <v>0</v>
      </c>
      <c r="H1489" s="57">
        <f>SUMIFS(სახ.თანრ.მოც.!F:F,სახ.თანრ.მოც.!$B:$B,VLOOKUP($B1489,$L:$O,3,0),სახ.თანრ.მოც.!$C:$C,მონაცემები!D1489,სახ.თანრ.მოც.!$A:$A,VLOOKUP($B1489,$L:$O,4,0))+SUMIFS(სახ.თანრ.მოც.!F:F,სახ.თანრ.მოც.!$B:$B,VLOOKUP($B1489,$L:$O,3,0),სახ.თანრ.მოც.!$C:$C,მონაცემები!C1489,სახ.თანრ.მოც.!$A:$A,VLOOKUP($B1489,$L:$O,4,0))</f>
        <v>0</v>
      </c>
      <c r="I1489" s="57"/>
      <c r="J1489" s="57"/>
    </row>
    <row r="1490" spans="1:10">
      <c r="A1490" s="46">
        <v>1409</v>
      </c>
      <c r="E1490" s="57">
        <f t="shared" si="21"/>
        <v>0</v>
      </c>
      <c r="F1490" s="57">
        <f>SUMIFS(სახ.თანრ.მოც.!$E:$E,სახ.თანრ.მოც.!$B:$B,VLOOKUP($B1490,$L:$O,3,0),სახ.თანრ.მოც.!$C:$C,მონაცემები!C1490,სახ.თანრ.მოც.!$A:$A,VLOOKUP($B1490,$L:$O,4,0))</f>
        <v>0</v>
      </c>
      <c r="G1490" s="57">
        <f>SUMIFS(სახ.თანრ.მოც.!$E:$E,სახ.თანრ.მოც.!$B:$B,VLOOKUP($B1490,$L:$O,3,0),სახ.თანრ.მოც.!$C:$C,მონაცემები!D1490,სახ.თანრ.მოც.!$A:$A,VLOOKUP($B1490,$L:$O,4,0))</f>
        <v>0</v>
      </c>
      <c r="H1490" s="57">
        <f>SUMIFS(სახ.თანრ.მოც.!F:F,სახ.თანრ.მოც.!$B:$B,VLOOKUP($B1490,$L:$O,3,0),სახ.თანრ.მოც.!$C:$C,მონაცემები!D1490,სახ.თანრ.მოც.!$A:$A,VLOOKUP($B1490,$L:$O,4,0))+SUMIFS(სახ.თანრ.მოც.!F:F,სახ.თანრ.მოც.!$B:$B,VLOOKUP($B1490,$L:$O,3,0),სახ.თანრ.მოც.!$C:$C,მონაცემები!C1490,სახ.თანრ.მოც.!$A:$A,VLOOKUP($B1490,$L:$O,4,0))</f>
        <v>0</v>
      </c>
      <c r="I1490" s="57"/>
      <c r="J1490" s="57"/>
    </row>
    <row r="1491" spans="1:10">
      <c r="A1491" s="46">
        <v>1410</v>
      </c>
      <c r="E1491" s="57">
        <f t="shared" ref="E1491:E1554" si="22">C1491+D1491</f>
        <v>0</v>
      </c>
      <c r="F1491" s="57">
        <f>SUMIFS(სახ.თანრ.მოც.!$E:$E,სახ.თანრ.მოც.!$B:$B,VLOOKUP($B1491,$L:$O,3,0),სახ.თანრ.მოც.!$C:$C,მონაცემები!C1491,სახ.თანრ.მოც.!$A:$A,VLOOKUP($B1491,$L:$O,4,0))</f>
        <v>0</v>
      </c>
      <c r="G1491" s="57">
        <f>SUMIFS(სახ.თანრ.მოც.!$E:$E,სახ.თანრ.მოც.!$B:$B,VLOOKUP($B1491,$L:$O,3,0),სახ.თანრ.მოც.!$C:$C,მონაცემები!D1491,სახ.თანრ.მოც.!$A:$A,VLOOKUP($B1491,$L:$O,4,0))</f>
        <v>0</v>
      </c>
      <c r="H1491" s="57">
        <f>SUMIFS(სახ.თანრ.მოც.!F:F,სახ.თანრ.მოც.!$B:$B,VLOOKUP($B1491,$L:$O,3,0),სახ.თანრ.მოც.!$C:$C,მონაცემები!D1491,სახ.თანრ.მოც.!$A:$A,VLOOKUP($B1491,$L:$O,4,0))+SUMIFS(სახ.თანრ.მოც.!F:F,სახ.თანრ.მოც.!$B:$B,VLOOKUP($B1491,$L:$O,3,0),სახ.თანრ.მოც.!$C:$C,მონაცემები!C1491,სახ.თანრ.მოც.!$A:$A,VLOOKUP($B1491,$L:$O,4,0))</f>
        <v>0</v>
      </c>
      <c r="I1491" s="57"/>
      <c r="J1491" s="57"/>
    </row>
    <row r="1492" spans="1:10">
      <c r="A1492" s="46">
        <v>1411</v>
      </c>
      <c r="E1492" s="57">
        <f t="shared" si="22"/>
        <v>0</v>
      </c>
      <c r="F1492" s="57">
        <f>SUMIFS(სახ.თანრ.მოც.!$E:$E,სახ.თანრ.მოც.!$B:$B,VLOOKUP($B1492,$L:$O,3,0),სახ.თანრ.მოც.!$C:$C,მონაცემები!C1492,სახ.თანრ.მოც.!$A:$A,VLOOKUP($B1492,$L:$O,4,0))</f>
        <v>0</v>
      </c>
      <c r="G1492" s="57">
        <f>SUMIFS(სახ.თანრ.მოც.!$E:$E,სახ.თანრ.მოც.!$B:$B,VLOOKUP($B1492,$L:$O,3,0),სახ.თანრ.მოც.!$C:$C,მონაცემები!D1492,სახ.თანრ.მოც.!$A:$A,VLOOKUP($B1492,$L:$O,4,0))</f>
        <v>0</v>
      </c>
      <c r="H1492" s="57">
        <f>SUMIFS(სახ.თანრ.მოც.!F:F,სახ.თანრ.მოც.!$B:$B,VLOOKUP($B1492,$L:$O,3,0),სახ.თანრ.მოც.!$C:$C,მონაცემები!D1492,სახ.თანრ.მოც.!$A:$A,VLOOKUP($B1492,$L:$O,4,0))+SUMIFS(სახ.თანრ.მოც.!F:F,სახ.თანრ.მოც.!$B:$B,VLOOKUP($B1492,$L:$O,3,0),სახ.თანრ.მოც.!$C:$C,მონაცემები!C1492,სახ.თანრ.მოც.!$A:$A,VLOOKUP($B1492,$L:$O,4,0))</f>
        <v>0</v>
      </c>
      <c r="I1492" s="57"/>
      <c r="J1492" s="57"/>
    </row>
    <row r="1493" spans="1:10">
      <c r="A1493" s="46">
        <v>1412</v>
      </c>
      <c r="E1493" s="57">
        <f t="shared" si="22"/>
        <v>0</v>
      </c>
      <c r="F1493" s="57">
        <f>SUMIFS(სახ.თანრ.მოც.!$E:$E,სახ.თანრ.მოც.!$B:$B,VLOOKUP($B1493,$L:$O,3,0),სახ.თანრ.მოც.!$C:$C,მონაცემები!C1493,სახ.თანრ.მოც.!$A:$A,VLOOKUP($B1493,$L:$O,4,0))</f>
        <v>0</v>
      </c>
      <c r="G1493" s="57">
        <f>SUMIFS(სახ.თანრ.მოც.!$E:$E,სახ.თანრ.მოც.!$B:$B,VLOOKUP($B1493,$L:$O,3,0),სახ.თანრ.მოც.!$C:$C,მონაცემები!D1493,სახ.თანრ.მოც.!$A:$A,VLOOKUP($B1493,$L:$O,4,0))</f>
        <v>0</v>
      </c>
      <c r="H1493" s="57">
        <f>SUMIFS(სახ.თანრ.მოც.!F:F,სახ.თანრ.მოც.!$B:$B,VLOOKUP($B1493,$L:$O,3,0),სახ.თანრ.მოც.!$C:$C,მონაცემები!D1493,სახ.თანრ.მოც.!$A:$A,VLOOKUP($B1493,$L:$O,4,0))+SUMIFS(სახ.თანრ.მოც.!F:F,სახ.თანრ.მოც.!$B:$B,VLOOKUP($B1493,$L:$O,3,0),სახ.თანრ.მოც.!$C:$C,მონაცემები!C1493,სახ.თანრ.მოც.!$A:$A,VLOOKUP($B1493,$L:$O,4,0))</f>
        <v>0</v>
      </c>
      <c r="I1493" s="57"/>
      <c r="J1493" s="57"/>
    </row>
    <row r="1494" spans="1:10">
      <c r="A1494" s="46">
        <v>1413</v>
      </c>
      <c r="E1494" s="57">
        <f t="shared" si="22"/>
        <v>0</v>
      </c>
      <c r="F1494" s="57">
        <f>SUMIFS(სახ.თანრ.მოც.!$E:$E,სახ.თანრ.მოც.!$B:$B,VLOOKUP($B1494,$L:$O,3,0),სახ.თანრ.მოც.!$C:$C,მონაცემები!C1494,სახ.თანრ.მოც.!$A:$A,VLOOKUP($B1494,$L:$O,4,0))</f>
        <v>0</v>
      </c>
      <c r="G1494" s="57">
        <f>SUMIFS(სახ.თანრ.მოც.!$E:$E,სახ.თანრ.მოც.!$B:$B,VLOOKUP($B1494,$L:$O,3,0),სახ.თანრ.მოც.!$C:$C,მონაცემები!D1494,სახ.თანრ.მოც.!$A:$A,VLOOKUP($B1494,$L:$O,4,0))</f>
        <v>0</v>
      </c>
      <c r="H1494" s="57">
        <f>SUMIFS(სახ.თანრ.მოც.!F:F,სახ.თანრ.მოც.!$B:$B,VLOOKUP($B1494,$L:$O,3,0),სახ.თანრ.მოც.!$C:$C,მონაცემები!D1494,სახ.თანრ.მოც.!$A:$A,VLOOKUP($B1494,$L:$O,4,0))+SUMIFS(სახ.თანრ.მოც.!F:F,სახ.თანრ.მოც.!$B:$B,VLOOKUP($B1494,$L:$O,3,0),სახ.თანრ.მოც.!$C:$C,მონაცემები!C1494,სახ.თანრ.მოც.!$A:$A,VLOOKUP($B1494,$L:$O,4,0))</f>
        <v>0</v>
      </c>
      <c r="I1494" s="57"/>
      <c r="J1494" s="57"/>
    </row>
    <row r="1495" spans="1:10">
      <c r="A1495" s="46">
        <v>1414</v>
      </c>
      <c r="E1495" s="57">
        <f t="shared" si="22"/>
        <v>0</v>
      </c>
      <c r="F1495" s="57">
        <f>SUMIFS(სახ.თანრ.მოც.!$E:$E,სახ.თანრ.მოც.!$B:$B,VLOOKUP($B1495,$L:$O,3,0),სახ.თანრ.მოც.!$C:$C,მონაცემები!C1495,სახ.თანრ.მოც.!$A:$A,VLOOKUP($B1495,$L:$O,4,0))</f>
        <v>0</v>
      </c>
      <c r="G1495" s="57">
        <f>SUMIFS(სახ.თანრ.მოც.!$E:$E,სახ.თანრ.მოც.!$B:$B,VLOOKUP($B1495,$L:$O,3,0),სახ.თანრ.მოც.!$C:$C,მონაცემები!D1495,სახ.თანრ.მოც.!$A:$A,VLOOKUP($B1495,$L:$O,4,0))</f>
        <v>0</v>
      </c>
      <c r="H1495" s="57">
        <f>SUMIFS(სახ.თანრ.მოც.!F:F,სახ.თანრ.მოც.!$B:$B,VLOOKUP($B1495,$L:$O,3,0),სახ.თანრ.მოც.!$C:$C,მონაცემები!D1495,სახ.თანრ.მოც.!$A:$A,VLOOKUP($B1495,$L:$O,4,0))+SUMIFS(სახ.თანრ.მოც.!F:F,სახ.თანრ.მოც.!$B:$B,VLOOKUP($B1495,$L:$O,3,0),სახ.თანრ.მოც.!$C:$C,მონაცემები!C1495,სახ.თანრ.მოც.!$A:$A,VLOOKUP($B1495,$L:$O,4,0))</f>
        <v>0</v>
      </c>
      <c r="I1495" s="57"/>
      <c r="J1495" s="57"/>
    </row>
    <row r="1496" spans="1:10">
      <c r="A1496" s="46">
        <v>1415</v>
      </c>
      <c r="E1496" s="57">
        <f t="shared" si="22"/>
        <v>0</v>
      </c>
      <c r="F1496" s="57">
        <f>SUMIFS(სახ.თანრ.მოც.!$E:$E,სახ.თანრ.მოც.!$B:$B,VLOOKUP($B1496,$L:$O,3,0),სახ.თანრ.მოც.!$C:$C,მონაცემები!C1496,სახ.თანრ.მოც.!$A:$A,VLOOKUP($B1496,$L:$O,4,0))</f>
        <v>0</v>
      </c>
      <c r="G1496" s="57">
        <f>SUMIFS(სახ.თანრ.მოც.!$E:$E,სახ.თანრ.მოც.!$B:$B,VLOOKUP($B1496,$L:$O,3,0),სახ.თანრ.მოც.!$C:$C,მონაცემები!D1496,სახ.თანრ.მოც.!$A:$A,VLOOKUP($B1496,$L:$O,4,0))</f>
        <v>0</v>
      </c>
      <c r="H1496" s="57">
        <f>SUMIFS(სახ.თანრ.მოც.!F:F,სახ.თანრ.მოც.!$B:$B,VLOOKUP($B1496,$L:$O,3,0),სახ.თანრ.მოც.!$C:$C,მონაცემები!D1496,სახ.თანრ.მოც.!$A:$A,VLOOKUP($B1496,$L:$O,4,0))+SUMIFS(სახ.თანრ.მოც.!F:F,სახ.თანრ.მოც.!$B:$B,VLOOKUP($B1496,$L:$O,3,0),სახ.თანრ.მოც.!$C:$C,მონაცემები!C1496,სახ.თანრ.მოც.!$A:$A,VLOOKUP($B1496,$L:$O,4,0))</f>
        <v>0</v>
      </c>
      <c r="I1496" s="57"/>
      <c r="J1496" s="57"/>
    </row>
    <row r="1497" spans="1:10">
      <c r="A1497" s="46">
        <v>1416</v>
      </c>
      <c r="E1497" s="57">
        <f t="shared" si="22"/>
        <v>0</v>
      </c>
      <c r="F1497" s="57">
        <f>SUMIFS(სახ.თანრ.მოც.!$E:$E,სახ.თანრ.მოც.!$B:$B,VLOOKUP($B1497,$L:$O,3,0),სახ.თანრ.მოც.!$C:$C,მონაცემები!C1497,სახ.თანრ.მოც.!$A:$A,VLOOKUP($B1497,$L:$O,4,0))</f>
        <v>0</v>
      </c>
      <c r="G1497" s="57">
        <f>SUMIFS(სახ.თანრ.მოც.!$E:$E,სახ.თანრ.მოც.!$B:$B,VLOOKUP($B1497,$L:$O,3,0),სახ.თანრ.მოც.!$C:$C,მონაცემები!D1497,სახ.თანრ.მოც.!$A:$A,VLOOKUP($B1497,$L:$O,4,0))</f>
        <v>0</v>
      </c>
      <c r="H1497" s="57">
        <f>SUMIFS(სახ.თანრ.მოც.!F:F,სახ.თანრ.მოც.!$B:$B,VLOOKUP($B1497,$L:$O,3,0),სახ.თანრ.მოც.!$C:$C,მონაცემები!D1497,სახ.თანრ.მოც.!$A:$A,VLOOKUP($B1497,$L:$O,4,0))+SUMIFS(სახ.თანრ.მოც.!F:F,სახ.თანრ.მოც.!$B:$B,VLOOKUP($B1497,$L:$O,3,0),სახ.თანრ.მოც.!$C:$C,მონაცემები!C1497,სახ.თანრ.მოც.!$A:$A,VLOOKUP($B1497,$L:$O,4,0))</f>
        <v>0</v>
      </c>
      <c r="I1497" s="57"/>
      <c r="J1497" s="57"/>
    </row>
    <row r="1498" spans="1:10">
      <c r="A1498" s="46">
        <v>1417</v>
      </c>
      <c r="E1498" s="57">
        <f t="shared" si="22"/>
        <v>0</v>
      </c>
      <c r="F1498" s="57">
        <f>SUMIFS(სახ.თანრ.მოც.!$E:$E,სახ.თანრ.მოც.!$B:$B,VLOOKUP($B1498,$L:$O,3,0),სახ.თანრ.მოც.!$C:$C,მონაცემები!C1498,სახ.თანრ.მოც.!$A:$A,VLOOKUP($B1498,$L:$O,4,0))</f>
        <v>0</v>
      </c>
      <c r="G1498" s="57">
        <f>SUMIFS(სახ.თანრ.მოც.!$E:$E,სახ.თანრ.მოც.!$B:$B,VLOOKUP($B1498,$L:$O,3,0),სახ.თანრ.მოც.!$C:$C,მონაცემები!D1498,სახ.თანრ.მოც.!$A:$A,VLOOKUP($B1498,$L:$O,4,0))</f>
        <v>0</v>
      </c>
      <c r="H1498" s="57">
        <f>SUMIFS(სახ.თანრ.მოც.!F:F,სახ.თანრ.მოც.!$B:$B,VLOOKUP($B1498,$L:$O,3,0),სახ.თანრ.მოც.!$C:$C,მონაცემები!D1498,სახ.თანრ.მოც.!$A:$A,VLOOKUP($B1498,$L:$O,4,0))+SUMIFS(სახ.თანრ.მოც.!F:F,სახ.თანრ.მოც.!$B:$B,VLOOKUP($B1498,$L:$O,3,0),სახ.თანრ.მოც.!$C:$C,მონაცემები!C1498,სახ.თანრ.მოც.!$A:$A,VLOOKUP($B1498,$L:$O,4,0))</f>
        <v>0</v>
      </c>
      <c r="I1498" s="57"/>
      <c r="J1498" s="57"/>
    </row>
    <row r="1499" spans="1:10">
      <c r="A1499" s="46">
        <v>1418</v>
      </c>
      <c r="E1499" s="57">
        <f t="shared" si="22"/>
        <v>0</v>
      </c>
      <c r="F1499" s="57">
        <f>SUMIFS(სახ.თანრ.მოც.!$E:$E,სახ.თანრ.მოც.!$B:$B,VLOOKUP($B1499,$L:$O,3,0),სახ.თანრ.მოც.!$C:$C,მონაცემები!C1499,სახ.თანრ.მოც.!$A:$A,VLOOKUP($B1499,$L:$O,4,0))</f>
        <v>0</v>
      </c>
      <c r="G1499" s="57">
        <f>SUMIFS(სახ.თანრ.მოც.!$E:$E,სახ.თანრ.მოც.!$B:$B,VLOOKUP($B1499,$L:$O,3,0),სახ.თანრ.მოც.!$C:$C,მონაცემები!D1499,სახ.თანრ.მოც.!$A:$A,VLOOKUP($B1499,$L:$O,4,0))</f>
        <v>0</v>
      </c>
      <c r="H1499" s="57">
        <f>SUMIFS(სახ.თანრ.მოც.!F:F,სახ.თანრ.მოც.!$B:$B,VLOOKUP($B1499,$L:$O,3,0),სახ.თანრ.მოც.!$C:$C,მონაცემები!D1499,სახ.თანრ.მოც.!$A:$A,VLOOKUP($B1499,$L:$O,4,0))+SUMIFS(სახ.თანრ.მოც.!F:F,სახ.თანრ.მოც.!$B:$B,VLOOKUP($B1499,$L:$O,3,0),სახ.თანრ.მოც.!$C:$C,მონაცემები!C1499,სახ.თანრ.მოც.!$A:$A,VLOOKUP($B1499,$L:$O,4,0))</f>
        <v>0</v>
      </c>
      <c r="I1499" s="57"/>
      <c r="J1499" s="57"/>
    </row>
    <row r="1500" spans="1:10">
      <c r="A1500" s="46">
        <v>1419</v>
      </c>
      <c r="E1500" s="57">
        <f t="shared" si="22"/>
        <v>0</v>
      </c>
      <c r="F1500" s="57">
        <f>SUMIFS(სახ.თანრ.მოც.!$E:$E,სახ.თანრ.მოც.!$B:$B,VLOOKUP($B1500,$L:$O,3,0),სახ.თანრ.მოც.!$C:$C,მონაცემები!C1500,სახ.თანრ.მოც.!$A:$A,VLOOKUP($B1500,$L:$O,4,0))</f>
        <v>0</v>
      </c>
      <c r="G1500" s="57">
        <f>SUMIFS(სახ.თანრ.მოც.!$E:$E,სახ.თანრ.მოც.!$B:$B,VLOOKUP($B1500,$L:$O,3,0),სახ.თანრ.მოც.!$C:$C,მონაცემები!D1500,სახ.თანრ.მოც.!$A:$A,VLOOKUP($B1500,$L:$O,4,0))</f>
        <v>0</v>
      </c>
      <c r="H1500" s="57">
        <f>SUMIFS(სახ.თანრ.მოც.!F:F,სახ.თანრ.მოც.!$B:$B,VLOOKUP($B1500,$L:$O,3,0),სახ.თანრ.მოც.!$C:$C,მონაცემები!D1500,სახ.თანრ.მოც.!$A:$A,VLOOKUP($B1500,$L:$O,4,0))+SUMIFS(სახ.თანრ.მოც.!F:F,სახ.თანრ.მოც.!$B:$B,VLOOKUP($B1500,$L:$O,3,0),სახ.თანრ.მოც.!$C:$C,მონაცემები!C1500,სახ.თანრ.მოც.!$A:$A,VLOOKUP($B1500,$L:$O,4,0))</f>
        <v>0</v>
      </c>
      <c r="I1500" s="57"/>
      <c r="J1500" s="57"/>
    </row>
    <row r="1501" spans="1:10">
      <c r="A1501" s="46">
        <v>1420</v>
      </c>
      <c r="E1501" s="57">
        <f t="shared" si="22"/>
        <v>0</v>
      </c>
      <c r="F1501" s="57">
        <f>SUMIFS(სახ.თანრ.მოც.!$E:$E,სახ.თანრ.მოც.!$B:$B,VLOOKUP($B1501,$L:$O,3,0),სახ.თანრ.მოც.!$C:$C,მონაცემები!C1501,სახ.თანრ.მოც.!$A:$A,VLOOKUP($B1501,$L:$O,4,0))</f>
        <v>0</v>
      </c>
      <c r="G1501" s="57">
        <f>SUMIFS(სახ.თანრ.მოც.!$E:$E,სახ.თანრ.მოც.!$B:$B,VLOOKUP($B1501,$L:$O,3,0),სახ.თანრ.მოც.!$C:$C,მონაცემები!D1501,სახ.თანრ.მოც.!$A:$A,VLOOKUP($B1501,$L:$O,4,0))</f>
        <v>0</v>
      </c>
      <c r="H1501" s="57">
        <f>SUMIFS(სახ.თანრ.მოც.!F:F,სახ.თანრ.მოც.!$B:$B,VLOOKUP($B1501,$L:$O,3,0),სახ.თანრ.მოც.!$C:$C,მონაცემები!D1501,სახ.თანრ.მოც.!$A:$A,VLOOKUP($B1501,$L:$O,4,0))+SUMIFS(სახ.თანრ.მოც.!F:F,სახ.თანრ.მოც.!$B:$B,VLOOKUP($B1501,$L:$O,3,0),სახ.თანრ.მოც.!$C:$C,მონაცემები!C1501,სახ.თანრ.მოც.!$A:$A,VLOOKUP($B1501,$L:$O,4,0))</f>
        <v>0</v>
      </c>
      <c r="I1501" s="57"/>
      <c r="J1501" s="57"/>
    </row>
    <row r="1502" spans="1:10">
      <c r="A1502" s="46">
        <v>1421</v>
      </c>
      <c r="E1502" s="57">
        <f t="shared" si="22"/>
        <v>0</v>
      </c>
      <c r="F1502" s="57">
        <f>SUMIFS(სახ.თანრ.მოც.!$E:$E,სახ.თანრ.მოც.!$B:$B,VLOOKUP($B1502,$L:$O,3,0),სახ.თანრ.მოც.!$C:$C,მონაცემები!C1502,სახ.თანრ.მოც.!$A:$A,VLOOKUP($B1502,$L:$O,4,0))</f>
        <v>0</v>
      </c>
      <c r="G1502" s="57">
        <f>SUMIFS(სახ.თანრ.მოც.!$E:$E,სახ.თანრ.მოც.!$B:$B,VLOOKUP($B1502,$L:$O,3,0),სახ.თანრ.მოც.!$C:$C,მონაცემები!D1502,სახ.თანრ.მოც.!$A:$A,VLOOKUP($B1502,$L:$O,4,0))</f>
        <v>0</v>
      </c>
      <c r="H1502" s="57">
        <f>SUMIFS(სახ.თანრ.მოც.!F:F,სახ.თანრ.მოც.!$B:$B,VLOOKUP($B1502,$L:$O,3,0),სახ.თანრ.მოც.!$C:$C,მონაცემები!D1502,სახ.თანრ.მოც.!$A:$A,VLOOKUP($B1502,$L:$O,4,0))+SUMIFS(სახ.თანრ.მოც.!F:F,სახ.თანრ.მოც.!$B:$B,VLOOKUP($B1502,$L:$O,3,0),სახ.თანრ.მოც.!$C:$C,მონაცემები!C1502,სახ.თანრ.მოც.!$A:$A,VLOOKUP($B1502,$L:$O,4,0))</f>
        <v>0</v>
      </c>
      <c r="I1502" s="57"/>
      <c r="J1502" s="57"/>
    </row>
    <row r="1503" spans="1:10">
      <c r="A1503" s="46">
        <v>1422</v>
      </c>
      <c r="E1503" s="57">
        <f t="shared" si="22"/>
        <v>0</v>
      </c>
      <c r="F1503" s="57">
        <f>SUMIFS(სახ.თანრ.მოც.!$E:$E,სახ.თანრ.მოც.!$B:$B,VLOOKUP($B1503,$L:$O,3,0),სახ.თანრ.მოც.!$C:$C,მონაცემები!C1503,სახ.თანრ.მოც.!$A:$A,VLOOKUP($B1503,$L:$O,4,0))</f>
        <v>0</v>
      </c>
      <c r="G1503" s="57">
        <f>SUMIFS(სახ.თანრ.მოც.!$E:$E,სახ.თანრ.მოც.!$B:$B,VLOOKUP($B1503,$L:$O,3,0),სახ.თანრ.მოც.!$C:$C,მონაცემები!D1503,სახ.თანრ.მოც.!$A:$A,VLOOKUP($B1503,$L:$O,4,0))</f>
        <v>0</v>
      </c>
      <c r="H1503" s="57">
        <f>SUMIFS(სახ.თანრ.მოც.!F:F,სახ.თანრ.მოც.!$B:$B,VLOOKUP($B1503,$L:$O,3,0),სახ.თანრ.მოც.!$C:$C,მონაცემები!D1503,სახ.თანრ.მოც.!$A:$A,VLOOKUP($B1503,$L:$O,4,0))+SUMIFS(სახ.თანრ.მოც.!F:F,სახ.თანრ.მოც.!$B:$B,VLOOKUP($B1503,$L:$O,3,0),სახ.თანრ.მოც.!$C:$C,მონაცემები!C1503,სახ.თანრ.მოც.!$A:$A,VLOOKUP($B1503,$L:$O,4,0))</f>
        <v>0</v>
      </c>
      <c r="I1503" s="57"/>
      <c r="J1503" s="57"/>
    </row>
    <row r="1504" spans="1:10">
      <c r="A1504" s="46">
        <v>1423</v>
      </c>
      <c r="E1504" s="57">
        <f t="shared" si="22"/>
        <v>0</v>
      </c>
      <c r="F1504" s="57">
        <f>SUMIFS(სახ.თანრ.მოც.!$E:$E,სახ.თანრ.მოც.!$B:$B,VLOOKUP($B1504,$L:$O,3,0),სახ.თანრ.მოც.!$C:$C,მონაცემები!C1504,სახ.თანრ.მოც.!$A:$A,VLOOKUP($B1504,$L:$O,4,0))</f>
        <v>0</v>
      </c>
      <c r="G1504" s="57">
        <f>SUMIFS(სახ.თანრ.მოც.!$E:$E,სახ.თანრ.მოც.!$B:$B,VLOOKUP($B1504,$L:$O,3,0),სახ.თანრ.მოც.!$C:$C,მონაცემები!D1504,სახ.თანრ.მოც.!$A:$A,VLOOKUP($B1504,$L:$O,4,0))</f>
        <v>0</v>
      </c>
      <c r="H1504" s="57">
        <f>SUMIFS(სახ.თანრ.მოც.!F:F,სახ.თანრ.მოც.!$B:$B,VLOOKUP($B1504,$L:$O,3,0),სახ.თანრ.მოც.!$C:$C,მონაცემები!D1504,სახ.თანრ.მოც.!$A:$A,VLOOKUP($B1504,$L:$O,4,0))+SUMIFS(სახ.თანრ.მოც.!F:F,სახ.თანრ.მოც.!$B:$B,VLOOKUP($B1504,$L:$O,3,0),სახ.თანრ.მოც.!$C:$C,მონაცემები!C1504,სახ.თანრ.მოც.!$A:$A,VLOOKUP($B1504,$L:$O,4,0))</f>
        <v>0</v>
      </c>
      <c r="I1504" s="57"/>
      <c r="J1504" s="57"/>
    </row>
    <row r="1505" spans="1:10">
      <c r="A1505" s="46">
        <v>1424</v>
      </c>
      <c r="E1505" s="57">
        <f t="shared" si="22"/>
        <v>0</v>
      </c>
      <c r="F1505" s="57">
        <f>SUMIFS(სახ.თანრ.მოც.!$E:$E,სახ.თანრ.მოც.!$B:$B,VLOOKUP($B1505,$L:$O,3,0),სახ.თანრ.მოც.!$C:$C,მონაცემები!C1505,სახ.თანრ.მოც.!$A:$A,VLOOKUP($B1505,$L:$O,4,0))</f>
        <v>0</v>
      </c>
      <c r="G1505" s="57">
        <f>SUMIFS(სახ.თანრ.მოც.!$E:$E,სახ.თანრ.მოც.!$B:$B,VLOOKUP($B1505,$L:$O,3,0),სახ.თანრ.მოც.!$C:$C,მონაცემები!D1505,სახ.თანრ.მოც.!$A:$A,VLOOKUP($B1505,$L:$O,4,0))</f>
        <v>0</v>
      </c>
      <c r="H1505" s="57">
        <f>SUMIFS(სახ.თანრ.მოც.!F:F,სახ.თანრ.მოც.!$B:$B,VLOOKUP($B1505,$L:$O,3,0),სახ.თანრ.მოც.!$C:$C,მონაცემები!D1505,სახ.თანრ.მოც.!$A:$A,VLOOKUP($B1505,$L:$O,4,0))+SUMIFS(სახ.თანრ.მოც.!F:F,სახ.თანრ.მოც.!$B:$B,VLOOKUP($B1505,$L:$O,3,0),სახ.თანრ.მოც.!$C:$C,მონაცემები!C1505,სახ.თანრ.მოც.!$A:$A,VLOOKUP($B1505,$L:$O,4,0))</f>
        <v>0</v>
      </c>
      <c r="I1505" s="57"/>
      <c r="J1505" s="57"/>
    </row>
    <row r="1506" spans="1:10">
      <c r="A1506" s="46">
        <v>1425</v>
      </c>
      <c r="E1506" s="57">
        <f t="shared" si="22"/>
        <v>0</v>
      </c>
      <c r="F1506" s="57">
        <f>SUMIFS(სახ.თანრ.მოც.!$E:$E,სახ.თანრ.მოც.!$B:$B,VLOOKUP($B1506,$L:$O,3,0),სახ.თანრ.მოც.!$C:$C,მონაცემები!C1506,სახ.თანრ.მოც.!$A:$A,VLOOKUP($B1506,$L:$O,4,0))</f>
        <v>0</v>
      </c>
      <c r="G1506" s="57">
        <f>SUMIFS(სახ.თანრ.მოც.!$E:$E,სახ.თანრ.მოც.!$B:$B,VLOOKUP($B1506,$L:$O,3,0),სახ.თანრ.მოც.!$C:$C,მონაცემები!D1506,სახ.თანრ.მოც.!$A:$A,VLOOKUP($B1506,$L:$O,4,0))</f>
        <v>0</v>
      </c>
      <c r="H1506" s="57">
        <f>SUMIFS(სახ.თანრ.მოც.!F:F,სახ.თანრ.მოც.!$B:$B,VLOOKUP($B1506,$L:$O,3,0),სახ.თანრ.მოც.!$C:$C,მონაცემები!D1506,სახ.თანრ.მოც.!$A:$A,VLOOKUP($B1506,$L:$O,4,0))+SUMIFS(სახ.თანრ.მოც.!F:F,სახ.თანრ.მოც.!$B:$B,VLOOKUP($B1506,$L:$O,3,0),სახ.თანრ.მოც.!$C:$C,მონაცემები!C1506,სახ.თანრ.მოც.!$A:$A,VLOOKUP($B1506,$L:$O,4,0))</f>
        <v>0</v>
      </c>
      <c r="I1506" s="57"/>
      <c r="J1506" s="57"/>
    </row>
    <row r="1507" spans="1:10">
      <c r="A1507" s="46">
        <v>1426</v>
      </c>
      <c r="E1507" s="57">
        <f t="shared" si="22"/>
        <v>0</v>
      </c>
      <c r="F1507" s="57">
        <f>SUMIFS(სახ.თანრ.მოც.!$E:$E,სახ.თანრ.მოც.!$B:$B,VLOOKUP($B1507,$L:$O,3,0),სახ.თანრ.მოც.!$C:$C,მონაცემები!C1507,სახ.თანრ.მოც.!$A:$A,VLOOKUP($B1507,$L:$O,4,0))</f>
        <v>0</v>
      </c>
      <c r="G1507" s="57">
        <f>SUMIFS(სახ.თანრ.მოც.!$E:$E,სახ.თანრ.მოც.!$B:$B,VLOOKUP($B1507,$L:$O,3,0),სახ.თანრ.მოც.!$C:$C,მონაცემები!D1507,სახ.თანრ.მოც.!$A:$A,VLOOKUP($B1507,$L:$O,4,0))</f>
        <v>0</v>
      </c>
      <c r="H1507" s="57">
        <f>SUMIFS(სახ.თანრ.მოც.!F:F,სახ.თანრ.მოც.!$B:$B,VLOOKUP($B1507,$L:$O,3,0),სახ.თანრ.მოც.!$C:$C,მონაცემები!D1507,სახ.თანრ.მოც.!$A:$A,VLOOKUP($B1507,$L:$O,4,0))+SUMIFS(სახ.თანრ.მოც.!F:F,სახ.თანრ.მოც.!$B:$B,VLOOKUP($B1507,$L:$O,3,0),სახ.თანრ.მოც.!$C:$C,მონაცემები!C1507,სახ.თანრ.მოც.!$A:$A,VLOOKUP($B1507,$L:$O,4,0))</f>
        <v>0</v>
      </c>
      <c r="I1507" s="57"/>
      <c r="J1507" s="57"/>
    </row>
    <row r="1508" spans="1:10">
      <c r="A1508" s="46">
        <v>1427</v>
      </c>
      <c r="E1508" s="57">
        <f t="shared" si="22"/>
        <v>0</v>
      </c>
      <c r="F1508" s="57">
        <f>SUMIFS(სახ.თანრ.მოც.!$E:$E,სახ.თანრ.მოც.!$B:$B,VLOOKUP($B1508,$L:$O,3,0),სახ.თანრ.მოც.!$C:$C,მონაცემები!C1508,სახ.თანრ.მოც.!$A:$A,VLOOKUP($B1508,$L:$O,4,0))</f>
        <v>0</v>
      </c>
      <c r="G1508" s="57">
        <f>SUMIFS(სახ.თანრ.მოც.!$E:$E,სახ.თანრ.მოც.!$B:$B,VLOOKUP($B1508,$L:$O,3,0),სახ.თანრ.მოც.!$C:$C,მონაცემები!D1508,სახ.თანრ.მოც.!$A:$A,VLOOKUP($B1508,$L:$O,4,0))</f>
        <v>0</v>
      </c>
      <c r="H1508" s="57">
        <f>SUMIFS(სახ.თანრ.მოც.!F:F,სახ.თანრ.მოც.!$B:$B,VLOOKUP($B1508,$L:$O,3,0),სახ.თანრ.მოც.!$C:$C,მონაცემები!D1508,სახ.თანრ.მოც.!$A:$A,VLOOKUP($B1508,$L:$O,4,0))+SUMIFS(სახ.თანრ.მოც.!F:F,სახ.თანრ.მოც.!$B:$B,VLOOKUP($B1508,$L:$O,3,0),სახ.თანრ.მოც.!$C:$C,მონაცემები!C1508,სახ.თანრ.მოც.!$A:$A,VLOOKUP($B1508,$L:$O,4,0))</f>
        <v>0</v>
      </c>
      <c r="I1508" s="57"/>
      <c r="J1508" s="57"/>
    </row>
    <row r="1509" spans="1:10">
      <c r="A1509" s="46">
        <v>1428</v>
      </c>
      <c r="E1509" s="57">
        <f t="shared" si="22"/>
        <v>0</v>
      </c>
      <c r="F1509" s="57">
        <f>SUMIFS(სახ.თანრ.მოც.!$E:$E,სახ.თანრ.მოც.!$B:$B,VLOOKUP($B1509,$L:$O,3,0),სახ.თანრ.მოც.!$C:$C,მონაცემები!C1509,სახ.თანრ.მოც.!$A:$A,VLOOKUP($B1509,$L:$O,4,0))</f>
        <v>0</v>
      </c>
      <c r="G1509" s="57">
        <f>SUMIFS(სახ.თანრ.მოც.!$E:$E,სახ.თანრ.მოც.!$B:$B,VLOOKUP($B1509,$L:$O,3,0),სახ.თანრ.მოც.!$C:$C,მონაცემები!D1509,სახ.თანრ.მოც.!$A:$A,VLOOKUP($B1509,$L:$O,4,0))</f>
        <v>0</v>
      </c>
      <c r="H1509" s="57">
        <f>SUMIFS(სახ.თანრ.მოც.!F:F,სახ.თანრ.მოც.!$B:$B,VLOOKUP($B1509,$L:$O,3,0),სახ.თანრ.მოც.!$C:$C,მონაცემები!D1509,სახ.თანრ.მოც.!$A:$A,VLOOKUP($B1509,$L:$O,4,0))+SUMIFS(სახ.თანრ.მოც.!F:F,სახ.თანრ.მოც.!$B:$B,VLOOKUP($B1509,$L:$O,3,0),სახ.თანრ.მოც.!$C:$C,მონაცემები!C1509,სახ.თანრ.მოც.!$A:$A,VLOOKUP($B1509,$L:$O,4,0))</f>
        <v>0</v>
      </c>
      <c r="I1509" s="57"/>
      <c r="J1509" s="57"/>
    </row>
    <row r="1510" spans="1:10">
      <c r="A1510" s="46">
        <v>1429</v>
      </c>
      <c r="E1510" s="57">
        <f t="shared" si="22"/>
        <v>0</v>
      </c>
      <c r="F1510" s="57">
        <f>SUMIFS(სახ.თანრ.მოც.!$E:$E,სახ.თანრ.მოც.!$B:$B,VLOOKUP($B1510,$L:$O,3,0),სახ.თანრ.მოც.!$C:$C,მონაცემები!C1510,სახ.თანრ.მოც.!$A:$A,VLOOKUP($B1510,$L:$O,4,0))</f>
        <v>0</v>
      </c>
      <c r="G1510" s="57">
        <f>SUMIFS(სახ.თანრ.მოც.!$E:$E,სახ.თანრ.მოც.!$B:$B,VLOOKUP($B1510,$L:$O,3,0),სახ.თანრ.მოც.!$C:$C,მონაცემები!D1510,სახ.თანრ.მოც.!$A:$A,VLOOKUP($B1510,$L:$O,4,0))</f>
        <v>0</v>
      </c>
      <c r="H1510" s="57">
        <f>SUMIFS(სახ.თანრ.მოც.!F:F,სახ.თანრ.მოც.!$B:$B,VLOOKUP($B1510,$L:$O,3,0),სახ.თანრ.მოც.!$C:$C,მონაცემები!D1510,სახ.თანრ.მოც.!$A:$A,VLOOKUP($B1510,$L:$O,4,0))+SUMIFS(სახ.თანრ.მოც.!F:F,სახ.თანრ.მოც.!$B:$B,VLOOKUP($B1510,$L:$O,3,0),სახ.თანრ.მოც.!$C:$C,მონაცემები!C1510,სახ.თანრ.მოც.!$A:$A,VLOOKUP($B1510,$L:$O,4,0))</f>
        <v>0</v>
      </c>
      <c r="I1510" s="57"/>
      <c r="J1510" s="57"/>
    </row>
    <row r="1511" spans="1:10">
      <c r="A1511" s="46">
        <v>1430</v>
      </c>
      <c r="E1511" s="57">
        <f t="shared" si="22"/>
        <v>0</v>
      </c>
      <c r="F1511" s="57">
        <f>SUMIFS(სახ.თანრ.მოც.!$E:$E,სახ.თანრ.მოც.!$B:$B,VLOOKUP($B1511,$L:$O,3,0),სახ.თანრ.მოც.!$C:$C,მონაცემები!C1511,სახ.თანრ.მოც.!$A:$A,VLOOKUP($B1511,$L:$O,4,0))</f>
        <v>0</v>
      </c>
      <c r="G1511" s="57">
        <f>SUMIFS(სახ.თანრ.მოც.!$E:$E,სახ.თანრ.მოც.!$B:$B,VLOOKUP($B1511,$L:$O,3,0),სახ.თანრ.მოც.!$C:$C,მონაცემები!D1511,სახ.თანრ.მოც.!$A:$A,VLOOKUP($B1511,$L:$O,4,0))</f>
        <v>0</v>
      </c>
      <c r="H1511" s="57">
        <f>SUMIFS(სახ.თანრ.მოც.!F:F,სახ.თანრ.მოც.!$B:$B,VLOOKUP($B1511,$L:$O,3,0),სახ.თანრ.მოც.!$C:$C,მონაცემები!D1511,სახ.თანრ.მოც.!$A:$A,VLOOKUP($B1511,$L:$O,4,0))+SUMIFS(სახ.თანრ.მოც.!F:F,სახ.თანრ.მოც.!$B:$B,VLOOKUP($B1511,$L:$O,3,0),სახ.თანრ.მოც.!$C:$C,მონაცემები!C1511,სახ.თანრ.მოც.!$A:$A,VLOOKUP($B1511,$L:$O,4,0))</f>
        <v>0</v>
      </c>
      <c r="I1511" s="57"/>
      <c r="J1511" s="57"/>
    </row>
    <row r="1512" spans="1:10">
      <c r="A1512" s="46">
        <v>1431</v>
      </c>
      <c r="E1512" s="57">
        <f t="shared" si="22"/>
        <v>0</v>
      </c>
      <c r="F1512" s="57">
        <f>SUMIFS(სახ.თანრ.მოც.!$E:$E,სახ.თანრ.მოც.!$B:$B,VLOOKUP($B1512,$L:$O,3,0),სახ.თანრ.მოც.!$C:$C,მონაცემები!C1512,სახ.თანრ.მოც.!$A:$A,VLOOKUP($B1512,$L:$O,4,0))</f>
        <v>0</v>
      </c>
      <c r="G1512" s="57">
        <f>SUMIFS(სახ.თანრ.მოც.!$E:$E,სახ.თანრ.მოც.!$B:$B,VLOOKUP($B1512,$L:$O,3,0),სახ.თანრ.მოც.!$C:$C,მონაცემები!D1512,სახ.თანრ.მოც.!$A:$A,VLOOKUP($B1512,$L:$O,4,0))</f>
        <v>0</v>
      </c>
      <c r="H1512" s="57">
        <f>SUMIFS(სახ.თანრ.მოც.!F:F,სახ.თანრ.მოც.!$B:$B,VLOOKUP($B1512,$L:$O,3,0),სახ.თანრ.მოც.!$C:$C,მონაცემები!D1512,სახ.თანრ.მოც.!$A:$A,VLOOKUP($B1512,$L:$O,4,0))+SUMIFS(სახ.თანრ.მოც.!F:F,სახ.თანრ.მოც.!$B:$B,VLOOKUP($B1512,$L:$O,3,0),სახ.თანრ.მოც.!$C:$C,მონაცემები!C1512,სახ.თანრ.მოც.!$A:$A,VLOOKUP($B1512,$L:$O,4,0))</f>
        <v>0</v>
      </c>
      <c r="I1512" s="57"/>
      <c r="J1512" s="57"/>
    </row>
    <row r="1513" spans="1:10">
      <c r="A1513" s="46">
        <v>1432</v>
      </c>
      <c r="E1513" s="57">
        <f t="shared" si="22"/>
        <v>0</v>
      </c>
      <c r="F1513" s="57">
        <f>SUMIFS(სახ.თანრ.მოც.!$E:$E,სახ.თანრ.მოც.!$B:$B,VLOOKUP($B1513,$L:$O,3,0),სახ.თანრ.მოც.!$C:$C,მონაცემები!C1513,სახ.თანრ.მოც.!$A:$A,VLOOKUP($B1513,$L:$O,4,0))</f>
        <v>0</v>
      </c>
      <c r="G1513" s="57">
        <f>SUMIFS(სახ.თანრ.მოც.!$E:$E,სახ.თანრ.მოც.!$B:$B,VLOOKUP($B1513,$L:$O,3,0),სახ.თანრ.მოც.!$C:$C,მონაცემები!D1513,სახ.თანრ.მოც.!$A:$A,VLOOKUP($B1513,$L:$O,4,0))</f>
        <v>0</v>
      </c>
      <c r="H1513" s="57">
        <f>SUMIFS(სახ.თანრ.მოც.!F:F,სახ.თანრ.მოც.!$B:$B,VLOOKUP($B1513,$L:$O,3,0),სახ.თანრ.მოც.!$C:$C,მონაცემები!D1513,სახ.თანრ.მოც.!$A:$A,VLOOKUP($B1513,$L:$O,4,0))+SUMIFS(სახ.თანრ.მოც.!F:F,სახ.თანრ.მოც.!$B:$B,VLOOKUP($B1513,$L:$O,3,0),სახ.თანრ.მოც.!$C:$C,მონაცემები!C1513,სახ.თანრ.მოც.!$A:$A,VLOOKUP($B1513,$L:$O,4,0))</f>
        <v>0</v>
      </c>
      <c r="I1513" s="57"/>
      <c r="J1513" s="57"/>
    </row>
    <row r="1514" spans="1:10">
      <c r="A1514" s="46">
        <v>1433</v>
      </c>
      <c r="E1514" s="57">
        <f t="shared" si="22"/>
        <v>0</v>
      </c>
      <c r="F1514" s="57">
        <f>SUMIFS(სახ.თანრ.მოც.!$E:$E,სახ.თანრ.მოც.!$B:$B,VLOOKUP($B1514,$L:$O,3,0),სახ.თანრ.მოც.!$C:$C,მონაცემები!C1514,სახ.თანრ.მოც.!$A:$A,VLOOKUP($B1514,$L:$O,4,0))</f>
        <v>0</v>
      </c>
      <c r="G1514" s="57">
        <f>SUMIFS(სახ.თანრ.მოც.!$E:$E,სახ.თანრ.მოც.!$B:$B,VLOOKUP($B1514,$L:$O,3,0),სახ.თანრ.მოც.!$C:$C,მონაცემები!D1514,სახ.თანრ.მოც.!$A:$A,VLOOKUP($B1514,$L:$O,4,0))</f>
        <v>0</v>
      </c>
      <c r="H1514" s="57">
        <f>SUMIFS(სახ.თანრ.მოც.!F:F,სახ.თანრ.მოც.!$B:$B,VLOOKUP($B1514,$L:$O,3,0),სახ.თანრ.მოც.!$C:$C,მონაცემები!D1514,სახ.თანრ.მოც.!$A:$A,VLOOKUP($B1514,$L:$O,4,0))+SUMIFS(სახ.თანრ.მოც.!F:F,სახ.თანრ.მოც.!$B:$B,VLOOKUP($B1514,$L:$O,3,0),სახ.თანრ.მოც.!$C:$C,მონაცემები!C1514,სახ.თანრ.მოც.!$A:$A,VLOOKUP($B1514,$L:$O,4,0))</f>
        <v>0</v>
      </c>
      <c r="I1514" s="57"/>
      <c r="J1514" s="57"/>
    </row>
    <row r="1515" spans="1:10">
      <c r="A1515" s="46">
        <v>1434</v>
      </c>
      <c r="E1515" s="57">
        <f t="shared" si="22"/>
        <v>0</v>
      </c>
      <c r="F1515" s="57">
        <f>SUMIFS(სახ.თანრ.მოც.!$E:$E,სახ.თანრ.მოც.!$B:$B,VLOOKUP($B1515,$L:$O,3,0),სახ.თანრ.მოც.!$C:$C,მონაცემები!C1515,სახ.თანრ.მოც.!$A:$A,VLOOKUP($B1515,$L:$O,4,0))</f>
        <v>0</v>
      </c>
      <c r="G1515" s="57">
        <f>SUMIFS(სახ.თანრ.მოც.!$E:$E,სახ.თანრ.მოც.!$B:$B,VLOOKUP($B1515,$L:$O,3,0),სახ.თანრ.მოც.!$C:$C,მონაცემები!D1515,სახ.თანრ.მოც.!$A:$A,VLOOKUP($B1515,$L:$O,4,0))</f>
        <v>0</v>
      </c>
      <c r="H1515" s="57">
        <f>SUMIFS(სახ.თანრ.მოც.!F:F,სახ.თანრ.მოც.!$B:$B,VLOOKUP($B1515,$L:$O,3,0),სახ.თანრ.მოც.!$C:$C,მონაცემები!D1515,სახ.თანრ.მოც.!$A:$A,VLOOKUP($B1515,$L:$O,4,0))+SUMIFS(სახ.თანრ.მოც.!F:F,სახ.თანრ.მოც.!$B:$B,VLOOKUP($B1515,$L:$O,3,0),სახ.თანრ.მოც.!$C:$C,მონაცემები!C1515,სახ.თანრ.მოც.!$A:$A,VLOOKUP($B1515,$L:$O,4,0))</f>
        <v>0</v>
      </c>
      <c r="I1515" s="57"/>
      <c r="J1515" s="57"/>
    </row>
    <row r="1516" spans="1:10">
      <c r="A1516" s="46">
        <v>1435</v>
      </c>
      <c r="E1516" s="57">
        <f t="shared" si="22"/>
        <v>0</v>
      </c>
      <c r="F1516" s="57">
        <f>SUMIFS(სახ.თანრ.მოც.!$E:$E,სახ.თანრ.მოც.!$B:$B,VLOOKUP($B1516,$L:$O,3,0),სახ.თანრ.მოც.!$C:$C,მონაცემები!C1516,სახ.თანრ.მოც.!$A:$A,VLOOKUP($B1516,$L:$O,4,0))</f>
        <v>0</v>
      </c>
      <c r="G1516" s="57">
        <f>SUMIFS(სახ.თანრ.მოც.!$E:$E,სახ.თანრ.მოც.!$B:$B,VLOOKUP($B1516,$L:$O,3,0),სახ.თანრ.მოც.!$C:$C,მონაცემები!D1516,სახ.თანრ.მოც.!$A:$A,VLOOKUP($B1516,$L:$O,4,0))</f>
        <v>0</v>
      </c>
      <c r="H1516" s="57">
        <f>SUMIFS(სახ.თანრ.მოც.!F:F,სახ.თანრ.მოც.!$B:$B,VLOOKUP($B1516,$L:$O,3,0),სახ.თანრ.მოც.!$C:$C,მონაცემები!D1516,სახ.თანრ.მოც.!$A:$A,VLOOKUP($B1516,$L:$O,4,0))+SUMIFS(სახ.თანრ.მოც.!F:F,სახ.თანრ.მოც.!$B:$B,VLOOKUP($B1516,$L:$O,3,0),სახ.თანრ.მოც.!$C:$C,მონაცემები!C1516,სახ.თანრ.მოც.!$A:$A,VLOOKUP($B1516,$L:$O,4,0))</f>
        <v>0</v>
      </c>
      <c r="I1516" s="57"/>
      <c r="J1516" s="57"/>
    </row>
    <row r="1517" spans="1:10">
      <c r="A1517" s="46">
        <v>1436</v>
      </c>
      <c r="E1517" s="57">
        <f t="shared" si="22"/>
        <v>0</v>
      </c>
      <c r="F1517" s="57">
        <f>SUMIFS(სახ.თანრ.მოც.!$E:$E,სახ.თანრ.მოც.!$B:$B,VLOOKUP($B1517,$L:$O,3,0),სახ.თანრ.მოც.!$C:$C,მონაცემები!C1517,სახ.თანრ.მოც.!$A:$A,VLOOKUP($B1517,$L:$O,4,0))</f>
        <v>0</v>
      </c>
      <c r="G1517" s="57">
        <f>SUMIFS(სახ.თანრ.მოც.!$E:$E,სახ.თანრ.მოც.!$B:$B,VLOOKUP($B1517,$L:$O,3,0),სახ.თანრ.მოც.!$C:$C,მონაცემები!D1517,სახ.თანრ.მოც.!$A:$A,VLOOKUP($B1517,$L:$O,4,0))</f>
        <v>0</v>
      </c>
      <c r="H1517" s="57">
        <f>SUMIFS(სახ.თანრ.მოც.!F:F,სახ.თანრ.მოც.!$B:$B,VLOOKUP($B1517,$L:$O,3,0),სახ.თანრ.მოც.!$C:$C,მონაცემები!D1517,სახ.თანრ.მოც.!$A:$A,VLOOKUP($B1517,$L:$O,4,0))+SUMIFS(სახ.თანრ.მოც.!F:F,სახ.თანრ.მოც.!$B:$B,VLOOKUP($B1517,$L:$O,3,0),სახ.თანრ.მოც.!$C:$C,მონაცემები!C1517,სახ.თანრ.მოც.!$A:$A,VLOOKUP($B1517,$L:$O,4,0))</f>
        <v>0</v>
      </c>
      <c r="I1517" s="57"/>
      <c r="J1517" s="57"/>
    </row>
    <row r="1518" spans="1:10">
      <c r="A1518" s="46">
        <v>1437</v>
      </c>
      <c r="E1518" s="57">
        <f t="shared" si="22"/>
        <v>0</v>
      </c>
      <c r="F1518" s="57">
        <f>SUMIFS(სახ.თანრ.მოც.!$E:$E,სახ.თანრ.მოც.!$B:$B,VLOOKUP($B1518,$L:$O,3,0),სახ.თანრ.მოც.!$C:$C,მონაცემები!C1518,სახ.თანრ.მოც.!$A:$A,VLOOKUP($B1518,$L:$O,4,0))</f>
        <v>0</v>
      </c>
      <c r="G1518" s="57">
        <f>SUMIFS(სახ.თანრ.მოც.!$E:$E,სახ.თანრ.მოც.!$B:$B,VLOOKUP($B1518,$L:$O,3,0),სახ.თანრ.მოც.!$C:$C,მონაცემები!D1518,სახ.თანრ.მოც.!$A:$A,VLOOKUP($B1518,$L:$O,4,0))</f>
        <v>0</v>
      </c>
      <c r="H1518" s="57">
        <f>SUMIFS(სახ.თანრ.მოც.!F:F,სახ.თანრ.მოც.!$B:$B,VLOOKUP($B1518,$L:$O,3,0),სახ.თანრ.მოც.!$C:$C,მონაცემები!D1518,სახ.თანრ.მოც.!$A:$A,VLOOKUP($B1518,$L:$O,4,0))+SUMIFS(სახ.თანრ.მოც.!F:F,სახ.თანრ.მოც.!$B:$B,VLOOKUP($B1518,$L:$O,3,0),სახ.თანრ.მოც.!$C:$C,მონაცემები!C1518,სახ.თანრ.მოც.!$A:$A,VLOOKUP($B1518,$L:$O,4,0))</f>
        <v>0</v>
      </c>
      <c r="I1518" s="57"/>
      <c r="J1518" s="57"/>
    </row>
    <row r="1519" spans="1:10">
      <c r="A1519" s="46">
        <v>1438</v>
      </c>
      <c r="E1519" s="57">
        <f t="shared" si="22"/>
        <v>0</v>
      </c>
      <c r="F1519" s="57">
        <f>SUMIFS(სახ.თანრ.მოც.!$E:$E,სახ.თანრ.მოც.!$B:$B,VLOOKUP($B1519,$L:$O,3,0),სახ.თანრ.მოც.!$C:$C,მონაცემები!C1519,სახ.თანრ.მოც.!$A:$A,VLOOKUP($B1519,$L:$O,4,0))</f>
        <v>0</v>
      </c>
      <c r="G1519" s="57">
        <f>SUMIFS(სახ.თანრ.მოც.!$E:$E,სახ.თანრ.მოც.!$B:$B,VLOOKUP($B1519,$L:$O,3,0),სახ.თანრ.მოც.!$C:$C,მონაცემები!D1519,სახ.თანრ.მოც.!$A:$A,VLOOKUP($B1519,$L:$O,4,0))</f>
        <v>0</v>
      </c>
      <c r="H1519" s="57">
        <f>SUMIFS(სახ.თანრ.მოც.!F:F,სახ.თანრ.მოც.!$B:$B,VLOOKUP($B1519,$L:$O,3,0),სახ.თანრ.მოც.!$C:$C,მონაცემები!D1519,სახ.თანრ.მოც.!$A:$A,VLOOKUP($B1519,$L:$O,4,0))+SUMIFS(სახ.თანრ.მოც.!F:F,სახ.თანრ.მოც.!$B:$B,VLOOKUP($B1519,$L:$O,3,0),სახ.თანრ.მოც.!$C:$C,მონაცემები!C1519,სახ.თანრ.მოც.!$A:$A,VLOOKUP($B1519,$L:$O,4,0))</f>
        <v>0</v>
      </c>
      <c r="I1519" s="57"/>
      <c r="J1519" s="57"/>
    </row>
    <row r="1520" spans="1:10">
      <c r="A1520" s="46">
        <v>1439</v>
      </c>
      <c r="E1520" s="57">
        <f t="shared" si="22"/>
        <v>0</v>
      </c>
      <c r="F1520" s="57">
        <f>SUMIFS(სახ.თანრ.მოც.!$E:$E,სახ.თანრ.მოც.!$B:$B,VLOOKUP($B1520,$L:$O,3,0),სახ.თანრ.მოც.!$C:$C,მონაცემები!C1520,სახ.თანრ.მოც.!$A:$A,VLOOKUP($B1520,$L:$O,4,0))</f>
        <v>0</v>
      </c>
      <c r="G1520" s="57">
        <f>SUMIFS(სახ.თანრ.მოც.!$E:$E,სახ.თანრ.მოც.!$B:$B,VLOOKUP($B1520,$L:$O,3,0),სახ.თანრ.მოც.!$C:$C,მონაცემები!D1520,სახ.თანრ.მოც.!$A:$A,VLOOKUP($B1520,$L:$O,4,0))</f>
        <v>0</v>
      </c>
      <c r="H1520" s="57">
        <f>SUMIFS(სახ.თანრ.მოც.!F:F,სახ.თანრ.მოც.!$B:$B,VLOOKUP($B1520,$L:$O,3,0),სახ.თანრ.მოც.!$C:$C,მონაცემები!D1520,სახ.თანრ.მოც.!$A:$A,VLOOKUP($B1520,$L:$O,4,0))+SUMIFS(სახ.თანრ.მოც.!F:F,სახ.თანრ.მოც.!$B:$B,VLOOKUP($B1520,$L:$O,3,0),სახ.თანრ.მოც.!$C:$C,მონაცემები!C1520,სახ.თანრ.მოც.!$A:$A,VLOOKUP($B1520,$L:$O,4,0))</f>
        <v>0</v>
      </c>
      <c r="I1520" s="57"/>
      <c r="J1520" s="57"/>
    </row>
    <row r="1521" spans="1:10">
      <c r="A1521" s="46">
        <v>1440</v>
      </c>
      <c r="E1521" s="57">
        <f t="shared" si="22"/>
        <v>0</v>
      </c>
      <c r="F1521" s="57">
        <f>SUMIFS(სახ.თანრ.მოც.!$E:$E,სახ.თანრ.მოც.!$B:$B,VLOOKUP($B1521,$L:$O,3,0),სახ.თანრ.მოც.!$C:$C,მონაცემები!C1521,სახ.თანრ.მოც.!$A:$A,VLOOKUP($B1521,$L:$O,4,0))</f>
        <v>0</v>
      </c>
      <c r="G1521" s="57">
        <f>SUMIFS(სახ.თანრ.მოც.!$E:$E,სახ.თანრ.მოც.!$B:$B,VLOOKUP($B1521,$L:$O,3,0),სახ.თანრ.მოც.!$C:$C,მონაცემები!D1521,სახ.თანრ.მოც.!$A:$A,VLOOKUP($B1521,$L:$O,4,0))</f>
        <v>0</v>
      </c>
      <c r="H1521" s="57">
        <f>SUMIFS(სახ.თანრ.მოც.!F:F,სახ.თანრ.მოც.!$B:$B,VLOOKUP($B1521,$L:$O,3,0),სახ.თანრ.მოც.!$C:$C,მონაცემები!D1521,სახ.თანრ.მოც.!$A:$A,VLOOKUP($B1521,$L:$O,4,0))+SUMIFS(სახ.თანრ.მოც.!F:F,სახ.თანრ.მოც.!$B:$B,VLOOKUP($B1521,$L:$O,3,0),სახ.თანრ.მოც.!$C:$C,მონაცემები!C1521,სახ.თანრ.მოც.!$A:$A,VLOOKUP($B1521,$L:$O,4,0))</f>
        <v>0</v>
      </c>
      <c r="I1521" s="57"/>
      <c r="J1521" s="57"/>
    </row>
    <row r="1522" spans="1:10">
      <c r="A1522" s="46">
        <v>1441</v>
      </c>
      <c r="E1522" s="57">
        <f t="shared" si="22"/>
        <v>0</v>
      </c>
      <c r="F1522" s="57">
        <f>SUMIFS(სახ.თანრ.მოც.!$E:$E,სახ.თანრ.მოც.!$B:$B,VLOOKUP($B1522,$L:$O,3,0),სახ.თანრ.მოც.!$C:$C,მონაცემები!C1522,სახ.თანრ.მოც.!$A:$A,VLOOKUP($B1522,$L:$O,4,0))</f>
        <v>0</v>
      </c>
      <c r="G1522" s="57">
        <f>SUMIFS(სახ.თანრ.მოც.!$E:$E,სახ.თანრ.მოც.!$B:$B,VLOOKUP($B1522,$L:$O,3,0),სახ.თანრ.მოც.!$C:$C,მონაცემები!D1522,სახ.თანრ.მოც.!$A:$A,VLOOKUP($B1522,$L:$O,4,0))</f>
        <v>0</v>
      </c>
      <c r="H1522" s="57">
        <f>SUMIFS(სახ.თანრ.მოც.!F:F,სახ.თანრ.მოც.!$B:$B,VLOOKUP($B1522,$L:$O,3,0),სახ.თანრ.მოც.!$C:$C,მონაცემები!D1522,სახ.თანრ.მოც.!$A:$A,VLOOKUP($B1522,$L:$O,4,0))+SUMIFS(სახ.თანრ.მოც.!F:F,სახ.თანრ.მოც.!$B:$B,VLOOKUP($B1522,$L:$O,3,0),სახ.თანრ.მოც.!$C:$C,მონაცემები!C1522,სახ.თანრ.მოც.!$A:$A,VLOOKUP($B1522,$L:$O,4,0))</f>
        <v>0</v>
      </c>
      <c r="I1522" s="57"/>
      <c r="J1522" s="57"/>
    </row>
    <row r="1523" spans="1:10">
      <c r="A1523" s="46">
        <v>1442</v>
      </c>
      <c r="E1523" s="57">
        <f t="shared" si="22"/>
        <v>0</v>
      </c>
      <c r="F1523" s="57">
        <f>SUMIFS(სახ.თანრ.მოც.!$E:$E,სახ.თანრ.მოც.!$B:$B,VLOOKUP($B1523,$L:$O,3,0),სახ.თანრ.მოც.!$C:$C,მონაცემები!C1523,სახ.თანრ.მოც.!$A:$A,VLOOKUP($B1523,$L:$O,4,0))</f>
        <v>0</v>
      </c>
      <c r="G1523" s="57">
        <f>SUMIFS(სახ.თანრ.მოც.!$E:$E,სახ.თანრ.მოც.!$B:$B,VLOOKUP($B1523,$L:$O,3,0),სახ.თანრ.მოც.!$C:$C,მონაცემები!D1523,სახ.თანრ.მოც.!$A:$A,VLOOKUP($B1523,$L:$O,4,0))</f>
        <v>0</v>
      </c>
      <c r="H1523" s="57">
        <f>SUMIFS(სახ.თანრ.მოც.!F:F,სახ.თანრ.მოც.!$B:$B,VLOOKUP($B1523,$L:$O,3,0),სახ.თანრ.მოც.!$C:$C,მონაცემები!D1523,სახ.თანრ.მოც.!$A:$A,VLOOKUP($B1523,$L:$O,4,0))+SUMIFS(სახ.თანრ.მოც.!F:F,სახ.თანრ.მოც.!$B:$B,VLOOKUP($B1523,$L:$O,3,0),სახ.თანრ.მოც.!$C:$C,მონაცემები!C1523,სახ.თანრ.მოც.!$A:$A,VLOOKUP($B1523,$L:$O,4,0))</f>
        <v>0</v>
      </c>
      <c r="I1523" s="57"/>
      <c r="J1523" s="57"/>
    </row>
    <row r="1524" spans="1:10">
      <c r="A1524" s="46">
        <v>1443</v>
      </c>
      <c r="E1524" s="57">
        <f t="shared" si="22"/>
        <v>0</v>
      </c>
      <c r="F1524" s="57">
        <f>SUMIFS(სახ.თანრ.მოც.!$E:$E,სახ.თანრ.მოც.!$B:$B,VLOOKUP($B1524,$L:$O,3,0),სახ.თანრ.მოც.!$C:$C,მონაცემები!C1524,სახ.თანრ.მოც.!$A:$A,VLOOKUP($B1524,$L:$O,4,0))</f>
        <v>0</v>
      </c>
      <c r="G1524" s="57">
        <f>SUMIFS(სახ.თანრ.მოც.!$E:$E,სახ.თანრ.მოც.!$B:$B,VLOOKUP($B1524,$L:$O,3,0),სახ.თანრ.მოც.!$C:$C,მონაცემები!D1524,სახ.თანრ.მოც.!$A:$A,VLOOKUP($B1524,$L:$O,4,0))</f>
        <v>0</v>
      </c>
      <c r="H1524" s="57">
        <f>SUMIFS(სახ.თანრ.მოც.!F:F,სახ.თანრ.მოც.!$B:$B,VLOOKUP($B1524,$L:$O,3,0),სახ.თანრ.მოც.!$C:$C,მონაცემები!D1524,სახ.თანრ.მოც.!$A:$A,VLOOKUP($B1524,$L:$O,4,0))+SUMIFS(სახ.თანრ.მოც.!F:F,სახ.თანრ.მოც.!$B:$B,VLOOKUP($B1524,$L:$O,3,0),სახ.თანრ.მოც.!$C:$C,მონაცემები!C1524,სახ.თანრ.მოც.!$A:$A,VLOOKUP($B1524,$L:$O,4,0))</f>
        <v>0</v>
      </c>
      <c r="I1524" s="57"/>
      <c r="J1524" s="57"/>
    </row>
    <row r="1525" spans="1:10">
      <c r="A1525" s="46">
        <v>1444</v>
      </c>
      <c r="E1525" s="57">
        <f t="shared" si="22"/>
        <v>0</v>
      </c>
      <c r="F1525" s="57">
        <f>SUMIFS(სახ.თანრ.მოც.!$E:$E,სახ.თანრ.მოც.!$B:$B,VLOOKUP($B1525,$L:$O,3,0),სახ.თანრ.მოც.!$C:$C,მონაცემები!C1525,სახ.თანრ.მოც.!$A:$A,VLOOKUP($B1525,$L:$O,4,0))</f>
        <v>0</v>
      </c>
      <c r="G1525" s="57">
        <f>SUMIFS(სახ.თანრ.მოც.!$E:$E,სახ.თანრ.მოც.!$B:$B,VLOOKUP($B1525,$L:$O,3,0),სახ.თანრ.მოც.!$C:$C,მონაცემები!D1525,სახ.თანრ.მოც.!$A:$A,VLOOKUP($B1525,$L:$O,4,0))</f>
        <v>0</v>
      </c>
      <c r="H1525" s="57">
        <f>SUMIFS(სახ.თანრ.მოც.!F:F,სახ.თანრ.მოც.!$B:$B,VLOOKUP($B1525,$L:$O,3,0),სახ.თანრ.მოც.!$C:$C,მონაცემები!D1525,სახ.თანრ.მოც.!$A:$A,VLOOKUP($B1525,$L:$O,4,0))+SUMIFS(სახ.თანრ.მოც.!F:F,სახ.თანრ.მოც.!$B:$B,VLOOKUP($B1525,$L:$O,3,0),სახ.თანრ.მოც.!$C:$C,მონაცემები!C1525,სახ.თანრ.მოც.!$A:$A,VLOOKUP($B1525,$L:$O,4,0))</f>
        <v>0</v>
      </c>
      <c r="I1525" s="57"/>
      <c r="J1525" s="57"/>
    </row>
    <row r="1526" spans="1:10">
      <c r="A1526" s="46">
        <v>1445</v>
      </c>
      <c r="E1526" s="57">
        <f t="shared" si="22"/>
        <v>0</v>
      </c>
      <c r="F1526" s="57">
        <f>SUMIFS(სახ.თანრ.მოც.!$E:$E,სახ.თანრ.მოც.!$B:$B,VLOOKUP($B1526,$L:$O,3,0),სახ.თანრ.მოც.!$C:$C,მონაცემები!C1526,სახ.თანრ.მოც.!$A:$A,VLOOKUP($B1526,$L:$O,4,0))</f>
        <v>0</v>
      </c>
      <c r="G1526" s="57">
        <f>SUMIFS(სახ.თანრ.მოც.!$E:$E,სახ.თანრ.მოც.!$B:$B,VLOOKUP($B1526,$L:$O,3,0),სახ.თანრ.მოც.!$C:$C,მონაცემები!D1526,სახ.თანრ.მოც.!$A:$A,VLOOKUP($B1526,$L:$O,4,0))</f>
        <v>0</v>
      </c>
      <c r="H1526" s="57">
        <f>SUMIFS(სახ.თანრ.მოც.!F:F,სახ.თანრ.მოც.!$B:$B,VLOOKUP($B1526,$L:$O,3,0),სახ.თანრ.მოც.!$C:$C,მონაცემები!D1526,სახ.თანრ.მოც.!$A:$A,VLOOKUP($B1526,$L:$O,4,0))+SUMIFS(სახ.თანრ.მოც.!F:F,სახ.თანრ.მოც.!$B:$B,VLOOKUP($B1526,$L:$O,3,0),სახ.თანრ.მოც.!$C:$C,მონაცემები!C1526,სახ.თანრ.მოც.!$A:$A,VLOOKUP($B1526,$L:$O,4,0))</f>
        <v>0</v>
      </c>
      <c r="I1526" s="57"/>
      <c r="J1526" s="57"/>
    </row>
    <row r="1527" spans="1:10">
      <c r="A1527" s="46">
        <v>1446</v>
      </c>
      <c r="E1527" s="57">
        <f t="shared" si="22"/>
        <v>0</v>
      </c>
      <c r="F1527" s="57">
        <f>SUMIFS(სახ.თანრ.მოც.!$E:$E,სახ.თანრ.მოც.!$B:$B,VLOOKUP($B1527,$L:$O,3,0),სახ.თანრ.მოც.!$C:$C,მონაცემები!C1527,სახ.თანრ.მოც.!$A:$A,VLOOKUP($B1527,$L:$O,4,0))</f>
        <v>0</v>
      </c>
      <c r="G1527" s="57">
        <f>SUMIFS(სახ.თანრ.მოც.!$E:$E,სახ.თანრ.მოც.!$B:$B,VLOOKUP($B1527,$L:$O,3,0),სახ.თანრ.მოც.!$C:$C,მონაცემები!D1527,სახ.თანრ.მოც.!$A:$A,VLOOKUP($B1527,$L:$O,4,0))</f>
        <v>0</v>
      </c>
      <c r="H1527" s="57">
        <f>SUMIFS(სახ.თანრ.მოც.!F:F,სახ.თანრ.მოც.!$B:$B,VLOOKUP($B1527,$L:$O,3,0),სახ.თანრ.მოც.!$C:$C,მონაცემები!D1527,სახ.თანრ.მოც.!$A:$A,VLOOKUP($B1527,$L:$O,4,0))+SUMIFS(სახ.თანრ.მოც.!F:F,სახ.თანრ.მოც.!$B:$B,VLOOKUP($B1527,$L:$O,3,0),სახ.თანრ.მოც.!$C:$C,მონაცემები!C1527,სახ.თანრ.მოც.!$A:$A,VLOOKUP($B1527,$L:$O,4,0))</f>
        <v>0</v>
      </c>
      <c r="I1527" s="57"/>
      <c r="J1527" s="57"/>
    </row>
    <row r="1528" spans="1:10">
      <c r="A1528" s="46">
        <v>1447</v>
      </c>
      <c r="E1528" s="57">
        <f t="shared" si="22"/>
        <v>0</v>
      </c>
      <c r="F1528" s="57">
        <f>SUMIFS(სახ.თანრ.მოც.!$E:$E,სახ.თანრ.მოც.!$B:$B,VLOOKUP($B1528,$L:$O,3,0),სახ.თანრ.მოც.!$C:$C,მონაცემები!C1528,სახ.თანრ.მოც.!$A:$A,VLOOKUP($B1528,$L:$O,4,0))</f>
        <v>0</v>
      </c>
      <c r="G1528" s="57">
        <f>SUMIFS(სახ.თანრ.მოც.!$E:$E,სახ.თანრ.მოც.!$B:$B,VLOOKUP($B1528,$L:$O,3,0),სახ.თანრ.მოც.!$C:$C,მონაცემები!D1528,სახ.თანრ.მოც.!$A:$A,VLOOKUP($B1528,$L:$O,4,0))</f>
        <v>0</v>
      </c>
      <c r="H1528" s="57">
        <f>SUMIFS(სახ.თანრ.მოც.!F:F,სახ.თანრ.მოც.!$B:$B,VLOOKUP($B1528,$L:$O,3,0),სახ.თანრ.მოც.!$C:$C,მონაცემები!D1528,სახ.თანრ.მოც.!$A:$A,VLOOKUP($B1528,$L:$O,4,0))+SUMIFS(სახ.თანრ.მოც.!F:F,სახ.თანრ.მოც.!$B:$B,VLOOKUP($B1528,$L:$O,3,0),სახ.თანრ.მოც.!$C:$C,მონაცემები!C1528,სახ.თანრ.მოც.!$A:$A,VLOOKUP($B1528,$L:$O,4,0))</f>
        <v>0</v>
      </c>
      <c r="I1528" s="57"/>
      <c r="J1528" s="57"/>
    </row>
    <row r="1529" spans="1:10">
      <c r="A1529" s="46">
        <v>1448</v>
      </c>
      <c r="E1529" s="57">
        <f t="shared" si="22"/>
        <v>0</v>
      </c>
      <c r="F1529" s="57">
        <f>SUMIFS(სახ.თანრ.მოც.!$E:$E,სახ.თანრ.მოც.!$B:$B,VLOOKUP($B1529,$L:$O,3,0),სახ.თანრ.მოც.!$C:$C,მონაცემები!C1529,სახ.თანრ.მოც.!$A:$A,VLOOKUP($B1529,$L:$O,4,0))</f>
        <v>0</v>
      </c>
      <c r="G1529" s="57">
        <f>SUMIFS(სახ.თანრ.მოც.!$E:$E,სახ.თანრ.მოც.!$B:$B,VLOOKUP($B1529,$L:$O,3,0),სახ.თანრ.მოც.!$C:$C,მონაცემები!D1529,სახ.თანრ.მოც.!$A:$A,VLOOKUP($B1529,$L:$O,4,0))</f>
        <v>0</v>
      </c>
      <c r="H1529" s="57">
        <f>SUMIFS(სახ.თანრ.მოც.!F:F,სახ.თანრ.მოც.!$B:$B,VLOOKUP($B1529,$L:$O,3,0),სახ.თანრ.მოც.!$C:$C,მონაცემები!D1529,სახ.თანრ.მოც.!$A:$A,VLOOKUP($B1529,$L:$O,4,0))+SUMIFS(სახ.თანრ.მოც.!F:F,სახ.თანრ.მოც.!$B:$B,VLOOKUP($B1529,$L:$O,3,0),სახ.თანრ.მოც.!$C:$C,მონაცემები!C1529,სახ.თანრ.მოც.!$A:$A,VLOOKUP($B1529,$L:$O,4,0))</f>
        <v>0</v>
      </c>
      <c r="I1529" s="57"/>
      <c r="J1529" s="57"/>
    </row>
    <row r="1530" spans="1:10">
      <c r="A1530" s="46">
        <v>1449</v>
      </c>
      <c r="E1530" s="57">
        <f t="shared" si="22"/>
        <v>0</v>
      </c>
      <c r="F1530" s="57">
        <f>SUMIFS(სახ.თანრ.მოც.!$E:$E,სახ.თანრ.მოც.!$B:$B,VLOOKUP($B1530,$L:$O,3,0),სახ.თანრ.მოც.!$C:$C,მონაცემები!C1530,სახ.თანრ.მოც.!$A:$A,VLOOKUP($B1530,$L:$O,4,0))</f>
        <v>0</v>
      </c>
      <c r="G1530" s="57">
        <f>SUMIFS(სახ.თანრ.მოც.!$E:$E,სახ.თანრ.მოც.!$B:$B,VLOOKUP($B1530,$L:$O,3,0),სახ.თანრ.მოც.!$C:$C,მონაცემები!D1530,სახ.თანრ.მოც.!$A:$A,VLOOKUP($B1530,$L:$O,4,0))</f>
        <v>0</v>
      </c>
      <c r="H1530" s="57">
        <f>SUMIFS(სახ.თანრ.მოც.!F:F,სახ.თანრ.მოც.!$B:$B,VLOOKUP($B1530,$L:$O,3,0),სახ.თანრ.მოც.!$C:$C,მონაცემები!D1530,სახ.თანრ.მოც.!$A:$A,VLOOKUP($B1530,$L:$O,4,0))+SUMIFS(სახ.თანრ.მოც.!F:F,სახ.თანრ.მოც.!$B:$B,VLOOKUP($B1530,$L:$O,3,0),სახ.თანრ.მოც.!$C:$C,მონაცემები!C1530,სახ.თანრ.მოც.!$A:$A,VLOOKUP($B1530,$L:$O,4,0))</f>
        <v>0</v>
      </c>
      <c r="I1530" s="57"/>
      <c r="J1530" s="57"/>
    </row>
    <row r="1531" spans="1:10">
      <c r="A1531" s="46">
        <v>1450</v>
      </c>
      <c r="E1531" s="57">
        <f t="shared" si="22"/>
        <v>0</v>
      </c>
      <c r="F1531" s="57">
        <f>SUMIFS(სახ.თანრ.მოც.!$E:$E,სახ.თანრ.მოც.!$B:$B,VLOOKUP($B1531,$L:$O,3,0),სახ.თანრ.მოც.!$C:$C,მონაცემები!C1531,სახ.თანრ.მოც.!$A:$A,VLOOKUP($B1531,$L:$O,4,0))</f>
        <v>0</v>
      </c>
      <c r="G1531" s="57">
        <f>SUMIFS(სახ.თანრ.მოც.!$E:$E,სახ.თანრ.მოც.!$B:$B,VLOOKUP($B1531,$L:$O,3,0),სახ.თანრ.მოც.!$C:$C,მონაცემები!D1531,სახ.თანრ.მოც.!$A:$A,VLOOKUP($B1531,$L:$O,4,0))</f>
        <v>0</v>
      </c>
      <c r="H1531" s="57">
        <f>SUMIFS(სახ.თანრ.მოც.!F:F,სახ.თანრ.მოც.!$B:$B,VLOOKUP($B1531,$L:$O,3,0),სახ.თანრ.მოც.!$C:$C,მონაცემები!D1531,სახ.თანრ.მოც.!$A:$A,VLOOKUP($B1531,$L:$O,4,0))+SUMIFS(სახ.თანრ.მოც.!F:F,სახ.თანრ.მოც.!$B:$B,VLOOKUP($B1531,$L:$O,3,0),სახ.თანრ.მოც.!$C:$C,მონაცემები!C1531,სახ.თანრ.მოც.!$A:$A,VLOOKUP($B1531,$L:$O,4,0))</f>
        <v>0</v>
      </c>
      <c r="I1531" s="57"/>
      <c r="J1531" s="57"/>
    </row>
    <row r="1532" spans="1:10">
      <c r="A1532" s="46">
        <v>1451</v>
      </c>
      <c r="E1532" s="57">
        <f t="shared" si="22"/>
        <v>0</v>
      </c>
      <c r="F1532" s="57">
        <f>SUMIFS(სახ.თანრ.მოც.!$E:$E,სახ.თანრ.მოც.!$B:$B,VLOOKUP($B1532,$L:$O,3,0),სახ.თანრ.მოც.!$C:$C,მონაცემები!C1532,სახ.თანრ.მოც.!$A:$A,VLOOKUP($B1532,$L:$O,4,0))</f>
        <v>0</v>
      </c>
      <c r="G1532" s="57">
        <f>SUMIFS(სახ.თანრ.მოც.!$E:$E,სახ.თანრ.მოც.!$B:$B,VLOOKUP($B1532,$L:$O,3,0),სახ.თანრ.მოც.!$C:$C,მონაცემები!D1532,სახ.თანრ.მოც.!$A:$A,VLOOKUP($B1532,$L:$O,4,0))</f>
        <v>0</v>
      </c>
      <c r="H1532" s="57">
        <f>SUMIFS(სახ.თანრ.მოც.!F:F,სახ.თანრ.მოც.!$B:$B,VLOOKUP($B1532,$L:$O,3,0),სახ.თანრ.მოც.!$C:$C,მონაცემები!D1532,სახ.თანრ.მოც.!$A:$A,VLOOKUP($B1532,$L:$O,4,0))+SUMIFS(სახ.თანრ.მოც.!F:F,სახ.თანრ.მოც.!$B:$B,VLOOKUP($B1532,$L:$O,3,0),სახ.თანრ.მოც.!$C:$C,მონაცემები!C1532,სახ.თანრ.მოც.!$A:$A,VLOOKUP($B1532,$L:$O,4,0))</f>
        <v>0</v>
      </c>
      <c r="I1532" s="57"/>
      <c r="J1532" s="57"/>
    </row>
    <row r="1533" spans="1:10">
      <c r="A1533" s="46">
        <v>1452</v>
      </c>
      <c r="E1533" s="57">
        <f t="shared" si="22"/>
        <v>0</v>
      </c>
      <c r="F1533" s="57">
        <f>SUMIFS(სახ.თანრ.მოც.!$E:$E,სახ.თანრ.მოც.!$B:$B,VLOOKUP($B1533,$L:$O,3,0),სახ.თანრ.მოც.!$C:$C,მონაცემები!C1533,სახ.თანრ.მოც.!$A:$A,VLOOKUP($B1533,$L:$O,4,0))</f>
        <v>0</v>
      </c>
      <c r="G1533" s="57">
        <f>SUMIFS(სახ.თანრ.მოც.!$E:$E,სახ.თანრ.მოც.!$B:$B,VLOOKUP($B1533,$L:$O,3,0),სახ.თანრ.მოც.!$C:$C,მონაცემები!D1533,სახ.თანრ.მოც.!$A:$A,VLOOKUP($B1533,$L:$O,4,0))</f>
        <v>0</v>
      </c>
      <c r="H1533" s="57">
        <f>SUMIFS(სახ.თანრ.მოც.!F:F,სახ.თანრ.მოც.!$B:$B,VLOOKUP($B1533,$L:$O,3,0),სახ.თანრ.მოც.!$C:$C,მონაცემები!D1533,სახ.თანრ.მოც.!$A:$A,VLOOKUP($B1533,$L:$O,4,0))+SUMIFS(სახ.თანრ.მოც.!F:F,სახ.თანრ.მოც.!$B:$B,VLOOKUP($B1533,$L:$O,3,0),სახ.თანრ.მოც.!$C:$C,მონაცემები!C1533,სახ.თანრ.მოც.!$A:$A,VLOOKUP($B1533,$L:$O,4,0))</f>
        <v>0</v>
      </c>
      <c r="I1533" s="57"/>
      <c r="J1533" s="57"/>
    </row>
    <row r="1534" spans="1:10">
      <c r="A1534" s="46">
        <v>1453</v>
      </c>
      <c r="E1534" s="57">
        <f t="shared" si="22"/>
        <v>0</v>
      </c>
      <c r="F1534" s="57">
        <f>SUMIFS(სახ.თანრ.მოც.!$E:$E,სახ.თანრ.მოც.!$B:$B,VLOOKUP($B1534,$L:$O,3,0),სახ.თანრ.მოც.!$C:$C,მონაცემები!C1534,სახ.თანრ.მოც.!$A:$A,VLOOKUP($B1534,$L:$O,4,0))</f>
        <v>0</v>
      </c>
      <c r="G1534" s="57">
        <f>SUMIFS(სახ.თანრ.მოც.!$E:$E,სახ.თანრ.მოც.!$B:$B,VLOOKUP($B1534,$L:$O,3,0),სახ.თანრ.მოც.!$C:$C,მონაცემები!D1534,სახ.თანრ.მოც.!$A:$A,VLOOKUP($B1534,$L:$O,4,0))</f>
        <v>0</v>
      </c>
      <c r="H1534" s="57">
        <f>SUMIFS(სახ.თანრ.მოც.!F:F,სახ.თანრ.მოც.!$B:$B,VLOOKUP($B1534,$L:$O,3,0),სახ.თანრ.მოც.!$C:$C,მონაცემები!D1534,სახ.თანრ.მოც.!$A:$A,VLOOKUP($B1534,$L:$O,4,0))+SUMIFS(სახ.თანრ.მოც.!F:F,სახ.თანრ.მოც.!$B:$B,VLOOKUP($B1534,$L:$O,3,0),სახ.თანრ.მოც.!$C:$C,მონაცემები!C1534,სახ.თანრ.მოც.!$A:$A,VLOOKUP($B1534,$L:$O,4,0))</f>
        <v>0</v>
      </c>
      <c r="I1534" s="57"/>
      <c r="J1534" s="57"/>
    </row>
    <row r="1535" spans="1:10">
      <c r="A1535" s="46">
        <v>1454</v>
      </c>
      <c r="E1535" s="57">
        <f t="shared" si="22"/>
        <v>0</v>
      </c>
      <c r="F1535" s="57">
        <f>SUMIFS(სახ.თანრ.მოც.!$E:$E,სახ.თანრ.მოც.!$B:$B,VLOOKUP($B1535,$L:$O,3,0),სახ.თანრ.მოც.!$C:$C,მონაცემები!C1535,სახ.თანრ.მოც.!$A:$A,VLOOKUP($B1535,$L:$O,4,0))</f>
        <v>0</v>
      </c>
      <c r="G1535" s="57">
        <f>SUMIFS(სახ.თანრ.მოც.!$E:$E,სახ.თანრ.მოც.!$B:$B,VLOOKUP($B1535,$L:$O,3,0),სახ.თანრ.მოც.!$C:$C,მონაცემები!D1535,სახ.თანრ.მოც.!$A:$A,VLOOKUP($B1535,$L:$O,4,0))</f>
        <v>0</v>
      </c>
      <c r="H1535" s="57">
        <f>SUMIFS(სახ.თანრ.მოც.!F:F,სახ.თანრ.მოც.!$B:$B,VLOOKUP($B1535,$L:$O,3,0),სახ.თანრ.მოც.!$C:$C,მონაცემები!D1535,სახ.თანრ.მოც.!$A:$A,VLOOKUP($B1535,$L:$O,4,0))+SUMIFS(სახ.თანრ.მოც.!F:F,სახ.თანრ.მოც.!$B:$B,VLOOKUP($B1535,$L:$O,3,0),სახ.თანრ.მოც.!$C:$C,მონაცემები!C1535,სახ.თანრ.მოც.!$A:$A,VLOOKUP($B1535,$L:$O,4,0))</f>
        <v>0</v>
      </c>
      <c r="I1535" s="57"/>
      <c r="J1535" s="57"/>
    </row>
    <row r="1536" spans="1:10">
      <c r="A1536" s="46">
        <v>1455</v>
      </c>
      <c r="E1536" s="57">
        <f t="shared" si="22"/>
        <v>0</v>
      </c>
      <c r="F1536" s="57">
        <f>SUMIFS(სახ.თანრ.მოც.!$E:$E,სახ.თანრ.მოც.!$B:$B,VLOOKUP($B1536,$L:$O,3,0),სახ.თანრ.მოც.!$C:$C,მონაცემები!C1536,სახ.თანრ.მოც.!$A:$A,VLOOKUP($B1536,$L:$O,4,0))</f>
        <v>0</v>
      </c>
      <c r="G1536" s="57">
        <f>SUMIFS(სახ.თანრ.მოც.!$E:$E,სახ.თანრ.მოც.!$B:$B,VLOOKUP($B1536,$L:$O,3,0),სახ.თანრ.მოც.!$C:$C,მონაცემები!D1536,სახ.თანრ.მოც.!$A:$A,VLOOKUP($B1536,$L:$O,4,0))</f>
        <v>0</v>
      </c>
      <c r="H1536" s="57">
        <f>SUMIFS(სახ.თანრ.მოც.!F:F,სახ.თანრ.მოც.!$B:$B,VLOOKUP($B1536,$L:$O,3,0),სახ.თანრ.მოც.!$C:$C,მონაცემები!D1536,სახ.თანრ.მოც.!$A:$A,VLOOKUP($B1536,$L:$O,4,0))+SUMIFS(სახ.თანრ.მოც.!F:F,სახ.თანრ.მოც.!$B:$B,VLOOKUP($B1536,$L:$O,3,0),სახ.თანრ.მოც.!$C:$C,მონაცემები!C1536,სახ.თანრ.მოც.!$A:$A,VLOOKUP($B1536,$L:$O,4,0))</f>
        <v>0</v>
      </c>
      <c r="I1536" s="57"/>
      <c r="J1536" s="57"/>
    </row>
    <row r="1537" spans="1:10">
      <c r="A1537" s="46">
        <v>1456</v>
      </c>
      <c r="E1537" s="57">
        <f t="shared" si="22"/>
        <v>0</v>
      </c>
      <c r="F1537" s="57">
        <f>SUMIFS(სახ.თანრ.მოც.!$E:$E,სახ.თანრ.მოც.!$B:$B,VLOOKUP($B1537,$L:$O,3,0),სახ.თანრ.მოც.!$C:$C,მონაცემები!C1537,სახ.თანრ.მოც.!$A:$A,VLOOKUP($B1537,$L:$O,4,0))</f>
        <v>0</v>
      </c>
      <c r="G1537" s="57">
        <f>SUMIFS(სახ.თანრ.მოც.!$E:$E,სახ.თანრ.მოც.!$B:$B,VLOOKUP($B1537,$L:$O,3,0),სახ.თანრ.მოც.!$C:$C,მონაცემები!D1537,სახ.თანრ.მოც.!$A:$A,VLOOKUP($B1537,$L:$O,4,0))</f>
        <v>0</v>
      </c>
      <c r="H1537" s="57">
        <f>SUMIFS(სახ.თანრ.მოც.!F:F,სახ.თანრ.მოც.!$B:$B,VLOOKUP($B1537,$L:$O,3,0),სახ.თანრ.მოც.!$C:$C,მონაცემები!D1537,სახ.თანრ.მოც.!$A:$A,VLOOKUP($B1537,$L:$O,4,0))+SUMIFS(სახ.თანრ.მოც.!F:F,სახ.თანრ.მოც.!$B:$B,VLOOKUP($B1537,$L:$O,3,0),სახ.თანრ.მოც.!$C:$C,მონაცემები!C1537,სახ.თანრ.მოც.!$A:$A,VLOOKUP($B1537,$L:$O,4,0))</f>
        <v>0</v>
      </c>
      <c r="I1537" s="57"/>
      <c r="J1537" s="57"/>
    </row>
    <row r="1538" spans="1:10">
      <c r="A1538" s="46">
        <v>1457</v>
      </c>
      <c r="E1538" s="57">
        <f t="shared" si="22"/>
        <v>0</v>
      </c>
      <c r="F1538" s="57">
        <f>SUMIFS(სახ.თანრ.მოც.!$E:$E,სახ.თანრ.მოც.!$B:$B,VLOOKUP($B1538,$L:$O,3,0),სახ.თანრ.მოც.!$C:$C,მონაცემები!C1538,სახ.თანრ.მოც.!$A:$A,VLOOKUP($B1538,$L:$O,4,0))</f>
        <v>0</v>
      </c>
      <c r="G1538" s="57">
        <f>SUMIFS(სახ.თანრ.მოც.!$E:$E,სახ.თანრ.მოც.!$B:$B,VLOOKUP($B1538,$L:$O,3,0),სახ.თანრ.მოც.!$C:$C,მონაცემები!D1538,სახ.თანრ.მოც.!$A:$A,VLOOKUP($B1538,$L:$O,4,0))</f>
        <v>0</v>
      </c>
      <c r="H1538" s="57">
        <f>SUMIFS(სახ.თანრ.მოც.!F:F,სახ.თანრ.მოც.!$B:$B,VLOOKUP($B1538,$L:$O,3,0),სახ.თანრ.მოც.!$C:$C,მონაცემები!D1538,სახ.თანრ.მოც.!$A:$A,VLOOKUP($B1538,$L:$O,4,0))+SUMIFS(სახ.თანრ.მოც.!F:F,სახ.თანრ.მოც.!$B:$B,VLOOKUP($B1538,$L:$O,3,0),სახ.თანრ.მოც.!$C:$C,მონაცემები!C1538,სახ.თანრ.მოც.!$A:$A,VLOOKUP($B1538,$L:$O,4,0))</f>
        <v>0</v>
      </c>
      <c r="I1538" s="57"/>
      <c r="J1538" s="57"/>
    </row>
    <row r="1539" spans="1:10">
      <c r="A1539" s="46">
        <v>1458</v>
      </c>
      <c r="E1539" s="57">
        <f t="shared" si="22"/>
        <v>0</v>
      </c>
      <c r="F1539" s="57">
        <f>SUMIFS(სახ.თანრ.მოც.!$E:$E,სახ.თანრ.მოც.!$B:$B,VLOOKUP($B1539,$L:$O,3,0),სახ.თანრ.მოც.!$C:$C,მონაცემები!C1539,სახ.თანრ.მოც.!$A:$A,VLOOKUP($B1539,$L:$O,4,0))</f>
        <v>0</v>
      </c>
      <c r="G1539" s="57">
        <f>SUMIFS(სახ.თანრ.მოც.!$E:$E,სახ.თანრ.მოც.!$B:$B,VLOOKUP($B1539,$L:$O,3,0),სახ.თანრ.მოც.!$C:$C,მონაცემები!D1539,სახ.თანრ.მოც.!$A:$A,VLOOKUP($B1539,$L:$O,4,0))</f>
        <v>0</v>
      </c>
      <c r="H1539" s="57">
        <f>SUMIFS(სახ.თანრ.მოც.!F:F,სახ.თანრ.მოც.!$B:$B,VLOOKUP($B1539,$L:$O,3,0),სახ.თანრ.მოც.!$C:$C,მონაცემები!D1539,სახ.თანრ.მოც.!$A:$A,VLOOKUP($B1539,$L:$O,4,0))+SUMIFS(სახ.თანრ.მოც.!F:F,სახ.თანრ.მოც.!$B:$B,VLOOKUP($B1539,$L:$O,3,0),სახ.თანრ.მოც.!$C:$C,მონაცემები!C1539,სახ.თანრ.მოც.!$A:$A,VLOOKUP($B1539,$L:$O,4,0))</f>
        <v>0</v>
      </c>
      <c r="I1539" s="57"/>
      <c r="J1539" s="57"/>
    </row>
    <row r="1540" spans="1:10">
      <c r="A1540" s="46">
        <v>1459</v>
      </c>
      <c r="E1540" s="57">
        <f t="shared" si="22"/>
        <v>0</v>
      </c>
      <c r="F1540" s="57">
        <f>SUMIFS(სახ.თანრ.მოც.!$E:$E,სახ.თანრ.მოც.!$B:$B,VLOOKUP($B1540,$L:$O,3,0),სახ.თანრ.მოც.!$C:$C,მონაცემები!C1540,სახ.თანრ.მოც.!$A:$A,VLOOKUP($B1540,$L:$O,4,0))</f>
        <v>0</v>
      </c>
      <c r="G1540" s="57">
        <f>SUMIFS(სახ.თანრ.მოც.!$E:$E,სახ.თანრ.მოც.!$B:$B,VLOOKUP($B1540,$L:$O,3,0),სახ.თანრ.მოც.!$C:$C,მონაცემები!D1540,სახ.თანრ.მოც.!$A:$A,VLOOKUP($B1540,$L:$O,4,0))</f>
        <v>0</v>
      </c>
      <c r="H1540" s="57">
        <f>SUMIFS(სახ.თანრ.მოც.!F:F,სახ.თანრ.მოც.!$B:$B,VLOOKUP($B1540,$L:$O,3,0),სახ.თანრ.მოც.!$C:$C,მონაცემები!D1540,სახ.თანრ.მოც.!$A:$A,VLOOKUP($B1540,$L:$O,4,0))+SUMIFS(სახ.თანრ.მოც.!F:F,სახ.თანრ.მოც.!$B:$B,VLOOKUP($B1540,$L:$O,3,0),სახ.თანრ.მოც.!$C:$C,მონაცემები!C1540,სახ.თანრ.მოც.!$A:$A,VLOOKUP($B1540,$L:$O,4,0))</f>
        <v>0</v>
      </c>
      <c r="I1540" s="57"/>
      <c r="J1540" s="57"/>
    </row>
    <row r="1541" spans="1:10">
      <c r="A1541" s="46">
        <v>1460</v>
      </c>
      <c r="E1541" s="57">
        <f t="shared" si="22"/>
        <v>0</v>
      </c>
      <c r="F1541" s="57">
        <f>SUMIFS(სახ.თანრ.მოც.!$E:$E,სახ.თანრ.მოც.!$B:$B,VLOOKUP($B1541,$L:$O,3,0),სახ.თანრ.მოც.!$C:$C,მონაცემები!C1541,სახ.თანრ.მოც.!$A:$A,VLOOKUP($B1541,$L:$O,4,0))</f>
        <v>0</v>
      </c>
      <c r="G1541" s="57">
        <f>SUMIFS(სახ.თანრ.მოც.!$E:$E,სახ.თანრ.მოც.!$B:$B,VLOOKUP($B1541,$L:$O,3,0),სახ.თანრ.მოც.!$C:$C,მონაცემები!D1541,სახ.თანრ.მოც.!$A:$A,VLOOKUP($B1541,$L:$O,4,0))</f>
        <v>0</v>
      </c>
      <c r="H1541" s="57">
        <f>SUMIFS(სახ.თანრ.მოც.!F:F,სახ.თანრ.მოც.!$B:$B,VLOOKUP($B1541,$L:$O,3,0),სახ.თანრ.მოც.!$C:$C,მონაცემები!D1541,სახ.თანრ.მოც.!$A:$A,VLOOKUP($B1541,$L:$O,4,0))+SUMIFS(სახ.თანრ.მოც.!F:F,სახ.თანრ.მოც.!$B:$B,VLOOKUP($B1541,$L:$O,3,0),სახ.თანრ.მოც.!$C:$C,მონაცემები!C1541,სახ.თანრ.მოც.!$A:$A,VLOOKUP($B1541,$L:$O,4,0))</f>
        <v>0</v>
      </c>
      <c r="I1541" s="57"/>
      <c r="J1541" s="57"/>
    </row>
    <row r="1542" spans="1:10">
      <c r="A1542" s="46">
        <v>1461</v>
      </c>
      <c r="E1542" s="57">
        <f t="shared" si="22"/>
        <v>0</v>
      </c>
      <c r="F1542" s="57">
        <f>SUMIFS(სახ.თანრ.მოც.!$E:$E,სახ.თანრ.მოც.!$B:$B,VLOOKUP($B1542,$L:$O,3,0),სახ.თანრ.მოც.!$C:$C,მონაცემები!C1542,სახ.თანრ.მოც.!$A:$A,VLOOKUP($B1542,$L:$O,4,0))</f>
        <v>0</v>
      </c>
      <c r="G1542" s="57">
        <f>SUMIFS(სახ.თანრ.მოც.!$E:$E,სახ.თანრ.მოც.!$B:$B,VLOOKUP($B1542,$L:$O,3,0),სახ.თანრ.მოც.!$C:$C,მონაცემები!D1542,სახ.თანრ.მოც.!$A:$A,VLOOKUP($B1542,$L:$O,4,0))</f>
        <v>0</v>
      </c>
      <c r="H1542" s="57">
        <f>SUMIFS(სახ.თანრ.მოც.!F:F,სახ.თანრ.მოც.!$B:$B,VLOOKUP($B1542,$L:$O,3,0),სახ.თანრ.მოც.!$C:$C,მონაცემები!D1542,სახ.თანრ.მოც.!$A:$A,VLOOKUP($B1542,$L:$O,4,0))+SUMIFS(სახ.თანრ.მოც.!F:F,სახ.თანრ.მოც.!$B:$B,VLOOKUP($B1542,$L:$O,3,0),სახ.თანრ.მოც.!$C:$C,მონაცემები!C1542,სახ.თანრ.მოც.!$A:$A,VLOOKUP($B1542,$L:$O,4,0))</f>
        <v>0</v>
      </c>
      <c r="I1542" s="57"/>
      <c r="J1542" s="57"/>
    </row>
    <row r="1543" spans="1:10">
      <c r="A1543" s="46">
        <v>1462</v>
      </c>
      <c r="E1543" s="57">
        <f t="shared" si="22"/>
        <v>0</v>
      </c>
      <c r="F1543" s="57">
        <f>SUMIFS(სახ.თანრ.მოც.!$E:$E,სახ.თანრ.მოც.!$B:$B,VLOOKUP($B1543,$L:$O,3,0),სახ.თანრ.მოც.!$C:$C,მონაცემები!C1543,სახ.თანრ.მოც.!$A:$A,VLOOKUP($B1543,$L:$O,4,0))</f>
        <v>0</v>
      </c>
      <c r="G1543" s="57">
        <f>SUMIFS(სახ.თანრ.მოც.!$E:$E,სახ.თანრ.მოც.!$B:$B,VLOOKUP($B1543,$L:$O,3,0),სახ.თანრ.მოც.!$C:$C,მონაცემები!D1543,სახ.თანრ.მოც.!$A:$A,VLOOKUP($B1543,$L:$O,4,0))</f>
        <v>0</v>
      </c>
      <c r="H1543" s="57">
        <f>SUMIFS(სახ.თანრ.მოც.!F:F,სახ.თანრ.მოც.!$B:$B,VLOOKUP($B1543,$L:$O,3,0),სახ.თანრ.მოც.!$C:$C,მონაცემები!D1543,სახ.თანრ.მოც.!$A:$A,VLOOKUP($B1543,$L:$O,4,0))+SUMIFS(სახ.თანრ.მოც.!F:F,სახ.თანრ.მოც.!$B:$B,VLOOKUP($B1543,$L:$O,3,0),სახ.თანრ.მოც.!$C:$C,მონაცემები!C1543,სახ.თანრ.მოც.!$A:$A,VLOOKUP($B1543,$L:$O,4,0))</f>
        <v>0</v>
      </c>
      <c r="I1543" s="57"/>
      <c r="J1543" s="57"/>
    </row>
    <row r="1544" spans="1:10">
      <c r="A1544" s="46">
        <v>1463</v>
      </c>
      <c r="E1544" s="57">
        <f t="shared" si="22"/>
        <v>0</v>
      </c>
      <c r="F1544" s="57">
        <f>SUMIFS(სახ.თანრ.მოც.!$E:$E,სახ.თანრ.მოც.!$B:$B,VLOOKUP($B1544,$L:$O,3,0),სახ.თანრ.მოც.!$C:$C,მონაცემები!C1544,სახ.თანრ.მოც.!$A:$A,VLOOKUP($B1544,$L:$O,4,0))</f>
        <v>0</v>
      </c>
      <c r="G1544" s="57">
        <f>SUMIFS(სახ.თანრ.მოც.!$E:$E,სახ.თანრ.მოც.!$B:$B,VLOOKUP($B1544,$L:$O,3,0),სახ.თანრ.მოც.!$C:$C,მონაცემები!D1544,სახ.თანრ.მოც.!$A:$A,VLOOKUP($B1544,$L:$O,4,0))</f>
        <v>0</v>
      </c>
      <c r="H1544" s="57">
        <f>SUMIFS(სახ.თანრ.მოც.!F:F,სახ.თანრ.მოც.!$B:$B,VLOOKUP($B1544,$L:$O,3,0),სახ.თანრ.მოც.!$C:$C,მონაცემები!D1544,სახ.თანრ.მოც.!$A:$A,VLOOKUP($B1544,$L:$O,4,0))+SUMIFS(სახ.თანრ.მოც.!F:F,სახ.თანრ.მოც.!$B:$B,VLOOKUP($B1544,$L:$O,3,0),სახ.თანრ.მოც.!$C:$C,მონაცემები!C1544,სახ.თანრ.მოც.!$A:$A,VLOOKUP($B1544,$L:$O,4,0))</f>
        <v>0</v>
      </c>
      <c r="I1544" s="57"/>
      <c r="J1544" s="57"/>
    </row>
    <row r="1545" spans="1:10">
      <c r="A1545" s="46">
        <v>1464</v>
      </c>
      <c r="E1545" s="57">
        <f t="shared" si="22"/>
        <v>0</v>
      </c>
      <c r="F1545" s="57">
        <f>SUMIFS(სახ.თანრ.მოც.!$E:$E,სახ.თანრ.მოც.!$B:$B,VLOOKUP($B1545,$L:$O,3,0),სახ.თანრ.მოც.!$C:$C,მონაცემები!C1545,სახ.თანრ.მოც.!$A:$A,VLOOKUP($B1545,$L:$O,4,0))</f>
        <v>0</v>
      </c>
      <c r="G1545" s="57">
        <f>SUMIFS(სახ.თანრ.მოც.!$E:$E,სახ.თანრ.მოც.!$B:$B,VLOOKUP($B1545,$L:$O,3,0),სახ.თანრ.მოც.!$C:$C,მონაცემები!D1545,სახ.თანრ.მოც.!$A:$A,VLOOKUP($B1545,$L:$O,4,0))</f>
        <v>0</v>
      </c>
      <c r="H1545" s="57">
        <f>SUMIFS(სახ.თანრ.მოც.!F:F,სახ.თანრ.მოც.!$B:$B,VLOOKUP($B1545,$L:$O,3,0),სახ.თანრ.მოც.!$C:$C,მონაცემები!D1545,სახ.თანრ.მოც.!$A:$A,VLOOKUP($B1545,$L:$O,4,0))+SUMIFS(სახ.თანრ.მოც.!F:F,სახ.თანრ.მოც.!$B:$B,VLOOKUP($B1545,$L:$O,3,0),სახ.თანრ.მოც.!$C:$C,მონაცემები!C1545,სახ.თანრ.მოც.!$A:$A,VLOOKUP($B1545,$L:$O,4,0))</f>
        <v>0</v>
      </c>
      <c r="I1545" s="57"/>
      <c r="J1545" s="57"/>
    </row>
    <row r="1546" spans="1:10">
      <c r="A1546" s="46">
        <v>1465</v>
      </c>
      <c r="E1546" s="57">
        <f t="shared" si="22"/>
        <v>0</v>
      </c>
      <c r="F1546" s="57">
        <f>SUMIFS(სახ.თანრ.მოც.!$E:$E,სახ.თანრ.მოც.!$B:$B,VLOOKUP($B1546,$L:$O,3,0),სახ.თანრ.მოც.!$C:$C,მონაცემები!C1546,სახ.თანრ.მოც.!$A:$A,VLOOKUP($B1546,$L:$O,4,0))</f>
        <v>0</v>
      </c>
      <c r="G1546" s="57">
        <f>SUMIFS(სახ.თანრ.მოც.!$E:$E,სახ.თანრ.მოც.!$B:$B,VLOOKUP($B1546,$L:$O,3,0),სახ.თანრ.მოც.!$C:$C,მონაცემები!D1546,სახ.თანრ.მოც.!$A:$A,VLOOKUP($B1546,$L:$O,4,0))</f>
        <v>0</v>
      </c>
      <c r="H1546" s="57">
        <f>SUMIFS(სახ.თანრ.მოც.!F:F,სახ.თანრ.მოც.!$B:$B,VLOOKUP($B1546,$L:$O,3,0),სახ.თანრ.მოც.!$C:$C,მონაცემები!D1546,სახ.თანრ.მოც.!$A:$A,VLOOKUP($B1546,$L:$O,4,0))+SUMIFS(სახ.თანრ.მოც.!F:F,სახ.თანრ.მოც.!$B:$B,VLOOKUP($B1546,$L:$O,3,0),სახ.თანრ.მოც.!$C:$C,მონაცემები!C1546,სახ.თანრ.მოც.!$A:$A,VLOOKUP($B1546,$L:$O,4,0))</f>
        <v>0</v>
      </c>
      <c r="I1546" s="57"/>
      <c r="J1546" s="57"/>
    </row>
    <row r="1547" spans="1:10">
      <c r="A1547" s="46">
        <v>1466</v>
      </c>
      <c r="E1547" s="57">
        <f t="shared" si="22"/>
        <v>0</v>
      </c>
      <c r="F1547" s="57">
        <f>SUMIFS(სახ.თანრ.მოც.!$E:$E,სახ.თანრ.მოც.!$B:$B,VLOOKUP($B1547,$L:$O,3,0),სახ.თანრ.მოც.!$C:$C,მონაცემები!C1547,სახ.თანრ.მოც.!$A:$A,VLOOKUP($B1547,$L:$O,4,0))</f>
        <v>0</v>
      </c>
      <c r="G1547" s="57">
        <f>SUMIFS(სახ.თანრ.მოც.!$E:$E,სახ.თანრ.მოც.!$B:$B,VLOOKUP($B1547,$L:$O,3,0),სახ.თანრ.მოც.!$C:$C,მონაცემები!D1547,სახ.თანრ.მოც.!$A:$A,VLOOKUP($B1547,$L:$O,4,0))</f>
        <v>0</v>
      </c>
      <c r="H1547" s="57">
        <f>SUMIFS(სახ.თანრ.მოც.!F:F,სახ.თანრ.მოც.!$B:$B,VLOOKUP($B1547,$L:$O,3,0),სახ.თანრ.მოც.!$C:$C,მონაცემები!D1547,სახ.თანრ.მოც.!$A:$A,VLOOKUP($B1547,$L:$O,4,0))+SUMIFS(სახ.თანრ.მოც.!F:F,სახ.თანრ.მოც.!$B:$B,VLOOKUP($B1547,$L:$O,3,0),სახ.თანრ.მოც.!$C:$C,მონაცემები!C1547,სახ.თანრ.მოც.!$A:$A,VLOOKUP($B1547,$L:$O,4,0))</f>
        <v>0</v>
      </c>
      <c r="I1547" s="57"/>
      <c r="J1547" s="57"/>
    </row>
    <row r="1548" spans="1:10">
      <c r="A1548" s="46">
        <v>1467</v>
      </c>
      <c r="E1548" s="57">
        <f t="shared" si="22"/>
        <v>0</v>
      </c>
      <c r="F1548" s="57">
        <f>SUMIFS(სახ.თანრ.მოც.!$E:$E,სახ.თანრ.მოც.!$B:$B,VLOOKUP($B1548,$L:$O,3,0),სახ.თანრ.მოც.!$C:$C,მონაცემები!C1548,სახ.თანრ.მოც.!$A:$A,VLOOKUP($B1548,$L:$O,4,0))</f>
        <v>0</v>
      </c>
      <c r="G1548" s="57">
        <f>SUMIFS(სახ.თანრ.მოც.!$E:$E,სახ.თანრ.მოც.!$B:$B,VLOOKUP($B1548,$L:$O,3,0),სახ.თანრ.მოც.!$C:$C,მონაცემები!D1548,სახ.თანრ.მოც.!$A:$A,VLOOKUP($B1548,$L:$O,4,0))</f>
        <v>0</v>
      </c>
      <c r="H1548" s="57">
        <f>SUMIFS(სახ.თანრ.მოც.!F:F,სახ.თანრ.მოც.!$B:$B,VLOOKUP($B1548,$L:$O,3,0),სახ.თანრ.მოც.!$C:$C,მონაცემები!D1548,სახ.თანრ.მოც.!$A:$A,VLOOKUP($B1548,$L:$O,4,0))+SUMIFS(სახ.თანრ.მოც.!F:F,სახ.თანრ.მოც.!$B:$B,VLOOKUP($B1548,$L:$O,3,0),სახ.თანრ.მოც.!$C:$C,მონაცემები!C1548,სახ.თანრ.მოც.!$A:$A,VLOOKUP($B1548,$L:$O,4,0))</f>
        <v>0</v>
      </c>
      <c r="I1548" s="57"/>
      <c r="J1548" s="57"/>
    </row>
    <row r="1549" spans="1:10">
      <c r="A1549" s="46">
        <v>1468</v>
      </c>
      <c r="E1549" s="57">
        <f t="shared" si="22"/>
        <v>0</v>
      </c>
      <c r="F1549" s="57">
        <f>SUMIFS(სახ.თანრ.მოც.!$E:$E,სახ.თანრ.მოც.!$B:$B,VLOOKUP($B1549,$L:$O,3,0),სახ.თანრ.მოც.!$C:$C,მონაცემები!C1549,სახ.თანრ.მოც.!$A:$A,VLOOKUP($B1549,$L:$O,4,0))</f>
        <v>0</v>
      </c>
      <c r="G1549" s="57">
        <f>SUMIFS(სახ.თანრ.მოც.!$E:$E,სახ.თანრ.მოც.!$B:$B,VLOOKUP($B1549,$L:$O,3,0),სახ.თანრ.მოც.!$C:$C,მონაცემები!D1549,სახ.თანრ.მოც.!$A:$A,VLOOKUP($B1549,$L:$O,4,0))</f>
        <v>0</v>
      </c>
      <c r="H1549" s="57">
        <f>SUMIFS(სახ.თანრ.მოც.!F:F,სახ.თანრ.მოც.!$B:$B,VLOOKUP($B1549,$L:$O,3,0),სახ.თანრ.მოც.!$C:$C,მონაცემები!D1549,სახ.თანრ.მოც.!$A:$A,VLOOKUP($B1549,$L:$O,4,0))+SUMIFS(სახ.თანრ.მოც.!F:F,სახ.თანრ.მოც.!$B:$B,VLOOKUP($B1549,$L:$O,3,0),სახ.თანრ.მოც.!$C:$C,მონაცემები!C1549,სახ.თანრ.მოც.!$A:$A,VLOOKUP($B1549,$L:$O,4,0))</f>
        <v>0</v>
      </c>
      <c r="I1549" s="57"/>
      <c r="J1549" s="57"/>
    </row>
    <row r="1550" spans="1:10">
      <c r="A1550" s="46">
        <v>1469</v>
      </c>
      <c r="E1550" s="57">
        <f t="shared" si="22"/>
        <v>0</v>
      </c>
      <c r="F1550" s="57">
        <f>SUMIFS(სახ.თანრ.მოც.!$E:$E,სახ.თანრ.მოც.!$B:$B,VLOOKUP($B1550,$L:$O,3,0),სახ.თანრ.მოც.!$C:$C,მონაცემები!C1550,სახ.თანრ.მოც.!$A:$A,VLOOKUP($B1550,$L:$O,4,0))</f>
        <v>0</v>
      </c>
      <c r="G1550" s="57">
        <f>SUMIFS(სახ.თანრ.მოც.!$E:$E,სახ.თანრ.მოც.!$B:$B,VLOOKUP($B1550,$L:$O,3,0),სახ.თანრ.მოც.!$C:$C,მონაცემები!D1550,სახ.თანრ.მოც.!$A:$A,VLOOKUP($B1550,$L:$O,4,0))</f>
        <v>0</v>
      </c>
      <c r="H1550" s="57">
        <f>SUMIFS(სახ.თანრ.მოც.!F:F,სახ.თანრ.მოც.!$B:$B,VLOOKUP($B1550,$L:$O,3,0),სახ.თანრ.მოც.!$C:$C,მონაცემები!D1550,სახ.თანრ.მოც.!$A:$A,VLOOKUP($B1550,$L:$O,4,0))+SUMIFS(სახ.თანრ.მოც.!F:F,სახ.თანრ.მოც.!$B:$B,VLOOKUP($B1550,$L:$O,3,0),სახ.თანრ.მოც.!$C:$C,მონაცემები!C1550,სახ.თანრ.მოც.!$A:$A,VLOOKUP($B1550,$L:$O,4,0))</f>
        <v>0</v>
      </c>
      <c r="I1550" s="57"/>
      <c r="J1550" s="57"/>
    </row>
    <row r="1551" spans="1:10">
      <c r="A1551" s="46">
        <v>1470</v>
      </c>
      <c r="E1551" s="57">
        <f t="shared" si="22"/>
        <v>0</v>
      </c>
      <c r="F1551" s="57">
        <f>SUMIFS(სახ.თანრ.მოც.!$E:$E,სახ.თანრ.მოც.!$B:$B,VLOOKUP($B1551,$L:$O,3,0),სახ.თანრ.მოც.!$C:$C,მონაცემები!C1551,სახ.თანრ.მოც.!$A:$A,VLOOKUP($B1551,$L:$O,4,0))</f>
        <v>0</v>
      </c>
      <c r="G1551" s="57">
        <f>SUMIFS(სახ.თანრ.მოც.!$E:$E,სახ.თანრ.მოც.!$B:$B,VLOOKUP($B1551,$L:$O,3,0),სახ.თანრ.მოც.!$C:$C,მონაცემები!D1551,სახ.თანრ.მოც.!$A:$A,VLOOKUP($B1551,$L:$O,4,0))</f>
        <v>0</v>
      </c>
      <c r="H1551" s="57">
        <f>SUMIFS(სახ.თანრ.მოც.!F:F,სახ.თანრ.მოც.!$B:$B,VLOOKUP($B1551,$L:$O,3,0),სახ.თანრ.მოც.!$C:$C,მონაცემები!D1551,სახ.თანრ.მოც.!$A:$A,VLOOKUP($B1551,$L:$O,4,0))+SUMIFS(სახ.თანრ.მოც.!F:F,სახ.თანრ.მოც.!$B:$B,VLOOKUP($B1551,$L:$O,3,0),სახ.თანრ.მოც.!$C:$C,მონაცემები!C1551,სახ.თანრ.მოც.!$A:$A,VLOOKUP($B1551,$L:$O,4,0))</f>
        <v>0</v>
      </c>
      <c r="I1551" s="57"/>
      <c r="J1551" s="57"/>
    </row>
    <row r="1552" spans="1:10">
      <c r="A1552" s="46">
        <v>1471</v>
      </c>
      <c r="E1552" s="57">
        <f t="shared" si="22"/>
        <v>0</v>
      </c>
      <c r="F1552" s="57">
        <f>SUMIFS(სახ.თანრ.მოც.!$E:$E,სახ.თანრ.მოც.!$B:$B,VLOOKUP($B1552,$L:$O,3,0),სახ.თანრ.მოც.!$C:$C,მონაცემები!C1552,სახ.თანრ.მოც.!$A:$A,VLOOKUP($B1552,$L:$O,4,0))</f>
        <v>0</v>
      </c>
      <c r="G1552" s="57">
        <f>SUMIFS(სახ.თანრ.მოც.!$E:$E,სახ.თანრ.მოც.!$B:$B,VLOOKUP($B1552,$L:$O,3,0),სახ.თანრ.მოც.!$C:$C,მონაცემები!D1552,სახ.თანრ.მოც.!$A:$A,VLOOKUP($B1552,$L:$O,4,0))</f>
        <v>0</v>
      </c>
      <c r="H1552" s="57">
        <f>SUMIFS(სახ.თანრ.მოც.!F:F,სახ.თანრ.მოც.!$B:$B,VLOOKUP($B1552,$L:$O,3,0),სახ.თანრ.მოც.!$C:$C,მონაცემები!D1552,სახ.თანრ.მოც.!$A:$A,VLOOKUP($B1552,$L:$O,4,0))+SUMIFS(სახ.თანრ.მოც.!F:F,სახ.თანრ.მოც.!$B:$B,VLOOKUP($B1552,$L:$O,3,0),სახ.თანრ.მოც.!$C:$C,მონაცემები!C1552,სახ.თანრ.მოც.!$A:$A,VLOOKUP($B1552,$L:$O,4,0))</f>
        <v>0</v>
      </c>
      <c r="I1552" s="57"/>
      <c r="J1552" s="57"/>
    </row>
    <row r="1553" spans="1:10">
      <c r="A1553" s="46">
        <v>1472</v>
      </c>
      <c r="E1553" s="57">
        <f t="shared" si="22"/>
        <v>0</v>
      </c>
      <c r="F1553" s="57">
        <f>SUMIFS(სახ.თანრ.მოც.!$E:$E,სახ.თანრ.მოც.!$B:$B,VLOOKUP($B1553,$L:$O,3,0),სახ.თანრ.მოც.!$C:$C,მონაცემები!C1553,სახ.თანრ.მოც.!$A:$A,VLOOKUP($B1553,$L:$O,4,0))</f>
        <v>0</v>
      </c>
      <c r="G1553" s="57">
        <f>SUMIFS(სახ.თანრ.მოც.!$E:$E,სახ.თანრ.მოც.!$B:$B,VLOOKUP($B1553,$L:$O,3,0),სახ.თანრ.მოც.!$C:$C,მონაცემები!D1553,სახ.თანრ.მოც.!$A:$A,VLOOKUP($B1553,$L:$O,4,0))</f>
        <v>0</v>
      </c>
      <c r="H1553" s="57">
        <f>SUMIFS(სახ.თანრ.მოც.!F:F,სახ.თანრ.მოც.!$B:$B,VLOOKUP($B1553,$L:$O,3,0),სახ.თანრ.მოც.!$C:$C,მონაცემები!D1553,სახ.თანრ.მოც.!$A:$A,VLOOKUP($B1553,$L:$O,4,0))+SUMIFS(სახ.თანრ.მოც.!F:F,სახ.თანრ.მოც.!$B:$B,VLOOKUP($B1553,$L:$O,3,0),სახ.თანრ.მოც.!$C:$C,მონაცემები!C1553,სახ.თანრ.მოც.!$A:$A,VLOOKUP($B1553,$L:$O,4,0))</f>
        <v>0</v>
      </c>
      <c r="I1553" s="57"/>
      <c r="J1553" s="57"/>
    </row>
    <row r="1554" spans="1:10">
      <c r="A1554" s="46">
        <v>1473</v>
      </c>
      <c r="E1554" s="57">
        <f t="shared" si="22"/>
        <v>0</v>
      </c>
      <c r="F1554" s="57">
        <f>SUMIFS(სახ.თანრ.მოც.!$E:$E,სახ.თანრ.მოც.!$B:$B,VLOOKUP($B1554,$L:$O,3,0),სახ.თანრ.მოც.!$C:$C,მონაცემები!C1554,სახ.თანრ.მოც.!$A:$A,VLOOKUP($B1554,$L:$O,4,0))</f>
        <v>0</v>
      </c>
      <c r="G1554" s="57">
        <f>SUMIFS(სახ.თანრ.მოც.!$E:$E,სახ.თანრ.მოც.!$B:$B,VLOOKUP($B1554,$L:$O,3,0),სახ.თანრ.მოც.!$C:$C,მონაცემები!D1554,სახ.თანრ.მოც.!$A:$A,VLOOKUP($B1554,$L:$O,4,0))</f>
        <v>0</v>
      </c>
      <c r="H1554" s="57">
        <f>SUMIFS(სახ.თანრ.მოც.!F:F,სახ.თანრ.მოც.!$B:$B,VLOOKUP($B1554,$L:$O,3,0),სახ.თანრ.მოც.!$C:$C,მონაცემები!D1554,სახ.თანრ.მოც.!$A:$A,VLOOKUP($B1554,$L:$O,4,0))+SUMIFS(სახ.თანრ.მოც.!F:F,სახ.თანრ.მოც.!$B:$B,VLOOKUP($B1554,$L:$O,3,0),სახ.თანრ.მოც.!$C:$C,მონაცემები!C1554,სახ.თანრ.მოც.!$A:$A,VLOOKUP($B1554,$L:$O,4,0))</f>
        <v>0</v>
      </c>
      <c r="I1554" s="57"/>
      <c r="J1554" s="57"/>
    </row>
    <row r="1555" spans="1:10">
      <c r="A1555" s="46">
        <v>1474</v>
      </c>
      <c r="E1555" s="57">
        <f t="shared" ref="E1555:E1618" si="23">C1555+D1555</f>
        <v>0</v>
      </c>
      <c r="F1555" s="57">
        <f>SUMIFS(სახ.თანრ.მოც.!$E:$E,სახ.თანრ.მოც.!$B:$B,VLOOKUP($B1555,$L:$O,3,0),სახ.თანრ.მოც.!$C:$C,მონაცემები!C1555,სახ.თანრ.მოც.!$A:$A,VLOOKUP($B1555,$L:$O,4,0))</f>
        <v>0</v>
      </c>
      <c r="G1555" s="57">
        <f>SUMIFS(სახ.თანრ.მოც.!$E:$E,სახ.თანრ.მოც.!$B:$B,VLOOKUP($B1555,$L:$O,3,0),სახ.თანრ.მოც.!$C:$C,მონაცემები!D1555,სახ.თანრ.მოც.!$A:$A,VLOOKUP($B1555,$L:$O,4,0))</f>
        <v>0</v>
      </c>
      <c r="H1555" s="57">
        <f>SUMIFS(სახ.თანრ.მოც.!F:F,სახ.თანრ.მოც.!$B:$B,VLOOKUP($B1555,$L:$O,3,0),სახ.თანრ.მოც.!$C:$C,მონაცემები!D1555,სახ.თანრ.მოც.!$A:$A,VLOOKUP($B1555,$L:$O,4,0))+SUMIFS(სახ.თანრ.მოც.!F:F,სახ.თანრ.მოც.!$B:$B,VLOOKUP($B1555,$L:$O,3,0),სახ.თანრ.მოც.!$C:$C,მონაცემები!C1555,სახ.თანრ.მოც.!$A:$A,VLOOKUP($B1555,$L:$O,4,0))</f>
        <v>0</v>
      </c>
      <c r="I1555" s="57"/>
      <c r="J1555" s="57"/>
    </row>
    <row r="1556" spans="1:10">
      <c r="A1556" s="46">
        <v>1475</v>
      </c>
      <c r="E1556" s="57">
        <f t="shared" si="23"/>
        <v>0</v>
      </c>
      <c r="F1556" s="57">
        <f>SUMIFS(სახ.თანრ.მოც.!$E:$E,სახ.თანრ.მოც.!$B:$B,VLOOKUP($B1556,$L:$O,3,0),სახ.თანრ.მოც.!$C:$C,მონაცემები!C1556,სახ.თანრ.მოც.!$A:$A,VLOOKUP($B1556,$L:$O,4,0))</f>
        <v>0</v>
      </c>
      <c r="G1556" s="57">
        <f>SUMIFS(სახ.თანრ.მოც.!$E:$E,სახ.თანრ.მოც.!$B:$B,VLOOKUP($B1556,$L:$O,3,0),სახ.თანრ.მოც.!$C:$C,მონაცემები!D1556,სახ.თანრ.მოც.!$A:$A,VLOOKUP($B1556,$L:$O,4,0))</f>
        <v>0</v>
      </c>
      <c r="H1556" s="57">
        <f>SUMIFS(სახ.თანრ.მოც.!F:F,სახ.თანრ.მოც.!$B:$B,VLOOKUP($B1556,$L:$O,3,0),სახ.თანრ.მოც.!$C:$C,მონაცემები!D1556,სახ.თანრ.მოც.!$A:$A,VLOOKUP($B1556,$L:$O,4,0))+SUMIFS(სახ.თანრ.მოც.!F:F,სახ.თანრ.მოც.!$B:$B,VLOOKUP($B1556,$L:$O,3,0),სახ.თანრ.მოც.!$C:$C,მონაცემები!C1556,სახ.თანრ.მოც.!$A:$A,VLOOKUP($B1556,$L:$O,4,0))</f>
        <v>0</v>
      </c>
      <c r="I1556" s="57"/>
      <c r="J1556" s="57"/>
    </row>
    <row r="1557" spans="1:10">
      <c r="A1557" s="46">
        <v>1476</v>
      </c>
      <c r="E1557" s="57">
        <f t="shared" si="23"/>
        <v>0</v>
      </c>
      <c r="F1557" s="57">
        <f>SUMIFS(სახ.თანრ.მოც.!$E:$E,სახ.თანრ.მოც.!$B:$B,VLOOKUP($B1557,$L:$O,3,0),სახ.თანრ.მოც.!$C:$C,მონაცემები!C1557,სახ.თანრ.მოც.!$A:$A,VLOOKUP($B1557,$L:$O,4,0))</f>
        <v>0</v>
      </c>
      <c r="G1557" s="57">
        <f>SUMIFS(სახ.თანრ.მოც.!$E:$E,სახ.თანრ.მოც.!$B:$B,VLOOKUP($B1557,$L:$O,3,0),სახ.თანრ.მოც.!$C:$C,მონაცემები!D1557,სახ.თანრ.მოც.!$A:$A,VLOOKUP($B1557,$L:$O,4,0))</f>
        <v>0</v>
      </c>
      <c r="H1557" s="57">
        <f>SUMIFS(სახ.თანრ.მოც.!F:F,სახ.თანრ.მოც.!$B:$B,VLOOKUP($B1557,$L:$O,3,0),სახ.თანრ.მოც.!$C:$C,მონაცემები!D1557,სახ.თანრ.მოც.!$A:$A,VLOOKUP($B1557,$L:$O,4,0))+SUMIFS(სახ.თანრ.მოც.!F:F,სახ.თანრ.მოც.!$B:$B,VLOOKUP($B1557,$L:$O,3,0),სახ.თანრ.მოც.!$C:$C,მონაცემები!C1557,სახ.თანრ.მოც.!$A:$A,VLOOKUP($B1557,$L:$O,4,0))</f>
        <v>0</v>
      </c>
      <c r="I1557" s="57"/>
      <c r="J1557" s="57"/>
    </row>
    <row r="1558" spans="1:10">
      <c r="A1558" s="46">
        <v>1477</v>
      </c>
      <c r="E1558" s="57">
        <f t="shared" si="23"/>
        <v>0</v>
      </c>
      <c r="F1558" s="57">
        <f>SUMIFS(სახ.თანრ.მოც.!$E:$E,სახ.თანრ.მოც.!$B:$B,VLOOKUP($B1558,$L:$O,3,0),სახ.თანრ.მოც.!$C:$C,მონაცემები!C1558,სახ.თანრ.მოც.!$A:$A,VLOOKUP($B1558,$L:$O,4,0))</f>
        <v>0</v>
      </c>
      <c r="G1558" s="57">
        <f>SUMIFS(სახ.თანრ.მოც.!$E:$E,სახ.თანრ.მოც.!$B:$B,VLOOKUP($B1558,$L:$O,3,0),სახ.თანრ.მოც.!$C:$C,მონაცემები!D1558,სახ.თანრ.მოც.!$A:$A,VLOOKUP($B1558,$L:$O,4,0))</f>
        <v>0</v>
      </c>
      <c r="H1558" s="57">
        <f>SUMIFS(სახ.თანრ.მოც.!F:F,სახ.თანრ.მოც.!$B:$B,VLOOKUP($B1558,$L:$O,3,0),სახ.თანრ.მოც.!$C:$C,მონაცემები!D1558,სახ.თანრ.მოც.!$A:$A,VLOOKUP($B1558,$L:$O,4,0))+SUMIFS(სახ.თანრ.მოც.!F:F,სახ.თანრ.მოც.!$B:$B,VLOOKUP($B1558,$L:$O,3,0),სახ.თანრ.მოც.!$C:$C,მონაცემები!C1558,სახ.თანრ.მოც.!$A:$A,VLOOKUP($B1558,$L:$O,4,0))</f>
        <v>0</v>
      </c>
      <c r="I1558" s="57"/>
      <c r="J1558" s="57"/>
    </row>
    <row r="1559" spans="1:10">
      <c r="A1559" s="46">
        <v>1478</v>
      </c>
      <c r="E1559" s="57">
        <f t="shared" si="23"/>
        <v>0</v>
      </c>
      <c r="F1559" s="57">
        <f>SUMIFS(სახ.თანრ.მოც.!$E:$E,სახ.თანრ.მოც.!$B:$B,VLOOKUP($B1559,$L:$O,3,0),სახ.თანრ.მოც.!$C:$C,მონაცემები!C1559,სახ.თანრ.მოც.!$A:$A,VLOOKUP($B1559,$L:$O,4,0))</f>
        <v>0</v>
      </c>
      <c r="G1559" s="57">
        <f>SUMIFS(სახ.თანრ.მოც.!$E:$E,სახ.თანრ.მოც.!$B:$B,VLOOKUP($B1559,$L:$O,3,0),სახ.თანრ.მოც.!$C:$C,მონაცემები!D1559,სახ.თანრ.მოც.!$A:$A,VLOOKUP($B1559,$L:$O,4,0))</f>
        <v>0</v>
      </c>
      <c r="H1559" s="57">
        <f>SUMIFS(სახ.თანრ.მოც.!F:F,სახ.თანრ.მოც.!$B:$B,VLOOKUP($B1559,$L:$O,3,0),სახ.თანრ.მოც.!$C:$C,მონაცემები!D1559,სახ.თანრ.მოც.!$A:$A,VLOOKUP($B1559,$L:$O,4,0))+SUMIFS(სახ.თანრ.მოც.!F:F,სახ.თანრ.მოც.!$B:$B,VLOOKUP($B1559,$L:$O,3,0),სახ.თანრ.მოც.!$C:$C,მონაცემები!C1559,სახ.თანრ.მოც.!$A:$A,VLOOKUP($B1559,$L:$O,4,0))</f>
        <v>0</v>
      </c>
      <c r="I1559" s="57"/>
      <c r="J1559" s="57"/>
    </row>
    <row r="1560" spans="1:10">
      <c r="A1560" s="46">
        <v>1479</v>
      </c>
      <c r="E1560" s="57">
        <f t="shared" si="23"/>
        <v>0</v>
      </c>
      <c r="F1560" s="57">
        <f>SUMIFS(სახ.თანრ.მოც.!$E:$E,სახ.თანრ.მოც.!$B:$B,VLOOKUP($B1560,$L:$O,3,0),სახ.თანრ.მოც.!$C:$C,მონაცემები!C1560,სახ.თანრ.მოც.!$A:$A,VLOOKUP($B1560,$L:$O,4,0))</f>
        <v>0</v>
      </c>
      <c r="G1560" s="57">
        <f>SUMIFS(სახ.თანრ.მოც.!$E:$E,სახ.თანრ.მოც.!$B:$B,VLOOKUP($B1560,$L:$O,3,0),სახ.თანრ.მოც.!$C:$C,მონაცემები!D1560,სახ.თანრ.მოც.!$A:$A,VLOOKUP($B1560,$L:$O,4,0))</f>
        <v>0</v>
      </c>
      <c r="H1560" s="57">
        <f>SUMIFS(სახ.თანრ.მოც.!F:F,სახ.თანრ.მოც.!$B:$B,VLOOKUP($B1560,$L:$O,3,0),სახ.თანრ.მოც.!$C:$C,მონაცემები!D1560,სახ.თანრ.მოც.!$A:$A,VLOOKUP($B1560,$L:$O,4,0))+SUMIFS(სახ.თანრ.მოც.!F:F,სახ.თანრ.მოც.!$B:$B,VLOOKUP($B1560,$L:$O,3,0),სახ.თანრ.მოც.!$C:$C,მონაცემები!C1560,სახ.თანრ.მოც.!$A:$A,VLOOKUP($B1560,$L:$O,4,0))</f>
        <v>0</v>
      </c>
      <c r="I1560" s="57"/>
      <c r="J1560" s="57"/>
    </row>
    <row r="1561" spans="1:10">
      <c r="A1561" s="46">
        <v>1480</v>
      </c>
      <c r="E1561" s="57">
        <f t="shared" si="23"/>
        <v>0</v>
      </c>
      <c r="F1561" s="57">
        <f>SUMIFS(სახ.თანრ.მოც.!$E:$E,სახ.თანრ.მოც.!$B:$B,VLOOKUP($B1561,$L:$O,3,0),სახ.თანრ.მოც.!$C:$C,მონაცემები!C1561,სახ.თანრ.მოც.!$A:$A,VLOOKUP($B1561,$L:$O,4,0))</f>
        <v>0</v>
      </c>
      <c r="G1561" s="57">
        <f>SUMIFS(სახ.თანრ.მოც.!$E:$E,სახ.თანრ.მოც.!$B:$B,VLOOKUP($B1561,$L:$O,3,0),სახ.თანრ.მოც.!$C:$C,მონაცემები!D1561,სახ.თანრ.მოც.!$A:$A,VLOOKUP($B1561,$L:$O,4,0))</f>
        <v>0</v>
      </c>
      <c r="H1561" s="57">
        <f>SUMIFS(სახ.თანრ.მოც.!F:F,სახ.თანრ.მოც.!$B:$B,VLOOKUP($B1561,$L:$O,3,0),სახ.თანრ.მოც.!$C:$C,მონაცემები!D1561,სახ.თანრ.მოც.!$A:$A,VLOOKUP($B1561,$L:$O,4,0))+SUMIFS(სახ.თანრ.მოც.!F:F,სახ.თანრ.მოც.!$B:$B,VLOOKUP($B1561,$L:$O,3,0),სახ.თანრ.მოც.!$C:$C,მონაცემები!C1561,სახ.თანრ.მოც.!$A:$A,VLOOKUP($B1561,$L:$O,4,0))</f>
        <v>0</v>
      </c>
      <c r="I1561" s="57"/>
      <c r="J1561" s="57"/>
    </row>
    <row r="1562" spans="1:10">
      <c r="A1562" s="46">
        <v>1481</v>
      </c>
      <c r="E1562" s="57">
        <f t="shared" si="23"/>
        <v>0</v>
      </c>
      <c r="F1562" s="57">
        <f>SUMIFS(სახ.თანრ.მოც.!$E:$E,სახ.თანრ.მოც.!$B:$B,VLOOKUP($B1562,$L:$O,3,0),სახ.თანრ.მოც.!$C:$C,მონაცემები!C1562,სახ.თანრ.მოც.!$A:$A,VLOOKUP($B1562,$L:$O,4,0))</f>
        <v>0</v>
      </c>
      <c r="G1562" s="57">
        <f>SUMIFS(სახ.თანრ.მოც.!$E:$E,სახ.თანრ.მოც.!$B:$B,VLOOKUP($B1562,$L:$O,3,0),სახ.თანრ.მოც.!$C:$C,მონაცემები!D1562,სახ.თანრ.მოც.!$A:$A,VLOOKUP($B1562,$L:$O,4,0))</f>
        <v>0</v>
      </c>
      <c r="H1562" s="57">
        <f>SUMIFS(სახ.თანრ.მოც.!F:F,სახ.თანრ.მოც.!$B:$B,VLOOKUP($B1562,$L:$O,3,0),სახ.თანრ.მოც.!$C:$C,მონაცემები!D1562,სახ.თანრ.მოც.!$A:$A,VLOOKUP($B1562,$L:$O,4,0))+SUMIFS(სახ.თანრ.მოც.!F:F,სახ.თანრ.მოც.!$B:$B,VLOOKUP($B1562,$L:$O,3,0),სახ.თანრ.მოც.!$C:$C,მონაცემები!C1562,სახ.თანრ.მოც.!$A:$A,VLOOKUP($B1562,$L:$O,4,0))</f>
        <v>0</v>
      </c>
      <c r="I1562" s="57"/>
      <c r="J1562" s="57"/>
    </row>
    <row r="1563" spans="1:10">
      <c r="A1563" s="46">
        <v>1482</v>
      </c>
      <c r="E1563" s="57">
        <f t="shared" si="23"/>
        <v>0</v>
      </c>
      <c r="F1563" s="57">
        <f>SUMIFS(სახ.თანრ.მოც.!$E:$E,სახ.თანრ.მოც.!$B:$B,VLOOKUP($B1563,$L:$O,3,0),სახ.თანრ.მოც.!$C:$C,მონაცემები!C1563,სახ.თანრ.მოც.!$A:$A,VLOOKUP($B1563,$L:$O,4,0))</f>
        <v>0</v>
      </c>
      <c r="G1563" s="57">
        <f>SUMIFS(სახ.თანრ.მოც.!$E:$E,სახ.თანრ.მოც.!$B:$B,VLOOKUP($B1563,$L:$O,3,0),სახ.თანრ.მოც.!$C:$C,მონაცემები!D1563,სახ.თანრ.მოც.!$A:$A,VLOOKUP($B1563,$L:$O,4,0))</f>
        <v>0</v>
      </c>
      <c r="H1563" s="57">
        <f>SUMIFS(სახ.თანრ.მოც.!F:F,სახ.თანრ.მოც.!$B:$B,VLOOKUP($B1563,$L:$O,3,0),სახ.თანრ.მოც.!$C:$C,მონაცემები!D1563,სახ.თანრ.მოც.!$A:$A,VLOOKUP($B1563,$L:$O,4,0))+SUMIFS(სახ.თანრ.მოც.!F:F,სახ.თანრ.მოც.!$B:$B,VLOOKUP($B1563,$L:$O,3,0),სახ.თანრ.მოც.!$C:$C,მონაცემები!C1563,სახ.თანრ.მოც.!$A:$A,VLOOKUP($B1563,$L:$O,4,0))</f>
        <v>0</v>
      </c>
      <c r="I1563" s="57"/>
      <c r="J1563" s="57"/>
    </row>
    <row r="1564" spans="1:10">
      <c r="A1564" s="46">
        <v>1483</v>
      </c>
      <c r="E1564" s="57">
        <f t="shared" si="23"/>
        <v>0</v>
      </c>
      <c r="F1564" s="57">
        <f>SUMIFS(სახ.თანრ.მოც.!$E:$E,სახ.თანრ.მოც.!$B:$B,VLOOKUP($B1564,$L:$O,3,0),სახ.თანრ.მოც.!$C:$C,მონაცემები!C1564,სახ.თანრ.მოც.!$A:$A,VLOOKUP($B1564,$L:$O,4,0))</f>
        <v>0</v>
      </c>
      <c r="G1564" s="57">
        <f>SUMIFS(სახ.თანრ.მოც.!$E:$E,სახ.თანრ.მოც.!$B:$B,VLOOKUP($B1564,$L:$O,3,0),სახ.თანრ.მოც.!$C:$C,მონაცემები!D1564,სახ.თანრ.მოც.!$A:$A,VLOOKUP($B1564,$L:$O,4,0))</f>
        <v>0</v>
      </c>
      <c r="H1564" s="57">
        <f>SUMIFS(სახ.თანრ.მოც.!F:F,სახ.თანრ.მოც.!$B:$B,VLOOKUP($B1564,$L:$O,3,0),სახ.თანრ.მოც.!$C:$C,მონაცემები!D1564,სახ.თანრ.მოც.!$A:$A,VLOOKUP($B1564,$L:$O,4,0))+SUMIFS(სახ.თანრ.მოც.!F:F,სახ.თანრ.მოც.!$B:$B,VLOOKUP($B1564,$L:$O,3,0),სახ.თანრ.მოც.!$C:$C,მონაცემები!C1564,სახ.თანრ.მოც.!$A:$A,VLOOKUP($B1564,$L:$O,4,0))</f>
        <v>0</v>
      </c>
      <c r="I1564" s="57"/>
      <c r="J1564" s="57"/>
    </row>
    <row r="1565" spans="1:10">
      <c r="A1565" s="46">
        <v>1484</v>
      </c>
      <c r="E1565" s="57">
        <f t="shared" si="23"/>
        <v>0</v>
      </c>
      <c r="F1565" s="57">
        <f>SUMIFS(სახ.თანრ.მოც.!$E:$E,სახ.თანრ.მოც.!$B:$B,VLOOKUP($B1565,$L:$O,3,0),სახ.თანრ.მოც.!$C:$C,მონაცემები!C1565,სახ.თანრ.მოც.!$A:$A,VLOOKUP($B1565,$L:$O,4,0))</f>
        <v>0</v>
      </c>
      <c r="G1565" s="57">
        <f>SUMIFS(სახ.თანრ.მოც.!$E:$E,სახ.თანრ.მოც.!$B:$B,VLOOKUP($B1565,$L:$O,3,0),სახ.თანრ.მოც.!$C:$C,მონაცემები!D1565,სახ.თანრ.მოც.!$A:$A,VLOOKUP($B1565,$L:$O,4,0))</f>
        <v>0</v>
      </c>
      <c r="H1565" s="57">
        <f>SUMIFS(სახ.თანრ.მოც.!F:F,სახ.თანრ.მოც.!$B:$B,VLOOKUP($B1565,$L:$O,3,0),სახ.თანრ.მოც.!$C:$C,მონაცემები!D1565,სახ.თანრ.მოც.!$A:$A,VLOOKUP($B1565,$L:$O,4,0))+SUMIFS(სახ.თანრ.მოც.!F:F,სახ.თანრ.მოც.!$B:$B,VLOOKUP($B1565,$L:$O,3,0),სახ.თანრ.მოც.!$C:$C,მონაცემები!C1565,სახ.თანრ.მოც.!$A:$A,VLOOKUP($B1565,$L:$O,4,0))</f>
        <v>0</v>
      </c>
      <c r="I1565" s="57"/>
      <c r="J1565" s="57"/>
    </row>
    <row r="1566" spans="1:10">
      <c r="A1566" s="46">
        <v>1485</v>
      </c>
      <c r="E1566" s="57">
        <f t="shared" si="23"/>
        <v>0</v>
      </c>
      <c r="F1566" s="57">
        <f>SUMIFS(სახ.თანრ.მოც.!$E:$E,სახ.თანრ.მოც.!$B:$B,VLOOKUP($B1566,$L:$O,3,0),სახ.თანრ.მოც.!$C:$C,მონაცემები!C1566,სახ.თანრ.მოც.!$A:$A,VLOOKUP($B1566,$L:$O,4,0))</f>
        <v>0</v>
      </c>
      <c r="G1566" s="57">
        <f>SUMIFS(სახ.თანრ.მოც.!$E:$E,სახ.თანრ.მოც.!$B:$B,VLOOKUP($B1566,$L:$O,3,0),სახ.თანრ.მოც.!$C:$C,მონაცემები!D1566,სახ.თანრ.მოც.!$A:$A,VLOOKUP($B1566,$L:$O,4,0))</f>
        <v>0</v>
      </c>
      <c r="H1566" s="57">
        <f>SUMIFS(სახ.თანრ.მოც.!F:F,სახ.თანრ.მოც.!$B:$B,VLOOKUP($B1566,$L:$O,3,0),სახ.თანრ.მოც.!$C:$C,მონაცემები!D1566,სახ.თანრ.მოც.!$A:$A,VLOOKUP($B1566,$L:$O,4,0))+SUMIFS(სახ.თანრ.მოც.!F:F,სახ.თანრ.მოც.!$B:$B,VLOOKUP($B1566,$L:$O,3,0),სახ.თანრ.მოც.!$C:$C,მონაცემები!C1566,სახ.თანრ.მოც.!$A:$A,VLOOKUP($B1566,$L:$O,4,0))</f>
        <v>0</v>
      </c>
      <c r="I1566" s="57"/>
      <c r="J1566" s="57"/>
    </row>
    <row r="1567" spans="1:10">
      <c r="A1567" s="46">
        <v>1486</v>
      </c>
      <c r="E1567" s="57">
        <f t="shared" si="23"/>
        <v>0</v>
      </c>
      <c r="F1567" s="57">
        <f>SUMIFS(სახ.თანრ.მოც.!$E:$E,სახ.თანრ.მოც.!$B:$B,VLOOKUP($B1567,$L:$O,3,0),სახ.თანრ.მოც.!$C:$C,მონაცემები!C1567,სახ.თანრ.მოც.!$A:$A,VLOOKUP($B1567,$L:$O,4,0))</f>
        <v>0</v>
      </c>
      <c r="G1567" s="57">
        <f>SUMIFS(სახ.თანრ.მოც.!$E:$E,სახ.თანრ.მოც.!$B:$B,VLOOKUP($B1567,$L:$O,3,0),სახ.თანრ.მოც.!$C:$C,მონაცემები!D1567,სახ.თანრ.მოც.!$A:$A,VLOOKUP($B1567,$L:$O,4,0))</f>
        <v>0</v>
      </c>
      <c r="H1567" s="57">
        <f>SUMIFS(სახ.თანრ.მოც.!F:F,სახ.თანრ.მოც.!$B:$B,VLOOKUP($B1567,$L:$O,3,0),სახ.თანრ.მოც.!$C:$C,მონაცემები!D1567,სახ.თანრ.მოც.!$A:$A,VLOOKUP($B1567,$L:$O,4,0))+SUMIFS(სახ.თანრ.მოც.!F:F,სახ.თანრ.მოც.!$B:$B,VLOOKUP($B1567,$L:$O,3,0),სახ.თანრ.მოც.!$C:$C,მონაცემები!C1567,სახ.თანრ.მოც.!$A:$A,VLOOKUP($B1567,$L:$O,4,0))</f>
        <v>0</v>
      </c>
      <c r="I1567" s="57"/>
      <c r="J1567" s="57"/>
    </row>
    <row r="1568" spans="1:10">
      <c r="A1568" s="46">
        <v>1487</v>
      </c>
      <c r="E1568" s="57">
        <f t="shared" si="23"/>
        <v>0</v>
      </c>
      <c r="F1568" s="57">
        <f>SUMIFS(სახ.თანრ.მოც.!$E:$E,სახ.თანრ.მოც.!$B:$B,VLOOKUP($B1568,$L:$O,3,0),სახ.თანრ.მოც.!$C:$C,მონაცემები!C1568,სახ.თანრ.მოც.!$A:$A,VLOOKUP($B1568,$L:$O,4,0))</f>
        <v>0</v>
      </c>
      <c r="G1568" s="57">
        <f>SUMIFS(სახ.თანრ.მოც.!$E:$E,სახ.თანრ.მოც.!$B:$B,VLOOKUP($B1568,$L:$O,3,0),სახ.თანრ.მოც.!$C:$C,მონაცემები!D1568,სახ.თანრ.მოც.!$A:$A,VLOOKUP($B1568,$L:$O,4,0))</f>
        <v>0</v>
      </c>
      <c r="H1568" s="57">
        <f>SUMIFS(სახ.თანრ.მოც.!F:F,სახ.თანრ.მოც.!$B:$B,VLOOKUP($B1568,$L:$O,3,0),სახ.თანრ.მოც.!$C:$C,მონაცემები!D1568,სახ.თანრ.მოც.!$A:$A,VLOOKUP($B1568,$L:$O,4,0))+SUMIFS(სახ.თანრ.მოც.!F:F,სახ.თანრ.მოც.!$B:$B,VLOOKUP($B1568,$L:$O,3,0),სახ.თანრ.მოც.!$C:$C,მონაცემები!C1568,სახ.თანრ.მოც.!$A:$A,VLOOKUP($B1568,$L:$O,4,0))</f>
        <v>0</v>
      </c>
      <c r="I1568" s="57"/>
      <c r="J1568" s="57"/>
    </row>
    <row r="1569" spans="1:10">
      <c r="A1569" s="46">
        <v>1488</v>
      </c>
      <c r="E1569" s="57">
        <f t="shared" si="23"/>
        <v>0</v>
      </c>
      <c r="F1569" s="57">
        <f>SUMIFS(სახ.თანრ.მოც.!$E:$E,სახ.თანრ.მოც.!$B:$B,VLOOKUP($B1569,$L:$O,3,0),სახ.თანრ.მოც.!$C:$C,მონაცემები!C1569,სახ.თანრ.მოც.!$A:$A,VLOOKUP($B1569,$L:$O,4,0))</f>
        <v>0</v>
      </c>
      <c r="G1569" s="57">
        <f>SUMIFS(სახ.თანრ.მოც.!$E:$E,სახ.თანრ.მოც.!$B:$B,VLOOKUP($B1569,$L:$O,3,0),სახ.თანრ.მოც.!$C:$C,მონაცემები!D1569,სახ.თანრ.მოც.!$A:$A,VLOOKUP($B1569,$L:$O,4,0))</f>
        <v>0</v>
      </c>
      <c r="H1569" s="57">
        <f>SUMIFS(სახ.თანრ.მოც.!F:F,სახ.თანრ.მოც.!$B:$B,VLOOKUP($B1569,$L:$O,3,0),სახ.თანრ.მოც.!$C:$C,მონაცემები!D1569,სახ.თანრ.მოც.!$A:$A,VLOOKUP($B1569,$L:$O,4,0))+SUMIFS(სახ.თანრ.მოც.!F:F,სახ.თანრ.მოც.!$B:$B,VLOOKUP($B1569,$L:$O,3,0),სახ.თანრ.მოც.!$C:$C,მონაცემები!C1569,სახ.თანრ.მოც.!$A:$A,VLOOKUP($B1569,$L:$O,4,0))</f>
        <v>0</v>
      </c>
      <c r="I1569" s="57"/>
      <c r="J1569" s="57"/>
    </row>
    <row r="1570" spans="1:10">
      <c r="A1570" s="46">
        <v>1489</v>
      </c>
      <c r="E1570" s="57">
        <f t="shared" si="23"/>
        <v>0</v>
      </c>
      <c r="F1570" s="57">
        <f>SUMIFS(სახ.თანრ.მოც.!$E:$E,სახ.თანრ.მოც.!$B:$B,VLOOKUP($B1570,$L:$O,3,0),სახ.თანრ.მოც.!$C:$C,მონაცემები!C1570,სახ.თანრ.მოც.!$A:$A,VLOOKUP($B1570,$L:$O,4,0))</f>
        <v>0</v>
      </c>
      <c r="G1570" s="57">
        <f>SUMIFS(სახ.თანრ.მოც.!$E:$E,სახ.თანრ.მოც.!$B:$B,VLOOKUP($B1570,$L:$O,3,0),სახ.თანრ.მოც.!$C:$C,მონაცემები!D1570,სახ.თანრ.მოც.!$A:$A,VLOOKUP($B1570,$L:$O,4,0))</f>
        <v>0</v>
      </c>
      <c r="H1570" s="57">
        <f>SUMIFS(სახ.თანრ.მოც.!F:F,სახ.თანრ.მოც.!$B:$B,VLOOKUP($B1570,$L:$O,3,0),სახ.თანრ.მოც.!$C:$C,მონაცემები!D1570,სახ.თანრ.მოც.!$A:$A,VLOOKUP($B1570,$L:$O,4,0))+SUMIFS(სახ.თანრ.მოც.!F:F,სახ.თანრ.მოც.!$B:$B,VLOOKUP($B1570,$L:$O,3,0),სახ.თანრ.მოც.!$C:$C,მონაცემები!C1570,სახ.თანრ.მოც.!$A:$A,VLOOKUP($B1570,$L:$O,4,0))</f>
        <v>0</v>
      </c>
      <c r="I1570" s="57"/>
      <c r="J1570" s="57"/>
    </row>
    <row r="1571" spans="1:10">
      <c r="A1571" s="46">
        <v>1490</v>
      </c>
      <c r="E1571" s="57">
        <f t="shared" si="23"/>
        <v>0</v>
      </c>
      <c r="F1571" s="57">
        <f>SUMIFS(სახ.თანრ.მოც.!$E:$E,სახ.თანრ.მოც.!$B:$B,VLOOKUP($B1571,$L:$O,3,0),სახ.თანრ.მოც.!$C:$C,მონაცემები!C1571,სახ.თანრ.მოც.!$A:$A,VLOOKUP($B1571,$L:$O,4,0))</f>
        <v>0</v>
      </c>
      <c r="G1571" s="57">
        <f>SUMIFS(სახ.თანრ.მოც.!$E:$E,სახ.თანრ.მოც.!$B:$B,VLOOKUP($B1571,$L:$O,3,0),სახ.თანრ.მოც.!$C:$C,მონაცემები!D1571,სახ.თანრ.მოც.!$A:$A,VLOOKUP($B1571,$L:$O,4,0))</f>
        <v>0</v>
      </c>
      <c r="H1571" s="57">
        <f>SUMIFS(სახ.თანრ.მოც.!F:F,სახ.თანრ.მოც.!$B:$B,VLOOKUP($B1571,$L:$O,3,0),სახ.თანრ.მოც.!$C:$C,მონაცემები!D1571,სახ.თანრ.მოც.!$A:$A,VLOOKUP($B1571,$L:$O,4,0))+SUMIFS(სახ.თანრ.მოც.!F:F,სახ.თანრ.მოც.!$B:$B,VLOOKUP($B1571,$L:$O,3,0),სახ.თანრ.მოც.!$C:$C,მონაცემები!C1571,სახ.თანრ.მოც.!$A:$A,VLOOKUP($B1571,$L:$O,4,0))</f>
        <v>0</v>
      </c>
      <c r="I1571" s="57"/>
      <c r="J1571" s="57"/>
    </row>
    <row r="1572" spans="1:10">
      <c r="A1572" s="46">
        <v>1491</v>
      </c>
      <c r="E1572" s="57">
        <f t="shared" si="23"/>
        <v>0</v>
      </c>
      <c r="F1572" s="57">
        <f>SUMIFS(სახ.თანრ.მოც.!$E:$E,სახ.თანრ.მოც.!$B:$B,VLOOKUP($B1572,$L:$O,3,0),სახ.თანრ.მოც.!$C:$C,მონაცემები!C1572,სახ.თანრ.მოც.!$A:$A,VLOOKUP($B1572,$L:$O,4,0))</f>
        <v>0</v>
      </c>
      <c r="G1572" s="57">
        <f>SUMIFS(სახ.თანრ.მოც.!$E:$E,სახ.თანრ.მოც.!$B:$B,VLOOKUP($B1572,$L:$O,3,0),სახ.თანრ.მოც.!$C:$C,მონაცემები!D1572,სახ.თანრ.მოც.!$A:$A,VLOOKUP($B1572,$L:$O,4,0))</f>
        <v>0</v>
      </c>
      <c r="H1572" s="57">
        <f>SUMIFS(სახ.თანრ.მოც.!F:F,სახ.თანრ.მოც.!$B:$B,VLOOKUP($B1572,$L:$O,3,0),სახ.თანრ.მოც.!$C:$C,მონაცემები!D1572,სახ.თანრ.მოც.!$A:$A,VLOOKUP($B1572,$L:$O,4,0))+SUMIFS(სახ.თანრ.მოც.!F:F,სახ.თანრ.მოც.!$B:$B,VLOOKUP($B1572,$L:$O,3,0),სახ.თანრ.მოც.!$C:$C,მონაცემები!C1572,სახ.თანრ.მოც.!$A:$A,VLOOKUP($B1572,$L:$O,4,0))</f>
        <v>0</v>
      </c>
      <c r="I1572" s="57"/>
      <c r="J1572" s="57"/>
    </row>
    <row r="1573" spans="1:10">
      <c r="A1573" s="46">
        <v>1492</v>
      </c>
      <c r="E1573" s="57">
        <f t="shared" si="23"/>
        <v>0</v>
      </c>
      <c r="F1573" s="57">
        <f>SUMIFS(სახ.თანრ.მოც.!$E:$E,სახ.თანრ.მოც.!$B:$B,VLOOKUP($B1573,$L:$O,3,0),სახ.თანრ.მოც.!$C:$C,მონაცემები!C1573,სახ.თანრ.მოც.!$A:$A,VLOOKUP($B1573,$L:$O,4,0))</f>
        <v>0</v>
      </c>
      <c r="G1573" s="57">
        <f>SUMIFS(სახ.თანრ.მოც.!$E:$E,სახ.თანრ.მოც.!$B:$B,VLOOKUP($B1573,$L:$O,3,0),სახ.თანრ.მოც.!$C:$C,მონაცემები!D1573,სახ.თანრ.მოც.!$A:$A,VLOOKUP($B1573,$L:$O,4,0))</f>
        <v>0</v>
      </c>
      <c r="H1573" s="57">
        <f>SUMIFS(სახ.თანრ.მოც.!F:F,სახ.თანრ.მოც.!$B:$B,VLOOKUP($B1573,$L:$O,3,0),სახ.თანრ.მოც.!$C:$C,მონაცემები!D1573,სახ.თანრ.მოც.!$A:$A,VLOOKUP($B1573,$L:$O,4,0))+SUMIFS(სახ.თანრ.მოც.!F:F,სახ.თანრ.მოც.!$B:$B,VLOOKUP($B1573,$L:$O,3,0),სახ.თანრ.მოც.!$C:$C,მონაცემები!C1573,სახ.თანრ.მოც.!$A:$A,VLOOKUP($B1573,$L:$O,4,0))</f>
        <v>0</v>
      </c>
      <c r="I1573" s="57"/>
      <c r="J1573" s="57"/>
    </row>
    <row r="1574" spans="1:10">
      <c r="A1574" s="46">
        <v>1493</v>
      </c>
      <c r="E1574" s="57">
        <f t="shared" si="23"/>
        <v>0</v>
      </c>
      <c r="F1574" s="57">
        <f>SUMIFS(სახ.თანრ.მოც.!$E:$E,სახ.თანრ.მოც.!$B:$B,VLOOKUP($B1574,$L:$O,3,0),სახ.თანრ.მოც.!$C:$C,მონაცემები!C1574,სახ.თანრ.მოც.!$A:$A,VLOOKUP($B1574,$L:$O,4,0))</f>
        <v>0</v>
      </c>
      <c r="G1574" s="57">
        <f>SUMIFS(სახ.თანრ.მოც.!$E:$E,სახ.თანრ.მოც.!$B:$B,VLOOKUP($B1574,$L:$O,3,0),სახ.თანრ.მოც.!$C:$C,მონაცემები!D1574,სახ.თანრ.მოც.!$A:$A,VLOOKUP($B1574,$L:$O,4,0))</f>
        <v>0</v>
      </c>
      <c r="H1574" s="57">
        <f>SUMIFS(სახ.თანრ.მოც.!F:F,სახ.თანრ.მოც.!$B:$B,VLOOKUP($B1574,$L:$O,3,0),სახ.თანრ.მოც.!$C:$C,მონაცემები!D1574,სახ.თანრ.მოც.!$A:$A,VLOOKUP($B1574,$L:$O,4,0))+SUMIFS(სახ.თანრ.მოც.!F:F,სახ.თანრ.მოც.!$B:$B,VLOOKUP($B1574,$L:$O,3,0),სახ.თანრ.მოც.!$C:$C,მონაცემები!C1574,სახ.თანრ.მოც.!$A:$A,VLOOKUP($B1574,$L:$O,4,0))</f>
        <v>0</v>
      </c>
      <c r="I1574" s="57"/>
      <c r="J1574" s="57"/>
    </row>
    <row r="1575" spans="1:10">
      <c r="A1575" s="46">
        <v>1494</v>
      </c>
      <c r="E1575" s="57">
        <f t="shared" si="23"/>
        <v>0</v>
      </c>
      <c r="F1575" s="57">
        <f>SUMIFS(სახ.თანრ.მოც.!$E:$E,სახ.თანრ.მოც.!$B:$B,VLOOKUP($B1575,$L:$O,3,0),სახ.თანრ.მოც.!$C:$C,მონაცემები!C1575,სახ.თანრ.მოც.!$A:$A,VLOOKUP($B1575,$L:$O,4,0))</f>
        <v>0</v>
      </c>
      <c r="G1575" s="57">
        <f>SUMIFS(სახ.თანრ.მოც.!$E:$E,სახ.თანრ.მოც.!$B:$B,VLOOKUP($B1575,$L:$O,3,0),სახ.თანრ.მოც.!$C:$C,მონაცემები!D1575,სახ.თანრ.მოც.!$A:$A,VLOOKUP($B1575,$L:$O,4,0))</f>
        <v>0</v>
      </c>
      <c r="H1575" s="57">
        <f>SUMIFS(სახ.თანრ.მოც.!F:F,სახ.თანრ.მოც.!$B:$B,VLOOKUP($B1575,$L:$O,3,0),სახ.თანრ.მოც.!$C:$C,მონაცემები!D1575,სახ.თანრ.მოც.!$A:$A,VLOOKUP($B1575,$L:$O,4,0))+SUMIFS(სახ.თანრ.მოც.!F:F,სახ.თანრ.მოც.!$B:$B,VLOOKUP($B1575,$L:$O,3,0),სახ.თანრ.მოც.!$C:$C,მონაცემები!C1575,სახ.თანრ.მოც.!$A:$A,VLOOKUP($B1575,$L:$O,4,0))</f>
        <v>0</v>
      </c>
      <c r="I1575" s="57"/>
      <c r="J1575" s="57"/>
    </row>
    <row r="1576" spans="1:10">
      <c r="A1576" s="46">
        <v>1495</v>
      </c>
      <c r="E1576" s="57">
        <f t="shared" si="23"/>
        <v>0</v>
      </c>
      <c r="F1576" s="57">
        <f>SUMIFS(სახ.თანრ.მოც.!$E:$E,სახ.თანრ.მოც.!$B:$B,VLOOKUP($B1576,$L:$O,3,0),სახ.თანრ.მოც.!$C:$C,მონაცემები!C1576,სახ.თანრ.მოც.!$A:$A,VLOOKUP($B1576,$L:$O,4,0))</f>
        <v>0</v>
      </c>
      <c r="G1576" s="57">
        <f>SUMIFS(სახ.თანრ.მოც.!$E:$E,სახ.თანრ.მოც.!$B:$B,VLOOKUP($B1576,$L:$O,3,0),სახ.თანრ.მოც.!$C:$C,მონაცემები!D1576,სახ.თანრ.მოც.!$A:$A,VLOOKUP($B1576,$L:$O,4,0))</f>
        <v>0</v>
      </c>
      <c r="H1576" s="57">
        <f>SUMIFS(სახ.თანრ.მოც.!F:F,სახ.თანრ.მოც.!$B:$B,VLOOKUP($B1576,$L:$O,3,0),სახ.თანრ.მოც.!$C:$C,მონაცემები!D1576,სახ.თანრ.მოც.!$A:$A,VLOOKUP($B1576,$L:$O,4,0))+SUMIFS(სახ.თანრ.მოც.!F:F,სახ.თანრ.მოც.!$B:$B,VLOOKUP($B1576,$L:$O,3,0),სახ.თანრ.მოც.!$C:$C,მონაცემები!C1576,სახ.თანრ.მოც.!$A:$A,VLOOKUP($B1576,$L:$O,4,0))</f>
        <v>0</v>
      </c>
      <c r="I1576" s="57"/>
      <c r="J1576" s="57"/>
    </row>
    <row r="1577" spans="1:10">
      <c r="A1577" s="46">
        <v>1496</v>
      </c>
      <c r="E1577" s="57">
        <f t="shared" si="23"/>
        <v>0</v>
      </c>
      <c r="F1577" s="57">
        <f>SUMIFS(სახ.თანრ.მოც.!$E:$E,სახ.თანრ.მოც.!$B:$B,VLOOKUP($B1577,$L:$O,3,0),სახ.თანრ.მოც.!$C:$C,მონაცემები!C1577,სახ.თანრ.მოც.!$A:$A,VLOOKUP($B1577,$L:$O,4,0))</f>
        <v>0</v>
      </c>
      <c r="G1577" s="57">
        <f>SUMIFS(სახ.თანრ.მოც.!$E:$E,სახ.თანრ.მოც.!$B:$B,VLOOKUP($B1577,$L:$O,3,0),სახ.თანრ.მოც.!$C:$C,მონაცემები!D1577,სახ.თანრ.მოც.!$A:$A,VLOOKUP($B1577,$L:$O,4,0))</f>
        <v>0</v>
      </c>
      <c r="H1577" s="57">
        <f>SUMIFS(სახ.თანრ.მოც.!F:F,სახ.თანრ.მოც.!$B:$B,VLOOKUP($B1577,$L:$O,3,0),სახ.თანრ.მოც.!$C:$C,მონაცემები!D1577,სახ.თანრ.მოც.!$A:$A,VLOOKUP($B1577,$L:$O,4,0))+SUMIFS(სახ.თანრ.მოც.!F:F,სახ.თანრ.მოც.!$B:$B,VLOOKUP($B1577,$L:$O,3,0),სახ.თანრ.მოც.!$C:$C,მონაცემები!C1577,სახ.თანრ.მოც.!$A:$A,VLOOKUP($B1577,$L:$O,4,0))</f>
        <v>0</v>
      </c>
      <c r="I1577" s="57"/>
      <c r="J1577" s="57"/>
    </row>
    <row r="1578" spans="1:10">
      <c r="A1578" s="46">
        <v>1497</v>
      </c>
      <c r="E1578" s="57">
        <f t="shared" si="23"/>
        <v>0</v>
      </c>
      <c r="F1578" s="57">
        <f>SUMIFS(სახ.თანრ.მოც.!$E:$E,სახ.თანრ.მოც.!$B:$B,VLOOKUP($B1578,$L:$O,3,0),სახ.თანრ.მოც.!$C:$C,მონაცემები!C1578,სახ.თანრ.მოც.!$A:$A,VLOOKUP($B1578,$L:$O,4,0))</f>
        <v>0</v>
      </c>
      <c r="G1578" s="57">
        <f>SUMIFS(სახ.თანრ.მოც.!$E:$E,სახ.თანრ.მოც.!$B:$B,VLOOKUP($B1578,$L:$O,3,0),სახ.თანრ.მოც.!$C:$C,მონაცემები!D1578,სახ.თანრ.მოც.!$A:$A,VLOOKUP($B1578,$L:$O,4,0))</f>
        <v>0</v>
      </c>
      <c r="H1578" s="57">
        <f>SUMIFS(სახ.თანრ.მოც.!F:F,სახ.თანრ.მოც.!$B:$B,VLOOKUP($B1578,$L:$O,3,0),სახ.თანრ.მოც.!$C:$C,მონაცემები!D1578,სახ.თანრ.მოც.!$A:$A,VLOOKUP($B1578,$L:$O,4,0))+SUMIFS(სახ.თანრ.მოც.!F:F,სახ.თანრ.მოც.!$B:$B,VLOOKUP($B1578,$L:$O,3,0),სახ.თანრ.მოც.!$C:$C,მონაცემები!C1578,სახ.თანრ.მოც.!$A:$A,VLOOKUP($B1578,$L:$O,4,0))</f>
        <v>0</v>
      </c>
      <c r="I1578" s="57"/>
      <c r="J1578" s="57"/>
    </row>
    <row r="1579" spans="1:10">
      <c r="A1579" s="46">
        <v>1498</v>
      </c>
      <c r="E1579" s="57">
        <f t="shared" si="23"/>
        <v>0</v>
      </c>
      <c r="F1579" s="57">
        <f>SUMIFS(სახ.თანრ.მოც.!$E:$E,სახ.თანრ.მოც.!$B:$B,VLOOKUP($B1579,$L:$O,3,0),სახ.თანრ.მოც.!$C:$C,მონაცემები!C1579,სახ.თანრ.მოც.!$A:$A,VLOOKUP($B1579,$L:$O,4,0))</f>
        <v>0</v>
      </c>
      <c r="G1579" s="57">
        <f>SUMIFS(სახ.თანრ.მოც.!$E:$E,სახ.თანრ.მოც.!$B:$B,VLOOKUP($B1579,$L:$O,3,0),სახ.თანრ.მოც.!$C:$C,მონაცემები!D1579,სახ.თანრ.მოც.!$A:$A,VLOOKUP($B1579,$L:$O,4,0))</f>
        <v>0</v>
      </c>
      <c r="H1579" s="57">
        <f>SUMIFS(სახ.თანრ.მოც.!F:F,სახ.თანრ.მოც.!$B:$B,VLOOKUP($B1579,$L:$O,3,0),სახ.თანრ.მოც.!$C:$C,მონაცემები!D1579,სახ.თანრ.მოც.!$A:$A,VLOOKUP($B1579,$L:$O,4,0))+SUMIFS(სახ.თანრ.მოც.!F:F,სახ.თანრ.მოც.!$B:$B,VLOOKUP($B1579,$L:$O,3,0),სახ.თანრ.მოც.!$C:$C,მონაცემები!C1579,სახ.თანრ.მოც.!$A:$A,VLOOKUP($B1579,$L:$O,4,0))</f>
        <v>0</v>
      </c>
      <c r="I1579" s="57"/>
      <c r="J1579" s="57"/>
    </row>
    <row r="1580" spans="1:10">
      <c r="A1580" s="46">
        <v>1499</v>
      </c>
      <c r="E1580" s="57">
        <f t="shared" si="23"/>
        <v>0</v>
      </c>
      <c r="F1580" s="57">
        <f>SUMIFS(სახ.თანრ.მოც.!$E:$E,სახ.თანრ.მოც.!$B:$B,VLOOKUP($B1580,$L:$O,3,0),სახ.თანრ.მოც.!$C:$C,მონაცემები!C1580,სახ.თანრ.მოც.!$A:$A,VLOOKUP($B1580,$L:$O,4,0))</f>
        <v>0</v>
      </c>
      <c r="G1580" s="57">
        <f>SUMIFS(სახ.თანრ.მოც.!$E:$E,სახ.თანრ.მოც.!$B:$B,VLOOKUP($B1580,$L:$O,3,0),სახ.თანრ.მოც.!$C:$C,მონაცემები!D1580,სახ.თანრ.მოც.!$A:$A,VLOOKUP($B1580,$L:$O,4,0))</f>
        <v>0</v>
      </c>
      <c r="H1580" s="57">
        <f>SUMIFS(სახ.თანრ.მოც.!F:F,სახ.თანრ.მოც.!$B:$B,VLOOKUP($B1580,$L:$O,3,0),სახ.თანრ.მოც.!$C:$C,მონაცემები!D1580,სახ.თანრ.მოც.!$A:$A,VLOOKUP($B1580,$L:$O,4,0))+SUMIFS(სახ.თანრ.მოც.!F:F,სახ.თანრ.მოც.!$B:$B,VLOOKUP($B1580,$L:$O,3,0),სახ.თანრ.მოც.!$C:$C,მონაცემები!C1580,სახ.თანრ.მოც.!$A:$A,VLOOKUP($B1580,$L:$O,4,0))</f>
        <v>0</v>
      </c>
      <c r="I1580" s="57"/>
      <c r="J1580" s="57"/>
    </row>
    <row r="1581" spans="1:10">
      <c r="A1581" s="46">
        <v>1500</v>
      </c>
      <c r="E1581" s="57">
        <f t="shared" si="23"/>
        <v>0</v>
      </c>
      <c r="F1581" s="57">
        <f>SUMIFS(სახ.თანრ.მოც.!$E:$E,სახ.თანრ.მოც.!$B:$B,VLOOKUP($B1581,$L:$O,3,0),სახ.თანრ.მოც.!$C:$C,მონაცემები!C1581,სახ.თანრ.მოც.!$A:$A,VLOOKUP($B1581,$L:$O,4,0))</f>
        <v>0</v>
      </c>
      <c r="G1581" s="57">
        <f>SUMIFS(სახ.თანრ.მოც.!$E:$E,სახ.თანრ.მოც.!$B:$B,VLOOKUP($B1581,$L:$O,3,0),სახ.თანრ.მოც.!$C:$C,მონაცემები!D1581,სახ.თანრ.მოც.!$A:$A,VLOOKUP($B1581,$L:$O,4,0))</f>
        <v>0</v>
      </c>
      <c r="H1581" s="57">
        <f>SUMIFS(სახ.თანრ.მოც.!F:F,სახ.თანრ.მოც.!$B:$B,VLOOKUP($B1581,$L:$O,3,0),სახ.თანრ.მოც.!$C:$C,მონაცემები!D1581,სახ.თანრ.მოც.!$A:$A,VLOOKUP($B1581,$L:$O,4,0))+SUMIFS(სახ.თანრ.მოც.!F:F,სახ.თანრ.მოც.!$B:$B,VLOOKUP($B1581,$L:$O,3,0),სახ.თანრ.მოც.!$C:$C,მონაცემები!C1581,სახ.თანრ.მოც.!$A:$A,VLOOKUP($B1581,$L:$O,4,0))</f>
        <v>0</v>
      </c>
      <c r="I1581" s="57"/>
      <c r="J1581" s="57"/>
    </row>
    <row r="1582" spans="1:10">
      <c r="A1582" s="46">
        <v>1501</v>
      </c>
      <c r="E1582" s="57">
        <f t="shared" si="23"/>
        <v>0</v>
      </c>
      <c r="F1582" s="57">
        <f>SUMIFS(სახ.თანრ.მოც.!$E:$E,სახ.თანრ.მოც.!$B:$B,VLOOKUP($B1582,$L:$O,3,0),სახ.თანრ.მოც.!$C:$C,მონაცემები!C1582,სახ.თანრ.მოც.!$A:$A,VLOOKUP($B1582,$L:$O,4,0))</f>
        <v>0</v>
      </c>
      <c r="G1582" s="57">
        <f>SUMIFS(სახ.თანრ.მოც.!$E:$E,სახ.თანრ.მოც.!$B:$B,VLOOKUP($B1582,$L:$O,3,0),სახ.თანრ.მოც.!$C:$C,მონაცემები!D1582,სახ.თანრ.მოც.!$A:$A,VLOOKUP($B1582,$L:$O,4,0))</f>
        <v>0</v>
      </c>
      <c r="H1582" s="57">
        <f>SUMIFS(სახ.თანრ.მოც.!F:F,სახ.თანრ.მოც.!$B:$B,VLOOKUP($B1582,$L:$O,3,0),სახ.თანრ.მოც.!$C:$C,მონაცემები!D1582,სახ.თანრ.მოც.!$A:$A,VLOOKUP($B1582,$L:$O,4,0))+SUMIFS(სახ.თანრ.მოც.!F:F,სახ.თანრ.მოც.!$B:$B,VLOOKUP($B1582,$L:$O,3,0),სახ.თანრ.მოც.!$C:$C,მონაცემები!C1582,სახ.თანრ.მოც.!$A:$A,VLOOKUP($B1582,$L:$O,4,0))</f>
        <v>0</v>
      </c>
      <c r="I1582" s="57"/>
      <c r="J1582" s="57"/>
    </row>
    <row r="1583" spans="1:10">
      <c r="A1583" s="46">
        <v>1502</v>
      </c>
      <c r="E1583" s="57">
        <f t="shared" si="23"/>
        <v>0</v>
      </c>
      <c r="F1583" s="57">
        <f>SUMIFS(სახ.თანრ.მოც.!$E:$E,სახ.თანრ.მოც.!$B:$B,VLOOKUP($B1583,$L:$O,3,0),სახ.თანრ.მოც.!$C:$C,მონაცემები!C1583,სახ.თანრ.მოც.!$A:$A,VLOOKUP($B1583,$L:$O,4,0))</f>
        <v>0</v>
      </c>
      <c r="G1583" s="57">
        <f>SUMIFS(სახ.თანრ.მოც.!$E:$E,სახ.თანრ.მოც.!$B:$B,VLOOKUP($B1583,$L:$O,3,0),სახ.თანრ.მოც.!$C:$C,მონაცემები!D1583,სახ.თანრ.მოც.!$A:$A,VLOOKUP($B1583,$L:$O,4,0))</f>
        <v>0</v>
      </c>
      <c r="H1583" s="57">
        <f>SUMIFS(სახ.თანრ.მოც.!F:F,სახ.თანრ.მოც.!$B:$B,VLOOKUP($B1583,$L:$O,3,0),სახ.თანრ.მოც.!$C:$C,მონაცემები!D1583,სახ.თანრ.მოც.!$A:$A,VLOOKUP($B1583,$L:$O,4,0))+SUMIFS(სახ.თანრ.მოც.!F:F,სახ.თანრ.მოც.!$B:$B,VLOOKUP($B1583,$L:$O,3,0),სახ.თანრ.მოც.!$C:$C,მონაცემები!C1583,სახ.თანრ.მოც.!$A:$A,VLOOKUP($B1583,$L:$O,4,0))</f>
        <v>0</v>
      </c>
      <c r="I1583" s="57"/>
      <c r="J1583" s="57"/>
    </row>
    <row r="1584" spans="1:10">
      <c r="A1584" s="46">
        <v>1503</v>
      </c>
      <c r="E1584" s="57">
        <f t="shared" si="23"/>
        <v>0</v>
      </c>
      <c r="F1584" s="57">
        <f>SUMIFS(სახ.თანრ.მოც.!$E:$E,სახ.თანრ.მოც.!$B:$B,VLOOKUP($B1584,$L:$O,3,0),სახ.თანრ.მოც.!$C:$C,მონაცემები!C1584,სახ.თანრ.მოც.!$A:$A,VLOOKUP($B1584,$L:$O,4,0))</f>
        <v>0</v>
      </c>
      <c r="G1584" s="57">
        <f>SUMIFS(სახ.თანრ.მოც.!$E:$E,სახ.თანრ.მოც.!$B:$B,VLOOKUP($B1584,$L:$O,3,0),სახ.თანრ.მოც.!$C:$C,მონაცემები!D1584,სახ.თანრ.მოც.!$A:$A,VLOOKUP($B1584,$L:$O,4,0))</f>
        <v>0</v>
      </c>
      <c r="H1584" s="57">
        <f>SUMIFS(სახ.თანრ.მოც.!F:F,სახ.თანრ.მოც.!$B:$B,VLOOKUP($B1584,$L:$O,3,0),სახ.თანრ.მოც.!$C:$C,მონაცემები!D1584,სახ.თანრ.მოც.!$A:$A,VLOOKUP($B1584,$L:$O,4,0))+SUMIFS(სახ.თანრ.მოც.!F:F,სახ.თანრ.მოც.!$B:$B,VLOOKUP($B1584,$L:$O,3,0),სახ.თანრ.მოც.!$C:$C,მონაცემები!C1584,სახ.თანრ.მოც.!$A:$A,VLOOKUP($B1584,$L:$O,4,0))</f>
        <v>0</v>
      </c>
      <c r="I1584" s="57"/>
      <c r="J1584" s="57"/>
    </row>
    <row r="1585" spans="1:10">
      <c r="A1585" s="46">
        <v>1504</v>
      </c>
      <c r="E1585" s="57">
        <f t="shared" si="23"/>
        <v>0</v>
      </c>
      <c r="F1585" s="57">
        <f>SUMIFS(სახ.თანრ.მოც.!$E:$E,სახ.თანრ.მოც.!$B:$B,VLOOKUP($B1585,$L:$O,3,0),სახ.თანრ.მოც.!$C:$C,მონაცემები!C1585,სახ.თანრ.მოც.!$A:$A,VLOOKUP($B1585,$L:$O,4,0))</f>
        <v>0</v>
      </c>
      <c r="G1585" s="57">
        <f>SUMIFS(სახ.თანრ.მოც.!$E:$E,სახ.თანრ.მოც.!$B:$B,VLOOKUP($B1585,$L:$O,3,0),სახ.თანრ.მოც.!$C:$C,მონაცემები!D1585,სახ.თანრ.მოც.!$A:$A,VLOOKUP($B1585,$L:$O,4,0))</f>
        <v>0</v>
      </c>
      <c r="H1585" s="57">
        <f>SUMIFS(სახ.თანრ.მოც.!F:F,სახ.თანრ.მოც.!$B:$B,VLOOKUP($B1585,$L:$O,3,0),სახ.თანრ.მოც.!$C:$C,მონაცემები!D1585,სახ.თანრ.მოც.!$A:$A,VLOOKUP($B1585,$L:$O,4,0))+SUMIFS(სახ.თანრ.მოც.!F:F,სახ.თანრ.მოც.!$B:$B,VLOOKUP($B1585,$L:$O,3,0),სახ.თანრ.მოც.!$C:$C,მონაცემები!C1585,სახ.თანრ.მოც.!$A:$A,VLOOKUP($B1585,$L:$O,4,0))</f>
        <v>0</v>
      </c>
      <c r="I1585" s="57"/>
      <c r="J1585" s="57"/>
    </row>
    <row r="1586" spans="1:10">
      <c r="A1586" s="46">
        <v>1505</v>
      </c>
      <c r="E1586" s="57">
        <f t="shared" si="23"/>
        <v>0</v>
      </c>
      <c r="F1586" s="57">
        <f>SUMIFS(სახ.თანრ.მოც.!$E:$E,სახ.თანრ.მოც.!$B:$B,VLOOKUP($B1586,$L:$O,3,0),სახ.თანრ.მოც.!$C:$C,მონაცემები!C1586,სახ.თანრ.მოც.!$A:$A,VLOOKUP($B1586,$L:$O,4,0))</f>
        <v>0</v>
      </c>
      <c r="G1586" s="57">
        <f>SUMIFS(სახ.თანრ.მოც.!$E:$E,სახ.თანრ.მოც.!$B:$B,VLOOKUP($B1586,$L:$O,3,0),სახ.თანრ.მოც.!$C:$C,მონაცემები!D1586,სახ.თანრ.მოც.!$A:$A,VLOOKUP($B1586,$L:$O,4,0))</f>
        <v>0</v>
      </c>
      <c r="H1586" s="57">
        <f>SUMIFS(სახ.თანრ.მოც.!F:F,სახ.თანრ.მოც.!$B:$B,VLOOKUP($B1586,$L:$O,3,0),სახ.თანრ.მოც.!$C:$C,მონაცემები!D1586,სახ.თანრ.მოც.!$A:$A,VLOOKUP($B1586,$L:$O,4,0))+SUMIFS(სახ.თანრ.მოც.!F:F,სახ.თანრ.მოც.!$B:$B,VLOOKUP($B1586,$L:$O,3,0),სახ.თანრ.მოც.!$C:$C,მონაცემები!C1586,სახ.თანრ.მოც.!$A:$A,VLOOKUP($B1586,$L:$O,4,0))</f>
        <v>0</v>
      </c>
      <c r="I1586" s="57"/>
      <c r="J1586" s="57"/>
    </row>
    <row r="1587" spans="1:10">
      <c r="A1587" s="46">
        <v>1506</v>
      </c>
      <c r="E1587" s="57">
        <f t="shared" si="23"/>
        <v>0</v>
      </c>
      <c r="F1587" s="57">
        <f>SUMIFS(სახ.თანრ.მოც.!$E:$E,სახ.თანრ.მოც.!$B:$B,VLOOKUP($B1587,$L:$O,3,0),სახ.თანრ.მოც.!$C:$C,მონაცემები!C1587,სახ.თანრ.მოც.!$A:$A,VLOOKUP($B1587,$L:$O,4,0))</f>
        <v>0</v>
      </c>
      <c r="G1587" s="57">
        <f>SUMIFS(სახ.თანრ.მოც.!$E:$E,სახ.თანრ.მოც.!$B:$B,VLOOKUP($B1587,$L:$O,3,0),სახ.თანრ.მოც.!$C:$C,მონაცემები!D1587,სახ.თანრ.მოც.!$A:$A,VLOOKUP($B1587,$L:$O,4,0))</f>
        <v>0</v>
      </c>
      <c r="H1587" s="57">
        <f>SUMIFS(სახ.თანრ.მოც.!F:F,სახ.თანრ.მოც.!$B:$B,VLOOKUP($B1587,$L:$O,3,0),სახ.თანრ.მოც.!$C:$C,მონაცემები!D1587,სახ.თანრ.მოც.!$A:$A,VLOOKUP($B1587,$L:$O,4,0))+SUMIFS(სახ.თანრ.მოც.!F:F,სახ.თანრ.მოც.!$B:$B,VLOOKUP($B1587,$L:$O,3,0),სახ.თანრ.მოც.!$C:$C,მონაცემები!C1587,სახ.თანრ.მოც.!$A:$A,VLOOKUP($B1587,$L:$O,4,0))</f>
        <v>0</v>
      </c>
      <c r="I1587" s="57"/>
      <c r="J1587" s="57"/>
    </row>
    <row r="1588" spans="1:10">
      <c r="A1588" s="46">
        <v>1507</v>
      </c>
      <c r="E1588" s="57">
        <f t="shared" si="23"/>
        <v>0</v>
      </c>
      <c r="F1588" s="57">
        <f>SUMIFS(სახ.თანრ.მოც.!$E:$E,სახ.თანრ.მოც.!$B:$B,VLOOKUP($B1588,$L:$O,3,0),სახ.თანრ.მოც.!$C:$C,მონაცემები!C1588,სახ.თანრ.მოც.!$A:$A,VLOOKUP($B1588,$L:$O,4,0))</f>
        <v>0</v>
      </c>
      <c r="G1588" s="57">
        <f>SUMIFS(სახ.თანრ.მოც.!$E:$E,სახ.თანრ.მოც.!$B:$B,VLOOKUP($B1588,$L:$O,3,0),სახ.თანრ.მოც.!$C:$C,მონაცემები!D1588,სახ.თანრ.მოც.!$A:$A,VLOOKUP($B1588,$L:$O,4,0))</f>
        <v>0</v>
      </c>
      <c r="H1588" s="57">
        <f>SUMIFS(სახ.თანრ.მოც.!F:F,სახ.თანრ.მოც.!$B:$B,VLOOKUP($B1588,$L:$O,3,0),სახ.თანრ.მოც.!$C:$C,მონაცემები!D1588,სახ.თანრ.მოც.!$A:$A,VLOOKUP($B1588,$L:$O,4,0))+SUMIFS(სახ.თანრ.მოც.!F:F,სახ.თანრ.მოც.!$B:$B,VLOOKUP($B1588,$L:$O,3,0),სახ.თანრ.მოც.!$C:$C,მონაცემები!C1588,სახ.თანრ.მოც.!$A:$A,VLOOKUP($B1588,$L:$O,4,0))</f>
        <v>0</v>
      </c>
      <c r="I1588" s="57"/>
      <c r="J1588" s="57"/>
    </row>
    <row r="1589" spans="1:10">
      <c r="A1589" s="46">
        <v>1508</v>
      </c>
      <c r="E1589" s="57">
        <f t="shared" si="23"/>
        <v>0</v>
      </c>
      <c r="F1589" s="57">
        <f>SUMIFS(სახ.თანრ.მოც.!$E:$E,სახ.თანრ.მოც.!$B:$B,VLOOKUP($B1589,$L:$O,3,0),სახ.თანრ.მოც.!$C:$C,მონაცემები!C1589,სახ.თანრ.მოც.!$A:$A,VLOOKUP($B1589,$L:$O,4,0))</f>
        <v>0</v>
      </c>
      <c r="G1589" s="57">
        <f>SUMIFS(სახ.თანრ.მოც.!$E:$E,სახ.თანრ.მოც.!$B:$B,VLOOKUP($B1589,$L:$O,3,0),სახ.თანრ.მოც.!$C:$C,მონაცემები!D1589,სახ.თანრ.მოც.!$A:$A,VLOOKUP($B1589,$L:$O,4,0))</f>
        <v>0</v>
      </c>
      <c r="H1589" s="57">
        <f>SUMIFS(სახ.თანრ.მოც.!F:F,სახ.თანრ.მოც.!$B:$B,VLOOKUP($B1589,$L:$O,3,0),სახ.თანრ.მოც.!$C:$C,მონაცემები!D1589,სახ.თანრ.მოც.!$A:$A,VLOOKUP($B1589,$L:$O,4,0))+SUMIFS(სახ.თანრ.მოც.!F:F,სახ.თანრ.მოც.!$B:$B,VLOOKUP($B1589,$L:$O,3,0),სახ.თანრ.მოც.!$C:$C,მონაცემები!C1589,სახ.თანრ.მოც.!$A:$A,VLOOKUP($B1589,$L:$O,4,0))</f>
        <v>0</v>
      </c>
      <c r="I1589" s="57"/>
      <c r="J1589" s="57"/>
    </row>
    <row r="1590" spans="1:10">
      <c r="A1590" s="46">
        <v>1509</v>
      </c>
      <c r="E1590" s="57">
        <f t="shared" si="23"/>
        <v>0</v>
      </c>
      <c r="F1590" s="57">
        <f>SUMIFS(სახ.თანრ.მოც.!$E:$E,სახ.თანრ.მოც.!$B:$B,VLOOKUP($B1590,$L:$O,3,0),სახ.თანრ.მოც.!$C:$C,მონაცემები!C1590,სახ.თანრ.მოც.!$A:$A,VLOOKUP($B1590,$L:$O,4,0))</f>
        <v>0</v>
      </c>
      <c r="G1590" s="57">
        <f>SUMIFS(სახ.თანრ.მოც.!$E:$E,სახ.თანრ.მოც.!$B:$B,VLOOKUP($B1590,$L:$O,3,0),სახ.თანრ.მოც.!$C:$C,მონაცემები!D1590,სახ.თანრ.მოც.!$A:$A,VLOOKUP($B1590,$L:$O,4,0))</f>
        <v>0</v>
      </c>
      <c r="H1590" s="57">
        <f>SUMIFS(სახ.თანრ.მოც.!F:F,სახ.თანრ.მოც.!$B:$B,VLOOKUP($B1590,$L:$O,3,0),სახ.თანრ.მოც.!$C:$C,მონაცემები!D1590,სახ.თანრ.მოც.!$A:$A,VLOOKUP($B1590,$L:$O,4,0))+SUMIFS(სახ.თანრ.მოც.!F:F,სახ.თანრ.მოც.!$B:$B,VLOOKUP($B1590,$L:$O,3,0),სახ.თანრ.მოც.!$C:$C,მონაცემები!C1590,სახ.თანრ.მოც.!$A:$A,VLOOKUP($B1590,$L:$O,4,0))</f>
        <v>0</v>
      </c>
      <c r="I1590" s="57"/>
      <c r="J1590" s="57"/>
    </row>
    <row r="1591" spans="1:10">
      <c r="A1591" s="46">
        <v>1510</v>
      </c>
      <c r="E1591" s="57">
        <f t="shared" si="23"/>
        <v>0</v>
      </c>
      <c r="F1591" s="57">
        <f>SUMIFS(სახ.თანრ.მოც.!$E:$E,სახ.თანრ.მოც.!$B:$B,VLOOKUP($B1591,$L:$O,3,0),სახ.თანრ.მოც.!$C:$C,მონაცემები!C1591,სახ.თანრ.მოც.!$A:$A,VLOOKUP($B1591,$L:$O,4,0))</f>
        <v>0</v>
      </c>
      <c r="G1591" s="57">
        <f>SUMIFS(სახ.თანრ.მოც.!$E:$E,სახ.თანრ.მოც.!$B:$B,VLOOKUP($B1591,$L:$O,3,0),სახ.თანრ.მოც.!$C:$C,მონაცემები!D1591,სახ.თანრ.მოც.!$A:$A,VLOOKUP($B1591,$L:$O,4,0))</f>
        <v>0</v>
      </c>
      <c r="H1591" s="57">
        <f>SUMIFS(სახ.თანრ.მოც.!F:F,სახ.თანრ.მოც.!$B:$B,VLOOKUP($B1591,$L:$O,3,0),სახ.თანრ.მოც.!$C:$C,მონაცემები!D1591,სახ.თანრ.მოც.!$A:$A,VLOOKUP($B1591,$L:$O,4,0))+SUMIFS(სახ.თანრ.მოც.!F:F,სახ.თანრ.მოც.!$B:$B,VLOOKUP($B1591,$L:$O,3,0),სახ.თანრ.მოც.!$C:$C,მონაცემები!C1591,სახ.თანრ.მოც.!$A:$A,VLOOKUP($B1591,$L:$O,4,0))</f>
        <v>0</v>
      </c>
      <c r="I1591" s="57"/>
      <c r="J1591" s="57"/>
    </row>
    <row r="1592" spans="1:10">
      <c r="A1592" s="46">
        <v>1511</v>
      </c>
      <c r="E1592" s="57">
        <f t="shared" si="23"/>
        <v>0</v>
      </c>
      <c r="F1592" s="57">
        <f>SUMIFS(სახ.თანრ.მოც.!$E:$E,სახ.თანრ.მოც.!$B:$B,VLOOKUP($B1592,$L:$O,3,0),სახ.თანრ.მოც.!$C:$C,მონაცემები!C1592,სახ.თანრ.მოც.!$A:$A,VLOOKUP($B1592,$L:$O,4,0))</f>
        <v>0</v>
      </c>
      <c r="G1592" s="57">
        <f>SUMIFS(სახ.თანრ.მოც.!$E:$E,სახ.თანრ.მოც.!$B:$B,VLOOKUP($B1592,$L:$O,3,0),სახ.თანრ.მოც.!$C:$C,მონაცემები!D1592,სახ.თანრ.მოც.!$A:$A,VLOOKUP($B1592,$L:$O,4,0))</f>
        <v>0</v>
      </c>
      <c r="H1592" s="57">
        <f>SUMIFS(სახ.თანრ.მოც.!F:F,სახ.თანრ.მოც.!$B:$B,VLOOKUP($B1592,$L:$O,3,0),სახ.თანრ.მოც.!$C:$C,მონაცემები!D1592,სახ.თანრ.მოც.!$A:$A,VLOOKUP($B1592,$L:$O,4,0))+SUMIFS(სახ.თანრ.მოც.!F:F,სახ.თანრ.მოც.!$B:$B,VLOOKUP($B1592,$L:$O,3,0),სახ.თანრ.მოც.!$C:$C,მონაცემები!C1592,სახ.თანრ.მოც.!$A:$A,VLOOKUP($B1592,$L:$O,4,0))</f>
        <v>0</v>
      </c>
      <c r="I1592" s="57"/>
      <c r="J1592" s="57"/>
    </row>
    <row r="1593" spans="1:10">
      <c r="A1593" s="46">
        <v>1512</v>
      </c>
      <c r="E1593" s="57">
        <f t="shared" si="23"/>
        <v>0</v>
      </c>
      <c r="F1593" s="57">
        <f>SUMIFS(სახ.თანრ.მოც.!$E:$E,სახ.თანრ.მოც.!$B:$B,VLOOKUP($B1593,$L:$O,3,0),სახ.თანრ.მოც.!$C:$C,მონაცემები!C1593,სახ.თანრ.მოც.!$A:$A,VLOOKUP($B1593,$L:$O,4,0))</f>
        <v>0</v>
      </c>
      <c r="G1593" s="57">
        <f>SUMIFS(სახ.თანრ.მოც.!$E:$E,სახ.თანრ.მოც.!$B:$B,VLOOKUP($B1593,$L:$O,3,0),სახ.თანრ.მოც.!$C:$C,მონაცემები!D1593,სახ.თანრ.მოც.!$A:$A,VLOOKUP($B1593,$L:$O,4,0))</f>
        <v>0</v>
      </c>
      <c r="H1593" s="57">
        <f>SUMIFS(სახ.თანრ.მოც.!F:F,სახ.თანრ.მოც.!$B:$B,VLOOKUP($B1593,$L:$O,3,0),სახ.თანრ.მოც.!$C:$C,მონაცემები!D1593,სახ.თანრ.მოც.!$A:$A,VLOOKUP($B1593,$L:$O,4,0))+SUMIFS(სახ.თანრ.მოც.!F:F,სახ.თანრ.მოც.!$B:$B,VLOOKUP($B1593,$L:$O,3,0),სახ.თანრ.მოც.!$C:$C,მონაცემები!C1593,სახ.თანრ.მოც.!$A:$A,VLOOKUP($B1593,$L:$O,4,0))</f>
        <v>0</v>
      </c>
      <c r="I1593" s="57"/>
      <c r="J1593" s="57"/>
    </row>
    <row r="1594" spans="1:10">
      <c r="A1594" s="46">
        <v>1513</v>
      </c>
      <c r="E1594" s="57">
        <f t="shared" si="23"/>
        <v>0</v>
      </c>
      <c r="F1594" s="57">
        <f>SUMIFS(სახ.თანრ.მოც.!$E:$E,სახ.თანრ.მოც.!$B:$B,VLOOKUP($B1594,$L:$O,3,0),სახ.თანრ.მოც.!$C:$C,მონაცემები!C1594,სახ.თანრ.მოც.!$A:$A,VLOOKUP($B1594,$L:$O,4,0))</f>
        <v>0</v>
      </c>
      <c r="G1594" s="57">
        <f>SUMIFS(სახ.თანრ.მოც.!$E:$E,სახ.თანრ.მოც.!$B:$B,VLOOKUP($B1594,$L:$O,3,0),სახ.თანრ.მოც.!$C:$C,მონაცემები!D1594,სახ.თანრ.მოც.!$A:$A,VLOOKUP($B1594,$L:$O,4,0))</f>
        <v>0</v>
      </c>
      <c r="H1594" s="57">
        <f>SUMIFS(სახ.თანრ.მოც.!F:F,სახ.თანრ.მოც.!$B:$B,VLOOKUP($B1594,$L:$O,3,0),სახ.თანრ.მოც.!$C:$C,მონაცემები!D1594,სახ.თანრ.მოც.!$A:$A,VLOOKUP($B1594,$L:$O,4,0))+SUMIFS(სახ.თანრ.მოც.!F:F,სახ.თანრ.მოც.!$B:$B,VLOOKUP($B1594,$L:$O,3,0),სახ.თანრ.მოც.!$C:$C,მონაცემები!C1594,სახ.თანრ.მოც.!$A:$A,VLOOKUP($B1594,$L:$O,4,0))</f>
        <v>0</v>
      </c>
      <c r="I1594" s="57"/>
      <c r="J1594" s="57"/>
    </row>
    <row r="1595" spans="1:10">
      <c r="A1595" s="46">
        <v>1514</v>
      </c>
      <c r="E1595" s="57">
        <f t="shared" si="23"/>
        <v>0</v>
      </c>
      <c r="F1595" s="57">
        <f>SUMIFS(სახ.თანრ.მოც.!$E:$E,სახ.თანრ.მოც.!$B:$B,VLOOKUP($B1595,$L:$O,3,0),სახ.თანრ.მოც.!$C:$C,მონაცემები!C1595,სახ.თანრ.მოც.!$A:$A,VLOOKUP($B1595,$L:$O,4,0))</f>
        <v>0</v>
      </c>
      <c r="G1595" s="57">
        <f>SUMIFS(სახ.თანრ.მოც.!$E:$E,სახ.თანრ.მოც.!$B:$B,VLOOKUP($B1595,$L:$O,3,0),სახ.თანრ.მოც.!$C:$C,მონაცემები!D1595,სახ.თანრ.მოც.!$A:$A,VLOOKUP($B1595,$L:$O,4,0))</f>
        <v>0</v>
      </c>
      <c r="H1595" s="57">
        <f>SUMIFS(სახ.თანრ.მოც.!F:F,სახ.თანრ.მოც.!$B:$B,VLOOKUP($B1595,$L:$O,3,0),სახ.თანრ.მოც.!$C:$C,მონაცემები!D1595,სახ.თანრ.მოც.!$A:$A,VLOOKUP($B1595,$L:$O,4,0))+SUMIFS(სახ.თანრ.მოც.!F:F,სახ.თანრ.მოც.!$B:$B,VLOOKUP($B1595,$L:$O,3,0),სახ.თანრ.მოც.!$C:$C,მონაცემები!C1595,სახ.თანრ.მოც.!$A:$A,VLOOKUP($B1595,$L:$O,4,0))</f>
        <v>0</v>
      </c>
      <c r="I1595" s="57"/>
      <c r="J1595" s="57"/>
    </row>
    <row r="1596" spans="1:10">
      <c r="A1596" s="46">
        <v>1515</v>
      </c>
      <c r="E1596" s="57">
        <f t="shared" si="23"/>
        <v>0</v>
      </c>
      <c r="F1596" s="57">
        <f>SUMIFS(სახ.თანრ.მოც.!$E:$E,სახ.თანრ.მოც.!$B:$B,VLOOKUP($B1596,$L:$O,3,0),სახ.თანრ.მოც.!$C:$C,მონაცემები!C1596,სახ.თანრ.მოც.!$A:$A,VLOOKUP($B1596,$L:$O,4,0))</f>
        <v>0</v>
      </c>
      <c r="G1596" s="57">
        <f>SUMIFS(სახ.თანრ.მოც.!$E:$E,სახ.თანრ.მოც.!$B:$B,VLOOKUP($B1596,$L:$O,3,0),სახ.თანრ.მოც.!$C:$C,მონაცემები!D1596,სახ.თანრ.მოც.!$A:$A,VLOOKUP($B1596,$L:$O,4,0))</f>
        <v>0</v>
      </c>
      <c r="H1596" s="57">
        <f>SUMIFS(სახ.თანრ.მოც.!F:F,სახ.თანრ.მოც.!$B:$B,VLOOKUP($B1596,$L:$O,3,0),სახ.თანრ.მოც.!$C:$C,მონაცემები!D1596,სახ.თანრ.მოც.!$A:$A,VLOOKUP($B1596,$L:$O,4,0))+SUMIFS(სახ.თანრ.მოც.!F:F,სახ.თანრ.მოც.!$B:$B,VLOOKUP($B1596,$L:$O,3,0),სახ.თანრ.მოც.!$C:$C,მონაცემები!C1596,სახ.თანრ.მოც.!$A:$A,VLOOKUP($B1596,$L:$O,4,0))</f>
        <v>0</v>
      </c>
      <c r="I1596" s="57"/>
      <c r="J1596" s="57"/>
    </row>
    <row r="1597" spans="1:10">
      <c r="A1597" s="46">
        <v>1516</v>
      </c>
      <c r="E1597" s="57">
        <f t="shared" si="23"/>
        <v>0</v>
      </c>
      <c r="F1597" s="57">
        <f>SUMIFS(სახ.თანრ.მოც.!$E:$E,სახ.თანრ.მოც.!$B:$B,VLOOKUP($B1597,$L:$O,3,0),სახ.თანრ.მოც.!$C:$C,მონაცემები!C1597,სახ.თანრ.მოც.!$A:$A,VLOOKUP($B1597,$L:$O,4,0))</f>
        <v>0</v>
      </c>
      <c r="G1597" s="57">
        <f>SUMIFS(სახ.თანრ.მოც.!$E:$E,სახ.თანრ.მოც.!$B:$B,VLOOKUP($B1597,$L:$O,3,0),სახ.თანრ.მოც.!$C:$C,მონაცემები!D1597,სახ.თანრ.მოც.!$A:$A,VLOOKUP($B1597,$L:$O,4,0))</f>
        <v>0</v>
      </c>
      <c r="H1597" s="57">
        <f>SUMIFS(სახ.თანრ.მოც.!F:F,სახ.თანრ.მოც.!$B:$B,VLOOKUP($B1597,$L:$O,3,0),სახ.თანრ.მოც.!$C:$C,მონაცემები!D1597,სახ.თანრ.მოც.!$A:$A,VLOOKUP($B1597,$L:$O,4,0))+SUMIFS(სახ.თანრ.მოც.!F:F,სახ.თანრ.მოც.!$B:$B,VLOOKUP($B1597,$L:$O,3,0),სახ.თანრ.მოც.!$C:$C,მონაცემები!C1597,სახ.თანრ.მოც.!$A:$A,VLOOKUP($B1597,$L:$O,4,0))</f>
        <v>0</v>
      </c>
      <c r="I1597" s="57"/>
      <c r="J1597" s="57"/>
    </row>
    <row r="1598" spans="1:10">
      <c r="A1598" s="46">
        <v>1517</v>
      </c>
      <c r="E1598" s="57">
        <f t="shared" si="23"/>
        <v>0</v>
      </c>
      <c r="F1598" s="57">
        <f>SUMIFS(სახ.თანრ.მოც.!$E:$E,სახ.თანრ.მოც.!$B:$B,VLOOKUP($B1598,$L:$O,3,0),სახ.თანრ.მოც.!$C:$C,მონაცემები!C1598,სახ.თანრ.მოც.!$A:$A,VLOOKUP($B1598,$L:$O,4,0))</f>
        <v>0</v>
      </c>
      <c r="G1598" s="57">
        <f>SUMIFS(სახ.თანრ.მოც.!$E:$E,სახ.თანრ.მოც.!$B:$B,VLOOKUP($B1598,$L:$O,3,0),სახ.თანრ.მოც.!$C:$C,მონაცემები!D1598,სახ.თანრ.მოც.!$A:$A,VLOOKUP($B1598,$L:$O,4,0))</f>
        <v>0</v>
      </c>
      <c r="H1598" s="57">
        <f>SUMIFS(სახ.თანრ.მოც.!F:F,სახ.თანრ.მოც.!$B:$B,VLOOKUP($B1598,$L:$O,3,0),სახ.თანრ.მოც.!$C:$C,მონაცემები!D1598,სახ.თანრ.მოც.!$A:$A,VLOOKUP($B1598,$L:$O,4,0))+SUMIFS(სახ.თანრ.მოც.!F:F,სახ.თანრ.მოც.!$B:$B,VLOOKUP($B1598,$L:$O,3,0),სახ.თანრ.მოც.!$C:$C,მონაცემები!C1598,სახ.თანრ.მოც.!$A:$A,VLOOKUP($B1598,$L:$O,4,0))</f>
        <v>0</v>
      </c>
      <c r="I1598" s="57"/>
      <c r="J1598" s="57"/>
    </row>
    <row r="1599" spans="1:10">
      <c r="A1599" s="46">
        <v>1518</v>
      </c>
      <c r="E1599" s="57">
        <f t="shared" si="23"/>
        <v>0</v>
      </c>
      <c r="F1599" s="57">
        <f>SUMIFS(სახ.თანრ.მოც.!$E:$E,სახ.თანრ.მოც.!$B:$B,VLOOKUP($B1599,$L:$O,3,0),სახ.თანრ.მოც.!$C:$C,მონაცემები!C1599,სახ.თანრ.მოც.!$A:$A,VLOOKUP($B1599,$L:$O,4,0))</f>
        <v>0</v>
      </c>
      <c r="G1599" s="57">
        <f>SUMIFS(სახ.თანრ.მოც.!$E:$E,სახ.თანრ.მოც.!$B:$B,VLOOKUP($B1599,$L:$O,3,0),სახ.თანრ.მოც.!$C:$C,მონაცემები!D1599,სახ.თანრ.მოც.!$A:$A,VLOOKUP($B1599,$L:$O,4,0))</f>
        <v>0</v>
      </c>
      <c r="H1599" s="57">
        <f>SUMIFS(სახ.თანრ.მოც.!F:F,სახ.თანრ.მოც.!$B:$B,VLOOKUP($B1599,$L:$O,3,0),სახ.თანრ.მოც.!$C:$C,მონაცემები!D1599,სახ.თანრ.მოც.!$A:$A,VLOOKUP($B1599,$L:$O,4,0))+SUMIFS(სახ.თანრ.მოც.!F:F,სახ.თანრ.მოც.!$B:$B,VLOOKUP($B1599,$L:$O,3,0),სახ.თანრ.მოც.!$C:$C,მონაცემები!C1599,სახ.თანრ.მოც.!$A:$A,VLOOKUP($B1599,$L:$O,4,0))</f>
        <v>0</v>
      </c>
      <c r="I1599" s="57"/>
      <c r="J1599" s="57"/>
    </row>
    <row r="1600" spans="1:10">
      <c r="A1600" s="46">
        <v>1519</v>
      </c>
      <c r="E1600" s="57">
        <f t="shared" si="23"/>
        <v>0</v>
      </c>
      <c r="F1600" s="57">
        <f>SUMIFS(სახ.თანრ.მოც.!$E:$E,სახ.თანრ.მოც.!$B:$B,VLOOKUP($B1600,$L:$O,3,0),სახ.თანრ.მოც.!$C:$C,მონაცემები!C1600,სახ.თანრ.მოც.!$A:$A,VLOOKUP($B1600,$L:$O,4,0))</f>
        <v>0</v>
      </c>
      <c r="G1600" s="57">
        <f>SUMIFS(სახ.თანრ.მოც.!$E:$E,სახ.თანრ.მოც.!$B:$B,VLOOKUP($B1600,$L:$O,3,0),სახ.თანრ.მოც.!$C:$C,მონაცემები!D1600,სახ.თანრ.მოც.!$A:$A,VLOOKUP($B1600,$L:$O,4,0))</f>
        <v>0</v>
      </c>
      <c r="H1600" s="57">
        <f>SUMIFS(სახ.თანრ.მოც.!F:F,სახ.თანრ.მოც.!$B:$B,VLOOKUP($B1600,$L:$O,3,0),სახ.თანრ.მოც.!$C:$C,მონაცემები!D1600,სახ.თანრ.მოც.!$A:$A,VLOOKUP($B1600,$L:$O,4,0))+SUMIFS(სახ.თანრ.მოც.!F:F,სახ.თანრ.მოც.!$B:$B,VLOOKUP($B1600,$L:$O,3,0),სახ.თანრ.მოც.!$C:$C,მონაცემები!C1600,სახ.თანრ.მოც.!$A:$A,VLOOKUP($B1600,$L:$O,4,0))</f>
        <v>0</v>
      </c>
      <c r="I1600" s="57"/>
      <c r="J1600" s="57"/>
    </row>
    <row r="1601" spans="1:10">
      <c r="A1601" s="46">
        <v>1520</v>
      </c>
      <c r="E1601" s="57">
        <f t="shared" si="23"/>
        <v>0</v>
      </c>
      <c r="F1601" s="57">
        <f>SUMIFS(სახ.თანრ.მოც.!$E:$E,სახ.თანრ.მოც.!$B:$B,VLOOKUP($B1601,$L:$O,3,0),სახ.თანრ.მოც.!$C:$C,მონაცემები!C1601,სახ.თანრ.მოც.!$A:$A,VLOOKUP($B1601,$L:$O,4,0))</f>
        <v>0</v>
      </c>
      <c r="G1601" s="57">
        <f>SUMIFS(სახ.თანრ.მოც.!$E:$E,სახ.თანრ.მოც.!$B:$B,VLOOKUP($B1601,$L:$O,3,0),სახ.თანრ.მოც.!$C:$C,მონაცემები!D1601,სახ.თანრ.მოც.!$A:$A,VLOOKUP($B1601,$L:$O,4,0))</f>
        <v>0</v>
      </c>
      <c r="H1601" s="57">
        <f>SUMIFS(სახ.თანრ.მოც.!F:F,სახ.თანრ.მოც.!$B:$B,VLOOKUP($B1601,$L:$O,3,0),სახ.თანრ.მოც.!$C:$C,მონაცემები!D1601,სახ.თანრ.მოც.!$A:$A,VLOOKUP($B1601,$L:$O,4,0))+SUMIFS(სახ.თანრ.მოც.!F:F,სახ.თანრ.მოც.!$B:$B,VLOOKUP($B1601,$L:$O,3,0),სახ.თანრ.მოც.!$C:$C,მონაცემები!C1601,სახ.თანრ.მოც.!$A:$A,VLOOKUP($B1601,$L:$O,4,0))</f>
        <v>0</v>
      </c>
      <c r="I1601" s="57"/>
      <c r="J1601" s="57"/>
    </row>
    <row r="1602" spans="1:10">
      <c r="A1602" s="46">
        <v>1521</v>
      </c>
      <c r="E1602" s="57">
        <f t="shared" si="23"/>
        <v>0</v>
      </c>
      <c r="F1602" s="57">
        <f>SUMIFS(სახ.თანრ.მოც.!$E:$E,სახ.თანრ.მოც.!$B:$B,VLOOKUP($B1602,$L:$O,3,0),სახ.თანრ.მოც.!$C:$C,მონაცემები!C1602,სახ.თანრ.მოც.!$A:$A,VLOOKUP($B1602,$L:$O,4,0))</f>
        <v>0</v>
      </c>
      <c r="G1602" s="57">
        <f>SUMIFS(სახ.თანრ.მოც.!$E:$E,სახ.თანრ.მოც.!$B:$B,VLOOKUP($B1602,$L:$O,3,0),სახ.თანრ.მოც.!$C:$C,მონაცემები!D1602,სახ.თანრ.მოც.!$A:$A,VLOOKUP($B1602,$L:$O,4,0))</f>
        <v>0</v>
      </c>
      <c r="H1602" s="57">
        <f>SUMIFS(სახ.თანრ.მოც.!F:F,სახ.თანრ.მოც.!$B:$B,VLOOKUP($B1602,$L:$O,3,0),სახ.თანრ.მოც.!$C:$C,მონაცემები!D1602,სახ.თანრ.მოც.!$A:$A,VLOOKUP($B1602,$L:$O,4,0))+SUMIFS(სახ.თანრ.მოც.!F:F,სახ.თანრ.მოც.!$B:$B,VLOOKUP($B1602,$L:$O,3,0),სახ.თანრ.მოც.!$C:$C,მონაცემები!C1602,სახ.თანრ.მოც.!$A:$A,VLOOKUP($B1602,$L:$O,4,0))</f>
        <v>0</v>
      </c>
      <c r="I1602" s="57"/>
      <c r="J1602" s="57"/>
    </row>
    <row r="1603" spans="1:10">
      <c r="A1603" s="46">
        <v>1522</v>
      </c>
      <c r="E1603" s="57">
        <f t="shared" si="23"/>
        <v>0</v>
      </c>
      <c r="F1603" s="57">
        <f>SUMIFS(სახ.თანრ.მოც.!$E:$E,სახ.თანრ.მოც.!$B:$B,VLOOKUP($B1603,$L:$O,3,0),სახ.თანრ.მოც.!$C:$C,მონაცემები!C1603,სახ.თანრ.მოც.!$A:$A,VLOOKUP($B1603,$L:$O,4,0))</f>
        <v>0</v>
      </c>
      <c r="G1603" s="57">
        <f>SUMIFS(სახ.თანრ.მოც.!$E:$E,სახ.თანრ.მოც.!$B:$B,VLOOKUP($B1603,$L:$O,3,0),სახ.თანრ.მოც.!$C:$C,მონაცემები!D1603,სახ.თანრ.მოც.!$A:$A,VLOOKUP($B1603,$L:$O,4,0))</f>
        <v>0</v>
      </c>
      <c r="H1603" s="57">
        <f>SUMIFS(სახ.თანრ.მოც.!F:F,სახ.თანრ.მოც.!$B:$B,VLOOKUP($B1603,$L:$O,3,0),სახ.თანრ.მოც.!$C:$C,მონაცემები!D1603,სახ.თანრ.მოც.!$A:$A,VLOOKUP($B1603,$L:$O,4,0))+SUMIFS(სახ.თანრ.მოც.!F:F,სახ.თანრ.მოც.!$B:$B,VLOOKUP($B1603,$L:$O,3,0),სახ.თანრ.მოც.!$C:$C,მონაცემები!C1603,სახ.თანრ.მოც.!$A:$A,VLOOKUP($B1603,$L:$O,4,0))</f>
        <v>0</v>
      </c>
      <c r="I1603" s="57"/>
      <c r="J1603" s="57"/>
    </row>
    <row r="1604" spans="1:10">
      <c r="A1604" s="46">
        <v>1523</v>
      </c>
      <c r="E1604" s="57">
        <f t="shared" si="23"/>
        <v>0</v>
      </c>
      <c r="F1604" s="57">
        <f>SUMIFS(სახ.თანრ.მოც.!$E:$E,სახ.თანრ.მოც.!$B:$B,VLOOKUP($B1604,$L:$O,3,0),სახ.თანრ.მოც.!$C:$C,მონაცემები!C1604,სახ.თანრ.მოც.!$A:$A,VLOOKUP($B1604,$L:$O,4,0))</f>
        <v>0</v>
      </c>
      <c r="G1604" s="57">
        <f>SUMIFS(სახ.თანრ.მოც.!$E:$E,სახ.თანრ.მოც.!$B:$B,VLOOKUP($B1604,$L:$O,3,0),სახ.თანრ.მოც.!$C:$C,მონაცემები!D1604,სახ.თანრ.მოც.!$A:$A,VLOOKUP($B1604,$L:$O,4,0))</f>
        <v>0</v>
      </c>
      <c r="H1604" s="57">
        <f>SUMIFS(სახ.თანრ.მოც.!F:F,სახ.თანრ.მოც.!$B:$B,VLOOKUP($B1604,$L:$O,3,0),სახ.თანრ.მოც.!$C:$C,მონაცემები!D1604,სახ.თანრ.მოც.!$A:$A,VLOOKUP($B1604,$L:$O,4,0))+SUMIFS(სახ.თანრ.მოც.!F:F,სახ.თანრ.მოც.!$B:$B,VLOOKUP($B1604,$L:$O,3,0),სახ.თანრ.მოც.!$C:$C,მონაცემები!C1604,სახ.თანრ.მოც.!$A:$A,VLOOKUP($B1604,$L:$O,4,0))</f>
        <v>0</v>
      </c>
      <c r="I1604" s="57"/>
      <c r="J1604" s="57"/>
    </row>
    <row r="1605" spans="1:10">
      <c r="A1605" s="46">
        <v>1524</v>
      </c>
      <c r="E1605" s="57">
        <f t="shared" si="23"/>
        <v>0</v>
      </c>
      <c r="F1605" s="57">
        <f>SUMIFS(სახ.თანრ.მოც.!$E:$E,სახ.თანრ.მოც.!$B:$B,VLOOKUP($B1605,$L:$O,3,0),სახ.თანრ.მოც.!$C:$C,მონაცემები!C1605,სახ.თანრ.მოც.!$A:$A,VLOOKUP($B1605,$L:$O,4,0))</f>
        <v>0</v>
      </c>
      <c r="G1605" s="57">
        <f>SUMIFS(სახ.თანრ.მოც.!$E:$E,სახ.თანრ.მოც.!$B:$B,VLOOKUP($B1605,$L:$O,3,0),სახ.თანრ.მოც.!$C:$C,მონაცემები!D1605,სახ.თანრ.მოც.!$A:$A,VLOOKUP($B1605,$L:$O,4,0))</f>
        <v>0</v>
      </c>
      <c r="H1605" s="57">
        <f>SUMIFS(სახ.თანრ.მოც.!F:F,სახ.თანრ.მოც.!$B:$B,VLOOKUP($B1605,$L:$O,3,0),სახ.თანრ.მოც.!$C:$C,მონაცემები!D1605,სახ.თანრ.მოც.!$A:$A,VLOOKUP($B1605,$L:$O,4,0))+SUMIFS(სახ.თანრ.მოც.!F:F,სახ.თანრ.მოც.!$B:$B,VLOOKUP($B1605,$L:$O,3,0),სახ.თანრ.მოც.!$C:$C,მონაცემები!C1605,სახ.თანრ.მოც.!$A:$A,VLOOKUP($B1605,$L:$O,4,0))</f>
        <v>0</v>
      </c>
      <c r="I1605" s="57"/>
      <c r="J1605" s="57"/>
    </row>
    <row r="1606" spans="1:10">
      <c r="A1606" s="46">
        <v>1525</v>
      </c>
      <c r="E1606" s="57">
        <f t="shared" si="23"/>
        <v>0</v>
      </c>
      <c r="F1606" s="57">
        <f>SUMIFS(სახ.თანრ.მოც.!$E:$E,სახ.თანრ.მოც.!$B:$B,VLOOKUP($B1606,$L:$O,3,0),სახ.თანრ.მოც.!$C:$C,მონაცემები!C1606,სახ.თანრ.მოც.!$A:$A,VLOOKUP($B1606,$L:$O,4,0))</f>
        <v>0</v>
      </c>
      <c r="G1606" s="57">
        <f>SUMIFS(სახ.თანრ.მოც.!$E:$E,სახ.თანრ.მოც.!$B:$B,VLOOKUP($B1606,$L:$O,3,0),სახ.თანრ.მოც.!$C:$C,მონაცემები!D1606,სახ.თანრ.მოც.!$A:$A,VLOOKUP($B1606,$L:$O,4,0))</f>
        <v>0</v>
      </c>
      <c r="H1606" s="57">
        <f>SUMIFS(სახ.თანრ.მოც.!F:F,სახ.თანრ.მოც.!$B:$B,VLOOKUP($B1606,$L:$O,3,0),სახ.თანრ.მოც.!$C:$C,მონაცემები!D1606,სახ.თანრ.მოც.!$A:$A,VLOOKUP($B1606,$L:$O,4,0))+SUMIFS(სახ.თანრ.მოც.!F:F,სახ.თანრ.მოც.!$B:$B,VLOOKUP($B1606,$L:$O,3,0),სახ.თანრ.მოც.!$C:$C,მონაცემები!C1606,სახ.თანრ.მოც.!$A:$A,VLOOKUP($B1606,$L:$O,4,0))</f>
        <v>0</v>
      </c>
      <c r="I1606" s="57"/>
      <c r="J1606" s="57"/>
    </row>
    <row r="1607" spans="1:10">
      <c r="A1607" s="46">
        <v>1526</v>
      </c>
      <c r="E1607" s="57">
        <f t="shared" si="23"/>
        <v>0</v>
      </c>
      <c r="F1607" s="57">
        <f>SUMIFS(სახ.თანრ.მოც.!$E:$E,სახ.თანრ.მოც.!$B:$B,VLOOKUP($B1607,$L:$O,3,0),სახ.თანრ.მოც.!$C:$C,მონაცემები!C1607,სახ.თანრ.მოც.!$A:$A,VLOOKUP($B1607,$L:$O,4,0))</f>
        <v>0</v>
      </c>
      <c r="G1607" s="57">
        <f>SUMIFS(სახ.თანრ.მოც.!$E:$E,სახ.თანრ.მოც.!$B:$B,VLOOKUP($B1607,$L:$O,3,0),სახ.თანრ.მოც.!$C:$C,მონაცემები!D1607,სახ.თანრ.მოც.!$A:$A,VLOOKUP($B1607,$L:$O,4,0))</f>
        <v>0</v>
      </c>
      <c r="H1607" s="57">
        <f>SUMIFS(სახ.თანრ.მოც.!F:F,სახ.თანრ.მოც.!$B:$B,VLOOKUP($B1607,$L:$O,3,0),სახ.თანრ.მოც.!$C:$C,მონაცემები!D1607,სახ.თანრ.მოც.!$A:$A,VLOOKUP($B1607,$L:$O,4,0))+SUMIFS(სახ.თანრ.მოც.!F:F,სახ.თანრ.მოც.!$B:$B,VLOOKUP($B1607,$L:$O,3,0),სახ.თანრ.მოც.!$C:$C,მონაცემები!C1607,სახ.თანრ.მოც.!$A:$A,VLOOKUP($B1607,$L:$O,4,0))</f>
        <v>0</v>
      </c>
      <c r="I1607" s="57"/>
      <c r="J1607" s="57"/>
    </row>
    <row r="1608" spans="1:10">
      <c r="A1608" s="46">
        <v>1527</v>
      </c>
      <c r="E1608" s="57">
        <f t="shared" si="23"/>
        <v>0</v>
      </c>
      <c r="F1608" s="57">
        <f>SUMIFS(სახ.თანრ.მოც.!$E:$E,სახ.თანრ.მოც.!$B:$B,VLOOKUP($B1608,$L:$O,3,0),სახ.თანრ.მოც.!$C:$C,მონაცემები!C1608,სახ.თანრ.მოც.!$A:$A,VLOOKUP($B1608,$L:$O,4,0))</f>
        <v>0</v>
      </c>
      <c r="G1608" s="57">
        <f>SUMIFS(სახ.თანრ.მოც.!$E:$E,სახ.თანრ.მოც.!$B:$B,VLOOKUP($B1608,$L:$O,3,0),სახ.თანრ.მოც.!$C:$C,მონაცემები!D1608,სახ.თანრ.მოც.!$A:$A,VLOOKUP($B1608,$L:$O,4,0))</f>
        <v>0</v>
      </c>
      <c r="H1608" s="57">
        <f>SUMIFS(სახ.თანრ.მოც.!F:F,სახ.თანრ.მოც.!$B:$B,VLOOKUP($B1608,$L:$O,3,0),სახ.თანრ.მოც.!$C:$C,მონაცემები!D1608,სახ.თანრ.მოც.!$A:$A,VLOOKUP($B1608,$L:$O,4,0))+SUMIFS(სახ.თანრ.მოც.!F:F,სახ.თანრ.მოც.!$B:$B,VLOOKUP($B1608,$L:$O,3,0),სახ.თანრ.მოც.!$C:$C,მონაცემები!C1608,სახ.თანრ.მოც.!$A:$A,VLOOKUP($B1608,$L:$O,4,0))</f>
        <v>0</v>
      </c>
      <c r="I1608" s="57"/>
      <c r="J1608" s="57"/>
    </row>
    <row r="1609" spans="1:10">
      <c r="A1609" s="46">
        <v>1528</v>
      </c>
      <c r="E1609" s="57">
        <f t="shared" si="23"/>
        <v>0</v>
      </c>
      <c r="F1609" s="57">
        <f>SUMIFS(სახ.თანრ.მოც.!$E:$E,სახ.თანრ.მოც.!$B:$B,VLOOKUP($B1609,$L:$O,3,0),სახ.თანრ.მოც.!$C:$C,მონაცემები!C1609,სახ.თანრ.მოც.!$A:$A,VLOOKUP($B1609,$L:$O,4,0))</f>
        <v>0</v>
      </c>
      <c r="G1609" s="57">
        <f>SUMIFS(სახ.თანრ.მოც.!$E:$E,სახ.თანრ.მოც.!$B:$B,VLOOKUP($B1609,$L:$O,3,0),სახ.თანრ.მოც.!$C:$C,მონაცემები!D1609,სახ.თანრ.მოც.!$A:$A,VLOOKUP($B1609,$L:$O,4,0))</f>
        <v>0</v>
      </c>
      <c r="H1609" s="57">
        <f>SUMIFS(სახ.თანრ.მოც.!F:F,სახ.თანრ.მოც.!$B:$B,VLOOKUP($B1609,$L:$O,3,0),სახ.თანრ.მოც.!$C:$C,მონაცემები!D1609,სახ.თანრ.მოც.!$A:$A,VLOOKUP($B1609,$L:$O,4,0))+SUMIFS(სახ.თანრ.მოც.!F:F,სახ.თანრ.მოც.!$B:$B,VLOOKUP($B1609,$L:$O,3,0),სახ.თანრ.მოც.!$C:$C,მონაცემები!C1609,სახ.თანრ.მოც.!$A:$A,VLOOKUP($B1609,$L:$O,4,0))</f>
        <v>0</v>
      </c>
      <c r="I1609" s="57"/>
      <c r="J1609" s="57"/>
    </row>
    <row r="1610" spans="1:10">
      <c r="A1610" s="46">
        <v>1529</v>
      </c>
      <c r="E1610" s="57">
        <f t="shared" si="23"/>
        <v>0</v>
      </c>
      <c r="F1610" s="57">
        <f>SUMIFS(სახ.თანრ.მოც.!$E:$E,სახ.თანრ.მოც.!$B:$B,VLOOKUP($B1610,$L:$O,3,0),სახ.თანრ.მოც.!$C:$C,მონაცემები!C1610,სახ.თანრ.მოც.!$A:$A,VLOOKUP($B1610,$L:$O,4,0))</f>
        <v>0</v>
      </c>
      <c r="G1610" s="57">
        <f>SUMIFS(სახ.თანრ.მოც.!$E:$E,სახ.თანრ.მოც.!$B:$B,VLOOKUP($B1610,$L:$O,3,0),სახ.თანრ.მოც.!$C:$C,მონაცემები!D1610,სახ.თანრ.მოც.!$A:$A,VLOOKUP($B1610,$L:$O,4,0))</f>
        <v>0</v>
      </c>
      <c r="H1610" s="57">
        <f>SUMIFS(სახ.თანრ.მოც.!F:F,სახ.თანრ.მოც.!$B:$B,VLOOKUP($B1610,$L:$O,3,0),სახ.თანრ.მოც.!$C:$C,მონაცემები!D1610,სახ.თანრ.მოც.!$A:$A,VLOOKUP($B1610,$L:$O,4,0))+SUMIFS(სახ.თანრ.მოც.!F:F,სახ.თანრ.მოც.!$B:$B,VLOOKUP($B1610,$L:$O,3,0),სახ.თანრ.მოც.!$C:$C,მონაცემები!C1610,სახ.თანრ.მოც.!$A:$A,VLOOKUP($B1610,$L:$O,4,0))</f>
        <v>0</v>
      </c>
      <c r="I1610" s="57"/>
      <c r="J1610" s="57"/>
    </row>
    <row r="1611" spans="1:10">
      <c r="A1611" s="46">
        <v>1530</v>
      </c>
      <c r="E1611" s="57">
        <f t="shared" si="23"/>
        <v>0</v>
      </c>
      <c r="F1611" s="57">
        <f>SUMIFS(სახ.თანრ.მოც.!$E:$E,სახ.თანრ.მოც.!$B:$B,VLOOKUP($B1611,$L:$O,3,0),სახ.თანრ.მოც.!$C:$C,მონაცემები!C1611,სახ.თანრ.მოც.!$A:$A,VLOOKUP($B1611,$L:$O,4,0))</f>
        <v>0</v>
      </c>
      <c r="G1611" s="57">
        <f>SUMIFS(სახ.თანრ.მოც.!$E:$E,სახ.თანრ.მოც.!$B:$B,VLOOKUP($B1611,$L:$O,3,0),სახ.თანრ.მოც.!$C:$C,მონაცემები!D1611,სახ.თანრ.მოც.!$A:$A,VLOOKUP($B1611,$L:$O,4,0))</f>
        <v>0</v>
      </c>
      <c r="H1611" s="57">
        <f>SUMIFS(სახ.თანრ.მოც.!F:F,სახ.თანრ.მოც.!$B:$B,VLOOKUP($B1611,$L:$O,3,0),სახ.თანრ.მოც.!$C:$C,მონაცემები!D1611,სახ.თანრ.მოც.!$A:$A,VLOOKUP($B1611,$L:$O,4,0))+SUMIFS(სახ.თანრ.მოც.!F:F,სახ.თანრ.მოც.!$B:$B,VLOOKUP($B1611,$L:$O,3,0),სახ.თანრ.მოც.!$C:$C,მონაცემები!C1611,სახ.თანრ.მოც.!$A:$A,VLOOKUP($B1611,$L:$O,4,0))</f>
        <v>0</v>
      </c>
      <c r="I1611" s="57"/>
      <c r="J1611" s="57"/>
    </row>
    <row r="1612" spans="1:10">
      <c r="A1612" s="46">
        <v>1531</v>
      </c>
      <c r="E1612" s="57">
        <f t="shared" si="23"/>
        <v>0</v>
      </c>
      <c r="F1612" s="57">
        <f>SUMIFS(სახ.თანრ.მოც.!$E:$E,სახ.თანრ.მოც.!$B:$B,VLOOKUP($B1612,$L:$O,3,0),სახ.თანრ.მოც.!$C:$C,მონაცემები!C1612,სახ.თანრ.მოც.!$A:$A,VLOOKUP($B1612,$L:$O,4,0))</f>
        <v>0</v>
      </c>
      <c r="G1612" s="57">
        <f>SUMIFS(სახ.თანრ.მოც.!$E:$E,სახ.თანრ.მოც.!$B:$B,VLOOKUP($B1612,$L:$O,3,0),სახ.თანრ.მოც.!$C:$C,მონაცემები!D1612,სახ.თანრ.მოც.!$A:$A,VLOOKUP($B1612,$L:$O,4,0))</f>
        <v>0</v>
      </c>
      <c r="H1612" s="57">
        <f>SUMIFS(სახ.თანრ.მოც.!F:F,სახ.თანრ.მოც.!$B:$B,VLOOKUP($B1612,$L:$O,3,0),სახ.თანრ.მოც.!$C:$C,მონაცემები!D1612,სახ.თანრ.მოც.!$A:$A,VLOOKUP($B1612,$L:$O,4,0))+SUMIFS(სახ.თანრ.მოც.!F:F,სახ.თანრ.მოც.!$B:$B,VLOOKUP($B1612,$L:$O,3,0),სახ.თანრ.მოც.!$C:$C,მონაცემები!C1612,სახ.თანრ.მოც.!$A:$A,VLOOKUP($B1612,$L:$O,4,0))</f>
        <v>0</v>
      </c>
      <c r="I1612" s="57"/>
      <c r="J1612" s="57"/>
    </row>
    <row r="1613" spans="1:10">
      <c r="A1613" s="46">
        <v>1532</v>
      </c>
      <c r="E1613" s="57">
        <f t="shared" si="23"/>
        <v>0</v>
      </c>
      <c r="F1613" s="57">
        <f>SUMIFS(სახ.თანრ.მოც.!$E:$E,სახ.თანრ.მოც.!$B:$B,VLOOKUP($B1613,$L:$O,3,0),სახ.თანრ.მოც.!$C:$C,მონაცემები!C1613,სახ.თანრ.მოც.!$A:$A,VLOOKUP($B1613,$L:$O,4,0))</f>
        <v>0</v>
      </c>
      <c r="G1613" s="57">
        <f>SUMIFS(სახ.თანრ.მოც.!$E:$E,სახ.თანრ.მოც.!$B:$B,VLOOKUP($B1613,$L:$O,3,0),სახ.თანრ.მოც.!$C:$C,მონაცემები!D1613,სახ.თანრ.მოც.!$A:$A,VLOOKUP($B1613,$L:$O,4,0))</f>
        <v>0</v>
      </c>
      <c r="H1613" s="57">
        <f>SUMIFS(სახ.თანრ.მოც.!F:F,სახ.თანრ.მოც.!$B:$B,VLOOKUP($B1613,$L:$O,3,0),სახ.თანრ.მოც.!$C:$C,მონაცემები!D1613,სახ.თანრ.მოც.!$A:$A,VLOOKUP($B1613,$L:$O,4,0))+SUMIFS(სახ.თანრ.მოც.!F:F,სახ.თანრ.მოც.!$B:$B,VLOOKUP($B1613,$L:$O,3,0),სახ.თანრ.მოც.!$C:$C,მონაცემები!C1613,სახ.თანრ.მოც.!$A:$A,VLOOKUP($B1613,$L:$O,4,0))</f>
        <v>0</v>
      </c>
      <c r="I1613" s="57"/>
      <c r="J1613" s="57"/>
    </row>
    <row r="1614" spans="1:10">
      <c r="A1614" s="46">
        <v>1533</v>
      </c>
      <c r="E1614" s="57">
        <f t="shared" si="23"/>
        <v>0</v>
      </c>
      <c r="F1614" s="57">
        <f>SUMIFS(სახ.თანრ.მოც.!$E:$E,სახ.თანრ.მოც.!$B:$B,VLOOKUP($B1614,$L:$O,3,0),სახ.თანრ.მოც.!$C:$C,მონაცემები!C1614,სახ.თანრ.მოც.!$A:$A,VLOOKUP($B1614,$L:$O,4,0))</f>
        <v>0</v>
      </c>
      <c r="G1614" s="57">
        <f>SUMIFS(სახ.თანრ.მოც.!$E:$E,სახ.თანრ.მოც.!$B:$B,VLOOKUP($B1614,$L:$O,3,0),სახ.თანრ.მოც.!$C:$C,მონაცემები!D1614,სახ.თანრ.მოც.!$A:$A,VLOOKUP($B1614,$L:$O,4,0))</f>
        <v>0</v>
      </c>
      <c r="H1614" s="57">
        <f>SUMIFS(სახ.თანრ.მოც.!F:F,სახ.თანრ.მოც.!$B:$B,VLOOKUP($B1614,$L:$O,3,0),სახ.თანრ.მოც.!$C:$C,მონაცემები!D1614,სახ.თანრ.მოც.!$A:$A,VLOOKUP($B1614,$L:$O,4,0))+SUMIFS(სახ.თანრ.მოც.!F:F,სახ.თანრ.მოც.!$B:$B,VLOOKUP($B1614,$L:$O,3,0),სახ.თანრ.მოც.!$C:$C,მონაცემები!C1614,სახ.თანრ.მოც.!$A:$A,VLOOKUP($B1614,$L:$O,4,0))</f>
        <v>0</v>
      </c>
      <c r="I1614" s="57"/>
      <c r="J1614" s="57"/>
    </row>
    <row r="1615" spans="1:10">
      <c r="A1615" s="46">
        <v>1534</v>
      </c>
      <c r="E1615" s="57">
        <f t="shared" si="23"/>
        <v>0</v>
      </c>
      <c r="F1615" s="57">
        <f>SUMIFS(სახ.თანრ.მოც.!$E:$E,სახ.თანრ.მოც.!$B:$B,VLOOKUP($B1615,$L:$O,3,0),სახ.თანრ.მოც.!$C:$C,მონაცემები!C1615,სახ.თანრ.მოც.!$A:$A,VLOOKUP($B1615,$L:$O,4,0))</f>
        <v>0</v>
      </c>
      <c r="G1615" s="57">
        <f>SUMIFS(სახ.თანრ.მოც.!$E:$E,სახ.თანრ.მოც.!$B:$B,VLOOKUP($B1615,$L:$O,3,0),სახ.თანრ.მოც.!$C:$C,მონაცემები!D1615,სახ.თანრ.მოც.!$A:$A,VLOOKUP($B1615,$L:$O,4,0))</f>
        <v>0</v>
      </c>
      <c r="H1615" s="57">
        <f>SUMIFS(სახ.თანრ.მოც.!F:F,სახ.თანრ.მოც.!$B:$B,VLOOKUP($B1615,$L:$O,3,0),სახ.თანრ.მოც.!$C:$C,მონაცემები!D1615,სახ.თანრ.მოც.!$A:$A,VLOOKUP($B1615,$L:$O,4,0))+SUMIFS(სახ.თანრ.მოც.!F:F,სახ.თანრ.მოც.!$B:$B,VLOOKUP($B1615,$L:$O,3,0),სახ.თანრ.მოც.!$C:$C,მონაცემები!C1615,სახ.თანრ.მოც.!$A:$A,VLOOKUP($B1615,$L:$O,4,0))</f>
        <v>0</v>
      </c>
      <c r="I1615" s="57"/>
      <c r="J1615" s="57"/>
    </row>
    <row r="1616" spans="1:10">
      <c r="A1616" s="46">
        <v>1535</v>
      </c>
      <c r="E1616" s="57">
        <f t="shared" si="23"/>
        <v>0</v>
      </c>
      <c r="F1616" s="57">
        <f>SUMIFS(სახ.თანრ.მოც.!$E:$E,სახ.თანრ.მოც.!$B:$B,VLOOKUP($B1616,$L:$O,3,0),სახ.თანრ.მოც.!$C:$C,მონაცემები!C1616,სახ.თანრ.მოც.!$A:$A,VLOOKUP($B1616,$L:$O,4,0))</f>
        <v>0</v>
      </c>
      <c r="G1616" s="57">
        <f>SUMIFS(სახ.თანრ.მოც.!$E:$E,სახ.თანრ.მოც.!$B:$B,VLOOKUP($B1616,$L:$O,3,0),სახ.თანრ.მოც.!$C:$C,მონაცემები!D1616,სახ.თანრ.მოც.!$A:$A,VLOOKUP($B1616,$L:$O,4,0))</f>
        <v>0</v>
      </c>
      <c r="H1616" s="57">
        <f>SUMIFS(სახ.თანრ.მოც.!F:F,სახ.თანრ.მოც.!$B:$B,VLOOKUP($B1616,$L:$O,3,0),სახ.თანრ.მოც.!$C:$C,მონაცემები!D1616,სახ.თანრ.მოც.!$A:$A,VLOOKUP($B1616,$L:$O,4,0))+SUMIFS(სახ.თანრ.მოც.!F:F,სახ.თანრ.მოც.!$B:$B,VLOOKUP($B1616,$L:$O,3,0),სახ.თანრ.მოც.!$C:$C,მონაცემები!C1616,სახ.თანრ.მოც.!$A:$A,VLOOKUP($B1616,$L:$O,4,0))</f>
        <v>0</v>
      </c>
      <c r="I1616" s="57"/>
      <c r="J1616" s="57"/>
    </row>
    <row r="1617" spans="1:10">
      <c r="A1617" s="46">
        <v>1536</v>
      </c>
      <c r="E1617" s="57">
        <f t="shared" si="23"/>
        <v>0</v>
      </c>
      <c r="F1617" s="57">
        <f>SUMIFS(სახ.თანრ.მოც.!$E:$E,სახ.თანრ.მოც.!$B:$B,VLOOKUP($B1617,$L:$O,3,0),სახ.თანრ.მოც.!$C:$C,მონაცემები!C1617,სახ.თანრ.მოც.!$A:$A,VLOOKUP($B1617,$L:$O,4,0))</f>
        <v>0</v>
      </c>
      <c r="G1617" s="57">
        <f>SUMIFS(სახ.თანრ.მოც.!$E:$E,სახ.თანრ.მოც.!$B:$B,VLOOKUP($B1617,$L:$O,3,0),სახ.თანრ.მოც.!$C:$C,მონაცემები!D1617,სახ.თანრ.მოც.!$A:$A,VLOOKUP($B1617,$L:$O,4,0))</f>
        <v>0</v>
      </c>
      <c r="H1617" s="57">
        <f>SUMIFS(სახ.თანრ.მოც.!F:F,სახ.თანრ.მოც.!$B:$B,VLOOKUP($B1617,$L:$O,3,0),სახ.თანრ.მოც.!$C:$C,მონაცემები!D1617,სახ.თანრ.მოც.!$A:$A,VLOOKUP($B1617,$L:$O,4,0))+SUMIFS(სახ.თანრ.მოც.!F:F,სახ.თანრ.მოც.!$B:$B,VLOOKUP($B1617,$L:$O,3,0),სახ.თანრ.მოც.!$C:$C,მონაცემები!C1617,სახ.თანრ.მოც.!$A:$A,VLOOKUP($B1617,$L:$O,4,0))</f>
        <v>0</v>
      </c>
      <c r="I1617" s="57"/>
      <c r="J1617" s="57"/>
    </row>
    <row r="1618" spans="1:10">
      <c r="A1618" s="46">
        <v>1537</v>
      </c>
      <c r="E1618" s="57">
        <f t="shared" si="23"/>
        <v>0</v>
      </c>
      <c r="F1618" s="57">
        <f>SUMIFS(სახ.თანრ.მოც.!$E:$E,სახ.თანრ.მოც.!$B:$B,VLOOKUP($B1618,$L:$O,3,0),სახ.თანრ.მოც.!$C:$C,მონაცემები!C1618,სახ.თანრ.მოც.!$A:$A,VLOOKUP($B1618,$L:$O,4,0))</f>
        <v>0</v>
      </c>
      <c r="G1618" s="57">
        <f>SUMIFS(სახ.თანრ.მოც.!$E:$E,სახ.თანრ.მოც.!$B:$B,VLOOKUP($B1618,$L:$O,3,0),სახ.თანრ.მოც.!$C:$C,მონაცემები!D1618,სახ.თანრ.მოც.!$A:$A,VLOOKUP($B1618,$L:$O,4,0))</f>
        <v>0</v>
      </c>
      <c r="H1618" s="57">
        <f>SUMIFS(სახ.თანრ.მოც.!F:F,სახ.თანრ.მოც.!$B:$B,VLOOKUP($B1618,$L:$O,3,0),სახ.თანრ.მოც.!$C:$C,მონაცემები!D1618,სახ.თანრ.მოც.!$A:$A,VLOOKUP($B1618,$L:$O,4,0))+SUMIFS(სახ.თანრ.მოც.!F:F,სახ.თანრ.მოც.!$B:$B,VLOOKUP($B1618,$L:$O,3,0),სახ.თანრ.მოც.!$C:$C,მონაცემები!C1618,სახ.თანრ.მოც.!$A:$A,VLOOKUP($B1618,$L:$O,4,0))</f>
        <v>0</v>
      </c>
      <c r="I1618" s="57"/>
      <c r="J1618" s="57"/>
    </row>
    <row r="1619" spans="1:10">
      <c r="A1619" s="46">
        <v>1538</v>
      </c>
      <c r="E1619" s="57">
        <f t="shared" ref="E1619:E1682" si="24">C1619+D1619</f>
        <v>0</v>
      </c>
      <c r="F1619" s="57">
        <f>SUMIFS(სახ.თანრ.მოც.!$E:$E,სახ.თანრ.მოც.!$B:$B,VLOOKUP($B1619,$L:$O,3,0),სახ.თანრ.მოც.!$C:$C,მონაცემები!C1619,სახ.თანრ.მოც.!$A:$A,VLOOKUP($B1619,$L:$O,4,0))</f>
        <v>0</v>
      </c>
      <c r="G1619" s="57">
        <f>SUMIFS(სახ.თანრ.მოც.!$E:$E,სახ.თანრ.მოც.!$B:$B,VLOOKUP($B1619,$L:$O,3,0),სახ.თანრ.მოც.!$C:$C,მონაცემები!D1619,სახ.თანრ.მოც.!$A:$A,VLOOKUP($B1619,$L:$O,4,0))</f>
        <v>0</v>
      </c>
      <c r="H1619" s="57">
        <f>SUMIFS(სახ.თანრ.მოც.!F:F,სახ.თანრ.მოც.!$B:$B,VLOOKUP($B1619,$L:$O,3,0),სახ.თანრ.მოც.!$C:$C,მონაცემები!D1619,სახ.თანრ.მოც.!$A:$A,VLOOKUP($B1619,$L:$O,4,0))+SUMIFS(სახ.თანრ.მოც.!F:F,სახ.თანრ.მოც.!$B:$B,VLOOKUP($B1619,$L:$O,3,0),სახ.თანრ.მოც.!$C:$C,მონაცემები!C1619,სახ.თანრ.მოც.!$A:$A,VLOOKUP($B1619,$L:$O,4,0))</f>
        <v>0</v>
      </c>
      <c r="I1619" s="57"/>
      <c r="J1619" s="57"/>
    </row>
    <row r="1620" spans="1:10">
      <c r="A1620" s="46">
        <v>1539</v>
      </c>
      <c r="E1620" s="57">
        <f t="shared" si="24"/>
        <v>0</v>
      </c>
      <c r="F1620" s="57">
        <f>SUMIFS(სახ.თანრ.მოც.!$E:$E,სახ.თანრ.მოც.!$B:$B,VLOOKUP($B1620,$L:$O,3,0),სახ.თანრ.მოც.!$C:$C,მონაცემები!C1620,სახ.თანრ.მოც.!$A:$A,VLOOKUP($B1620,$L:$O,4,0))</f>
        <v>0</v>
      </c>
      <c r="G1620" s="57">
        <f>SUMIFS(სახ.თანრ.მოც.!$E:$E,სახ.თანრ.მოც.!$B:$B,VLOOKUP($B1620,$L:$O,3,0),სახ.თანრ.მოც.!$C:$C,მონაცემები!D1620,სახ.თანრ.მოც.!$A:$A,VLOOKUP($B1620,$L:$O,4,0))</f>
        <v>0</v>
      </c>
      <c r="H1620" s="57">
        <f>SUMIFS(სახ.თანრ.მოც.!F:F,სახ.თანრ.მოც.!$B:$B,VLOOKUP($B1620,$L:$O,3,0),სახ.თანრ.მოც.!$C:$C,მონაცემები!D1620,სახ.თანრ.მოც.!$A:$A,VLOOKUP($B1620,$L:$O,4,0))+SUMIFS(სახ.თანრ.მოც.!F:F,სახ.თანრ.მოც.!$B:$B,VLOOKUP($B1620,$L:$O,3,0),სახ.თანრ.მოც.!$C:$C,მონაცემები!C1620,სახ.თანრ.მოც.!$A:$A,VLOOKUP($B1620,$L:$O,4,0))</f>
        <v>0</v>
      </c>
      <c r="I1620" s="57"/>
      <c r="J1620" s="57"/>
    </row>
    <row r="1621" spans="1:10">
      <c r="A1621" s="46">
        <v>1540</v>
      </c>
      <c r="E1621" s="57">
        <f t="shared" si="24"/>
        <v>0</v>
      </c>
      <c r="F1621" s="57">
        <f>SUMIFS(სახ.თანრ.მოც.!$E:$E,სახ.თანრ.მოც.!$B:$B,VLOOKUP($B1621,$L:$O,3,0),სახ.თანრ.მოც.!$C:$C,მონაცემები!C1621,სახ.თანრ.მოც.!$A:$A,VLOOKUP($B1621,$L:$O,4,0))</f>
        <v>0</v>
      </c>
      <c r="G1621" s="57">
        <f>SUMIFS(სახ.თანრ.მოც.!$E:$E,სახ.თანრ.მოც.!$B:$B,VLOOKUP($B1621,$L:$O,3,0),სახ.თანრ.მოც.!$C:$C,მონაცემები!D1621,სახ.თანრ.მოც.!$A:$A,VLOOKUP($B1621,$L:$O,4,0))</f>
        <v>0</v>
      </c>
      <c r="H1621" s="57">
        <f>SUMIFS(სახ.თანრ.მოც.!F:F,სახ.თანრ.მოც.!$B:$B,VLOOKUP($B1621,$L:$O,3,0),სახ.თანრ.მოც.!$C:$C,მონაცემები!D1621,სახ.თანრ.მოც.!$A:$A,VLOOKUP($B1621,$L:$O,4,0))+SUMIFS(სახ.თანრ.მოც.!F:F,სახ.თანრ.მოც.!$B:$B,VLOOKUP($B1621,$L:$O,3,0),სახ.თანრ.მოც.!$C:$C,მონაცემები!C1621,სახ.თანრ.მოც.!$A:$A,VLOOKUP($B1621,$L:$O,4,0))</f>
        <v>0</v>
      </c>
      <c r="I1621" s="57"/>
      <c r="J1621" s="57"/>
    </row>
    <row r="1622" spans="1:10">
      <c r="A1622" s="46">
        <v>1541</v>
      </c>
      <c r="E1622" s="57">
        <f t="shared" si="24"/>
        <v>0</v>
      </c>
      <c r="F1622" s="57">
        <f>SUMIFS(სახ.თანრ.მოც.!$E:$E,სახ.თანრ.მოც.!$B:$B,VLOOKUP($B1622,$L:$O,3,0),სახ.თანრ.მოც.!$C:$C,მონაცემები!C1622,სახ.თანრ.მოც.!$A:$A,VLOOKUP($B1622,$L:$O,4,0))</f>
        <v>0</v>
      </c>
      <c r="G1622" s="57">
        <f>SUMIFS(სახ.თანრ.მოც.!$E:$E,სახ.თანრ.მოც.!$B:$B,VLOOKUP($B1622,$L:$O,3,0),სახ.თანრ.მოც.!$C:$C,მონაცემები!D1622,სახ.თანრ.მოც.!$A:$A,VLOOKUP($B1622,$L:$O,4,0))</f>
        <v>0</v>
      </c>
      <c r="H1622" s="57">
        <f>SUMIFS(სახ.თანრ.მოც.!F:F,სახ.თანრ.მოც.!$B:$B,VLOOKUP($B1622,$L:$O,3,0),სახ.თანრ.მოც.!$C:$C,მონაცემები!D1622,სახ.თანრ.მოც.!$A:$A,VLOOKUP($B1622,$L:$O,4,0))+SUMIFS(სახ.თანრ.მოც.!F:F,სახ.თანრ.მოც.!$B:$B,VLOOKUP($B1622,$L:$O,3,0),სახ.თანრ.მოც.!$C:$C,მონაცემები!C1622,სახ.თანრ.მოც.!$A:$A,VLOOKUP($B1622,$L:$O,4,0))</f>
        <v>0</v>
      </c>
      <c r="I1622" s="57"/>
      <c r="J1622" s="57"/>
    </row>
    <row r="1623" spans="1:10">
      <c r="A1623" s="46">
        <v>1542</v>
      </c>
      <c r="E1623" s="57">
        <f t="shared" si="24"/>
        <v>0</v>
      </c>
      <c r="F1623" s="57">
        <f>SUMIFS(სახ.თანრ.მოც.!$E:$E,სახ.თანრ.მოც.!$B:$B,VLOOKUP($B1623,$L:$O,3,0),სახ.თანრ.მოც.!$C:$C,მონაცემები!C1623,სახ.თანრ.მოც.!$A:$A,VLOOKUP($B1623,$L:$O,4,0))</f>
        <v>0</v>
      </c>
      <c r="G1623" s="57">
        <f>SUMIFS(სახ.თანრ.მოც.!$E:$E,სახ.თანრ.მოც.!$B:$B,VLOOKUP($B1623,$L:$O,3,0),სახ.თანრ.მოც.!$C:$C,მონაცემები!D1623,სახ.თანრ.მოც.!$A:$A,VLOOKUP($B1623,$L:$O,4,0))</f>
        <v>0</v>
      </c>
      <c r="H1623" s="57">
        <f>SUMIFS(სახ.თანრ.მოც.!F:F,სახ.თანრ.მოც.!$B:$B,VLOOKUP($B1623,$L:$O,3,0),სახ.თანრ.მოც.!$C:$C,მონაცემები!D1623,სახ.თანრ.მოც.!$A:$A,VLOOKUP($B1623,$L:$O,4,0))+SUMIFS(სახ.თანრ.მოც.!F:F,სახ.თანრ.მოც.!$B:$B,VLOOKUP($B1623,$L:$O,3,0),სახ.თანრ.მოც.!$C:$C,მონაცემები!C1623,სახ.თანრ.მოც.!$A:$A,VLOOKUP($B1623,$L:$O,4,0))</f>
        <v>0</v>
      </c>
      <c r="I1623" s="57"/>
      <c r="J1623" s="57"/>
    </row>
    <row r="1624" spans="1:10">
      <c r="A1624" s="46">
        <v>1543</v>
      </c>
      <c r="E1624" s="57">
        <f t="shared" si="24"/>
        <v>0</v>
      </c>
      <c r="F1624" s="57">
        <f>SUMIFS(სახ.თანრ.მოც.!$E:$E,სახ.თანრ.მოც.!$B:$B,VLOOKUP($B1624,$L:$O,3,0),სახ.თანრ.მოც.!$C:$C,მონაცემები!C1624,სახ.თანრ.მოც.!$A:$A,VLOOKUP($B1624,$L:$O,4,0))</f>
        <v>0</v>
      </c>
      <c r="G1624" s="57">
        <f>SUMIFS(სახ.თანრ.მოც.!$E:$E,სახ.თანრ.მოც.!$B:$B,VLOOKUP($B1624,$L:$O,3,0),სახ.თანრ.მოც.!$C:$C,მონაცემები!D1624,სახ.თანრ.მოც.!$A:$A,VLOOKUP($B1624,$L:$O,4,0))</f>
        <v>0</v>
      </c>
      <c r="H1624" s="57">
        <f>SUMIFS(სახ.თანრ.მოც.!F:F,სახ.თანრ.მოც.!$B:$B,VLOOKUP($B1624,$L:$O,3,0),სახ.თანრ.მოც.!$C:$C,მონაცემები!D1624,სახ.თანრ.მოც.!$A:$A,VLOOKUP($B1624,$L:$O,4,0))+SUMIFS(სახ.თანრ.მოც.!F:F,სახ.თანრ.მოც.!$B:$B,VLOOKUP($B1624,$L:$O,3,0),სახ.თანრ.მოც.!$C:$C,მონაცემები!C1624,სახ.თანრ.მოც.!$A:$A,VLOOKUP($B1624,$L:$O,4,0))</f>
        <v>0</v>
      </c>
      <c r="I1624" s="57"/>
      <c r="J1624" s="57"/>
    </row>
    <row r="1625" spans="1:10">
      <c r="A1625" s="46">
        <v>1544</v>
      </c>
      <c r="E1625" s="57">
        <f t="shared" si="24"/>
        <v>0</v>
      </c>
      <c r="F1625" s="57">
        <f>SUMIFS(სახ.თანრ.მოც.!$E:$E,სახ.თანრ.მოც.!$B:$B,VLOOKUP($B1625,$L:$O,3,0),სახ.თანრ.მოც.!$C:$C,მონაცემები!C1625,სახ.თანრ.მოც.!$A:$A,VLOOKUP($B1625,$L:$O,4,0))</f>
        <v>0</v>
      </c>
      <c r="G1625" s="57">
        <f>SUMIFS(სახ.თანრ.მოც.!$E:$E,სახ.თანრ.მოც.!$B:$B,VLOOKUP($B1625,$L:$O,3,0),სახ.თანრ.მოც.!$C:$C,მონაცემები!D1625,სახ.თანრ.მოც.!$A:$A,VLOOKUP($B1625,$L:$O,4,0))</f>
        <v>0</v>
      </c>
      <c r="H1625" s="57">
        <f>SUMIFS(სახ.თანრ.მოც.!F:F,სახ.თანრ.მოც.!$B:$B,VLOOKUP($B1625,$L:$O,3,0),სახ.თანრ.მოც.!$C:$C,მონაცემები!D1625,სახ.თანრ.მოც.!$A:$A,VLOOKUP($B1625,$L:$O,4,0))+SUMIFS(სახ.თანრ.მოც.!F:F,სახ.თანრ.მოც.!$B:$B,VLOOKUP($B1625,$L:$O,3,0),სახ.თანრ.მოც.!$C:$C,მონაცემები!C1625,სახ.თანრ.მოც.!$A:$A,VLOOKUP($B1625,$L:$O,4,0))</f>
        <v>0</v>
      </c>
      <c r="I1625" s="57"/>
      <c r="J1625" s="57"/>
    </row>
    <row r="1626" spans="1:10">
      <c r="A1626" s="46">
        <v>1545</v>
      </c>
      <c r="E1626" s="57">
        <f t="shared" si="24"/>
        <v>0</v>
      </c>
      <c r="F1626" s="57">
        <f>SUMIFS(სახ.თანრ.მოც.!$E:$E,სახ.თანრ.მოც.!$B:$B,VLOOKUP($B1626,$L:$O,3,0),სახ.თანრ.მოც.!$C:$C,მონაცემები!C1626,სახ.თანრ.მოც.!$A:$A,VLOOKUP($B1626,$L:$O,4,0))</f>
        <v>0</v>
      </c>
      <c r="G1626" s="57">
        <f>SUMIFS(სახ.თანრ.მოც.!$E:$E,სახ.თანრ.მოც.!$B:$B,VLOOKUP($B1626,$L:$O,3,0),სახ.თანრ.მოც.!$C:$C,მონაცემები!D1626,სახ.თანრ.მოც.!$A:$A,VLOOKUP($B1626,$L:$O,4,0))</f>
        <v>0</v>
      </c>
      <c r="H1626" s="57">
        <f>SUMIFS(სახ.თანრ.მოც.!F:F,სახ.თანრ.მოც.!$B:$B,VLOOKUP($B1626,$L:$O,3,0),სახ.თანრ.მოც.!$C:$C,მონაცემები!D1626,სახ.თანრ.მოც.!$A:$A,VLOOKUP($B1626,$L:$O,4,0))+SUMIFS(სახ.თანრ.მოც.!F:F,სახ.თანრ.მოც.!$B:$B,VLOOKUP($B1626,$L:$O,3,0),სახ.თანრ.მოც.!$C:$C,მონაცემები!C1626,სახ.თანრ.მოც.!$A:$A,VLOOKUP($B1626,$L:$O,4,0))</f>
        <v>0</v>
      </c>
      <c r="I1626" s="57"/>
      <c r="J1626" s="57"/>
    </row>
    <row r="1627" spans="1:10">
      <c r="A1627" s="46">
        <v>1546</v>
      </c>
      <c r="E1627" s="57">
        <f t="shared" si="24"/>
        <v>0</v>
      </c>
      <c r="F1627" s="57">
        <f>SUMIFS(სახ.თანრ.მოც.!$E:$E,სახ.თანრ.მოც.!$B:$B,VLOOKUP($B1627,$L:$O,3,0),სახ.თანრ.მოც.!$C:$C,მონაცემები!C1627,სახ.თანრ.მოც.!$A:$A,VLOOKUP($B1627,$L:$O,4,0))</f>
        <v>0</v>
      </c>
      <c r="G1627" s="57">
        <f>SUMIFS(სახ.თანრ.მოც.!$E:$E,სახ.თანრ.მოც.!$B:$B,VLOOKUP($B1627,$L:$O,3,0),სახ.თანრ.მოც.!$C:$C,მონაცემები!D1627,სახ.თანრ.მოც.!$A:$A,VLOOKUP($B1627,$L:$O,4,0))</f>
        <v>0</v>
      </c>
      <c r="H1627" s="57">
        <f>SUMIFS(სახ.თანრ.მოც.!F:F,სახ.თანრ.მოც.!$B:$B,VLOOKUP($B1627,$L:$O,3,0),სახ.თანრ.მოც.!$C:$C,მონაცემები!D1627,სახ.თანრ.მოც.!$A:$A,VLOOKUP($B1627,$L:$O,4,0))+SUMIFS(სახ.თანრ.მოც.!F:F,სახ.თანრ.მოც.!$B:$B,VLOOKUP($B1627,$L:$O,3,0),სახ.თანრ.მოც.!$C:$C,მონაცემები!C1627,სახ.თანრ.მოც.!$A:$A,VLOOKUP($B1627,$L:$O,4,0))</f>
        <v>0</v>
      </c>
      <c r="I1627" s="57"/>
      <c r="J1627" s="57"/>
    </row>
    <row r="1628" spans="1:10">
      <c r="A1628" s="46">
        <v>1547</v>
      </c>
      <c r="E1628" s="57">
        <f t="shared" si="24"/>
        <v>0</v>
      </c>
      <c r="F1628" s="57">
        <f>SUMIFS(სახ.თანრ.მოც.!$E:$E,სახ.თანრ.მოც.!$B:$B,VLOOKUP($B1628,$L:$O,3,0),სახ.თანრ.მოც.!$C:$C,მონაცემები!C1628,სახ.თანრ.მოც.!$A:$A,VLOOKUP($B1628,$L:$O,4,0))</f>
        <v>0</v>
      </c>
      <c r="G1628" s="57">
        <f>SUMIFS(სახ.თანრ.მოც.!$E:$E,სახ.თანრ.მოც.!$B:$B,VLOOKUP($B1628,$L:$O,3,0),სახ.თანრ.მოც.!$C:$C,მონაცემები!D1628,სახ.თანრ.მოც.!$A:$A,VLOOKUP($B1628,$L:$O,4,0))</f>
        <v>0</v>
      </c>
      <c r="H1628" s="57">
        <f>SUMIFS(სახ.თანრ.მოც.!F:F,სახ.თანრ.მოც.!$B:$B,VLOOKUP($B1628,$L:$O,3,0),სახ.თანრ.მოც.!$C:$C,მონაცემები!D1628,სახ.თანრ.მოც.!$A:$A,VLOOKUP($B1628,$L:$O,4,0))+SUMIFS(სახ.თანრ.მოც.!F:F,სახ.თანრ.მოც.!$B:$B,VLOOKUP($B1628,$L:$O,3,0),სახ.თანრ.მოც.!$C:$C,მონაცემები!C1628,სახ.თანრ.მოც.!$A:$A,VLOOKUP($B1628,$L:$O,4,0))</f>
        <v>0</v>
      </c>
      <c r="I1628" s="57"/>
      <c r="J1628" s="57"/>
    </row>
    <row r="1629" spans="1:10">
      <c r="A1629" s="46">
        <v>1548</v>
      </c>
      <c r="E1629" s="57">
        <f t="shared" si="24"/>
        <v>0</v>
      </c>
      <c r="F1629" s="57">
        <f>SUMIFS(სახ.თანრ.მოც.!$E:$E,სახ.თანრ.მოც.!$B:$B,VLOOKUP($B1629,$L:$O,3,0),სახ.თანრ.მოც.!$C:$C,მონაცემები!C1629,სახ.თანრ.მოც.!$A:$A,VLOOKUP($B1629,$L:$O,4,0))</f>
        <v>0</v>
      </c>
      <c r="G1629" s="57">
        <f>SUMIFS(სახ.თანრ.მოც.!$E:$E,სახ.თანრ.მოც.!$B:$B,VLOOKUP($B1629,$L:$O,3,0),სახ.თანრ.მოც.!$C:$C,მონაცემები!D1629,სახ.თანრ.მოც.!$A:$A,VLOOKUP($B1629,$L:$O,4,0))</f>
        <v>0</v>
      </c>
      <c r="H1629" s="57">
        <f>SUMIFS(სახ.თანრ.მოც.!F:F,სახ.თანრ.მოც.!$B:$B,VLOOKUP($B1629,$L:$O,3,0),სახ.თანრ.მოც.!$C:$C,მონაცემები!D1629,სახ.თანრ.მოც.!$A:$A,VLOOKUP($B1629,$L:$O,4,0))+SUMIFS(სახ.თანრ.მოც.!F:F,სახ.თანრ.მოც.!$B:$B,VLOOKUP($B1629,$L:$O,3,0),სახ.თანრ.მოც.!$C:$C,მონაცემები!C1629,სახ.თანრ.მოც.!$A:$A,VLOOKUP($B1629,$L:$O,4,0))</f>
        <v>0</v>
      </c>
      <c r="I1629" s="57"/>
      <c r="J1629" s="57"/>
    </row>
    <row r="1630" spans="1:10">
      <c r="A1630" s="46">
        <v>1549</v>
      </c>
      <c r="E1630" s="57">
        <f t="shared" si="24"/>
        <v>0</v>
      </c>
      <c r="F1630" s="57">
        <f>SUMIFS(სახ.თანრ.მოც.!$E:$E,სახ.თანრ.მოც.!$B:$B,VLOOKUP($B1630,$L:$O,3,0),სახ.თანრ.მოც.!$C:$C,მონაცემები!C1630,სახ.თანრ.მოც.!$A:$A,VLOOKUP($B1630,$L:$O,4,0))</f>
        <v>0</v>
      </c>
      <c r="G1630" s="57">
        <f>SUMIFS(სახ.თანრ.მოც.!$E:$E,სახ.თანრ.მოც.!$B:$B,VLOOKUP($B1630,$L:$O,3,0),სახ.თანრ.მოც.!$C:$C,მონაცემები!D1630,სახ.თანრ.მოც.!$A:$A,VLOOKUP($B1630,$L:$O,4,0))</f>
        <v>0</v>
      </c>
      <c r="H1630" s="57">
        <f>SUMIFS(სახ.თანრ.მოც.!F:F,სახ.თანრ.მოც.!$B:$B,VLOOKUP($B1630,$L:$O,3,0),სახ.თანრ.მოც.!$C:$C,მონაცემები!D1630,სახ.თანრ.მოც.!$A:$A,VLOOKUP($B1630,$L:$O,4,0))+SUMIFS(სახ.თანრ.მოც.!F:F,სახ.თანრ.მოც.!$B:$B,VLOOKUP($B1630,$L:$O,3,0),სახ.თანრ.მოც.!$C:$C,მონაცემები!C1630,სახ.თანრ.მოც.!$A:$A,VLOOKUP($B1630,$L:$O,4,0))</f>
        <v>0</v>
      </c>
      <c r="I1630" s="57"/>
      <c r="J1630" s="57"/>
    </row>
    <row r="1631" spans="1:10">
      <c r="A1631" s="46">
        <v>1550</v>
      </c>
      <c r="E1631" s="57">
        <f t="shared" si="24"/>
        <v>0</v>
      </c>
      <c r="F1631" s="57">
        <f>SUMIFS(სახ.თანრ.მოც.!$E:$E,სახ.თანრ.მოც.!$B:$B,VLOOKUP($B1631,$L:$O,3,0),სახ.თანრ.მოც.!$C:$C,მონაცემები!C1631,სახ.თანრ.მოც.!$A:$A,VLOOKUP($B1631,$L:$O,4,0))</f>
        <v>0</v>
      </c>
      <c r="G1631" s="57">
        <f>SUMIFS(სახ.თანრ.მოც.!$E:$E,სახ.თანრ.მოც.!$B:$B,VLOOKUP($B1631,$L:$O,3,0),სახ.თანრ.მოც.!$C:$C,მონაცემები!D1631,სახ.თანრ.მოც.!$A:$A,VLOOKUP($B1631,$L:$O,4,0))</f>
        <v>0</v>
      </c>
      <c r="H1631" s="57">
        <f>SUMIFS(სახ.თანრ.მოც.!F:F,სახ.თანრ.მოც.!$B:$B,VLOOKUP($B1631,$L:$O,3,0),სახ.თანრ.მოც.!$C:$C,მონაცემები!D1631,სახ.თანრ.მოც.!$A:$A,VLOOKUP($B1631,$L:$O,4,0))+SUMIFS(სახ.თანრ.მოც.!F:F,სახ.თანრ.მოც.!$B:$B,VLOOKUP($B1631,$L:$O,3,0),სახ.თანრ.მოც.!$C:$C,მონაცემები!C1631,სახ.თანრ.მოც.!$A:$A,VLOOKUP($B1631,$L:$O,4,0))</f>
        <v>0</v>
      </c>
      <c r="I1631" s="57"/>
      <c r="J1631" s="57"/>
    </row>
    <row r="1632" spans="1:10">
      <c r="A1632" s="46">
        <v>1551</v>
      </c>
      <c r="E1632" s="57">
        <f t="shared" si="24"/>
        <v>0</v>
      </c>
      <c r="F1632" s="57">
        <f>SUMIFS(სახ.თანრ.მოც.!$E:$E,სახ.თანრ.მოც.!$B:$B,VLOOKUP($B1632,$L:$O,3,0),სახ.თანრ.მოც.!$C:$C,მონაცემები!C1632,სახ.თანრ.მოც.!$A:$A,VLOOKUP($B1632,$L:$O,4,0))</f>
        <v>0</v>
      </c>
      <c r="G1632" s="57">
        <f>SUMIFS(სახ.თანრ.მოც.!$E:$E,სახ.თანრ.მოც.!$B:$B,VLOOKUP($B1632,$L:$O,3,0),სახ.თანრ.მოც.!$C:$C,მონაცემები!D1632,სახ.თანრ.მოც.!$A:$A,VLOOKUP($B1632,$L:$O,4,0))</f>
        <v>0</v>
      </c>
      <c r="H1632" s="57">
        <f>SUMIFS(სახ.თანრ.მოც.!F:F,სახ.თანრ.მოც.!$B:$B,VLOOKUP($B1632,$L:$O,3,0),სახ.თანრ.მოც.!$C:$C,მონაცემები!D1632,სახ.თანრ.მოც.!$A:$A,VLOOKUP($B1632,$L:$O,4,0))+SUMIFS(სახ.თანრ.მოც.!F:F,სახ.თანრ.მოც.!$B:$B,VLOOKUP($B1632,$L:$O,3,0),სახ.თანრ.მოც.!$C:$C,მონაცემები!C1632,სახ.თანრ.მოც.!$A:$A,VLOOKUP($B1632,$L:$O,4,0))</f>
        <v>0</v>
      </c>
      <c r="I1632" s="57"/>
      <c r="J1632" s="57"/>
    </row>
    <row r="1633" spans="1:10">
      <c r="A1633" s="46">
        <v>1552</v>
      </c>
      <c r="E1633" s="57">
        <f t="shared" si="24"/>
        <v>0</v>
      </c>
      <c r="F1633" s="57">
        <f>SUMIFS(სახ.თანრ.მოც.!$E:$E,სახ.თანრ.მოც.!$B:$B,VLOOKUP($B1633,$L:$O,3,0),სახ.თანრ.მოც.!$C:$C,მონაცემები!C1633,სახ.თანრ.მოც.!$A:$A,VLOOKUP($B1633,$L:$O,4,0))</f>
        <v>0</v>
      </c>
      <c r="G1633" s="57">
        <f>SUMIFS(სახ.თანრ.მოც.!$E:$E,სახ.თანრ.მოც.!$B:$B,VLOOKUP($B1633,$L:$O,3,0),სახ.თანრ.მოც.!$C:$C,მონაცემები!D1633,სახ.თანრ.მოც.!$A:$A,VLOOKUP($B1633,$L:$O,4,0))</f>
        <v>0</v>
      </c>
      <c r="H1633" s="57">
        <f>SUMIFS(სახ.თანრ.მოც.!F:F,სახ.თანრ.მოც.!$B:$B,VLOOKUP($B1633,$L:$O,3,0),სახ.თანრ.მოც.!$C:$C,მონაცემები!D1633,სახ.თანრ.მოც.!$A:$A,VLOOKUP($B1633,$L:$O,4,0))+SUMIFS(სახ.თანრ.მოც.!F:F,სახ.თანრ.მოც.!$B:$B,VLOOKUP($B1633,$L:$O,3,0),სახ.თანრ.მოც.!$C:$C,მონაცემები!C1633,სახ.თანრ.მოც.!$A:$A,VLOOKUP($B1633,$L:$O,4,0))</f>
        <v>0</v>
      </c>
      <c r="I1633" s="57"/>
      <c r="J1633" s="57"/>
    </row>
    <row r="1634" spans="1:10">
      <c r="A1634" s="46">
        <v>1553</v>
      </c>
      <c r="E1634" s="57">
        <f t="shared" si="24"/>
        <v>0</v>
      </c>
      <c r="F1634" s="57">
        <f>SUMIFS(სახ.თანრ.მოც.!$E:$E,სახ.თანრ.მოც.!$B:$B,VLOOKUP($B1634,$L:$O,3,0),სახ.თანრ.მოც.!$C:$C,მონაცემები!C1634,სახ.თანრ.მოც.!$A:$A,VLOOKUP($B1634,$L:$O,4,0))</f>
        <v>0</v>
      </c>
      <c r="G1634" s="57">
        <f>SUMIFS(სახ.თანრ.მოც.!$E:$E,სახ.თანრ.მოც.!$B:$B,VLOOKUP($B1634,$L:$O,3,0),სახ.თანრ.მოც.!$C:$C,მონაცემები!D1634,სახ.თანრ.მოც.!$A:$A,VLOOKUP($B1634,$L:$O,4,0))</f>
        <v>0</v>
      </c>
      <c r="H1634" s="57">
        <f>SUMIFS(სახ.თანრ.მოც.!F:F,სახ.თანრ.მოც.!$B:$B,VLOOKUP($B1634,$L:$O,3,0),სახ.თანრ.მოც.!$C:$C,მონაცემები!D1634,სახ.თანრ.მოც.!$A:$A,VLOOKUP($B1634,$L:$O,4,0))+SUMIFS(სახ.თანრ.მოც.!F:F,სახ.თანრ.მოც.!$B:$B,VLOOKUP($B1634,$L:$O,3,0),სახ.თანრ.მოც.!$C:$C,მონაცემები!C1634,სახ.თანრ.მოც.!$A:$A,VLOOKUP($B1634,$L:$O,4,0))</f>
        <v>0</v>
      </c>
      <c r="I1634" s="57"/>
      <c r="J1634" s="57"/>
    </row>
    <row r="1635" spans="1:10">
      <c r="A1635" s="46">
        <v>1554</v>
      </c>
      <c r="E1635" s="57">
        <f t="shared" si="24"/>
        <v>0</v>
      </c>
      <c r="F1635" s="57">
        <f>SUMIFS(სახ.თანრ.მოც.!$E:$E,სახ.თანრ.მოც.!$B:$B,VLOOKUP($B1635,$L:$O,3,0),სახ.თანრ.მოც.!$C:$C,მონაცემები!C1635,სახ.თანრ.მოც.!$A:$A,VLOOKUP($B1635,$L:$O,4,0))</f>
        <v>0</v>
      </c>
      <c r="G1635" s="57">
        <f>SUMIFS(სახ.თანრ.მოც.!$E:$E,სახ.თანრ.მოც.!$B:$B,VLOOKUP($B1635,$L:$O,3,0),სახ.თანრ.მოც.!$C:$C,მონაცემები!D1635,სახ.თანრ.მოც.!$A:$A,VLOOKUP($B1635,$L:$O,4,0))</f>
        <v>0</v>
      </c>
      <c r="H1635" s="57">
        <f>SUMIFS(სახ.თანრ.მოც.!F:F,სახ.თანრ.მოც.!$B:$B,VLOOKUP($B1635,$L:$O,3,0),სახ.თანრ.მოც.!$C:$C,მონაცემები!D1635,სახ.თანრ.მოც.!$A:$A,VLOOKUP($B1635,$L:$O,4,0))+SUMIFS(სახ.თანრ.მოც.!F:F,სახ.თანრ.მოც.!$B:$B,VLOOKUP($B1635,$L:$O,3,0),სახ.თანრ.მოც.!$C:$C,მონაცემები!C1635,სახ.თანრ.მოც.!$A:$A,VLOOKUP($B1635,$L:$O,4,0))</f>
        <v>0</v>
      </c>
      <c r="I1635" s="57"/>
      <c r="J1635" s="57"/>
    </row>
    <row r="1636" spans="1:10">
      <c r="A1636" s="46">
        <v>1555</v>
      </c>
      <c r="E1636" s="57">
        <f t="shared" si="24"/>
        <v>0</v>
      </c>
      <c r="F1636" s="57">
        <f>SUMIFS(სახ.თანრ.მოც.!$E:$E,სახ.თანრ.მოც.!$B:$B,VLOOKUP($B1636,$L:$O,3,0),სახ.თანრ.მოც.!$C:$C,მონაცემები!C1636,სახ.თანრ.მოც.!$A:$A,VLOOKUP($B1636,$L:$O,4,0))</f>
        <v>0</v>
      </c>
      <c r="G1636" s="57">
        <f>SUMIFS(სახ.თანრ.მოც.!$E:$E,სახ.თანრ.მოც.!$B:$B,VLOOKUP($B1636,$L:$O,3,0),სახ.თანრ.მოც.!$C:$C,მონაცემები!D1636,სახ.თანრ.მოც.!$A:$A,VLOOKUP($B1636,$L:$O,4,0))</f>
        <v>0</v>
      </c>
      <c r="H1636" s="57">
        <f>SUMIFS(სახ.თანრ.მოც.!F:F,სახ.თანრ.მოც.!$B:$B,VLOOKUP($B1636,$L:$O,3,0),სახ.თანრ.მოც.!$C:$C,მონაცემები!D1636,სახ.თანრ.მოც.!$A:$A,VLOOKUP($B1636,$L:$O,4,0))+SUMIFS(სახ.თანრ.მოც.!F:F,სახ.თანრ.მოც.!$B:$B,VLOOKUP($B1636,$L:$O,3,0),სახ.თანრ.მოც.!$C:$C,მონაცემები!C1636,სახ.თანრ.მოც.!$A:$A,VLOOKUP($B1636,$L:$O,4,0))</f>
        <v>0</v>
      </c>
      <c r="I1636" s="57"/>
      <c r="J1636" s="57"/>
    </row>
    <row r="1637" spans="1:10">
      <c r="A1637" s="46">
        <v>1556</v>
      </c>
      <c r="E1637" s="57">
        <f t="shared" si="24"/>
        <v>0</v>
      </c>
      <c r="F1637" s="57">
        <f>SUMIFS(სახ.თანრ.მოც.!$E:$E,სახ.თანრ.მოც.!$B:$B,VLOOKUP($B1637,$L:$O,3,0),სახ.თანრ.მოც.!$C:$C,მონაცემები!C1637,სახ.თანრ.მოც.!$A:$A,VLOOKUP($B1637,$L:$O,4,0))</f>
        <v>0</v>
      </c>
      <c r="G1637" s="57">
        <f>SUMIFS(სახ.თანრ.მოც.!$E:$E,სახ.თანრ.მოც.!$B:$B,VLOOKUP($B1637,$L:$O,3,0),სახ.თანრ.მოც.!$C:$C,მონაცემები!D1637,სახ.თანრ.მოც.!$A:$A,VLOOKUP($B1637,$L:$O,4,0))</f>
        <v>0</v>
      </c>
      <c r="H1637" s="57">
        <f>SUMIFS(სახ.თანრ.მოც.!F:F,სახ.თანრ.მოც.!$B:$B,VLOOKUP($B1637,$L:$O,3,0),სახ.თანრ.მოც.!$C:$C,მონაცემები!D1637,სახ.თანრ.მოც.!$A:$A,VLOOKUP($B1637,$L:$O,4,0))+SUMIFS(სახ.თანრ.მოც.!F:F,სახ.თანრ.მოც.!$B:$B,VLOOKUP($B1637,$L:$O,3,0),სახ.თანრ.მოც.!$C:$C,მონაცემები!C1637,სახ.თანრ.მოც.!$A:$A,VLOOKUP($B1637,$L:$O,4,0))</f>
        <v>0</v>
      </c>
      <c r="I1637" s="57"/>
      <c r="J1637" s="57"/>
    </row>
    <row r="1638" spans="1:10">
      <c r="A1638" s="46">
        <v>1557</v>
      </c>
      <c r="E1638" s="57">
        <f t="shared" si="24"/>
        <v>0</v>
      </c>
      <c r="F1638" s="57">
        <f>SUMIFS(სახ.თანრ.მოც.!$E:$E,სახ.თანრ.მოც.!$B:$B,VLOOKUP($B1638,$L:$O,3,0),სახ.თანრ.მოც.!$C:$C,მონაცემები!C1638,სახ.თანრ.მოც.!$A:$A,VLOOKUP($B1638,$L:$O,4,0))</f>
        <v>0</v>
      </c>
      <c r="G1638" s="57">
        <f>SUMIFS(სახ.თანრ.მოც.!$E:$E,სახ.თანრ.მოც.!$B:$B,VLOOKUP($B1638,$L:$O,3,0),სახ.თანრ.მოც.!$C:$C,მონაცემები!D1638,სახ.თანრ.მოც.!$A:$A,VLOOKUP($B1638,$L:$O,4,0))</f>
        <v>0</v>
      </c>
      <c r="H1638" s="57">
        <f>SUMIFS(სახ.თანრ.მოც.!F:F,სახ.თანრ.მოც.!$B:$B,VLOOKUP($B1638,$L:$O,3,0),სახ.თანრ.მოც.!$C:$C,მონაცემები!D1638,სახ.თანრ.მოც.!$A:$A,VLOOKUP($B1638,$L:$O,4,0))+SUMIFS(სახ.თანრ.მოც.!F:F,სახ.თანრ.მოც.!$B:$B,VLOOKUP($B1638,$L:$O,3,0),სახ.თანრ.მოც.!$C:$C,მონაცემები!C1638,სახ.თანრ.მოც.!$A:$A,VLOOKUP($B1638,$L:$O,4,0))</f>
        <v>0</v>
      </c>
      <c r="I1638" s="57"/>
      <c r="J1638" s="57"/>
    </row>
    <row r="1639" spans="1:10">
      <c r="A1639" s="46">
        <v>1558</v>
      </c>
      <c r="E1639" s="57">
        <f t="shared" si="24"/>
        <v>0</v>
      </c>
      <c r="F1639" s="57">
        <f>SUMIFS(სახ.თანრ.მოც.!$E:$E,სახ.თანრ.მოც.!$B:$B,VLOOKUP($B1639,$L:$O,3,0),სახ.თანრ.მოც.!$C:$C,მონაცემები!C1639,სახ.თანრ.მოც.!$A:$A,VLOOKUP($B1639,$L:$O,4,0))</f>
        <v>0</v>
      </c>
      <c r="G1639" s="57">
        <f>SUMIFS(სახ.თანრ.მოც.!$E:$E,სახ.თანრ.მოც.!$B:$B,VLOOKUP($B1639,$L:$O,3,0),სახ.თანრ.მოც.!$C:$C,მონაცემები!D1639,სახ.თანრ.მოც.!$A:$A,VLOOKUP($B1639,$L:$O,4,0))</f>
        <v>0</v>
      </c>
      <c r="H1639" s="57">
        <f>SUMIFS(სახ.თანრ.მოც.!F:F,სახ.თანრ.მოც.!$B:$B,VLOOKUP($B1639,$L:$O,3,0),სახ.თანრ.მოც.!$C:$C,მონაცემები!D1639,სახ.თანრ.მოც.!$A:$A,VLOOKUP($B1639,$L:$O,4,0))+SUMIFS(სახ.თანრ.მოც.!F:F,სახ.თანრ.მოც.!$B:$B,VLOOKUP($B1639,$L:$O,3,0),სახ.თანრ.მოც.!$C:$C,მონაცემები!C1639,სახ.თანრ.მოც.!$A:$A,VLOOKUP($B1639,$L:$O,4,0))</f>
        <v>0</v>
      </c>
      <c r="I1639" s="57"/>
      <c r="J1639" s="57"/>
    </row>
    <row r="1640" spans="1:10">
      <c r="A1640" s="46">
        <v>1559</v>
      </c>
      <c r="E1640" s="57">
        <f t="shared" si="24"/>
        <v>0</v>
      </c>
      <c r="F1640" s="57">
        <f>SUMIFS(სახ.თანრ.მოც.!$E:$E,სახ.თანრ.მოც.!$B:$B,VLOOKUP($B1640,$L:$O,3,0),სახ.თანრ.მოც.!$C:$C,მონაცემები!C1640,სახ.თანრ.მოც.!$A:$A,VLOOKUP($B1640,$L:$O,4,0))</f>
        <v>0</v>
      </c>
      <c r="G1640" s="57">
        <f>SUMIFS(სახ.თანრ.მოც.!$E:$E,სახ.თანრ.მოც.!$B:$B,VLOOKUP($B1640,$L:$O,3,0),სახ.თანრ.მოც.!$C:$C,მონაცემები!D1640,სახ.თანრ.მოც.!$A:$A,VLOOKUP($B1640,$L:$O,4,0))</f>
        <v>0</v>
      </c>
      <c r="H1640" s="57">
        <f>SUMIFS(სახ.თანრ.მოც.!F:F,სახ.თანრ.მოც.!$B:$B,VLOOKUP($B1640,$L:$O,3,0),სახ.თანრ.მოც.!$C:$C,მონაცემები!D1640,სახ.თანრ.მოც.!$A:$A,VLOOKUP($B1640,$L:$O,4,0))+SUMIFS(სახ.თანრ.მოც.!F:F,სახ.თანრ.მოც.!$B:$B,VLOOKUP($B1640,$L:$O,3,0),სახ.თანრ.მოც.!$C:$C,მონაცემები!C1640,სახ.თანრ.მოც.!$A:$A,VLOOKUP($B1640,$L:$O,4,0))</f>
        <v>0</v>
      </c>
      <c r="I1640" s="57"/>
      <c r="J1640" s="57"/>
    </row>
    <row r="1641" spans="1:10">
      <c r="A1641" s="46">
        <v>1560</v>
      </c>
      <c r="E1641" s="57">
        <f t="shared" si="24"/>
        <v>0</v>
      </c>
      <c r="F1641" s="57">
        <f>SUMIFS(სახ.თანრ.მოც.!$E:$E,სახ.თანრ.მოც.!$B:$B,VLOOKUP($B1641,$L:$O,3,0),სახ.თანრ.მოც.!$C:$C,მონაცემები!C1641,სახ.თანრ.მოც.!$A:$A,VLOOKUP($B1641,$L:$O,4,0))</f>
        <v>0</v>
      </c>
      <c r="G1641" s="57">
        <f>SUMIFS(სახ.თანრ.მოც.!$E:$E,სახ.თანრ.მოც.!$B:$B,VLOOKUP($B1641,$L:$O,3,0),სახ.თანრ.მოც.!$C:$C,მონაცემები!D1641,სახ.თანრ.მოც.!$A:$A,VLOOKUP($B1641,$L:$O,4,0))</f>
        <v>0</v>
      </c>
      <c r="H1641" s="57">
        <f>SUMIFS(სახ.თანრ.მოც.!F:F,სახ.თანრ.მოც.!$B:$B,VLOOKUP($B1641,$L:$O,3,0),სახ.თანრ.მოც.!$C:$C,მონაცემები!D1641,სახ.თანრ.მოც.!$A:$A,VLOOKUP($B1641,$L:$O,4,0))+SUMIFS(სახ.თანრ.მოც.!F:F,სახ.თანრ.მოც.!$B:$B,VLOOKUP($B1641,$L:$O,3,0),სახ.თანრ.მოც.!$C:$C,მონაცემები!C1641,სახ.თანრ.მოც.!$A:$A,VLOOKUP($B1641,$L:$O,4,0))</f>
        <v>0</v>
      </c>
      <c r="I1641" s="57"/>
      <c r="J1641" s="57"/>
    </row>
    <row r="1642" spans="1:10">
      <c r="A1642" s="46">
        <v>1561</v>
      </c>
      <c r="E1642" s="57">
        <f t="shared" si="24"/>
        <v>0</v>
      </c>
      <c r="F1642" s="57">
        <f>SUMIFS(სახ.თანრ.მოც.!$E:$E,სახ.თანრ.მოც.!$B:$B,VLOOKUP($B1642,$L:$O,3,0),სახ.თანრ.მოც.!$C:$C,მონაცემები!C1642,სახ.თანრ.მოც.!$A:$A,VLOOKUP($B1642,$L:$O,4,0))</f>
        <v>0</v>
      </c>
      <c r="G1642" s="57">
        <f>SUMIFS(სახ.თანრ.მოც.!$E:$E,სახ.თანრ.მოც.!$B:$B,VLOOKUP($B1642,$L:$O,3,0),სახ.თანრ.მოც.!$C:$C,მონაცემები!D1642,სახ.თანრ.მოც.!$A:$A,VLOOKUP($B1642,$L:$O,4,0))</f>
        <v>0</v>
      </c>
      <c r="H1642" s="57">
        <f>SUMIFS(სახ.თანრ.მოც.!F:F,სახ.თანრ.მოც.!$B:$B,VLOOKUP($B1642,$L:$O,3,0),სახ.თანრ.მოც.!$C:$C,მონაცემები!D1642,სახ.თანრ.მოც.!$A:$A,VLOOKUP($B1642,$L:$O,4,0))+SUMIFS(სახ.თანრ.მოც.!F:F,სახ.თანრ.მოც.!$B:$B,VLOOKUP($B1642,$L:$O,3,0),სახ.თანრ.მოც.!$C:$C,მონაცემები!C1642,სახ.თანრ.მოც.!$A:$A,VLOOKUP($B1642,$L:$O,4,0))</f>
        <v>0</v>
      </c>
      <c r="I1642" s="57"/>
      <c r="J1642" s="57"/>
    </row>
    <row r="1643" spans="1:10">
      <c r="A1643" s="46">
        <v>1562</v>
      </c>
      <c r="E1643" s="57">
        <f t="shared" si="24"/>
        <v>0</v>
      </c>
      <c r="F1643" s="57">
        <f>SUMIFS(სახ.თანრ.მოც.!$E:$E,სახ.თანრ.მოც.!$B:$B,VLOOKUP($B1643,$L:$O,3,0),სახ.თანრ.მოც.!$C:$C,მონაცემები!C1643,სახ.თანრ.მოც.!$A:$A,VLOOKUP($B1643,$L:$O,4,0))</f>
        <v>0</v>
      </c>
      <c r="G1643" s="57">
        <f>SUMIFS(სახ.თანრ.მოც.!$E:$E,სახ.თანრ.მოც.!$B:$B,VLOOKUP($B1643,$L:$O,3,0),სახ.თანრ.მოც.!$C:$C,მონაცემები!D1643,სახ.თანრ.მოც.!$A:$A,VLOOKUP($B1643,$L:$O,4,0))</f>
        <v>0</v>
      </c>
      <c r="H1643" s="57">
        <f>SUMIFS(სახ.თანრ.მოც.!F:F,სახ.თანრ.მოც.!$B:$B,VLOOKUP($B1643,$L:$O,3,0),სახ.თანრ.მოც.!$C:$C,მონაცემები!D1643,სახ.თანრ.მოც.!$A:$A,VLOOKUP($B1643,$L:$O,4,0))+SUMIFS(სახ.თანრ.მოც.!F:F,სახ.თანრ.მოც.!$B:$B,VLOOKUP($B1643,$L:$O,3,0),სახ.თანრ.მოც.!$C:$C,მონაცემები!C1643,სახ.თანრ.მოც.!$A:$A,VLOOKUP($B1643,$L:$O,4,0))</f>
        <v>0</v>
      </c>
      <c r="I1643" s="57"/>
      <c r="J1643" s="57"/>
    </row>
    <row r="1644" spans="1:10">
      <c r="A1644" s="46">
        <v>1563</v>
      </c>
      <c r="E1644" s="57">
        <f t="shared" si="24"/>
        <v>0</v>
      </c>
      <c r="F1644" s="57">
        <f>SUMIFS(სახ.თანრ.მოც.!$E:$E,სახ.თანრ.მოც.!$B:$B,VLOOKUP($B1644,$L:$O,3,0),სახ.თანრ.მოც.!$C:$C,მონაცემები!C1644,სახ.თანრ.მოც.!$A:$A,VLOOKUP($B1644,$L:$O,4,0))</f>
        <v>0</v>
      </c>
      <c r="G1644" s="57">
        <f>SUMIFS(სახ.თანრ.მოც.!$E:$E,სახ.თანრ.მოც.!$B:$B,VLOOKUP($B1644,$L:$O,3,0),სახ.თანრ.მოც.!$C:$C,მონაცემები!D1644,სახ.თანრ.მოც.!$A:$A,VLOOKUP($B1644,$L:$O,4,0))</f>
        <v>0</v>
      </c>
      <c r="H1644" s="57">
        <f>SUMIFS(სახ.თანრ.მოც.!F:F,სახ.თანრ.მოც.!$B:$B,VLOOKUP($B1644,$L:$O,3,0),სახ.თანრ.მოც.!$C:$C,მონაცემები!D1644,სახ.თანრ.მოც.!$A:$A,VLOOKUP($B1644,$L:$O,4,0))+SUMIFS(სახ.თანრ.მოც.!F:F,სახ.თანრ.მოც.!$B:$B,VLOOKUP($B1644,$L:$O,3,0),სახ.თანრ.მოც.!$C:$C,მონაცემები!C1644,სახ.თანრ.მოც.!$A:$A,VLOOKUP($B1644,$L:$O,4,0))</f>
        <v>0</v>
      </c>
      <c r="I1644" s="57"/>
      <c r="J1644" s="57"/>
    </row>
    <row r="1645" spans="1:10">
      <c r="A1645" s="46">
        <v>1564</v>
      </c>
      <c r="E1645" s="57">
        <f t="shared" si="24"/>
        <v>0</v>
      </c>
      <c r="F1645" s="57">
        <f>SUMIFS(სახ.თანრ.მოც.!$E:$E,სახ.თანრ.მოც.!$B:$B,VLOOKUP($B1645,$L:$O,3,0),სახ.თანრ.მოც.!$C:$C,მონაცემები!C1645,სახ.თანრ.მოც.!$A:$A,VLOOKUP($B1645,$L:$O,4,0))</f>
        <v>0</v>
      </c>
      <c r="G1645" s="57">
        <f>SUMIFS(სახ.თანრ.მოც.!$E:$E,სახ.თანრ.მოც.!$B:$B,VLOOKUP($B1645,$L:$O,3,0),სახ.თანრ.მოც.!$C:$C,მონაცემები!D1645,სახ.თანრ.მოც.!$A:$A,VLOOKUP($B1645,$L:$O,4,0))</f>
        <v>0</v>
      </c>
      <c r="H1645" s="57">
        <f>SUMIFS(სახ.თანრ.მოც.!F:F,სახ.თანრ.მოც.!$B:$B,VLOOKUP($B1645,$L:$O,3,0),სახ.თანრ.მოც.!$C:$C,მონაცემები!D1645,სახ.თანრ.მოც.!$A:$A,VLOOKUP($B1645,$L:$O,4,0))+SUMIFS(სახ.თანრ.მოც.!F:F,სახ.თანრ.მოც.!$B:$B,VLOOKUP($B1645,$L:$O,3,0),სახ.თანრ.მოც.!$C:$C,მონაცემები!C1645,სახ.თანრ.მოც.!$A:$A,VLOOKUP($B1645,$L:$O,4,0))</f>
        <v>0</v>
      </c>
      <c r="I1645" s="57"/>
      <c r="J1645" s="57"/>
    </row>
    <row r="1646" spans="1:10">
      <c r="A1646" s="46">
        <v>1565</v>
      </c>
      <c r="E1646" s="57">
        <f t="shared" si="24"/>
        <v>0</v>
      </c>
      <c r="F1646" s="57">
        <f>SUMIFS(სახ.თანრ.მოც.!$E:$E,სახ.თანრ.მოც.!$B:$B,VLOOKUP($B1646,$L:$O,3,0),სახ.თანრ.მოც.!$C:$C,მონაცემები!C1646,სახ.თანრ.მოც.!$A:$A,VLOOKUP($B1646,$L:$O,4,0))</f>
        <v>0</v>
      </c>
      <c r="G1646" s="57">
        <f>SUMIFS(სახ.თანრ.მოც.!$E:$E,სახ.თანრ.მოც.!$B:$B,VLOOKUP($B1646,$L:$O,3,0),სახ.თანრ.მოც.!$C:$C,მონაცემები!D1646,სახ.თანრ.მოც.!$A:$A,VLOOKUP($B1646,$L:$O,4,0))</f>
        <v>0</v>
      </c>
      <c r="H1646" s="57">
        <f>SUMIFS(სახ.თანრ.მოც.!F:F,სახ.თანრ.მოც.!$B:$B,VLOOKUP($B1646,$L:$O,3,0),სახ.თანრ.მოც.!$C:$C,მონაცემები!D1646,სახ.თანრ.მოც.!$A:$A,VLOOKUP($B1646,$L:$O,4,0))+SUMIFS(სახ.თანრ.მოც.!F:F,სახ.თანრ.მოც.!$B:$B,VLOOKUP($B1646,$L:$O,3,0),სახ.თანრ.მოც.!$C:$C,მონაცემები!C1646,სახ.თანრ.მოც.!$A:$A,VLOOKUP($B1646,$L:$O,4,0))</f>
        <v>0</v>
      </c>
      <c r="I1646" s="57"/>
      <c r="J1646" s="57"/>
    </row>
    <row r="1647" spans="1:10">
      <c r="A1647" s="46">
        <v>1566</v>
      </c>
      <c r="E1647" s="57">
        <f t="shared" si="24"/>
        <v>0</v>
      </c>
      <c r="F1647" s="57">
        <f>SUMIFS(სახ.თანრ.მოც.!$E:$E,სახ.თანრ.მოც.!$B:$B,VLOOKUP($B1647,$L:$O,3,0),სახ.თანრ.მოც.!$C:$C,მონაცემები!C1647,სახ.თანრ.მოც.!$A:$A,VLOOKUP($B1647,$L:$O,4,0))</f>
        <v>0</v>
      </c>
      <c r="G1647" s="57">
        <f>SUMIFS(სახ.თანრ.მოც.!$E:$E,სახ.თანრ.მოც.!$B:$B,VLOOKUP($B1647,$L:$O,3,0),სახ.თანრ.მოც.!$C:$C,მონაცემები!D1647,სახ.თანრ.მოც.!$A:$A,VLOOKUP($B1647,$L:$O,4,0))</f>
        <v>0</v>
      </c>
      <c r="H1647" s="57">
        <f>SUMIFS(სახ.თანრ.მოც.!F:F,სახ.თანრ.მოც.!$B:$B,VLOOKUP($B1647,$L:$O,3,0),სახ.თანრ.მოც.!$C:$C,მონაცემები!D1647,სახ.თანრ.მოც.!$A:$A,VLOOKUP($B1647,$L:$O,4,0))+SUMIFS(სახ.თანრ.მოც.!F:F,სახ.თანრ.მოც.!$B:$B,VLOOKUP($B1647,$L:$O,3,0),სახ.თანრ.მოც.!$C:$C,მონაცემები!C1647,სახ.თანრ.მოც.!$A:$A,VLOOKUP($B1647,$L:$O,4,0))</f>
        <v>0</v>
      </c>
      <c r="I1647" s="57"/>
      <c r="J1647" s="57"/>
    </row>
    <row r="1648" spans="1:10">
      <c r="A1648" s="46">
        <v>1567</v>
      </c>
      <c r="E1648" s="57">
        <f t="shared" si="24"/>
        <v>0</v>
      </c>
      <c r="F1648" s="57">
        <f>SUMIFS(სახ.თანრ.მოც.!$E:$E,სახ.თანრ.მოც.!$B:$B,VLOOKUP($B1648,$L:$O,3,0),სახ.თანრ.მოც.!$C:$C,მონაცემები!C1648,სახ.თანრ.მოც.!$A:$A,VLOOKUP($B1648,$L:$O,4,0))</f>
        <v>0</v>
      </c>
      <c r="G1648" s="57">
        <f>SUMIFS(სახ.თანრ.მოც.!$E:$E,სახ.თანრ.მოც.!$B:$B,VLOOKUP($B1648,$L:$O,3,0),სახ.თანრ.მოც.!$C:$C,მონაცემები!D1648,სახ.თანრ.მოც.!$A:$A,VLOOKUP($B1648,$L:$O,4,0))</f>
        <v>0</v>
      </c>
      <c r="H1648" s="57">
        <f>SUMIFS(სახ.თანრ.მოც.!F:F,სახ.თანრ.მოც.!$B:$B,VLOOKUP($B1648,$L:$O,3,0),სახ.თანრ.მოც.!$C:$C,მონაცემები!D1648,სახ.თანრ.მოც.!$A:$A,VLOOKUP($B1648,$L:$O,4,0))+SUMIFS(სახ.თანრ.მოც.!F:F,სახ.თანრ.მოც.!$B:$B,VLOOKUP($B1648,$L:$O,3,0),სახ.თანრ.მოც.!$C:$C,მონაცემები!C1648,სახ.თანრ.მოც.!$A:$A,VLOOKUP($B1648,$L:$O,4,0))</f>
        <v>0</v>
      </c>
      <c r="I1648" s="57"/>
      <c r="J1648" s="57"/>
    </row>
    <row r="1649" spans="1:10">
      <c r="A1649" s="46">
        <v>1568</v>
      </c>
      <c r="E1649" s="57">
        <f t="shared" si="24"/>
        <v>0</v>
      </c>
      <c r="F1649" s="57">
        <f>SUMIFS(სახ.თანრ.მოც.!$E:$E,სახ.თანრ.მოც.!$B:$B,VLOOKUP($B1649,$L:$O,3,0),სახ.თანრ.მოც.!$C:$C,მონაცემები!C1649,სახ.თანრ.მოც.!$A:$A,VLOOKUP($B1649,$L:$O,4,0))</f>
        <v>0</v>
      </c>
      <c r="G1649" s="57">
        <f>SUMIFS(სახ.თანრ.მოც.!$E:$E,სახ.თანრ.მოც.!$B:$B,VLOOKUP($B1649,$L:$O,3,0),სახ.თანრ.მოც.!$C:$C,მონაცემები!D1649,სახ.თანრ.მოც.!$A:$A,VLOOKUP($B1649,$L:$O,4,0))</f>
        <v>0</v>
      </c>
      <c r="H1649" s="57">
        <f>SUMIFS(სახ.თანრ.მოც.!F:F,სახ.თანრ.მოც.!$B:$B,VLOOKUP($B1649,$L:$O,3,0),სახ.თანრ.მოც.!$C:$C,მონაცემები!D1649,სახ.თანრ.მოც.!$A:$A,VLOOKUP($B1649,$L:$O,4,0))+SUMIFS(სახ.თანრ.მოც.!F:F,სახ.თანრ.მოც.!$B:$B,VLOOKUP($B1649,$L:$O,3,0),სახ.თანრ.მოც.!$C:$C,მონაცემები!C1649,სახ.თანრ.მოც.!$A:$A,VLOOKUP($B1649,$L:$O,4,0))</f>
        <v>0</v>
      </c>
      <c r="I1649" s="57"/>
      <c r="J1649" s="57"/>
    </row>
    <row r="1650" spans="1:10">
      <c r="A1650" s="46">
        <v>1569</v>
      </c>
      <c r="E1650" s="57">
        <f t="shared" si="24"/>
        <v>0</v>
      </c>
      <c r="F1650" s="57">
        <f>SUMIFS(სახ.თანრ.მოც.!$E:$E,სახ.თანრ.მოც.!$B:$B,VLOOKUP($B1650,$L:$O,3,0),სახ.თანრ.მოც.!$C:$C,მონაცემები!C1650,სახ.თანრ.მოც.!$A:$A,VLOOKUP($B1650,$L:$O,4,0))</f>
        <v>0</v>
      </c>
      <c r="G1650" s="57">
        <f>SUMIFS(სახ.თანრ.მოც.!$E:$E,სახ.თანრ.მოც.!$B:$B,VLOOKUP($B1650,$L:$O,3,0),სახ.თანრ.მოც.!$C:$C,მონაცემები!D1650,სახ.თანრ.მოც.!$A:$A,VLOOKUP($B1650,$L:$O,4,0))</f>
        <v>0</v>
      </c>
      <c r="H1650" s="57">
        <f>SUMIFS(სახ.თანრ.მოც.!F:F,სახ.თანრ.მოც.!$B:$B,VLOOKUP($B1650,$L:$O,3,0),სახ.თანრ.მოც.!$C:$C,მონაცემები!D1650,სახ.თანრ.მოც.!$A:$A,VLOOKUP($B1650,$L:$O,4,0))+SUMIFS(სახ.თანრ.მოც.!F:F,სახ.თანრ.მოც.!$B:$B,VLOOKUP($B1650,$L:$O,3,0),სახ.თანრ.მოც.!$C:$C,მონაცემები!C1650,სახ.თანრ.მოც.!$A:$A,VLOOKUP($B1650,$L:$O,4,0))</f>
        <v>0</v>
      </c>
      <c r="I1650" s="57"/>
      <c r="J1650" s="57"/>
    </row>
    <row r="1651" spans="1:10">
      <c r="A1651" s="46">
        <v>1570</v>
      </c>
      <c r="E1651" s="57">
        <f t="shared" si="24"/>
        <v>0</v>
      </c>
      <c r="F1651" s="57">
        <f>SUMIFS(სახ.თანრ.მოც.!$E:$E,სახ.თანრ.მოც.!$B:$B,VLOOKUP($B1651,$L:$O,3,0),სახ.თანრ.მოც.!$C:$C,მონაცემები!C1651,სახ.თანრ.მოც.!$A:$A,VLOOKUP($B1651,$L:$O,4,0))</f>
        <v>0</v>
      </c>
      <c r="G1651" s="57">
        <f>SUMIFS(სახ.თანრ.მოც.!$E:$E,სახ.თანრ.მოც.!$B:$B,VLOOKUP($B1651,$L:$O,3,0),სახ.თანრ.მოც.!$C:$C,მონაცემები!D1651,სახ.თანრ.მოც.!$A:$A,VLOOKUP($B1651,$L:$O,4,0))</f>
        <v>0</v>
      </c>
      <c r="H1651" s="57">
        <f>SUMIFS(სახ.თანრ.მოც.!F:F,სახ.თანრ.მოც.!$B:$B,VLOOKUP($B1651,$L:$O,3,0),სახ.თანრ.მოც.!$C:$C,მონაცემები!D1651,სახ.თანრ.მოც.!$A:$A,VLOOKUP($B1651,$L:$O,4,0))+SUMIFS(სახ.თანრ.მოც.!F:F,სახ.თანრ.მოც.!$B:$B,VLOOKUP($B1651,$L:$O,3,0),სახ.თანრ.მოც.!$C:$C,მონაცემები!C1651,სახ.თანრ.მოც.!$A:$A,VLOOKUP($B1651,$L:$O,4,0))</f>
        <v>0</v>
      </c>
      <c r="I1651" s="57"/>
      <c r="J1651" s="57"/>
    </row>
    <row r="1652" spans="1:10">
      <c r="A1652" s="46">
        <v>1571</v>
      </c>
      <c r="E1652" s="57">
        <f t="shared" si="24"/>
        <v>0</v>
      </c>
      <c r="F1652" s="57">
        <f>SUMIFS(სახ.თანრ.მოც.!$E:$E,სახ.თანრ.მოც.!$B:$B,VLOOKUP($B1652,$L:$O,3,0),სახ.თანრ.მოც.!$C:$C,მონაცემები!C1652,სახ.თანრ.მოც.!$A:$A,VLOOKUP($B1652,$L:$O,4,0))</f>
        <v>0</v>
      </c>
      <c r="G1652" s="57">
        <f>SUMIFS(სახ.თანრ.მოც.!$E:$E,სახ.თანრ.მოც.!$B:$B,VLOOKUP($B1652,$L:$O,3,0),სახ.თანრ.მოც.!$C:$C,მონაცემები!D1652,სახ.თანრ.მოც.!$A:$A,VLOOKUP($B1652,$L:$O,4,0))</f>
        <v>0</v>
      </c>
      <c r="H1652" s="57">
        <f>SUMIFS(სახ.თანრ.მოც.!F:F,სახ.თანრ.მოც.!$B:$B,VLOOKUP($B1652,$L:$O,3,0),სახ.თანრ.მოც.!$C:$C,მონაცემები!D1652,სახ.თანრ.მოც.!$A:$A,VLOOKUP($B1652,$L:$O,4,0))+SUMIFS(სახ.თანრ.მოც.!F:F,სახ.თანრ.მოც.!$B:$B,VLOOKUP($B1652,$L:$O,3,0),სახ.თანრ.მოც.!$C:$C,მონაცემები!C1652,სახ.თანრ.მოც.!$A:$A,VLOOKUP($B1652,$L:$O,4,0))</f>
        <v>0</v>
      </c>
      <c r="I1652" s="57"/>
      <c r="J1652" s="57"/>
    </row>
    <row r="1653" spans="1:10">
      <c r="A1653" s="46">
        <v>1572</v>
      </c>
      <c r="E1653" s="57">
        <f t="shared" si="24"/>
        <v>0</v>
      </c>
      <c r="F1653" s="57">
        <f>SUMIFS(სახ.თანრ.მოც.!$E:$E,სახ.თანრ.მოც.!$B:$B,VLOOKUP($B1653,$L:$O,3,0),სახ.თანრ.მოც.!$C:$C,მონაცემები!C1653,სახ.თანრ.მოც.!$A:$A,VLOOKUP($B1653,$L:$O,4,0))</f>
        <v>0</v>
      </c>
      <c r="G1653" s="57">
        <f>SUMIFS(სახ.თანრ.მოც.!$E:$E,სახ.თანრ.მოც.!$B:$B,VLOOKUP($B1653,$L:$O,3,0),სახ.თანრ.მოც.!$C:$C,მონაცემები!D1653,სახ.თანრ.მოც.!$A:$A,VLOOKUP($B1653,$L:$O,4,0))</f>
        <v>0</v>
      </c>
      <c r="H1653" s="57">
        <f>SUMIFS(სახ.თანრ.მოც.!F:F,სახ.თანრ.მოც.!$B:$B,VLOOKUP($B1653,$L:$O,3,0),სახ.თანრ.მოც.!$C:$C,მონაცემები!D1653,სახ.თანრ.მოც.!$A:$A,VLOOKUP($B1653,$L:$O,4,0))+SUMIFS(სახ.თანრ.მოც.!F:F,სახ.თანრ.მოც.!$B:$B,VLOOKUP($B1653,$L:$O,3,0),სახ.თანრ.მოც.!$C:$C,მონაცემები!C1653,სახ.თანრ.მოც.!$A:$A,VLOOKUP($B1653,$L:$O,4,0))</f>
        <v>0</v>
      </c>
      <c r="I1653" s="57"/>
      <c r="J1653" s="57"/>
    </row>
    <row r="1654" spans="1:10">
      <c r="A1654" s="46">
        <v>1573</v>
      </c>
      <c r="E1654" s="57">
        <f t="shared" si="24"/>
        <v>0</v>
      </c>
      <c r="F1654" s="57">
        <f>SUMIFS(სახ.თანრ.მოც.!$E:$E,სახ.თანრ.მოც.!$B:$B,VLOOKUP($B1654,$L:$O,3,0),სახ.თანრ.მოც.!$C:$C,მონაცემები!C1654,სახ.თანრ.მოც.!$A:$A,VLOOKUP($B1654,$L:$O,4,0))</f>
        <v>0</v>
      </c>
      <c r="G1654" s="57">
        <f>SUMIFS(სახ.თანრ.მოც.!$E:$E,სახ.თანრ.მოც.!$B:$B,VLOOKUP($B1654,$L:$O,3,0),სახ.თანრ.მოც.!$C:$C,მონაცემები!D1654,სახ.თანრ.მოც.!$A:$A,VLOOKUP($B1654,$L:$O,4,0))</f>
        <v>0</v>
      </c>
      <c r="H1654" s="57">
        <f>SUMIFS(სახ.თანრ.მოც.!F:F,სახ.თანრ.მოც.!$B:$B,VLOOKUP($B1654,$L:$O,3,0),სახ.თანრ.მოც.!$C:$C,მონაცემები!D1654,სახ.თანრ.მოც.!$A:$A,VLOOKUP($B1654,$L:$O,4,0))+SUMIFS(სახ.თანრ.მოც.!F:F,სახ.თანრ.მოც.!$B:$B,VLOOKUP($B1654,$L:$O,3,0),სახ.თანრ.მოც.!$C:$C,მონაცემები!C1654,სახ.თანრ.მოც.!$A:$A,VLOOKUP($B1654,$L:$O,4,0))</f>
        <v>0</v>
      </c>
      <c r="I1654" s="57"/>
      <c r="J1654" s="57"/>
    </row>
    <row r="1655" spans="1:10">
      <c r="A1655" s="46">
        <v>1574</v>
      </c>
      <c r="E1655" s="57">
        <f t="shared" si="24"/>
        <v>0</v>
      </c>
      <c r="F1655" s="57">
        <f>SUMIFS(სახ.თანრ.მოც.!$E:$E,სახ.თანრ.მოც.!$B:$B,VLOOKUP($B1655,$L:$O,3,0),სახ.თანრ.მოც.!$C:$C,მონაცემები!C1655,სახ.თანრ.მოც.!$A:$A,VLOOKUP($B1655,$L:$O,4,0))</f>
        <v>0</v>
      </c>
      <c r="G1655" s="57">
        <f>SUMIFS(სახ.თანრ.მოც.!$E:$E,სახ.თანრ.მოც.!$B:$B,VLOOKUP($B1655,$L:$O,3,0),სახ.თანრ.მოც.!$C:$C,მონაცემები!D1655,სახ.თანრ.მოც.!$A:$A,VLOOKUP($B1655,$L:$O,4,0))</f>
        <v>0</v>
      </c>
      <c r="H1655" s="57">
        <f>SUMIFS(სახ.თანრ.მოც.!F:F,სახ.თანრ.მოც.!$B:$B,VLOOKUP($B1655,$L:$O,3,0),სახ.თანრ.მოც.!$C:$C,მონაცემები!D1655,სახ.თანრ.მოც.!$A:$A,VLOOKUP($B1655,$L:$O,4,0))+SUMIFS(სახ.თანრ.მოც.!F:F,სახ.თანრ.მოც.!$B:$B,VLOOKUP($B1655,$L:$O,3,0),სახ.თანრ.მოც.!$C:$C,მონაცემები!C1655,სახ.თანრ.მოც.!$A:$A,VLOOKUP($B1655,$L:$O,4,0))</f>
        <v>0</v>
      </c>
      <c r="I1655" s="57"/>
      <c r="J1655" s="57"/>
    </row>
    <row r="1656" spans="1:10">
      <c r="A1656" s="46">
        <v>1575</v>
      </c>
      <c r="E1656" s="57">
        <f t="shared" si="24"/>
        <v>0</v>
      </c>
      <c r="F1656" s="57">
        <f>SUMIFS(სახ.თანრ.მოც.!$E:$E,სახ.თანრ.მოც.!$B:$B,VLOOKUP($B1656,$L:$O,3,0),სახ.თანრ.მოც.!$C:$C,მონაცემები!C1656,სახ.თანრ.მოც.!$A:$A,VLOOKUP($B1656,$L:$O,4,0))</f>
        <v>0</v>
      </c>
      <c r="G1656" s="57">
        <f>SUMIFS(სახ.თანრ.მოც.!$E:$E,სახ.თანრ.მოც.!$B:$B,VLOOKUP($B1656,$L:$O,3,0),სახ.თანრ.მოც.!$C:$C,მონაცემები!D1656,სახ.თანრ.მოც.!$A:$A,VLOOKUP($B1656,$L:$O,4,0))</f>
        <v>0</v>
      </c>
      <c r="H1656" s="57">
        <f>SUMIFS(სახ.თანრ.მოც.!F:F,სახ.თანრ.მოც.!$B:$B,VLOOKUP($B1656,$L:$O,3,0),სახ.თანრ.მოც.!$C:$C,მონაცემები!D1656,სახ.თანრ.მოც.!$A:$A,VLOOKUP($B1656,$L:$O,4,0))+SUMIFS(სახ.თანრ.მოც.!F:F,სახ.თანრ.მოც.!$B:$B,VLOOKUP($B1656,$L:$O,3,0),სახ.თანრ.მოც.!$C:$C,მონაცემები!C1656,სახ.თანრ.მოც.!$A:$A,VLOOKUP($B1656,$L:$O,4,0))</f>
        <v>0</v>
      </c>
      <c r="I1656" s="57"/>
      <c r="J1656" s="57"/>
    </row>
    <row r="1657" spans="1:10">
      <c r="A1657" s="46">
        <v>1576</v>
      </c>
      <c r="E1657" s="57">
        <f t="shared" si="24"/>
        <v>0</v>
      </c>
      <c r="F1657" s="57">
        <f>SUMIFS(სახ.თანრ.მოც.!$E:$E,სახ.თანრ.მოც.!$B:$B,VLOOKUP($B1657,$L:$O,3,0),სახ.თანრ.მოც.!$C:$C,მონაცემები!C1657,სახ.თანრ.მოც.!$A:$A,VLOOKUP($B1657,$L:$O,4,0))</f>
        <v>0</v>
      </c>
      <c r="G1657" s="57">
        <f>SUMIFS(სახ.თანრ.მოც.!$E:$E,სახ.თანრ.მოც.!$B:$B,VLOOKUP($B1657,$L:$O,3,0),სახ.თანრ.მოც.!$C:$C,მონაცემები!D1657,სახ.თანრ.მოც.!$A:$A,VLOOKUP($B1657,$L:$O,4,0))</f>
        <v>0</v>
      </c>
      <c r="H1657" s="57">
        <f>SUMIFS(სახ.თანრ.მოც.!F:F,სახ.თანრ.მოც.!$B:$B,VLOOKUP($B1657,$L:$O,3,0),სახ.თანრ.მოც.!$C:$C,მონაცემები!D1657,სახ.თანრ.მოც.!$A:$A,VLOOKUP($B1657,$L:$O,4,0))+SUMIFS(სახ.თანრ.მოც.!F:F,სახ.თანრ.მოც.!$B:$B,VLOOKUP($B1657,$L:$O,3,0),სახ.თანრ.მოც.!$C:$C,მონაცემები!C1657,სახ.თანრ.მოც.!$A:$A,VLOOKUP($B1657,$L:$O,4,0))</f>
        <v>0</v>
      </c>
      <c r="I1657" s="57"/>
      <c r="J1657" s="57"/>
    </row>
    <row r="1658" spans="1:10">
      <c r="A1658" s="46">
        <v>1577</v>
      </c>
      <c r="E1658" s="57">
        <f t="shared" si="24"/>
        <v>0</v>
      </c>
      <c r="F1658" s="57">
        <f>SUMIFS(სახ.თანრ.მოც.!$E:$E,სახ.თანრ.მოც.!$B:$B,VLOOKUP($B1658,$L:$O,3,0),სახ.თანრ.მოც.!$C:$C,მონაცემები!C1658,სახ.თანრ.მოც.!$A:$A,VLOOKUP($B1658,$L:$O,4,0))</f>
        <v>0</v>
      </c>
      <c r="G1658" s="57">
        <f>SUMIFS(სახ.თანრ.მოც.!$E:$E,სახ.თანრ.მოც.!$B:$B,VLOOKUP($B1658,$L:$O,3,0),სახ.თანრ.მოც.!$C:$C,მონაცემები!D1658,სახ.თანრ.მოც.!$A:$A,VLOOKUP($B1658,$L:$O,4,0))</f>
        <v>0</v>
      </c>
      <c r="H1658" s="57">
        <f>SUMIFS(სახ.თანრ.მოც.!F:F,სახ.თანრ.მოც.!$B:$B,VLOOKUP($B1658,$L:$O,3,0),სახ.თანრ.მოც.!$C:$C,მონაცემები!D1658,სახ.თანრ.მოც.!$A:$A,VLOOKUP($B1658,$L:$O,4,0))+SUMIFS(სახ.თანრ.მოც.!F:F,სახ.თანრ.მოც.!$B:$B,VLOOKUP($B1658,$L:$O,3,0),სახ.თანრ.მოც.!$C:$C,მონაცემები!C1658,სახ.თანრ.მოც.!$A:$A,VLOOKUP($B1658,$L:$O,4,0))</f>
        <v>0</v>
      </c>
      <c r="I1658" s="57"/>
      <c r="J1658" s="57"/>
    </row>
    <row r="1659" spans="1:10">
      <c r="A1659" s="46">
        <v>1578</v>
      </c>
      <c r="E1659" s="57">
        <f t="shared" si="24"/>
        <v>0</v>
      </c>
      <c r="F1659" s="57">
        <f>SUMIFS(სახ.თანრ.მოც.!$E:$E,სახ.თანრ.მოც.!$B:$B,VLOOKUP($B1659,$L:$O,3,0),სახ.თანრ.მოც.!$C:$C,მონაცემები!C1659,სახ.თანრ.მოც.!$A:$A,VLOOKUP($B1659,$L:$O,4,0))</f>
        <v>0</v>
      </c>
      <c r="G1659" s="57">
        <f>SUMIFS(სახ.თანრ.მოც.!$E:$E,სახ.თანრ.მოც.!$B:$B,VLOOKUP($B1659,$L:$O,3,0),სახ.თანრ.მოც.!$C:$C,მონაცემები!D1659,სახ.თანრ.მოც.!$A:$A,VLOOKUP($B1659,$L:$O,4,0))</f>
        <v>0</v>
      </c>
      <c r="H1659" s="57">
        <f>SUMIFS(სახ.თანრ.მოც.!F:F,სახ.თანრ.მოც.!$B:$B,VLOOKUP($B1659,$L:$O,3,0),სახ.თანრ.მოც.!$C:$C,მონაცემები!D1659,სახ.თანრ.მოც.!$A:$A,VLOOKUP($B1659,$L:$O,4,0))+SUMIFS(სახ.თანრ.მოც.!F:F,სახ.თანრ.მოც.!$B:$B,VLOOKUP($B1659,$L:$O,3,0),სახ.თანრ.მოც.!$C:$C,მონაცემები!C1659,სახ.თანრ.მოც.!$A:$A,VLOOKUP($B1659,$L:$O,4,0))</f>
        <v>0</v>
      </c>
      <c r="I1659" s="57"/>
      <c r="J1659" s="57"/>
    </row>
    <row r="1660" spans="1:10">
      <c r="A1660" s="46">
        <v>1579</v>
      </c>
      <c r="E1660" s="57">
        <f t="shared" si="24"/>
        <v>0</v>
      </c>
      <c r="F1660" s="57">
        <f>SUMIFS(სახ.თანრ.მოც.!$E:$E,სახ.თანრ.მოც.!$B:$B,VLOOKUP($B1660,$L:$O,3,0),სახ.თანრ.მოც.!$C:$C,მონაცემები!C1660,სახ.თანრ.მოც.!$A:$A,VLOOKUP($B1660,$L:$O,4,0))</f>
        <v>0</v>
      </c>
      <c r="G1660" s="57">
        <f>SUMIFS(სახ.თანრ.მოც.!$E:$E,სახ.თანრ.მოც.!$B:$B,VLOOKUP($B1660,$L:$O,3,0),სახ.თანრ.მოც.!$C:$C,მონაცემები!D1660,სახ.თანრ.მოც.!$A:$A,VLOOKUP($B1660,$L:$O,4,0))</f>
        <v>0</v>
      </c>
      <c r="H1660" s="57">
        <f>SUMIFS(სახ.თანრ.მოც.!F:F,სახ.თანრ.მოც.!$B:$B,VLOOKUP($B1660,$L:$O,3,0),სახ.თანრ.მოც.!$C:$C,მონაცემები!D1660,სახ.თანრ.მოც.!$A:$A,VLOOKUP($B1660,$L:$O,4,0))+SUMIFS(სახ.თანრ.მოც.!F:F,სახ.თანრ.მოც.!$B:$B,VLOOKUP($B1660,$L:$O,3,0),სახ.თანრ.მოც.!$C:$C,მონაცემები!C1660,სახ.თანრ.მოც.!$A:$A,VLOOKUP($B1660,$L:$O,4,0))</f>
        <v>0</v>
      </c>
      <c r="I1660" s="57"/>
      <c r="J1660" s="57"/>
    </row>
    <row r="1661" spans="1:10">
      <c r="A1661" s="46">
        <v>1580</v>
      </c>
      <c r="E1661" s="57">
        <f t="shared" si="24"/>
        <v>0</v>
      </c>
      <c r="F1661" s="57">
        <f>SUMIFS(სახ.თანრ.მოც.!$E:$E,სახ.თანრ.მოც.!$B:$B,VLOOKUP($B1661,$L:$O,3,0),სახ.თანრ.მოც.!$C:$C,მონაცემები!C1661,სახ.თანრ.მოც.!$A:$A,VLOOKUP($B1661,$L:$O,4,0))</f>
        <v>0</v>
      </c>
      <c r="G1661" s="57">
        <f>SUMIFS(სახ.თანრ.მოც.!$E:$E,სახ.თანრ.მოც.!$B:$B,VLOOKUP($B1661,$L:$O,3,0),სახ.თანრ.მოც.!$C:$C,მონაცემები!D1661,სახ.თანრ.მოც.!$A:$A,VLOOKUP($B1661,$L:$O,4,0))</f>
        <v>0</v>
      </c>
      <c r="H1661" s="57">
        <f>SUMIFS(სახ.თანრ.მოც.!F:F,სახ.თანრ.მოც.!$B:$B,VLOOKUP($B1661,$L:$O,3,0),სახ.თანრ.მოც.!$C:$C,მონაცემები!D1661,სახ.თანრ.მოც.!$A:$A,VLOOKUP($B1661,$L:$O,4,0))+SUMIFS(სახ.თანრ.მოც.!F:F,სახ.თანრ.მოც.!$B:$B,VLOOKUP($B1661,$L:$O,3,0),სახ.თანრ.მოც.!$C:$C,მონაცემები!C1661,სახ.თანრ.მოც.!$A:$A,VLOOKUP($B1661,$L:$O,4,0))</f>
        <v>0</v>
      </c>
      <c r="I1661" s="57"/>
      <c r="J1661" s="57"/>
    </row>
    <row r="1662" spans="1:10">
      <c r="A1662" s="46">
        <v>1581</v>
      </c>
      <c r="E1662" s="57">
        <f t="shared" si="24"/>
        <v>0</v>
      </c>
      <c r="F1662" s="57">
        <f>SUMIFS(სახ.თანრ.მოც.!$E:$E,სახ.თანრ.მოც.!$B:$B,VLOOKUP($B1662,$L:$O,3,0),სახ.თანრ.მოც.!$C:$C,მონაცემები!C1662,სახ.თანრ.მოც.!$A:$A,VLOOKUP($B1662,$L:$O,4,0))</f>
        <v>0</v>
      </c>
      <c r="G1662" s="57">
        <f>SUMIFS(სახ.თანრ.მოც.!$E:$E,სახ.თანრ.მოც.!$B:$B,VLOOKUP($B1662,$L:$O,3,0),სახ.თანრ.მოც.!$C:$C,მონაცემები!D1662,სახ.თანრ.მოც.!$A:$A,VLOOKUP($B1662,$L:$O,4,0))</f>
        <v>0</v>
      </c>
      <c r="H1662" s="57">
        <f>SUMIFS(სახ.თანრ.მოც.!F:F,სახ.თანრ.მოც.!$B:$B,VLOOKUP($B1662,$L:$O,3,0),სახ.თანრ.მოც.!$C:$C,მონაცემები!D1662,სახ.თანრ.მოც.!$A:$A,VLOOKUP($B1662,$L:$O,4,0))+SUMIFS(სახ.თანრ.მოც.!F:F,სახ.თანრ.მოც.!$B:$B,VLOOKUP($B1662,$L:$O,3,0),სახ.თანრ.მოც.!$C:$C,მონაცემები!C1662,სახ.თანრ.მოც.!$A:$A,VLOOKUP($B1662,$L:$O,4,0))</f>
        <v>0</v>
      </c>
      <c r="I1662" s="57"/>
      <c r="J1662" s="57"/>
    </row>
    <row r="1663" spans="1:10">
      <c r="A1663" s="46">
        <v>1582</v>
      </c>
      <c r="E1663" s="57">
        <f t="shared" si="24"/>
        <v>0</v>
      </c>
      <c r="F1663" s="57">
        <f>SUMIFS(სახ.თანრ.მოც.!$E:$E,სახ.თანრ.მოც.!$B:$B,VLOOKUP($B1663,$L:$O,3,0),სახ.თანრ.მოც.!$C:$C,მონაცემები!C1663,სახ.თანრ.მოც.!$A:$A,VLOOKUP($B1663,$L:$O,4,0))</f>
        <v>0</v>
      </c>
      <c r="G1663" s="57">
        <f>SUMIFS(სახ.თანრ.მოც.!$E:$E,სახ.თანრ.მოც.!$B:$B,VLOOKUP($B1663,$L:$O,3,0),სახ.თანრ.მოც.!$C:$C,მონაცემები!D1663,სახ.თანრ.მოც.!$A:$A,VLOOKUP($B1663,$L:$O,4,0))</f>
        <v>0</v>
      </c>
      <c r="H1663" s="57">
        <f>SUMIFS(სახ.თანრ.მოც.!F:F,სახ.თანრ.მოც.!$B:$B,VLOOKUP($B1663,$L:$O,3,0),სახ.თანრ.მოც.!$C:$C,მონაცემები!D1663,სახ.თანრ.მოც.!$A:$A,VLOOKUP($B1663,$L:$O,4,0))+SUMIFS(სახ.თანრ.მოც.!F:F,სახ.თანრ.მოც.!$B:$B,VLOOKUP($B1663,$L:$O,3,0),სახ.თანრ.მოც.!$C:$C,მონაცემები!C1663,სახ.თანრ.მოც.!$A:$A,VLOOKUP($B1663,$L:$O,4,0))</f>
        <v>0</v>
      </c>
      <c r="I1663" s="57"/>
      <c r="J1663" s="57"/>
    </row>
    <row r="1664" spans="1:10">
      <c r="A1664" s="46">
        <v>1583</v>
      </c>
      <c r="E1664" s="57">
        <f t="shared" si="24"/>
        <v>0</v>
      </c>
      <c r="F1664" s="57">
        <f>SUMIFS(სახ.თანრ.მოც.!$E:$E,სახ.თანრ.მოც.!$B:$B,VLOOKUP($B1664,$L:$O,3,0),სახ.თანრ.მოც.!$C:$C,მონაცემები!C1664,სახ.თანრ.მოც.!$A:$A,VLOOKUP($B1664,$L:$O,4,0))</f>
        <v>0</v>
      </c>
      <c r="G1664" s="57">
        <f>SUMIFS(სახ.თანრ.მოც.!$E:$E,სახ.თანრ.მოც.!$B:$B,VLOOKUP($B1664,$L:$O,3,0),სახ.თანრ.მოც.!$C:$C,მონაცემები!D1664,სახ.თანრ.მოც.!$A:$A,VLOOKUP($B1664,$L:$O,4,0))</f>
        <v>0</v>
      </c>
      <c r="H1664" s="57">
        <f>SUMIFS(სახ.თანრ.მოც.!F:F,სახ.თანრ.მოც.!$B:$B,VLOOKUP($B1664,$L:$O,3,0),სახ.თანრ.მოც.!$C:$C,მონაცემები!D1664,სახ.თანრ.მოც.!$A:$A,VLOOKUP($B1664,$L:$O,4,0))+SUMIFS(სახ.თანრ.მოც.!F:F,სახ.თანრ.მოც.!$B:$B,VLOOKUP($B1664,$L:$O,3,0),სახ.თანრ.მოც.!$C:$C,მონაცემები!C1664,სახ.თანრ.მოც.!$A:$A,VLOOKUP($B1664,$L:$O,4,0))</f>
        <v>0</v>
      </c>
      <c r="I1664" s="57"/>
      <c r="J1664" s="57"/>
    </row>
    <row r="1665" spans="1:10">
      <c r="A1665" s="46">
        <v>1584</v>
      </c>
      <c r="E1665" s="57">
        <f t="shared" si="24"/>
        <v>0</v>
      </c>
      <c r="F1665" s="57">
        <f>SUMIFS(სახ.თანრ.მოც.!$E:$E,სახ.თანრ.მოც.!$B:$B,VLOOKUP($B1665,$L:$O,3,0),სახ.თანრ.მოც.!$C:$C,მონაცემები!C1665,სახ.თანრ.მოც.!$A:$A,VLOOKUP($B1665,$L:$O,4,0))</f>
        <v>0</v>
      </c>
      <c r="G1665" s="57">
        <f>SUMIFS(სახ.თანრ.მოც.!$E:$E,სახ.თანრ.მოც.!$B:$B,VLOOKUP($B1665,$L:$O,3,0),სახ.თანრ.მოც.!$C:$C,მონაცემები!D1665,სახ.თანრ.მოც.!$A:$A,VLOOKUP($B1665,$L:$O,4,0))</f>
        <v>0</v>
      </c>
      <c r="H1665" s="57">
        <f>SUMIFS(სახ.თანრ.მოც.!F:F,სახ.თანრ.მოც.!$B:$B,VLOOKUP($B1665,$L:$O,3,0),სახ.თანრ.მოც.!$C:$C,მონაცემები!D1665,სახ.თანრ.მოც.!$A:$A,VLOOKUP($B1665,$L:$O,4,0))+SUMIFS(სახ.თანრ.მოც.!F:F,სახ.თანრ.მოც.!$B:$B,VLOOKUP($B1665,$L:$O,3,0),სახ.თანრ.მოც.!$C:$C,მონაცემები!C1665,სახ.თანრ.მოც.!$A:$A,VLOOKUP($B1665,$L:$O,4,0))</f>
        <v>0</v>
      </c>
      <c r="I1665" s="57"/>
      <c r="J1665" s="57"/>
    </row>
    <row r="1666" spans="1:10">
      <c r="A1666" s="46">
        <v>1585</v>
      </c>
      <c r="E1666" s="57">
        <f t="shared" si="24"/>
        <v>0</v>
      </c>
      <c r="F1666" s="57">
        <f>SUMIFS(სახ.თანრ.მოც.!$E:$E,სახ.თანრ.მოც.!$B:$B,VLOOKUP($B1666,$L:$O,3,0),სახ.თანრ.მოც.!$C:$C,მონაცემები!C1666,სახ.თანრ.მოც.!$A:$A,VLOOKUP($B1666,$L:$O,4,0))</f>
        <v>0</v>
      </c>
      <c r="G1666" s="57">
        <f>SUMIFS(სახ.თანრ.მოც.!$E:$E,სახ.თანრ.მოც.!$B:$B,VLOOKUP($B1666,$L:$O,3,0),სახ.თანრ.მოც.!$C:$C,მონაცემები!D1666,სახ.თანრ.მოც.!$A:$A,VLOOKUP($B1666,$L:$O,4,0))</f>
        <v>0</v>
      </c>
      <c r="H1666" s="57">
        <f>SUMIFS(სახ.თანრ.მოც.!F:F,სახ.თანრ.მოც.!$B:$B,VLOOKUP($B1666,$L:$O,3,0),სახ.თანრ.მოც.!$C:$C,მონაცემები!D1666,სახ.თანრ.მოც.!$A:$A,VLOOKUP($B1666,$L:$O,4,0))+SUMIFS(სახ.თანრ.მოც.!F:F,სახ.თანრ.მოც.!$B:$B,VLOOKUP($B1666,$L:$O,3,0),სახ.თანრ.მოც.!$C:$C,მონაცემები!C1666,სახ.თანრ.მოც.!$A:$A,VLOOKUP($B1666,$L:$O,4,0))</f>
        <v>0</v>
      </c>
      <c r="I1666" s="57"/>
      <c r="J1666" s="57"/>
    </row>
    <row r="1667" spans="1:10">
      <c r="A1667" s="46">
        <v>1586</v>
      </c>
      <c r="E1667" s="57">
        <f t="shared" si="24"/>
        <v>0</v>
      </c>
      <c r="F1667" s="57">
        <f>SUMIFS(სახ.თანრ.მოც.!$E:$E,სახ.თანრ.მოც.!$B:$B,VLOOKUP($B1667,$L:$O,3,0),სახ.თანრ.მოც.!$C:$C,მონაცემები!C1667,სახ.თანრ.მოც.!$A:$A,VLOOKUP($B1667,$L:$O,4,0))</f>
        <v>0</v>
      </c>
      <c r="G1667" s="57">
        <f>SUMIFS(სახ.თანრ.მოც.!$E:$E,სახ.თანრ.მოც.!$B:$B,VLOOKUP($B1667,$L:$O,3,0),სახ.თანრ.მოც.!$C:$C,მონაცემები!D1667,სახ.თანრ.მოც.!$A:$A,VLOOKUP($B1667,$L:$O,4,0))</f>
        <v>0</v>
      </c>
      <c r="H1667" s="57">
        <f>SUMIFS(სახ.თანრ.მოც.!F:F,სახ.თანრ.მოც.!$B:$B,VLOOKUP($B1667,$L:$O,3,0),სახ.თანრ.მოც.!$C:$C,მონაცემები!D1667,სახ.თანრ.მოც.!$A:$A,VLOOKUP($B1667,$L:$O,4,0))+SUMIFS(სახ.თანრ.მოც.!F:F,სახ.თანრ.მოც.!$B:$B,VLOOKUP($B1667,$L:$O,3,0),სახ.თანრ.მოც.!$C:$C,მონაცემები!C1667,სახ.თანრ.მოც.!$A:$A,VLOOKUP($B1667,$L:$O,4,0))</f>
        <v>0</v>
      </c>
      <c r="I1667" s="57"/>
      <c r="J1667" s="57"/>
    </row>
    <row r="1668" spans="1:10">
      <c r="A1668" s="46">
        <v>1587</v>
      </c>
      <c r="E1668" s="57">
        <f t="shared" si="24"/>
        <v>0</v>
      </c>
      <c r="F1668" s="57">
        <f>SUMIFS(სახ.თანრ.მოც.!$E:$E,სახ.თანრ.მოც.!$B:$B,VLOOKUP($B1668,$L:$O,3,0),სახ.თანრ.მოც.!$C:$C,მონაცემები!C1668,სახ.თანრ.მოც.!$A:$A,VLOOKUP($B1668,$L:$O,4,0))</f>
        <v>0</v>
      </c>
      <c r="G1668" s="57">
        <f>SUMIFS(სახ.თანრ.მოც.!$E:$E,სახ.თანრ.მოც.!$B:$B,VLOOKUP($B1668,$L:$O,3,0),სახ.თანრ.მოც.!$C:$C,მონაცემები!D1668,სახ.თანრ.მოც.!$A:$A,VLOOKUP($B1668,$L:$O,4,0))</f>
        <v>0</v>
      </c>
      <c r="H1668" s="57">
        <f>SUMIFS(სახ.თანრ.მოც.!F:F,სახ.თანრ.მოც.!$B:$B,VLOOKUP($B1668,$L:$O,3,0),სახ.თანრ.მოც.!$C:$C,მონაცემები!D1668,სახ.თანრ.მოც.!$A:$A,VLOOKUP($B1668,$L:$O,4,0))+SUMIFS(სახ.თანრ.მოც.!F:F,სახ.თანრ.მოც.!$B:$B,VLOOKUP($B1668,$L:$O,3,0),სახ.თანრ.მოც.!$C:$C,მონაცემები!C1668,სახ.თანრ.მოც.!$A:$A,VLOOKUP($B1668,$L:$O,4,0))</f>
        <v>0</v>
      </c>
      <c r="I1668" s="57"/>
      <c r="J1668" s="57"/>
    </row>
    <row r="1669" spans="1:10">
      <c r="A1669" s="46">
        <v>1588</v>
      </c>
      <c r="E1669" s="57">
        <f t="shared" si="24"/>
        <v>0</v>
      </c>
      <c r="F1669" s="57">
        <f>SUMIFS(სახ.თანრ.მოც.!$E:$E,სახ.თანრ.მოც.!$B:$B,VLOOKUP($B1669,$L:$O,3,0),სახ.თანრ.მოც.!$C:$C,მონაცემები!C1669,სახ.თანრ.მოც.!$A:$A,VLOOKUP($B1669,$L:$O,4,0))</f>
        <v>0</v>
      </c>
      <c r="G1669" s="57">
        <f>SUMIFS(სახ.თანრ.მოც.!$E:$E,სახ.თანრ.მოც.!$B:$B,VLOOKUP($B1669,$L:$O,3,0),სახ.თანრ.მოც.!$C:$C,მონაცემები!D1669,სახ.თანრ.მოც.!$A:$A,VLOOKUP($B1669,$L:$O,4,0))</f>
        <v>0</v>
      </c>
      <c r="H1669" s="57">
        <f>SUMIFS(სახ.თანრ.მოც.!F:F,სახ.თანრ.მოც.!$B:$B,VLOOKUP($B1669,$L:$O,3,0),სახ.თანრ.მოც.!$C:$C,მონაცემები!D1669,სახ.თანრ.მოც.!$A:$A,VLOOKUP($B1669,$L:$O,4,0))+SUMIFS(სახ.თანრ.მოც.!F:F,სახ.თანრ.მოც.!$B:$B,VLOOKUP($B1669,$L:$O,3,0),სახ.თანრ.მოც.!$C:$C,მონაცემები!C1669,სახ.თანრ.მოც.!$A:$A,VLOOKUP($B1669,$L:$O,4,0))</f>
        <v>0</v>
      </c>
      <c r="I1669" s="57"/>
      <c r="J1669" s="57"/>
    </row>
    <row r="1670" spans="1:10">
      <c r="A1670" s="46">
        <v>1589</v>
      </c>
      <c r="E1670" s="57">
        <f t="shared" si="24"/>
        <v>0</v>
      </c>
      <c r="F1670" s="57">
        <f>SUMIFS(სახ.თანრ.მოც.!$E:$E,სახ.თანრ.მოც.!$B:$B,VLOOKUP($B1670,$L:$O,3,0),სახ.თანრ.მოც.!$C:$C,მონაცემები!C1670,სახ.თანრ.მოც.!$A:$A,VLOOKUP($B1670,$L:$O,4,0))</f>
        <v>0</v>
      </c>
      <c r="G1670" s="57">
        <f>SUMIFS(სახ.თანრ.მოც.!$E:$E,სახ.თანრ.მოც.!$B:$B,VLOOKUP($B1670,$L:$O,3,0),სახ.თანრ.მოც.!$C:$C,მონაცემები!D1670,სახ.თანრ.მოც.!$A:$A,VLOOKUP($B1670,$L:$O,4,0))</f>
        <v>0</v>
      </c>
      <c r="H1670" s="57">
        <f>SUMIFS(სახ.თანრ.მოც.!F:F,სახ.თანრ.მოც.!$B:$B,VLOOKUP($B1670,$L:$O,3,0),სახ.თანრ.მოც.!$C:$C,მონაცემები!D1670,სახ.თანრ.მოც.!$A:$A,VLOOKUP($B1670,$L:$O,4,0))+SUMIFS(სახ.თანრ.მოც.!F:F,სახ.თანრ.მოც.!$B:$B,VLOOKUP($B1670,$L:$O,3,0),სახ.თანრ.მოც.!$C:$C,მონაცემები!C1670,სახ.თანრ.მოც.!$A:$A,VLOOKUP($B1670,$L:$O,4,0))</f>
        <v>0</v>
      </c>
      <c r="I1670" s="57"/>
      <c r="J1670" s="57"/>
    </row>
    <row r="1671" spans="1:10">
      <c r="A1671" s="46">
        <v>1590</v>
      </c>
      <c r="E1671" s="57">
        <f t="shared" si="24"/>
        <v>0</v>
      </c>
      <c r="F1671" s="57">
        <f>SUMIFS(სახ.თანრ.მოც.!$E:$E,სახ.თანრ.მოც.!$B:$B,VLOOKUP($B1671,$L:$O,3,0),სახ.თანრ.მოც.!$C:$C,მონაცემები!C1671,სახ.თანრ.მოც.!$A:$A,VLOOKUP($B1671,$L:$O,4,0))</f>
        <v>0</v>
      </c>
      <c r="G1671" s="57">
        <f>SUMIFS(სახ.თანრ.მოც.!$E:$E,სახ.თანრ.მოც.!$B:$B,VLOOKUP($B1671,$L:$O,3,0),სახ.თანრ.მოც.!$C:$C,მონაცემები!D1671,სახ.თანრ.მოც.!$A:$A,VLOOKUP($B1671,$L:$O,4,0))</f>
        <v>0</v>
      </c>
      <c r="H1671" s="57">
        <f>SUMIFS(სახ.თანრ.მოც.!F:F,სახ.თანრ.მოც.!$B:$B,VLOOKUP($B1671,$L:$O,3,0),სახ.თანრ.მოც.!$C:$C,მონაცემები!D1671,სახ.თანრ.მოც.!$A:$A,VLOOKUP($B1671,$L:$O,4,0))+SUMIFS(სახ.თანრ.მოც.!F:F,სახ.თანრ.მოც.!$B:$B,VLOOKUP($B1671,$L:$O,3,0),სახ.თანრ.მოც.!$C:$C,მონაცემები!C1671,სახ.თანრ.მოც.!$A:$A,VLOOKUP($B1671,$L:$O,4,0))</f>
        <v>0</v>
      </c>
      <c r="I1671" s="57"/>
      <c r="J1671" s="57"/>
    </row>
    <row r="1672" spans="1:10">
      <c r="A1672" s="46">
        <v>1591</v>
      </c>
      <c r="E1672" s="57">
        <f t="shared" si="24"/>
        <v>0</v>
      </c>
      <c r="F1672" s="57">
        <f>SUMIFS(სახ.თანრ.მოც.!$E:$E,სახ.თანრ.მოც.!$B:$B,VLOOKUP($B1672,$L:$O,3,0),სახ.თანრ.მოც.!$C:$C,მონაცემები!C1672,სახ.თანრ.მოც.!$A:$A,VLOOKUP($B1672,$L:$O,4,0))</f>
        <v>0</v>
      </c>
      <c r="G1672" s="57">
        <f>SUMIFS(სახ.თანრ.მოც.!$E:$E,სახ.თანრ.მოც.!$B:$B,VLOOKUP($B1672,$L:$O,3,0),სახ.თანრ.მოც.!$C:$C,მონაცემები!D1672,სახ.თანრ.მოც.!$A:$A,VLOOKUP($B1672,$L:$O,4,0))</f>
        <v>0</v>
      </c>
      <c r="H1672" s="57">
        <f>SUMIFS(სახ.თანრ.მოც.!F:F,სახ.თანრ.მოც.!$B:$B,VLOOKUP($B1672,$L:$O,3,0),სახ.თანრ.მოც.!$C:$C,მონაცემები!D1672,სახ.თანრ.მოც.!$A:$A,VLOOKUP($B1672,$L:$O,4,0))+SUMIFS(სახ.თანრ.მოც.!F:F,სახ.თანრ.მოც.!$B:$B,VLOOKUP($B1672,$L:$O,3,0),სახ.თანრ.მოც.!$C:$C,მონაცემები!C1672,სახ.თანრ.მოც.!$A:$A,VLOOKUP($B1672,$L:$O,4,0))</f>
        <v>0</v>
      </c>
      <c r="I1672" s="57"/>
      <c r="J1672" s="57"/>
    </row>
    <row r="1673" spans="1:10">
      <c r="A1673" s="46">
        <v>1592</v>
      </c>
      <c r="E1673" s="57">
        <f t="shared" si="24"/>
        <v>0</v>
      </c>
      <c r="F1673" s="57">
        <f>SUMIFS(სახ.თანრ.მოც.!$E:$E,სახ.თანრ.მოც.!$B:$B,VLOOKUP($B1673,$L:$O,3,0),სახ.თანრ.მოც.!$C:$C,მონაცემები!C1673,სახ.თანრ.მოც.!$A:$A,VLOOKUP($B1673,$L:$O,4,0))</f>
        <v>0</v>
      </c>
      <c r="G1673" s="57">
        <f>SUMIFS(სახ.თანრ.მოც.!$E:$E,სახ.თანრ.მოც.!$B:$B,VLOOKUP($B1673,$L:$O,3,0),სახ.თანრ.მოც.!$C:$C,მონაცემები!D1673,სახ.თანრ.მოც.!$A:$A,VLOOKUP($B1673,$L:$O,4,0))</f>
        <v>0</v>
      </c>
      <c r="H1673" s="57">
        <f>SUMIFS(სახ.თანრ.მოც.!F:F,სახ.თანრ.მოც.!$B:$B,VLOOKUP($B1673,$L:$O,3,0),სახ.თანრ.მოც.!$C:$C,მონაცემები!D1673,სახ.თანრ.მოც.!$A:$A,VLOOKUP($B1673,$L:$O,4,0))+SUMIFS(სახ.თანრ.მოც.!F:F,სახ.თანრ.მოც.!$B:$B,VLOOKUP($B1673,$L:$O,3,0),სახ.თანრ.მოც.!$C:$C,მონაცემები!C1673,სახ.თანრ.მოც.!$A:$A,VLOOKUP($B1673,$L:$O,4,0))</f>
        <v>0</v>
      </c>
      <c r="I1673" s="57"/>
      <c r="J1673" s="57"/>
    </row>
    <row r="1674" spans="1:10">
      <c r="A1674" s="46">
        <v>1593</v>
      </c>
      <c r="E1674" s="57">
        <f t="shared" si="24"/>
        <v>0</v>
      </c>
      <c r="F1674" s="57">
        <f>SUMIFS(სახ.თანრ.მოც.!$E:$E,სახ.თანრ.მოც.!$B:$B,VLOOKUP($B1674,$L:$O,3,0),სახ.თანრ.მოც.!$C:$C,მონაცემები!C1674,სახ.თანრ.მოც.!$A:$A,VLOOKUP($B1674,$L:$O,4,0))</f>
        <v>0</v>
      </c>
      <c r="G1674" s="57">
        <f>SUMIFS(სახ.თანრ.მოც.!$E:$E,სახ.თანრ.მოც.!$B:$B,VLOOKUP($B1674,$L:$O,3,0),სახ.თანრ.მოც.!$C:$C,მონაცემები!D1674,სახ.თანრ.მოც.!$A:$A,VLOOKUP($B1674,$L:$O,4,0))</f>
        <v>0</v>
      </c>
      <c r="H1674" s="57">
        <f>SUMIFS(სახ.თანრ.მოც.!F:F,სახ.თანრ.მოც.!$B:$B,VLOOKUP($B1674,$L:$O,3,0),სახ.თანრ.მოც.!$C:$C,მონაცემები!D1674,სახ.თანრ.მოც.!$A:$A,VLOOKUP($B1674,$L:$O,4,0))+SUMIFS(სახ.თანრ.მოც.!F:F,სახ.თანრ.მოც.!$B:$B,VLOOKUP($B1674,$L:$O,3,0),სახ.თანრ.მოც.!$C:$C,მონაცემები!C1674,სახ.თანრ.მოც.!$A:$A,VLOOKUP($B1674,$L:$O,4,0))</f>
        <v>0</v>
      </c>
      <c r="I1674" s="57"/>
      <c r="J1674" s="57"/>
    </row>
    <row r="1675" spans="1:10">
      <c r="A1675" s="46">
        <v>1594</v>
      </c>
      <c r="E1675" s="57">
        <f t="shared" si="24"/>
        <v>0</v>
      </c>
      <c r="F1675" s="57">
        <f>SUMIFS(სახ.თანრ.მოც.!$E:$E,სახ.თანრ.მოც.!$B:$B,VLOOKUP($B1675,$L:$O,3,0),სახ.თანრ.მოც.!$C:$C,მონაცემები!C1675,სახ.თანრ.მოც.!$A:$A,VLOOKUP($B1675,$L:$O,4,0))</f>
        <v>0</v>
      </c>
      <c r="G1675" s="57">
        <f>SUMIFS(სახ.თანრ.მოც.!$E:$E,სახ.თანრ.მოც.!$B:$B,VLOOKUP($B1675,$L:$O,3,0),სახ.თანრ.მოც.!$C:$C,მონაცემები!D1675,სახ.თანრ.მოც.!$A:$A,VLOOKUP($B1675,$L:$O,4,0))</f>
        <v>0</v>
      </c>
      <c r="H1675" s="57">
        <f>SUMIFS(სახ.თანრ.მოც.!F:F,სახ.თანრ.მოც.!$B:$B,VLOOKUP($B1675,$L:$O,3,0),სახ.თანრ.მოც.!$C:$C,მონაცემები!D1675,სახ.თანრ.მოც.!$A:$A,VLOOKUP($B1675,$L:$O,4,0))+SUMIFS(სახ.თანრ.მოც.!F:F,სახ.თანრ.მოც.!$B:$B,VLOOKUP($B1675,$L:$O,3,0),სახ.თანრ.მოც.!$C:$C,მონაცემები!C1675,სახ.თანრ.მოც.!$A:$A,VLOOKUP($B1675,$L:$O,4,0))</f>
        <v>0</v>
      </c>
      <c r="I1675" s="57"/>
      <c r="J1675" s="57"/>
    </row>
    <row r="1676" spans="1:10">
      <c r="A1676" s="46">
        <v>1595</v>
      </c>
      <c r="E1676" s="57">
        <f t="shared" si="24"/>
        <v>0</v>
      </c>
      <c r="F1676" s="57">
        <f>SUMIFS(სახ.თანრ.მოც.!$E:$E,სახ.თანრ.მოც.!$B:$B,VLOOKUP($B1676,$L:$O,3,0),სახ.თანრ.მოც.!$C:$C,მონაცემები!C1676,სახ.თანრ.მოც.!$A:$A,VLOOKUP($B1676,$L:$O,4,0))</f>
        <v>0</v>
      </c>
      <c r="G1676" s="57">
        <f>SUMIFS(სახ.თანრ.მოც.!$E:$E,სახ.თანრ.მოც.!$B:$B,VLOOKUP($B1676,$L:$O,3,0),სახ.თანრ.მოც.!$C:$C,მონაცემები!D1676,სახ.თანრ.მოც.!$A:$A,VLOOKUP($B1676,$L:$O,4,0))</f>
        <v>0</v>
      </c>
      <c r="H1676" s="57">
        <f>SUMIFS(სახ.თანრ.მოც.!F:F,სახ.თანრ.მოც.!$B:$B,VLOOKUP($B1676,$L:$O,3,0),სახ.თანრ.მოც.!$C:$C,მონაცემები!D1676,სახ.თანრ.მოც.!$A:$A,VLOOKUP($B1676,$L:$O,4,0))+SUMIFS(სახ.თანრ.მოც.!F:F,სახ.თანრ.მოც.!$B:$B,VLOOKUP($B1676,$L:$O,3,0),სახ.თანრ.მოც.!$C:$C,მონაცემები!C1676,სახ.თანრ.მოც.!$A:$A,VLOOKUP($B1676,$L:$O,4,0))</f>
        <v>0</v>
      </c>
      <c r="I1676" s="57"/>
      <c r="J1676" s="57"/>
    </row>
    <row r="1677" spans="1:10">
      <c r="A1677" s="46">
        <v>1596</v>
      </c>
      <c r="E1677" s="57">
        <f t="shared" si="24"/>
        <v>0</v>
      </c>
      <c r="F1677" s="57">
        <f>SUMIFS(სახ.თანრ.მოც.!$E:$E,სახ.თანრ.მოც.!$B:$B,VLOOKUP($B1677,$L:$O,3,0),სახ.თანრ.მოც.!$C:$C,მონაცემები!C1677,სახ.თანრ.მოც.!$A:$A,VLOOKUP($B1677,$L:$O,4,0))</f>
        <v>0</v>
      </c>
      <c r="G1677" s="57">
        <f>SUMIFS(სახ.თანრ.მოც.!$E:$E,სახ.თანრ.მოც.!$B:$B,VLOOKUP($B1677,$L:$O,3,0),სახ.თანრ.მოც.!$C:$C,მონაცემები!D1677,სახ.თანრ.მოც.!$A:$A,VLOOKUP($B1677,$L:$O,4,0))</f>
        <v>0</v>
      </c>
      <c r="H1677" s="57">
        <f>SUMIFS(სახ.თანრ.მოც.!F:F,სახ.თანრ.მოც.!$B:$B,VLOOKUP($B1677,$L:$O,3,0),სახ.თანრ.მოც.!$C:$C,მონაცემები!D1677,სახ.თანრ.მოც.!$A:$A,VLOOKUP($B1677,$L:$O,4,0))+SUMIFS(სახ.თანრ.მოც.!F:F,სახ.თანრ.მოც.!$B:$B,VLOOKUP($B1677,$L:$O,3,0),სახ.თანრ.მოც.!$C:$C,მონაცემები!C1677,სახ.თანრ.მოც.!$A:$A,VLOOKUP($B1677,$L:$O,4,0))</f>
        <v>0</v>
      </c>
      <c r="I1677" s="57"/>
      <c r="J1677" s="57"/>
    </row>
    <row r="1678" spans="1:10">
      <c r="A1678" s="46">
        <v>1597</v>
      </c>
      <c r="E1678" s="57">
        <f t="shared" si="24"/>
        <v>0</v>
      </c>
      <c r="F1678" s="57">
        <f>SUMIFS(სახ.თანრ.მოც.!$E:$E,სახ.თანრ.მოც.!$B:$B,VLOOKUP($B1678,$L:$O,3,0),სახ.თანრ.მოც.!$C:$C,მონაცემები!C1678,სახ.თანრ.მოც.!$A:$A,VLOOKUP($B1678,$L:$O,4,0))</f>
        <v>0</v>
      </c>
      <c r="G1678" s="57">
        <f>SUMIFS(სახ.თანრ.მოც.!$E:$E,სახ.თანრ.მოც.!$B:$B,VLOOKUP($B1678,$L:$O,3,0),სახ.თანრ.მოც.!$C:$C,მონაცემები!D1678,სახ.თანრ.მოც.!$A:$A,VLOOKUP($B1678,$L:$O,4,0))</f>
        <v>0</v>
      </c>
      <c r="H1678" s="57">
        <f>SUMIFS(სახ.თანრ.მოც.!F:F,სახ.თანრ.მოც.!$B:$B,VLOOKUP($B1678,$L:$O,3,0),სახ.თანრ.მოც.!$C:$C,მონაცემები!D1678,სახ.თანრ.მოც.!$A:$A,VLOOKUP($B1678,$L:$O,4,0))+SUMIFS(სახ.თანრ.მოც.!F:F,სახ.თანრ.მოც.!$B:$B,VLOOKUP($B1678,$L:$O,3,0),სახ.თანრ.მოც.!$C:$C,მონაცემები!C1678,სახ.თანრ.მოც.!$A:$A,VLOOKUP($B1678,$L:$O,4,0))</f>
        <v>0</v>
      </c>
      <c r="I1678" s="57"/>
      <c r="J1678" s="57"/>
    </row>
    <row r="1679" spans="1:10">
      <c r="A1679" s="46">
        <v>1598</v>
      </c>
      <c r="E1679" s="57">
        <f t="shared" si="24"/>
        <v>0</v>
      </c>
      <c r="F1679" s="57">
        <f>SUMIFS(სახ.თანრ.მოც.!$E:$E,სახ.თანრ.მოც.!$B:$B,VLOOKUP($B1679,$L:$O,3,0),სახ.თანრ.მოც.!$C:$C,მონაცემები!C1679,სახ.თანრ.მოც.!$A:$A,VLOOKUP($B1679,$L:$O,4,0))</f>
        <v>0</v>
      </c>
      <c r="G1679" s="57">
        <f>SUMIFS(სახ.თანრ.მოც.!$E:$E,სახ.თანრ.მოც.!$B:$B,VLOOKUP($B1679,$L:$O,3,0),სახ.თანრ.მოც.!$C:$C,მონაცემები!D1679,სახ.თანრ.მოც.!$A:$A,VLOOKUP($B1679,$L:$O,4,0))</f>
        <v>0</v>
      </c>
      <c r="H1679" s="57">
        <f>SUMIFS(სახ.თანრ.მოც.!F:F,სახ.თანრ.მოც.!$B:$B,VLOOKUP($B1679,$L:$O,3,0),სახ.თანრ.მოც.!$C:$C,მონაცემები!D1679,სახ.თანრ.მოც.!$A:$A,VLOOKUP($B1679,$L:$O,4,0))+SUMIFS(სახ.თანრ.მოც.!F:F,სახ.თანრ.მოც.!$B:$B,VLOOKUP($B1679,$L:$O,3,0),სახ.თანრ.მოც.!$C:$C,მონაცემები!C1679,სახ.თანრ.მოც.!$A:$A,VLOOKUP($B1679,$L:$O,4,0))</f>
        <v>0</v>
      </c>
      <c r="I1679" s="57"/>
      <c r="J1679" s="57"/>
    </row>
    <row r="1680" spans="1:10">
      <c r="A1680" s="46">
        <v>1599</v>
      </c>
      <c r="E1680" s="57">
        <f t="shared" si="24"/>
        <v>0</v>
      </c>
      <c r="F1680" s="57">
        <f>SUMIFS(სახ.თანრ.მოც.!$E:$E,სახ.თანრ.მოც.!$B:$B,VLOOKUP($B1680,$L:$O,3,0),სახ.თანრ.მოც.!$C:$C,მონაცემები!C1680,სახ.თანრ.მოც.!$A:$A,VLOOKUP($B1680,$L:$O,4,0))</f>
        <v>0</v>
      </c>
      <c r="G1680" s="57">
        <f>SUMIFS(სახ.თანრ.მოც.!$E:$E,სახ.თანრ.მოც.!$B:$B,VLOOKUP($B1680,$L:$O,3,0),სახ.თანრ.მოც.!$C:$C,მონაცემები!D1680,სახ.თანრ.მოც.!$A:$A,VLOOKUP($B1680,$L:$O,4,0))</f>
        <v>0</v>
      </c>
      <c r="H1680" s="57">
        <f>SUMIFS(სახ.თანრ.მოც.!F:F,სახ.თანრ.მოც.!$B:$B,VLOOKUP($B1680,$L:$O,3,0),სახ.თანრ.მოც.!$C:$C,მონაცემები!D1680,სახ.თანრ.მოც.!$A:$A,VLOOKUP($B1680,$L:$O,4,0))+SUMIFS(სახ.თანრ.მოც.!F:F,სახ.თანრ.მოც.!$B:$B,VLOOKUP($B1680,$L:$O,3,0),სახ.თანრ.მოც.!$C:$C,მონაცემები!C1680,სახ.თანრ.მოც.!$A:$A,VLOOKUP($B1680,$L:$O,4,0))</f>
        <v>0</v>
      </c>
      <c r="I1680" s="57"/>
      <c r="J1680" s="57"/>
    </row>
    <row r="1681" spans="1:10">
      <c r="A1681" s="46">
        <v>1600</v>
      </c>
      <c r="E1681" s="57">
        <f t="shared" si="24"/>
        <v>0</v>
      </c>
      <c r="F1681" s="57">
        <f>SUMIFS(სახ.თანრ.მოც.!$E:$E,სახ.თანრ.მოც.!$B:$B,VLOOKUP($B1681,$L:$O,3,0),სახ.თანრ.მოც.!$C:$C,მონაცემები!C1681,სახ.თანრ.მოც.!$A:$A,VLOOKUP($B1681,$L:$O,4,0))</f>
        <v>0</v>
      </c>
      <c r="G1681" s="57">
        <f>SUMIFS(სახ.თანრ.მოც.!$E:$E,სახ.თანრ.მოც.!$B:$B,VLOOKUP($B1681,$L:$O,3,0),სახ.თანრ.მოც.!$C:$C,მონაცემები!D1681,სახ.თანრ.მოც.!$A:$A,VLOOKUP($B1681,$L:$O,4,0))</f>
        <v>0</v>
      </c>
      <c r="H1681" s="57">
        <f>SUMIFS(სახ.თანრ.მოც.!F:F,სახ.თანრ.მოც.!$B:$B,VLOOKUP($B1681,$L:$O,3,0),სახ.თანრ.მოც.!$C:$C,მონაცემები!D1681,სახ.თანრ.მოც.!$A:$A,VLOOKUP($B1681,$L:$O,4,0))+SUMIFS(სახ.თანრ.მოც.!F:F,სახ.თანრ.მოც.!$B:$B,VLOOKUP($B1681,$L:$O,3,0),სახ.თანრ.მოც.!$C:$C,მონაცემები!C1681,სახ.თანრ.მოც.!$A:$A,VLOOKUP($B1681,$L:$O,4,0))</f>
        <v>0</v>
      </c>
      <c r="I1681" s="57"/>
      <c r="J1681" s="57"/>
    </row>
    <row r="1682" spans="1:10">
      <c r="A1682" s="46">
        <v>1601</v>
      </c>
      <c r="E1682" s="57">
        <f t="shared" si="24"/>
        <v>0</v>
      </c>
      <c r="F1682" s="57">
        <f>SUMIFS(სახ.თანრ.მოც.!$E:$E,სახ.თანრ.მოც.!$B:$B,VLOOKUP($B1682,$L:$O,3,0),სახ.თანრ.მოც.!$C:$C,მონაცემები!C1682,სახ.თანრ.მოც.!$A:$A,VLOOKUP($B1682,$L:$O,4,0))</f>
        <v>0</v>
      </c>
      <c r="G1682" s="57">
        <f>SUMIFS(სახ.თანრ.მოც.!$E:$E,სახ.თანრ.მოც.!$B:$B,VLOOKUP($B1682,$L:$O,3,0),სახ.თანრ.მოც.!$C:$C,მონაცემები!D1682,სახ.თანრ.მოც.!$A:$A,VLOOKUP($B1682,$L:$O,4,0))</f>
        <v>0</v>
      </c>
      <c r="H1682" s="57">
        <f>SUMIFS(სახ.თანრ.მოც.!F:F,სახ.თანრ.მოც.!$B:$B,VLOOKUP($B1682,$L:$O,3,0),სახ.თანრ.მოც.!$C:$C,მონაცემები!D1682,სახ.თანრ.მოც.!$A:$A,VLOOKUP($B1682,$L:$O,4,0))+SUMIFS(სახ.თანრ.მოც.!F:F,სახ.თანრ.მოც.!$B:$B,VLOOKUP($B1682,$L:$O,3,0),სახ.თანრ.მოც.!$C:$C,მონაცემები!C1682,სახ.თანრ.მოც.!$A:$A,VLOOKUP($B1682,$L:$O,4,0))</f>
        <v>0</v>
      </c>
      <c r="I1682" s="57"/>
      <c r="J1682" s="57"/>
    </row>
    <row r="1683" spans="1:10">
      <c r="A1683" s="46">
        <v>1602</v>
      </c>
      <c r="E1683" s="57">
        <f t="shared" ref="E1683:E1746" si="25">C1683+D1683</f>
        <v>0</v>
      </c>
      <c r="F1683" s="57">
        <f>SUMIFS(სახ.თანრ.მოც.!$E:$E,სახ.თანრ.მოც.!$B:$B,VLOOKUP($B1683,$L:$O,3,0),სახ.თანრ.მოც.!$C:$C,მონაცემები!C1683,სახ.თანრ.მოც.!$A:$A,VLOOKUP($B1683,$L:$O,4,0))</f>
        <v>0</v>
      </c>
      <c r="G1683" s="57">
        <f>SUMIFS(სახ.თანრ.მოც.!$E:$E,სახ.თანრ.მოც.!$B:$B,VLOOKUP($B1683,$L:$O,3,0),სახ.თანრ.მოც.!$C:$C,მონაცემები!D1683,სახ.თანრ.მოც.!$A:$A,VLOOKUP($B1683,$L:$O,4,0))</f>
        <v>0</v>
      </c>
      <c r="H1683" s="57">
        <f>SUMIFS(სახ.თანრ.მოც.!F:F,სახ.თანრ.მოც.!$B:$B,VLOOKUP($B1683,$L:$O,3,0),სახ.თანრ.მოც.!$C:$C,მონაცემები!D1683,სახ.თანრ.მოც.!$A:$A,VLOOKUP($B1683,$L:$O,4,0))+SUMIFS(სახ.თანრ.მოც.!F:F,სახ.თანრ.მოც.!$B:$B,VLOOKUP($B1683,$L:$O,3,0),სახ.თანრ.მოც.!$C:$C,მონაცემები!C1683,სახ.თანრ.მოც.!$A:$A,VLOOKUP($B1683,$L:$O,4,0))</f>
        <v>0</v>
      </c>
      <c r="I1683" s="57"/>
      <c r="J1683" s="57"/>
    </row>
    <row r="1684" spans="1:10">
      <c r="A1684" s="46">
        <v>1603</v>
      </c>
      <c r="E1684" s="57">
        <f t="shared" si="25"/>
        <v>0</v>
      </c>
      <c r="F1684" s="57">
        <f>SUMIFS(სახ.თანრ.მოც.!$E:$E,სახ.თანრ.მოც.!$B:$B,VLOOKUP($B1684,$L:$O,3,0),სახ.თანრ.მოც.!$C:$C,მონაცემები!C1684,სახ.თანრ.მოც.!$A:$A,VLOOKUP($B1684,$L:$O,4,0))</f>
        <v>0</v>
      </c>
      <c r="G1684" s="57">
        <f>SUMIFS(სახ.თანრ.მოც.!$E:$E,სახ.თანრ.მოც.!$B:$B,VLOOKUP($B1684,$L:$O,3,0),სახ.თანრ.მოც.!$C:$C,მონაცემები!D1684,სახ.თანრ.მოც.!$A:$A,VLOOKUP($B1684,$L:$O,4,0))</f>
        <v>0</v>
      </c>
      <c r="H1684" s="57">
        <f>SUMIFS(სახ.თანრ.მოც.!F:F,სახ.თანრ.მოც.!$B:$B,VLOOKUP($B1684,$L:$O,3,0),სახ.თანრ.მოც.!$C:$C,მონაცემები!D1684,სახ.თანრ.მოც.!$A:$A,VLOOKUP($B1684,$L:$O,4,0))+SUMIFS(სახ.თანრ.მოც.!F:F,სახ.თანრ.მოც.!$B:$B,VLOOKUP($B1684,$L:$O,3,0),სახ.თანრ.მოც.!$C:$C,მონაცემები!C1684,სახ.თანრ.მოც.!$A:$A,VLOOKUP($B1684,$L:$O,4,0))</f>
        <v>0</v>
      </c>
      <c r="I1684" s="57"/>
      <c r="J1684" s="57"/>
    </row>
    <row r="1685" spans="1:10">
      <c r="A1685" s="46">
        <v>1604</v>
      </c>
      <c r="E1685" s="57">
        <f t="shared" si="25"/>
        <v>0</v>
      </c>
      <c r="F1685" s="57">
        <f>SUMIFS(სახ.თანრ.მოც.!$E:$E,სახ.თანრ.მოც.!$B:$B,VLOOKUP($B1685,$L:$O,3,0),სახ.თანრ.მოც.!$C:$C,მონაცემები!C1685,სახ.თანრ.მოც.!$A:$A,VLOOKUP($B1685,$L:$O,4,0))</f>
        <v>0</v>
      </c>
      <c r="G1685" s="57">
        <f>SUMIFS(სახ.თანრ.მოც.!$E:$E,სახ.თანრ.მოც.!$B:$B,VLOOKUP($B1685,$L:$O,3,0),სახ.თანრ.მოც.!$C:$C,მონაცემები!D1685,სახ.თანრ.მოც.!$A:$A,VLOOKUP($B1685,$L:$O,4,0))</f>
        <v>0</v>
      </c>
      <c r="H1685" s="57">
        <f>SUMIFS(სახ.თანრ.მოც.!F:F,სახ.თანრ.მოც.!$B:$B,VLOOKUP($B1685,$L:$O,3,0),სახ.თანრ.მოც.!$C:$C,მონაცემები!D1685,სახ.თანრ.მოც.!$A:$A,VLOOKUP($B1685,$L:$O,4,0))+SUMIFS(სახ.თანრ.მოც.!F:F,სახ.თანრ.მოც.!$B:$B,VLOOKUP($B1685,$L:$O,3,0),სახ.თანრ.მოც.!$C:$C,მონაცემები!C1685,სახ.თანრ.მოც.!$A:$A,VLOOKUP($B1685,$L:$O,4,0))</f>
        <v>0</v>
      </c>
      <c r="I1685" s="57"/>
      <c r="J1685" s="57"/>
    </row>
    <row r="1686" spans="1:10">
      <c r="A1686" s="46">
        <v>1605</v>
      </c>
      <c r="E1686" s="57">
        <f t="shared" si="25"/>
        <v>0</v>
      </c>
      <c r="F1686" s="57">
        <f>SUMIFS(სახ.თანრ.მოც.!$E:$E,სახ.თანრ.მოც.!$B:$B,VLOOKUP($B1686,$L:$O,3,0),სახ.თანრ.მოც.!$C:$C,მონაცემები!C1686,სახ.თანრ.მოც.!$A:$A,VLOOKUP($B1686,$L:$O,4,0))</f>
        <v>0</v>
      </c>
      <c r="G1686" s="57">
        <f>SUMIFS(სახ.თანრ.მოც.!$E:$E,სახ.თანრ.მოც.!$B:$B,VLOOKUP($B1686,$L:$O,3,0),სახ.თანრ.მოც.!$C:$C,მონაცემები!D1686,სახ.თანრ.მოც.!$A:$A,VLOOKUP($B1686,$L:$O,4,0))</f>
        <v>0</v>
      </c>
      <c r="H1686" s="57">
        <f>SUMIFS(სახ.თანრ.მოც.!F:F,სახ.თანრ.მოც.!$B:$B,VLOOKUP($B1686,$L:$O,3,0),სახ.თანრ.მოც.!$C:$C,მონაცემები!D1686,სახ.თანრ.მოც.!$A:$A,VLOOKUP($B1686,$L:$O,4,0))+SUMIFS(სახ.თანრ.მოც.!F:F,სახ.თანრ.მოც.!$B:$B,VLOOKUP($B1686,$L:$O,3,0),სახ.თანრ.მოც.!$C:$C,მონაცემები!C1686,სახ.თანრ.მოც.!$A:$A,VLOOKUP($B1686,$L:$O,4,0))</f>
        <v>0</v>
      </c>
      <c r="I1686" s="57"/>
      <c r="J1686" s="57"/>
    </row>
    <row r="1687" spans="1:10">
      <c r="A1687" s="46">
        <v>1606</v>
      </c>
      <c r="E1687" s="57">
        <f t="shared" si="25"/>
        <v>0</v>
      </c>
      <c r="F1687" s="57">
        <f>SUMIFS(სახ.თანრ.მოც.!$E:$E,სახ.თანრ.მოც.!$B:$B,VLOOKUP($B1687,$L:$O,3,0),სახ.თანრ.მოც.!$C:$C,მონაცემები!C1687,სახ.თანრ.მოც.!$A:$A,VLOOKUP($B1687,$L:$O,4,0))</f>
        <v>0</v>
      </c>
      <c r="G1687" s="57">
        <f>SUMIFS(სახ.თანრ.მოც.!$E:$E,სახ.თანრ.მოც.!$B:$B,VLOOKUP($B1687,$L:$O,3,0),სახ.თანრ.მოც.!$C:$C,მონაცემები!D1687,სახ.თანრ.მოც.!$A:$A,VLOOKUP($B1687,$L:$O,4,0))</f>
        <v>0</v>
      </c>
      <c r="H1687" s="57">
        <f>SUMIFS(სახ.თანრ.მოც.!F:F,სახ.თანრ.მოც.!$B:$B,VLOOKUP($B1687,$L:$O,3,0),სახ.თანრ.მოც.!$C:$C,მონაცემები!D1687,სახ.თანრ.მოც.!$A:$A,VLOOKUP($B1687,$L:$O,4,0))+SUMIFS(სახ.თანრ.მოც.!F:F,სახ.თანრ.მოც.!$B:$B,VLOOKUP($B1687,$L:$O,3,0),სახ.თანრ.მოც.!$C:$C,მონაცემები!C1687,სახ.თანრ.მოც.!$A:$A,VLOOKUP($B1687,$L:$O,4,0))</f>
        <v>0</v>
      </c>
      <c r="I1687" s="57"/>
      <c r="J1687" s="57"/>
    </row>
    <row r="1688" spans="1:10">
      <c r="A1688" s="46">
        <v>1607</v>
      </c>
      <c r="E1688" s="57">
        <f t="shared" si="25"/>
        <v>0</v>
      </c>
      <c r="F1688" s="57">
        <f>SUMIFS(სახ.თანრ.მოც.!$E:$E,სახ.თანრ.მოც.!$B:$B,VLOOKUP($B1688,$L:$O,3,0),სახ.თანრ.მოც.!$C:$C,მონაცემები!C1688,სახ.თანრ.მოც.!$A:$A,VLOOKUP($B1688,$L:$O,4,0))</f>
        <v>0</v>
      </c>
      <c r="G1688" s="57">
        <f>SUMIFS(სახ.თანრ.მოც.!$E:$E,სახ.თანრ.მოც.!$B:$B,VLOOKUP($B1688,$L:$O,3,0),სახ.თანრ.მოც.!$C:$C,მონაცემები!D1688,სახ.თანრ.მოც.!$A:$A,VLOOKUP($B1688,$L:$O,4,0))</f>
        <v>0</v>
      </c>
      <c r="H1688" s="57">
        <f>SUMIFS(სახ.თანრ.მოც.!F:F,სახ.თანრ.მოც.!$B:$B,VLOOKUP($B1688,$L:$O,3,0),სახ.თანრ.მოც.!$C:$C,მონაცემები!D1688,სახ.თანრ.მოც.!$A:$A,VLOOKUP($B1688,$L:$O,4,0))+SUMIFS(სახ.თანრ.მოც.!F:F,სახ.თანრ.მოც.!$B:$B,VLOOKUP($B1688,$L:$O,3,0),სახ.თანრ.მოც.!$C:$C,მონაცემები!C1688,სახ.თანრ.მოც.!$A:$A,VLOOKUP($B1688,$L:$O,4,0))</f>
        <v>0</v>
      </c>
      <c r="I1688" s="57"/>
      <c r="J1688" s="57"/>
    </row>
    <row r="1689" spans="1:10">
      <c r="A1689" s="46">
        <v>1608</v>
      </c>
      <c r="E1689" s="57">
        <f t="shared" si="25"/>
        <v>0</v>
      </c>
      <c r="F1689" s="57">
        <f>SUMIFS(სახ.თანრ.მოც.!$E:$E,სახ.თანრ.მოც.!$B:$B,VLOOKUP($B1689,$L:$O,3,0),სახ.თანრ.მოც.!$C:$C,მონაცემები!C1689,სახ.თანრ.მოც.!$A:$A,VLOOKUP($B1689,$L:$O,4,0))</f>
        <v>0</v>
      </c>
      <c r="G1689" s="57">
        <f>SUMIFS(სახ.თანრ.მოც.!$E:$E,სახ.თანრ.მოც.!$B:$B,VLOOKUP($B1689,$L:$O,3,0),სახ.თანრ.მოც.!$C:$C,მონაცემები!D1689,სახ.თანრ.მოც.!$A:$A,VLOOKUP($B1689,$L:$O,4,0))</f>
        <v>0</v>
      </c>
      <c r="H1689" s="57">
        <f>SUMIFS(სახ.თანრ.მოც.!F:F,სახ.თანრ.მოც.!$B:$B,VLOOKUP($B1689,$L:$O,3,0),სახ.თანრ.მოც.!$C:$C,მონაცემები!D1689,სახ.თანრ.მოც.!$A:$A,VLOOKUP($B1689,$L:$O,4,0))+SUMIFS(სახ.თანრ.მოც.!F:F,სახ.თანრ.მოც.!$B:$B,VLOOKUP($B1689,$L:$O,3,0),სახ.თანრ.მოც.!$C:$C,მონაცემები!C1689,სახ.თანრ.მოც.!$A:$A,VLOOKUP($B1689,$L:$O,4,0))</f>
        <v>0</v>
      </c>
      <c r="I1689" s="57"/>
      <c r="J1689" s="57"/>
    </row>
    <row r="1690" spans="1:10">
      <c r="A1690" s="46">
        <v>1609</v>
      </c>
      <c r="E1690" s="57">
        <f t="shared" si="25"/>
        <v>0</v>
      </c>
      <c r="F1690" s="57">
        <f>SUMIFS(სახ.თანრ.მოც.!$E:$E,სახ.თანრ.მოც.!$B:$B,VLOOKUP($B1690,$L:$O,3,0),სახ.თანრ.მოც.!$C:$C,მონაცემები!C1690,სახ.თანრ.მოც.!$A:$A,VLOOKUP($B1690,$L:$O,4,0))</f>
        <v>0</v>
      </c>
      <c r="G1690" s="57">
        <f>SUMIFS(სახ.თანრ.მოც.!$E:$E,სახ.თანრ.მოც.!$B:$B,VLOOKUP($B1690,$L:$O,3,0),სახ.თანრ.მოც.!$C:$C,მონაცემები!D1690,სახ.თანრ.მოც.!$A:$A,VLOOKUP($B1690,$L:$O,4,0))</f>
        <v>0</v>
      </c>
      <c r="H1690" s="57">
        <f>SUMIFS(სახ.თანრ.მოც.!F:F,სახ.თანრ.მოც.!$B:$B,VLOOKUP($B1690,$L:$O,3,0),სახ.თანრ.მოც.!$C:$C,მონაცემები!D1690,სახ.თანრ.მოც.!$A:$A,VLOOKUP($B1690,$L:$O,4,0))+SUMIFS(სახ.თანრ.მოც.!F:F,სახ.თანრ.მოც.!$B:$B,VLOOKUP($B1690,$L:$O,3,0),სახ.თანრ.მოც.!$C:$C,მონაცემები!C1690,სახ.თანრ.მოც.!$A:$A,VLOOKUP($B1690,$L:$O,4,0))</f>
        <v>0</v>
      </c>
      <c r="I1690" s="57"/>
      <c r="J1690" s="57"/>
    </row>
    <row r="1691" spans="1:10">
      <c r="A1691" s="46">
        <v>1610</v>
      </c>
      <c r="E1691" s="57">
        <f t="shared" si="25"/>
        <v>0</v>
      </c>
      <c r="F1691" s="57">
        <f>SUMIFS(სახ.თანრ.მოც.!$E:$E,სახ.თანრ.მოც.!$B:$B,VLOOKUP($B1691,$L:$O,3,0),სახ.თანრ.მოც.!$C:$C,მონაცემები!C1691,სახ.თანრ.მოც.!$A:$A,VLOOKUP($B1691,$L:$O,4,0))</f>
        <v>0</v>
      </c>
      <c r="G1691" s="57">
        <f>SUMIFS(სახ.თანრ.მოც.!$E:$E,სახ.თანრ.მოც.!$B:$B,VLOOKUP($B1691,$L:$O,3,0),სახ.თანრ.მოც.!$C:$C,მონაცემები!D1691,სახ.თანრ.მოც.!$A:$A,VLOOKUP($B1691,$L:$O,4,0))</f>
        <v>0</v>
      </c>
      <c r="H1691" s="57">
        <f>SUMIFS(სახ.თანრ.მოც.!F:F,სახ.თანრ.მოც.!$B:$B,VLOOKUP($B1691,$L:$O,3,0),სახ.თანრ.მოც.!$C:$C,მონაცემები!D1691,სახ.თანრ.მოც.!$A:$A,VLOOKUP($B1691,$L:$O,4,0))+SUMIFS(სახ.თანრ.მოც.!F:F,სახ.თანრ.მოც.!$B:$B,VLOOKUP($B1691,$L:$O,3,0),სახ.თანრ.მოც.!$C:$C,მონაცემები!C1691,სახ.თანრ.მოც.!$A:$A,VLOOKUP($B1691,$L:$O,4,0))</f>
        <v>0</v>
      </c>
      <c r="I1691" s="57"/>
      <c r="J1691" s="57"/>
    </row>
    <row r="1692" spans="1:10">
      <c r="A1692" s="46">
        <v>1611</v>
      </c>
      <c r="E1692" s="57">
        <f t="shared" si="25"/>
        <v>0</v>
      </c>
      <c r="F1692" s="57">
        <f>SUMIFS(სახ.თანრ.მოც.!$E:$E,სახ.თანრ.მოც.!$B:$B,VLOOKUP($B1692,$L:$O,3,0),სახ.თანრ.მოც.!$C:$C,მონაცემები!C1692,სახ.თანრ.მოც.!$A:$A,VLOOKUP($B1692,$L:$O,4,0))</f>
        <v>0</v>
      </c>
      <c r="G1692" s="57">
        <f>SUMIFS(სახ.თანრ.მოც.!$E:$E,სახ.თანრ.მოც.!$B:$B,VLOOKUP($B1692,$L:$O,3,0),სახ.თანრ.მოც.!$C:$C,მონაცემები!D1692,სახ.თანრ.მოც.!$A:$A,VLOOKUP($B1692,$L:$O,4,0))</f>
        <v>0</v>
      </c>
      <c r="H1692" s="57">
        <f>SUMIFS(სახ.თანრ.მოც.!F:F,სახ.თანრ.მოც.!$B:$B,VLOOKUP($B1692,$L:$O,3,0),სახ.თანრ.მოც.!$C:$C,მონაცემები!D1692,სახ.თანრ.მოც.!$A:$A,VLOOKUP($B1692,$L:$O,4,0))+SUMIFS(სახ.თანრ.მოც.!F:F,სახ.თანრ.მოც.!$B:$B,VLOOKUP($B1692,$L:$O,3,0),სახ.თანრ.მოც.!$C:$C,მონაცემები!C1692,სახ.თანრ.მოც.!$A:$A,VLOOKUP($B1692,$L:$O,4,0))</f>
        <v>0</v>
      </c>
      <c r="I1692" s="57"/>
      <c r="J1692" s="57"/>
    </row>
    <row r="1693" spans="1:10">
      <c r="A1693" s="46">
        <v>1612</v>
      </c>
      <c r="E1693" s="57">
        <f t="shared" si="25"/>
        <v>0</v>
      </c>
      <c r="F1693" s="57">
        <f>SUMIFS(სახ.თანრ.მოც.!$E:$E,სახ.თანრ.მოც.!$B:$B,VLOOKUP($B1693,$L:$O,3,0),სახ.თანრ.მოც.!$C:$C,მონაცემები!C1693,სახ.თანრ.მოც.!$A:$A,VLOOKUP($B1693,$L:$O,4,0))</f>
        <v>0</v>
      </c>
      <c r="G1693" s="57">
        <f>SUMIFS(სახ.თანრ.მოც.!$E:$E,სახ.თანრ.მოც.!$B:$B,VLOOKUP($B1693,$L:$O,3,0),სახ.თანრ.მოც.!$C:$C,მონაცემები!D1693,სახ.თანრ.მოც.!$A:$A,VLOOKUP($B1693,$L:$O,4,0))</f>
        <v>0</v>
      </c>
      <c r="H1693" s="57">
        <f>SUMIFS(სახ.თანრ.მოც.!F:F,სახ.თანრ.მოც.!$B:$B,VLOOKUP($B1693,$L:$O,3,0),სახ.თანრ.მოც.!$C:$C,მონაცემები!D1693,სახ.თანრ.მოც.!$A:$A,VLOOKUP($B1693,$L:$O,4,0))+SUMIFS(სახ.თანრ.მოც.!F:F,სახ.თანრ.მოც.!$B:$B,VLOOKUP($B1693,$L:$O,3,0),სახ.თანრ.მოც.!$C:$C,მონაცემები!C1693,სახ.თანრ.მოც.!$A:$A,VLOOKUP($B1693,$L:$O,4,0))</f>
        <v>0</v>
      </c>
      <c r="I1693" s="57"/>
      <c r="J1693" s="57"/>
    </row>
    <row r="1694" spans="1:10">
      <c r="A1694" s="46">
        <v>1613</v>
      </c>
      <c r="E1694" s="57">
        <f t="shared" si="25"/>
        <v>0</v>
      </c>
      <c r="F1694" s="57">
        <f>SUMIFS(სახ.თანრ.მოც.!$E:$E,სახ.თანრ.მოც.!$B:$B,VLOOKUP($B1694,$L:$O,3,0),სახ.თანრ.მოც.!$C:$C,მონაცემები!C1694,სახ.თანრ.მოც.!$A:$A,VLOOKUP($B1694,$L:$O,4,0))</f>
        <v>0</v>
      </c>
      <c r="G1694" s="57">
        <f>SUMIFS(სახ.თანრ.მოც.!$E:$E,სახ.თანრ.მოც.!$B:$B,VLOOKUP($B1694,$L:$O,3,0),სახ.თანრ.მოც.!$C:$C,მონაცემები!D1694,სახ.თანრ.მოც.!$A:$A,VLOOKUP($B1694,$L:$O,4,0))</f>
        <v>0</v>
      </c>
      <c r="H1694" s="57">
        <f>SUMIFS(სახ.თანრ.მოც.!F:F,სახ.თანრ.მოც.!$B:$B,VLOOKUP($B1694,$L:$O,3,0),სახ.თანრ.მოც.!$C:$C,მონაცემები!D1694,სახ.თანრ.მოც.!$A:$A,VLOOKUP($B1694,$L:$O,4,0))+SUMIFS(სახ.თანრ.მოც.!F:F,სახ.თანრ.მოც.!$B:$B,VLOOKUP($B1694,$L:$O,3,0),სახ.თანრ.მოც.!$C:$C,მონაცემები!C1694,სახ.თანრ.მოც.!$A:$A,VLOOKUP($B1694,$L:$O,4,0))</f>
        <v>0</v>
      </c>
      <c r="I1694" s="57"/>
      <c r="J1694" s="57"/>
    </row>
    <row r="1695" spans="1:10">
      <c r="A1695" s="46">
        <v>1614</v>
      </c>
      <c r="E1695" s="57">
        <f t="shared" si="25"/>
        <v>0</v>
      </c>
      <c r="F1695" s="57">
        <f>SUMIFS(სახ.თანრ.მოც.!$E:$E,სახ.თანრ.მოც.!$B:$B,VLOOKUP($B1695,$L:$O,3,0),სახ.თანრ.მოც.!$C:$C,მონაცემები!C1695,სახ.თანრ.მოც.!$A:$A,VLOOKUP($B1695,$L:$O,4,0))</f>
        <v>0</v>
      </c>
      <c r="G1695" s="57">
        <f>SUMIFS(სახ.თანრ.მოც.!$E:$E,სახ.თანრ.მოც.!$B:$B,VLOOKUP($B1695,$L:$O,3,0),სახ.თანრ.მოც.!$C:$C,მონაცემები!D1695,სახ.თანრ.მოც.!$A:$A,VLOOKUP($B1695,$L:$O,4,0))</f>
        <v>0</v>
      </c>
      <c r="H1695" s="57">
        <f>SUMIFS(სახ.თანრ.მოც.!F:F,სახ.თანრ.მოც.!$B:$B,VLOOKUP($B1695,$L:$O,3,0),სახ.თანრ.მოც.!$C:$C,მონაცემები!D1695,სახ.თანრ.მოც.!$A:$A,VLOOKUP($B1695,$L:$O,4,0))+SUMIFS(სახ.თანრ.მოც.!F:F,სახ.თანრ.მოც.!$B:$B,VLOOKUP($B1695,$L:$O,3,0),სახ.თანრ.მოც.!$C:$C,მონაცემები!C1695,სახ.თანრ.მოც.!$A:$A,VLOOKUP($B1695,$L:$O,4,0))</f>
        <v>0</v>
      </c>
      <c r="I1695" s="57"/>
      <c r="J1695" s="57"/>
    </row>
    <row r="1696" spans="1:10">
      <c r="A1696" s="46">
        <v>1615</v>
      </c>
      <c r="E1696" s="57">
        <f t="shared" si="25"/>
        <v>0</v>
      </c>
      <c r="F1696" s="57">
        <f>SUMIFS(სახ.თანრ.მოც.!$E:$E,სახ.თანრ.მოც.!$B:$B,VLOOKUP($B1696,$L:$O,3,0),სახ.თანრ.მოც.!$C:$C,მონაცემები!C1696,სახ.თანრ.მოც.!$A:$A,VLOOKUP($B1696,$L:$O,4,0))</f>
        <v>0</v>
      </c>
      <c r="G1696" s="57">
        <f>SUMIFS(სახ.თანრ.მოც.!$E:$E,სახ.თანრ.მოც.!$B:$B,VLOOKUP($B1696,$L:$O,3,0),სახ.თანრ.მოც.!$C:$C,მონაცემები!D1696,სახ.თანრ.მოც.!$A:$A,VLOOKUP($B1696,$L:$O,4,0))</f>
        <v>0</v>
      </c>
      <c r="H1696" s="57">
        <f>SUMIFS(სახ.თანრ.მოც.!F:F,სახ.თანრ.მოც.!$B:$B,VLOOKUP($B1696,$L:$O,3,0),სახ.თანრ.მოც.!$C:$C,მონაცემები!D1696,სახ.თანრ.მოც.!$A:$A,VLOOKUP($B1696,$L:$O,4,0))+SUMIFS(სახ.თანრ.მოც.!F:F,სახ.თანრ.მოც.!$B:$B,VLOOKUP($B1696,$L:$O,3,0),სახ.თანრ.მოც.!$C:$C,მონაცემები!C1696,სახ.თანრ.მოც.!$A:$A,VLOOKUP($B1696,$L:$O,4,0))</f>
        <v>0</v>
      </c>
      <c r="I1696" s="57"/>
      <c r="J1696" s="57"/>
    </row>
    <row r="1697" spans="1:10">
      <c r="A1697" s="46">
        <v>1616</v>
      </c>
      <c r="E1697" s="57">
        <f t="shared" si="25"/>
        <v>0</v>
      </c>
      <c r="F1697" s="57">
        <f>SUMIFS(სახ.თანრ.მოც.!$E:$E,სახ.თანრ.მოც.!$B:$B,VLOOKUP($B1697,$L:$O,3,0),სახ.თანრ.მოც.!$C:$C,მონაცემები!C1697,სახ.თანრ.მოც.!$A:$A,VLOOKUP($B1697,$L:$O,4,0))</f>
        <v>0</v>
      </c>
      <c r="G1697" s="57">
        <f>SUMIFS(სახ.თანრ.მოც.!$E:$E,სახ.თანრ.მოც.!$B:$B,VLOOKUP($B1697,$L:$O,3,0),სახ.თანრ.მოც.!$C:$C,მონაცემები!D1697,სახ.თანრ.მოც.!$A:$A,VLOOKUP($B1697,$L:$O,4,0))</f>
        <v>0</v>
      </c>
      <c r="H1697" s="57">
        <f>SUMIFS(სახ.თანრ.მოც.!F:F,სახ.თანრ.მოც.!$B:$B,VLOOKUP($B1697,$L:$O,3,0),სახ.თანრ.მოც.!$C:$C,მონაცემები!D1697,სახ.თანრ.მოც.!$A:$A,VLOOKUP($B1697,$L:$O,4,0))+SUMIFS(სახ.თანრ.მოც.!F:F,სახ.თანრ.მოც.!$B:$B,VLOOKUP($B1697,$L:$O,3,0),სახ.თანრ.მოც.!$C:$C,მონაცემები!C1697,სახ.თანრ.მოც.!$A:$A,VLOOKUP($B1697,$L:$O,4,0))</f>
        <v>0</v>
      </c>
      <c r="I1697" s="57"/>
      <c r="J1697" s="57"/>
    </row>
    <row r="1698" spans="1:10">
      <c r="A1698" s="46">
        <v>1617</v>
      </c>
      <c r="E1698" s="57">
        <f t="shared" si="25"/>
        <v>0</v>
      </c>
      <c r="F1698" s="57">
        <f>SUMIFS(სახ.თანრ.მოც.!$E:$E,სახ.თანრ.მოც.!$B:$B,VLOOKUP($B1698,$L:$O,3,0),სახ.თანრ.მოც.!$C:$C,მონაცემები!C1698,სახ.თანრ.მოც.!$A:$A,VLOOKUP($B1698,$L:$O,4,0))</f>
        <v>0</v>
      </c>
      <c r="G1698" s="57">
        <f>SUMIFS(სახ.თანრ.მოც.!$E:$E,სახ.თანრ.მოც.!$B:$B,VLOOKUP($B1698,$L:$O,3,0),სახ.თანრ.მოც.!$C:$C,მონაცემები!D1698,სახ.თანრ.მოც.!$A:$A,VLOOKUP($B1698,$L:$O,4,0))</f>
        <v>0</v>
      </c>
      <c r="H1698" s="57">
        <f>SUMIFS(სახ.თანრ.მოც.!F:F,სახ.თანრ.მოც.!$B:$B,VLOOKUP($B1698,$L:$O,3,0),სახ.თანრ.მოც.!$C:$C,მონაცემები!D1698,სახ.თანრ.მოც.!$A:$A,VLOOKUP($B1698,$L:$O,4,0))+SUMIFS(სახ.თანრ.მოც.!F:F,სახ.თანრ.მოც.!$B:$B,VLOOKUP($B1698,$L:$O,3,0),სახ.თანრ.მოც.!$C:$C,მონაცემები!C1698,სახ.თანრ.მოც.!$A:$A,VLOOKUP($B1698,$L:$O,4,0))</f>
        <v>0</v>
      </c>
      <c r="I1698" s="57"/>
      <c r="J1698" s="57"/>
    </row>
    <row r="1699" spans="1:10">
      <c r="A1699" s="46">
        <v>1618</v>
      </c>
      <c r="E1699" s="57">
        <f t="shared" si="25"/>
        <v>0</v>
      </c>
      <c r="F1699" s="57">
        <f>SUMIFS(სახ.თანრ.მოც.!$E:$E,სახ.თანრ.მოც.!$B:$B,VLOOKUP($B1699,$L:$O,3,0),სახ.თანრ.მოც.!$C:$C,მონაცემები!C1699,სახ.თანრ.მოც.!$A:$A,VLOOKUP($B1699,$L:$O,4,0))</f>
        <v>0</v>
      </c>
      <c r="G1699" s="57">
        <f>SUMIFS(სახ.თანრ.მოც.!$E:$E,სახ.თანრ.მოც.!$B:$B,VLOOKUP($B1699,$L:$O,3,0),სახ.თანრ.მოც.!$C:$C,მონაცემები!D1699,სახ.თანრ.მოც.!$A:$A,VLOOKUP($B1699,$L:$O,4,0))</f>
        <v>0</v>
      </c>
      <c r="H1699" s="57">
        <f>SUMIFS(სახ.თანრ.მოც.!F:F,სახ.თანრ.მოც.!$B:$B,VLOOKUP($B1699,$L:$O,3,0),სახ.თანრ.მოც.!$C:$C,მონაცემები!D1699,სახ.თანრ.მოც.!$A:$A,VLOOKUP($B1699,$L:$O,4,0))+SUMIFS(სახ.თანრ.მოც.!F:F,სახ.თანრ.მოც.!$B:$B,VLOOKUP($B1699,$L:$O,3,0),სახ.თანრ.მოც.!$C:$C,მონაცემები!C1699,სახ.თანრ.მოც.!$A:$A,VLOOKUP($B1699,$L:$O,4,0))</f>
        <v>0</v>
      </c>
      <c r="I1699" s="57"/>
      <c r="J1699" s="57"/>
    </row>
    <row r="1700" spans="1:10">
      <c r="A1700" s="46">
        <v>1619</v>
      </c>
      <c r="E1700" s="57">
        <f t="shared" si="25"/>
        <v>0</v>
      </c>
      <c r="F1700" s="57">
        <f>SUMIFS(სახ.თანრ.მოც.!$E:$E,სახ.თანრ.მოც.!$B:$B,VLOOKUP($B1700,$L:$O,3,0),სახ.თანრ.მოც.!$C:$C,მონაცემები!C1700,სახ.თანრ.მოც.!$A:$A,VLOOKUP($B1700,$L:$O,4,0))</f>
        <v>0</v>
      </c>
      <c r="G1700" s="57">
        <f>SUMIFS(სახ.თანრ.მოც.!$E:$E,სახ.თანრ.მოც.!$B:$B,VLOOKUP($B1700,$L:$O,3,0),სახ.თანრ.მოც.!$C:$C,მონაცემები!D1700,სახ.თანრ.მოც.!$A:$A,VLOOKUP($B1700,$L:$O,4,0))</f>
        <v>0</v>
      </c>
      <c r="H1700" s="57">
        <f>SUMIFS(სახ.თანრ.მოც.!F:F,სახ.თანრ.მოც.!$B:$B,VLOOKUP($B1700,$L:$O,3,0),სახ.თანრ.მოც.!$C:$C,მონაცემები!D1700,სახ.თანრ.მოც.!$A:$A,VLOOKUP($B1700,$L:$O,4,0))+SUMIFS(სახ.თანრ.მოც.!F:F,სახ.თანრ.მოც.!$B:$B,VLOOKUP($B1700,$L:$O,3,0),სახ.თანრ.მოც.!$C:$C,მონაცემები!C1700,სახ.თანრ.მოც.!$A:$A,VLOOKUP($B1700,$L:$O,4,0))</f>
        <v>0</v>
      </c>
      <c r="I1700" s="57"/>
      <c r="J1700" s="57"/>
    </row>
    <row r="1701" spans="1:10">
      <c r="A1701" s="46">
        <v>1620</v>
      </c>
      <c r="E1701" s="57">
        <f t="shared" si="25"/>
        <v>0</v>
      </c>
      <c r="F1701" s="57">
        <f>SUMIFS(სახ.თანრ.მოც.!$E:$E,სახ.თანრ.მოც.!$B:$B,VLOOKUP($B1701,$L:$O,3,0),სახ.თანრ.მოც.!$C:$C,მონაცემები!C1701,სახ.თანრ.მოც.!$A:$A,VLOOKUP($B1701,$L:$O,4,0))</f>
        <v>0</v>
      </c>
      <c r="G1701" s="57">
        <f>SUMIFS(სახ.თანრ.მოც.!$E:$E,სახ.თანრ.მოც.!$B:$B,VLOOKUP($B1701,$L:$O,3,0),სახ.თანრ.მოც.!$C:$C,მონაცემები!D1701,სახ.თანრ.მოც.!$A:$A,VLOOKUP($B1701,$L:$O,4,0))</f>
        <v>0</v>
      </c>
      <c r="H1701" s="57">
        <f>SUMIFS(სახ.თანრ.მოც.!F:F,სახ.თანრ.მოც.!$B:$B,VLOOKUP($B1701,$L:$O,3,0),სახ.თანრ.მოც.!$C:$C,მონაცემები!D1701,სახ.თანრ.მოც.!$A:$A,VLOOKUP($B1701,$L:$O,4,0))+SUMIFS(სახ.თანრ.მოც.!F:F,სახ.თანრ.მოც.!$B:$B,VLOOKUP($B1701,$L:$O,3,0),სახ.თანრ.მოც.!$C:$C,მონაცემები!C1701,სახ.თანრ.მოც.!$A:$A,VLOOKUP($B1701,$L:$O,4,0))</f>
        <v>0</v>
      </c>
      <c r="I1701" s="57"/>
      <c r="J1701" s="57"/>
    </row>
    <row r="1702" spans="1:10">
      <c r="A1702" s="46">
        <v>1621</v>
      </c>
      <c r="E1702" s="57">
        <f t="shared" si="25"/>
        <v>0</v>
      </c>
      <c r="F1702" s="57">
        <f>SUMIFS(სახ.თანრ.მოც.!$E:$E,სახ.თანრ.მოც.!$B:$B,VLOOKUP($B1702,$L:$O,3,0),სახ.თანრ.მოც.!$C:$C,მონაცემები!C1702,სახ.თანრ.მოც.!$A:$A,VLOOKUP($B1702,$L:$O,4,0))</f>
        <v>0</v>
      </c>
      <c r="G1702" s="57">
        <f>SUMIFS(სახ.თანრ.მოც.!$E:$E,სახ.თანრ.მოც.!$B:$B,VLOOKUP($B1702,$L:$O,3,0),სახ.თანრ.მოც.!$C:$C,მონაცემები!D1702,სახ.თანრ.მოც.!$A:$A,VLOOKUP($B1702,$L:$O,4,0))</f>
        <v>0</v>
      </c>
      <c r="H1702" s="57">
        <f>SUMIFS(სახ.თანრ.მოც.!F:F,სახ.თანრ.მოც.!$B:$B,VLOOKUP($B1702,$L:$O,3,0),სახ.თანრ.მოც.!$C:$C,მონაცემები!D1702,სახ.თანრ.მოც.!$A:$A,VLOOKUP($B1702,$L:$O,4,0))+SUMIFS(სახ.თანრ.მოც.!F:F,სახ.თანრ.მოც.!$B:$B,VLOOKUP($B1702,$L:$O,3,0),სახ.თანრ.მოც.!$C:$C,მონაცემები!C1702,სახ.თანრ.მოც.!$A:$A,VLOOKUP($B1702,$L:$O,4,0))</f>
        <v>0</v>
      </c>
      <c r="I1702" s="57"/>
      <c r="J1702" s="57"/>
    </row>
    <row r="1703" spans="1:10">
      <c r="A1703" s="46">
        <v>1622</v>
      </c>
      <c r="E1703" s="57">
        <f t="shared" si="25"/>
        <v>0</v>
      </c>
      <c r="F1703" s="57">
        <f>SUMIFS(სახ.თანრ.მოც.!$E:$E,სახ.თანრ.მოც.!$B:$B,VLOOKUP($B1703,$L:$O,3,0),სახ.თანრ.მოც.!$C:$C,მონაცემები!C1703,სახ.თანრ.მოც.!$A:$A,VLOOKUP($B1703,$L:$O,4,0))</f>
        <v>0</v>
      </c>
      <c r="G1703" s="57">
        <f>SUMIFS(სახ.თანრ.მოც.!$E:$E,სახ.თანრ.მოც.!$B:$B,VLOOKUP($B1703,$L:$O,3,0),სახ.თანრ.მოც.!$C:$C,მონაცემები!D1703,სახ.თანრ.მოც.!$A:$A,VLOOKUP($B1703,$L:$O,4,0))</f>
        <v>0</v>
      </c>
      <c r="H1703" s="57">
        <f>SUMIFS(სახ.თანრ.მოც.!F:F,სახ.თანრ.მოც.!$B:$B,VLOOKUP($B1703,$L:$O,3,0),სახ.თანრ.მოც.!$C:$C,მონაცემები!D1703,სახ.თანრ.მოც.!$A:$A,VLOOKUP($B1703,$L:$O,4,0))+SUMIFS(სახ.თანრ.მოც.!F:F,სახ.თანრ.მოც.!$B:$B,VLOOKUP($B1703,$L:$O,3,0),სახ.თანრ.მოც.!$C:$C,მონაცემები!C1703,სახ.თანრ.მოც.!$A:$A,VLOOKUP($B1703,$L:$O,4,0))</f>
        <v>0</v>
      </c>
      <c r="I1703" s="57"/>
      <c r="J1703" s="57"/>
    </row>
    <row r="1704" spans="1:10">
      <c r="A1704" s="46">
        <v>1623</v>
      </c>
      <c r="E1704" s="57">
        <f t="shared" si="25"/>
        <v>0</v>
      </c>
      <c r="F1704" s="57">
        <f>SUMIFS(სახ.თანრ.მოც.!$E:$E,სახ.თანრ.მოც.!$B:$B,VLOOKUP($B1704,$L:$O,3,0),სახ.თანრ.მოც.!$C:$C,მონაცემები!C1704,სახ.თანრ.მოც.!$A:$A,VLOOKUP($B1704,$L:$O,4,0))</f>
        <v>0</v>
      </c>
      <c r="G1704" s="57">
        <f>SUMIFS(სახ.თანრ.მოც.!$E:$E,სახ.თანრ.მოც.!$B:$B,VLOOKUP($B1704,$L:$O,3,0),სახ.თანრ.მოც.!$C:$C,მონაცემები!D1704,სახ.თანრ.მოც.!$A:$A,VLOOKUP($B1704,$L:$O,4,0))</f>
        <v>0</v>
      </c>
      <c r="H1704" s="57">
        <f>SUMIFS(სახ.თანრ.მოც.!F:F,სახ.თანრ.მოც.!$B:$B,VLOOKUP($B1704,$L:$O,3,0),სახ.თანრ.მოც.!$C:$C,მონაცემები!D1704,სახ.თანრ.მოც.!$A:$A,VLOOKUP($B1704,$L:$O,4,0))+SUMIFS(სახ.თანრ.მოც.!F:F,სახ.თანრ.მოც.!$B:$B,VLOOKUP($B1704,$L:$O,3,0),სახ.თანრ.მოც.!$C:$C,მონაცემები!C1704,სახ.თანრ.მოც.!$A:$A,VLOOKUP($B1704,$L:$O,4,0))</f>
        <v>0</v>
      </c>
      <c r="I1704" s="57"/>
      <c r="J1704" s="57"/>
    </row>
    <row r="1705" spans="1:10">
      <c r="A1705" s="46">
        <v>1624</v>
      </c>
      <c r="E1705" s="57">
        <f t="shared" si="25"/>
        <v>0</v>
      </c>
      <c r="F1705" s="57">
        <f>SUMIFS(სახ.თანრ.მოც.!$E:$E,სახ.თანრ.მოც.!$B:$B,VLOOKUP($B1705,$L:$O,3,0),სახ.თანრ.მოც.!$C:$C,მონაცემები!C1705,სახ.თანრ.მოც.!$A:$A,VLOOKUP($B1705,$L:$O,4,0))</f>
        <v>0</v>
      </c>
      <c r="G1705" s="57">
        <f>SUMIFS(სახ.თანრ.მოც.!$E:$E,სახ.თანრ.მოც.!$B:$B,VLOOKUP($B1705,$L:$O,3,0),სახ.თანრ.მოც.!$C:$C,მონაცემები!D1705,სახ.თანრ.მოც.!$A:$A,VLOOKUP($B1705,$L:$O,4,0))</f>
        <v>0</v>
      </c>
      <c r="H1705" s="57">
        <f>SUMIFS(სახ.თანრ.მოც.!F:F,სახ.თანრ.მოც.!$B:$B,VLOOKUP($B1705,$L:$O,3,0),სახ.თანრ.მოც.!$C:$C,მონაცემები!D1705,სახ.თანრ.მოც.!$A:$A,VLOOKUP($B1705,$L:$O,4,0))+SUMIFS(სახ.თანრ.მოც.!F:F,სახ.თანრ.მოც.!$B:$B,VLOOKUP($B1705,$L:$O,3,0),სახ.თანრ.მოც.!$C:$C,მონაცემები!C1705,სახ.თანრ.მოც.!$A:$A,VLOOKUP($B1705,$L:$O,4,0))</f>
        <v>0</v>
      </c>
      <c r="I1705" s="57"/>
      <c r="J1705" s="57"/>
    </row>
    <row r="1706" spans="1:10">
      <c r="A1706" s="46">
        <v>1625</v>
      </c>
      <c r="E1706" s="57">
        <f t="shared" si="25"/>
        <v>0</v>
      </c>
      <c r="F1706" s="57">
        <f>SUMIFS(სახ.თანრ.მოც.!$E:$E,სახ.თანრ.მოც.!$B:$B,VLOOKUP($B1706,$L:$O,3,0),სახ.თანრ.მოც.!$C:$C,მონაცემები!C1706,სახ.თანრ.მოც.!$A:$A,VLOOKUP($B1706,$L:$O,4,0))</f>
        <v>0</v>
      </c>
      <c r="G1706" s="57">
        <f>SUMIFS(სახ.თანრ.მოც.!$E:$E,სახ.თანრ.მოც.!$B:$B,VLOOKUP($B1706,$L:$O,3,0),სახ.თანრ.მოც.!$C:$C,მონაცემები!D1706,სახ.თანრ.მოც.!$A:$A,VLOOKUP($B1706,$L:$O,4,0))</f>
        <v>0</v>
      </c>
      <c r="H1706" s="57">
        <f>SUMIFS(სახ.თანრ.მოც.!F:F,სახ.თანრ.მოც.!$B:$B,VLOOKUP($B1706,$L:$O,3,0),სახ.თანრ.მოც.!$C:$C,მონაცემები!D1706,სახ.თანრ.მოც.!$A:$A,VLOOKUP($B1706,$L:$O,4,0))+SUMIFS(სახ.თანრ.მოც.!F:F,სახ.თანრ.მოც.!$B:$B,VLOOKUP($B1706,$L:$O,3,0),სახ.თანრ.მოც.!$C:$C,მონაცემები!C1706,სახ.თანრ.მოც.!$A:$A,VLOOKUP($B1706,$L:$O,4,0))</f>
        <v>0</v>
      </c>
      <c r="I1706" s="57"/>
      <c r="J1706" s="57"/>
    </row>
    <row r="1707" spans="1:10">
      <c r="A1707" s="46">
        <v>1626</v>
      </c>
      <c r="E1707" s="57">
        <f t="shared" si="25"/>
        <v>0</v>
      </c>
      <c r="F1707" s="57">
        <f>SUMIFS(სახ.თანრ.მოც.!$E:$E,სახ.თანრ.მოც.!$B:$B,VLOOKUP($B1707,$L:$O,3,0),სახ.თანრ.მოც.!$C:$C,მონაცემები!C1707,სახ.თანრ.მოც.!$A:$A,VLOOKUP($B1707,$L:$O,4,0))</f>
        <v>0</v>
      </c>
      <c r="G1707" s="57">
        <f>SUMIFS(სახ.თანრ.მოც.!$E:$E,სახ.თანრ.მოც.!$B:$B,VLOOKUP($B1707,$L:$O,3,0),სახ.თანრ.მოც.!$C:$C,მონაცემები!D1707,სახ.თანრ.მოც.!$A:$A,VLOOKUP($B1707,$L:$O,4,0))</f>
        <v>0</v>
      </c>
      <c r="H1707" s="57">
        <f>SUMIFS(სახ.თანრ.მოც.!F:F,სახ.თანრ.მოც.!$B:$B,VLOOKUP($B1707,$L:$O,3,0),სახ.თანრ.მოც.!$C:$C,მონაცემები!D1707,სახ.თანრ.მოც.!$A:$A,VLOOKUP($B1707,$L:$O,4,0))+SUMIFS(სახ.თანრ.მოც.!F:F,სახ.თანრ.მოც.!$B:$B,VLOOKUP($B1707,$L:$O,3,0),სახ.თანრ.მოც.!$C:$C,მონაცემები!C1707,სახ.თანრ.მოც.!$A:$A,VLOOKUP($B1707,$L:$O,4,0))</f>
        <v>0</v>
      </c>
      <c r="I1707" s="57"/>
      <c r="J1707" s="57"/>
    </row>
    <row r="1708" spans="1:10">
      <c r="A1708" s="46">
        <v>1627</v>
      </c>
      <c r="E1708" s="57">
        <f t="shared" si="25"/>
        <v>0</v>
      </c>
      <c r="F1708" s="57">
        <f>SUMIFS(სახ.თანრ.მოც.!$E:$E,სახ.თანრ.მოც.!$B:$B,VLOOKUP($B1708,$L:$O,3,0),სახ.თანრ.მოც.!$C:$C,მონაცემები!C1708,სახ.თანრ.მოც.!$A:$A,VLOOKUP($B1708,$L:$O,4,0))</f>
        <v>0</v>
      </c>
      <c r="G1708" s="57">
        <f>SUMIFS(სახ.თანრ.მოც.!$E:$E,სახ.თანრ.მოც.!$B:$B,VLOOKUP($B1708,$L:$O,3,0),სახ.თანრ.მოც.!$C:$C,მონაცემები!D1708,სახ.თანრ.მოც.!$A:$A,VLOOKUP($B1708,$L:$O,4,0))</f>
        <v>0</v>
      </c>
      <c r="H1708" s="57">
        <f>SUMIFS(სახ.თანრ.მოც.!F:F,სახ.თანრ.მოც.!$B:$B,VLOOKUP($B1708,$L:$O,3,0),სახ.თანრ.მოც.!$C:$C,მონაცემები!D1708,სახ.თანრ.მოც.!$A:$A,VLOOKUP($B1708,$L:$O,4,0))+SUMIFS(სახ.თანრ.მოც.!F:F,სახ.თანრ.მოც.!$B:$B,VLOOKUP($B1708,$L:$O,3,0),სახ.თანრ.მოც.!$C:$C,მონაცემები!C1708,სახ.თანრ.მოც.!$A:$A,VLOOKUP($B1708,$L:$O,4,0))</f>
        <v>0</v>
      </c>
      <c r="I1708" s="57"/>
      <c r="J1708" s="57"/>
    </row>
    <row r="1709" spans="1:10">
      <c r="A1709" s="46">
        <v>1628</v>
      </c>
      <c r="E1709" s="57">
        <f t="shared" si="25"/>
        <v>0</v>
      </c>
      <c r="F1709" s="57">
        <f>SUMIFS(სახ.თანრ.მოც.!$E:$E,სახ.თანრ.მოც.!$B:$B,VLOOKUP($B1709,$L:$O,3,0),სახ.თანრ.მოც.!$C:$C,მონაცემები!C1709,სახ.თანრ.მოც.!$A:$A,VLOOKUP($B1709,$L:$O,4,0))</f>
        <v>0</v>
      </c>
      <c r="G1709" s="57">
        <f>SUMIFS(სახ.თანრ.მოც.!$E:$E,სახ.თანრ.მოც.!$B:$B,VLOOKUP($B1709,$L:$O,3,0),სახ.თანრ.მოც.!$C:$C,მონაცემები!D1709,სახ.თანრ.მოც.!$A:$A,VLOOKUP($B1709,$L:$O,4,0))</f>
        <v>0</v>
      </c>
      <c r="H1709" s="57">
        <f>SUMIFS(სახ.თანრ.მოც.!F:F,სახ.თანრ.მოც.!$B:$B,VLOOKUP($B1709,$L:$O,3,0),სახ.თანრ.მოც.!$C:$C,მონაცემები!D1709,სახ.თანრ.მოც.!$A:$A,VLOOKUP($B1709,$L:$O,4,0))+SUMIFS(სახ.თანრ.მოც.!F:F,სახ.თანრ.მოც.!$B:$B,VLOOKUP($B1709,$L:$O,3,0),სახ.თანრ.მოც.!$C:$C,მონაცემები!C1709,სახ.თანრ.მოც.!$A:$A,VLOOKUP($B1709,$L:$O,4,0))</f>
        <v>0</v>
      </c>
      <c r="I1709" s="57"/>
      <c r="J1709" s="57"/>
    </row>
    <row r="1710" spans="1:10">
      <c r="A1710" s="46">
        <v>1629</v>
      </c>
      <c r="E1710" s="57">
        <f t="shared" si="25"/>
        <v>0</v>
      </c>
      <c r="F1710" s="57">
        <f>SUMIFS(სახ.თანრ.მოც.!$E:$E,სახ.თანრ.მოც.!$B:$B,VLOOKUP($B1710,$L:$O,3,0),სახ.თანრ.მოც.!$C:$C,მონაცემები!C1710,სახ.თანრ.მოც.!$A:$A,VLOOKUP($B1710,$L:$O,4,0))</f>
        <v>0</v>
      </c>
      <c r="G1710" s="57">
        <f>SUMIFS(სახ.თანრ.მოც.!$E:$E,სახ.თანრ.მოც.!$B:$B,VLOOKUP($B1710,$L:$O,3,0),სახ.თანრ.მოც.!$C:$C,მონაცემები!D1710,სახ.თანრ.მოც.!$A:$A,VLOOKUP($B1710,$L:$O,4,0))</f>
        <v>0</v>
      </c>
      <c r="H1710" s="57">
        <f>SUMIFS(სახ.თანრ.მოც.!F:F,სახ.თანრ.მოც.!$B:$B,VLOOKUP($B1710,$L:$O,3,0),სახ.თანრ.მოც.!$C:$C,მონაცემები!D1710,სახ.თანრ.მოც.!$A:$A,VLOOKUP($B1710,$L:$O,4,0))+SUMIFS(სახ.თანრ.მოც.!F:F,სახ.თანრ.მოც.!$B:$B,VLOOKUP($B1710,$L:$O,3,0),სახ.თანრ.მოც.!$C:$C,მონაცემები!C1710,სახ.თანრ.მოც.!$A:$A,VLOOKUP($B1710,$L:$O,4,0))</f>
        <v>0</v>
      </c>
      <c r="I1710" s="57"/>
      <c r="J1710" s="57"/>
    </row>
    <row r="1711" spans="1:10">
      <c r="A1711" s="46">
        <v>1630</v>
      </c>
      <c r="E1711" s="57">
        <f t="shared" si="25"/>
        <v>0</v>
      </c>
      <c r="F1711" s="57">
        <f>SUMIFS(სახ.თანრ.მოც.!$E:$E,სახ.თანრ.მოც.!$B:$B,VLOOKUP($B1711,$L:$O,3,0),სახ.თანრ.მოც.!$C:$C,მონაცემები!C1711,სახ.თანრ.მოც.!$A:$A,VLOOKUP($B1711,$L:$O,4,0))</f>
        <v>0</v>
      </c>
      <c r="G1711" s="57">
        <f>SUMIFS(სახ.თანრ.მოც.!$E:$E,სახ.თანრ.მოც.!$B:$B,VLOOKUP($B1711,$L:$O,3,0),სახ.თანრ.მოც.!$C:$C,მონაცემები!D1711,სახ.თანრ.მოც.!$A:$A,VLOOKUP($B1711,$L:$O,4,0))</f>
        <v>0</v>
      </c>
      <c r="H1711" s="57">
        <f>SUMIFS(სახ.თანრ.მოც.!F:F,სახ.თანრ.მოც.!$B:$B,VLOOKUP($B1711,$L:$O,3,0),სახ.თანრ.მოც.!$C:$C,მონაცემები!D1711,სახ.თანრ.მოც.!$A:$A,VLOOKUP($B1711,$L:$O,4,0))+SUMIFS(სახ.თანრ.მოც.!F:F,სახ.თანრ.მოც.!$B:$B,VLOOKUP($B1711,$L:$O,3,0),სახ.თანრ.მოც.!$C:$C,მონაცემები!C1711,სახ.თანრ.მოც.!$A:$A,VLOOKUP($B1711,$L:$O,4,0))</f>
        <v>0</v>
      </c>
      <c r="I1711" s="57"/>
      <c r="J1711" s="57"/>
    </row>
    <row r="1712" spans="1:10">
      <c r="A1712" s="46">
        <v>1631</v>
      </c>
      <c r="E1712" s="57">
        <f t="shared" si="25"/>
        <v>0</v>
      </c>
      <c r="F1712" s="57">
        <f>SUMIFS(სახ.თანრ.მოც.!$E:$E,სახ.თანრ.მოც.!$B:$B,VLOOKUP($B1712,$L:$O,3,0),სახ.თანრ.მოც.!$C:$C,მონაცემები!C1712,სახ.თანრ.მოც.!$A:$A,VLOOKUP($B1712,$L:$O,4,0))</f>
        <v>0</v>
      </c>
      <c r="G1712" s="57">
        <f>SUMIFS(სახ.თანრ.მოც.!$E:$E,სახ.თანრ.მოც.!$B:$B,VLOOKUP($B1712,$L:$O,3,0),სახ.თანრ.მოც.!$C:$C,მონაცემები!D1712,სახ.თანრ.მოც.!$A:$A,VLOOKUP($B1712,$L:$O,4,0))</f>
        <v>0</v>
      </c>
      <c r="H1712" s="57">
        <f>SUMIFS(სახ.თანრ.მოც.!F:F,სახ.თანრ.მოც.!$B:$B,VLOOKUP($B1712,$L:$O,3,0),სახ.თანრ.მოც.!$C:$C,მონაცემები!D1712,სახ.თანრ.მოც.!$A:$A,VLOOKUP($B1712,$L:$O,4,0))+SUMIFS(სახ.თანრ.მოც.!F:F,სახ.თანრ.მოც.!$B:$B,VLOOKUP($B1712,$L:$O,3,0),სახ.თანრ.მოც.!$C:$C,მონაცემები!C1712,სახ.თანრ.მოც.!$A:$A,VLOOKUP($B1712,$L:$O,4,0))</f>
        <v>0</v>
      </c>
      <c r="I1712" s="57"/>
      <c r="J1712" s="57"/>
    </row>
    <row r="1713" spans="1:10">
      <c r="A1713" s="46">
        <v>1632</v>
      </c>
      <c r="E1713" s="57">
        <f t="shared" si="25"/>
        <v>0</v>
      </c>
      <c r="F1713" s="57">
        <f>SUMIFS(სახ.თანრ.მოც.!$E:$E,სახ.თანრ.მოც.!$B:$B,VLOOKUP($B1713,$L:$O,3,0),სახ.თანრ.მოც.!$C:$C,მონაცემები!C1713,სახ.თანრ.მოც.!$A:$A,VLOOKUP($B1713,$L:$O,4,0))</f>
        <v>0</v>
      </c>
      <c r="G1713" s="57">
        <f>SUMIFS(სახ.თანრ.მოც.!$E:$E,სახ.თანრ.მოც.!$B:$B,VLOOKUP($B1713,$L:$O,3,0),სახ.თანრ.მოც.!$C:$C,მონაცემები!D1713,სახ.თანრ.მოც.!$A:$A,VLOOKUP($B1713,$L:$O,4,0))</f>
        <v>0</v>
      </c>
      <c r="H1713" s="57">
        <f>SUMIFS(სახ.თანრ.მოც.!F:F,სახ.თანრ.მოც.!$B:$B,VLOOKUP($B1713,$L:$O,3,0),სახ.თანრ.მოც.!$C:$C,მონაცემები!D1713,სახ.თანრ.მოც.!$A:$A,VLOOKUP($B1713,$L:$O,4,0))+SUMIFS(სახ.თანრ.მოც.!F:F,სახ.თანრ.მოც.!$B:$B,VLOOKUP($B1713,$L:$O,3,0),სახ.თანრ.მოც.!$C:$C,მონაცემები!C1713,სახ.თანრ.მოც.!$A:$A,VLOOKUP($B1713,$L:$O,4,0))</f>
        <v>0</v>
      </c>
      <c r="I1713" s="57"/>
      <c r="J1713" s="57"/>
    </row>
    <row r="1714" spans="1:10">
      <c r="A1714" s="46">
        <v>1633</v>
      </c>
      <c r="E1714" s="57">
        <f t="shared" si="25"/>
        <v>0</v>
      </c>
      <c r="F1714" s="57">
        <f>SUMIFS(სახ.თანრ.მოც.!$E:$E,სახ.თანრ.მოც.!$B:$B,VLOOKUP($B1714,$L:$O,3,0),სახ.თანრ.მოც.!$C:$C,მონაცემები!C1714,სახ.თანრ.მოც.!$A:$A,VLOOKUP($B1714,$L:$O,4,0))</f>
        <v>0</v>
      </c>
      <c r="G1714" s="57">
        <f>SUMIFS(სახ.თანრ.მოც.!$E:$E,სახ.თანრ.მოც.!$B:$B,VLOOKUP($B1714,$L:$O,3,0),სახ.თანრ.მოც.!$C:$C,მონაცემები!D1714,სახ.თანრ.მოც.!$A:$A,VLOOKUP($B1714,$L:$O,4,0))</f>
        <v>0</v>
      </c>
      <c r="H1714" s="57">
        <f>SUMIFS(სახ.თანრ.მოც.!F:F,სახ.თანრ.მოც.!$B:$B,VLOOKUP($B1714,$L:$O,3,0),სახ.თანრ.მოც.!$C:$C,მონაცემები!D1714,სახ.თანრ.მოც.!$A:$A,VLOOKUP($B1714,$L:$O,4,0))+SUMIFS(სახ.თანრ.მოც.!F:F,სახ.თანრ.მოც.!$B:$B,VLOOKUP($B1714,$L:$O,3,0),სახ.თანრ.მოც.!$C:$C,მონაცემები!C1714,სახ.თანრ.მოც.!$A:$A,VLOOKUP($B1714,$L:$O,4,0))</f>
        <v>0</v>
      </c>
      <c r="I1714" s="57"/>
      <c r="J1714" s="57"/>
    </row>
    <row r="1715" spans="1:10">
      <c r="A1715" s="46">
        <v>1634</v>
      </c>
      <c r="E1715" s="57">
        <f t="shared" si="25"/>
        <v>0</v>
      </c>
      <c r="F1715" s="57">
        <f>SUMIFS(სახ.თანრ.მოც.!$E:$E,სახ.თანრ.მოც.!$B:$B,VLOOKUP($B1715,$L:$O,3,0),სახ.თანრ.მოც.!$C:$C,მონაცემები!C1715,სახ.თანრ.მოც.!$A:$A,VLOOKUP($B1715,$L:$O,4,0))</f>
        <v>0</v>
      </c>
      <c r="G1715" s="57">
        <f>SUMIFS(სახ.თანრ.მოც.!$E:$E,სახ.თანრ.მოც.!$B:$B,VLOOKUP($B1715,$L:$O,3,0),სახ.თანრ.მოც.!$C:$C,მონაცემები!D1715,სახ.თანრ.მოც.!$A:$A,VLOOKUP($B1715,$L:$O,4,0))</f>
        <v>0</v>
      </c>
      <c r="H1715" s="57">
        <f>SUMIFS(სახ.თანრ.მოც.!F:F,სახ.თანრ.მოც.!$B:$B,VLOOKUP($B1715,$L:$O,3,0),სახ.თანრ.მოც.!$C:$C,მონაცემები!D1715,სახ.თანრ.მოც.!$A:$A,VLOOKUP($B1715,$L:$O,4,0))+SUMIFS(სახ.თანრ.მოც.!F:F,სახ.თანრ.მოც.!$B:$B,VLOOKUP($B1715,$L:$O,3,0),სახ.თანრ.მოც.!$C:$C,მონაცემები!C1715,სახ.თანრ.მოც.!$A:$A,VLOOKUP($B1715,$L:$O,4,0))</f>
        <v>0</v>
      </c>
      <c r="I1715" s="57"/>
      <c r="J1715" s="57"/>
    </row>
    <row r="1716" spans="1:10">
      <c r="A1716" s="46">
        <v>1635</v>
      </c>
      <c r="E1716" s="57">
        <f t="shared" si="25"/>
        <v>0</v>
      </c>
      <c r="F1716" s="57">
        <f>SUMIFS(სახ.თანრ.მოც.!$E:$E,სახ.თანრ.მოც.!$B:$B,VLOOKUP($B1716,$L:$O,3,0),სახ.თანრ.მოც.!$C:$C,მონაცემები!C1716,სახ.თანრ.მოც.!$A:$A,VLOOKUP($B1716,$L:$O,4,0))</f>
        <v>0</v>
      </c>
      <c r="G1716" s="57">
        <f>SUMIFS(სახ.თანრ.მოც.!$E:$E,სახ.თანრ.მოც.!$B:$B,VLOOKUP($B1716,$L:$O,3,0),სახ.თანრ.მოც.!$C:$C,მონაცემები!D1716,სახ.თანრ.მოც.!$A:$A,VLOOKUP($B1716,$L:$O,4,0))</f>
        <v>0</v>
      </c>
      <c r="H1716" s="57">
        <f>SUMIFS(სახ.თანრ.მოც.!F:F,სახ.თანრ.მოც.!$B:$B,VLOOKUP($B1716,$L:$O,3,0),სახ.თანრ.მოც.!$C:$C,მონაცემები!D1716,სახ.თანრ.მოც.!$A:$A,VLOOKUP($B1716,$L:$O,4,0))+SUMIFS(სახ.თანრ.მოც.!F:F,სახ.თანრ.მოც.!$B:$B,VLOOKUP($B1716,$L:$O,3,0),სახ.თანრ.მოც.!$C:$C,მონაცემები!C1716,სახ.თანრ.მოც.!$A:$A,VLOOKUP($B1716,$L:$O,4,0))</f>
        <v>0</v>
      </c>
      <c r="I1716" s="57"/>
      <c r="J1716" s="57"/>
    </row>
    <row r="1717" spans="1:10">
      <c r="A1717" s="46">
        <v>1636</v>
      </c>
      <c r="E1717" s="57">
        <f t="shared" si="25"/>
        <v>0</v>
      </c>
      <c r="F1717" s="57">
        <f>SUMIFS(სახ.თანრ.მოც.!$E:$E,სახ.თანრ.მოც.!$B:$B,VLOOKUP($B1717,$L:$O,3,0),სახ.თანრ.მოც.!$C:$C,მონაცემები!C1717,სახ.თანრ.მოც.!$A:$A,VLOOKUP($B1717,$L:$O,4,0))</f>
        <v>0</v>
      </c>
      <c r="G1717" s="57">
        <f>SUMIFS(სახ.თანრ.მოც.!$E:$E,სახ.თანრ.მოც.!$B:$B,VLOOKUP($B1717,$L:$O,3,0),სახ.თანრ.მოც.!$C:$C,მონაცემები!D1717,სახ.თანრ.მოც.!$A:$A,VLOOKUP($B1717,$L:$O,4,0))</f>
        <v>0</v>
      </c>
      <c r="H1717" s="57">
        <f>SUMIFS(სახ.თანრ.მოც.!F:F,სახ.თანრ.მოც.!$B:$B,VLOOKUP($B1717,$L:$O,3,0),სახ.თანრ.მოც.!$C:$C,მონაცემები!D1717,სახ.თანრ.მოც.!$A:$A,VLOOKUP($B1717,$L:$O,4,0))+SUMIFS(სახ.თანრ.მოც.!F:F,სახ.თანრ.მოც.!$B:$B,VLOOKUP($B1717,$L:$O,3,0),სახ.თანრ.მოც.!$C:$C,მონაცემები!C1717,სახ.თანრ.მოც.!$A:$A,VLOOKUP($B1717,$L:$O,4,0))</f>
        <v>0</v>
      </c>
      <c r="I1717" s="57"/>
      <c r="J1717" s="57"/>
    </row>
    <row r="1718" spans="1:10">
      <c r="A1718" s="46">
        <v>1637</v>
      </c>
      <c r="E1718" s="57">
        <f t="shared" si="25"/>
        <v>0</v>
      </c>
      <c r="F1718" s="57">
        <f>SUMIFS(სახ.თანრ.მოც.!$E:$E,სახ.თანრ.მოც.!$B:$B,VLOOKUP($B1718,$L:$O,3,0),სახ.თანრ.მოც.!$C:$C,მონაცემები!C1718,სახ.თანრ.მოც.!$A:$A,VLOOKUP($B1718,$L:$O,4,0))</f>
        <v>0</v>
      </c>
      <c r="G1718" s="57">
        <f>SUMIFS(სახ.თანრ.მოც.!$E:$E,სახ.თანრ.მოც.!$B:$B,VLOOKUP($B1718,$L:$O,3,0),სახ.თანრ.მოც.!$C:$C,მონაცემები!D1718,სახ.თანრ.მოც.!$A:$A,VLOOKUP($B1718,$L:$O,4,0))</f>
        <v>0</v>
      </c>
      <c r="H1718" s="57">
        <f>SUMIFS(სახ.თანრ.მოც.!F:F,სახ.თანრ.მოც.!$B:$B,VLOOKUP($B1718,$L:$O,3,0),სახ.თანრ.მოც.!$C:$C,მონაცემები!D1718,სახ.თანრ.მოც.!$A:$A,VLOOKUP($B1718,$L:$O,4,0))+SUMIFS(სახ.თანრ.მოც.!F:F,სახ.თანრ.მოც.!$B:$B,VLOOKUP($B1718,$L:$O,3,0),სახ.თანრ.მოც.!$C:$C,მონაცემები!C1718,სახ.თანრ.მოც.!$A:$A,VLOOKUP($B1718,$L:$O,4,0))</f>
        <v>0</v>
      </c>
      <c r="I1718" s="57"/>
      <c r="J1718" s="57"/>
    </row>
    <row r="1719" spans="1:10">
      <c r="A1719" s="46">
        <v>1638</v>
      </c>
      <c r="E1719" s="57">
        <f t="shared" si="25"/>
        <v>0</v>
      </c>
      <c r="F1719" s="57">
        <f>SUMIFS(სახ.თანრ.მოც.!$E:$E,სახ.თანრ.მოც.!$B:$B,VLOOKUP($B1719,$L:$O,3,0),სახ.თანრ.მოც.!$C:$C,მონაცემები!C1719,სახ.თანრ.მოც.!$A:$A,VLOOKUP($B1719,$L:$O,4,0))</f>
        <v>0</v>
      </c>
      <c r="G1719" s="57">
        <f>SUMIFS(სახ.თანრ.მოც.!$E:$E,სახ.თანრ.მოც.!$B:$B,VLOOKUP($B1719,$L:$O,3,0),სახ.თანრ.მოც.!$C:$C,მონაცემები!D1719,სახ.თანრ.მოც.!$A:$A,VLOOKUP($B1719,$L:$O,4,0))</f>
        <v>0</v>
      </c>
      <c r="H1719" s="57">
        <f>SUMIFS(სახ.თანრ.მოც.!F:F,სახ.თანრ.მოც.!$B:$B,VLOOKUP($B1719,$L:$O,3,0),სახ.თანრ.მოც.!$C:$C,მონაცემები!D1719,სახ.თანრ.მოც.!$A:$A,VLOOKUP($B1719,$L:$O,4,0))+SUMIFS(სახ.თანრ.მოც.!F:F,სახ.თანრ.მოც.!$B:$B,VLOOKUP($B1719,$L:$O,3,0),სახ.თანრ.მოც.!$C:$C,მონაცემები!C1719,სახ.თანრ.მოც.!$A:$A,VLOOKUP($B1719,$L:$O,4,0))</f>
        <v>0</v>
      </c>
      <c r="I1719" s="57"/>
      <c r="J1719" s="57"/>
    </row>
    <row r="1720" spans="1:10">
      <c r="A1720" s="46">
        <v>1639</v>
      </c>
      <c r="E1720" s="57">
        <f t="shared" si="25"/>
        <v>0</v>
      </c>
      <c r="F1720" s="57">
        <f>SUMIFS(სახ.თანრ.მოც.!$E:$E,სახ.თანრ.მოც.!$B:$B,VLOOKUP($B1720,$L:$O,3,0),სახ.თანრ.მოც.!$C:$C,მონაცემები!C1720,სახ.თანრ.მოც.!$A:$A,VLOOKUP($B1720,$L:$O,4,0))</f>
        <v>0</v>
      </c>
      <c r="G1720" s="57">
        <f>SUMIFS(სახ.თანრ.მოც.!$E:$E,სახ.თანრ.მოც.!$B:$B,VLOOKUP($B1720,$L:$O,3,0),სახ.თანრ.მოც.!$C:$C,მონაცემები!D1720,სახ.თანრ.მოც.!$A:$A,VLOOKUP($B1720,$L:$O,4,0))</f>
        <v>0</v>
      </c>
      <c r="H1720" s="57">
        <f>SUMIFS(სახ.თანრ.მოც.!F:F,სახ.თანრ.მოც.!$B:$B,VLOOKUP($B1720,$L:$O,3,0),სახ.თანრ.მოც.!$C:$C,მონაცემები!D1720,სახ.თანრ.მოც.!$A:$A,VLOOKUP($B1720,$L:$O,4,0))+SUMIFS(სახ.თანრ.მოც.!F:F,სახ.თანრ.მოც.!$B:$B,VLOOKUP($B1720,$L:$O,3,0),სახ.თანრ.მოც.!$C:$C,მონაცემები!C1720,სახ.თანრ.მოც.!$A:$A,VLOOKUP($B1720,$L:$O,4,0))</f>
        <v>0</v>
      </c>
      <c r="I1720" s="57"/>
      <c r="J1720" s="57"/>
    </row>
    <row r="1721" spans="1:10">
      <c r="A1721" s="46">
        <v>1640</v>
      </c>
      <c r="E1721" s="57">
        <f t="shared" si="25"/>
        <v>0</v>
      </c>
      <c r="F1721" s="57">
        <f>SUMIFS(სახ.თანრ.მოც.!$E:$E,სახ.თანრ.მოც.!$B:$B,VLOOKUP($B1721,$L:$O,3,0),სახ.თანრ.მოც.!$C:$C,მონაცემები!C1721,სახ.თანრ.მოც.!$A:$A,VLOOKUP($B1721,$L:$O,4,0))</f>
        <v>0</v>
      </c>
      <c r="G1721" s="57">
        <f>SUMIFS(სახ.თანრ.მოც.!$E:$E,სახ.თანრ.მოც.!$B:$B,VLOOKUP($B1721,$L:$O,3,0),სახ.თანრ.მოც.!$C:$C,მონაცემები!D1721,სახ.თანრ.მოც.!$A:$A,VLOOKUP($B1721,$L:$O,4,0))</f>
        <v>0</v>
      </c>
      <c r="H1721" s="57">
        <f>SUMIFS(სახ.თანრ.მოც.!F:F,სახ.თანრ.მოც.!$B:$B,VLOOKUP($B1721,$L:$O,3,0),სახ.თანრ.მოც.!$C:$C,მონაცემები!D1721,სახ.თანრ.მოც.!$A:$A,VLOOKUP($B1721,$L:$O,4,0))+SUMIFS(სახ.თანრ.მოც.!F:F,სახ.თანრ.მოც.!$B:$B,VLOOKUP($B1721,$L:$O,3,0),სახ.თანრ.მოც.!$C:$C,მონაცემები!C1721,სახ.თანრ.მოც.!$A:$A,VLOOKUP($B1721,$L:$O,4,0))</f>
        <v>0</v>
      </c>
      <c r="I1721" s="57"/>
      <c r="J1721" s="57"/>
    </row>
    <row r="1722" spans="1:10">
      <c r="A1722" s="46">
        <v>1641</v>
      </c>
      <c r="E1722" s="57">
        <f t="shared" si="25"/>
        <v>0</v>
      </c>
      <c r="F1722" s="57">
        <f>SUMIFS(სახ.თანრ.მოც.!$E:$E,სახ.თანრ.მოც.!$B:$B,VLOOKUP($B1722,$L:$O,3,0),სახ.თანრ.მოც.!$C:$C,მონაცემები!C1722,სახ.თანრ.მოც.!$A:$A,VLOOKUP($B1722,$L:$O,4,0))</f>
        <v>0</v>
      </c>
      <c r="G1722" s="57">
        <f>SUMIFS(სახ.თანრ.მოც.!$E:$E,სახ.თანრ.მოც.!$B:$B,VLOOKUP($B1722,$L:$O,3,0),სახ.თანრ.მოც.!$C:$C,მონაცემები!D1722,სახ.თანრ.მოც.!$A:$A,VLOOKUP($B1722,$L:$O,4,0))</f>
        <v>0</v>
      </c>
      <c r="H1722" s="57">
        <f>SUMIFS(სახ.თანრ.მოც.!F:F,სახ.თანრ.მოც.!$B:$B,VLOOKUP($B1722,$L:$O,3,0),სახ.თანრ.მოც.!$C:$C,მონაცემები!D1722,სახ.თანრ.მოც.!$A:$A,VLOOKUP($B1722,$L:$O,4,0))+SUMIFS(სახ.თანრ.მოც.!F:F,სახ.თანრ.მოც.!$B:$B,VLOOKUP($B1722,$L:$O,3,0),სახ.თანრ.მოც.!$C:$C,მონაცემები!C1722,სახ.თანრ.მოც.!$A:$A,VLOOKUP($B1722,$L:$O,4,0))</f>
        <v>0</v>
      </c>
      <c r="I1722" s="57"/>
      <c r="J1722" s="57"/>
    </row>
    <row r="1723" spans="1:10">
      <c r="A1723" s="46">
        <v>1642</v>
      </c>
      <c r="E1723" s="57">
        <f t="shared" si="25"/>
        <v>0</v>
      </c>
      <c r="F1723" s="57">
        <f>SUMIFS(სახ.თანრ.მოც.!$E:$E,სახ.თანრ.მოც.!$B:$B,VLOOKUP($B1723,$L:$O,3,0),სახ.თანრ.მოც.!$C:$C,მონაცემები!C1723,სახ.თანრ.მოც.!$A:$A,VLOOKUP($B1723,$L:$O,4,0))</f>
        <v>0</v>
      </c>
      <c r="G1723" s="57">
        <f>SUMIFS(სახ.თანრ.მოც.!$E:$E,სახ.თანრ.მოც.!$B:$B,VLOOKUP($B1723,$L:$O,3,0),სახ.თანრ.მოც.!$C:$C,მონაცემები!D1723,სახ.თანრ.მოც.!$A:$A,VLOOKUP($B1723,$L:$O,4,0))</f>
        <v>0</v>
      </c>
      <c r="H1723" s="57">
        <f>SUMIFS(სახ.თანრ.მოც.!F:F,სახ.თანრ.მოც.!$B:$B,VLOOKUP($B1723,$L:$O,3,0),სახ.თანრ.მოც.!$C:$C,მონაცემები!D1723,სახ.თანრ.მოც.!$A:$A,VLOOKUP($B1723,$L:$O,4,0))+SUMIFS(სახ.თანრ.მოც.!F:F,სახ.თანრ.მოც.!$B:$B,VLOOKUP($B1723,$L:$O,3,0),სახ.თანრ.მოც.!$C:$C,მონაცემები!C1723,სახ.თანრ.მოც.!$A:$A,VLOOKUP($B1723,$L:$O,4,0))</f>
        <v>0</v>
      </c>
      <c r="I1723" s="57"/>
      <c r="J1723" s="57"/>
    </row>
    <row r="1724" spans="1:10">
      <c r="A1724" s="46">
        <v>1643</v>
      </c>
      <c r="E1724" s="57">
        <f t="shared" si="25"/>
        <v>0</v>
      </c>
      <c r="F1724" s="57">
        <f>SUMIFS(სახ.თანრ.მოც.!$E:$E,სახ.თანრ.მოც.!$B:$B,VLOOKUP($B1724,$L:$O,3,0),სახ.თანრ.მოც.!$C:$C,მონაცემები!C1724,სახ.თანრ.მოც.!$A:$A,VLOOKUP($B1724,$L:$O,4,0))</f>
        <v>0</v>
      </c>
      <c r="G1724" s="57">
        <f>SUMIFS(სახ.თანრ.მოც.!$E:$E,სახ.თანრ.მოც.!$B:$B,VLOOKUP($B1724,$L:$O,3,0),სახ.თანრ.მოც.!$C:$C,მონაცემები!D1724,სახ.თანრ.მოც.!$A:$A,VLOOKUP($B1724,$L:$O,4,0))</f>
        <v>0</v>
      </c>
      <c r="H1724" s="57">
        <f>SUMIFS(სახ.თანრ.მოც.!F:F,სახ.თანრ.მოც.!$B:$B,VLOOKUP($B1724,$L:$O,3,0),სახ.თანრ.მოც.!$C:$C,მონაცემები!D1724,სახ.თანრ.მოც.!$A:$A,VLOOKUP($B1724,$L:$O,4,0))+SUMIFS(სახ.თანრ.მოც.!F:F,სახ.თანრ.მოც.!$B:$B,VLOOKUP($B1724,$L:$O,3,0),სახ.თანრ.მოც.!$C:$C,მონაცემები!C1724,სახ.თანრ.მოც.!$A:$A,VLOOKUP($B1724,$L:$O,4,0))</f>
        <v>0</v>
      </c>
      <c r="I1724" s="57"/>
      <c r="J1724" s="57"/>
    </row>
    <row r="1725" spans="1:10">
      <c r="A1725" s="46">
        <v>1644</v>
      </c>
      <c r="E1725" s="57">
        <f t="shared" si="25"/>
        <v>0</v>
      </c>
      <c r="F1725" s="57">
        <f>SUMIFS(სახ.თანრ.მოც.!$E:$E,სახ.თანრ.მოც.!$B:$B,VLOOKUP($B1725,$L:$O,3,0),სახ.თანრ.მოც.!$C:$C,მონაცემები!C1725,სახ.თანრ.მოც.!$A:$A,VLOOKUP($B1725,$L:$O,4,0))</f>
        <v>0</v>
      </c>
      <c r="G1725" s="57">
        <f>SUMIFS(სახ.თანრ.მოც.!$E:$E,სახ.თანრ.მოც.!$B:$B,VLOOKUP($B1725,$L:$O,3,0),სახ.თანრ.მოც.!$C:$C,მონაცემები!D1725,სახ.თანრ.მოც.!$A:$A,VLOOKUP($B1725,$L:$O,4,0))</f>
        <v>0</v>
      </c>
      <c r="H1725" s="57">
        <f>SUMIFS(სახ.თანრ.მოც.!F:F,სახ.თანრ.მოც.!$B:$B,VLOOKUP($B1725,$L:$O,3,0),სახ.თანრ.მოც.!$C:$C,მონაცემები!D1725,სახ.თანრ.მოც.!$A:$A,VLOOKUP($B1725,$L:$O,4,0))+SUMIFS(სახ.თანრ.მოც.!F:F,სახ.თანრ.მოც.!$B:$B,VLOOKUP($B1725,$L:$O,3,0),სახ.თანრ.მოც.!$C:$C,მონაცემები!C1725,სახ.თანრ.მოც.!$A:$A,VLOOKUP($B1725,$L:$O,4,0))</f>
        <v>0</v>
      </c>
      <c r="I1725" s="57"/>
      <c r="J1725" s="57"/>
    </row>
    <row r="1726" spans="1:10">
      <c r="A1726" s="46">
        <v>1645</v>
      </c>
      <c r="E1726" s="57">
        <f t="shared" si="25"/>
        <v>0</v>
      </c>
      <c r="F1726" s="57">
        <f>SUMIFS(სახ.თანრ.მოც.!$E:$E,სახ.თანრ.მოც.!$B:$B,VLOOKUP($B1726,$L:$O,3,0),სახ.თანრ.მოც.!$C:$C,მონაცემები!C1726,სახ.თანრ.მოც.!$A:$A,VLOOKUP($B1726,$L:$O,4,0))</f>
        <v>0</v>
      </c>
      <c r="G1726" s="57">
        <f>SUMIFS(სახ.თანრ.მოც.!$E:$E,სახ.თანრ.მოც.!$B:$B,VLOOKUP($B1726,$L:$O,3,0),სახ.თანრ.მოც.!$C:$C,მონაცემები!D1726,სახ.თანრ.მოც.!$A:$A,VLOOKUP($B1726,$L:$O,4,0))</f>
        <v>0</v>
      </c>
      <c r="H1726" s="57">
        <f>SUMIFS(სახ.თანრ.მოც.!F:F,სახ.თანრ.მოც.!$B:$B,VLOOKUP($B1726,$L:$O,3,0),სახ.თანრ.მოც.!$C:$C,მონაცემები!D1726,სახ.თანრ.მოც.!$A:$A,VLOOKUP($B1726,$L:$O,4,0))+SUMIFS(სახ.თანრ.მოც.!F:F,სახ.თანრ.მოც.!$B:$B,VLOOKUP($B1726,$L:$O,3,0),სახ.თანრ.მოც.!$C:$C,მონაცემები!C1726,სახ.თანრ.მოც.!$A:$A,VLOOKUP($B1726,$L:$O,4,0))</f>
        <v>0</v>
      </c>
      <c r="I1726" s="57"/>
      <c r="J1726" s="57"/>
    </row>
    <row r="1727" spans="1:10">
      <c r="A1727" s="46">
        <v>1646</v>
      </c>
      <c r="E1727" s="57">
        <f t="shared" si="25"/>
        <v>0</v>
      </c>
      <c r="F1727" s="57">
        <f>SUMIFS(სახ.თანრ.მოც.!$E:$E,სახ.თანრ.მოც.!$B:$B,VLOOKUP($B1727,$L:$O,3,0),სახ.თანრ.მოც.!$C:$C,მონაცემები!C1727,სახ.თანრ.მოც.!$A:$A,VLOOKUP($B1727,$L:$O,4,0))</f>
        <v>0</v>
      </c>
      <c r="G1727" s="57">
        <f>SUMIFS(სახ.თანრ.მოც.!$E:$E,სახ.თანრ.მოც.!$B:$B,VLOOKUP($B1727,$L:$O,3,0),სახ.თანრ.მოც.!$C:$C,მონაცემები!D1727,სახ.თანრ.მოც.!$A:$A,VLOOKUP($B1727,$L:$O,4,0))</f>
        <v>0</v>
      </c>
      <c r="H1727" s="57">
        <f>SUMIFS(სახ.თანრ.მოც.!F:F,სახ.თანრ.მოც.!$B:$B,VLOOKUP($B1727,$L:$O,3,0),სახ.თანრ.მოც.!$C:$C,მონაცემები!D1727,სახ.თანრ.მოც.!$A:$A,VLOOKUP($B1727,$L:$O,4,0))+SUMIFS(სახ.თანრ.მოც.!F:F,სახ.თანრ.მოც.!$B:$B,VLOOKUP($B1727,$L:$O,3,0),სახ.თანრ.მოც.!$C:$C,მონაცემები!C1727,სახ.თანრ.მოც.!$A:$A,VLOOKUP($B1727,$L:$O,4,0))</f>
        <v>0</v>
      </c>
      <c r="I1727" s="57"/>
      <c r="J1727" s="57"/>
    </row>
    <row r="1728" spans="1:10">
      <c r="A1728" s="46">
        <v>1647</v>
      </c>
      <c r="E1728" s="57">
        <f t="shared" si="25"/>
        <v>0</v>
      </c>
      <c r="F1728" s="57">
        <f>SUMIFS(სახ.თანრ.მოც.!$E:$E,სახ.თანრ.მოც.!$B:$B,VLOOKUP($B1728,$L:$O,3,0),სახ.თანრ.მოც.!$C:$C,მონაცემები!C1728,სახ.თანრ.მოც.!$A:$A,VLOOKUP($B1728,$L:$O,4,0))</f>
        <v>0</v>
      </c>
      <c r="G1728" s="57">
        <f>SUMIFS(სახ.თანრ.მოც.!$E:$E,სახ.თანრ.მოც.!$B:$B,VLOOKUP($B1728,$L:$O,3,0),სახ.თანრ.მოც.!$C:$C,მონაცემები!D1728,სახ.თანრ.მოც.!$A:$A,VLOOKUP($B1728,$L:$O,4,0))</f>
        <v>0</v>
      </c>
      <c r="H1728" s="57">
        <f>SUMIFS(სახ.თანრ.მოც.!F:F,სახ.თანრ.მოც.!$B:$B,VLOOKUP($B1728,$L:$O,3,0),სახ.თანრ.მოც.!$C:$C,მონაცემები!D1728,სახ.თანრ.მოც.!$A:$A,VLOOKUP($B1728,$L:$O,4,0))+SUMIFS(სახ.თანრ.მოც.!F:F,სახ.თანრ.მოც.!$B:$B,VLOOKUP($B1728,$L:$O,3,0),სახ.თანრ.მოც.!$C:$C,მონაცემები!C1728,სახ.თანრ.მოც.!$A:$A,VLOOKUP($B1728,$L:$O,4,0))</f>
        <v>0</v>
      </c>
      <c r="I1728" s="57"/>
      <c r="J1728" s="57"/>
    </row>
    <row r="1729" spans="1:10">
      <c r="A1729" s="46">
        <v>1648</v>
      </c>
      <c r="E1729" s="57">
        <f t="shared" si="25"/>
        <v>0</v>
      </c>
      <c r="F1729" s="57">
        <f>SUMIFS(სახ.თანრ.მოც.!$E:$E,სახ.თანრ.მოც.!$B:$B,VLOOKUP($B1729,$L:$O,3,0),სახ.თანრ.მოც.!$C:$C,მონაცემები!C1729,სახ.თანრ.მოც.!$A:$A,VLOOKUP($B1729,$L:$O,4,0))</f>
        <v>0</v>
      </c>
      <c r="G1729" s="57">
        <f>SUMIFS(სახ.თანრ.მოც.!$E:$E,სახ.თანრ.მოც.!$B:$B,VLOOKUP($B1729,$L:$O,3,0),სახ.თანრ.მოც.!$C:$C,მონაცემები!D1729,სახ.თანრ.მოც.!$A:$A,VLOOKUP($B1729,$L:$O,4,0))</f>
        <v>0</v>
      </c>
      <c r="H1729" s="57">
        <f>SUMIFS(სახ.თანრ.მოც.!F:F,სახ.თანრ.მოც.!$B:$B,VLOOKUP($B1729,$L:$O,3,0),სახ.თანრ.მოც.!$C:$C,მონაცემები!D1729,სახ.თანრ.მოც.!$A:$A,VLOOKUP($B1729,$L:$O,4,0))+SUMIFS(სახ.თანრ.მოც.!F:F,სახ.თანრ.მოც.!$B:$B,VLOOKUP($B1729,$L:$O,3,0),სახ.თანრ.მოც.!$C:$C,მონაცემები!C1729,სახ.თანრ.მოც.!$A:$A,VLOOKUP($B1729,$L:$O,4,0))</f>
        <v>0</v>
      </c>
      <c r="I1729" s="57"/>
      <c r="J1729" s="57"/>
    </row>
    <row r="1730" spans="1:10">
      <c r="A1730" s="46">
        <v>1649</v>
      </c>
      <c r="E1730" s="57">
        <f t="shared" si="25"/>
        <v>0</v>
      </c>
      <c r="F1730" s="57">
        <f>SUMIFS(სახ.თანრ.მოც.!$E:$E,სახ.თანრ.მოც.!$B:$B,VLOOKUP($B1730,$L:$O,3,0),სახ.თანრ.მოც.!$C:$C,მონაცემები!C1730,სახ.თანრ.მოც.!$A:$A,VLOOKUP($B1730,$L:$O,4,0))</f>
        <v>0</v>
      </c>
      <c r="G1730" s="57">
        <f>SUMIFS(სახ.თანრ.მოც.!$E:$E,სახ.თანრ.მოც.!$B:$B,VLOOKUP($B1730,$L:$O,3,0),სახ.თანრ.მოც.!$C:$C,მონაცემები!D1730,სახ.თანრ.მოც.!$A:$A,VLOOKUP($B1730,$L:$O,4,0))</f>
        <v>0</v>
      </c>
      <c r="H1730" s="57">
        <f>SUMIFS(სახ.თანრ.მოც.!F:F,სახ.თანრ.მოც.!$B:$B,VLOOKUP($B1730,$L:$O,3,0),სახ.თანრ.მოც.!$C:$C,მონაცემები!D1730,სახ.თანრ.მოც.!$A:$A,VLOOKUP($B1730,$L:$O,4,0))+SUMIFS(სახ.თანრ.მოც.!F:F,სახ.თანრ.მოც.!$B:$B,VLOOKUP($B1730,$L:$O,3,0),სახ.თანრ.მოც.!$C:$C,მონაცემები!C1730,სახ.თანრ.მოც.!$A:$A,VLOOKUP($B1730,$L:$O,4,0))</f>
        <v>0</v>
      </c>
      <c r="I1730" s="57"/>
      <c r="J1730" s="57"/>
    </row>
    <row r="1731" spans="1:10">
      <c r="A1731" s="46">
        <v>1650</v>
      </c>
      <c r="E1731" s="57">
        <f t="shared" si="25"/>
        <v>0</v>
      </c>
      <c r="F1731" s="57">
        <f>SUMIFS(სახ.თანრ.მოც.!$E:$E,სახ.თანრ.მოც.!$B:$B,VLOOKUP($B1731,$L:$O,3,0),სახ.თანრ.მოც.!$C:$C,მონაცემები!C1731,სახ.თანრ.მოც.!$A:$A,VLOOKUP($B1731,$L:$O,4,0))</f>
        <v>0</v>
      </c>
      <c r="G1731" s="57">
        <f>SUMIFS(სახ.თანრ.მოც.!$E:$E,სახ.თანრ.მოც.!$B:$B,VLOOKUP($B1731,$L:$O,3,0),სახ.თანრ.მოც.!$C:$C,მონაცემები!D1731,სახ.თანრ.მოც.!$A:$A,VLOOKUP($B1731,$L:$O,4,0))</f>
        <v>0</v>
      </c>
      <c r="H1731" s="57">
        <f>SUMIFS(სახ.თანრ.მოც.!F:F,სახ.თანრ.მოც.!$B:$B,VLOOKUP($B1731,$L:$O,3,0),სახ.თანრ.მოც.!$C:$C,მონაცემები!D1731,სახ.თანრ.მოც.!$A:$A,VLOOKUP($B1731,$L:$O,4,0))+SUMIFS(სახ.თანრ.მოც.!F:F,სახ.თანრ.მოც.!$B:$B,VLOOKUP($B1731,$L:$O,3,0),სახ.თანრ.მოც.!$C:$C,მონაცემები!C1731,სახ.თანრ.მოც.!$A:$A,VLOOKUP($B1731,$L:$O,4,0))</f>
        <v>0</v>
      </c>
      <c r="I1731" s="57"/>
      <c r="J1731" s="57"/>
    </row>
    <row r="1732" spans="1:10">
      <c r="A1732" s="46">
        <v>1651</v>
      </c>
      <c r="E1732" s="57">
        <f t="shared" si="25"/>
        <v>0</v>
      </c>
      <c r="F1732" s="57">
        <f>SUMIFS(სახ.თანრ.მოც.!$E:$E,სახ.თანრ.მოც.!$B:$B,VLOOKUP($B1732,$L:$O,3,0),სახ.თანრ.მოც.!$C:$C,მონაცემები!C1732,სახ.თანრ.მოც.!$A:$A,VLOOKUP($B1732,$L:$O,4,0))</f>
        <v>0</v>
      </c>
      <c r="G1732" s="57">
        <f>SUMIFS(სახ.თანრ.მოც.!$E:$E,სახ.თანრ.მოც.!$B:$B,VLOOKUP($B1732,$L:$O,3,0),სახ.თანრ.მოც.!$C:$C,მონაცემები!D1732,სახ.თანრ.მოც.!$A:$A,VLOOKUP($B1732,$L:$O,4,0))</f>
        <v>0</v>
      </c>
      <c r="H1732" s="57">
        <f>SUMIFS(სახ.თანრ.მოც.!F:F,სახ.თანრ.მოც.!$B:$B,VLOOKUP($B1732,$L:$O,3,0),სახ.თანრ.მოც.!$C:$C,მონაცემები!D1732,სახ.თანრ.მოც.!$A:$A,VLOOKUP($B1732,$L:$O,4,0))+SUMIFS(სახ.თანრ.მოც.!F:F,სახ.თანრ.მოც.!$B:$B,VLOOKUP($B1732,$L:$O,3,0),სახ.თანრ.მოც.!$C:$C,მონაცემები!C1732,სახ.თანრ.მოც.!$A:$A,VLOOKUP($B1732,$L:$O,4,0))</f>
        <v>0</v>
      </c>
      <c r="I1732" s="57"/>
      <c r="J1732" s="57"/>
    </row>
    <row r="1733" spans="1:10">
      <c r="A1733" s="46">
        <v>1652</v>
      </c>
      <c r="E1733" s="57">
        <f t="shared" si="25"/>
        <v>0</v>
      </c>
      <c r="F1733" s="57">
        <f>SUMIFS(სახ.თანრ.მოც.!$E:$E,სახ.თანრ.მოც.!$B:$B,VLOOKUP($B1733,$L:$O,3,0),სახ.თანრ.მოც.!$C:$C,მონაცემები!C1733,სახ.თანრ.მოც.!$A:$A,VLOOKUP($B1733,$L:$O,4,0))</f>
        <v>0</v>
      </c>
      <c r="G1733" s="57">
        <f>SUMIFS(სახ.თანრ.მოც.!$E:$E,სახ.თანრ.მოც.!$B:$B,VLOOKUP($B1733,$L:$O,3,0),სახ.თანრ.მოც.!$C:$C,მონაცემები!D1733,სახ.თანრ.მოც.!$A:$A,VLOOKUP($B1733,$L:$O,4,0))</f>
        <v>0</v>
      </c>
      <c r="H1733" s="57">
        <f>SUMIFS(სახ.თანრ.მოც.!F:F,სახ.თანრ.მოც.!$B:$B,VLOOKUP($B1733,$L:$O,3,0),სახ.თანრ.მოც.!$C:$C,მონაცემები!D1733,სახ.თანრ.მოც.!$A:$A,VLOOKUP($B1733,$L:$O,4,0))+SUMIFS(სახ.თანრ.მოც.!F:F,სახ.თანრ.მოც.!$B:$B,VLOOKUP($B1733,$L:$O,3,0),სახ.თანრ.მოც.!$C:$C,მონაცემები!C1733,სახ.თანრ.მოც.!$A:$A,VLOOKUP($B1733,$L:$O,4,0))</f>
        <v>0</v>
      </c>
      <c r="I1733" s="57"/>
      <c r="J1733" s="57"/>
    </row>
    <row r="1734" spans="1:10">
      <c r="A1734" s="46">
        <v>1653</v>
      </c>
      <c r="E1734" s="57">
        <f t="shared" si="25"/>
        <v>0</v>
      </c>
      <c r="F1734" s="57">
        <f>SUMIFS(სახ.თანრ.მოც.!$E:$E,სახ.თანრ.მოც.!$B:$B,VLOOKUP($B1734,$L:$O,3,0),სახ.თანრ.მოც.!$C:$C,მონაცემები!C1734,სახ.თანრ.მოც.!$A:$A,VLOOKUP($B1734,$L:$O,4,0))</f>
        <v>0</v>
      </c>
      <c r="G1734" s="57">
        <f>SUMIFS(სახ.თანრ.მოც.!$E:$E,სახ.თანრ.მოც.!$B:$B,VLOOKUP($B1734,$L:$O,3,0),სახ.თანრ.მოც.!$C:$C,მონაცემები!D1734,სახ.თანრ.მოც.!$A:$A,VLOOKUP($B1734,$L:$O,4,0))</f>
        <v>0</v>
      </c>
      <c r="H1734" s="57">
        <f>SUMIFS(სახ.თანრ.მოც.!F:F,სახ.თანრ.მოც.!$B:$B,VLOOKUP($B1734,$L:$O,3,0),სახ.თანრ.მოც.!$C:$C,მონაცემები!D1734,სახ.თანრ.მოც.!$A:$A,VLOOKUP($B1734,$L:$O,4,0))+SUMIFS(სახ.თანრ.მოც.!F:F,სახ.თანრ.მოც.!$B:$B,VLOOKUP($B1734,$L:$O,3,0),სახ.თანრ.მოც.!$C:$C,მონაცემები!C1734,სახ.თანრ.მოც.!$A:$A,VLOOKUP($B1734,$L:$O,4,0))</f>
        <v>0</v>
      </c>
      <c r="I1734" s="57"/>
      <c r="J1734" s="57"/>
    </row>
    <row r="1735" spans="1:10">
      <c r="A1735" s="46">
        <v>1654</v>
      </c>
      <c r="E1735" s="57">
        <f t="shared" si="25"/>
        <v>0</v>
      </c>
      <c r="F1735" s="57">
        <f>SUMIFS(სახ.თანრ.მოც.!$E:$E,სახ.თანრ.მოც.!$B:$B,VLOOKUP($B1735,$L:$O,3,0),სახ.თანრ.მოც.!$C:$C,მონაცემები!C1735,სახ.თანრ.მოც.!$A:$A,VLOOKUP($B1735,$L:$O,4,0))</f>
        <v>0</v>
      </c>
      <c r="G1735" s="57">
        <f>SUMIFS(სახ.თანრ.მოც.!$E:$E,სახ.თანრ.მოც.!$B:$B,VLOOKUP($B1735,$L:$O,3,0),სახ.თანრ.მოც.!$C:$C,მონაცემები!D1735,სახ.თანრ.მოც.!$A:$A,VLOOKUP($B1735,$L:$O,4,0))</f>
        <v>0</v>
      </c>
      <c r="H1735" s="57">
        <f>SUMIFS(სახ.თანრ.მოც.!F:F,სახ.თანრ.მოც.!$B:$B,VLOOKUP($B1735,$L:$O,3,0),სახ.თანრ.მოც.!$C:$C,მონაცემები!D1735,სახ.თანრ.მოც.!$A:$A,VLOOKUP($B1735,$L:$O,4,0))+SUMIFS(სახ.თანრ.მოც.!F:F,სახ.თანრ.მოც.!$B:$B,VLOOKUP($B1735,$L:$O,3,0),სახ.თანრ.მოც.!$C:$C,მონაცემები!C1735,სახ.თანრ.მოც.!$A:$A,VLOOKUP($B1735,$L:$O,4,0))</f>
        <v>0</v>
      </c>
      <c r="I1735" s="57"/>
      <c r="J1735" s="57"/>
    </row>
    <row r="1736" spans="1:10">
      <c r="A1736" s="46">
        <v>1655</v>
      </c>
      <c r="E1736" s="57">
        <f t="shared" si="25"/>
        <v>0</v>
      </c>
      <c r="F1736" s="57">
        <f>SUMIFS(სახ.თანრ.მოც.!$E:$E,სახ.თანრ.მოც.!$B:$B,VLOOKUP($B1736,$L:$O,3,0),სახ.თანრ.მოც.!$C:$C,მონაცემები!C1736,სახ.თანრ.მოც.!$A:$A,VLOOKUP($B1736,$L:$O,4,0))</f>
        <v>0</v>
      </c>
      <c r="G1736" s="57">
        <f>SUMIFS(სახ.თანრ.მოც.!$E:$E,სახ.თანრ.მოც.!$B:$B,VLOOKUP($B1736,$L:$O,3,0),სახ.თანრ.მოც.!$C:$C,მონაცემები!D1736,სახ.თანრ.მოც.!$A:$A,VLOOKUP($B1736,$L:$O,4,0))</f>
        <v>0</v>
      </c>
      <c r="H1736" s="57">
        <f>SUMIFS(სახ.თანრ.მოც.!F:F,სახ.თანრ.მოც.!$B:$B,VLOOKUP($B1736,$L:$O,3,0),სახ.თანრ.მოც.!$C:$C,მონაცემები!D1736,სახ.თანრ.მოც.!$A:$A,VLOOKUP($B1736,$L:$O,4,0))+SUMIFS(სახ.თანრ.მოც.!F:F,სახ.თანრ.მოც.!$B:$B,VLOOKUP($B1736,$L:$O,3,0),სახ.თანრ.მოც.!$C:$C,მონაცემები!C1736,სახ.თანრ.მოც.!$A:$A,VLOOKUP($B1736,$L:$O,4,0))</f>
        <v>0</v>
      </c>
      <c r="I1736" s="57"/>
      <c r="J1736" s="57"/>
    </row>
    <row r="1737" spans="1:10">
      <c r="A1737" s="46">
        <v>1656</v>
      </c>
      <c r="E1737" s="57">
        <f t="shared" si="25"/>
        <v>0</v>
      </c>
      <c r="F1737" s="57">
        <f>SUMIFS(სახ.თანრ.მოც.!$E:$E,სახ.თანრ.მოც.!$B:$B,VLOOKUP($B1737,$L:$O,3,0),სახ.თანრ.მოც.!$C:$C,მონაცემები!C1737,სახ.თანრ.მოც.!$A:$A,VLOOKUP($B1737,$L:$O,4,0))</f>
        <v>0</v>
      </c>
      <c r="G1737" s="57">
        <f>SUMIFS(სახ.თანრ.მოც.!$E:$E,სახ.თანრ.მოც.!$B:$B,VLOOKUP($B1737,$L:$O,3,0),სახ.თანრ.მოც.!$C:$C,მონაცემები!D1737,სახ.თანრ.მოც.!$A:$A,VLOOKUP($B1737,$L:$O,4,0))</f>
        <v>0</v>
      </c>
      <c r="H1737" s="57">
        <f>SUMIFS(სახ.თანრ.მოც.!F:F,სახ.თანრ.მოც.!$B:$B,VLOOKUP($B1737,$L:$O,3,0),სახ.თანრ.მოც.!$C:$C,მონაცემები!D1737,სახ.თანრ.მოც.!$A:$A,VLOOKUP($B1737,$L:$O,4,0))+SUMIFS(სახ.თანრ.მოც.!F:F,სახ.თანრ.მოც.!$B:$B,VLOOKUP($B1737,$L:$O,3,0),სახ.თანრ.მოც.!$C:$C,მონაცემები!C1737,სახ.თანრ.მოც.!$A:$A,VLOOKUP($B1737,$L:$O,4,0))</f>
        <v>0</v>
      </c>
      <c r="I1737" s="57"/>
      <c r="J1737" s="57"/>
    </row>
    <row r="1738" spans="1:10">
      <c r="A1738" s="46">
        <v>1657</v>
      </c>
      <c r="E1738" s="57">
        <f t="shared" si="25"/>
        <v>0</v>
      </c>
      <c r="F1738" s="57">
        <f>SUMIFS(სახ.თანრ.მოც.!$E:$E,სახ.თანრ.მოც.!$B:$B,VLOOKUP($B1738,$L:$O,3,0),სახ.თანრ.მოც.!$C:$C,მონაცემები!C1738,სახ.თანრ.მოც.!$A:$A,VLOOKUP($B1738,$L:$O,4,0))</f>
        <v>0</v>
      </c>
      <c r="G1738" s="57">
        <f>SUMIFS(სახ.თანრ.მოც.!$E:$E,სახ.თანრ.მოც.!$B:$B,VLOOKUP($B1738,$L:$O,3,0),სახ.თანრ.მოც.!$C:$C,მონაცემები!D1738,სახ.თანრ.მოც.!$A:$A,VLOOKUP($B1738,$L:$O,4,0))</f>
        <v>0</v>
      </c>
      <c r="H1738" s="57">
        <f>SUMIFS(სახ.თანრ.მოც.!F:F,სახ.თანრ.მოც.!$B:$B,VLOOKUP($B1738,$L:$O,3,0),სახ.თანრ.მოც.!$C:$C,მონაცემები!D1738,სახ.თანრ.მოც.!$A:$A,VLOOKUP($B1738,$L:$O,4,0))+SUMIFS(სახ.თანრ.მოც.!F:F,სახ.თანრ.მოც.!$B:$B,VLOOKUP($B1738,$L:$O,3,0),სახ.თანრ.მოც.!$C:$C,მონაცემები!C1738,სახ.თანრ.მოც.!$A:$A,VLOOKUP($B1738,$L:$O,4,0))</f>
        <v>0</v>
      </c>
      <c r="I1738" s="57"/>
      <c r="J1738" s="57"/>
    </row>
    <row r="1739" spans="1:10">
      <c r="A1739" s="46">
        <v>1658</v>
      </c>
      <c r="E1739" s="57">
        <f t="shared" si="25"/>
        <v>0</v>
      </c>
      <c r="F1739" s="57">
        <f>SUMIFS(სახ.თანრ.მოც.!$E:$E,სახ.თანრ.მოც.!$B:$B,VLOOKUP($B1739,$L:$O,3,0),სახ.თანრ.მოც.!$C:$C,მონაცემები!C1739,სახ.თანრ.მოც.!$A:$A,VLOOKUP($B1739,$L:$O,4,0))</f>
        <v>0</v>
      </c>
      <c r="G1739" s="57">
        <f>SUMIFS(სახ.თანრ.მოც.!$E:$E,სახ.თანრ.მოც.!$B:$B,VLOOKUP($B1739,$L:$O,3,0),სახ.თანრ.მოც.!$C:$C,მონაცემები!D1739,სახ.თანრ.მოც.!$A:$A,VLOOKUP($B1739,$L:$O,4,0))</f>
        <v>0</v>
      </c>
      <c r="H1739" s="57">
        <f>SUMIFS(სახ.თანრ.მოც.!F:F,სახ.თანრ.მოც.!$B:$B,VLOOKUP($B1739,$L:$O,3,0),სახ.თანრ.მოც.!$C:$C,მონაცემები!D1739,სახ.თანრ.მოც.!$A:$A,VLOOKUP($B1739,$L:$O,4,0))+SUMIFS(სახ.თანრ.მოც.!F:F,სახ.თანრ.მოც.!$B:$B,VLOOKUP($B1739,$L:$O,3,0),სახ.თანრ.მოც.!$C:$C,მონაცემები!C1739,სახ.თანრ.მოც.!$A:$A,VLOOKUP($B1739,$L:$O,4,0))</f>
        <v>0</v>
      </c>
      <c r="I1739" s="57"/>
      <c r="J1739" s="57"/>
    </row>
    <row r="1740" spans="1:10">
      <c r="A1740" s="46">
        <v>1659</v>
      </c>
      <c r="E1740" s="57">
        <f t="shared" si="25"/>
        <v>0</v>
      </c>
      <c r="F1740" s="57">
        <f>SUMIFS(სახ.თანრ.მოც.!$E:$E,სახ.თანრ.მოც.!$B:$B,VLOOKUP($B1740,$L:$O,3,0),სახ.თანრ.მოც.!$C:$C,მონაცემები!C1740,სახ.თანრ.მოც.!$A:$A,VLOOKUP($B1740,$L:$O,4,0))</f>
        <v>0</v>
      </c>
      <c r="G1740" s="57">
        <f>SUMIFS(სახ.თანრ.მოც.!$E:$E,სახ.თანრ.მოც.!$B:$B,VLOOKUP($B1740,$L:$O,3,0),სახ.თანრ.მოც.!$C:$C,მონაცემები!D1740,სახ.თანრ.მოც.!$A:$A,VLOOKUP($B1740,$L:$O,4,0))</f>
        <v>0</v>
      </c>
      <c r="H1740" s="57">
        <f>SUMIFS(სახ.თანრ.მოც.!F:F,სახ.თანრ.მოც.!$B:$B,VLOOKUP($B1740,$L:$O,3,0),სახ.თანრ.მოც.!$C:$C,მონაცემები!D1740,სახ.თანრ.მოც.!$A:$A,VLOOKUP($B1740,$L:$O,4,0))+SUMIFS(სახ.თანრ.მოც.!F:F,სახ.თანრ.მოც.!$B:$B,VLOOKUP($B1740,$L:$O,3,0),სახ.თანრ.მოც.!$C:$C,მონაცემები!C1740,სახ.თანრ.მოც.!$A:$A,VLOOKUP($B1740,$L:$O,4,0))</f>
        <v>0</v>
      </c>
      <c r="I1740" s="57"/>
      <c r="J1740" s="57"/>
    </row>
    <row r="1741" spans="1:10">
      <c r="A1741" s="46">
        <v>1660</v>
      </c>
      <c r="E1741" s="57">
        <f t="shared" si="25"/>
        <v>0</v>
      </c>
      <c r="F1741" s="57">
        <f>SUMIFS(სახ.თანრ.მოც.!$E:$E,სახ.თანრ.მოც.!$B:$B,VLOOKUP($B1741,$L:$O,3,0),სახ.თანრ.მოც.!$C:$C,მონაცემები!C1741,სახ.თანრ.მოც.!$A:$A,VLOOKUP($B1741,$L:$O,4,0))</f>
        <v>0</v>
      </c>
      <c r="G1741" s="57">
        <f>SUMIFS(სახ.თანრ.მოც.!$E:$E,სახ.თანრ.მოც.!$B:$B,VLOOKUP($B1741,$L:$O,3,0),სახ.თანრ.მოც.!$C:$C,მონაცემები!D1741,სახ.თანრ.მოც.!$A:$A,VLOOKUP($B1741,$L:$O,4,0))</f>
        <v>0</v>
      </c>
      <c r="H1741" s="57">
        <f>SUMIFS(სახ.თანრ.მოც.!F:F,სახ.თანრ.მოც.!$B:$B,VLOOKUP($B1741,$L:$O,3,0),სახ.თანრ.მოც.!$C:$C,მონაცემები!D1741,სახ.თანრ.მოც.!$A:$A,VLOOKUP($B1741,$L:$O,4,0))+SUMIFS(სახ.თანრ.მოც.!F:F,სახ.თანრ.მოც.!$B:$B,VLOOKUP($B1741,$L:$O,3,0),სახ.თანრ.მოც.!$C:$C,მონაცემები!C1741,სახ.თანრ.მოც.!$A:$A,VLOOKUP($B1741,$L:$O,4,0))</f>
        <v>0</v>
      </c>
      <c r="I1741" s="57"/>
      <c r="J1741" s="57"/>
    </row>
    <row r="1742" spans="1:10">
      <c r="A1742" s="46">
        <v>1661</v>
      </c>
      <c r="E1742" s="57">
        <f t="shared" si="25"/>
        <v>0</v>
      </c>
      <c r="F1742" s="57">
        <f>SUMIFS(სახ.თანრ.მოც.!$E:$E,სახ.თანრ.მოც.!$B:$B,VLOOKUP($B1742,$L:$O,3,0),სახ.თანრ.მოც.!$C:$C,მონაცემები!C1742,სახ.თანრ.მოც.!$A:$A,VLOOKUP($B1742,$L:$O,4,0))</f>
        <v>0</v>
      </c>
      <c r="G1742" s="57">
        <f>SUMIFS(სახ.თანრ.მოც.!$E:$E,სახ.თანრ.მოც.!$B:$B,VLOOKUP($B1742,$L:$O,3,0),სახ.თანრ.მოც.!$C:$C,მონაცემები!D1742,სახ.თანრ.მოც.!$A:$A,VLOOKUP($B1742,$L:$O,4,0))</f>
        <v>0</v>
      </c>
      <c r="H1742" s="57">
        <f>SUMIFS(სახ.თანრ.მოც.!F:F,სახ.თანრ.მოც.!$B:$B,VLOOKUP($B1742,$L:$O,3,0),სახ.თანრ.მოც.!$C:$C,მონაცემები!D1742,სახ.თანრ.მოც.!$A:$A,VLOOKUP($B1742,$L:$O,4,0))+SUMIFS(სახ.თანრ.მოც.!F:F,სახ.თანრ.მოც.!$B:$B,VLOOKUP($B1742,$L:$O,3,0),სახ.თანრ.მოც.!$C:$C,მონაცემები!C1742,სახ.თანრ.მოც.!$A:$A,VLOOKUP($B1742,$L:$O,4,0))</f>
        <v>0</v>
      </c>
      <c r="I1742" s="57"/>
      <c r="J1742" s="57"/>
    </row>
    <row r="1743" spans="1:10">
      <c r="A1743" s="46">
        <v>1662</v>
      </c>
      <c r="E1743" s="57">
        <f t="shared" si="25"/>
        <v>0</v>
      </c>
      <c r="F1743" s="57">
        <f>SUMIFS(სახ.თანრ.მოც.!$E:$E,სახ.თანრ.მოც.!$B:$B,VLOOKUP($B1743,$L:$O,3,0),სახ.თანრ.მოც.!$C:$C,მონაცემები!C1743,სახ.თანრ.მოც.!$A:$A,VLOOKUP($B1743,$L:$O,4,0))</f>
        <v>0</v>
      </c>
      <c r="G1743" s="57">
        <f>SUMIFS(სახ.თანრ.მოც.!$E:$E,სახ.თანრ.მოც.!$B:$B,VLOOKUP($B1743,$L:$O,3,0),სახ.თანრ.მოც.!$C:$C,მონაცემები!D1743,სახ.თანრ.მოც.!$A:$A,VLOOKUP($B1743,$L:$O,4,0))</f>
        <v>0</v>
      </c>
      <c r="H1743" s="57">
        <f>SUMIFS(სახ.თანრ.მოც.!F:F,სახ.თანრ.მოც.!$B:$B,VLOOKUP($B1743,$L:$O,3,0),სახ.თანრ.მოც.!$C:$C,მონაცემები!D1743,სახ.თანრ.მოც.!$A:$A,VLOOKUP($B1743,$L:$O,4,0))+SUMIFS(სახ.თანრ.მოც.!F:F,სახ.თანრ.მოც.!$B:$B,VLOOKUP($B1743,$L:$O,3,0),სახ.თანრ.მოც.!$C:$C,მონაცემები!C1743,სახ.თანრ.მოც.!$A:$A,VLOOKUP($B1743,$L:$O,4,0))</f>
        <v>0</v>
      </c>
      <c r="I1743" s="57"/>
      <c r="J1743" s="57"/>
    </row>
    <row r="1744" spans="1:10">
      <c r="A1744" s="46">
        <v>1663</v>
      </c>
      <c r="E1744" s="57">
        <f t="shared" si="25"/>
        <v>0</v>
      </c>
      <c r="F1744" s="57">
        <f>SUMIFS(სახ.თანრ.მოც.!$E:$E,სახ.თანრ.მოც.!$B:$B,VLOOKUP($B1744,$L:$O,3,0),სახ.თანრ.მოც.!$C:$C,მონაცემები!C1744,სახ.თანრ.მოც.!$A:$A,VLOOKUP($B1744,$L:$O,4,0))</f>
        <v>0</v>
      </c>
      <c r="G1744" s="57">
        <f>SUMIFS(სახ.თანრ.მოც.!$E:$E,სახ.თანრ.მოც.!$B:$B,VLOOKUP($B1744,$L:$O,3,0),სახ.თანრ.მოც.!$C:$C,მონაცემები!D1744,სახ.თანრ.მოც.!$A:$A,VLOOKUP($B1744,$L:$O,4,0))</f>
        <v>0</v>
      </c>
      <c r="H1744" s="57">
        <f>SUMIFS(სახ.თანრ.მოც.!F:F,სახ.თანრ.მოც.!$B:$B,VLOOKUP($B1744,$L:$O,3,0),სახ.თანრ.მოც.!$C:$C,მონაცემები!D1744,სახ.თანრ.მოც.!$A:$A,VLOOKUP($B1744,$L:$O,4,0))+SUMIFS(სახ.თანრ.მოც.!F:F,სახ.თანრ.მოც.!$B:$B,VLOOKUP($B1744,$L:$O,3,0),სახ.თანრ.მოც.!$C:$C,მონაცემები!C1744,სახ.თანრ.მოც.!$A:$A,VLOOKUP($B1744,$L:$O,4,0))</f>
        <v>0</v>
      </c>
      <c r="I1744" s="57"/>
      <c r="J1744" s="57"/>
    </row>
    <row r="1745" spans="1:10">
      <c r="A1745" s="46">
        <v>1664</v>
      </c>
      <c r="E1745" s="57">
        <f t="shared" si="25"/>
        <v>0</v>
      </c>
      <c r="F1745" s="57">
        <f>SUMIFS(სახ.თანრ.მოც.!$E:$E,სახ.თანრ.მოც.!$B:$B,VLOOKUP($B1745,$L:$O,3,0),სახ.თანრ.მოც.!$C:$C,მონაცემები!C1745,სახ.თანრ.მოც.!$A:$A,VLOOKUP($B1745,$L:$O,4,0))</f>
        <v>0</v>
      </c>
      <c r="G1745" s="57">
        <f>SUMIFS(სახ.თანრ.მოც.!$E:$E,სახ.თანრ.მოც.!$B:$B,VLOOKUP($B1745,$L:$O,3,0),სახ.თანრ.მოც.!$C:$C,მონაცემები!D1745,სახ.თანრ.მოც.!$A:$A,VLOOKUP($B1745,$L:$O,4,0))</f>
        <v>0</v>
      </c>
      <c r="H1745" s="57">
        <f>SUMIFS(სახ.თანრ.მოც.!F:F,სახ.თანრ.მოც.!$B:$B,VLOOKUP($B1745,$L:$O,3,0),სახ.თანრ.მოც.!$C:$C,მონაცემები!D1745,სახ.თანრ.მოც.!$A:$A,VLOOKUP($B1745,$L:$O,4,0))+SUMIFS(სახ.თანრ.მოც.!F:F,სახ.თანრ.მოც.!$B:$B,VLOOKUP($B1745,$L:$O,3,0),სახ.თანრ.მოც.!$C:$C,მონაცემები!C1745,სახ.თანრ.მოც.!$A:$A,VLOOKUP($B1745,$L:$O,4,0))</f>
        <v>0</v>
      </c>
      <c r="I1745" s="57"/>
      <c r="J1745" s="57"/>
    </row>
    <row r="1746" spans="1:10">
      <c r="A1746" s="46">
        <v>1665</v>
      </c>
      <c r="E1746" s="57">
        <f t="shared" si="25"/>
        <v>0</v>
      </c>
      <c r="F1746" s="57">
        <f>SUMIFS(სახ.თანრ.მოც.!$E:$E,სახ.თანრ.მოც.!$B:$B,VLOOKUP($B1746,$L:$O,3,0),სახ.თანრ.მოც.!$C:$C,მონაცემები!C1746,სახ.თანრ.მოც.!$A:$A,VLOOKUP($B1746,$L:$O,4,0))</f>
        <v>0</v>
      </c>
      <c r="G1746" s="57">
        <f>SUMIFS(სახ.თანრ.მოც.!$E:$E,სახ.თანრ.მოც.!$B:$B,VLOOKUP($B1746,$L:$O,3,0),სახ.თანრ.მოც.!$C:$C,მონაცემები!D1746,სახ.თანრ.მოც.!$A:$A,VLOOKUP($B1746,$L:$O,4,0))</f>
        <v>0</v>
      </c>
      <c r="H1746" s="57">
        <f>SUMIFS(სახ.თანრ.მოც.!F:F,სახ.თანრ.მოც.!$B:$B,VLOOKUP($B1746,$L:$O,3,0),სახ.თანრ.მოც.!$C:$C,მონაცემები!D1746,სახ.თანრ.მოც.!$A:$A,VLOOKUP($B1746,$L:$O,4,0))+SUMIFS(სახ.თანრ.მოც.!F:F,სახ.თანრ.მოც.!$B:$B,VLOOKUP($B1746,$L:$O,3,0),სახ.თანრ.მოც.!$C:$C,მონაცემები!C1746,სახ.თანრ.მოც.!$A:$A,VLOOKUP($B1746,$L:$O,4,0))</f>
        <v>0</v>
      </c>
      <c r="I1746" s="57"/>
      <c r="J1746" s="57"/>
    </row>
    <row r="1747" spans="1:10">
      <c r="A1747" s="46">
        <v>1666</v>
      </c>
      <c r="E1747" s="57">
        <f t="shared" ref="E1747:E1810" si="26">C1747+D1747</f>
        <v>0</v>
      </c>
      <c r="F1747" s="57">
        <f>SUMIFS(სახ.თანრ.მოც.!$E:$E,სახ.თანრ.მოც.!$B:$B,VLOOKUP($B1747,$L:$O,3,0),სახ.თანრ.მოც.!$C:$C,მონაცემები!C1747,სახ.თანრ.მოც.!$A:$A,VLOOKUP($B1747,$L:$O,4,0))</f>
        <v>0</v>
      </c>
      <c r="G1747" s="57">
        <f>SUMIFS(სახ.თანრ.მოც.!$E:$E,სახ.თანრ.მოც.!$B:$B,VLOOKUP($B1747,$L:$O,3,0),სახ.თანრ.მოც.!$C:$C,მონაცემები!D1747,სახ.თანრ.მოც.!$A:$A,VLOOKUP($B1747,$L:$O,4,0))</f>
        <v>0</v>
      </c>
      <c r="H1747" s="57">
        <f>SUMIFS(სახ.თანრ.მოც.!F:F,სახ.თანრ.მოც.!$B:$B,VLOOKUP($B1747,$L:$O,3,0),სახ.თანრ.მოც.!$C:$C,მონაცემები!D1747,სახ.თანრ.მოც.!$A:$A,VLOOKUP($B1747,$L:$O,4,0))+SUMIFS(სახ.თანრ.მოც.!F:F,სახ.თანრ.მოც.!$B:$B,VLOOKUP($B1747,$L:$O,3,0),სახ.თანრ.მოც.!$C:$C,მონაცემები!C1747,სახ.თანრ.მოც.!$A:$A,VLOOKUP($B1747,$L:$O,4,0))</f>
        <v>0</v>
      </c>
      <c r="I1747" s="57"/>
      <c r="J1747" s="57"/>
    </row>
    <row r="1748" spans="1:10">
      <c r="A1748" s="46">
        <v>1667</v>
      </c>
      <c r="E1748" s="57">
        <f t="shared" si="26"/>
        <v>0</v>
      </c>
      <c r="F1748" s="57">
        <f>SUMIFS(სახ.თანრ.მოც.!$E:$E,სახ.თანრ.მოც.!$B:$B,VLOOKUP($B1748,$L:$O,3,0),სახ.თანრ.მოც.!$C:$C,მონაცემები!C1748,სახ.თანრ.მოც.!$A:$A,VLOOKUP($B1748,$L:$O,4,0))</f>
        <v>0</v>
      </c>
      <c r="G1748" s="57">
        <f>SUMIFS(სახ.თანრ.მოც.!$E:$E,სახ.თანრ.მოც.!$B:$B,VLOOKUP($B1748,$L:$O,3,0),სახ.თანრ.მოც.!$C:$C,მონაცემები!D1748,სახ.თანრ.მოც.!$A:$A,VLOOKUP($B1748,$L:$O,4,0))</f>
        <v>0</v>
      </c>
      <c r="H1748" s="57">
        <f>SUMIFS(სახ.თანრ.მოც.!F:F,სახ.თანრ.მოც.!$B:$B,VLOOKUP($B1748,$L:$O,3,0),სახ.თანრ.მოც.!$C:$C,მონაცემები!D1748,სახ.თანრ.მოც.!$A:$A,VLOOKUP($B1748,$L:$O,4,0))+SUMIFS(სახ.თანრ.მოც.!F:F,სახ.თანრ.მოც.!$B:$B,VLOOKUP($B1748,$L:$O,3,0),სახ.თანრ.მოც.!$C:$C,მონაცემები!C1748,სახ.თანრ.მოც.!$A:$A,VLOOKUP($B1748,$L:$O,4,0))</f>
        <v>0</v>
      </c>
      <c r="I1748" s="57"/>
      <c r="J1748" s="57"/>
    </row>
    <row r="1749" spans="1:10">
      <c r="A1749" s="46">
        <v>1668</v>
      </c>
      <c r="E1749" s="57">
        <f t="shared" si="26"/>
        <v>0</v>
      </c>
      <c r="F1749" s="57">
        <f>SUMIFS(სახ.თანრ.მოც.!$E:$E,სახ.თანრ.მოც.!$B:$B,VLOOKUP($B1749,$L:$O,3,0),სახ.თანრ.მოც.!$C:$C,მონაცემები!C1749,სახ.თანრ.მოც.!$A:$A,VLOOKUP($B1749,$L:$O,4,0))</f>
        <v>0</v>
      </c>
      <c r="G1749" s="57">
        <f>SUMIFS(სახ.თანრ.მოც.!$E:$E,სახ.თანრ.მოც.!$B:$B,VLOOKUP($B1749,$L:$O,3,0),სახ.თანრ.მოც.!$C:$C,მონაცემები!D1749,სახ.თანრ.მოც.!$A:$A,VLOOKUP($B1749,$L:$O,4,0))</f>
        <v>0</v>
      </c>
      <c r="H1749" s="57">
        <f>SUMIFS(სახ.თანრ.მოც.!F:F,სახ.თანრ.მოც.!$B:$B,VLOOKUP($B1749,$L:$O,3,0),სახ.თანრ.მოც.!$C:$C,მონაცემები!D1749,სახ.თანრ.მოც.!$A:$A,VLOOKUP($B1749,$L:$O,4,0))+SUMIFS(სახ.თანრ.მოც.!F:F,სახ.თანრ.მოც.!$B:$B,VLOOKUP($B1749,$L:$O,3,0),სახ.თანრ.მოც.!$C:$C,მონაცემები!C1749,სახ.თანრ.მოც.!$A:$A,VLOOKUP($B1749,$L:$O,4,0))</f>
        <v>0</v>
      </c>
      <c r="I1749" s="57"/>
      <c r="J1749" s="57"/>
    </row>
    <row r="1750" spans="1:10">
      <c r="A1750" s="46">
        <v>1669</v>
      </c>
      <c r="E1750" s="57">
        <f t="shared" si="26"/>
        <v>0</v>
      </c>
      <c r="F1750" s="57">
        <f>SUMIFS(სახ.თანრ.მოც.!$E:$E,სახ.თანრ.მოც.!$B:$B,VLOOKUP($B1750,$L:$O,3,0),სახ.თანრ.მოც.!$C:$C,მონაცემები!C1750,სახ.თანრ.მოც.!$A:$A,VLOOKUP($B1750,$L:$O,4,0))</f>
        <v>0</v>
      </c>
      <c r="G1750" s="57">
        <f>SUMIFS(სახ.თანრ.მოც.!$E:$E,სახ.თანრ.მოც.!$B:$B,VLOOKUP($B1750,$L:$O,3,0),სახ.თანრ.მოც.!$C:$C,მონაცემები!D1750,სახ.თანრ.მოც.!$A:$A,VLOOKUP($B1750,$L:$O,4,0))</f>
        <v>0</v>
      </c>
      <c r="H1750" s="57">
        <f>SUMIFS(სახ.თანრ.მოც.!F:F,სახ.თანრ.მოც.!$B:$B,VLOOKUP($B1750,$L:$O,3,0),სახ.თანრ.მოც.!$C:$C,მონაცემები!D1750,სახ.თანრ.მოც.!$A:$A,VLOOKUP($B1750,$L:$O,4,0))+SUMIFS(სახ.თანრ.მოც.!F:F,სახ.თანრ.მოც.!$B:$B,VLOOKUP($B1750,$L:$O,3,0),სახ.თანრ.მოც.!$C:$C,მონაცემები!C1750,სახ.თანრ.მოც.!$A:$A,VLOOKUP($B1750,$L:$O,4,0))</f>
        <v>0</v>
      </c>
      <c r="I1750" s="57"/>
      <c r="J1750" s="57"/>
    </row>
    <row r="1751" spans="1:10">
      <c r="A1751" s="46">
        <v>1670</v>
      </c>
      <c r="E1751" s="57">
        <f t="shared" si="26"/>
        <v>0</v>
      </c>
      <c r="F1751" s="57">
        <f>SUMIFS(სახ.თანრ.მოც.!$E:$E,სახ.თანრ.მოც.!$B:$B,VLOOKUP($B1751,$L:$O,3,0),სახ.თანრ.მოც.!$C:$C,მონაცემები!C1751,სახ.თანრ.მოც.!$A:$A,VLOOKUP($B1751,$L:$O,4,0))</f>
        <v>0</v>
      </c>
      <c r="G1751" s="57">
        <f>SUMIFS(სახ.თანრ.მოც.!$E:$E,სახ.თანრ.მოც.!$B:$B,VLOOKUP($B1751,$L:$O,3,0),სახ.თანრ.მოც.!$C:$C,მონაცემები!D1751,სახ.თანრ.მოც.!$A:$A,VLOOKUP($B1751,$L:$O,4,0))</f>
        <v>0</v>
      </c>
      <c r="H1751" s="57">
        <f>SUMIFS(სახ.თანრ.მოც.!F:F,სახ.თანრ.მოც.!$B:$B,VLOOKUP($B1751,$L:$O,3,0),სახ.თანრ.მოც.!$C:$C,მონაცემები!D1751,სახ.თანრ.მოც.!$A:$A,VLOOKUP($B1751,$L:$O,4,0))+SUMIFS(სახ.თანრ.მოც.!F:F,სახ.თანრ.მოც.!$B:$B,VLOOKUP($B1751,$L:$O,3,0),სახ.თანრ.მოც.!$C:$C,მონაცემები!C1751,სახ.თანრ.მოც.!$A:$A,VLOOKUP($B1751,$L:$O,4,0))</f>
        <v>0</v>
      </c>
      <c r="I1751" s="57"/>
      <c r="J1751" s="57"/>
    </row>
    <row r="1752" spans="1:10">
      <c r="A1752" s="46">
        <v>1671</v>
      </c>
      <c r="E1752" s="57">
        <f t="shared" si="26"/>
        <v>0</v>
      </c>
      <c r="F1752" s="57">
        <f>SUMIFS(სახ.თანრ.მოც.!$E:$E,სახ.თანრ.მოც.!$B:$B,VLOOKUP($B1752,$L:$O,3,0),სახ.თანრ.მოც.!$C:$C,მონაცემები!C1752,სახ.თანრ.მოც.!$A:$A,VLOOKUP($B1752,$L:$O,4,0))</f>
        <v>0</v>
      </c>
      <c r="G1752" s="57">
        <f>SUMIFS(სახ.თანრ.მოც.!$E:$E,სახ.თანრ.მოც.!$B:$B,VLOOKUP($B1752,$L:$O,3,0),სახ.თანრ.მოც.!$C:$C,მონაცემები!D1752,სახ.თანრ.მოც.!$A:$A,VLOOKUP($B1752,$L:$O,4,0))</f>
        <v>0</v>
      </c>
      <c r="H1752" s="57">
        <f>SUMIFS(სახ.თანრ.მოც.!F:F,სახ.თანრ.მოც.!$B:$B,VLOOKUP($B1752,$L:$O,3,0),სახ.თანრ.მოც.!$C:$C,მონაცემები!D1752,სახ.თანრ.მოც.!$A:$A,VLOOKUP($B1752,$L:$O,4,0))+SUMIFS(სახ.თანრ.მოც.!F:F,სახ.თანრ.მოც.!$B:$B,VLOOKUP($B1752,$L:$O,3,0),სახ.თანრ.მოც.!$C:$C,მონაცემები!C1752,სახ.თანრ.მოც.!$A:$A,VLOOKUP($B1752,$L:$O,4,0))</f>
        <v>0</v>
      </c>
      <c r="I1752" s="57"/>
      <c r="J1752" s="57"/>
    </row>
    <row r="1753" spans="1:10">
      <c r="A1753" s="46">
        <v>1672</v>
      </c>
      <c r="E1753" s="57">
        <f t="shared" si="26"/>
        <v>0</v>
      </c>
      <c r="F1753" s="57">
        <f>SUMIFS(სახ.თანრ.მოც.!$E:$E,სახ.თანრ.მოც.!$B:$B,VLOOKUP($B1753,$L:$O,3,0),სახ.თანრ.მოც.!$C:$C,მონაცემები!C1753,სახ.თანრ.მოც.!$A:$A,VLOOKUP($B1753,$L:$O,4,0))</f>
        <v>0</v>
      </c>
      <c r="G1753" s="57">
        <f>SUMIFS(სახ.თანრ.მოც.!$E:$E,სახ.თანრ.მოც.!$B:$B,VLOOKUP($B1753,$L:$O,3,0),სახ.თანრ.მოც.!$C:$C,მონაცემები!D1753,სახ.თანრ.მოც.!$A:$A,VLOOKUP($B1753,$L:$O,4,0))</f>
        <v>0</v>
      </c>
      <c r="H1753" s="57">
        <f>SUMIFS(სახ.თანრ.მოც.!F:F,სახ.თანრ.მოც.!$B:$B,VLOOKUP($B1753,$L:$O,3,0),სახ.თანრ.მოც.!$C:$C,მონაცემები!D1753,სახ.თანრ.მოც.!$A:$A,VLOOKUP($B1753,$L:$O,4,0))+SUMIFS(სახ.თანრ.მოც.!F:F,სახ.თანრ.მოც.!$B:$B,VLOOKUP($B1753,$L:$O,3,0),სახ.თანრ.მოც.!$C:$C,მონაცემები!C1753,სახ.თანრ.მოც.!$A:$A,VLOOKUP($B1753,$L:$O,4,0))</f>
        <v>0</v>
      </c>
      <c r="I1753" s="57"/>
      <c r="J1753" s="57"/>
    </row>
    <row r="1754" spans="1:10">
      <c r="A1754" s="46">
        <v>1673</v>
      </c>
      <c r="E1754" s="57">
        <f t="shared" si="26"/>
        <v>0</v>
      </c>
      <c r="F1754" s="57">
        <f>SUMIFS(სახ.თანრ.მოც.!$E:$E,სახ.თანრ.მოც.!$B:$B,VLOOKUP($B1754,$L:$O,3,0),სახ.თანრ.მოც.!$C:$C,მონაცემები!C1754,სახ.თანრ.მოც.!$A:$A,VLOOKUP($B1754,$L:$O,4,0))</f>
        <v>0</v>
      </c>
      <c r="G1754" s="57">
        <f>SUMIFS(სახ.თანრ.მოც.!$E:$E,სახ.თანრ.მოც.!$B:$B,VLOOKUP($B1754,$L:$O,3,0),სახ.თანრ.მოც.!$C:$C,მონაცემები!D1754,სახ.თანრ.მოც.!$A:$A,VLOOKUP($B1754,$L:$O,4,0))</f>
        <v>0</v>
      </c>
      <c r="H1754" s="57">
        <f>SUMIFS(სახ.თანრ.მოც.!F:F,სახ.თანრ.მოც.!$B:$B,VLOOKUP($B1754,$L:$O,3,0),სახ.თანრ.მოც.!$C:$C,მონაცემები!D1754,სახ.თანრ.მოც.!$A:$A,VLOOKUP($B1754,$L:$O,4,0))+SUMIFS(სახ.თანრ.მოც.!F:F,სახ.თანრ.მოც.!$B:$B,VLOOKUP($B1754,$L:$O,3,0),სახ.თანრ.მოც.!$C:$C,მონაცემები!C1754,სახ.თანრ.მოც.!$A:$A,VLOOKUP($B1754,$L:$O,4,0))</f>
        <v>0</v>
      </c>
      <c r="I1754" s="57"/>
      <c r="J1754" s="57"/>
    </row>
    <row r="1755" spans="1:10">
      <c r="A1755" s="46">
        <v>1674</v>
      </c>
      <c r="E1755" s="57">
        <f t="shared" si="26"/>
        <v>0</v>
      </c>
      <c r="F1755" s="57">
        <f>SUMIFS(სახ.თანრ.მოც.!$E:$E,სახ.თანრ.მოც.!$B:$B,VLOOKUP($B1755,$L:$O,3,0),სახ.თანრ.მოც.!$C:$C,მონაცემები!C1755,სახ.თანრ.მოც.!$A:$A,VLOOKUP($B1755,$L:$O,4,0))</f>
        <v>0</v>
      </c>
      <c r="G1755" s="57">
        <f>SUMIFS(სახ.თანრ.მოც.!$E:$E,სახ.თანრ.მოც.!$B:$B,VLOOKUP($B1755,$L:$O,3,0),სახ.თანრ.მოც.!$C:$C,მონაცემები!D1755,სახ.თანრ.მოც.!$A:$A,VLOOKUP($B1755,$L:$O,4,0))</f>
        <v>0</v>
      </c>
      <c r="H1755" s="57">
        <f>SUMIFS(სახ.თანრ.მოც.!F:F,სახ.თანრ.მოც.!$B:$B,VLOOKUP($B1755,$L:$O,3,0),სახ.თანრ.მოც.!$C:$C,მონაცემები!D1755,სახ.თანრ.მოც.!$A:$A,VLOOKUP($B1755,$L:$O,4,0))+SUMIFS(სახ.თანრ.მოც.!F:F,სახ.თანრ.მოც.!$B:$B,VLOOKUP($B1755,$L:$O,3,0),სახ.თანრ.მოც.!$C:$C,მონაცემები!C1755,სახ.თანრ.მოც.!$A:$A,VLOOKUP($B1755,$L:$O,4,0))</f>
        <v>0</v>
      </c>
      <c r="I1755" s="57"/>
      <c r="J1755" s="57"/>
    </row>
    <row r="1756" spans="1:10">
      <c r="A1756" s="46">
        <v>1675</v>
      </c>
      <c r="E1756" s="57">
        <f t="shared" si="26"/>
        <v>0</v>
      </c>
      <c r="F1756" s="57">
        <f>SUMIFS(სახ.თანრ.მოც.!$E:$E,სახ.თანრ.მოც.!$B:$B,VLOOKUP($B1756,$L:$O,3,0),სახ.თანრ.მოც.!$C:$C,მონაცემები!C1756,სახ.თანრ.მოც.!$A:$A,VLOOKUP($B1756,$L:$O,4,0))</f>
        <v>0</v>
      </c>
      <c r="G1756" s="57">
        <f>SUMIFS(სახ.თანრ.მოც.!$E:$E,სახ.თანრ.მოც.!$B:$B,VLOOKUP($B1756,$L:$O,3,0),სახ.თანრ.მოც.!$C:$C,მონაცემები!D1756,სახ.თანრ.მოც.!$A:$A,VLOOKUP($B1756,$L:$O,4,0))</f>
        <v>0</v>
      </c>
      <c r="H1756" s="57">
        <f>SUMIFS(სახ.თანრ.მოც.!F:F,სახ.თანრ.მოც.!$B:$B,VLOOKUP($B1756,$L:$O,3,0),სახ.თანრ.მოც.!$C:$C,მონაცემები!D1756,სახ.თანრ.მოც.!$A:$A,VLOOKUP($B1756,$L:$O,4,0))+SUMIFS(სახ.თანრ.მოც.!F:F,სახ.თანრ.მოც.!$B:$B,VLOOKUP($B1756,$L:$O,3,0),სახ.თანრ.მოც.!$C:$C,მონაცემები!C1756,სახ.თანრ.მოც.!$A:$A,VLOOKUP($B1756,$L:$O,4,0))</f>
        <v>0</v>
      </c>
      <c r="I1756" s="57"/>
      <c r="J1756" s="57"/>
    </row>
    <row r="1757" spans="1:10">
      <c r="A1757" s="46">
        <v>1676</v>
      </c>
      <c r="E1757" s="57">
        <f t="shared" si="26"/>
        <v>0</v>
      </c>
      <c r="F1757" s="57">
        <f>SUMIFS(სახ.თანრ.მოც.!$E:$E,სახ.თანრ.მოც.!$B:$B,VLOOKUP($B1757,$L:$O,3,0),სახ.თანრ.მოც.!$C:$C,მონაცემები!C1757,სახ.თანრ.მოც.!$A:$A,VLOOKUP($B1757,$L:$O,4,0))</f>
        <v>0</v>
      </c>
      <c r="G1757" s="57">
        <f>SUMIFS(სახ.თანრ.მოც.!$E:$E,სახ.თანრ.მოც.!$B:$B,VLOOKUP($B1757,$L:$O,3,0),სახ.თანრ.მოც.!$C:$C,მონაცემები!D1757,სახ.თანრ.მოც.!$A:$A,VLOOKUP($B1757,$L:$O,4,0))</f>
        <v>0</v>
      </c>
      <c r="H1757" s="57">
        <f>SUMIFS(სახ.თანრ.მოც.!F:F,სახ.თანრ.მოც.!$B:$B,VLOOKUP($B1757,$L:$O,3,0),სახ.თანრ.მოც.!$C:$C,მონაცემები!D1757,სახ.თანრ.მოც.!$A:$A,VLOOKUP($B1757,$L:$O,4,0))+SUMIFS(სახ.თანრ.მოც.!F:F,სახ.თანრ.მოც.!$B:$B,VLOOKUP($B1757,$L:$O,3,0),სახ.თანრ.მოც.!$C:$C,მონაცემები!C1757,სახ.თანრ.მოც.!$A:$A,VLOOKUP($B1757,$L:$O,4,0))</f>
        <v>0</v>
      </c>
      <c r="I1757" s="57"/>
      <c r="J1757" s="57"/>
    </row>
    <row r="1758" spans="1:10">
      <c r="A1758" s="46">
        <v>1677</v>
      </c>
      <c r="E1758" s="57">
        <f t="shared" si="26"/>
        <v>0</v>
      </c>
      <c r="F1758" s="57">
        <f>SUMIFS(სახ.თანრ.მოც.!$E:$E,სახ.თანრ.მოც.!$B:$B,VLOOKUP($B1758,$L:$O,3,0),სახ.თანრ.მოც.!$C:$C,მონაცემები!C1758,სახ.თანრ.მოც.!$A:$A,VLOOKUP($B1758,$L:$O,4,0))</f>
        <v>0</v>
      </c>
      <c r="G1758" s="57">
        <f>SUMIFS(სახ.თანრ.მოც.!$E:$E,სახ.თანრ.მოც.!$B:$B,VLOOKUP($B1758,$L:$O,3,0),სახ.თანრ.მოც.!$C:$C,მონაცემები!D1758,სახ.თანრ.მოც.!$A:$A,VLOOKUP($B1758,$L:$O,4,0))</f>
        <v>0</v>
      </c>
      <c r="H1758" s="57">
        <f>SUMIFS(სახ.თანრ.მოც.!F:F,სახ.თანრ.მოც.!$B:$B,VLOOKUP($B1758,$L:$O,3,0),სახ.თანრ.მოც.!$C:$C,მონაცემები!D1758,სახ.თანრ.მოც.!$A:$A,VLOOKUP($B1758,$L:$O,4,0))+SUMIFS(სახ.თანრ.მოც.!F:F,სახ.თანრ.მოც.!$B:$B,VLOOKUP($B1758,$L:$O,3,0),სახ.თანრ.მოც.!$C:$C,მონაცემები!C1758,სახ.თანრ.მოც.!$A:$A,VLOOKUP($B1758,$L:$O,4,0))</f>
        <v>0</v>
      </c>
      <c r="I1758" s="57"/>
      <c r="J1758" s="57"/>
    </row>
    <row r="1759" spans="1:10">
      <c r="A1759" s="46">
        <v>1678</v>
      </c>
      <c r="E1759" s="57">
        <f t="shared" si="26"/>
        <v>0</v>
      </c>
      <c r="F1759" s="57">
        <f>SUMIFS(სახ.თანრ.მოც.!$E:$E,სახ.თანრ.მოც.!$B:$B,VLOOKUP($B1759,$L:$O,3,0),სახ.თანრ.მოც.!$C:$C,მონაცემები!C1759,სახ.თანრ.მოც.!$A:$A,VLOOKUP($B1759,$L:$O,4,0))</f>
        <v>0</v>
      </c>
      <c r="G1759" s="57">
        <f>SUMIFS(სახ.თანრ.მოც.!$E:$E,სახ.თანრ.მოც.!$B:$B,VLOOKUP($B1759,$L:$O,3,0),სახ.თანრ.მოც.!$C:$C,მონაცემები!D1759,სახ.თანრ.მოც.!$A:$A,VLOOKUP($B1759,$L:$O,4,0))</f>
        <v>0</v>
      </c>
      <c r="H1759" s="57">
        <f>SUMIFS(სახ.თანრ.მოც.!F:F,სახ.თანრ.მოც.!$B:$B,VLOOKUP($B1759,$L:$O,3,0),სახ.თანრ.მოც.!$C:$C,მონაცემები!D1759,სახ.თანრ.მოც.!$A:$A,VLOOKUP($B1759,$L:$O,4,0))+SUMIFS(სახ.თანრ.მოც.!F:F,სახ.თანრ.მოც.!$B:$B,VLOOKUP($B1759,$L:$O,3,0),სახ.თანრ.მოც.!$C:$C,მონაცემები!C1759,სახ.თანრ.მოც.!$A:$A,VLOOKUP($B1759,$L:$O,4,0))</f>
        <v>0</v>
      </c>
      <c r="I1759" s="57"/>
      <c r="J1759" s="57"/>
    </row>
    <row r="1760" spans="1:10">
      <c r="A1760" s="46">
        <v>1679</v>
      </c>
      <c r="E1760" s="57">
        <f t="shared" si="26"/>
        <v>0</v>
      </c>
      <c r="F1760" s="57">
        <f>SUMIFS(სახ.თანრ.მოც.!$E:$E,სახ.თანრ.მოც.!$B:$B,VLOOKUP($B1760,$L:$O,3,0),სახ.თანრ.მოც.!$C:$C,მონაცემები!C1760,სახ.თანრ.მოც.!$A:$A,VLOOKUP($B1760,$L:$O,4,0))</f>
        <v>0</v>
      </c>
      <c r="G1760" s="57">
        <f>SUMIFS(სახ.თანრ.მოც.!$E:$E,სახ.თანრ.მოც.!$B:$B,VLOOKUP($B1760,$L:$O,3,0),სახ.თანრ.მოც.!$C:$C,მონაცემები!D1760,სახ.თანრ.მოც.!$A:$A,VLOOKUP($B1760,$L:$O,4,0))</f>
        <v>0</v>
      </c>
      <c r="H1760" s="57">
        <f>SUMIFS(სახ.თანრ.მოც.!F:F,სახ.თანრ.მოც.!$B:$B,VLOOKUP($B1760,$L:$O,3,0),სახ.თანრ.მოც.!$C:$C,მონაცემები!D1760,სახ.თანრ.მოც.!$A:$A,VLOOKUP($B1760,$L:$O,4,0))+SUMIFS(სახ.თანრ.მოც.!F:F,სახ.თანრ.მოც.!$B:$B,VLOOKUP($B1760,$L:$O,3,0),სახ.თანრ.მოც.!$C:$C,მონაცემები!C1760,სახ.თანრ.მოც.!$A:$A,VLOOKUP($B1760,$L:$O,4,0))</f>
        <v>0</v>
      </c>
      <c r="I1760" s="57"/>
      <c r="J1760" s="57"/>
    </row>
    <row r="1761" spans="1:10">
      <c r="A1761" s="46">
        <v>1680</v>
      </c>
      <c r="E1761" s="57">
        <f t="shared" si="26"/>
        <v>0</v>
      </c>
      <c r="F1761" s="57">
        <f>SUMIFS(სახ.თანრ.მოც.!$E:$E,სახ.თანრ.მოც.!$B:$B,VLOOKUP($B1761,$L:$O,3,0),სახ.თანრ.მოც.!$C:$C,მონაცემები!C1761,სახ.თანრ.მოც.!$A:$A,VLOOKUP($B1761,$L:$O,4,0))</f>
        <v>0</v>
      </c>
      <c r="G1761" s="57">
        <f>SUMIFS(სახ.თანრ.მოც.!$E:$E,სახ.თანრ.მოც.!$B:$B,VLOOKUP($B1761,$L:$O,3,0),სახ.თანრ.მოც.!$C:$C,მონაცემები!D1761,სახ.თანრ.მოც.!$A:$A,VLOOKUP($B1761,$L:$O,4,0))</f>
        <v>0</v>
      </c>
      <c r="H1761" s="57">
        <f>SUMIFS(სახ.თანრ.მოც.!F:F,სახ.თანრ.მოც.!$B:$B,VLOOKUP($B1761,$L:$O,3,0),სახ.თანრ.მოც.!$C:$C,მონაცემები!D1761,სახ.თანრ.მოც.!$A:$A,VLOOKUP($B1761,$L:$O,4,0))+SUMIFS(სახ.თანრ.მოც.!F:F,სახ.თანრ.მოც.!$B:$B,VLOOKUP($B1761,$L:$O,3,0),სახ.თანრ.მოც.!$C:$C,მონაცემები!C1761,სახ.თანრ.მოც.!$A:$A,VLOOKUP($B1761,$L:$O,4,0))</f>
        <v>0</v>
      </c>
      <c r="I1761" s="57"/>
      <c r="J1761" s="57"/>
    </row>
    <row r="1762" spans="1:10">
      <c r="A1762" s="46">
        <v>1681</v>
      </c>
      <c r="E1762" s="57">
        <f t="shared" si="26"/>
        <v>0</v>
      </c>
      <c r="F1762" s="57">
        <f>SUMIFS(სახ.თანრ.მოც.!$E:$E,სახ.თანრ.მოც.!$B:$B,VLOOKUP($B1762,$L:$O,3,0),სახ.თანრ.მოც.!$C:$C,მონაცემები!C1762,სახ.თანრ.მოც.!$A:$A,VLOOKUP($B1762,$L:$O,4,0))</f>
        <v>0</v>
      </c>
      <c r="G1762" s="57">
        <f>SUMIFS(სახ.თანრ.მოც.!$E:$E,სახ.თანრ.მოც.!$B:$B,VLOOKUP($B1762,$L:$O,3,0),სახ.თანრ.მოც.!$C:$C,მონაცემები!D1762,სახ.თანრ.მოც.!$A:$A,VLOOKUP($B1762,$L:$O,4,0))</f>
        <v>0</v>
      </c>
      <c r="H1762" s="57">
        <f>SUMIFS(სახ.თანრ.მოც.!F:F,სახ.თანრ.მოც.!$B:$B,VLOOKUP($B1762,$L:$O,3,0),სახ.თანრ.მოც.!$C:$C,მონაცემები!D1762,სახ.თანრ.მოც.!$A:$A,VLOOKUP($B1762,$L:$O,4,0))+SUMIFS(სახ.თანრ.მოც.!F:F,სახ.თანრ.მოც.!$B:$B,VLOOKUP($B1762,$L:$O,3,0),სახ.თანრ.მოც.!$C:$C,მონაცემები!C1762,სახ.თანრ.მოც.!$A:$A,VLOOKUP($B1762,$L:$O,4,0))</f>
        <v>0</v>
      </c>
      <c r="I1762" s="57"/>
      <c r="J1762" s="57"/>
    </row>
    <row r="1763" spans="1:10">
      <c r="A1763" s="46">
        <v>1682</v>
      </c>
      <c r="E1763" s="57">
        <f t="shared" si="26"/>
        <v>0</v>
      </c>
      <c r="F1763" s="57">
        <f>SUMIFS(სახ.თანრ.მოც.!$E:$E,სახ.თანრ.მოც.!$B:$B,VLOOKUP($B1763,$L:$O,3,0),სახ.თანრ.მოც.!$C:$C,მონაცემები!C1763,სახ.თანრ.მოც.!$A:$A,VLOOKUP($B1763,$L:$O,4,0))</f>
        <v>0</v>
      </c>
      <c r="G1763" s="57">
        <f>SUMIFS(სახ.თანრ.მოც.!$E:$E,სახ.თანრ.მოც.!$B:$B,VLOOKUP($B1763,$L:$O,3,0),სახ.თანრ.მოც.!$C:$C,მონაცემები!D1763,სახ.თანრ.მოც.!$A:$A,VLOOKUP($B1763,$L:$O,4,0))</f>
        <v>0</v>
      </c>
      <c r="H1763" s="57">
        <f>SUMIFS(სახ.თანრ.მოც.!F:F,სახ.თანრ.მოც.!$B:$B,VLOOKUP($B1763,$L:$O,3,0),სახ.თანრ.მოც.!$C:$C,მონაცემები!D1763,სახ.თანრ.მოც.!$A:$A,VLOOKUP($B1763,$L:$O,4,0))+SUMIFS(სახ.თანრ.მოც.!F:F,სახ.თანრ.მოც.!$B:$B,VLOOKUP($B1763,$L:$O,3,0),სახ.თანრ.მოც.!$C:$C,მონაცემები!C1763,სახ.თანრ.მოც.!$A:$A,VLOOKUP($B1763,$L:$O,4,0))</f>
        <v>0</v>
      </c>
      <c r="I1763" s="57"/>
      <c r="J1763" s="57"/>
    </row>
    <row r="1764" spans="1:10">
      <c r="A1764" s="46">
        <v>1683</v>
      </c>
      <c r="E1764" s="57">
        <f t="shared" si="26"/>
        <v>0</v>
      </c>
      <c r="F1764" s="57">
        <f>SUMIFS(სახ.თანრ.მოც.!$E:$E,სახ.თანრ.მოც.!$B:$B,VLOOKUP($B1764,$L:$O,3,0),სახ.თანრ.მოც.!$C:$C,მონაცემები!C1764,სახ.თანრ.მოც.!$A:$A,VLOOKUP($B1764,$L:$O,4,0))</f>
        <v>0</v>
      </c>
      <c r="G1764" s="57">
        <f>SUMIFS(სახ.თანრ.მოც.!$E:$E,სახ.თანრ.მოც.!$B:$B,VLOOKUP($B1764,$L:$O,3,0),სახ.თანრ.მოც.!$C:$C,მონაცემები!D1764,სახ.თანრ.მოც.!$A:$A,VLOOKUP($B1764,$L:$O,4,0))</f>
        <v>0</v>
      </c>
      <c r="H1764" s="57">
        <f>SUMIFS(სახ.თანრ.მოც.!F:F,სახ.თანრ.მოც.!$B:$B,VLOOKUP($B1764,$L:$O,3,0),სახ.თანრ.მოც.!$C:$C,მონაცემები!D1764,სახ.თანრ.მოც.!$A:$A,VLOOKUP($B1764,$L:$O,4,0))+SUMIFS(სახ.თანრ.მოც.!F:F,სახ.თანრ.მოც.!$B:$B,VLOOKUP($B1764,$L:$O,3,0),სახ.თანრ.მოც.!$C:$C,მონაცემები!C1764,სახ.თანრ.მოც.!$A:$A,VLOOKUP($B1764,$L:$O,4,0))</f>
        <v>0</v>
      </c>
      <c r="I1764" s="57"/>
      <c r="J1764" s="57"/>
    </row>
    <row r="1765" spans="1:10">
      <c r="A1765" s="46">
        <v>1684</v>
      </c>
      <c r="E1765" s="57">
        <f t="shared" si="26"/>
        <v>0</v>
      </c>
      <c r="F1765" s="57">
        <f>SUMIFS(სახ.თანრ.მოც.!$E:$E,სახ.თანრ.მოც.!$B:$B,VLOOKUP($B1765,$L:$O,3,0),სახ.თანრ.მოც.!$C:$C,მონაცემები!C1765,სახ.თანრ.მოც.!$A:$A,VLOOKUP($B1765,$L:$O,4,0))</f>
        <v>0</v>
      </c>
      <c r="G1765" s="57">
        <f>SUMIFS(სახ.თანრ.მოც.!$E:$E,სახ.თანრ.მოც.!$B:$B,VLOOKUP($B1765,$L:$O,3,0),სახ.თანრ.მოც.!$C:$C,მონაცემები!D1765,სახ.თანრ.მოც.!$A:$A,VLOOKUP($B1765,$L:$O,4,0))</f>
        <v>0</v>
      </c>
      <c r="H1765" s="57">
        <f>SUMIFS(სახ.თანრ.მოც.!F:F,სახ.თანრ.მოც.!$B:$B,VLOOKUP($B1765,$L:$O,3,0),სახ.თანრ.მოც.!$C:$C,მონაცემები!D1765,სახ.თანრ.მოც.!$A:$A,VLOOKUP($B1765,$L:$O,4,0))+SUMIFS(სახ.თანრ.მოც.!F:F,სახ.თანრ.მოც.!$B:$B,VLOOKUP($B1765,$L:$O,3,0),სახ.თანრ.მოც.!$C:$C,მონაცემები!C1765,სახ.თანრ.მოც.!$A:$A,VLOOKUP($B1765,$L:$O,4,0))</f>
        <v>0</v>
      </c>
      <c r="I1765" s="57"/>
      <c r="J1765" s="57"/>
    </row>
    <row r="1766" spans="1:10">
      <c r="A1766" s="46">
        <v>1685</v>
      </c>
      <c r="E1766" s="57">
        <f t="shared" si="26"/>
        <v>0</v>
      </c>
      <c r="F1766" s="57">
        <f>SUMIFS(სახ.თანრ.მოც.!$E:$E,სახ.თანრ.მოც.!$B:$B,VLOOKUP($B1766,$L:$O,3,0),სახ.თანრ.მოც.!$C:$C,მონაცემები!C1766,სახ.თანრ.მოც.!$A:$A,VLOOKUP($B1766,$L:$O,4,0))</f>
        <v>0</v>
      </c>
      <c r="G1766" s="57">
        <f>SUMIFS(სახ.თანრ.მოც.!$E:$E,სახ.თანრ.მოც.!$B:$B,VLOOKUP($B1766,$L:$O,3,0),სახ.თანრ.მოც.!$C:$C,მონაცემები!D1766,სახ.თანრ.მოც.!$A:$A,VLOOKUP($B1766,$L:$O,4,0))</f>
        <v>0</v>
      </c>
      <c r="H1766" s="57">
        <f>SUMIFS(სახ.თანრ.მოც.!F:F,სახ.თანრ.მოც.!$B:$B,VLOOKUP($B1766,$L:$O,3,0),სახ.თანრ.მოც.!$C:$C,მონაცემები!D1766,სახ.თანრ.მოც.!$A:$A,VLOOKUP($B1766,$L:$O,4,0))+SUMIFS(სახ.თანრ.მოც.!F:F,სახ.თანრ.მოც.!$B:$B,VLOOKUP($B1766,$L:$O,3,0),სახ.თანრ.მოც.!$C:$C,მონაცემები!C1766,სახ.თანრ.მოც.!$A:$A,VLOOKUP($B1766,$L:$O,4,0))</f>
        <v>0</v>
      </c>
      <c r="I1766" s="57"/>
      <c r="J1766" s="57"/>
    </row>
    <row r="1767" spans="1:10">
      <c r="A1767" s="46">
        <v>1686</v>
      </c>
      <c r="E1767" s="57">
        <f t="shared" si="26"/>
        <v>0</v>
      </c>
      <c r="F1767" s="57">
        <f>SUMIFS(სახ.თანრ.მოც.!$E:$E,სახ.თანრ.მოც.!$B:$B,VLOOKUP($B1767,$L:$O,3,0),სახ.თანრ.მოც.!$C:$C,მონაცემები!C1767,სახ.თანრ.მოც.!$A:$A,VLOOKUP($B1767,$L:$O,4,0))</f>
        <v>0</v>
      </c>
      <c r="G1767" s="57">
        <f>SUMIFS(სახ.თანრ.მოც.!$E:$E,სახ.თანრ.მოც.!$B:$B,VLOOKUP($B1767,$L:$O,3,0),სახ.თანრ.მოც.!$C:$C,მონაცემები!D1767,სახ.თანრ.მოც.!$A:$A,VLOOKUP($B1767,$L:$O,4,0))</f>
        <v>0</v>
      </c>
      <c r="H1767" s="57">
        <f>SUMIFS(სახ.თანრ.მოც.!F:F,სახ.თანრ.მოც.!$B:$B,VLOOKUP($B1767,$L:$O,3,0),სახ.თანრ.მოც.!$C:$C,მონაცემები!D1767,სახ.თანრ.მოც.!$A:$A,VLOOKUP($B1767,$L:$O,4,0))+SUMIFS(სახ.თანრ.მოც.!F:F,სახ.თანრ.მოც.!$B:$B,VLOOKUP($B1767,$L:$O,3,0),სახ.თანრ.მოც.!$C:$C,მონაცემები!C1767,სახ.თანრ.მოც.!$A:$A,VLOOKUP($B1767,$L:$O,4,0))</f>
        <v>0</v>
      </c>
      <c r="I1767" s="57"/>
      <c r="J1767" s="57"/>
    </row>
    <row r="1768" spans="1:10">
      <c r="A1768" s="46">
        <v>1687</v>
      </c>
      <c r="E1768" s="57">
        <f t="shared" si="26"/>
        <v>0</v>
      </c>
      <c r="F1768" s="57">
        <f>SUMIFS(სახ.თანრ.მოც.!$E:$E,სახ.თანრ.მოც.!$B:$B,VLOOKUP($B1768,$L:$O,3,0),სახ.თანრ.მოც.!$C:$C,მონაცემები!C1768,სახ.თანრ.მოც.!$A:$A,VLOOKUP($B1768,$L:$O,4,0))</f>
        <v>0</v>
      </c>
      <c r="G1768" s="57">
        <f>SUMIFS(სახ.თანრ.მოც.!$E:$E,სახ.თანრ.მოც.!$B:$B,VLOOKUP($B1768,$L:$O,3,0),სახ.თანრ.მოც.!$C:$C,მონაცემები!D1768,სახ.თანრ.მოც.!$A:$A,VLOOKUP($B1768,$L:$O,4,0))</f>
        <v>0</v>
      </c>
      <c r="H1768" s="57">
        <f>SUMIFS(სახ.თანრ.მოც.!F:F,სახ.თანრ.მოც.!$B:$B,VLOOKUP($B1768,$L:$O,3,0),სახ.თანრ.მოც.!$C:$C,მონაცემები!D1768,სახ.თანრ.მოც.!$A:$A,VLOOKUP($B1768,$L:$O,4,0))+SUMIFS(სახ.თანრ.მოც.!F:F,სახ.თანრ.მოც.!$B:$B,VLOOKUP($B1768,$L:$O,3,0),სახ.თანრ.მოც.!$C:$C,მონაცემები!C1768,სახ.თანრ.მოც.!$A:$A,VLOOKUP($B1768,$L:$O,4,0))</f>
        <v>0</v>
      </c>
      <c r="I1768" s="57"/>
      <c r="J1768" s="57"/>
    </row>
    <row r="1769" spans="1:10">
      <c r="A1769" s="46">
        <v>1688</v>
      </c>
      <c r="E1769" s="57">
        <f t="shared" si="26"/>
        <v>0</v>
      </c>
      <c r="F1769" s="57">
        <f>SUMIFS(სახ.თანრ.მოც.!$E:$E,სახ.თანრ.მოც.!$B:$B,VLOOKUP($B1769,$L:$O,3,0),სახ.თანრ.მოც.!$C:$C,მონაცემები!C1769,სახ.თანრ.მოც.!$A:$A,VLOOKUP($B1769,$L:$O,4,0))</f>
        <v>0</v>
      </c>
      <c r="G1769" s="57">
        <f>SUMIFS(სახ.თანრ.მოც.!$E:$E,სახ.თანრ.მოც.!$B:$B,VLOOKUP($B1769,$L:$O,3,0),სახ.თანრ.მოც.!$C:$C,მონაცემები!D1769,სახ.თანრ.მოც.!$A:$A,VLOOKUP($B1769,$L:$O,4,0))</f>
        <v>0</v>
      </c>
      <c r="H1769" s="57">
        <f>SUMIFS(სახ.თანრ.მოც.!F:F,სახ.თანრ.მოც.!$B:$B,VLOOKUP($B1769,$L:$O,3,0),სახ.თანრ.მოც.!$C:$C,მონაცემები!D1769,სახ.თანრ.მოც.!$A:$A,VLOOKUP($B1769,$L:$O,4,0))+SUMIFS(სახ.თანრ.მოც.!F:F,სახ.თანრ.მოც.!$B:$B,VLOOKUP($B1769,$L:$O,3,0),სახ.თანრ.მოც.!$C:$C,მონაცემები!C1769,სახ.თანრ.მოც.!$A:$A,VLOOKUP($B1769,$L:$O,4,0))</f>
        <v>0</v>
      </c>
      <c r="I1769" s="57"/>
      <c r="J1769" s="57"/>
    </row>
    <row r="1770" spans="1:10">
      <c r="A1770" s="46">
        <v>1689</v>
      </c>
      <c r="E1770" s="57">
        <f t="shared" si="26"/>
        <v>0</v>
      </c>
      <c r="F1770" s="57">
        <f>SUMIFS(სახ.თანრ.მოც.!$E:$E,სახ.თანრ.მოც.!$B:$B,VLOOKUP($B1770,$L:$O,3,0),სახ.თანრ.მოც.!$C:$C,მონაცემები!C1770,სახ.თანრ.მოც.!$A:$A,VLOOKUP($B1770,$L:$O,4,0))</f>
        <v>0</v>
      </c>
      <c r="G1770" s="57">
        <f>SUMIFS(სახ.თანრ.მოც.!$E:$E,სახ.თანრ.მოც.!$B:$B,VLOOKUP($B1770,$L:$O,3,0),სახ.თანრ.მოც.!$C:$C,მონაცემები!D1770,სახ.თანრ.მოც.!$A:$A,VLOOKUP($B1770,$L:$O,4,0))</f>
        <v>0</v>
      </c>
      <c r="H1770" s="57">
        <f>SUMIFS(სახ.თანრ.მოც.!F:F,სახ.თანრ.მოც.!$B:$B,VLOOKUP($B1770,$L:$O,3,0),სახ.თანრ.მოც.!$C:$C,მონაცემები!D1770,სახ.თანრ.მოც.!$A:$A,VLOOKUP($B1770,$L:$O,4,0))+SUMIFS(სახ.თანრ.მოც.!F:F,სახ.თანრ.მოც.!$B:$B,VLOOKUP($B1770,$L:$O,3,0),სახ.თანრ.მოც.!$C:$C,მონაცემები!C1770,სახ.თანრ.მოც.!$A:$A,VLOOKUP($B1770,$L:$O,4,0))</f>
        <v>0</v>
      </c>
      <c r="I1770" s="57"/>
      <c r="J1770" s="57"/>
    </row>
    <row r="1771" spans="1:10">
      <c r="A1771" s="46">
        <v>1690</v>
      </c>
      <c r="E1771" s="57">
        <f t="shared" si="26"/>
        <v>0</v>
      </c>
      <c r="F1771" s="57">
        <f>SUMIFS(სახ.თანრ.მოც.!$E:$E,სახ.თანრ.მოც.!$B:$B,VLOOKUP($B1771,$L:$O,3,0),სახ.თანრ.მოც.!$C:$C,მონაცემები!C1771,სახ.თანრ.მოც.!$A:$A,VLOOKUP($B1771,$L:$O,4,0))</f>
        <v>0</v>
      </c>
      <c r="G1771" s="57">
        <f>SUMIFS(სახ.თანრ.მოც.!$E:$E,სახ.თანრ.მოც.!$B:$B,VLOOKUP($B1771,$L:$O,3,0),სახ.თანრ.მოც.!$C:$C,მონაცემები!D1771,სახ.თანრ.მოც.!$A:$A,VLOOKUP($B1771,$L:$O,4,0))</f>
        <v>0</v>
      </c>
      <c r="H1771" s="57">
        <f>SUMIFS(სახ.თანრ.მოც.!F:F,სახ.თანრ.მოც.!$B:$B,VLOOKUP($B1771,$L:$O,3,0),სახ.თანრ.მოც.!$C:$C,მონაცემები!D1771,სახ.თანრ.მოც.!$A:$A,VLOOKUP($B1771,$L:$O,4,0))+SUMIFS(სახ.თანრ.მოც.!F:F,სახ.თანრ.მოც.!$B:$B,VLOOKUP($B1771,$L:$O,3,0),სახ.თანრ.მოც.!$C:$C,მონაცემები!C1771,სახ.თანრ.მოც.!$A:$A,VLOOKUP($B1771,$L:$O,4,0))</f>
        <v>0</v>
      </c>
      <c r="I1771" s="57"/>
      <c r="J1771" s="57"/>
    </row>
    <row r="1772" spans="1:10">
      <c r="A1772" s="46">
        <v>1691</v>
      </c>
      <c r="E1772" s="57">
        <f t="shared" si="26"/>
        <v>0</v>
      </c>
      <c r="F1772" s="57">
        <f>SUMIFS(სახ.თანრ.მოც.!$E:$E,სახ.თანრ.მოც.!$B:$B,VLOOKUP($B1772,$L:$O,3,0),სახ.თანრ.მოც.!$C:$C,მონაცემები!C1772,სახ.თანრ.მოც.!$A:$A,VLOOKUP($B1772,$L:$O,4,0))</f>
        <v>0</v>
      </c>
      <c r="G1772" s="57">
        <f>SUMIFS(სახ.თანრ.მოც.!$E:$E,სახ.თანრ.მოც.!$B:$B,VLOOKUP($B1772,$L:$O,3,0),სახ.თანრ.მოც.!$C:$C,მონაცემები!D1772,სახ.თანრ.მოც.!$A:$A,VLOOKUP($B1772,$L:$O,4,0))</f>
        <v>0</v>
      </c>
      <c r="H1772" s="57">
        <f>SUMIFS(სახ.თანრ.მოც.!F:F,სახ.თანრ.მოც.!$B:$B,VLOOKUP($B1772,$L:$O,3,0),სახ.თანრ.მოც.!$C:$C,მონაცემები!D1772,სახ.თანრ.მოც.!$A:$A,VLOOKUP($B1772,$L:$O,4,0))+SUMIFS(სახ.თანრ.მოც.!F:F,სახ.თანრ.მოც.!$B:$B,VLOOKUP($B1772,$L:$O,3,0),სახ.თანრ.მოც.!$C:$C,მონაცემები!C1772,სახ.თანრ.მოც.!$A:$A,VLOOKUP($B1772,$L:$O,4,0))</f>
        <v>0</v>
      </c>
      <c r="I1772" s="57"/>
      <c r="J1772" s="57"/>
    </row>
    <row r="1773" spans="1:10">
      <c r="A1773" s="46">
        <v>1692</v>
      </c>
      <c r="E1773" s="57">
        <f t="shared" si="26"/>
        <v>0</v>
      </c>
      <c r="F1773" s="57">
        <f>SUMIFS(სახ.თანრ.მოც.!$E:$E,სახ.თანრ.მოც.!$B:$B,VLOOKUP($B1773,$L:$O,3,0),სახ.თანრ.მოც.!$C:$C,მონაცემები!C1773,სახ.თანრ.მოც.!$A:$A,VLOOKUP($B1773,$L:$O,4,0))</f>
        <v>0</v>
      </c>
      <c r="G1773" s="57">
        <f>SUMIFS(სახ.თანრ.მოც.!$E:$E,სახ.თანრ.მოც.!$B:$B,VLOOKUP($B1773,$L:$O,3,0),სახ.თანრ.მოც.!$C:$C,მონაცემები!D1773,სახ.თანრ.მოც.!$A:$A,VLOOKUP($B1773,$L:$O,4,0))</f>
        <v>0</v>
      </c>
      <c r="H1773" s="57">
        <f>SUMIFS(სახ.თანრ.მოც.!F:F,სახ.თანრ.მოც.!$B:$B,VLOOKUP($B1773,$L:$O,3,0),სახ.თანრ.მოც.!$C:$C,მონაცემები!D1773,სახ.თანრ.მოც.!$A:$A,VLOOKUP($B1773,$L:$O,4,0))+SUMIFS(სახ.თანრ.მოც.!F:F,სახ.თანრ.მოც.!$B:$B,VLOOKUP($B1773,$L:$O,3,0),სახ.თანრ.მოც.!$C:$C,მონაცემები!C1773,სახ.თანრ.მოც.!$A:$A,VLOOKUP($B1773,$L:$O,4,0))</f>
        <v>0</v>
      </c>
      <c r="I1773" s="57"/>
      <c r="J1773" s="57"/>
    </row>
    <row r="1774" spans="1:10">
      <c r="A1774" s="46">
        <v>1693</v>
      </c>
      <c r="E1774" s="57">
        <f t="shared" si="26"/>
        <v>0</v>
      </c>
      <c r="F1774" s="57">
        <f>SUMIFS(სახ.თანრ.მოც.!$E:$E,სახ.თანრ.მოც.!$B:$B,VLOOKUP($B1774,$L:$O,3,0),სახ.თანრ.მოც.!$C:$C,მონაცემები!C1774,სახ.თანრ.მოც.!$A:$A,VLOOKUP($B1774,$L:$O,4,0))</f>
        <v>0</v>
      </c>
      <c r="G1774" s="57">
        <f>SUMIFS(სახ.თანრ.მოც.!$E:$E,სახ.თანრ.მოც.!$B:$B,VLOOKUP($B1774,$L:$O,3,0),სახ.თანრ.მოც.!$C:$C,მონაცემები!D1774,სახ.თანრ.მოც.!$A:$A,VLOOKUP($B1774,$L:$O,4,0))</f>
        <v>0</v>
      </c>
      <c r="H1774" s="57">
        <f>SUMIFS(სახ.თანრ.მოც.!F:F,სახ.თანრ.მოც.!$B:$B,VLOOKUP($B1774,$L:$O,3,0),სახ.თანრ.მოც.!$C:$C,მონაცემები!D1774,სახ.თანრ.მოც.!$A:$A,VLOOKUP($B1774,$L:$O,4,0))+SUMIFS(სახ.თანრ.მოც.!F:F,სახ.თანრ.მოც.!$B:$B,VLOOKUP($B1774,$L:$O,3,0),სახ.თანრ.მოც.!$C:$C,მონაცემები!C1774,სახ.თანრ.მოც.!$A:$A,VLOOKUP($B1774,$L:$O,4,0))</f>
        <v>0</v>
      </c>
      <c r="I1774" s="57"/>
      <c r="J1774" s="57"/>
    </row>
    <row r="1775" spans="1:10">
      <c r="A1775" s="46">
        <v>1694</v>
      </c>
      <c r="E1775" s="57">
        <f t="shared" si="26"/>
        <v>0</v>
      </c>
      <c r="F1775" s="57">
        <f>SUMIFS(სახ.თანრ.მოც.!$E:$E,სახ.თანრ.მოც.!$B:$B,VLOOKUP($B1775,$L:$O,3,0),სახ.თანრ.მოც.!$C:$C,მონაცემები!C1775,სახ.თანრ.მოც.!$A:$A,VLOOKUP($B1775,$L:$O,4,0))</f>
        <v>0</v>
      </c>
      <c r="G1775" s="57">
        <f>SUMIFS(სახ.თანრ.მოც.!$E:$E,სახ.თანრ.მოც.!$B:$B,VLOOKUP($B1775,$L:$O,3,0),სახ.თანრ.მოც.!$C:$C,მონაცემები!D1775,სახ.თანრ.მოც.!$A:$A,VLOOKUP($B1775,$L:$O,4,0))</f>
        <v>0</v>
      </c>
      <c r="H1775" s="57">
        <f>SUMIFS(სახ.თანრ.მოც.!F:F,სახ.თანრ.მოც.!$B:$B,VLOOKUP($B1775,$L:$O,3,0),სახ.თანრ.მოც.!$C:$C,მონაცემები!D1775,სახ.თანრ.მოც.!$A:$A,VLOOKUP($B1775,$L:$O,4,0))+SUMIFS(სახ.თანრ.მოც.!F:F,სახ.თანრ.მოც.!$B:$B,VLOOKUP($B1775,$L:$O,3,0),სახ.თანრ.მოც.!$C:$C,მონაცემები!C1775,სახ.თანრ.მოც.!$A:$A,VLOOKUP($B1775,$L:$O,4,0))</f>
        <v>0</v>
      </c>
      <c r="I1775" s="57"/>
      <c r="J1775" s="57"/>
    </row>
    <row r="1776" spans="1:10">
      <c r="A1776" s="46">
        <v>1695</v>
      </c>
      <c r="E1776" s="57">
        <f t="shared" si="26"/>
        <v>0</v>
      </c>
      <c r="F1776" s="57">
        <f>SUMIFS(სახ.თანრ.მოც.!$E:$E,სახ.თანრ.მოც.!$B:$B,VLOOKUP($B1776,$L:$O,3,0),სახ.თანრ.მოც.!$C:$C,მონაცემები!C1776,სახ.თანრ.მოც.!$A:$A,VLOOKUP($B1776,$L:$O,4,0))</f>
        <v>0</v>
      </c>
      <c r="G1776" s="57">
        <f>SUMIFS(სახ.თანრ.მოც.!$E:$E,სახ.თანრ.მოც.!$B:$B,VLOOKUP($B1776,$L:$O,3,0),სახ.თანრ.მოც.!$C:$C,მონაცემები!D1776,სახ.თანრ.მოც.!$A:$A,VLOOKUP($B1776,$L:$O,4,0))</f>
        <v>0</v>
      </c>
      <c r="H1776" s="57">
        <f>SUMIFS(სახ.თანრ.მოც.!F:F,სახ.თანრ.მოც.!$B:$B,VLOOKUP($B1776,$L:$O,3,0),სახ.თანრ.მოც.!$C:$C,მონაცემები!D1776,სახ.თანრ.მოც.!$A:$A,VLOOKUP($B1776,$L:$O,4,0))+SUMIFS(სახ.თანრ.მოც.!F:F,სახ.თანრ.მოც.!$B:$B,VLOOKUP($B1776,$L:$O,3,0),სახ.თანრ.მოც.!$C:$C,მონაცემები!C1776,სახ.თანრ.მოც.!$A:$A,VLOOKUP($B1776,$L:$O,4,0))</f>
        <v>0</v>
      </c>
      <c r="I1776" s="57"/>
      <c r="J1776" s="57"/>
    </row>
    <row r="1777" spans="1:10">
      <c r="A1777" s="46">
        <v>1696</v>
      </c>
      <c r="E1777" s="57">
        <f t="shared" si="26"/>
        <v>0</v>
      </c>
      <c r="F1777" s="57">
        <f>SUMIFS(სახ.თანრ.მოც.!$E:$E,სახ.თანრ.მოც.!$B:$B,VLOOKUP($B1777,$L:$O,3,0),სახ.თანრ.მოც.!$C:$C,მონაცემები!C1777,სახ.თანრ.მოც.!$A:$A,VLOOKUP($B1777,$L:$O,4,0))</f>
        <v>0</v>
      </c>
      <c r="G1777" s="57">
        <f>SUMIFS(სახ.თანრ.მოც.!$E:$E,სახ.თანრ.მოც.!$B:$B,VLOOKUP($B1777,$L:$O,3,0),სახ.თანრ.მოც.!$C:$C,მონაცემები!D1777,სახ.თანრ.მოც.!$A:$A,VLOOKUP($B1777,$L:$O,4,0))</f>
        <v>0</v>
      </c>
      <c r="H1777" s="57">
        <f>SUMIFS(სახ.თანრ.მოც.!F:F,სახ.თანრ.მოც.!$B:$B,VLOOKUP($B1777,$L:$O,3,0),სახ.თანრ.მოც.!$C:$C,მონაცემები!D1777,სახ.თანრ.მოც.!$A:$A,VLOOKUP($B1777,$L:$O,4,0))+SUMIFS(სახ.თანრ.მოც.!F:F,სახ.თანრ.მოც.!$B:$B,VLOOKUP($B1777,$L:$O,3,0),სახ.თანრ.მოც.!$C:$C,მონაცემები!C1777,სახ.თანრ.მოც.!$A:$A,VLOOKUP($B1777,$L:$O,4,0))</f>
        <v>0</v>
      </c>
      <c r="I1777" s="57"/>
      <c r="J1777" s="57"/>
    </row>
    <row r="1778" spans="1:10">
      <c r="A1778" s="46">
        <v>1697</v>
      </c>
      <c r="E1778" s="57">
        <f t="shared" si="26"/>
        <v>0</v>
      </c>
      <c r="F1778" s="57">
        <f>SUMIFS(სახ.თანრ.მოც.!$E:$E,სახ.თანრ.მოც.!$B:$B,VLOOKUP($B1778,$L:$O,3,0),სახ.თანრ.მოც.!$C:$C,მონაცემები!C1778,სახ.თანრ.მოც.!$A:$A,VLOOKUP($B1778,$L:$O,4,0))</f>
        <v>0</v>
      </c>
      <c r="G1778" s="57">
        <f>SUMIFS(სახ.თანრ.მოც.!$E:$E,სახ.თანრ.მოც.!$B:$B,VLOOKUP($B1778,$L:$O,3,0),სახ.თანრ.მოც.!$C:$C,მონაცემები!D1778,სახ.თანრ.მოც.!$A:$A,VLOOKUP($B1778,$L:$O,4,0))</f>
        <v>0</v>
      </c>
      <c r="H1778" s="57">
        <f>SUMIFS(სახ.თანრ.მოც.!F:F,სახ.თანრ.მოც.!$B:$B,VLOOKUP($B1778,$L:$O,3,0),სახ.თანრ.მოც.!$C:$C,მონაცემები!D1778,სახ.თანრ.მოც.!$A:$A,VLOOKUP($B1778,$L:$O,4,0))+SUMIFS(სახ.თანრ.მოც.!F:F,სახ.თანრ.მოც.!$B:$B,VLOOKUP($B1778,$L:$O,3,0),სახ.თანრ.მოც.!$C:$C,მონაცემები!C1778,სახ.თანრ.მოც.!$A:$A,VLOOKUP($B1778,$L:$O,4,0))</f>
        <v>0</v>
      </c>
      <c r="I1778" s="57"/>
      <c r="J1778" s="57"/>
    </row>
    <row r="1779" spans="1:10">
      <c r="A1779" s="46">
        <v>1698</v>
      </c>
      <c r="E1779" s="57">
        <f t="shared" si="26"/>
        <v>0</v>
      </c>
      <c r="F1779" s="57">
        <f>SUMIFS(სახ.თანრ.მოც.!$E:$E,სახ.თანრ.მოც.!$B:$B,VLOOKUP($B1779,$L:$O,3,0),სახ.თანრ.მოც.!$C:$C,მონაცემები!C1779,სახ.თანრ.მოც.!$A:$A,VLOOKUP($B1779,$L:$O,4,0))</f>
        <v>0</v>
      </c>
      <c r="G1779" s="57">
        <f>SUMIFS(სახ.თანრ.მოც.!$E:$E,სახ.თანრ.მოც.!$B:$B,VLOOKUP($B1779,$L:$O,3,0),სახ.თანრ.მოც.!$C:$C,მონაცემები!D1779,სახ.თანრ.მოც.!$A:$A,VLOOKUP($B1779,$L:$O,4,0))</f>
        <v>0</v>
      </c>
      <c r="H1779" s="57">
        <f>SUMIFS(სახ.თანრ.მოც.!F:F,სახ.თანრ.მოც.!$B:$B,VLOOKUP($B1779,$L:$O,3,0),სახ.თანრ.მოც.!$C:$C,მონაცემები!D1779,სახ.თანრ.მოც.!$A:$A,VLOOKUP($B1779,$L:$O,4,0))+SUMIFS(სახ.თანრ.მოც.!F:F,სახ.თანრ.მოც.!$B:$B,VLOOKUP($B1779,$L:$O,3,0),სახ.თანრ.მოც.!$C:$C,მონაცემები!C1779,სახ.თანრ.მოც.!$A:$A,VLOOKUP($B1779,$L:$O,4,0))</f>
        <v>0</v>
      </c>
      <c r="I1779" s="57"/>
      <c r="J1779" s="57"/>
    </row>
    <row r="1780" spans="1:10">
      <c r="A1780" s="46">
        <v>1699</v>
      </c>
      <c r="E1780" s="57">
        <f t="shared" si="26"/>
        <v>0</v>
      </c>
      <c r="F1780" s="57">
        <f>SUMIFS(სახ.თანრ.მოც.!$E:$E,სახ.თანრ.მოც.!$B:$B,VLOOKUP($B1780,$L:$O,3,0),სახ.თანრ.მოც.!$C:$C,მონაცემები!C1780,სახ.თანრ.მოც.!$A:$A,VLOOKUP($B1780,$L:$O,4,0))</f>
        <v>0</v>
      </c>
      <c r="G1780" s="57">
        <f>SUMIFS(სახ.თანრ.მოც.!$E:$E,სახ.თანრ.მოც.!$B:$B,VLOOKUP($B1780,$L:$O,3,0),სახ.თანრ.მოც.!$C:$C,მონაცემები!D1780,სახ.თანრ.მოც.!$A:$A,VLOOKUP($B1780,$L:$O,4,0))</f>
        <v>0</v>
      </c>
      <c r="H1780" s="57">
        <f>SUMIFS(სახ.თანრ.მოც.!F:F,სახ.თანრ.მოც.!$B:$B,VLOOKUP($B1780,$L:$O,3,0),სახ.თანრ.მოც.!$C:$C,მონაცემები!D1780,სახ.თანრ.მოც.!$A:$A,VLOOKUP($B1780,$L:$O,4,0))+SUMIFS(სახ.თანრ.მოც.!F:F,სახ.თანრ.მოც.!$B:$B,VLOOKUP($B1780,$L:$O,3,0),სახ.თანრ.მოც.!$C:$C,მონაცემები!C1780,სახ.თანრ.მოც.!$A:$A,VLOOKUP($B1780,$L:$O,4,0))</f>
        <v>0</v>
      </c>
      <c r="I1780" s="57"/>
      <c r="J1780" s="57"/>
    </row>
    <row r="1781" spans="1:10">
      <c r="A1781" s="46">
        <v>1700</v>
      </c>
      <c r="E1781" s="57">
        <f t="shared" si="26"/>
        <v>0</v>
      </c>
      <c r="F1781" s="57">
        <f>SUMIFS(სახ.თანრ.მოც.!$E:$E,სახ.თანრ.მოც.!$B:$B,VLOOKUP($B1781,$L:$O,3,0),სახ.თანრ.მოც.!$C:$C,მონაცემები!C1781,სახ.თანრ.მოც.!$A:$A,VLOOKUP($B1781,$L:$O,4,0))</f>
        <v>0</v>
      </c>
      <c r="G1781" s="57">
        <f>SUMIFS(სახ.თანრ.მოც.!$E:$E,სახ.თანრ.მოც.!$B:$B,VLOOKUP($B1781,$L:$O,3,0),სახ.თანრ.მოც.!$C:$C,მონაცემები!D1781,სახ.თანრ.მოც.!$A:$A,VLOOKUP($B1781,$L:$O,4,0))</f>
        <v>0</v>
      </c>
      <c r="H1781" s="57">
        <f>SUMIFS(სახ.თანრ.მოც.!F:F,სახ.თანრ.მოც.!$B:$B,VLOOKUP($B1781,$L:$O,3,0),სახ.თანრ.მოც.!$C:$C,მონაცემები!D1781,სახ.თანრ.მოც.!$A:$A,VLOOKUP($B1781,$L:$O,4,0))+SUMIFS(სახ.თანრ.მოც.!F:F,სახ.თანრ.მოც.!$B:$B,VLOOKUP($B1781,$L:$O,3,0),სახ.თანრ.მოც.!$C:$C,მონაცემები!C1781,სახ.თანრ.მოც.!$A:$A,VLOOKUP($B1781,$L:$O,4,0))</f>
        <v>0</v>
      </c>
      <c r="I1781" s="57"/>
      <c r="J1781" s="57"/>
    </row>
    <row r="1782" spans="1:10">
      <c r="A1782" s="46">
        <v>1701</v>
      </c>
      <c r="E1782" s="57">
        <f t="shared" si="26"/>
        <v>0</v>
      </c>
      <c r="F1782" s="57">
        <f>SUMIFS(სახ.თანრ.მოც.!$E:$E,სახ.თანრ.მოც.!$B:$B,VLOOKUP($B1782,$L:$O,3,0),სახ.თანრ.მოც.!$C:$C,მონაცემები!C1782,სახ.თანრ.მოც.!$A:$A,VLOOKUP($B1782,$L:$O,4,0))</f>
        <v>0</v>
      </c>
      <c r="G1782" s="57">
        <f>SUMIFS(სახ.თანრ.მოც.!$E:$E,სახ.თანრ.მოც.!$B:$B,VLOOKUP($B1782,$L:$O,3,0),სახ.თანრ.მოც.!$C:$C,მონაცემები!D1782,სახ.თანრ.მოც.!$A:$A,VLOOKUP($B1782,$L:$O,4,0))</f>
        <v>0</v>
      </c>
      <c r="H1782" s="57">
        <f>SUMIFS(სახ.თანრ.მოც.!F:F,სახ.თანრ.მოც.!$B:$B,VLOOKUP($B1782,$L:$O,3,0),სახ.თანრ.მოც.!$C:$C,მონაცემები!D1782,სახ.თანრ.მოც.!$A:$A,VLOOKUP($B1782,$L:$O,4,0))+SUMIFS(სახ.თანრ.მოც.!F:F,სახ.თანრ.მოც.!$B:$B,VLOOKUP($B1782,$L:$O,3,0),სახ.თანრ.მოც.!$C:$C,მონაცემები!C1782,სახ.თანრ.მოც.!$A:$A,VLOOKUP($B1782,$L:$O,4,0))</f>
        <v>0</v>
      </c>
      <c r="I1782" s="57"/>
      <c r="J1782" s="57"/>
    </row>
    <row r="1783" spans="1:10">
      <c r="A1783" s="46">
        <v>1702</v>
      </c>
      <c r="E1783" s="57">
        <f t="shared" si="26"/>
        <v>0</v>
      </c>
      <c r="F1783" s="57">
        <f>SUMIFS(სახ.თანრ.მოც.!$E:$E,სახ.თანრ.მოც.!$B:$B,VLOOKUP($B1783,$L:$O,3,0),სახ.თანრ.მოც.!$C:$C,მონაცემები!C1783,სახ.თანრ.მოც.!$A:$A,VLOOKUP($B1783,$L:$O,4,0))</f>
        <v>0</v>
      </c>
      <c r="G1783" s="57">
        <f>SUMIFS(სახ.თანრ.მოც.!$E:$E,სახ.თანრ.მოც.!$B:$B,VLOOKUP($B1783,$L:$O,3,0),სახ.თანრ.მოც.!$C:$C,მონაცემები!D1783,სახ.თანრ.მოც.!$A:$A,VLOOKUP($B1783,$L:$O,4,0))</f>
        <v>0</v>
      </c>
      <c r="H1783" s="57">
        <f>SUMIFS(სახ.თანრ.მოც.!F:F,სახ.თანრ.მოც.!$B:$B,VLOOKUP($B1783,$L:$O,3,0),სახ.თანრ.მოც.!$C:$C,მონაცემები!D1783,სახ.თანრ.მოც.!$A:$A,VLOOKUP($B1783,$L:$O,4,0))+SUMIFS(სახ.თანრ.მოც.!F:F,სახ.თანრ.მოც.!$B:$B,VLOOKUP($B1783,$L:$O,3,0),სახ.თანრ.მოც.!$C:$C,მონაცემები!C1783,სახ.თანრ.მოც.!$A:$A,VLOOKUP($B1783,$L:$O,4,0))</f>
        <v>0</v>
      </c>
      <c r="I1783" s="57"/>
      <c r="J1783" s="57"/>
    </row>
    <row r="1784" spans="1:10">
      <c r="A1784" s="46">
        <v>1703</v>
      </c>
      <c r="E1784" s="57">
        <f t="shared" si="26"/>
        <v>0</v>
      </c>
      <c r="F1784" s="57">
        <f>SUMIFS(სახ.თანრ.მოც.!$E:$E,სახ.თანრ.მოც.!$B:$B,VLOOKUP($B1784,$L:$O,3,0),სახ.თანრ.მოც.!$C:$C,მონაცემები!C1784,სახ.თანრ.მოც.!$A:$A,VLOOKUP($B1784,$L:$O,4,0))</f>
        <v>0</v>
      </c>
      <c r="G1784" s="57">
        <f>SUMIFS(სახ.თანრ.მოც.!$E:$E,სახ.თანრ.მოც.!$B:$B,VLOOKUP($B1784,$L:$O,3,0),სახ.თანრ.მოც.!$C:$C,მონაცემები!D1784,სახ.თანრ.მოც.!$A:$A,VLOOKUP($B1784,$L:$O,4,0))</f>
        <v>0</v>
      </c>
      <c r="H1784" s="57">
        <f>SUMIFS(სახ.თანრ.მოც.!F:F,სახ.თანრ.მოც.!$B:$B,VLOOKUP($B1784,$L:$O,3,0),სახ.თანრ.მოც.!$C:$C,მონაცემები!D1784,სახ.თანრ.მოც.!$A:$A,VLOOKUP($B1784,$L:$O,4,0))+SUMIFS(სახ.თანრ.მოც.!F:F,სახ.თანრ.მოც.!$B:$B,VLOOKUP($B1784,$L:$O,3,0),სახ.თანრ.მოც.!$C:$C,მონაცემები!C1784,სახ.თანრ.მოც.!$A:$A,VLOOKUP($B1784,$L:$O,4,0))</f>
        <v>0</v>
      </c>
      <c r="I1784" s="57"/>
      <c r="J1784" s="57"/>
    </row>
    <row r="1785" spans="1:10">
      <c r="A1785" s="46">
        <v>1704</v>
      </c>
      <c r="E1785" s="57">
        <f t="shared" si="26"/>
        <v>0</v>
      </c>
      <c r="F1785" s="57">
        <f>SUMIFS(სახ.თანრ.მოც.!$E:$E,სახ.თანრ.მოც.!$B:$B,VLOOKUP($B1785,$L:$O,3,0),სახ.თანრ.მოც.!$C:$C,მონაცემები!C1785,სახ.თანრ.მოც.!$A:$A,VLOOKUP($B1785,$L:$O,4,0))</f>
        <v>0</v>
      </c>
      <c r="G1785" s="57">
        <f>SUMIFS(სახ.თანრ.მოც.!$E:$E,სახ.თანრ.მოც.!$B:$B,VLOOKUP($B1785,$L:$O,3,0),სახ.თანრ.მოც.!$C:$C,მონაცემები!D1785,სახ.თანრ.მოც.!$A:$A,VLOOKUP($B1785,$L:$O,4,0))</f>
        <v>0</v>
      </c>
      <c r="H1785" s="57">
        <f>SUMIFS(სახ.თანრ.მოც.!F:F,სახ.თანრ.მოც.!$B:$B,VLOOKUP($B1785,$L:$O,3,0),სახ.თანრ.მოც.!$C:$C,მონაცემები!D1785,სახ.თანრ.მოც.!$A:$A,VLOOKUP($B1785,$L:$O,4,0))+SUMIFS(სახ.თანრ.მოც.!F:F,სახ.თანრ.მოც.!$B:$B,VLOOKUP($B1785,$L:$O,3,0),სახ.თანრ.მოც.!$C:$C,მონაცემები!C1785,სახ.თანრ.მოც.!$A:$A,VLOOKUP($B1785,$L:$O,4,0))</f>
        <v>0</v>
      </c>
      <c r="I1785" s="57"/>
      <c r="J1785" s="57"/>
    </row>
    <row r="1786" spans="1:10">
      <c r="A1786" s="46">
        <v>1705</v>
      </c>
      <c r="E1786" s="57">
        <f t="shared" si="26"/>
        <v>0</v>
      </c>
      <c r="F1786" s="57">
        <f>SUMIFS(სახ.თანრ.მოც.!$E:$E,სახ.თანრ.მოც.!$B:$B,VLOOKUP($B1786,$L:$O,3,0),სახ.თანრ.მოც.!$C:$C,მონაცემები!C1786,სახ.თანრ.მოც.!$A:$A,VLOOKUP($B1786,$L:$O,4,0))</f>
        <v>0</v>
      </c>
      <c r="G1786" s="57">
        <f>SUMIFS(სახ.თანრ.მოც.!$E:$E,სახ.თანრ.მოც.!$B:$B,VLOOKUP($B1786,$L:$O,3,0),სახ.თანრ.მოც.!$C:$C,მონაცემები!D1786,სახ.თანრ.მოც.!$A:$A,VLOOKUP($B1786,$L:$O,4,0))</f>
        <v>0</v>
      </c>
      <c r="H1786" s="57">
        <f>SUMIFS(სახ.თანრ.მოც.!F:F,სახ.თანრ.მოც.!$B:$B,VLOOKUP($B1786,$L:$O,3,0),სახ.თანრ.მოც.!$C:$C,მონაცემები!D1786,სახ.თანრ.მოც.!$A:$A,VLOOKUP($B1786,$L:$O,4,0))+SUMIFS(სახ.თანრ.მოც.!F:F,სახ.თანრ.მოც.!$B:$B,VLOOKUP($B1786,$L:$O,3,0),სახ.თანრ.მოც.!$C:$C,მონაცემები!C1786,სახ.თანრ.მოც.!$A:$A,VLOOKUP($B1786,$L:$O,4,0))</f>
        <v>0</v>
      </c>
      <c r="I1786" s="57"/>
      <c r="J1786" s="57"/>
    </row>
    <row r="1787" spans="1:10">
      <c r="A1787" s="46">
        <v>1706</v>
      </c>
      <c r="E1787" s="57">
        <f t="shared" si="26"/>
        <v>0</v>
      </c>
      <c r="F1787" s="57">
        <f>SUMIFS(სახ.თანრ.მოც.!$E:$E,სახ.თანრ.მოც.!$B:$B,VLOOKUP($B1787,$L:$O,3,0),სახ.თანრ.მოც.!$C:$C,მონაცემები!C1787,სახ.თანრ.მოც.!$A:$A,VLOOKUP($B1787,$L:$O,4,0))</f>
        <v>0</v>
      </c>
      <c r="G1787" s="57">
        <f>SUMIFS(სახ.თანრ.მოც.!$E:$E,სახ.თანრ.მოც.!$B:$B,VLOOKUP($B1787,$L:$O,3,0),სახ.თანრ.მოც.!$C:$C,მონაცემები!D1787,სახ.თანრ.მოც.!$A:$A,VLOOKUP($B1787,$L:$O,4,0))</f>
        <v>0</v>
      </c>
      <c r="H1787" s="57">
        <f>SUMIFS(სახ.თანრ.მოც.!F:F,სახ.თანრ.მოც.!$B:$B,VLOOKUP($B1787,$L:$O,3,0),სახ.თანრ.მოც.!$C:$C,მონაცემები!D1787,სახ.თანრ.მოც.!$A:$A,VLOOKUP($B1787,$L:$O,4,0))+SUMIFS(სახ.თანრ.მოც.!F:F,სახ.თანრ.მოც.!$B:$B,VLOOKUP($B1787,$L:$O,3,0),სახ.თანრ.მოც.!$C:$C,მონაცემები!C1787,სახ.თანრ.მოც.!$A:$A,VLOOKUP($B1787,$L:$O,4,0))</f>
        <v>0</v>
      </c>
      <c r="I1787" s="57"/>
      <c r="J1787" s="57"/>
    </row>
    <row r="1788" spans="1:10">
      <c r="A1788" s="46">
        <v>1707</v>
      </c>
      <c r="E1788" s="57">
        <f t="shared" si="26"/>
        <v>0</v>
      </c>
      <c r="F1788" s="57">
        <f>SUMIFS(სახ.თანრ.მოც.!$E:$E,სახ.თანრ.მოც.!$B:$B,VLOOKUP($B1788,$L:$O,3,0),სახ.თანრ.მოც.!$C:$C,მონაცემები!C1788,სახ.თანრ.მოც.!$A:$A,VLOOKUP($B1788,$L:$O,4,0))</f>
        <v>0</v>
      </c>
      <c r="G1788" s="57">
        <f>SUMIFS(სახ.თანრ.მოც.!$E:$E,სახ.თანრ.მოც.!$B:$B,VLOOKUP($B1788,$L:$O,3,0),სახ.თანრ.მოც.!$C:$C,მონაცემები!D1788,სახ.თანრ.მოც.!$A:$A,VLOOKUP($B1788,$L:$O,4,0))</f>
        <v>0</v>
      </c>
      <c r="H1788" s="57">
        <f>SUMIFS(სახ.თანრ.მოც.!F:F,სახ.თანრ.მოც.!$B:$B,VLOOKUP($B1788,$L:$O,3,0),სახ.თანრ.მოც.!$C:$C,მონაცემები!D1788,სახ.თანრ.მოც.!$A:$A,VLOOKUP($B1788,$L:$O,4,0))+SUMIFS(სახ.თანრ.მოც.!F:F,სახ.თანრ.მოც.!$B:$B,VLOOKUP($B1788,$L:$O,3,0),სახ.თანრ.მოც.!$C:$C,მონაცემები!C1788,სახ.თანრ.მოც.!$A:$A,VLOOKUP($B1788,$L:$O,4,0))</f>
        <v>0</v>
      </c>
      <c r="I1788" s="57"/>
      <c r="J1788" s="57"/>
    </row>
    <row r="1789" spans="1:10">
      <c r="A1789" s="46">
        <v>1708</v>
      </c>
      <c r="E1789" s="57">
        <f t="shared" si="26"/>
        <v>0</v>
      </c>
      <c r="F1789" s="57">
        <f>SUMIFS(სახ.თანრ.მოც.!$E:$E,სახ.თანრ.მოც.!$B:$B,VLOOKUP($B1789,$L:$O,3,0),სახ.თანრ.მოც.!$C:$C,მონაცემები!C1789,სახ.თანრ.მოც.!$A:$A,VLOOKUP($B1789,$L:$O,4,0))</f>
        <v>0</v>
      </c>
      <c r="G1789" s="57">
        <f>SUMIFS(სახ.თანრ.მოც.!$E:$E,სახ.თანრ.მოც.!$B:$B,VLOOKUP($B1789,$L:$O,3,0),სახ.თანრ.მოც.!$C:$C,მონაცემები!D1789,სახ.თანრ.მოც.!$A:$A,VLOOKUP($B1789,$L:$O,4,0))</f>
        <v>0</v>
      </c>
      <c r="H1789" s="57">
        <f>SUMIFS(სახ.თანრ.მოც.!F:F,სახ.თანრ.მოც.!$B:$B,VLOOKUP($B1789,$L:$O,3,0),სახ.თანრ.მოც.!$C:$C,მონაცემები!D1789,სახ.თანრ.მოც.!$A:$A,VLOOKUP($B1789,$L:$O,4,0))+SUMIFS(სახ.თანრ.მოც.!F:F,სახ.თანრ.მოც.!$B:$B,VLOOKUP($B1789,$L:$O,3,0),სახ.თანრ.მოც.!$C:$C,მონაცემები!C1789,სახ.თანრ.მოც.!$A:$A,VLOOKUP($B1789,$L:$O,4,0))</f>
        <v>0</v>
      </c>
      <c r="I1789" s="57"/>
      <c r="J1789" s="57"/>
    </row>
    <row r="1790" spans="1:10">
      <c r="A1790" s="46">
        <v>1709</v>
      </c>
      <c r="E1790" s="57">
        <f t="shared" si="26"/>
        <v>0</v>
      </c>
      <c r="F1790" s="57">
        <f>SUMIFS(სახ.თანრ.მოც.!$E:$E,სახ.თანრ.მოც.!$B:$B,VLOOKUP($B1790,$L:$O,3,0),სახ.თანრ.მოც.!$C:$C,მონაცემები!C1790,სახ.თანრ.მოც.!$A:$A,VLOOKUP($B1790,$L:$O,4,0))</f>
        <v>0</v>
      </c>
      <c r="G1790" s="57">
        <f>SUMIFS(სახ.თანრ.მოც.!$E:$E,სახ.თანრ.მოც.!$B:$B,VLOOKUP($B1790,$L:$O,3,0),სახ.თანრ.მოც.!$C:$C,მონაცემები!D1790,სახ.თანრ.მოც.!$A:$A,VLOOKUP($B1790,$L:$O,4,0))</f>
        <v>0</v>
      </c>
      <c r="H1790" s="57">
        <f>SUMIFS(სახ.თანრ.მოც.!F:F,სახ.თანრ.მოც.!$B:$B,VLOOKUP($B1790,$L:$O,3,0),სახ.თანრ.მოც.!$C:$C,მონაცემები!D1790,სახ.თანრ.მოც.!$A:$A,VLOOKUP($B1790,$L:$O,4,0))+SUMIFS(სახ.თანრ.მოც.!F:F,სახ.თანრ.მოც.!$B:$B,VLOOKUP($B1790,$L:$O,3,0),სახ.თანრ.მოც.!$C:$C,მონაცემები!C1790,სახ.თანრ.მოც.!$A:$A,VLOOKUP($B1790,$L:$O,4,0))</f>
        <v>0</v>
      </c>
      <c r="I1790" s="57"/>
      <c r="J1790" s="57"/>
    </row>
    <row r="1791" spans="1:10">
      <c r="A1791" s="46">
        <v>1710</v>
      </c>
      <c r="E1791" s="57">
        <f t="shared" si="26"/>
        <v>0</v>
      </c>
      <c r="F1791" s="57">
        <f>SUMIFS(სახ.თანრ.მოც.!$E:$E,სახ.თანრ.მოც.!$B:$B,VLOOKUP($B1791,$L:$O,3,0),სახ.თანრ.მოც.!$C:$C,მონაცემები!C1791,სახ.თანრ.მოც.!$A:$A,VLOOKUP($B1791,$L:$O,4,0))</f>
        <v>0</v>
      </c>
      <c r="G1791" s="57">
        <f>SUMIFS(სახ.თანრ.მოც.!$E:$E,სახ.თანრ.მოც.!$B:$B,VLOOKUP($B1791,$L:$O,3,0),სახ.თანრ.მოც.!$C:$C,მონაცემები!D1791,სახ.თანრ.მოც.!$A:$A,VLOOKUP($B1791,$L:$O,4,0))</f>
        <v>0</v>
      </c>
      <c r="H1791" s="57">
        <f>SUMIFS(სახ.თანრ.მოც.!F:F,სახ.თანრ.მოც.!$B:$B,VLOOKUP($B1791,$L:$O,3,0),სახ.თანრ.მოც.!$C:$C,მონაცემები!D1791,სახ.თანრ.მოც.!$A:$A,VLOOKUP($B1791,$L:$O,4,0))+SUMIFS(სახ.თანრ.მოც.!F:F,სახ.თანრ.მოც.!$B:$B,VLOOKUP($B1791,$L:$O,3,0),სახ.თანრ.მოც.!$C:$C,მონაცემები!C1791,სახ.თანრ.მოც.!$A:$A,VLOOKUP($B1791,$L:$O,4,0))</f>
        <v>0</v>
      </c>
      <c r="I1791" s="57"/>
      <c r="J1791" s="57"/>
    </row>
    <row r="1792" spans="1:10">
      <c r="A1792" s="46">
        <v>1711</v>
      </c>
      <c r="E1792" s="57">
        <f t="shared" si="26"/>
        <v>0</v>
      </c>
      <c r="F1792" s="57">
        <f>SUMIFS(სახ.თანრ.მოც.!$E:$E,სახ.თანრ.მოც.!$B:$B,VLOOKUP($B1792,$L:$O,3,0),სახ.თანრ.მოც.!$C:$C,მონაცემები!C1792,სახ.თანრ.მოც.!$A:$A,VLOOKUP($B1792,$L:$O,4,0))</f>
        <v>0</v>
      </c>
      <c r="G1792" s="57">
        <f>SUMIFS(სახ.თანრ.მოც.!$E:$E,სახ.თანრ.მოც.!$B:$B,VLOOKUP($B1792,$L:$O,3,0),სახ.თანრ.მოც.!$C:$C,მონაცემები!D1792,სახ.თანრ.მოც.!$A:$A,VLOOKUP($B1792,$L:$O,4,0))</f>
        <v>0</v>
      </c>
      <c r="H1792" s="57">
        <f>SUMIFS(სახ.თანრ.მოც.!F:F,სახ.თანრ.მოც.!$B:$B,VLOOKUP($B1792,$L:$O,3,0),სახ.თანრ.მოც.!$C:$C,მონაცემები!D1792,სახ.თანრ.მოც.!$A:$A,VLOOKUP($B1792,$L:$O,4,0))+SUMIFS(სახ.თანრ.მოც.!F:F,სახ.თანრ.მოც.!$B:$B,VLOOKUP($B1792,$L:$O,3,0),სახ.თანრ.მოც.!$C:$C,მონაცემები!C1792,სახ.თანრ.მოც.!$A:$A,VLOOKUP($B1792,$L:$O,4,0))</f>
        <v>0</v>
      </c>
      <c r="I1792" s="57"/>
      <c r="J1792" s="57"/>
    </row>
    <row r="1793" spans="1:10">
      <c r="A1793" s="46">
        <v>1712</v>
      </c>
      <c r="E1793" s="57">
        <f t="shared" si="26"/>
        <v>0</v>
      </c>
      <c r="F1793" s="57">
        <f>SUMIFS(სახ.თანრ.მოც.!$E:$E,სახ.თანრ.მოც.!$B:$B,VLOOKUP($B1793,$L:$O,3,0),სახ.თანრ.მოც.!$C:$C,მონაცემები!C1793,სახ.თანრ.მოც.!$A:$A,VLOOKUP($B1793,$L:$O,4,0))</f>
        <v>0</v>
      </c>
      <c r="G1793" s="57">
        <f>SUMIFS(სახ.თანრ.მოც.!$E:$E,სახ.თანრ.მოც.!$B:$B,VLOOKUP($B1793,$L:$O,3,0),სახ.თანრ.მოც.!$C:$C,მონაცემები!D1793,სახ.თანრ.მოც.!$A:$A,VLOOKUP($B1793,$L:$O,4,0))</f>
        <v>0</v>
      </c>
      <c r="H1793" s="57">
        <f>SUMIFS(სახ.თანრ.მოც.!F:F,სახ.თანრ.მოც.!$B:$B,VLOOKUP($B1793,$L:$O,3,0),სახ.თანრ.მოც.!$C:$C,მონაცემები!D1793,სახ.თანრ.მოც.!$A:$A,VLOOKUP($B1793,$L:$O,4,0))+SUMIFS(სახ.თანრ.მოც.!F:F,სახ.თანრ.მოც.!$B:$B,VLOOKUP($B1793,$L:$O,3,0),სახ.თანრ.მოც.!$C:$C,მონაცემები!C1793,სახ.თანრ.მოც.!$A:$A,VLOOKUP($B1793,$L:$O,4,0))</f>
        <v>0</v>
      </c>
      <c r="I1793" s="57"/>
      <c r="J1793" s="57"/>
    </row>
    <row r="1794" spans="1:10">
      <c r="A1794" s="46">
        <v>1713</v>
      </c>
      <c r="E1794" s="57">
        <f t="shared" si="26"/>
        <v>0</v>
      </c>
      <c r="F1794" s="57">
        <f>SUMIFS(სახ.თანრ.მოც.!$E:$E,სახ.თანრ.მოც.!$B:$B,VLOOKUP($B1794,$L:$O,3,0),სახ.თანრ.მოც.!$C:$C,მონაცემები!C1794,სახ.თანრ.მოც.!$A:$A,VLOOKUP($B1794,$L:$O,4,0))</f>
        <v>0</v>
      </c>
      <c r="G1794" s="57">
        <f>SUMIFS(სახ.თანრ.მოც.!$E:$E,სახ.თანრ.მოც.!$B:$B,VLOOKUP($B1794,$L:$O,3,0),სახ.თანრ.მოც.!$C:$C,მონაცემები!D1794,სახ.თანრ.მოც.!$A:$A,VLOOKUP($B1794,$L:$O,4,0))</f>
        <v>0</v>
      </c>
      <c r="H1794" s="57">
        <f>SUMIFS(სახ.თანრ.მოც.!F:F,სახ.თანრ.მოც.!$B:$B,VLOOKUP($B1794,$L:$O,3,0),სახ.თანრ.მოც.!$C:$C,მონაცემები!D1794,სახ.თანრ.მოც.!$A:$A,VLOOKUP($B1794,$L:$O,4,0))+SUMIFS(სახ.თანრ.მოც.!F:F,სახ.თანრ.მოც.!$B:$B,VLOOKUP($B1794,$L:$O,3,0),სახ.თანრ.მოც.!$C:$C,მონაცემები!C1794,სახ.თანრ.მოც.!$A:$A,VLOOKUP($B1794,$L:$O,4,0))</f>
        <v>0</v>
      </c>
      <c r="I1794" s="57"/>
      <c r="J1794" s="57"/>
    </row>
    <row r="1795" spans="1:10">
      <c r="A1795" s="46">
        <v>1714</v>
      </c>
      <c r="E1795" s="57">
        <f t="shared" si="26"/>
        <v>0</v>
      </c>
      <c r="F1795" s="57">
        <f>SUMIFS(სახ.თანრ.მოც.!$E:$E,სახ.თანრ.მოც.!$B:$B,VLOOKUP($B1795,$L:$O,3,0),სახ.თანრ.მოც.!$C:$C,მონაცემები!C1795,სახ.თანრ.მოც.!$A:$A,VLOOKUP($B1795,$L:$O,4,0))</f>
        <v>0</v>
      </c>
      <c r="G1795" s="57">
        <f>SUMIFS(სახ.თანრ.მოც.!$E:$E,სახ.თანრ.მოც.!$B:$B,VLOOKUP($B1795,$L:$O,3,0),სახ.თანრ.მოც.!$C:$C,მონაცემები!D1795,სახ.თანრ.მოც.!$A:$A,VLOOKUP($B1795,$L:$O,4,0))</f>
        <v>0</v>
      </c>
      <c r="H1795" s="57">
        <f>SUMIFS(სახ.თანრ.მოც.!F:F,სახ.თანრ.მოც.!$B:$B,VLOOKUP($B1795,$L:$O,3,0),სახ.თანრ.მოც.!$C:$C,მონაცემები!D1795,სახ.თანრ.მოც.!$A:$A,VLOOKUP($B1795,$L:$O,4,0))+SUMIFS(სახ.თანრ.მოც.!F:F,სახ.თანრ.მოც.!$B:$B,VLOOKUP($B1795,$L:$O,3,0),სახ.თანრ.მოც.!$C:$C,მონაცემები!C1795,სახ.თანრ.მოც.!$A:$A,VLOOKUP($B1795,$L:$O,4,0))</f>
        <v>0</v>
      </c>
      <c r="I1795" s="57"/>
      <c r="J1795" s="57"/>
    </row>
    <row r="1796" spans="1:10">
      <c r="A1796" s="46">
        <v>1715</v>
      </c>
      <c r="E1796" s="57">
        <f t="shared" si="26"/>
        <v>0</v>
      </c>
      <c r="F1796" s="57">
        <f>SUMIFS(სახ.თანრ.მოც.!$E:$E,სახ.თანრ.მოც.!$B:$B,VLOOKUP($B1796,$L:$O,3,0),სახ.თანრ.მოც.!$C:$C,მონაცემები!C1796,სახ.თანრ.მოც.!$A:$A,VLOOKUP($B1796,$L:$O,4,0))</f>
        <v>0</v>
      </c>
      <c r="G1796" s="57">
        <f>SUMIFS(სახ.თანრ.მოც.!$E:$E,სახ.თანრ.მოც.!$B:$B,VLOOKUP($B1796,$L:$O,3,0),სახ.თანრ.მოც.!$C:$C,მონაცემები!D1796,სახ.თანრ.მოც.!$A:$A,VLOOKUP($B1796,$L:$O,4,0))</f>
        <v>0</v>
      </c>
      <c r="H1796" s="57">
        <f>SUMIFS(სახ.თანრ.მოც.!F:F,სახ.თანრ.მოც.!$B:$B,VLOOKUP($B1796,$L:$O,3,0),სახ.თანრ.მოც.!$C:$C,მონაცემები!D1796,სახ.თანრ.მოც.!$A:$A,VLOOKUP($B1796,$L:$O,4,0))+SUMIFS(სახ.თანრ.მოც.!F:F,სახ.თანრ.მოც.!$B:$B,VLOOKUP($B1796,$L:$O,3,0),სახ.თანრ.მოც.!$C:$C,მონაცემები!C1796,სახ.თანრ.მოც.!$A:$A,VLOOKUP($B1796,$L:$O,4,0))</f>
        <v>0</v>
      </c>
      <c r="I1796" s="57"/>
      <c r="J1796" s="57"/>
    </row>
    <row r="1797" spans="1:10">
      <c r="A1797" s="46">
        <v>1716</v>
      </c>
      <c r="E1797" s="57">
        <f t="shared" si="26"/>
        <v>0</v>
      </c>
      <c r="F1797" s="57">
        <f>SUMIFS(სახ.თანრ.მოც.!$E:$E,სახ.თანრ.მოც.!$B:$B,VLOOKUP($B1797,$L:$O,3,0),სახ.თანრ.მოც.!$C:$C,მონაცემები!C1797,სახ.თანრ.მოც.!$A:$A,VLOOKUP($B1797,$L:$O,4,0))</f>
        <v>0</v>
      </c>
      <c r="G1797" s="57">
        <f>SUMIFS(სახ.თანრ.მოც.!$E:$E,სახ.თანრ.მოც.!$B:$B,VLOOKUP($B1797,$L:$O,3,0),სახ.თანრ.მოც.!$C:$C,მონაცემები!D1797,სახ.თანრ.მოც.!$A:$A,VLOOKUP($B1797,$L:$O,4,0))</f>
        <v>0</v>
      </c>
      <c r="H1797" s="57">
        <f>SUMIFS(სახ.თანრ.მოც.!F:F,სახ.თანრ.მოც.!$B:$B,VLOOKUP($B1797,$L:$O,3,0),სახ.თანრ.მოც.!$C:$C,მონაცემები!D1797,სახ.თანრ.მოც.!$A:$A,VLOOKUP($B1797,$L:$O,4,0))+SUMIFS(სახ.თანრ.მოც.!F:F,სახ.თანრ.მოც.!$B:$B,VLOOKUP($B1797,$L:$O,3,0),სახ.თანრ.მოც.!$C:$C,მონაცემები!C1797,სახ.თანრ.მოც.!$A:$A,VLOOKUP($B1797,$L:$O,4,0))</f>
        <v>0</v>
      </c>
      <c r="I1797" s="57"/>
      <c r="J1797" s="57"/>
    </row>
    <row r="1798" spans="1:10">
      <c r="A1798" s="46">
        <v>1717</v>
      </c>
      <c r="E1798" s="57">
        <f t="shared" si="26"/>
        <v>0</v>
      </c>
      <c r="F1798" s="57">
        <f>SUMIFS(სახ.თანრ.მოც.!$E:$E,სახ.თანრ.მოც.!$B:$B,VLOOKUP($B1798,$L:$O,3,0),სახ.თანრ.მოც.!$C:$C,მონაცემები!C1798,სახ.თანრ.მოც.!$A:$A,VLOOKUP($B1798,$L:$O,4,0))</f>
        <v>0</v>
      </c>
      <c r="G1798" s="57">
        <f>SUMIFS(სახ.თანრ.მოც.!$E:$E,სახ.თანრ.მოც.!$B:$B,VLOOKUP($B1798,$L:$O,3,0),სახ.თანრ.მოც.!$C:$C,მონაცემები!D1798,სახ.თანრ.მოც.!$A:$A,VLOOKUP($B1798,$L:$O,4,0))</f>
        <v>0</v>
      </c>
      <c r="H1798" s="57">
        <f>SUMIFS(სახ.თანრ.მოც.!F:F,სახ.თანრ.მოც.!$B:$B,VLOOKUP($B1798,$L:$O,3,0),სახ.თანრ.მოც.!$C:$C,მონაცემები!D1798,სახ.თანრ.მოც.!$A:$A,VLOOKUP($B1798,$L:$O,4,0))+SUMIFS(სახ.თანრ.მოც.!F:F,სახ.თანრ.მოც.!$B:$B,VLOOKUP($B1798,$L:$O,3,0),სახ.თანრ.მოც.!$C:$C,მონაცემები!C1798,სახ.თანრ.მოც.!$A:$A,VLOOKUP($B1798,$L:$O,4,0))</f>
        <v>0</v>
      </c>
      <c r="I1798" s="57"/>
      <c r="J1798" s="57"/>
    </row>
    <row r="1799" spans="1:10">
      <c r="A1799" s="46">
        <v>1718</v>
      </c>
      <c r="E1799" s="57">
        <f t="shared" si="26"/>
        <v>0</v>
      </c>
      <c r="F1799" s="57">
        <f>SUMIFS(სახ.თანრ.მოც.!$E:$E,სახ.თანრ.მოც.!$B:$B,VLOOKUP($B1799,$L:$O,3,0),სახ.თანრ.მოც.!$C:$C,მონაცემები!C1799,სახ.თანრ.მოც.!$A:$A,VLOOKUP($B1799,$L:$O,4,0))</f>
        <v>0</v>
      </c>
      <c r="G1799" s="57">
        <f>SUMIFS(სახ.თანრ.მოც.!$E:$E,სახ.თანრ.მოც.!$B:$B,VLOOKUP($B1799,$L:$O,3,0),სახ.თანრ.მოც.!$C:$C,მონაცემები!D1799,სახ.თანრ.მოც.!$A:$A,VLOOKUP($B1799,$L:$O,4,0))</f>
        <v>0</v>
      </c>
      <c r="H1799" s="57">
        <f>SUMIFS(სახ.თანრ.მოც.!F:F,სახ.თანრ.მოც.!$B:$B,VLOOKUP($B1799,$L:$O,3,0),სახ.თანრ.მოც.!$C:$C,მონაცემები!D1799,სახ.თანრ.მოც.!$A:$A,VLOOKUP($B1799,$L:$O,4,0))+SUMIFS(სახ.თანრ.მოც.!F:F,სახ.თანრ.მოც.!$B:$B,VLOOKUP($B1799,$L:$O,3,0),სახ.თანრ.მოც.!$C:$C,მონაცემები!C1799,სახ.თანრ.მოც.!$A:$A,VLOOKUP($B1799,$L:$O,4,0))</f>
        <v>0</v>
      </c>
      <c r="I1799" s="57"/>
      <c r="J1799" s="57"/>
    </row>
    <row r="1800" spans="1:10">
      <c r="A1800" s="46">
        <v>1719</v>
      </c>
      <c r="E1800" s="57">
        <f t="shared" si="26"/>
        <v>0</v>
      </c>
      <c r="F1800" s="57">
        <f>SUMIFS(სახ.თანრ.მოც.!$E:$E,სახ.თანრ.მოც.!$B:$B,VLOOKUP($B1800,$L:$O,3,0),სახ.თანრ.მოც.!$C:$C,მონაცემები!C1800,სახ.თანრ.მოც.!$A:$A,VLOOKUP($B1800,$L:$O,4,0))</f>
        <v>0</v>
      </c>
      <c r="G1800" s="57">
        <f>SUMIFS(სახ.თანრ.მოც.!$E:$E,სახ.თანრ.მოც.!$B:$B,VLOOKUP($B1800,$L:$O,3,0),სახ.თანრ.მოც.!$C:$C,მონაცემები!D1800,სახ.თანრ.მოც.!$A:$A,VLOOKUP($B1800,$L:$O,4,0))</f>
        <v>0</v>
      </c>
      <c r="H1800" s="57">
        <f>SUMIFS(სახ.თანრ.მოც.!F:F,სახ.თანრ.მოც.!$B:$B,VLOOKUP($B1800,$L:$O,3,0),სახ.თანრ.მოც.!$C:$C,მონაცემები!D1800,სახ.თანრ.მოც.!$A:$A,VLOOKUP($B1800,$L:$O,4,0))+SUMIFS(სახ.თანრ.მოც.!F:F,სახ.თანრ.მოც.!$B:$B,VLOOKUP($B1800,$L:$O,3,0),სახ.თანრ.მოც.!$C:$C,მონაცემები!C1800,სახ.თანრ.მოც.!$A:$A,VLOOKUP($B1800,$L:$O,4,0))</f>
        <v>0</v>
      </c>
      <c r="I1800" s="57"/>
      <c r="J1800" s="57"/>
    </row>
    <row r="1801" spans="1:10">
      <c r="A1801" s="46">
        <v>1720</v>
      </c>
      <c r="E1801" s="57">
        <f t="shared" si="26"/>
        <v>0</v>
      </c>
      <c r="F1801" s="57">
        <f>SUMIFS(სახ.თანრ.მოც.!$E:$E,სახ.თანრ.მოც.!$B:$B,VLOOKUP($B1801,$L:$O,3,0),სახ.თანრ.მოც.!$C:$C,მონაცემები!C1801,სახ.თანრ.მოც.!$A:$A,VLOOKUP($B1801,$L:$O,4,0))</f>
        <v>0</v>
      </c>
      <c r="G1801" s="57">
        <f>SUMIFS(სახ.თანრ.მოც.!$E:$E,სახ.თანრ.მოც.!$B:$B,VLOOKUP($B1801,$L:$O,3,0),სახ.თანრ.მოც.!$C:$C,მონაცემები!D1801,სახ.თანრ.მოც.!$A:$A,VLOOKUP($B1801,$L:$O,4,0))</f>
        <v>0</v>
      </c>
      <c r="H1801" s="57">
        <f>SUMIFS(სახ.თანრ.მოც.!F:F,სახ.თანრ.მოც.!$B:$B,VLOOKUP($B1801,$L:$O,3,0),სახ.თანრ.მოც.!$C:$C,მონაცემები!D1801,სახ.თანრ.მოც.!$A:$A,VLOOKUP($B1801,$L:$O,4,0))+SUMIFS(სახ.თანრ.მოც.!F:F,სახ.თანრ.მოც.!$B:$B,VLOOKUP($B1801,$L:$O,3,0),სახ.თანრ.მოც.!$C:$C,მონაცემები!C1801,სახ.თანრ.მოც.!$A:$A,VLOOKUP($B1801,$L:$O,4,0))</f>
        <v>0</v>
      </c>
      <c r="I1801" s="57"/>
      <c r="J1801" s="57"/>
    </row>
    <row r="1802" spans="1:10">
      <c r="A1802" s="46">
        <v>1721</v>
      </c>
      <c r="E1802" s="57">
        <f t="shared" si="26"/>
        <v>0</v>
      </c>
      <c r="F1802" s="57">
        <f>SUMIFS(სახ.თანრ.მოც.!$E:$E,სახ.თანრ.მოც.!$B:$B,VLOOKUP($B1802,$L:$O,3,0),სახ.თანრ.მოც.!$C:$C,მონაცემები!C1802,სახ.თანრ.მოც.!$A:$A,VLOOKUP($B1802,$L:$O,4,0))</f>
        <v>0</v>
      </c>
      <c r="G1802" s="57">
        <f>SUMIFS(სახ.თანრ.მოც.!$E:$E,სახ.თანრ.მოც.!$B:$B,VLOOKUP($B1802,$L:$O,3,0),სახ.თანრ.მოც.!$C:$C,მონაცემები!D1802,სახ.თანრ.მოც.!$A:$A,VLOOKUP($B1802,$L:$O,4,0))</f>
        <v>0</v>
      </c>
      <c r="H1802" s="57">
        <f>SUMIFS(სახ.თანრ.მოც.!F:F,სახ.თანრ.მოც.!$B:$B,VLOOKUP($B1802,$L:$O,3,0),სახ.თანრ.მოც.!$C:$C,მონაცემები!D1802,სახ.თანრ.მოც.!$A:$A,VLOOKUP($B1802,$L:$O,4,0))+SUMIFS(სახ.თანრ.მოც.!F:F,სახ.თანრ.მოც.!$B:$B,VLOOKUP($B1802,$L:$O,3,0),სახ.თანრ.მოც.!$C:$C,მონაცემები!C1802,სახ.თანრ.მოც.!$A:$A,VLOOKUP($B1802,$L:$O,4,0))</f>
        <v>0</v>
      </c>
      <c r="I1802" s="57"/>
      <c r="J1802" s="57"/>
    </row>
    <row r="1803" spans="1:10">
      <c r="A1803" s="46">
        <v>1722</v>
      </c>
      <c r="E1803" s="57">
        <f t="shared" si="26"/>
        <v>0</v>
      </c>
      <c r="F1803" s="57">
        <f>SUMIFS(სახ.თანრ.მოც.!$E:$E,სახ.თანრ.მოც.!$B:$B,VLOOKUP($B1803,$L:$O,3,0),სახ.თანრ.მოც.!$C:$C,მონაცემები!C1803,სახ.თანრ.მოც.!$A:$A,VLOOKUP($B1803,$L:$O,4,0))</f>
        <v>0</v>
      </c>
      <c r="G1803" s="57">
        <f>SUMIFS(სახ.თანრ.მოც.!$E:$E,სახ.თანრ.მოც.!$B:$B,VLOOKUP($B1803,$L:$O,3,0),სახ.თანრ.მოც.!$C:$C,მონაცემები!D1803,სახ.თანრ.მოც.!$A:$A,VLOOKUP($B1803,$L:$O,4,0))</f>
        <v>0</v>
      </c>
      <c r="H1803" s="57">
        <f>SUMIFS(სახ.თანრ.მოც.!F:F,სახ.თანრ.მოც.!$B:$B,VLOOKUP($B1803,$L:$O,3,0),სახ.თანრ.მოც.!$C:$C,მონაცემები!D1803,სახ.თანრ.მოც.!$A:$A,VLOOKUP($B1803,$L:$O,4,0))+SUMIFS(სახ.თანრ.მოც.!F:F,სახ.თანრ.მოც.!$B:$B,VLOOKUP($B1803,$L:$O,3,0),სახ.თანრ.მოც.!$C:$C,მონაცემები!C1803,სახ.თანრ.მოც.!$A:$A,VLOOKUP($B1803,$L:$O,4,0))</f>
        <v>0</v>
      </c>
      <c r="I1803" s="57"/>
      <c r="J1803" s="57"/>
    </row>
    <row r="1804" spans="1:10">
      <c r="A1804" s="46">
        <v>1723</v>
      </c>
      <c r="E1804" s="57">
        <f t="shared" si="26"/>
        <v>0</v>
      </c>
      <c r="F1804" s="57">
        <f>SUMIFS(სახ.თანრ.მოც.!$E:$E,სახ.თანრ.მოც.!$B:$B,VLOOKUP($B1804,$L:$O,3,0),სახ.თანრ.მოც.!$C:$C,მონაცემები!C1804,სახ.თანრ.მოც.!$A:$A,VLOOKUP($B1804,$L:$O,4,0))</f>
        <v>0</v>
      </c>
      <c r="G1804" s="57">
        <f>SUMIFS(სახ.თანრ.მოც.!$E:$E,სახ.თანრ.მოც.!$B:$B,VLOOKUP($B1804,$L:$O,3,0),სახ.თანრ.მოც.!$C:$C,მონაცემები!D1804,სახ.თანრ.მოც.!$A:$A,VLOOKUP($B1804,$L:$O,4,0))</f>
        <v>0</v>
      </c>
      <c r="H1804" s="57">
        <f>SUMIFS(სახ.თანრ.მოც.!F:F,სახ.თანრ.მოც.!$B:$B,VLOOKUP($B1804,$L:$O,3,0),სახ.თანრ.მოც.!$C:$C,მონაცემები!D1804,სახ.თანრ.მოც.!$A:$A,VLOOKUP($B1804,$L:$O,4,0))+SUMIFS(სახ.თანრ.მოც.!F:F,სახ.თანრ.მოც.!$B:$B,VLOOKUP($B1804,$L:$O,3,0),სახ.თანრ.მოც.!$C:$C,მონაცემები!C1804,სახ.თანრ.მოც.!$A:$A,VLOOKUP($B1804,$L:$O,4,0))</f>
        <v>0</v>
      </c>
      <c r="I1804" s="57"/>
      <c r="J1804" s="57"/>
    </row>
    <row r="1805" spans="1:10">
      <c r="A1805" s="46">
        <v>1724</v>
      </c>
      <c r="E1805" s="57">
        <f t="shared" si="26"/>
        <v>0</v>
      </c>
      <c r="F1805" s="57">
        <f>SUMIFS(სახ.თანრ.მოც.!$E:$E,სახ.თანრ.მოც.!$B:$B,VLOOKUP($B1805,$L:$O,3,0),სახ.თანრ.მოც.!$C:$C,მონაცემები!C1805,სახ.თანრ.მოც.!$A:$A,VLOOKUP($B1805,$L:$O,4,0))</f>
        <v>0</v>
      </c>
      <c r="G1805" s="57">
        <f>SUMIFS(სახ.თანრ.მოც.!$E:$E,სახ.თანრ.მოც.!$B:$B,VLOOKUP($B1805,$L:$O,3,0),სახ.თანრ.მოც.!$C:$C,მონაცემები!D1805,სახ.თანრ.მოც.!$A:$A,VLOOKUP($B1805,$L:$O,4,0))</f>
        <v>0</v>
      </c>
      <c r="H1805" s="57">
        <f>SUMIFS(სახ.თანრ.მოც.!F:F,სახ.თანრ.მოც.!$B:$B,VLOOKUP($B1805,$L:$O,3,0),სახ.თანრ.მოც.!$C:$C,მონაცემები!D1805,სახ.თანრ.მოც.!$A:$A,VLOOKUP($B1805,$L:$O,4,0))+SUMIFS(სახ.თანრ.მოც.!F:F,სახ.თანრ.მოც.!$B:$B,VLOOKUP($B1805,$L:$O,3,0),სახ.თანრ.მოც.!$C:$C,მონაცემები!C1805,სახ.თანრ.მოც.!$A:$A,VLOOKUP($B1805,$L:$O,4,0))</f>
        <v>0</v>
      </c>
      <c r="I1805" s="57"/>
      <c r="J1805" s="57"/>
    </row>
    <row r="1806" spans="1:10">
      <c r="A1806" s="46">
        <v>1725</v>
      </c>
      <c r="E1806" s="57">
        <f t="shared" si="26"/>
        <v>0</v>
      </c>
      <c r="F1806" s="57">
        <f>SUMIFS(სახ.თანრ.მოც.!$E:$E,სახ.თანრ.მოც.!$B:$B,VLOOKUP($B1806,$L:$O,3,0),სახ.თანრ.მოც.!$C:$C,მონაცემები!C1806,სახ.თანრ.მოც.!$A:$A,VLOOKUP($B1806,$L:$O,4,0))</f>
        <v>0</v>
      </c>
      <c r="G1806" s="57">
        <f>SUMIFS(სახ.თანრ.მოც.!$E:$E,სახ.თანრ.მოც.!$B:$B,VLOOKUP($B1806,$L:$O,3,0),სახ.თანრ.მოც.!$C:$C,მონაცემები!D1806,სახ.თანრ.მოც.!$A:$A,VLOOKUP($B1806,$L:$O,4,0))</f>
        <v>0</v>
      </c>
      <c r="H1806" s="57">
        <f>SUMIFS(სახ.თანრ.მოც.!F:F,სახ.თანრ.მოც.!$B:$B,VLOOKUP($B1806,$L:$O,3,0),სახ.თანრ.მოც.!$C:$C,მონაცემები!D1806,სახ.თანრ.მოც.!$A:$A,VLOOKUP($B1806,$L:$O,4,0))+SUMIFS(სახ.თანრ.მოც.!F:F,სახ.თანრ.მოც.!$B:$B,VLOOKUP($B1806,$L:$O,3,0),სახ.თანრ.მოც.!$C:$C,მონაცემები!C1806,სახ.თანრ.მოც.!$A:$A,VLOOKUP($B1806,$L:$O,4,0))</f>
        <v>0</v>
      </c>
      <c r="I1806" s="57"/>
      <c r="J1806" s="57"/>
    </row>
    <row r="1807" spans="1:10">
      <c r="A1807" s="46">
        <v>1726</v>
      </c>
      <c r="E1807" s="57">
        <f t="shared" si="26"/>
        <v>0</v>
      </c>
      <c r="F1807" s="57">
        <f>SUMIFS(სახ.თანრ.მოც.!$E:$E,სახ.თანრ.მოც.!$B:$B,VLOOKUP($B1807,$L:$O,3,0),სახ.თანრ.მოც.!$C:$C,მონაცემები!C1807,სახ.თანრ.მოც.!$A:$A,VLOOKUP($B1807,$L:$O,4,0))</f>
        <v>0</v>
      </c>
      <c r="G1807" s="57">
        <f>SUMIFS(სახ.თანრ.მოც.!$E:$E,სახ.თანრ.მოც.!$B:$B,VLOOKUP($B1807,$L:$O,3,0),სახ.თანრ.მოც.!$C:$C,მონაცემები!D1807,სახ.თანრ.მოც.!$A:$A,VLOOKUP($B1807,$L:$O,4,0))</f>
        <v>0</v>
      </c>
      <c r="H1807" s="57">
        <f>SUMIFS(სახ.თანრ.მოც.!F:F,სახ.თანრ.მოც.!$B:$B,VLOOKUP($B1807,$L:$O,3,0),სახ.თანრ.მოც.!$C:$C,მონაცემები!D1807,სახ.თანრ.მოც.!$A:$A,VLOOKUP($B1807,$L:$O,4,0))+SUMIFS(სახ.თანრ.მოც.!F:F,სახ.თანრ.მოც.!$B:$B,VLOOKUP($B1807,$L:$O,3,0),სახ.თანრ.მოც.!$C:$C,მონაცემები!C1807,სახ.თანრ.მოც.!$A:$A,VLOOKUP($B1807,$L:$O,4,0))</f>
        <v>0</v>
      </c>
      <c r="I1807" s="57"/>
      <c r="J1807" s="57"/>
    </row>
    <row r="1808" spans="1:10">
      <c r="A1808" s="46">
        <v>1727</v>
      </c>
      <c r="E1808" s="57">
        <f t="shared" si="26"/>
        <v>0</v>
      </c>
      <c r="F1808" s="57">
        <f>SUMIFS(სახ.თანრ.მოც.!$E:$E,სახ.თანრ.მოც.!$B:$B,VLOOKUP($B1808,$L:$O,3,0),სახ.თანრ.მოც.!$C:$C,მონაცემები!C1808,სახ.თანრ.მოც.!$A:$A,VLOOKUP($B1808,$L:$O,4,0))</f>
        <v>0</v>
      </c>
      <c r="G1808" s="57">
        <f>SUMIFS(სახ.თანრ.მოც.!$E:$E,სახ.თანრ.მოც.!$B:$B,VLOOKUP($B1808,$L:$O,3,0),სახ.თანრ.მოც.!$C:$C,მონაცემები!D1808,სახ.თანრ.მოც.!$A:$A,VLOOKUP($B1808,$L:$O,4,0))</f>
        <v>0</v>
      </c>
      <c r="H1808" s="57">
        <f>SUMIFS(სახ.თანრ.მოც.!F:F,სახ.თანრ.მოც.!$B:$B,VLOOKUP($B1808,$L:$O,3,0),სახ.თანრ.მოც.!$C:$C,მონაცემები!D1808,სახ.თანრ.მოც.!$A:$A,VLOOKUP($B1808,$L:$O,4,0))+SUMIFS(სახ.თანრ.მოც.!F:F,სახ.თანრ.მოც.!$B:$B,VLOOKUP($B1808,$L:$O,3,0),სახ.თანრ.მოც.!$C:$C,მონაცემები!C1808,სახ.თანრ.მოც.!$A:$A,VLOOKUP($B1808,$L:$O,4,0))</f>
        <v>0</v>
      </c>
      <c r="I1808" s="57"/>
      <c r="J1808" s="57"/>
    </row>
    <row r="1809" spans="1:10">
      <c r="A1809" s="46">
        <v>1728</v>
      </c>
      <c r="E1809" s="57">
        <f t="shared" si="26"/>
        <v>0</v>
      </c>
      <c r="F1809" s="57">
        <f>SUMIFS(სახ.თანრ.მოც.!$E:$E,სახ.თანრ.მოც.!$B:$B,VLOOKUP($B1809,$L:$O,3,0),სახ.თანრ.მოც.!$C:$C,მონაცემები!C1809,სახ.თანრ.მოც.!$A:$A,VLOOKUP($B1809,$L:$O,4,0))</f>
        <v>0</v>
      </c>
      <c r="G1809" s="57">
        <f>SUMIFS(სახ.თანრ.მოც.!$E:$E,სახ.თანრ.მოც.!$B:$B,VLOOKUP($B1809,$L:$O,3,0),სახ.თანრ.მოც.!$C:$C,მონაცემები!D1809,სახ.თანრ.მოც.!$A:$A,VLOOKUP($B1809,$L:$O,4,0))</f>
        <v>0</v>
      </c>
      <c r="H1809" s="57">
        <f>SUMIFS(სახ.თანრ.მოც.!F:F,სახ.თანრ.მოც.!$B:$B,VLOOKUP($B1809,$L:$O,3,0),სახ.თანრ.მოც.!$C:$C,მონაცემები!D1809,სახ.თანრ.მოც.!$A:$A,VLOOKUP($B1809,$L:$O,4,0))+SUMIFS(სახ.თანრ.მოც.!F:F,სახ.თანრ.მოც.!$B:$B,VLOOKUP($B1809,$L:$O,3,0),სახ.თანრ.მოც.!$C:$C,მონაცემები!C1809,სახ.თანრ.მოც.!$A:$A,VLOOKUP($B1809,$L:$O,4,0))</f>
        <v>0</v>
      </c>
      <c r="I1809" s="57"/>
      <c r="J1809" s="57"/>
    </row>
    <row r="1810" spans="1:10">
      <c r="A1810" s="46">
        <v>1729</v>
      </c>
      <c r="E1810" s="57">
        <f t="shared" si="26"/>
        <v>0</v>
      </c>
      <c r="F1810" s="57">
        <f>SUMIFS(სახ.თანრ.მოც.!$E:$E,სახ.თანრ.მოც.!$B:$B,VLOOKUP($B1810,$L:$O,3,0),სახ.თანრ.მოც.!$C:$C,მონაცემები!C1810,სახ.თანრ.მოც.!$A:$A,VLOOKUP($B1810,$L:$O,4,0))</f>
        <v>0</v>
      </c>
      <c r="G1810" s="57">
        <f>SUMIFS(სახ.თანრ.მოც.!$E:$E,სახ.თანრ.მოც.!$B:$B,VLOOKUP($B1810,$L:$O,3,0),სახ.თანრ.მოც.!$C:$C,მონაცემები!D1810,სახ.თანრ.მოც.!$A:$A,VLOOKUP($B1810,$L:$O,4,0))</f>
        <v>0</v>
      </c>
      <c r="H1810" s="57">
        <f>SUMIFS(სახ.თანრ.მოც.!F:F,სახ.თანრ.მოც.!$B:$B,VLOOKUP($B1810,$L:$O,3,0),სახ.თანრ.მოც.!$C:$C,მონაცემები!D1810,სახ.თანრ.მოც.!$A:$A,VLOOKUP($B1810,$L:$O,4,0))+SUMIFS(სახ.თანრ.მოც.!F:F,სახ.თანრ.მოც.!$B:$B,VLOOKUP($B1810,$L:$O,3,0),სახ.თანრ.მოც.!$C:$C,მონაცემები!C1810,სახ.თანრ.მოც.!$A:$A,VLOOKUP($B1810,$L:$O,4,0))</f>
        <v>0</v>
      </c>
      <c r="I1810" s="57"/>
      <c r="J1810" s="57"/>
    </row>
    <row r="1811" spans="1:10">
      <c r="A1811" s="46">
        <v>1730</v>
      </c>
      <c r="E1811" s="57">
        <f t="shared" ref="E1811:E1874" si="27">C1811+D1811</f>
        <v>0</v>
      </c>
      <c r="F1811" s="57">
        <f>SUMIFS(სახ.თანრ.მოც.!$E:$E,სახ.თანრ.მოც.!$B:$B,VLOOKUP($B1811,$L:$O,3,0),სახ.თანრ.მოც.!$C:$C,მონაცემები!C1811,სახ.თანრ.მოც.!$A:$A,VLOOKUP($B1811,$L:$O,4,0))</f>
        <v>0</v>
      </c>
      <c r="G1811" s="57">
        <f>SUMIFS(სახ.თანრ.მოც.!$E:$E,სახ.თანრ.მოც.!$B:$B,VLOOKUP($B1811,$L:$O,3,0),სახ.თანრ.მოც.!$C:$C,მონაცემები!D1811,სახ.თანრ.მოც.!$A:$A,VLOOKUP($B1811,$L:$O,4,0))</f>
        <v>0</v>
      </c>
      <c r="H1811" s="57">
        <f>SUMIFS(სახ.თანრ.მოც.!F:F,სახ.თანრ.მოც.!$B:$B,VLOOKUP($B1811,$L:$O,3,0),სახ.თანრ.მოც.!$C:$C,მონაცემები!D1811,სახ.თანრ.მოც.!$A:$A,VLOOKUP($B1811,$L:$O,4,0))+SUMIFS(სახ.თანრ.მოც.!F:F,სახ.თანრ.მოც.!$B:$B,VLOOKUP($B1811,$L:$O,3,0),სახ.თანრ.მოც.!$C:$C,მონაცემები!C1811,სახ.თანრ.მოც.!$A:$A,VLOOKUP($B1811,$L:$O,4,0))</f>
        <v>0</v>
      </c>
      <c r="I1811" s="57"/>
      <c r="J1811" s="57"/>
    </row>
    <row r="1812" spans="1:10">
      <c r="A1812" s="46">
        <v>1731</v>
      </c>
      <c r="E1812" s="57">
        <f t="shared" si="27"/>
        <v>0</v>
      </c>
      <c r="F1812" s="57">
        <f>SUMIFS(სახ.თანრ.მოც.!$E:$E,სახ.თანრ.მოც.!$B:$B,VLOOKUP($B1812,$L:$O,3,0),სახ.თანრ.მოც.!$C:$C,მონაცემები!C1812,სახ.თანრ.მოც.!$A:$A,VLOOKUP($B1812,$L:$O,4,0))</f>
        <v>0</v>
      </c>
      <c r="G1812" s="57">
        <f>SUMIFS(სახ.თანრ.მოც.!$E:$E,სახ.თანრ.მოც.!$B:$B,VLOOKUP($B1812,$L:$O,3,0),სახ.თანრ.მოც.!$C:$C,მონაცემები!D1812,სახ.თანრ.მოც.!$A:$A,VLOOKUP($B1812,$L:$O,4,0))</f>
        <v>0</v>
      </c>
      <c r="H1812" s="57">
        <f>SUMIFS(სახ.თანრ.მოც.!F:F,სახ.თანრ.მოც.!$B:$B,VLOOKUP($B1812,$L:$O,3,0),სახ.თანრ.მოც.!$C:$C,მონაცემები!D1812,სახ.თანრ.მოც.!$A:$A,VLOOKUP($B1812,$L:$O,4,0))+SUMIFS(სახ.თანრ.მოც.!F:F,სახ.თანრ.მოც.!$B:$B,VLOOKUP($B1812,$L:$O,3,0),სახ.თანრ.მოც.!$C:$C,მონაცემები!C1812,სახ.თანრ.მოც.!$A:$A,VLOOKUP($B1812,$L:$O,4,0))</f>
        <v>0</v>
      </c>
      <c r="I1812" s="57"/>
      <c r="J1812" s="57"/>
    </row>
    <row r="1813" spans="1:10">
      <c r="A1813" s="46">
        <v>1732</v>
      </c>
      <c r="E1813" s="57">
        <f t="shared" si="27"/>
        <v>0</v>
      </c>
      <c r="F1813" s="57">
        <f>SUMIFS(სახ.თანრ.მოც.!$E:$E,სახ.თანრ.მოც.!$B:$B,VLOOKUP($B1813,$L:$O,3,0),სახ.თანრ.მოც.!$C:$C,მონაცემები!C1813,სახ.თანრ.მოც.!$A:$A,VLOOKUP($B1813,$L:$O,4,0))</f>
        <v>0</v>
      </c>
      <c r="G1813" s="57">
        <f>SUMIFS(სახ.თანრ.მოც.!$E:$E,სახ.თანრ.მოც.!$B:$B,VLOOKUP($B1813,$L:$O,3,0),სახ.თანრ.მოც.!$C:$C,მონაცემები!D1813,სახ.თანრ.მოც.!$A:$A,VLOOKUP($B1813,$L:$O,4,0))</f>
        <v>0</v>
      </c>
      <c r="H1813" s="57">
        <f>SUMIFS(სახ.თანრ.მოც.!F:F,სახ.თანრ.მოც.!$B:$B,VLOOKUP($B1813,$L:$O,3,0),სახ.თანრ.მოც.!$C:$C,მონაცემები!D1813,სახ.თანრ.მოც.!$A:$A,VLOOKUP($B1813,$L:$O,4,0))+SUMIFS(სახ.თანრ.მოც.!F:F,სახ.თანრ.მოც.!$B:$B,VLOOKUP($B1813,$L:$O,3,0),სახ.თანრ.მოც.!$C:$C,მონაცემები!C1813,სახ.თანრ.მოც.!$A:$A,VLOOKUP($B1813,$L:$O,4,0))</f>
        <v>0</v>
      </c>
      <c r="I1813" s="57"/>
      <c r="J1813" s="57"/>
    </row>
    <row r="1814" spans="1:10">
      <c r="A1814" s="46">
        <v>1733</v>
      </c>
      <c r="E1814" s="57">
        <f t="shared" si="27"/>
        <v>0</v>
      </c>
      <c r="F1814" s="57">
        <f>SUMIFS(სახ.თანრ.მოც.!$E:$E,სახ.თანრ.მოც.!$B:$B,VLOOKUP($B1814,$L:$O,3,0),სახ.თანრ.მოც.!$C:$C,მონაცემები!C1814,სახ.თანრ.მოც.!$A:$A,VLOOKUP($B1814,$L:$O,4,0))</f>
        <v>0</v>
      </c>
      <c r="G1814" s="57">
        <f>SUMIFS(სახ.თანრ.მოც.!$E:$E,სახ.თანრ.მოც.!$B:$B,VLOOKUP($B1814,$L:$O,3,0),სახ.თანრ.მოც.!$C:$C,მონაცემები!D1814,სახ.თანრ.მოც.!$A:$A,VLOOKUP($B1814,$L:$O,4,0))</f>
        <v>0</v>
      </c>
      <c r="H1814" s="57">
        <f>SUMIFS(სახ.თანრ.მოც.!F:F,სახ.თანრ.მოც.!$B:$B,VLOOKUP($B1814,$L:$O,3,0),სახ.თანრ.მოც.!$C:$C,მონაცემები!D1814,სახ.თანრ.მოც.!$A:$A,VLOOKUP($B1814,$L:$O,4,0))+SUMIFS(სახ.თანრ.მოც.!F:F,სახ.თანრ.მოც.!$B:$B,VLOOKUP($B1814,$L:$O,3,0),სახ.თანრ.მოც.!$C:$C,მონაცემები!C1814,სახ.თანრ.მოც.!$A:$A,VLOOKUP($B1814,$L:$O,4,0))</f>
        <v>0</v>
      </c>
      <c r="I1814" s="57"/>
      <c r="J1814" s="57"/>
    </row>
    <row r="1815" spans="1:10">
      <c r="A1815" s="46">
        <v>1734</v>
      </c>
      <c r="E1815" s="57">
        <f t="shared" si="27"/>
        <v>0</v>
      </c>
      <c r="F1815" s="57">
        <f>SUMIFS(სახ.თანრ.მოც.!$E:$E,სახ.თანრ.მოც.!$B:$B,VLOOKUP($B1815,$L:$O,3,0),სახ.თანრ.მოც.!$C:$C,მონაცემები!C1815,სახ.თანრ.მოც.!$A:$A,VLOOKUP($B1815,$L:$O,4,0))</f>
        <v>0</v>
      </c>
      <c r="G1815" s="57">
        <f>SUMIFS(სახ.თანრ.მოც.!$E:$E,სახ.თანრ.მოც.!$B:$B,VLOOKUP($B1815,$L:$O,3,0),სახ.თანრ.მოც.!$C:$C,მონაცემები!D1815,სახ.თანრ.მოც.!$A:$A,VLOOKUP($B1815,$L:$O,4,0))</f>
        <v>0</v>
      </c>
      <c r="H1815" s="57">
        <f>SUMIFS(სახ.თანრ.მოც.!F:F,სახ.თანრ.მოც.!$B:$B,VLOOKUP($B1815,$L:$O,3,0),სახ.თანრ.მოც.!$C:$C,მონაცემები!D1815,სახ.თანრ.მოც.!$A:$A,VLOOKUP($B1815,$L:$O,4,0))+SUMIFS(სახ.თანრ.მოც.!F:F,სახ.თანრ.მოც.!$B:$B,VLOOKUP($B1815,$L:$O,3,0),სახ.თანრ.მოც.!$C:$C,მონაცემები!C1815,სახ.თანრ.მოც.!$A:$A,VLOOKUP($B1815,$L:$O,4,0))</f>
        <v>0</v>
      </c>
      <c r="I1815" s="57"/>
      <c r="J1815" s="57"/>
    </row>
    <row r="1816" spans="1:10">
      <c r="A1816" s="46">
        <v>1735</v>
      </c>
      <c r="E1816" s="57">
        <f t="shared" si="27"/>
        <v>0</v>
      </c>
      <c r="F1816" s="57">
        <f>SUMIFS(სახ.თანრ.მოც.!$E:$E,სახ.თანრ.მოც.!$B:$B,VLOOKUP($B1816,$L:$O,3,0),სახ.თანრ.მოც.!$C:$C,მონაცემები!C1816,სახ.თანრ.მოც.!$A:$A,VLOOKUP($B1816,$L:$O,4,0))</f>
        <v>0</v>
      </c>
      <c r="G1816" s="57">
        <f>SUMIFS(სახ.თანრ.მოც.!$E:$E,სახ.თანრ.მოც.!$B:$B,VLOOKUP($B1816,$L:$O,3,0),სახ.თანრ.მოც.!$C:$C,მონაცემები!D1816,სახ.თანრ.მოც.!$A:$A,VLOOKUP($B1816,$L:$O,4,0))</f>
        <v>0</v>
      </c>
      <c r="H1816" s="57">
        <f>SUMIFS(სახ.თანრ.მოც.!F:F,სახ.თანრ.მოც.!$B:$B,VLOOKUP($B1816,$L:$O,3,0),სახ.თანრ.მოც.!$C:$C,მონაცემები!D1816,სახ.თანრ.მოც.!$A:$A,VLOOKUP($B1816,$L:$O,4,0))+SUMIFS(სახ.თანრ.მოც.!F:F,სახ.თანრ.მოც.!$B:$B,VLOOKUP($B1816,$L:$O,3,0),სახ.თანრ.მოც.!$C:$C,მონაცემები!C1816,სახ.თანრ.მოც.!$A:$A,VLOOKUP($B1816,$L:$O,4,0))</f>
        <v>0</v>
      </c>
      <c r="I1816" s="57"/>
      <c r="J1816" s="57"/>
    </row>
    <row r="1817" spans="1:10">
      <c r="A1817" s="46">
        <v>1736</v>
      </c>
      <c r="E1817" s="57">
        <f t="shared" si="27"/>
        <v>0</v>
      </c>
      <c r="F1817" s="57">
        <f>SUMIFS(სახ.თანრ.მოც.!$E:$E,სახ.თანრ.მოც.!$B:$B,VLOOKUP($B1817,$L:$O,3,0),სახ.თანრ.მოც.!$C:$C,მონაცემები!C1817,სახ.თანრ.მოც.!$A:$A,VLOOKUP($B1817,$L:$O,4,0))</f>
        <v>0</v>
      </c>
      <c r="G1817" s="57">
        <f>SUMIFS(სახ.თანრ.მოც.!$E:$E,სახ.თანრ.მოც.!$B:$B,VLOOKUP($B1817,$L:$O,3,0),სახ.თანრ.მოც.!$C:$C,მონაცემები!D1817,სახ.თანრ.მოც.!$A:$A,VLOOKUP($B1817,$L:$O,4,0))</f>
        <v>0</v>
      </c>
      <c r="H1817" s="57">
        <f>SUMIFS(სახ.თანრ.მოც.!F:F,სახ.თანრ.მოც.!$B:$B,VLOOKUP($B1817,$L:$O,3,0),სახ.თანრ.მოც.!$C:$C,მონაცემები!D1817,სახ.თანრ.მოც.!$A:$A,VLOOKUP($B1817,$L:$O,4,0))+SUMIFS(სახ.თანრ.მოც.!F:F,სახ.თანრ.მოც.!$B:$B,VLOOKUP($B1817,$L:$O,3,0),სახ.თანრ.მოც.!$C:$C,მონაცემები!C1817,სახ.თანრ.მოც.!$A:$A,VLOOKUP($B1817,$L:$O,4,0))</f>
        <v>0</v>
      </c>
      <c r="I1817" s="57"/>
      <c r="J1817" s="57"/>
    </row>
    <row r="1818" spans="1:10">
      <c r="A1818" s="46">
        <v>1737</v>
      </c>
      <c r="E1818" s="57">
        <f t="shared" si="27"/>
        <v>0</v>
      </c>
      <c r="F1818" s="57">
        <f>SUMIFS(სახ.თანრ.მოც.!$E:$E,სახ.თანრ.მოც.!$B:$B,VLOOKUP($B1818,$L:$O,3,0),სახ.თანრ.მოც.!$C:$C,მონაცემები!C1818,სახ.თანრ.მოც.!$A:$A,VLOOKUP($B1818,$L:$O,4,0))</f>
        <v>0</v>
      </c>
      <c r="G1818" s="57">
        <f>SUMIFS(სახ.თანრ.მოც.!$E:$E,სახ.თანრ.მოც.!$B:$B,VLOOKUP($B1818,$L:$O,3,0),სახ.თანრ.მოც.!$C:$C,მონაცემები!D1818,სახ.თანრ.მოც.!$A:$A,VLOOKUP($B1818,$L:$O,4,0))</f>
        <v>0</v>
      </c>
      <c r="H1818" s="57">
        <f>SUMIFS(სახ.თანრ.მოც.!F:F,სახ.თანრ.მოც.!$B:$B,VLOOKUP($B1818,$L:$O,3,0),სახ.თანრ.მოც.!$C:$C,მონაცემები!D1818,სახ.თანრ.მოც.!$A:$A,VLOOKUP($B1818,$L:$O,4,0))+SUMIFS(სახ.თანრ.მოც.!F:F,სახ.თანრ.მოც.!$B:$B,VLOOKUP($B1818,$L:$O,3,0),სახ.თანრ.მოც.!$C:$C,მონაცემები!C1818,სახ.თანრ.მოც.!$A:$A,VLOOKUP($B1818,$L:$O,4,0))</f>
        <v>0</v>
      </c>
      <c r="I1818" s="57"/>
      <c r="J1818" s="57"/>
    </row>
    <row r="1819" spans="1:10">
      <c r="A1819" s="46">
        <v>1738</v>
      </c>
      <c r="E1819" s="57">
        <f t="shared" si="27"/>
        <v>0</v>
      </c>
      <c r="F1819" s="57">
        <f>SUMIFS(სახ.თანრ.მოც.!$E:$E,სახ.თანრ.მოც.!$B:$B,VLOOKUP($B1819,$L:$O,3,0),სახ.თანრ.მოც.!$C:$C,მონაცემები!C1819,სახ.თანრ.მოც.!$A:$A,VLOOKUP($B1819,$L:$O,4,0))</f>
        <v>0</v>
      </c>
      <c r="G1819" s="57">
        <f>SUMIFS(სახ.თანრ.მოც.!$E:$E,სახ.თანრ.მოც.!$B:$B,VLOOKUP($B1819,$L:$O,3,0),სახ.თანრ.მოც.!$C:$C,მონაცემები!D1819,სახ.თანრ.მოც.!$A:$A,VLOOKUP($B1819,$L:$O,4,0))</f>
        <v>0</v>
      </c>
      <c r="H1819" s="57">
        <f>SUMIFS(სახ.თანრ.მოც.!F:F,სახ.თანრ.მოც.!$B:$B,VLOOKUP($B1819,$L:$O,3,0),სახ.თანრ.მოც.!$C:$C,მონაცემები!D1819,სახ.თანრ.მოც.!$A:$A,VLOOKUP($B1819,$L:$O,4,0))+SUMIFS(სახ.თანრ.მოც.!F:F,სახ.თანრ.მოც.!$B:$B,VLOOKUP($B1819,$L:$O,3,0),სახ.თანრ.მოც.!$C:$C,მონაცემები!C1819,სახ.თანრ.მოც.!$A:$A,VLOOKUP($B1819,$L:$O,4,0))</f>
        <v>0</v>
      </c>
      <c r="I1819" s="57"/>
      <c r="J1819" s="57"/>
    </row>
    <row r="1820" spans="1:10">
      <c r="A1820" s="46">
        <v>1739</v>
      </c>
      <c r="E1820" s="57">
        <f t="shared" si="27"/>
        <v>0</v>
      </c>
      <c r="F1820" s="57">
        <f>SUMIFS(სახ.თანრ.მოც.!$E:$E,სახ.თანრ.მოც.!$B:$B,VLOOKUP($B1820,$L:$O,3,0),სახ.თანრ.მოც.!$C:$C,მონაცემები!C1820,სახ.თანრ.მოც.!$A:$A,VLOOKUP($B1820,$L:$O,4,0))</f>
        <v>0</v>
      </c>
      <c r="G1820" s="57">
        <f>SUMIFS(სახ.თანრ.მოც.!$E:$E,სახ.თანრ.მოც.!$B:$B,VLOOKUP($B1820,$L:$O,3,0),სახ.თანრ.მოც.!$C:$C,მონაცემები!D1820,სახ.თანრ.მოც.!$A:$A,VLOOKUP($B1820,$L:$O,4,0))</f>
        <v>0</v>
      </c>
      <c r="H1820" s="57">
        <f>SUMIFS(სახ.თანრ.მოც.!F:F,სახ.თანრ.მოც.!$B:$B,VLOOKUP($B1820,$L:$O,3,0),სახ.თანრ.მოც.!$C:$C,მონაცემები!D1820,სახ.თანრ.მოც.!$A:$A,VLOOKUP($B1820,$L:$O,4,0))+SUMIFS(სახ.თანრ.მოც.!F:F,სახ.თანრ.მოც.!$B:$B,VLOOKUP($B1820,$L:$O,3,0),სახ.თანრ.მოც.!$C:$C,მონაცემები!C1820,სახ.თანრ.მოც.!$A:$A,VLOOKUP($B1820,$L:$O,4,0))</f>
        <v>0</v>
      </c>
      <c r="I1820" s="57"/>
      <c r="J1820" s="57"/>
    </row>
    <row r="1821" spans="1:10">
      <c r="A1821" s="46">
        <v>1740</v>
      </c>
      <c r="E1821" s="57">
        <f t="shared" si="27"/>
        <v>0</v>
      </c>
      <c r="F1821" s="57">
        <f>SUMIFS(სახ.თანრ.მოც.!$E:$E,სახ.თანრ.მოც.!$B:$B,VLOOKUP($B1821,$L:$O,3,0),სახ.თანრ.მოც.!$C:$C,მონაცემები!C1821,სახ.თანრ.მოც.!$A:$A,VLOOKUP($B1821,$L:$O,4,0))</f>
        <v>0</v>
      </c>
      <c r="G1821" s="57">
        <f>SUMIFS(სახ.თანრ.მოც.!$E:$E,სახ.თანრ.მოც.!$B:$B,VLOOKUP($B1821,$L:$O,3,0),სახ.თანრ.მოც.!$C:$C,მონაცემები!D1821,სახ.თანრ.მოც.!$A:$A,VLOOKUP($B1821,$L:$O,4,0))</f>
        <v>0</v>
      </c>
      <c r="H1821" s="57">
        <f>SUMIFS(სახ.თანრ.მოც.!F:F,სახ.თანრ.მოც.!$B:$B,VLOOKUP($B1821,$L:$O,3,0),სახ.თანრ.მოც.!$C:$C,მონაცემები!D1821,სახ.თანრ.მოც.!$A:$A,VLOOKUP($B1821,$L:$O,4,0))+SUMIFS(სახ.თანრ.მოც.!F:F,სახ.თანრ.მოც.!$B:$B,VLOOKUP($B1821,$L:$O,3,0),სახ.თანრ.მოც.!$C:$C,მონაცემები!C1821,სახ.თანრ.მოც.!$A:$A,VLOOKUP($B1821,$L:$O,4,0))</f>
        <v>0</v>
      </c>
      <c r="I1821" s="57"/>
      <c r="J1821" s="57"/>
    </row>
    <row r="1822" spans="1:10">
      <c r="A1822" s="46">
        <v>1741</v>
      </c>
      <c r="E1822" s="57">
        <f t="shared" si="27"/>
        <v>0</v>
      </c>
      <c r="F1822" s="57">
        <f>SUMIFS(სახ.თანრ.მოც.!$E:$E,სახ.თანრ.მოც.!$B:$B,VLOOKUP($B1822,$L:$O,3,0),სახ.თანრ.მოც.!$C:$C,მონაცემები!C1822,სახ.თანრ.მოც.!$A:$A,VLOOKUP($B1822,$L:$O,4,0))</f>
        <v>0</v>
      </c>
      <c r="G1822" s="57">
        <f>SUMIFS(სახ.თანრ.მოც.!$E:$E,სახ.თანრ.მოც.!$B:$B,VLOOKUP($B1822,$L:$O,3,0),სახ.თანრ.მოც.!$C:$C,მონაცემები!D1822,სახ.თანრ.მოც.!$A:$A,VLOOKUP($B1822,$L:$O,4,0))</f>
        <v>0</v>
      </c>
      <c r="H1822" s="57">
        <f>SUMIFS(სახ.თანრ.მოც.!F:F,სახ.თანრ.მოც.!$B:$B,VLOOKUP($B1822,$L:$O,3,0),სახ.თანრ.მოც.!$C:$C,მონაცემები!D1822,სახ.თანრ.მოც.!$A:$A,VLOOKUP($B1822,$L:$O,4,0))+SUMIFS(სახ.თანრ.მოც.!F:F,სახ.თანრ.მოც.!$B:$B,VLOOKUP($B1822,$L:$O,3,0),სახ.თანრ.მოც.!$C:$C,მონაცემები!C1822,სახ.თანრ.მოც.!$A:$A,VLOOKUP($B1822,$L:$O,4,0))</f>
        <v>0</v>
      </c>
      <c r="I1822" s="57"/>
      <c r="J1822" s="57"/>
    </row>
    <row r="1823" spans="1:10">
      <c r="A1823" s="46">
        <v>1742</v>
      </c>
      <c r="E1823" s="57">
        <f t="shared" si="27"/>
        <v>0</v>
      </c>
      <c r="F1823" s="57">
        <f>SUMIFS(სახ.თანრ.მოც.!$E:$E,სახ.თანრ.მოც.!$B:$B,VLOOKUP($B1823,$L:$O,3,0),სახ.თანრ.მოც.!$C:$C,მონაცემები!C1823,სახ.თანრ.მოც.!$A:$A,VLOOKUP($B1823,$L:$O,4,0))</f>
        <v>0</v>
      </c>
      <c r="G1823" s="57">
        <f>SUMIFS(სახ.თანრ.მოც.!$E:$E,სახ.თანრ.მოც.!$B:$B,VLOOKUP($B1823,$L:$O,3,0),სახ.თანრ.მოც.!$C:$C,მონაცემები!D1823,სახ.თანრ.მოც.!$A:$A,VLOOKUP($B1823,$L:$O,4,0))</f>
        <v>0</v>
      </c>
      <c r="H1823" s="57">
        <f>SUMIFS(სახ.თანრ.მოც.!F:F,სახ.თანრ.მოც.!$B:$B,VLOOKUP($B1823,$L:$O,3,0),სახ.თანრ.მოც.!$C:$C,მონაცემები!D1823,სახ.თანრ.მოც.!$A:$A,VLOOKUP($B1823,$L:$O,4,0))+SUMIFS(სახ.თანრ.მოც.!F:F,სახ.თანრ.მოც.!$B:$B,VLOOKUP($B1823,$L:$O,3,0),სახ.თანრ.მოც.!$C:$C,მონაცემები!C1823,სახ.თანრ.მოც.!$A:$A,VLOOKUP($B1823,$L:$O,4,0))</f>
        <v>0</v>
      </c>
      <c r="I1823" s="57"/>
      <c r="J1823" s="57"/>
    </row>
    <row r="1824" spans="1:10">
      <c r="A1824" s="46">
        <v>1743</v>
      </c>
      <c r="E1824" s="57">
        <f t="shared" si="27"/>
        <v>0</v>
      </c>
      <c r="F1824" s="57">
        <f>SUMIFS(სახ.თანრ.მოც.!$E:$E,სახ.თანრ.მოც.!$B:$B,VLOOKUP($B1824,$L:$O,3,0),სახ.თანრ.მოც.!$C:$C,მონაცემები!C1824,სახ.თანრ.მოც.!$A:$A,VLOOKUP($B1824,$L:$O,4,0))</f>
        <v>0</v>
      </c>
      <c r="G1824" s="57">
        <f>SUMIFS(სახ.თანრ.მოც.!$E:$E,სახ.თანრ.მოც.!$B:$B,VLOOKUP($B1824,$L:$O,3,0),სახ.თანრ.მოც.!$C:$C,მონაცემები!D1824,სახ.თანრ.მოც.!$A:$A,VLOOKUP($B1824,$L:$O,4,0))</f>
        <v>0</v>
      </c>
      <c r="H1824" s="57">
        <f>SUMIFS(სახ.თანრ.მოც.!F:F,სახ.თანრ.მოც.!$B:$B,VLOOKUP($B1824,$L:$O,3,0),სახ.თანრ.მოც.!$C:$C,მონაცემები!D1824,სახ.თანრ.მოც.!$A:$A,VLOOKUP($B1824,$L:$O,4,0))+SUMIFS(სახ.თანრ.მოც.!F:F,სახ.თანრ.მოც.!$B:$B,VLOOKUP($B1824,$L:$O,3,0),სახ.თანრ.მოც.!$C:$C,მონაცემები!C1824,სახ.თანრ.მოც.!$A:$A,VLOOKUP($B1824,$L:$O,4,0))</f>
        <v>0</v>
      </c>
      <c r="I1824" s="57"/>
      <c r="J1824" s="57"/>
    </row>
    <row r="1825" spans="1:10">
      <c r="A1825" s="46">
        <v>1744</v>
      </c>
      <c r="E1825" s="57">
        <f t="shared" si="27"/>
        <v>0</v>
      </c>
      <c r="F1825" s="57">
        <f>SUMIFS(სახ.თანრ.მოც.!$E:$E,სახ.თანრ.მოც.!$B:$B,VLOOKUP($B1825,$L:$O,3,0),სახ.თანრ.მოც.!$C:$C,მონაცემები!C1825,სახ.თანრ.მოც.!$A:$A,VLOOKUP($B1825,$L:$O,4,0))</f>
        <v>0</v>
      </c>
      <c r="G1825" s="57">
        <f>SUMIFS(სახ.თანრ.მოც.!$E:$E,სახ.თანრ.მოც.!$B:$B,VLOOKUP($B1825,$L:$O,3,0),სახ.თანრ.მოც.!$C:$C,მონაცემები!D1825,სახ.თანრ.მოც.!$A:$A,VLOOKUP($B1825,$L:$O,4,0))</f>
        <v>0</v>
      </c>
      <c r="H1825" s="57">
        <f>SUMIFS(სახ.თანრ.მოც.!F:F,სახ.თანრ.მოც.!$B:$B,VLOOKUP($B1825,$L:$O,3,0),სახ.თანრ.მოც.!$C:$C,მონაცემები!D1825,სახ.თანრ.მოც.!$A:$A,VLOOKUP($B1825,$L:$O,4,0))+SUMIFS(სახ.თანრ.მოც.!F:F,სახ.თანრ.მოც.!$B:$B,VLOOKUP($B1825,$L:$O,3,0),სახ.თანრ.მოც.!$C:$C,მონაცემები!C1825,სახ.თანრ.მოც.!$A:$A,VLOOKUP($B1825,$L:$O,4,0))</f>
        <v>0</v>
      </c>
      <c r="I1825" s="57"/>
      <c r="J1825" s="57"/>
    </row>
    <row r="1826" spans="1:10">
      <c r="A1826" s="46">
        <v>1745</v>
      </c>
      <c r="E1826" s="57">
        <f t="shared" si="27"/>
        <v>0</v>
      </c>
      <c r="F1826" s="57">
        <f>SUMIFS(სახ.თანრ.მოც.!$E:$E,სახ.თანრ.მოც.!$B:$B,VLOOKUP($B1826,$L:$O,3,0),სახ.თანრ.მოც.!$C:$C,მონაცემები!C1826,სახ.თანრ.მოც.!$A:$A,VLOOKUP($B1826,$L:$O,4,0))</f>
        <v>0</v>
      </c>
      <c r="G1826" s="57">
        <f>SUMIFS(სახ.თანრ.მოც.!$E:$E,სახ.თანრ.მოც.!$B:$B,VLOOKUP($B1826,$L:$O,3,0),სახ.თანრ.მოც.!$C:$C,მონაცემები!D1826,სახ.თანრ.მოც.!$A:$A,VLOOKUP($B1826,$L:$O,4,0))</f>
        <v>0</v>
      </c>
      <c r="H1826" s="57">
        <f>SUMIFS(სახ.თანრ.მოც.!F:F,სახ.თანრ.მოც.!$B:$B,VLOOKUP($B1826,$L:$O,3,0),სახ.თანრ.მოც.!$C:$C,მონაცემები!D1826,სახ.თანრ.მოც.!$A:$A,VLOOKUP($B1826,$L:$O,4,0))+SUMIFS(სახ.თანრ.მოც.!F:F,სახ.თანრ.მოც.!$B:$B,VLOOKUP($B1826,$L:$O,3,0),სახ.თანრ.მოც.!$C:$C,მონაცემები!C1826,სახ.თანრ.მოც.!$A:$A,VLOOKUP($B1826,$L:$O,4,0))</f>
        <v>0</v>
      </c>
      <c r="I1826" s="57"/>
      <c r="J1826" s="57"/>
    </row>
    <row r="1827" spans="1:10">
      <c r="A1827" s="46">
        <v>1746</v>
      </c>
      <c r="E1827" s="57">
        <f t="shared" si="27"/>
        <v>0</v>
      </c>
      <c r="F1827" s="57">
        <f>SUMIFS(სახ.თანრ.მოც.!$E:$E,სახ.თანრ.მოც.!$B:$B,VLOOKUP($B1827,$L:$O,3,0),სახ.თანრ.მოც.!$C:$C,მონაცემები!C1827,სახ.თანრ.მოც.!$A:$A,VLOOKUP($B1827,$L:$O,4,0))</f>
        <v>0</v>
      </c>
      <c r="G1827" s="57">
        <f>SUMIFS(სახ.თანრ.მოც.!$E:$E,სახ.თანრ.მოც.!$B:$B,VLOOKUP($B1827,$L:$O,3,0),სახ.თანრ.მოც.!$C:$C,მონაცემები!D1827,სახ.თანრ.მოც.!$A:$A,VLOOKUP($B1827,$L:$O,4,0))</f>
        <v>0</v>
      </c>
      <c r="H1827" s="57">
        <f>SUMIFS(სახ.თანრ.მოც.!F:F,სახ.თანრ.მოც.!$B:$B,VLOOKUP($B1827,$L:$O,3,0),სახ.თანრ.მოც.!$C:$C,მონაცემები!D1827,სახ.თანრ.მოც.!$A:$A,VLOOKUP($B1827,$L:$O,4,0))+SUMIFS(სახ.თანრ.მოც.!F:F,სახ.თანრ.მოც.!$B:$B,VLOOKUP($B1827,$L:$O,3,0),სახ.თანრ.მოც.!$C:$C,მონაცემები!C1827,სახ.თანრ.მოც.!$A:$A,VLOOKUP($B1827,$L:$O,4,0))</f>
        <v>0</v>
      </c>
      <c r="I1827" s="57"/>
      <c r="J1827" s="57"/>
    </row>
    <row r="1828" spans="1:10">
      <c r="A1828" s="46">
        <v>1747</v>
      </c>
      <c r="E1828" s="57">
        <f t="shared" si="27"/>
        <v>0</v>
      </c>
      <c r="F1828" s="57">
        <f>SUMIFS(სახ.თანრ.მოც.!$E:$E,სახ.თანრ.მოც.!$B:$B,VLOOKUP($B1828,$L:$O,3,0),სახ.თანრ.მოც.!$C:$C,მონაცემები!C1828,სახ.თანრ.მოც.!$A:$A,VLOOKUP($B1828,$L:$O,4,0))</f>
        <v>0</v>
      </c>
      <c r="G1828" s="57">
        <f>SUMIFS(სახ.თანრ.მოც.!$E:$E,სახ.თანრ.მოც.!$B:$B,VLOOKUP($B1828,$L:$O,3,0),სახ.თანრ.მოც.!$C:$C,მონაცემები!D1828,სახ.თანრ.მოც.!$A:$A,VLOOKUP($B1828,$L:$O,4,0))</f>
        <v>0</v>
      </c>
      <c r="H1828" s="57">
        <f>SUMIFS(სახ.თანრ.მოც.!F:F,სახ.თანრ.მოც.!$B:$B,VLOOKUP($B1828,$L:$O,3,0),სახ.თანრ.მოც.!$C:$C,მონაცემები!D1828,სახ.თანრ.მოც.!$A:$A,VLOOKUP($B1828,$L:$O,4,0))+SUMIFS(სახ.თანრ.მოც.!F:F,სახ.თანრ.მოც.!$B:$B,VLOOKUP($B1828,$L:$O,3,0),სახ.თანრ.მოც.!$C:$C,მონაცემები!C1828,სახ.თანრ.მოც.!$A:$A,VLOOKUP($B1828,$L:$O,4,0))</f>
        <v>0</v>
      </c>
      <c r="I1828" s="57"/>
      <c r="J1828" s="57"/>
    </row>
    <row r="1829" spans="1:10">
      <c r="A1829" s="46">
        <v>1748</v>
      </c>
      <c r="E1829" s="57">
        <f t="shared" si="27"/>
        <v>0</v>
      </c>
      <c r="F1829" s="57">
        <f>SUMIFS(სახ.თანრ.მოც.!$E:$E,სახ.თანრ.მოც.!$B:$B,VLOOKUP($B1829,$L:$O,3,0),სახ.თანრ.მოც.!$C:$C,მონაცემები!C1829,სახ.თანრ.მოც.!$A:$A,VLOOKUP($B1829,$L:$O,4,0))</f>
        <v>0</v>
      </c>
      <c r="G1829" s="57">
        <f>SUMIFS(სახ.თანრ.მოც.!$E:$E,სახ.თანრ.მოც.!$B:$B,VLOOKUP($B1829,$L:$O,3,0),სახ.თანრ.მოც.!$C:$C,მონაცემები!D1829,სახ.თანრ.მოც.!$A:$A,VLOOKUP($B1829,$L:$O,4,0))</f>
        <v>0</v>
      </c>
      <c r="H1829" s="57">
        <f>SUMIFS(სახ.თანრ.მოც.!F:F,სახ.თანრ.მოც.!$B:$B,VLOOKUP($B1829,$L:$O,3,0),სახ.თანრ.მოც.!$C:$C,მონაცემები!D1829,სახ.თანრ.მოც.!$A:$A,VLOOKUP($B1829,$L:$O,4,0))+SUMIFS(სახ.თანრ.მოც.!F:F,სახ.თანრ.მოც.!$B:$B,VLOOKUP($B1829,$L:$O,3,0),სახ.თანრ.მოც.!$C:$C,მონაცემები!C1829,სახ.თანრ.მოც.!$A:$A,VLOOKUP($B1829,$L:$O,4,0))</f>
        <v>0</v>
      </c>
      <c r="I1829" s="57"/>
      <c r="J1829" s="57"/>
    </row>
    <row r="1830" spans="1:10">
      <c r="A1830" s="46">
        <v>1749</v>
      </c>
      <c r="E1830" s="57">
        <f t="shared" si="27"/>
        <v>0</v>
      </c>
      <c r="F1830" s="57">
        <f>SUMIFS(სახ.თანრ.მოც.!$E:$E,სახ.თანრ.მოც.!$B:$B,VLOOKUP($B1830,$L:$O,3,0),სახ.თანრ.მოც.!$C:$C,მონაცემები!C1830,სახ.თანრ.მოც.!$A:$A,VLOOKUP($B1830,$L:$O,4,0))</f>
        <v>0</v>
      </c>
      <c r="G1830" s="57">
        <f>SUMIFS(სახ.თანრ.მოც.!$E:$E,სახ.თანრ.მოც.!$B:$B,VLOOKUP($B1830,$L:$O,3,0),სახ.თანრ.მოც.!$C:$C,მონაცემები!D1830,სახ.თანრ.მოც.!$A:$A,VLOOKUP($B1830,$L:$O,4,0))</f>
        <v>0</v>
      </c>
      <c r="H1830" s="57">
        <f>SUMIFS(სახ.თანრ.მოც.!F:F,სახ.თანრ.მოც.!$B:$B,VLOOKUP($B1830,$L:$O,3,0),სახ.თანრ.მოც.!$C:$C,მონაცემები!D1830,სახ.თანრ.მოც.!$A:$A,VLOOKUP($B1830,$L:$O,4,0))+SUMIFS(სახ.თანრ.მოც.!F:F,სახ.თანრ.მოც.!$B:$B,VLOOKUP($B1830,$L:$O,3,0),სახ.თანრ.მოც.!$C:$C,მონაცემები!C1830,სახ.თანრ.მოც.!$A:$A,VLOOKUP($B1830,$L:$O,4,0))</f>
        <v>0</v>
      </c>
      <c r="I1830" s="57"/>
      <c r="J1830" s="57"/>
    </row>
    <row r="1831" spans="1:10">
      <c r="A1831" s="46">
        <v>1750</v>
      </c>
      <c r="E1831" s="57">
        <f t="shared" si="27"/>
        <v>0</v>
      </c>
      <c r="F1831" s="57">
        <f>SUMIFS(სახ.თანრ.მოც.!$E:$E,სახ.თანრ.მოც.!$B:$B,VLOOKUP($B1831,$L:$O,3,0),სახ.თანრ.მოც.!$C:$C,მონაცემები!C1831,სახ.თანრ.მოც.!$A:$A,VLOOKUP($B1831,$L:$O,4,0))</f>
        <v>0</v>
      </c>
      <c r="G1831" s="57">
        <f>SUMIFS(სახ.თანრ.მოც.!$E:$E,სახ.თანრ.მოც.!$B:$B,VLOOKUP($B1831,$L:$O,3,0),სახ.თანრ.მოც.!$C:$C,მონაცემები!D1831,სახ.თანრ.მოც.!$A:$A,VLOOKUP($B1831,$L:$O,4,0))</f>
        <v>0</v>
      </c>
      <c r="H1831" s="57">
        <f>SUMIFS(სახ.თანრ.მოც.!F:F,სახ.თანრ.მოც.!$B:$B,VLOOKUP($B1831,$L:$O,3,0),სახ.თანრ.მოც.!$C:$C,მონაცემები!D1831,სახ.თანრ.მოც.!$A:$A,VLOOKUP($B1831,$L:$O,4,0))+SUMIFS(სახ.თანრ.მოც.!F:F,სახ.თანრ.მოც.!$B:$B,VLOOKUP($B1831,$L:$O,3,0),სახ.თანრ.მოც.!$C:$C,მონაცემები!C1831,სახ.თანრ.მოც.!$A:$A,VLOOKUP($B1831,$L:$O,4,0))</f>
        <v>0</v>
      </c>
      <c r="I1831" s="57"/>
      <c r="J1831" s="57"/>
    </row>
    <row r="1832" spans="1:10">
      <c r="A1832" s="46">
        <v>1751</v>
      </c>
      <c r="E1832" s="57">
        <f t="shared" si="27"/>
        <v>0</v>
      </c>
      <c r="F1832" s="57">
        <f>SUMIFS(სახ.თანრ.მოც.!$E:$E,სახ.თანრ.მოც.!$B:$B,VLOOKUP($B1832,$L:$O,3,0),სახ.თანრ.მოც.!$C:$C,მონაცემები!C1832,სახ.თანრ.მოც.!$A:$A,VLOOKUP($B1832,$L:$O,4,0))</f>
        <v>0</v>
      </c>
      <c r="G1832" s="57">
        <f>SUMIFS(სახ.თანრ.მოც.!$E:$E,სახ.თანრ.მოც.!$B:$B,VLOOKUP($B1832,$L:$O,3,0),სახ.თანრ.მოც.!$C:$C,მონაცემები!D1832,სახ.თანრ.მოც.!$A:$A,VLOOKUP($B1832,$L:$O,4,0))</f>
        <v>0</v>
      </c>
      <c r="H1832" s="57">
        <f>SUMIFS(სახ.თანრ.მოც.!F:F,სახ.თანრ.მოც.!$B:$B,VLOOKUP($B1832,$L:$O,3,0),სახ.თანრ.მოც.!$C:$C,მონაცემები!D1832,სახ.თანრ.მოც.!$A:$A,VLOOKUP($B1832,$L:$O,4,0))+SUMIFS(სახ.თანრ.მოც.!F:F,სახ.თანრ.მოც.!$B:$B,VLOOKUP($B1832,$L:$O,3,0),სახ.თანრ.მოც.!$C:$C,მონაცემები!C1832,სახ.თანრ.მოც.!$A:$A,VLOOKUP($B1832,$L:$O,4,0))</f>
        <v>0</v>
      </c>
      <c r="I1832" s="57"/>
      <c r="J1832" s="57"/>
    </row>
    <row r="1833" spans="1:10">
      <c r="A1833" s="46">
        <v>1752</v>
      </c>
      <c r="E1833" s="57">
        <f t="shared" si="27"/>
        <v>0</v>
      </c>
      <c r="F1833" s="57">
        <f>SUMIFS(სახ.თანრ.მოც.!$E:$E,სახ.თანრ.მოც.!$B:$B,VLOOKUP($B1833,$L:$O,3,0),სახ.თანრ.მოც.!$C:$C,მონაცემები!C1833,სახ.თანრ.მოც.!$A:$A,VLOOKUP($B1833,$L:$O,4,0))</f>
        <v>0</v>
      </c>
      <c r="G1833" s="57">
        <f>SUMIFS(სახ.თანრ.მოც.!$E:$E,სახ.თანრ.მოც.!$B:$B,VLOOKUP($B1833,$L:$O,3,0),სახ.თანრ.მოც.!$C:$C,მონაცემები!D1833,სახ.თანრ.მოც.!$A:$A,VLOOKUP($B1833,$L:$O,4,0))</f>
        <v>0</v>
      </c>
      <c r="H1833" s="57">
        <f>SUMIFS(სახ.თანრ.მოც.!F:F,სახ.თანრ.მოც.!$B:$B,VLOOKUP($B1833,$L:$O,3,0),სახ.თანრ.მოც.!$C:$C,მონაცემები!D1833,სახ.თანრ.მოც.!$A:$A,VLOOKUP($B1833,$L:$O,4,0))+SUMIFS(სახ.თანრ.მოც.!F:F,სახ.თანრ.მოც.!$B:$B,VLOOKUP($B1833,$L:$O,3,0),სახ.თანრ.მოც.!$C:$C,მონაცემები!C1833,სახ.თანრ.მოც.!$A:$A,VLOOKUP($B1833,$L:$O,4,0))</f>
        <v>0</v>
      </c>
      <c r="I1833" s="57"/>
      <c r="J1833" s="57"/>
    </row>
    <row r="1834" spans="1:10">
      <c r="A1834" s="46">
        <v>1753</v>
      </c>
      <c r="E1834" s="57">
        <f t="shared" si="27"/>
        <v>0</v>
      </c>
      <c r="F1834" s="57">
        <f>SUMIFS(სახ.თანრ.მოც.!$E:$E,სახ.თანრ.მოც.!$B:$B,VLOOKUP($B1834,$L:$O,3,0),სახ.თანრ.მოც.!$C:$C,მონაცემები!C1834,სახ.თანრ.მოც.!$A:$A,VLOOKUP($B1834,$L:$O,4,0))</f>
        <v>0</v>
      </c>
      <c r="G1834" s="57">
        <f>SUMIFS(სახ.თანრ.მოც.!$E:$E,სახ.თანრ.მოც.!$B:$B,VLOOKUP($B1834,$L:$O,3,0),სახ.თანრ.მოც.!$C:$C,მონაცემები!D1834,სახ.თანრ.მოც.!$A:$A,VLOOKUP($B1834,$L:$O,4,0))</f>
        <v>0</v>
      </c>
      <c r="H1834" s="57">
        <f>SUMIFS(სახ.თანრ.მოც.!F:F,სახ.თანრ.მოც.!$B:$B,VLOOKUP($B1834,$L:$O,3,0),სახ.თანრ.მოც.!$C:$C,მონაცემები!D1834,სახ.თანრ.მოც.!$A:$A,VLOOKUP($B1834,$L:$O,4,0))+SUMIFS(სახ.თანრ.მოც.!F:F,სახ.თანრ.მოც.!$B:$B,VLOOKUP($B1834,$L:$O,3,0),სახ.თანრ.მოც.!$C:$C,მონაცემები!C1834,სახ.თანრ.მოც.!$A:$A,VLOOKUP($B1834,$L:$O,4,0))</f>
        <v>0</v>
      </c>
      <c r="I1834" s="57"/>
      <c r="J1834" s="57"/>
    </row>
    <row r="1835" spans="1:10">
      <c r="A1835" s="46">
        <v>1754</v>
      </c>
      <c r="E1835" s="57">
        <f t="shared" si="27"/>
        <v>0</v>
      </c>
      <c r="F1835" s="57">
        <f>SUMIFS(სახ.თანრ.მოც.!$E:$E,სახ.თანრ.მოც.!$B:$B,VLOOKUP($B1835,$L:$O,3,0),სახ.თანრ.მოც.!$C:$C,მონაცემები!C1835,სახ.თანრ.მოც.!$A:$A,VLOOKUP($B1835,$L:$O,4,0))</f>
        <v>0</v>
      </c>
      <c r="G1835" s="57">
        <f>SUMIFS(სახ.თანრ.მოც.!$E:$E,სახ.თანრ.მოც.!$B:$B,VLOOKUP($B1835,$L:$O,3,0),სახ.თანრ.მოც.!$C:$C,მონაცემები!D1835,სახ.თანრ.მოც.!$A:$A,VLOOKUP($B1835,$L:$O,4,0))</f>
        <v>0</v>
      </c>
      <c r="H1835" s="57">
        <f>SUMIFS(სახ.თანრ.მოც.!F:F,სახ.თანრ.მოც.!$B:$B,VLOOKUP($B1835,$L:$O,3,0),სახ.თანრ.მოც.!$C:$C,მონაცემები!D1835,სახ.თანრ.მოც.!$A:$A,VLOOKUP($B1835,$L:$O,4,0))+SUMIFS(სახ.თანრ.მოც.!F:F,სახ.თანრ.მოც.!$B:$B,VLOOKUP($B1835,$L:$O,3,0),სახ.თანრ.მოც.!$C:$C,მონაცემები!C1835,სახ.თანრ.მოც.!$A:$A,VLOOKUP($B1835,$L:$O,4,0))</f>
        <v>0</v>
      </c>
      <c r="I1835" s="57"/>
      <c r="J1835" s="57"/>
    </row>
    <row r="1836" spans="1:10">
      <c r="A1836" s="46">
        <v>1755</v>
      </c>
      <c r="E1836" s="57">
        <f t="shared" si="27"/>
        <v>0</v>
      </c>
      <c r="F1836" s="57">
        <f>SUMIFS(სახ.თანრ.მოც.!$E:$E,სახ.თანრ.მოც.!$B:$B,VLOOKUP($B1836,$L:$O,3,0),სახ.თანრ.მოც.!$C:$C,მონაცემები!C1836,სახ.თანრ.მოც.!$A:$A,VLOOKUP($B1836,$L:$O,4,0))</f>
        <v>0</v>
      </c>
      <c r="G1836" s="57">
        <f>SUMIFS(სახ.თანრ.მოც.!$E:$E,სახ.თანრ.მოც.!$B:$B,VLOOKUP($B1836,$L:$O,3,0),სახ.თანრ.მოც.!$C:$C,მონაცემები!D1836,სახ.თანრ.მოც.!$A:$A,VLOOKUP($B1836,$L:$O,4,0))</f>
        <v>0</v>
      </c>
      <c r="H1836" s="57">
        <f>SUMIFS(სახ.თანრ.მოც.!F:F,სახ.თანრ.მოც.!$B:$B,VLOOKUP($B1836,$L:$O,3,0),სახ.თანრ.მოც.!$C:$C,მონაცემები!D1836,სახ.თანრ.მოც.!$A:$A,VLOOKUP($B1836,$L:$O,4,0))+SUMIFS(სახ.თანრ.მოც.!F:F,სახ.თანრ.მოც.!$B:$B,VLOOKUP($B1836,$L:$O,3,0),სახ.თანრ.მოც.!$C:$C,მონაცემები!C1836,სახ.თანრ.მოც.!$A:$A,VLOOKUP($B1836,$L:$O,4,0))</f>
        <v>0</v>
      </c>
      <c r="I1836" s="57"/>
      <c r="J1836" s="57"/>
    </row>
    <row r="1837" spans="1:10">
      <c r="A1837" s="46">
        <v>1756</v>
      </c>
      <c r="E1837" s="57">
        <f t="shared" si="27"/>
        <v>0</v>
      </c>
      <c r="F1837" s="57">
        <f>SUMIFS(სახ.თანრ.მოც.!$E:$E,სახ.თანრ.მოც.!$B:$B,VLOOKUP($B1837,$L:$O,3,0),სახ.თანრ.მოც.!$C:$C,მონაცემები!C1837,სახ.თანრ.მოც.!$A:$A,VLOOKUP($B1837,$L:$O,4,0))</f>
        <v>0</v>
      </c>
      <c r="G1837" s="57">
        <f>SUMIFS(სახ.თანრ.მოც.!$E:$E,სახ.თანრ.მოც.!$B:$B,VLOOKUP($B1837,$L:$O,3,0),სახ.თანრ.მოც.!$C:$C,მონაცემები!D1837,სახ.თანრ.მოც.!$A:$A,VLOOKUP($B1837,$L:$O,4,0))</f>
        <v>0</v>
      </c>
      <c r="H1837" s="57">
        <f>SUMIFS(სახ.თანრ.მოც.!F:F,სახ.თანრ.მოც.!$B:$B,VLOOKUP($B1837,$L:$O,3,0),სახ.თანრ.მოც.!$C:$C,მონაცემები!D1837,სახ.თანრ.მოც.!$A:$A,VLOOKUP($B1837,$L:$O,4,0))+SUMIFS(სახ.თანრ.მოც.!F:F,სახ.თანრ.მოც.!$B:$B,VLOOKUP($B1837,$L:$O,3,0),სახ.თანრ.მოც.!$C:$C,მონაცემები!C1837,სახ.თანრ.მოც.!$A:$A,VLOOKUP($B1837,$L:$O,4,0))</f>
        <v>0</v>
      </c>
      <c r="I1837" s="57"/>
      <c r="J1837" s="57"/>
    </row>
    <row r="1838" spans="1:10">
      <c r="A1838" s="46">
        <v>1757</v>
      </c>
      <c r="E1838" s="57">
        <f t="shared" si="27"/>
        <v>0</v>
      </c>
      <c r="F1838" s="57">
        <f>SUMIFS(სახ.თანრ.მოც.!$E:$E,სახ.თანრ.მოც.!$B:$B,VLOOKUP($B1838,$L:$O,3,0),სახ.თანრ.მოც.!$C:$C,მონაცემები!C1838,სახ.თანრ.მოც.!$A:$A,VLOOKUP($B1838,$L:$O,4,0))</f>
        <v>0</v>
      </c>
      <c r="G1838" s="57">
        <f>SUMIFS(სახ.თანრ.მოც.!$E:$E,სახ.თანრ.მოც.!$B:$B,VLOOKUP($B1838,$L:$O,3,0),სახ.თანრ.მოც.!$C:$C,მონაცემები!D1838,სახ.თანრ.მოც.!$A:$A,VLOOKUP($B1838,$L:$O,4,0))</f>
        <v>0</v>
      </c>
      <c r="H1838" s="57">
        <f>SUMIFS(სახ.თანრ.მოც.!F:F,სახ.თანრ.მოც.!$B:$B,VLOOKUP($B1838,$L:$O,3,0),სახ.თანრ.მოც.!$C:$C,მონაცემები!D1838,სახ.თანრ.მოც.!$A:$A,VLOOKUP($B1838,$L:$O,4,0))+SUMIFS(სახ.თანრ.მოც.!F:F,სახ.თანრ.მოც.!$B:$B,VLOOKUP($B1838,$L:$O,3,0),სახ.თანრ.მოც.!$C:$C,მონაცემები!C1838,სახ.თანრ.მოც.!$A:$A,VLOOKUP($B1838,$L:$O,4,0))</f>
        <v>0</v>
      </c>
      <c r="I1838" s="57"/>
      <c r="J1838" s="57"/>
    </row>
    <row r="1839" spans="1:10">
      <c r="A1839" s="46">
        <v>1758</v>
      </c>
      <c r="E1839" s="57">
        <f t="shared" si="27"/>
        <v>0</v>
      </c>
      <c r="F1839" s="57">
        <f>SUMIFS(სახ.თანრ.მოც.!$E:$E,სახ.თანრ.მოც.!$B:$B,VLOOKUP($B1839,$L:$O,3,0),სახ.თანრ.მოც.!$C:$C,მონაცემები!C1839,სახ.თანრ.მოც.!$A:$A,VLOOKUP($B1839,$L:$O,4,0))</f>
        <v>0</v>
      </c>
      <c r="G1839" s="57">
        <f>SUMIFS(სახ.თანრ.მოც.!$E:$E,სახ.თანრ.მოც.!$B:$B,VLOOKUP($B1839,$L:$O,3,0),სახ.თანრ.მოც.!$C:$C,მონაცემები!D1839,სახ.თანრ.მოც.!$A:$A,VLOOKUP($B1839,$L:$O,4,0))</f>
        <v>0</v>
      </c>
      <c r="H1839" s="57">
        <f>SUMIFS(სახ.თანრ.მოც.!F:F,სახ.თანრ.მოც.!$B:$B,VLOOKUP($B1839,$L:$O,3,0),სახ.თანრ.მოც.!$C:$C,მონაცემები!D1839,სახ.თანრ.მოც.!$A:$A,VLOOKUP($B1839,$L:$O,4,0))+SUMIFS(სახ.თანრ.მოც.!F:F,სახ.თანრ.მოც.!$B:$B,VLOOKUP($B1839,$L:$O,3,0),სახ.თანრ.მოც.!$C:$C,მონაცემები!C1839,სახ.თანრ.მოც.!$A:$A,VLOOKUP($B1839,$L:$O,4,0))</f>
        <v>0</v>
      </c>
      <c r="I1839" s="57"/>
      <c r="J1839" s="57"/>
    </row>
    <row r="1840" spans="1:10">
      <c r="A1840" s="46">
        <v>1759</v>
      </c>
      <c r="E1840" s="57">
        <f t="shared" si="27"/>
        <v>0</v>
      </c>
      <c r="F1840" s="57">
        <f>SUMIFS(სახ.თანრ.მოც.!$E:$E,სახ.თანრ.მოც.!$B:$B,VLOOKUP($B1840,$L:$O,3,0),სახ.თანრ.მოც.!$C:$C,მონაცემები!C1840,სახ.თანრ.მოც.!$A:$A,VLOOKUP($B1840,$L:$O,4,0))</f>
        <v>0</v>
      </c>
      <c r="G1840" s="57">
        <f>SUMIFS(სახ.თანრ.მოც.!$E:$E,სახ.თანრ.მოც.!$B:$B,VLOOKUP($B1840,$L:$O,3,0),სახ.თანრ.მოც.!$C:$C,მონაცემები!D1840,სახ.თანრ.მოც.!$A:$A,VLOOKUP($B1840,$L:$O,4,0))</f>
        <v>0</v>
      </c>
      <c r="H1840" s="57">
        <f>SUMIFS(სახ.თანრ.მოც.!F:F,სახ.თანრ.მოც.!$B:$B,VLOOKUP($B1840,$L:$O,3,0),სახ.თანრ.მოც.!$C:$C,მონაცემები!D1840,სახ.თანრ.მოც.!$A:$A,VLOOKUP($B1840,$L:$O,4,0))+SUMIFS(სახ.თანრ.მოც.!F:F,სახ.თანრ.მოც.!$B:$B,VLOOKUP($B1840,$L:$O,3,0),სახ.თანრ.მოც.!$C:$C,მონაცემები!C1840,სახ.თანრ.მოც.!$A:$A,VLOOKUP($B1840,$L:$O,4,0))</f>
        <v>0</v>
      </c>
      <c r="I1840" s="57"/>
      <c r="J1840" s="57"/>
    </row>
    <row r="1841" spans="1:10">
      <c r="A1841" s="46">
        <v>1760</v>
      </c>
      <c r="E1841" s="57">
        <f t="shared" si="27"/>
        <v>0</v>
      </c>
      <c r="F1841" s="57">
        <f>SUMIFS(სახ.თანრ.მოც.!$E:$E,სახ.თანრ.მოც.!$B:$B,VLOOKUP($B1841,$L:$O,3,0),სახ.თანრ.მოც.!$C:$C,მონაცემები!C1841,სახ.თანრ.მოც.!$A:$A,VLOOKUP($B1841,$L:$O,4,0))</f>
        <v>0</v>
      </c>
      <c r="G1841" s="57">
        <f>SUMIFS(სახ.თანრ.მოც.!$E:$E,სახ.თანრ.მოც.!$B:$B,VLOOKUP($B1841,$L:$O,3,0),სახ.თანრ.მოც.!$C:$C,მონაცემები!D1841,სახ.თანრ.მოც.!$A:$A,VLOOKUP($B1841,$L:$O,4,0))</f>
        <v>0</v>
      </c>
      <c r="H1841" s="57">
        <f>SUMIFS(სახ.თანრ.მოც.!F:F,სახ.თანრ.მოც.!$B:$B,VLOOKUP($B1841,$L:$O,3,0),სახ.თანრ.მოც.!$C:$C,მონაცემები!D1841,სახ.თანრ.მოც.!$A:$A,VLOOKUP($B1841,$L:$O,4,0))+SUMIFS(სახ.თანრ.მოც.!F:F,სახ.თანრ.მოც.!$B:$B,VLOOKUP($B1841,$L:$O,3,0),სახ.თანრ.მოც.!$C:$C,მონაცემები!C1841,სახ.თანრ.მოც.!$A:$A,VLOOKUP($B1841,$L:$O,4,0))</f>
        <v>0</v>
      </c>
      <c r="I1841" s="57"/>
      <c r="J1841" s="57"/>
    </row>
    <row r="1842" spans="1:10">
      <c r="A1842" s="46">
        <v>1761</v>
      </c>
      <c r="E1842" s="57">
        <f t="shared" si="27"/>
        <v>0</v>
      </c>
      <c r="F1842" s="57">
        <f>SUMIFS(სახ.თანრ.მოც.!$E:$E,სახ.თანრ.მოც.!$B:$B,VLOOKUP($B1842,$L:$O,3,0),სახ.თანრ.მოც.!$C:$C,მონაცემები!C1842,სახ.თანრ.მოც.!$A:$A,VLOOKUP($B1842,$L:$O,4,0))</f>
        <v>0</v>
      </c>
      <c r="G1842" s="57">
        <f>SUMIFS(სახ.თანრ.მოც.!$E:$E,სახ.თანრ.მოც.!$B:$B,VLOOKUP($B1842,$L:$O,3,0),სახ.თანრ.მოც.!$C:$C,მონაცემები!D1842,სახ.თანრ.მოც.!$A:$A,VLOOKUP($B1842,$L:$O,4,0))</f>
        <v>0</v>
      </c>
      <c r="H1842" s="57">
        <f>SUMIFS(სახ.თანრ.მოც.!F:F,სახ.თანრ.მოც.!$B:$B,VLOOKUP($B1842,$L:$O,3,0),სახ.თანრ.მოც.!$C:$C,მონაცემები!D1842,სახ.თანრ.მოც.!$A:$A,VLOOKUP($B1842,$L:$O,4,0))+SUMIFS(სახ.თანრ.მოც.!F:F,სახ.თანრ.მოც.!$B:$B,VLOOKUP($B1842,$L:$O,3,0),სახ.თანრ.მოც.!$C:$C,მონაცემები!C1842,სახ.თანრ.მოც.!$A:$A,VLOOKUP($B1842,$L:$O,4,0))</f>
        <v>0</v>
      </c>
      <c r="I1842" s="57"/>
      <c r="J1842" s="57"/>
    </row>
    <row r="1843" spans="1:10">
      <c r="A1843" s="46">
        <v>1762</v>
      </c>
      <c r="E1843" s="57">
        <f t="shared" si="27"/>
        <v>0</v>
      </c>
      <c r="F1843" s="57">
        <f>SUMIFS(სახ.თანრ.მოც.!$E:$E,სახ.თანრ.მოც.!$B:$B,VLOOKUP($B1843,$L:$O,3,0),სახ.თანრ.მოც.!$C:$C,მონაცემები!C1843,სახ.თანრ.მოც.!$A:$A,VLOOKUP($B1843,$L:$O,4,0))</f>
        <v>0</v>
      </c>
      <c r="G1843" s="57">
        <f>SUMIFS(სახ.თანრ.მოც.!$E:$E,სახ.თანრ.მოც.!$B:$B,VLOOKUP($B1843,$L:$O,3,0),სახ.თანრ.მოც.!$C:$C,მონაცემები!D1843,სახ.თანრ.მოც.!$A:$A,VLOOKUP($B1843,$L:$O,4,0))</f>
        <v>0</v>
      </c>
      <c r="H1843" s="57">
        <f>SUMIFS(სახ.თანრ.მოც.!F:F,სახ.თანრ.მოც.!$B:$B,VLOOKUP($B1843,$L:$O,3,0),სახ.თანრ.მოც.!$C:$C,მონაცემები!D1843,სახ.თანრ.მოც.!$A:$A,VLOOKUP($B1843,$L:$O,4,0))+SUMIFS(სახ.თანრ.მოც.!F:F,სახ.თანრ.მოც.!$B:$B,VLOOKUP($B1843,$L:$O,3,0),სახ.თანრ.მოც.!$C:$C,მონაცემები!C1843,სახ.თანრ.მოც.!$A:$A,VLOOKUP($B1843,$L:$O,4,0))</f>
        <v>0</v>
      </c>
      <c r="I1843" s="57"/>
      <c r="J1843" s="57"/>
    </row>
    <row r="1844" spans="1:10">
      <c r="A1844" s="46">
        <v>1763</v>
      </c>
      <c r="E1844" s="57">
        <f t="shared" si="27"/>
        <v>0</v>
      </c>
      <c r="F1844" s="57">
        <f>SUMIFS(სახ.თანრ.მოც.!$E:$E,სახ.თანრ.მოც.!$B:$B,VLOOKUP($B1844,$L:$O,3,0),სახ.თანრ.მოც.!$C:$C,მონაცემები!C1844,სახ.თანრ.მოც.!$A:$A,VLOOKUP($B1844,$L:$O,4,0))</f>
        <v>0</v>
      </c>
      <c r="G1844" s="57">
        <f>SUMIFS(სახ.თანრ.მოც.!$E:$E,სახ.თანრ.მოც.!$B:$B,VLOOKUP($B1844,$L:$O,3,0),სახ.თანრ.მოც.!$C:$C,მონაცემები!D1844,სახ.თანრ.მოც.!$A:$A,VLOOKUP($B1844,$L:$O,4,0))</f>
        <v>0</v>
      </c>
      <c r="H1844" s="57">
        <f>SUMIFS(სახ.თანრ.მოც.!F:F,სახ.თანრ.მოც.!$B:$B,VLOOKUP($B1844,$L:$O,3,0),სახ.თანრ.მოც.!$C:$C,მონაცემები!D1844,სახ.თანრ.მოც.!$A:$A,VLOOKUP($B1844,$L:$O,4,0))+SUMIFS(სახ.თანრ.მოც.!F:F,სახ.თანრ.მოც.!$B:$B,VLOOKUP($B1844,$L:$O,3,0),სახ.თანრ.მოც.!$C:$C,მონაცემები!C1844,სახ.თანრ.მოც.!$A:$A,VLOOKUP($B1844,$L:$O,4,0))</f>
        <v>0</v>
      </c>
      <c r="I1844" s="57"/>
      <c r="J1844" s="57"/>
    </row>
    <row r="1845" spans="1:10">
      <c r="A1845" s="46">
        <v>1764</v>
      </c>
      <c r="E1845" s="57">
        <f t="shared" si="27"/>
        <v>0</v>
      </c>
      <c r="F1845" s="57">
        <f>SUMIFS(სახ.თანრ.მოც.!$E:$E,სახ.თანრ.მოც.!$B:$B,VLOOKUP($B1845,$L:$O,3,0),სახ.თანრ.მოც.!$C:$C,მონაცემები!C1845,სახ.თანრ.მოც.!$A:$A,VLOOKUP($B1845,$L:$O,4,0))</f>
        <v>0</v>
      </c>
      <c r="G1845" s="57">
        <f>SUMIFS(სახ.თანრ.მოც.!$E:$E,სახ.თანრ.მოც.!$B:$B,VLOOKUP($B1845,$L:$O,3,0),სახ.თანრ.მოც.!$C:$C,მონაცემები!D1845,სახ.თანრ.მოც.!$A:$A,VLOOKUP($B1845,$L:$O,4,0))</f>
        <v>0</v>
      </c>
      <c r="H1845" s="57">
        <f>SUMIFS(სახ.თანრ.მოც.!F:F,სახ.თანრ.მოც.!$B:$B,VLOOKUP($B1845,$L:$O,3,0),სახ.თანრ.მოც.!$C:$C,მონაცემები!D1845,სახ.თანრ.მოც.!$A:$A,VLOOKUP($B1845,$L:$O,4,0))+SUMIFS(სახ.თანრ.მოც.!F:F,სახ.თანრ.მოც.!$B:$B,VLOOKUP($B1845,$L:$O,3,0),სახ.თანრ.მოც.!$C:$C,მონაცემები!C1845,სახ.თანრ.მოც.!$A:$A,VLOOKUP($B1845,$L:$O,4,0))</f>
        <v>0</v>
      </c>
      <c r="I1845" s="57"/>
      <c r="J1845" s="57"/>
    </row>
    <row r="1846" spans="1:10">
      <c r="A1846" s="46">
        <v>1765</v>
      </c>
      <c r="E1846" s="57">
        <f t="shared" si="27"/>
        <v>0</v>
      </c>
      <c r="F1846" s="57">
        <f>SUMIFS(სახ.თანრ.მოც.!$E:$E,სახ.თანრ.მოც.!$B:$B,VLOOKUP($B1846,$L:$O,3,0),სახ.თანრ.მოც.!$C:$C,მონაცემები!C1846,სახ.თანრ.მოც.!$A:$A,VLOOKUP($B1846,$L:$O,4,0))</f>
        <v>0</v>
      </c>
      <c r="G1846" s="57">
        <f>SUMIFS(სახ.თანრ.მოც.!$E:$E,სახ.თანრ.მოც.!$B:$B,VLOOKUP($B1846,$L:$O,3,0),სახ.თანრ.მოც.!$C:$C,მონაცემები!D1846,სახ.თანრ.მოც.!$A:$A,VLOOKUP($B1846,$L:$O,4,0))</f>
        <v>0</v>
      </c>
      <c r="H1846" s="57">
        <f>SUMIFS(სახ.თანრ.მოც.!F:F,სახ.თანრ.მოც.!$B:$B,VLOOKUP($B1846,$L:$O,3,0),სახ.თანრ.მოც.!$C:$C,მონაცემები!D1846,სახ.თანრ.მოც.!$A:$A,VLOOKUP($B1846,$L:$O,4,0))+SUMIFS(სახ.თანრ.მოც.!F:F,სახ.თანრ.მოც.!$B:$B,VLOOKUP($B1846,$L:$O,3,0),სახ.თანრ.მოც.!$C:$C,მონაცემები!C1846,სახ.თანრ.მოც.!$A:$A,VLOOKUP($B1846,$L:$O,4,0))</f>
        <v>0</v>
      </c>
      <c r="I1846" s="57"/>
      <c r="J1846" s="57"/>
    </row>
    <row r="1847" spans="1:10">
      <c r="A1847" s="46">
        <v>1766</v>
      </c>
      <c r="E1847" s="57">
        <f t="shared" si="27"/>
        <v>0</v>
      </c>
      <c r="F1847" s="57">
        <f>SUMIFS(სახ.თანრ.მოც.!$E:$E,სახ.თანრ.მოც.!$B:$B,VLOOKUP($B1847,$L:$O,3,0),სახ.თანრ.მოც.!$C:$C,მონაცემები!C1847,სახ.თანრ.მოც.!$A:$A,VLOOKUP($B1847,$L:$O,4,0))</f>
        <v>0</v>
      </c>
      <c r="G1847" s="57">
        <f>SUMIFS(სახ.თანრ.მოც.!$E:$E,სახ.თანრ.მოც.!$B:$B,VLOOKUP($B1847,$L:$O,3,0),სახ.თანრ.მოც.!$C:$C,მონაცემები!D1847,სახ.თანრ.მოც.!$A:$A,VLOOKUP($B1847,$L:$O,4,0))</f>
        <v>0</v>
      </c>
      <c r="H1847" s="57">
        <f>SUMIFS(სახ.თანრ.მოც.!F:F,სახ.თანრ.მოც.!$B:$B,VLOOKUP($B1847,$L:$O,3,0),სახ.თანრ.მოც.!$C:$C,მონაცემები!D1847,სახ.თანრ.მოც.!$A:$A,VLOOKUP($B1847,$L:$O,4,0))+SUMIFS(სახ.თანრ.მოც.!F:F,სახ.თანრ.მოც.!$B:$B,VLOOKUP($B1847,$L:$O,3,0),სახ.თანრ.მოც.!$C:$C,მონაცემები!C1847,სახ.თანრ.მოც.!$A:$A,VLOOKUP($B1847,$L:$O,4,0))</f>
        <v>0</v>
      </c>
      <c r="I1847" s="57"/>
      <c r="J1847" s="57"/>
    </row>
    <row r="1848" spans="1:10">
      <c r="A1848" s="46">
        <v>1767</v>
      </c>
      <c r="E1848" s="57">
        <f t="shared" si="27"/>
        <v>0</v>
      </c>
      <c r="F1848" s="57">
        <f>SUMIFS(სახ.თანრ.მოც.!$E:$E,სახ.თანრ.მოც.!$B:$B,VLOOKUP($B1848,$L:$O,3,0),სახ.თანრ.მოც.!$C:$C,მონაცემები!C1848,სახ.თანრ.მოც.!$A:$A,VLOOKUP($B1848,$L:$O,4,0))</f>
        <v>0</v>
      </c>
      <c r="G1848" s="57">
        <f>SUMIFS(სახ.თანრ.მოც.!$E:$E,სახ.თანრ.მოც.!$B:$B,VLOOKUP($B1848,$L:$O,3,0),სახ.თანრ.მოც.!$C:$C,მონაცემები!D1848,სახ.თანრ.მოც.!$A:$A,VLOOKUP($B1848,$L:$O,4,0))</f>
        <v>0</v>
      </c>
      <c r="H1848" s="57">
        <f>SUMIFS(სახ.თანრ.მოც.!F:F,სახ.თანრ.მოც.!$B:$B,VLOOKUP($B1848,$L:$O,3,0),სახ.თანრ.მოც.!$C:$C,მონაცემები!D1848,სახ.თანრ.მოც.!$A:$A,VLOOKUP($B1848,$L:$O,4,0))+SUMIFS(სახ.თანრ.მოც.!F:F,სახ.თანრ.მოც.!$B:$B,VLOOKUP($B1848,$L:$O,3,0),სახ.თანრ.მოც.!$C:$C,მონაცემები!C1848,სახ.თანრ.მოც.!$A:$A,VLOOKUP($B1848,$L:$O,4,0))</f>
        <v>0</v>
      </c>
      <c r="I1848" s="57"/>
      <c r="J1848" s="57"/>
    </row>
    <row r="1849" spans="1:10">
      <c r="A1849" s="46">
        <v>1768</v>
      </c>
      <c r="E1849" s="57">
        <f t="shared" si="27"/>
        <v>0</v>
      </c>
      <c r="F1849" s="57">
        <f>SUMIFS(სახ.თანრ.მოც.!$E:$E,სახ.თანრ.მოც.!$B:$B,VLOOKUP($B1849,$L:$O,3,0),სახ.თანრ.მოც.!$C:$C,მონაცემები!C1849,სახ.თანრ.მოც.!$A:$A,VLOOKUP($B1849,$L:$O,4,0))</f>
        <v>0</v>
      </c>
      <c r="G1849" s="57">
        <f>SUMIFS(სახ.თანრ.მოც.!$E:$E,სახ.თანრ.მოც.!$B:$B,VLOOKUP($B1849,$L:$O,3,0),სახ.თანრ.მოც.!$C:$C,მონაცემები!D1849,სახ.თანრ.მოც.!$A:$A,VLOOKUP($B1849,$L:$O,4,0))</f>
        <v>0</v>
      </c>
      <c r="H1849" s="57">
        <f>SUMIFS(სახ.თანრ.მოც.!F:F,სახ.თანრ.მოც.!$B:$B,VLOOKUP($B1849,$L:$O,3,0),სახ.თანრ.მოც.!$C:$C,მონაცემები!D1849,სახ.თანრ.მოც.!$A:$A,VLOOKUP($B1849,$L:$O,4,0))+SUMIFS(სახ.თანრ.მოც.!F:F,სახ.თანრ.მოც.!$B:$B,VLOOKUP($B1849,$L:$O,3,0),სახ.თანრ.მოც.!$C:$C,მონაცემები!C1849,სახ.თანრ.მოც.!$A:$A,VLOOKUP($B1849,$L:$O,4,0))</f>
        <v>0</v>
      </c>
      <c r="I1849" s="57"/>
      <c r="J1849" s="57"/>
    </row>
    <row r="1850" spans="1:10">
      <c r="A1850" s="46">
        <v>1769</v>
      </c>
      <c r="E1850" s="57">
        <f t="shared" si="27"/>
        <v>0</v>
      </c>
      <c r="F1850" s="57">
        <f>SUMIFS(სახ.თანრ.მოც.!$E:$E,სახ.თანრ.მოც.!$B:$B,VLOOKUP($B1850,$L:$O,3,0),სახ.თანრ.მოც.!$C:$C,მონაცემები!C1850,სახ.თანრ.მოც.!$A:$A,VLOOKUP($B1850,$L:$O,4,0))</f>
        <v>0</v>
      </c>
      <c r="G1850" s="57">
        <f>SUMIFS(სახ.თანრ.მოც.!$E:$E,სახ.თანრ.მოც.!$B:$B,VLOOKUP($B1850,$L:$O,3,0),სახ.თანრ.მოც.!$C:$C,მონაცემები!D1850,სახ.თანრ.მოც.!$A:$A,VLOOKUP($B1850,$L:$O,4,0))</f>
        <v>0</v>
      </c>
      <c r="H1850" s="57">
        <f>SUMIFS(სახ.თანრ.მოც.!F:F,სახ.თანრ.მოც.!$B:$B,VLOOKUP($B1850,$L:$O,3,0),სახ.თანრ.მოც.!$C:$C,მონაცემები!D1850,სახ.თანრ.მოც.!$A:$A,VLOOKUP($B1850,$L:$O,4,0))+SUMIFS(სახ.თანრ.მოც.!F:F,სახ.თანრ.მოც.!$B:$B,VLOOKUP($B1850,$L:$O,3,0),სახ.თანრ.მოც.!$C:$C,მონაცემები!C1850,სახ.თანრ.მოც.!$A:$A,VLOOKUP($B1850,$L:$O,4,0))</f>
        <v>0</v>
      </c>
      <c r="I1850" s="57"/>
      <c r="J1850" s="57"/>
    </row>
    <row r="1851" spans="1:10">
      <c r="A1851" s="46">
        <v>1770</v>
      </c>
      <c r="E1851" s="57">
        <f t="shared" si="27"/>
        <v>0</v>
      </c>
      <c r="F1851" s="57">
        <f>SUMIFS(სახ.თანრ.მოც.!$E:$E,სახ.თანრ.მოც.!$B:$B,VLOOKUP($B1851,$L:$O,3,0),სახ.თანრ.მოც.!$C:$C,მონაცემები!C1851,სახ.თანრ.მოც.!$A:$A,VLOOKUP($B1851,$L:$O,4,0))</f>
        <v>0</v>
      </c>
      <c r="G1851" s="57">
        <f>SUMIFS(სახ.თანრ.მოც.!$E:$E,სახ.თანრ.მოც.!$B:$B,VLOOKUP($B1851,$L:$O,3,0),სახ.თანრ.მოც.!$C:$C,მონაცემები!D1851,სახ.თანრ.მოც.!$A:$A,VLOOKUP($B1851,$L:$O,4,0))</f>
        <v>0</v>
      </c>
      <c r="H1851" s="57">
        <f>SUMIFS(სახ.თანრ.მოც.!F:F,სახ.თანრ.მოც.!$B:$B,VLOOKUP($B1851,$L:$O,3,0),სახ.თანრ.მოც.!$C:$C,მონაცემები!D1851,სახ.თანრ.მოც.!$A:$A,VLOOKUP($B1851,$L:$O,4,0))+SUMIFS(სახ.თანრ.მოც.!F:F,სახ.თანრ.მოც.!$B:$B,VLOOKUP($B1851,$L:$O,3,0),სახ.თანრ.მოც.!$C:$C,მონაცემები!C1851,სახ.თანრ.მოც.!$A:$A,VLOOKUP($B1851,$L:$O,4,0))</f>
        <v>0</v>
      </c>
      <c r="I1851" s="57"/>
      <c r="J1851" s="57"/>
    </row>
    <row r="1852" spans="1:10">
      <c r="A1852" s="46">
        <v>1771</v>
      </c>
      <c r="E1852" s="57">
        <f t="shared" si="27"/>
        <v>0</v>
      </c>
      <c r="F1852" s="57">
        <f>SUMIFS(სახ.თანრ.მოც.!$E:$E,სახ.თანრ.მოც.!$B:$B,VLOOKUP($B1852,$L:$O,3,0),სახ.თანრ.მოც.!$C:$C,მონაცემები!C1852,სახ.თანრ.მოც.!$A:$A,VLOOKUP($B1852,$L:$O,4,0))</f>
        <v>0</v>
      </c>
      <c r="G1852" s="57">
        <f>SUMIFS(სახ.თანრ.მოც.!$E:$E,სახ.თანრ.მოც.!$B:$B,VLOOKUP($B1852,$L:$O,3,0),სახ.თანრ.მოც.!$C:$C,მონაცემები!D1852,სახ.თანრ.მოც.!$A:$A,VLOOKUP($B1852,$L:$O,4,0))</f>
        <v>0</v>
      </c>
      <c r="H1852" s="57">
        <f>SUMIFS(სახ.თანრ.მოც.!F:F,სახ.თანრ.მოც.!$B:$B,VLOOKUP($B1852,$L:$O,3,0),სახ.თანრ.მოც.!$C:$C,მონაცემები!D1852,სახ.თანრ.მოც.!$A:$A,VLOOKUP($B1852,$L:$O,4,0))+SUMIFS(სახ.თანრ.მოც.!F:F,სახ.თანრ.მოც.!$B:$B,VLOOKUP($B1852,$L:$O,3,0),სახ.თანრ.მოც.!$C:$C,მონაცემები!C1852,სახ.თანრ.მოც.!$A:$A,VLOOKUP($B1852,$L:$O,4,0))</f>
        <v>0</v>
      </c>
      <c r="I1852" s="57"/>
      <c r="J1852" s="57"/>
    </row>
    <row r="1853" spans="1:10">
      <c r="A1853" s="46">
        <v>1772</v>
      </c>
      <c r="E1853" s="57">
        <f t="shared" si="27"/>
        <v>0</v>
      </c>
      <c r="F1853" s="57">
        <f>SUMIFS(სახ.თანრ.მოც.!$E:$E,სახ.თანრ.მოც.!$B:$B,VLOOKUP($B1853,$L:$O,3,0),სახ.თანრ.მოც.!$C:$C,მონაცემები!C1853,სახ.თანრ.მოც.!$A:$A,VLOOKUP($B1853,$L:$O,4,0))</f>
        <v>0</v>
      </c>
      <c r="G1853" s="57">
        <f>SUMIFS(სახ.თანრ.მოც.!$E:$E,სახ.თანრ.მოც.!$B:$B,VLOOKUP($B1853,$L:$O,3,0),სახ.თანრ.მოც.!$C:$C,მონაცემები!D1853,სახ.თანრ.მოც.!$A:$A,VLOOKUP($B1853,$L:$O,4,0))</f>
        <v>0</v>
      </c>
      <c r="H1853" s="57">
        <f>SUMIFS(სახ.თანრ.მოც.!F:F,სახ.თანრ.მოც.!$B:$B,VLOOKUP($B1853,$L:$O,3,0),სახ.თანრ.მოც.!$C:$C,მონაცემები!D1853,სახ.თანრ.მოც.!$A:$A,VLOOKUP($B1853,$L:$O,4,0))+SUMIFS(სახ.თანრ.მოც.!F:F,სახ.თანრ.მოც.!$B:$B,VLOOKUP($B1853,$L:$O,3,0),სახ.თანრ.მოც.!$C:$C,მონაცემები!C1853,სახ.თანრ.მოც.!$A:$A,VLOOKUP($B1853,$L:$O,4,0))</f>
        <v>0</v>
      </c>
      <c r="I1853" s="57"/>
      <c r="J1853" s="57"/>
    </row>
    <row r="1854" spans="1:10">
      <c r="A1854" s="46">
        <v>1773</v>
      </c>
      <c r="E1854" s="57">
        <f t="shared" si="27"/>
        <v>0</v>
      </c>
      <c r="F1854" s="57">
        <f>SUMIFS(სახ.თანრ.მოც.!$E:$E,სახ.თანრ.მოც.!$B:$B,VLOOKUP($B1854,$L:$O,3,0),სახ.თანრ.მოც.!$C:$C,მონაცემები!C1854,სახ.თანრ.მოც.!$A:$A,VLOOKUP($B1854,$L:$O,4,0))</f>
        <v>0</v>
      </c>
      <c r="G1854" s="57">
        <f>SUMIFS(სახ.თანრ.მოც.!$E:$E,სახ.თანრ.მოც.!$B:$B,VLOOKUP($B1854,$L:$O,3,0),სახ.თანრ.მოც.!$C:$C,მონაცემები!D1854,სახ.თანრ.მოც.!$A:$A,VLOOKUP($B1854,$L:$O,4,0))</f>
        <v>0</v>
      </c>
      <c r="H1854" s="57">
        <f>SUMIFS(სახ.თანრ.მოც.!F:F,სახ.თანრ.მოც.!$B:$B,VLOOKUP($B1854,$L:$O,3,0),სახ.თანრ.მოც.!$C:$C,მონაცემები!D1854,სახ.თანრ.მოც.!$A:$A,VLOOKUP($B1854,$L:$O,4,0))+SUMIFS(სახ.თანრ.მოც.!F:F,სახ.თანრ.მოც.!$B:$B,VLOOKUP($B1854,$L:$O,3,0),სახ.თანრ.მოც.!$C:$C,მონაცემები!C1854,სახ.თანრ.მოც.!$A:$A,VLOOKUP($B1854,$L:$O,4,0))</f>
        <v>0</v>
      </c>
      <c r="I1854" s="57"/>
      <c r="J1854" s="57"/>
    </row>
    <row r="1855" spans="1:10">
      <c r="A1855" s="46">
        <v>1774</v>
      </c>
      <c r="E1855" s="57">
        <f t="shared" si="27"/>
        <v>0</v>
      </c>
      <c r="F1855" s="57">
        <f>SUMIFS(სახ.თანრ.მოც.!$E:$E,სახ.თანრ.მოც.!$B:$B,VLOOKUP($B1855,$L:$O,3,0),სახ.თანრ.მოც.!$C:$C,მონაცემები!C1855,სახ.თანრ.მოც.!$A:$A,VLOOKUP($B1855,$L:$O,4,0))</f>
        <v>0</v>
      </c>
      <c r="G1855" s="57">
        <f>SUMIFS(სახ.თანრ.მოც.!$E:$E,სახ.თანრ.მოც.!$B:$B,VLOOKUP($B1855,$L:$O,3,0),სახ.თანრ.მოც.!$C:$C,მონაცემები!D1855,სახ.თანრ.მოც.!$A:$A,VLOOKUP($B1855,$L:$O,4,0))</f>
        <v>0</v>
      </c>
      <c r="H1855" s="57">
        <f>SUMIFS(სახ.თანრ.მოც.!F:F,სახ.თანრ.მოც.!$B:$B,VLOOKUP($B1855,$L:$O,3,0),სახ.თანრ.მოც.!$C:$C,მონაცემები!D1855,სახ.თანრ.მოც.!$A:$A,VLOOKUP($B1855,$L:$O,4,0))+SUMIFS(სახ.თანრ.მოც.!F:F,სახ.თანრ.მოც.!$B:$B,VLOOKUP($B1855,$L:$O,3,0),სახ.თანრ.მოც.!$C:$C,მონაცემები!C1855,სახ.თანრ.მოც.!$A:$A,VLOOKUP($B1855,$L:$O,4,0))</f>
        <v>0</v>
      </c>
      <c r="I1855" s="57"/>
      <c r="J1855" s="57"/>
    </row>
    <row r="1856" spans="1:10">
      <c r="A1856" s="46">
        <v>1775</v>
      </c>
      <c r="E1856" s="57">
        <f t="shared" si="27"/>
        <v>0</v>
      </c>
      <c r="F1856" s="57">
        <f>SUMIFS(სახ.თანრ.მოც.!$E:$E,სახ.თანრ.მოც.!$B:$B,VLOOKUP($B1856,$L:$O,3,0),სახ.თანრ.მოც.!$C:$C,მონაცემები!C1856,სახ.თანრ.მოც.!$A:$A,VLOOKUP($B1856,$L:$O,4,0))</f>
        <v>0</v>
      </c>
      <c r="G1856" s="57">
        <f>SUMIFS(სახ.თანრ.მოც.!$E:$E,სახ.თანრ.მოც.!$B:$B,VLOOKUP($B1856,$L:$O,3,0),სახ.თანრ.მოც.!$C:$C,მონაცემები!D1856,სახ.თანრ.მოც.!$A:$A,VLOOKUP($B1856,$L:$O,4,0))</f>
        <v>0</v>
      </c>
      <c r="H1856" s="57">
        <f>SUMIFS(სახ.თანრ.მოც.!F:F,სახ.თანრ.მოც.!$B:$B,VLOOKUP($B1856,$L:$O,3,0),სახ.თანრ.მოც.!$C:$C,მონაცემები!D1856,სახ.თანრ.მოც.!$A:$A,VLOOKUP($B1856,$L:$O,4,0))+SUMIFS(სახ.თანრ.მოც.!F:F,სახ.თანრ.მოც.!$B:$B,VLOOKUP($B1856,$L:$O,3,0),სახ.თანრ.მოც.!$C:$C,მონაცემები!C1856,სახ.თანრ.მოც.!$A:$A,VLOOKUP($B1856,$L:$O,4,0))</f>
        <v>0</v>
      </c>
      <c r="I1856" s="57"/>
      <c r="J1856" s="57"/>
    </row>
    <row r="1857" spans="1:10">
      <c r="A1857" s="46">
        <v>1776</v>
      </c>
      <c r="E1857" s="57">
        <f t="shared" si="27"/>
        <v>0</v>
      </c>
      <c r="F1857" s="57">
        <f>SUMIFS(სახ.თანრ.მოც.!$E:$E,სახ.თანრ.მოც.!$B:$B,VLOOKUP($B1857,$L:$O,3,0),სახ.თანრ.მოც.!$C:$C,მონაცემები!C1857,სახ.თანრ.მოც.!$A:$A,VLOOKUP($B1857,$L:$O,4,0))</f>
        <v>0</v>
      </c>
      <c r="G1857" s="57">
        <f>SUMIFS(სახ.თანრ.მოც.!$E:$E,სახ.თანრ.მოც.!$B:$B,VLOOKUP($B1857,$L:$O,3,0),სახ.თანრ.მოც.!$C:$C,მონაცემები!D1857,სახ.თანრ.მოც.!$A:$A,VLOOKUP($B1857,$L:$O,4,0))</f>
        <v>0</v>
      </c>
      <c r="H1857" s="57">
        <f>SUMIFS(სახ.თანრ.მოც.!F:F,სახ.თანრ.მოც.!$B:$B,VLOOKUP($B1857,$L:$O,3,0),სახ.თანრ.მოც.!$C:$C,მონაცემები!D1857,სახ.თანრ.მოც.!$A:$A,VLOOKUP($B1857,$L:$O,4,0))+SUMIFS(სახ.თანრ.მოც.!F:F,სახ.თანრ.მოც.!$B:$B,VLOOKUP($B1857,$L:$O,3,0),სახ.თანრ.მოც.!$C:$C,მონაცემები!C1857,სახ.თანრ.მოც.!$A:$A,VLOOKUP($B1857,$L:$O,4,0))</f>
        <v>0</v>
      </c>
      <c r="I1857" s="57"/>
      <c r="J1857" s="57"/>
    </row>
    <row r="1858" spans="1:10">
      <c r="A1858" s="46">
        <v>1777</v>
      </c>
      <c r="E1858" s="57">
        <f t="shared" si="27"/>
        <v>0</v>
      </c>
      <c r="F1858" s="57">
        <f>SUMIFS(სახ.თანრ.მოც.!$E:$E,სახ.თანრ.მოც.!$B:$B,VLOOKUP($B1858,$L:$O,3,0),სახ.თანრ.მოც.!$C:$C,მონაცემები!C1858,სახ.თანრ.მოც.!$A:$A,VLOOKUP($B1858,$L:$O,4,0))</f>
        <v>0</v>
      </c>
      <c r="G1858" s="57">
        <f>SUMIFS(სახ.თანრ.მოც.!$E:$E,სახ.თანრ.მოც.!$B:$B,VLOOKUP($B1858,$L:$O,3,0),სახ.თანრ.მოც.!$C:$C,მონაცემები!D1858,სახ.თანრ.მოც.!$A:$A,VLOOKUP($B1858,$L:$O,4,0))</f>
        <v>0</v>
      </c>
      <c r="H1858" s="57">
        <f>SUMIFS(სახ.თანრ.მოც.!F:F,სახ.თანრ.მოც.!$B:$B,VLOOKUP($B1858,$L:$O,3,0),სახ.თანრ.მოც.!$C:$C,მონაცემები!D1858,სახ.თანრ.მოც.!$A:$A,VLOOKUP($B1858,$L:$O,4,0))+SUMIFS(სახ.თანრ.მოც.!F:F,სახ.თანრ.მოც.!$B:$B,VLOOKUP($B1858,$L:$O,3,0),სახ.თანრ.მოც.!$C:$C,მონაცემები!C1858,სახ.თანრ.მოც.!$A:$A,VLOOKUP($B1858,$L:$O,4,0))</f>
        <v>0</v>
      </c>
      <c r="I1858" s="57"/>
      <c r="J1858" s="57"/>
    </row>
    <row r="1859" spans="1:10">
      <c r="A1859" s="46">
        <v>1778</v>
      </c>
      <c r="E1859" s="57">
        <f t="shared" si="27"/>
        <v>0</v>
      </c>
      <c r="F1859" s="57">
        <f>SUMIFS(სახ.თანრ.მოც.!$E:$E,სახ.თანრ.მოც.!$B:$B,VLOOKUP($B1859,$L:$O,3,0),სახ.თანრ.მოც.!$C:$C,მონაცემები!C1859,სახ.თანრ.მოც.!$A:$A,VLOOKUP($B1859,$L:$O,4,0))</f>
        <v>0</v>
      </c>
      <c r="G1859" s="57">
        <f>SUMIFS(სახ.თანრ.მოც.!$E:$E,სახ.თანრ.მოც.!$B:$B,VLOOKUP($B1859,$L:$O,3,0),სახ.თანრ.მოც.!$C:$C,მონაცემები!D1859,სახ.თანრ.მოც.!$A:$A,VLOOKUP($B1859,$L:$O,4,0))</f>
        <v>0</v>
      </c>
      <c r="H1859" s="57">
        <f>SUMIFS(სახ.თანრ.მოც.!F:F,სახ.თანრ.მოც.!$B:$B,VLOOKUP($B1859,$L:$O,3,0),სახ.თანრ.მოც.!$C:$C,მონაცემები!D1859,სახ.თანრ.მოც.!$A:$A,VLOOKUP($B1859,$L:$O,4,0))+SUMIFS(სახ.თანრ.მოც.!F:F,სახ.თანრ.მოც.!$B:$B,VLOOKUP($B1859,$L:$O,3,0),სახ.თანრ.მოც.!$C:$C,მონაცემები!C1859,სახ.თანრ.მოც.!$A:$A,VLOOKUP($B1859,$L:$O,4,0))</f>
        <v>0</v>
      </c>
      <c r="I1859" s="57"/>
      <c r="J1859" s="57"/>
    </row>
    <row r="1860" spans="1:10">
      <c r="A1860" s="46">
        <v>1779</v>
      </c>
      <c r="E1860" s="57">
        <f t="shared" si="27"/>
        <v>0</v>
      </c>
      <c r="F1860" s="57">
        <f>SUMIFS(სახ.თანრ.მოც.!$E:$E,სახ.თანრ.მოც.!$B:$B,VLOOKUP($B1860,$L:$O,3,0),სახ.თანრ.მოც.!$C:$C,მონაცემები!C1860,სახ.თანრ.მოც.!$A:$A,VLOOKUP($B1860,$L:$O,4,0))</f>
        <v>0</v>
      </c>
      <c r="G1860" s="57">
        <f>SUMIFS(სახ.თანრ.მოც.!$E:$E,სახ.თანრ.მოც.!$B:$B,VLOOKUP($B1860,$L:$O,3,0),სახ.თანრ.მოც.!$C:$C,მონაცემები!D1860,სახ.თანრ.მოც.!$A:$A,VLOOKUP($B1860,$L:$O,4,0))</f>
        <v>0</v>
      </c>
      <c r="H1860" s="57">
        <f>SUMIFS(სახ.თანრ.მოც.!F:F,სახ.თანრ.მოც.!$B:$B,VLOOKUP($B1860,$L:$O,3,0),სახ.თანრ.მოც.!$C:$C,მონაცემები!D1860,სახ.თანრ.მოც.!$A:$A,VLOOKUP($B1860,$L:$O,4,0))+SUMIFS(სახ.თანრ.მოც.!F:F,სახ.თანრ.მოც.!$B:$B,VLOOKUP($B1860,$L:$O,3,0),სახ.თანრ.მოც.!$C:$C,მონაცემები!C1860,სახ.თანრ.მოც.!$A:$A,VLOOKUP($B1860,$L:$O,4,0))</f>
        <v>0</v>
      </c>
      <c r="I1860" s="57"/>
      <c r="J1860" s="57"/>
    </row>
    <row r="1861" spans="1:10">
      <c r="A1861" s="46">
        <v>1780</v>
      </c>
      <c r="E1861" s="57">
        <f t="shared" si="27"/>
        <v>0</v>
      </c>
      <c r="F1861" s="57">
        <f>SUMIFS(სახ.თანრ.მოც.!$E:$E,სახ.თანრ.მოც.!$B:$B,VLOOKUP($B1861,$L:$O,3,0),სახ.თანრ.მოც.!$C:$C,მონაცემები!C1861,სახ.თანრ.მოც.!$A:$A,VLOOKUP($B1861,$L:$O,4,0))</f>
        <v>0</v>
      </c>
      <c r="G1861" s="57">
        <f>SUMIFS(სახ.თანრ.მოც.!$E:$E,სახ.თანრ.მოც.!$B:$B,VLOOKUP($B1861,$L:$O,3,0),სახ.თანრ.მოც.!$C:$C,მონაცემები!D1861,სახ.თანრ.მოც.!$A:$A,VLOOKUP($B1861,$L:$O,4,0))</f>
        <v>0</v>
      </c>
      <c r="H1861" s="57">
        <f>SUMIFS(სახ.თანრ.მოც.!F:F,სახ.თანრ.მოც.!$B:$B,VLOOKUP($B1861,$L:$O,3,0),სახ.თანრ.მოც.!$C:$C,მონაცემები!D1861,სახ.თანრ.მოც.!$A:$A,VLOOKUP($B1861,$L:$O,4,0))+SUMIFS(სახ.თანრ.მოც.!F:F,სახ.თანრ.მოც.!$B:$B,VLOOKUP($B1861,$L:$O,3,0),სახ.თანრ.მოც.!$C:$C,მონაცემები!C1861,სახ.თანრ.მოც.!$A:$A,VLOOKUP($B1861,$L:$O,4,0))</f>
        <v>0</v>
      </c>
      <c r="I1861" s="57"/>
      <c r="J1861" s="57"/>
    </row>
    <row r="1862" spans="1:10">
      <c r="A1862" s="46">
        <v>1781</v>
      </c>
      <c r="E1862" s="57">
        <f t="shared" si="27"/>
        <v>0</v>
      </c>
      <c r="F1862" s="57">
        <f>SUMIFS(სახ.თანრ.მოც.!$E:$E,სახ.თანრ.მოც.!$B:$B,VLOOKUP($B1862,$L:$O,3,0),სახ.თანრ.მოც.!$C:$C,მონაცემები!C1862,სახ.თანრ.მოც.!$A:$A,VLOOKUP($B1862,$L:$O,4,0))</f>
        <v>0</v>
      </c>
      <c r="G1862" s="57">
        <f>SUMIFS(სახ.თანრ.მოც.!$E:$E,სახ.თანრ.მოც.!$B:$B,VLOOKUP($B1862,$L:$O,3,0),სახ.თანრ.მოც.!$C:$C,მონაცემები!D1862,სახ.თანრ.მოც.!$A:$A,VLOOKUP($B1862,$L:$O,4,0))</f>
        <v>0</v>
      </c>
      <c r="H1862" s="57">
        <f>SUMIFS(სახ.თანრ.მოც.!F:F,სახ.თანრ.მოც.!$B:$B,VLOOKUP($B1862,$L:$O,3,0),სახ.თანრ.მოც.!$C:$C,მონაცემები!D1862,სახ.თანრ.მოც.!$A:$A,VLOOKUP($B1862,$L:$O,4,0))+SUMIFS(სახ.თანრ.მოც.!F:F,სახ.თანრ.მოც.!$B:$B,VLOOKUP($B1862,$L:$O,3,0),სახ.თანრ.მოც.!$C:$C,მონაცემები!C1862,სახ.თანრ.მოც.!$A:$A,VLOOKUP($B1862,$L:$O,4,0))</f>
        <v>0</v>
      </c>
      <c r="I1862" s="57"/>
      <c r="J1862" s="57"/>
    </row>
    <row r="1863" spans="1:10">
      <c r="A1863" s="46">
        <v>1782</v>
      </c>
      <c r="E1863" s="57">
        <f t="shared" si="27"/>
        <v>0</v>
      </c>
      <c r="F1863" s="57">
        <f>SUMIFS(სახ.თანრ.მოც.!$E:$E,სახ.თანრ.მოც.!$B:$B,VLOOKUP($B1863,$L:$O,3,0),სახ.თანრ.მოც.!$C:$C,მონაცემები!C1863,სახ.თანრ.მოც.!$A:$A,VLOOKUP($B1863,$L:$O,4,0))</f>
        <v>0</v>
      </c>
      <c r="G1863" s="57">
        <f>SUMIFS(სახ.თანრ.მოც.!$E:$E,სახ.თანრ.მოც.!$B:$B,VLOOKUP($B1863,$L:$O,3,0),სახ.თანრ.მოც.!$C:$C,მონაცემები!D1863,სახ.თანრ.მოც.!$A:$A,VLOOKUP($B1863,$L:$O,4,0))</f>
        <v>0</v>
      </c>
      <c r="H1863" s="57">
        <f>SUMIFS(სახ.თანრ.მოც.!F:F,სახ.თანრ.მოც.!$B:$B,VLOOKUP($B1863,$L:$O,3,0),სახ.თანრ.მოც.!$C:$C,მონაცემები!D1863,სახ.თანრ.მოც.!$A:$A,VLOOKUP($B1863,$L:$O,4,0))+SUMIFS(სახ.თანრ.მოც.!F:F,სახ.თანრ.მოც.!$B:$B,VLOOKUP($B1863,$L:$O,3,0),სახ.თანრ.მოც.!$C:$C,მონაცემები!C1863,სახ.თანრ.მოც.!$A:$A,VLOOKUP($B1863,$L:$O,4,0))</f>
        <v>0</v>
      </c>
      <c r="I1863" s="57"/>
      <c r="J1863" s="57"/>
    </row>
    <row r="1864" spans="1:10">
      <c r="A1864" s="46">
        <v>1783</v>
      </c>
      <c r="E1864" s="57">
        <f t="shared" si="27"/>
        <v>0</v>
      </c>
      <c r="F1864" s="57">
        <f>SUMIFS(სახ.თანრ.მოც.!$E:$E,სახ.თანრ.მოც.!$B:$B,VLOOKUP($B1864,$L:$O,3,0),სახ.თანრ.მოც.!$C:$C,მონაცემები!C1864,სახ.თანრ.მოც.!$A:$A,VLOOKUP($B1864,$L:$O,4,0))</f>
        <v>0</v>
      </c>
      <c r="G1864" s="57">
        <f>SUMIFS(სახ.თანრ.მოც.!$E:$E,სახ.თანრ.მოც.!$B:$B,VLOOKUP($B1864,$L:$O,3,0),სახ.თანრ.მოც.!$C:$C,მონაცემები!D1864,სახ.თანრ.მოც.!$A:$A,VLOOKUP($B1864,$L:$O,4,0))</f>
        <v>0</v>
      </c>
      <c r="H1864" s="57">
        <f>SUMIFS(სახ.თანრ.მოც.!F:F,სახ.თანრ.მოც.!$B:$B,VLOOKUP($B1864,$L:$O,3,0),სახ.თანრ.მოც.!$C:$C,მონაცემები!D1864,სახ.თანრ.მოც.!$A:$A,VLOOKUP($B1864,$L:$O,4,0))+SUMIFS(სახ.თანრ.მოც.!F:F,სახ.თანრ.მოც.!$B:$B,VLOOKUP($B1864,$L:$O,3,0),სახ.თანრ.მოც.!$C:$C,მონაცემები!C1864,სახ.თანრ.მოც.!$A:$A,VLOOKUP($B1864,$L:$O,4,0))</f>
        <v>0</v>
      </c>
      <c r="I1864" s="57"/>
      <c r="J1864" s="57"/>
    </row>
    <row r="1865" spans="1:10">
      <c r="A1865" s="46">
        <v>1784</v>
      </c>
      <c r="E1865" s="57">
        <f t="shared" si="27"/>
        <v>0</v>
      </c>
      <c r="F1865" s="57">
        <f>SUMIFS(სახ.თანრ.მოც.!$E:$E,სახ.თანრ.მოც.!$B:$B,VLOOKUP($B1865,$L:$O,3,0),სახ.თანრ.მოც.!$C:$C,მონაცემები!C1865,სახ.თანრ.მოც.!$A:$A,VLOOKUP($B1865,$L:$O,4,0))</f>
        <v>0</v>
      </c>
      <c r="G1865" s="57">
        <f>SUMIFS(სახ.თანრ.მოც.!$E:$E,სახ.თანრ.მოც.!$B:$B,VLOOKUP($B1865,$L:$O,3,0),სახ.თანრ.მოც.!$C:$C,მონაცემები!D1865,სახ.თანრ.მოც.!$A:$A,VLOOKUP($B1865,$L:$O,4,0))</f>
        <v>0</v>
      </c>
      <c r="H1865" s="57">
        <f>SUMIFS(სახ.თანრ.მოც.!F:F,სახ.თანრ.მოც.!$B:$B,VLOOKUP($B1865,$L:$O,3,0),სახ.თანრ.მოც.!$C:$C,მონაცემები!D1865,სახ.თანრ.მოც.!$A:$A,VLOOKUP($B1865,$L:$O,4,0))+SUMIFS(სახ.თანრ.მოც.!F:F,სახ.თანრ.მოც.!$B:$B,VLOOKUP($B1865,$L:$O,3,0),სახ.თანრ.მოც.!$C:$C,მონაცემები!C1865,სახ.თანრ.მოც.!$A:$A,VLOOKUP($B1865,$L:$O,4,0))</f>
        <v>0</v>
      </c>
      <c r="I1865" s="57"/>
      <c r="J1865" s="57"/>
    </row>
    <row r="1866" spans="1:10">
      <c r="A1866" s="46">
        <v>1785</v>
      </c>
      <c r="E1866" s="57">
        <f t="shared" si="27"/>
        <v>0</v>
      </c>
      <c r="F1866" s="57">
        <f>SUMIFS(სახ.თანრ.მოც.!$E:$E,სახ.თანრ.მოც.!$B:$B,VLOOKUP($B1866,$L:$O,3,0),სახ.თანრ.მოც.!$C:$C,მონაცემები!C1866,სახ.თანრ.მოც.!$A:$A,VLOOKUP($B1866,$L:$O,4,0))</f>
        <v>0</v>
      </c>
      <c r="G1866" s="57">
        <f>SUMIFS(სახ.თანრ.მოც.!$E:$E,სახ.თანრ.მოც.!$B:$B,VLOOKUP($B1866,$L:$O,3,0),სახ.თანრ.მოც.!$C:$C,მონაცემები!D1866,სახ.თანრ.მოც.!$A:$A,VLOOKUP($B1866,$L:$O,4,0))</f>
        <v>0</v>
      </c>
      <c r="H1866" s="57">
        <f>SUMIFS(სახ.თანრ.მოც.!F:F,სახ.თანრ.მოც.!$B:$B,VLOOKUP($B1866,$L:$O,3,0),სახ.თანრ.მოც.!$C:$C,მონაცემები!D1866,სახ.თანრ.მოც.!$A:$A,VLOOKUP($B1866,$L:$O,4,0))+SUMIFS(სახ.თანრ.მოც.!F:F,სახ.თანრ.მოც.!$B:$B,VLOOKUP($B1866,$L:$O,3,0),სახ.თანრ.მოც.!$C:$C,მონაცემები!C1866,სახ.თანრ.მოც.!$A:$A,VLOOKUP($B1866,$L:$O,4,0))</f>
        <v>0</v>
      </c>
      <c r="I1866" s="57"/>
      <c r="J1866" s="57"/>
    </row>
    <row r="1867" spans="1:10">
      <c r="A1867" s="46">
        <v>1786</v>
      </c>
      <c r="E1867" s="57">
        <f t="shared" si="27"/>
        <v>0</v>
      </c>
      <c r="F1867" s="57">
        <f>SUMIFS(სახ.თანრ.მოც.!$E:$E,სახ.თანრ.მოც.!$B:$B,VLOOKUP($B1867,$L:$O,3,0),სახ.თანრ.მოც.!$C:$C,მონაცემები!C1867,სახ.თანრ.მოც.!$A:$A,VLOOKUP($B1867,$L:$O,4,0))</f>
        <v>0</v>
      </c>
      <c r="G1867" s="57">
        <f>SUMIFS(სახ.თანრ.მოც.!$E:$E,სახ.თანრ.მოც.!$B:$B,VLOOKUP($B1867,$L:$O,3,0),სახ.თანრ.მოც.!$C:$C,მონაცემები!D1867,სახ.თანრ.მოც.!$A:$A,VLOOKUP($B1867,$L:$O,4,0))</f>
        <v>0</v>
      </c>
      <c r="H1867" s="57">
        <f>SUMIFS(სახ.თანრ.მოც.!F:F,სახ.თანრ.მოც.!$B:$B,VLOOKUP($B1867,$L:$O,3,0),სახ.თანრ.მოც.!$C:$C,მონაცემები!D1867,სახ.თანრ.მოც.!$A:$A,VLOOKUP($B1867,$L:$O,4,0))+SUMIFS(სახ.თანრ.მოც.!F:F,სახ.თანრ.მოც.!$B:$B,VLOOKUP($B1867,$L:$O,3,0),სახ.თანრ.მოც.!$C:$C,მონაცემები!C1867,სახ.თანრ.მოც.!$A:$A,VLOOKUP($B1867,$L:$O,4,0))</f>
        <v>0</v>
      </c>
      <c r="I1867" s="57"/>
      <c r="J1867" s="57"/>
    </row>
    <row r="1868" spans="1:10">
      <c r="A1868" s="46">
        <v>1787</v>
      </c>
      <c r="E1868" s="57">
        <f t="shared" si="27"/>
        <v>0</v>
      </c>
      <c r="F1868" s="57">
        <f>SUMIFS(სახ.თანრ.მოც.!$E:$E,სახ.თანრ.მოც.!$B:$B,VLOOKUP($B1868,$L:$O,3,0),სახ.თანრ.მოც.!$C:$C,მონაცემები!C1868,სახ.თანრ.მოც.!$A:$A,VLOOKUP($B1868,$L:$O,4,0))</f>
        <v>0</v>
      </c>
      <c r="G1868" s="57">
        <f>SUMIFS(სახ.თანრ.მოც.!$E:$E,სახ.თანრ.მოც.!$B:$B,VLOOKUP($B1868,$L:$O,3,0),სახ.თანრ.მოც.!$C:$C,მონაცემები!D1868,სახ.თანრ.მოც.!$A:$A,VLOOKUP($B1868,$L:$O,4,0))</f>
        <v>0</v>
      </c>
      <c r="H1868" s="57">
        <f>SUMIFS(სახ.თანრ.მოც.!F:F,სახ.თანრ.მოც.!$B:$B,VLOOKUP($B1868,$L:$O,3,0),სახ.თანრ.მოც.!$C:$C,მონაცემები!D1868,სახ.თანრ.მოც.!$A:$A,VLOOKUP($B1868,$L:$O,4,0))+SUMIFS(სახ.თანრ.მოც.!F:F,სახ.თანრ.მოც.!$B:$B,VLOOKUP($B1868,$L:$O,3,0),სახ.თანრ.მოც.!$C:$C,მონაცემები!C1868,სახ.თანრ.მოც.!$A:$A,VLOOKUP($B1868,$L:$O,4,0))</f>
        <v>0</v>
      </c>
      <c r="I1868" s="57"/>
      <c r="J1868" s="57"/>
    </row>
    <row r="1869" spans="1:10">
      <c r="A1869" s="46">
        <v>1788</v>
      </c>
      <c r="E1869" s="57">
        <f t="shared" si="27"/>
        <v>0</v>
      </c>
      <c r="F1869" s="57">
        <f>SUMIFS(სახ.თანრ.მოც.!$E:$E,სახ.თანრ.მოც.!$B:$B,VLOOKUP($B1869,$L:$O,3,0),სახ.თანრ.მოც.!$C:$C,მონაცემები!C1869,სახ.თანრ.მოც.!$A:$A,VLOOKUP($B1869,$L:$O,4,0))</f>
        <v>0</v>
      </c>
      <c r="G1869" s="57">
        <f>SUMIFS(სახ.თანრ.მოც.!$E:$E,სახ.თანრ.მოც.!$B:$B,VLOOKUP($B1869,$L:$O,3,0),სახ.თანრ.მოც.!$C:$C,მონაცემები!D1869,სახ.თანრ.მოც.!$A:$A,VLOOKUP($B1869,$L:$O,4,0))</f>
        <v>0</v>
      </c>
      <c r="H1869" s="57">
        <f>SUMIFS(სახ.თანრ.მოც.!F:F,სახ.თანრ.მოც.!$B:$B,VLOOKUP($B1869,$L:$O,3,0),სახ.თანრ.მოც.!$C:$C,მონაცემები!D1869,სახ.თანრ.მოც.!$A:$A,VLOOKUP($B1869,$L:$O,4,0))+SUMIFS(სახ.თანრ.მოც.!F:F,სახ.თანრ.მოც.!$B:$B,VLOOKUP($B1869,$L:$O,3,0),სახ.თანრ.მოც.!$C:$C,მონაცემები!C1869,სახ.თანრ.მოც.!$A:$A,VLOOKUP($B1869,$L:$O,4,0))</f>
        <v>0</v>
      </c>
      <c r="I1869" s="57"/>
      <c r="J1869" s="57"/>
    </row>
    <row r="1870" spans="1:10">
      <c r="A1870" s="46">
        <v>1789</v>
      </c>
      <c r="E1870" s="57">
        <f t="shared" si="27"/>
        <v>0</v>
      </c>
      <c r="F1870" s="57">
        <f>SUMIFS(სახ.თანრ.მოც.!$E:$E,სახ.თანრ.მოც.!$B:$B,VLOOKUP($B1870,$L:$O,3,0),სახ.თანრ.მოც.!$C:$C,მონაცემები!C1870,სახ.თანრ.მოც.!$A:$A,VLOOKUP($B1870,$L:$O,4,0))</f>
        <v>0</v>
      </c>
      <c r="G1870" s="57">
        <f>SUMIFS(სახ.თანრ.მოც.!$E:$E,სახ.თანრ.მოც.!$B:$B,VLOOKUP($B1870,$L:$O,3,0),სახ.თანრ.მოც.!$C:$C,მონაცემები!D1870,სახ.თანრ.მოც.!$A:$A,VLOOKUP($B1870,$L:$O,4,0))</f>
        <v>0</v>
      </c>
      <c r="H1870" s="57">
        <f>SUMIFS(სახ.თანრ.მოც.!F:F,სახ.თანრ.მოც.!$B:$B,VLOOKUP($B1870,$L:$O,3,0),სახ.თანრ.მოც.!$C:$C,მონაცემები!D1870,სახ.თანრ.მოც.!$A:$A,VLOOKUP($B1870,$L:$O,4,0))+SUMIFS(სახ.თანრ.მოც.!F:F,სახ.თანრ.მოც.!$B:$B,VLOOKUP($B1870,$L:$O,3,0),სახ.თანრ.მოც.!$C:$C,მონაცემები!C1870,სახ.თანრ.მოც.!$A:$A,VLOOKUP($B1870,$L:$O,4,0))</f>
        <v>0</v>
      </c>
      <c r="I1870" s="57"/>
      <c r="J1870" s="57"/>
    </row>
    <row r="1871" spans="1:10">
      <c r="A1871" s="46">
        <v>1790</v>
      </c>
      <c r="E1871" s="57">
        <f t="shared" si="27"/>
        <v>0</v>
      </c>
      <c r="F1871" s="57">
        <f>SUMIFS(სახ.თანრ.მოც.!$E:$E,სახ.თანრ.მოც.!$B:$B,VLOOKUP($B1871,$L:$O,3,0),სახ.თანრ.მოც.!$C:$C,მონაცემები!C1871,სახ.თანრ.მოც.!$A:$A,VLOOKUP($B1871,$L:$O,4,0))</f>
        <v>0</v>
      </c>
      <c r="G1871" s="57">
        <f>SUMIFS(სახ.თანრ.მოც.!$E:$E,სახ.თანრ.მოც.!$B:$B,VLOOKUP($B1871,$L:$O,3,0),სახ.თანრ.მოც.!$C:$C,მონაცემები!D1871,სახ.თანრ.მოც.!$A:$A,VLOOKUP($B1871,$L:$O,4,0))</f>
        <v>0</v>
      </c>
      <c r="H1871" s="57">
        <f>SUMIFS(სახ.თანრ.მოც.!F:F,სახ.თანრ.მოც.!$B:$B,VLOOKUP($B1871,$L:$O,3,0),სახ.თანრ.მოც.!$C:$C,მონაცემები!D1871,სახ.თანრ.მოც.!$A:$A,VLOOKUP($B1871,$L:$O,4,0))+SUMIFS(სახ.თანრ.მოც.!F:F,სახ.თანრ.მოც.!$B:$B,VLOOKUP($B1871,$L:$O,3,0),სახ.თანრ.მოც.!$C:$C,მონაცემები!C1871,სახ.თანრ.მოც.!$A:$A,VLOOKUP($B1871,$L:$O,4,0))</f>
        <v>0</v>
      </c>
      <c r="I1871" s="57"/>
      <c r="J1871" s="57"/>
    </row>
    <row r="1872" spans="1:10">
      <c r="A1872" s="46">
        <v>1791</v>
      </c>
      <c r="E1872" s="57">
        <f t="shared" si="27"/>
        <v>0</v>
      </c>
      <c r="F1872" s="57">
        <f>SUMIFS(სახ.თანრ.მოც.!$E:$E,სახ.თანრ.მოც.!$B:$B,VLOOKUP($B1872,$L:$O,3,0),სახ.თანრ.მოც.!$C:$C,მონაცემები!C1872,სახ.თანრ.მოც.!$A:$A,VLOOKUP($B1872,$L:$O,4,0))</f>
        <v>0</v>
      </c>
      <c r="G1872" s="57">
        <f>SUMIFS(სახ.თანრ.მოც.!$E:$E,სახ.თანრ.მოც.!$B:$B,VLOOKUP($B1872,$L:$O,3,0),სახ.თანრ.მოც.!$C:$C,მონაცემები!D1872,სახ.თანრ.მოც.!$A:$A,VLOOKUP($B1872,$L:$O,4,0))</f>
        <v>0</v>
      </c>
      <c r="H1872" s="57">
        <f>SUMIFS(სახ.თანრ.მოც.!F:F,სახ.თანრ.მოც.!$B:$B,VLOOKUP($B1872,$L:$O,3,0),სახ.თანრ.მოც.!$C:$C,მონაცემები!D1872,სახ.თანრ.მოც.!$A:$A,VLOOKUP($B1872,$L:$O,4,0))+SUMIFS(სახ.თანრ.მოც.!F:F,სახ.თანრ.მოც.!$B:$B,VLOOKUP($B1872,$L:$O,3,0),სახ.თანრ.მოც.!$C:$C,მონაცემები!C1872,სახ.თანრ.მოც.!$A:$A,VLOOKUP($B1872,$L:$O,4,0))</f>
        <v>0</v>
      </c>
      <c r="I1872" s="57"/>
      <c r="J1872" s="57"/>
    </row>
    <row r="1873" spans="1:10">
      <c r="A1873" s="46">
        <v>1792</v>
      </c>
      <c r="E1873" s="57">
        <f t="shared" si="27"/>
        <v>0</v>
      </c>
      <c r="F1873" s="57">
        <f>SUMIFS(სახ.თანრ.მოც.!$E:$E,სახ.თანრ.მოც.!$B:$B,VLOOKUP($B1873,$L:$O,3,0),სახ.თანრ.მოც.!$C:$C,მონაცემები!C1873,სახ.თანრ.მოც.!$A:$A,VLOOKUP($B1873,$L:$O,4,0))</f>
        <v>0</v>
      </c>
      <c r="G1873" s="57">
        <f>SUMIFS(სახ.თანრ.მოც.!$E:$E,სახ.თანრ.მოც.!$B:$B,VLOOKUP($B1873,$L:$O,3,0),სახ.თანრ.მოც.!$C:$C,მონაცემები!D1873,სახ.თანრ.მოც.!$A:$A,VLOOKUP($B1873,$L:$O,4,0))</f>
        <v>0</v>
      </c>
      <c r="H1873" s="57">
        <f>SUMIFS(სახ.თანრ.მოც.!F:F,სახ.თანრ.მოც.!$B:$B,VLOOKUP($B1873,$L:$O,3,0),სახ.თანრ.მოც.!$C:$C,მონაცემები!D1873,სახ.თანრ.მოც.!$A:$A,VLOOKUP($B1873,$L:$O,4,0))+SUMIFS(სახ.თანრ.მოც.!F:F,სახ.თანრ.მოც.!$B:$B,VLOOKUP($B1873,$L:$O,3,0),სახ.თანრ.მოც.!$C:$C,მონაცემები!C1873,სახ.თანრ.მოც.!$A:$A,VLOOKUP($B1873,$L:$O,4,0))</f>
        <v>0</v>
      </c>
      <c r="I1873" s="57"/>
      <c r="J1873" s="57"/>
    </row>
    <row r="1874" spans="1:10">
      <c r="A1874" s="46">
        <v>1793</v>
      </c>
      <c r="E1874" s="57">
        <f t="shared" si="27"/>
        <v>0</v>
      </c>
      <c r="F1874" s="57">
        <f>SUMIFS(სახ.თანრ.მოც.!$E:$E,სახ.თანრ.მოც.!$B:$B,VLOOKUP($B1874,$L:$O,3,0),სახ.თანრ.მოც.!$C:$C,მონაცემები!C1874,სახ.თანრ.მოც.!$A:$A,VLOOKUP($B1874,$L:$O,4,0))</f>
        <v>0</v>
      </c>
      <c r="G1874" s="57">
        <f>SUMIFS(სახ.თანრ.მოც.!$E:$E,სახ.თანრ.მოც.!$B:$B,VLOOKUP($B1874,$L:$O,3,0),სახ.თანრ.მოც.!$C:$C,მონაცემები!D1874,სახ.თანრ.მოც.!$A:$A,VLOOKUP($B1874,$L:$O,4,0))</f>
        <v>0</v>
      </c>
      <c r="H1874" s="57">
        <f>SUMIFS(სახ.თანრ.მოც.!F:F,სახ.თანრ.მოც.!$B:$B,VLOOKUP($B1874,$L:$O,3,0),სახ.თანრ.მოც.!$C:$C,მონაცემები!D1874,სახ.თანრ.მოც.!$A:$A,VLOOKUP($B1874,$L:$O,4,0))+SUMIFS(სახ.თანრ.მოც.!F:F,სახ.თანრ.მოც.!$B:$B,VLOOKUP($B1874,$L:$O,3,0),სახ.თანრ.მოც.!$C:$C,მონაცემები!C1874,სახ.თანრ.მოც.!$A:$A,VLOOKUP($B1874,$L:$O,4,0))</f>
        <v>0</v>
      </c>
      <c r="I1874" s="57"/>
      <c r="J1874" s="57"/>
    </row>
    <row r="1875" spans="1:10">
      <c r="A1875" s="46">
        <v>1794</v>
      </c>
      <c r="E1875" s="57">
        <f t="shared" ref="E1875:E1938" si="28">C1875+D1875</f>
        <v>0</v>
      </c>
      <c r="F1875" s="57">
        <f>SUMIFS(სახ.თანრ.მოც.!$E:$E,სახ.თანრ.მოც.!$B:$B,VLOOKUP($B1875,$L:$O,3,0),სახ.თანრ.მოც.!$C:$C,მონაცემები!C1875,სახ.თანრ.მოც.!$A:$A,VLOOKUP($B1875,$L:$O,4,0))</f>
        <v>0</v>
      </c>
      <c r="G1875" s="57">
        <f>SUMIFS(სახ.თანრ.მოც.!$E:$E,სახ.თანრ.მოც.!$B:$B,VLOOKUP($B1875,$L:$O,3,0),სახ.თანრ.მოც.!$C:$C,მონაცემები!D1875,სახ.თანრ.მოც.!$A:$A,VLOOKUP($B1875,$L:$O,4,0))</f>
        <v>0</v>
      </c>
      <c r="H1875" s="57">
        <f>SUMIFS(სახ.თანრ.მოც.!F:F,სახ.თანრ.მოც.!$B:$B,VLOOKUP($B1875,$L:$O,3,0),სახ.თანრ.მოც.!$C:$C,მონაცემები!D1875,სახ.თანრ.მოც.!$A:$A,VLOOKUP($B1875,$L:$O,4,0))+SUMIFS(სახ.თანრ.მოც.!F:F,სახ.თანრ.მოც.!$B:$B,VLOOKUP($B1875,$L:$O,3,0),სახ.თანრ.მოც.!$C:$C,მონაცემები!C1875,სახ.თანრ.მოც.!$A:$A,VLOOKUP($B1875,$L:$O,4,0))</f>
        <v>0</v>
      </c>
      <c r="I1875" s="57"/>
      <c r="J1875" s="57"/>
    </row>
    <row r="1876" spans="1:10">
      <c r="A1876" s="46">
        <v>1795</v>
      </c>
      <c r="E1876" s="57">
        <f t="shared" si="28"/>
        <v>0</v>
      </c>
      <c r="F1876" s="57">
        <f>SUMIFS(სახ.თანრ.მოც.!$E:$E,სახ.თანრ.მოც.!$B:$B,VLOOKUP($B1876,$L:$O,3,0),სახ.თანრ.მოც.!$C:$C,მონაცემები!C1876,სახ.თანრ.მოც.!$A:$A,VLOOKUP($B1876,$L:$O,4,0))</f>
        <v>0</v>
      </c>
      <c r="G1876" s="57">
        <f>SUMIFS(სახ.თანრ.მოც.!$E:$E,სახ.თანრ.მოც.!$B:$B,VLOOKUP($B1876,$L:$O,3,0),სახ.თანრ.მოც.!$C:$C,მონაცემები!D1876,სახ.თანრ.მოც.!$A:$A,VLOOKUP($B1876,$L:$O,4,0))</f>
        <v>0</v>
      </c>
      <c r="H1876" s="57">
        <f>SUMIFS(სახ.თანრ.მოც.!F:F,სახ.თანრ.მოც.!$B:$B,VLOOKUP($B1876,$L:$O,3,0),სახ.თანრ.მოც.!$C:$C,მონაცემები!D1876,სახ.თანრ.მოც.!$A:$A,VLOOKUP($B1876,$L:$O,4,0))+SUMIFS(სახ.თანრ.მოც.!F:F,სახ.თანრ.მოც.!$B:$B,VLOOKUP($B1876,$L:$O,3,0),სახ.თანრ.მოც.!$C:$C,მონაცემები!C1876,სახ.თანრ.მოც.!$A:$A,VLOOKUP($B1876,$L:$O,4,0))</f>
        <v>0</v>
      </c>
      <c r="I1876" s="57"/>
      <c r="J1876" s="57"/>
    </row>
    <row r="1877" spans="1:10">
      <c r="A1877" s="46">
        <v>1796</v>
      </c>
      <c r="E1877" s="57">
        <f t="shared" si="28"/>
        <v>0</v>
      </c>
      <c r="F1877" s="57">
        <f>SUMIFS(სახ.თანრ.მოც.!$E:$E,სახ.თანრ.მოც.!$B:$B,VLOOKUP($B1877,$L:$O,3,0),სახ.თანრ.მოც.!$C:$C,მონაცემები!C1877,სახ.თანრ.მოც.!$A:$A,VLOOKUP($B1877,$L:$O,4,0))</f>
        <v>0</v>
      </c>
      <c r="G1877" s="57">
        <f>SUMIFS(სახ.თანრ.მოც.!$E:$E,სახ.თანრ.მოც.!$B:$B,VLOOKUP($B1877,$L:$O,3,0),სახ.თანრ.მოც.!$C:$C,მონაცემები!D1877,სახ.თანრ.მოც.!$A:$A,VLOOKUP($B1877,$L:$O,4,0))</f>
        <v>0</v>
      </c>
      <c r="H1877" s="57">
        <f>SUMIFS(სახ.თანრ.მოც.!F:F,სახ.თანრ.მოც.!$B:$B,VLOOKUP($B1877,$L:$O,3,0),სახ.თანრ.მოც.!$C:$C,მონაცემები!D1877,სახ.თანრ.მოც.!$A:$A,VLOOKUP($B1877,$L:$O,4,0))+SUMIFS(სახ.თანრ.მოც.!F:F,სახ.თანრ.მოც.!$B:$B,VLOOKUP($B1877,$L:$O,3,0),სახ.თანრ.მოც.!$C:$C,მონაცემები!C1877,სახ.თანრ.მოც.!$A:$A,VLOOKUP($B1877,$L:$O,4,0))</f>
        <v>0</v>
      </c>
      <c r="I1877" s="57"/>
      <c r="J1877" s="57"/>
    </row>
    <row r="1878" spans="1:10">
      <c r="A1878" s="46">
        <v>1797</v>
      </c>
      <c r="E1878" s="57">
        <f t="shared" si="28"/>
        <v>0</v>
      </c>
      <c r="F1878" s="57">
        <f>SUMIFS(სახ.თანრ.მოც.!$E:$E,სახ.თანრ.მოც.!$B:$B,VLOOKUP($B1878,$L:$O,3,0),სახ.თანრ.მოც.!$C:$C,მონაცემები!C1878,სახ.თანრ.მოც.!$A:$A,VLOOKUP($B1878,$L:$O,4,0))</f>
        <v>0</v>
      </c>
      <c r="G1878" s="57">
        <f>SUMIFS(სახ.თანრ.მოც.!$E:$E,სახ.თანრ.მოც.!$B:$B,VLOOKUP($B1878,$L:$O,3,0),სახ.თანრ.მოც.!$C:$C,მონაცემები!D1878,სახ.თანრ.მოც.!$A:$A,VLOOKUP($B1878,$L:$O,4,0))</f>
        <v>0</v>
      </c>
      <c r="H1878" s="57">
        <f>SUMIFS(სახ.თანრ.მოც.!F:F,სახ.თანრ.მოც.!$B:$B,VLOOKUP($B1878,$L:$O,3,0),სახ.თანრ.მოც.!$C:$C,მონაცემები!D1878,სახ.თანრ.მოც.!$A:$A,VLOOKUP($B1878,$L:$O,4,0))+SUMIFS(სახ.თანრ.მოც.!F:F,სახ.თანრ.მოც.!$B:$B,VLOOKUP($B1878,$L:$O,3,0),სახ.თანრ.მოც.!$C:$C,მონაცემები!C1878,სახ.თანრ.მოც.!$A:$A,VLOOKUP($B1878,$L:$O,4,0))</f>
        <v>0</v>
      </c>
      <c r="I1878" s="57"/>
      <c r="J1878" s="57"/>
    </row>
    <row r="1879" spans="1:10">
      <c r="A1879" s="46">
        <v>1798</v>
      </c>
      <c r="E1879" s="57">
        <f t="shared" si="28"/>
        <v>0</v>
      </c>
      <c r="F1879" s="57">
        <f>SUMIFS(სახ.თანრ.მოც.!$E:$E,სახ.თანრ.მოც.!$B:$B,VLOOKUP($B1879,$L:$O,3,0),სახ.თანრ.მოც.!$C:$C,მონაცემები!C1879,სახ.თანრ.მოც.!$A:$A,VLOOKUP($B1879,$L:$O,4,0))</f>
        <v>0</v>
      </c>
      <c r="G1879" s="57">
        <f>SUMIFS(სახ.თანრ.მოც.!$E:$E,სახ.თანრ.მოც.!$B:$B,VLOOKUP($B1879,$L:$O,3,0),სახ.თანრ.მოც.!$C:$C,მონაცემები!D1879,სახ.თანრ.მოც.!$A:$A,VLOOKUP($B1879,$L:$O,4,0))</f>
        <v>0</v>
      </c>
      <c r="H1879" s="57">
        <f>SUMIFS(სახ.თანრ.მოც.!F:F,სახ.თანრ.მოც.!$B:$B,VLOOKUP($B1879,$L:$O,3,0),სახ.თანრ.მოც.!$C:$C,მონაცემები!D1879,სახ.თანრ.მოც.!$A:$A,VLOOKUP($B1879,$L:$O,4,0))+SUMIFS(სახ.თანრ.მოც.!F:F,სახ.თანრ.მოც.!$B:$B,VLOOKUP($B1879,$L:$O,3,0),სახ.თანრ.მოც.!$C:$C,მონაცემები!C1879,სახ.თანრ.მოც.!$A:$A,VLOOKUP($B1879,$L:$O,4,0))</f>
        <v>0</v>
      </c>
      <c r="I1879" s="57"/>
      <c r="J1879" s="57"/>
    </row>
    <row r="1880" spans="1:10">
      <c r="A1880" s="46">
        <v>1799</v>
      </c>
      <c r="E1880" s="57">
        <f t="shared" si="28"/>
        <v>0</v>
      </c>
      <c r="F1880" s="57">
        <f>SUMIFS(სახ.თანრ.მოც.!$E:$E,სახ.თანრ.მოც.!$B:$B,VLOOKUP($B1880,$L:$O,3,0),სახ.თანრ.მოც.!$C:$C,მონაცემები!C1880,სახ.თანრ.მოც.!$A:$A,VLOOKUP($B1880,$L:$O,4,0))</f>
        <v>0</v>
      </c>
      <c r="G1880" s="57">
        <f>SUMIFS(სახ.თანრ.მოც.!$E:$E,სახ.თანრ.მოც.!$B:$B,VLOOKUP($B1880,$L:$O,3,0),სახ.თანრ.მოც.!$C:$C,მონაცემები!D1880,სახ.თანრ.მოც.!$A:$A,VLOOKUP($B1880,$L:$O,4,0))</f>
        <v>0</v>
      </c>
      <c r="H1880" s="57">
        <f>SUMIFS(სახ.თანრ.მოც.!F:F,სახ.თანრ.მოც.!$B:$B,VLOOKUP($B1880,$L:$O,3,0),სახ.თანრ.მოც.!$C:$C,მონაცემები!D1880,სახ.თანრ.მოც.!$A:$A,VLOOKUP($B1880,$L:$O,4,0))+SUMIFS(სახ.თანრ.მოც.!F:F,სახ.თანრ.მოც.!$B:$B,VLOOKUP($B1880,$L:$O,3,0),სახ.თანრ.მოც.!$C:$C,მონაცემები!C1880,სახ.თანრ.მოც.!$A:$A,VLOOKUP($B1880,$L:$O,4,0))</f>
        <v>0</v>
      </c>
      <c r="I1880" s="57"/>
      <c r="J1880" s="57"/>
    </row>
    <row r="1881" spans="1:10">
      <c r="A1881" s="46">
        <v>1800</v>
      </c>
      <c r="E1881" s="57">
        <f t="shared" si="28"/>
        <v>0</v>
      </c>
      <c r="F1881" s="57">
        <f>SUMIFS(სახ.თანრ.მოც.!$E:$E,სახ.თანრ.მოც.!$B:$B,VLOOKUP($B1881,$L:$O,3,0),სახ.თანრ.მოც.!$C:$C,მონაცემები!C1881,სახ.თანრ.მოც.!$A:$A,VLOOKUP($B1881,$L:$O,4,0))</f>
        <v>0</v>
      </c>
      <c r="G1881" s="57">
        <f>SUMIFS(სახ.თანრ.მოც.!$E:$E,სახ.თანრ.მოც.!$B:$B,VLOOKUP($B1881,$L:$O,3,0),სახ.თანრ.მოც.!$C:$C,მონაცემები!D1881,სახ.თანრ.მოც.!$A:$A,VLOOKUP($B1881,$L:$O,4,0))</f>
        <v>0</v>
      </c>
      <c r="H1881" s="57">
        <f>SUMIFS(სახ.თანრ.მოც.!F:F,სახ.თანრ.მოც.!$B:$B,VLOOKUP($B1881,$L:$O,3,0),სახ.თანრ.მოც.!$C:$C,მონაცემები!D1881,სახ.თანრ.მოც.!$A:$A,VLOOKUP($B1881,$L:$O,4,0))+SUMIFS(სახ.თანრ.მოც.!F:F,სახ.თანრ.მოც.!$B:$B,VLOOKUP($B1881,$L:$O,3,0),სახ.თანრ.მოც.!$C:$C,მონაცემები!C1881,სახ.თანრ.მოც.!$A:$A,VLOOKUP($B1881,$L:$O,4,0))</f>
        <v>0</v>
      </c>
      <c r="I1881" s="57"/>
      <c r="J1881" s="57"/>
    </row>
    <row r="1882" spans="1:10">
      <c r="A1882" s="46">
        <v>1801</v>
      </c>
      <c r="E1882" s="57">
        <f t="shared" si="28"/>
        <v>0</v>
      </c>
      <c r="F1882" s="57">
        <f>SUMIFS(სახ.თანრ.მოც.!$E:$E,სახ.თანრ.მოც.!$B:$B,VLOOKUP($B1882,$L:$O,3,0),სახ.თანრ.მოც.!$C:$C,მონაცემები!C1882,სახ.თანრ.მოც.!$A:$A,VLOOKUP($B1882,$L:$O,4,0))</f>
        <v>0</v>
      </c>
      <c r="G1882" s="57">
        <f>SUMIFS(სახ.თანრ.მოც.!$E:$E,სახ.თანრ.მოც.!$B:$B,VLOOKUP($B1882,$L:$O,3,0),სახ.თანრ.მოც.!$C:$C,მონაცემები!D1882,სახ.თანრ.მოც.!$A:$A,VLOOKUP($B1882,$L:$O,4,0))</f>
        <v>0</v>
      </c>
      <c r="H1882" s="57">
        <f>SUMIFS(სახ.თანრ.მოც.!F:F,სახ.თანრ.მოც.!$B:$B,VLOOKUP($B1882,$L:$O,3,0),სახ.თანრ.მოც.!$C:$C,მონაცემები!D1882,სახ.თანრ.მოც.!$A:$A,VLOOKUP($B1882,$L:$O,4,0))+SUMIFS(სახ.თანრ.მოც.!F:F,სახ.თანრ.მოც.!$B:$B,VLOOKUP($B1882,$L:$O,3,0),სახ.თანრ.მოც.!$C:$C,მონაცემები!C1882,სახ.თანრ.მოც.!$A:$A,VLOOKUP($B1882,$L:$O,4,0))</f>
        <v>0</v>
      </c>
      <c r="I1882" s="57"/>
      <c r="J1882" s="57"/>
    </row>
    <row r="1883" spans="1:10">
      <c r="A1883" s="46">
        <v>1802</v>
      </c>
      <c r="E1883" s="57">
        <f t="shared" si="28"/>
        <v>0</v>
      </c>
      <c r="F1883" s="57">
        <f>SUMIFS(სახ.თანრ.მოც.!$E:$E,სახ.თანრ.მოც.!$B:$B,VLOOKUP($B1883,$L:$O,3,0),სახ.თანრ.მოც.!$C:$C,მონაცემები!C1883,სახ.თანრ.მოც.!$A:$A,VLOOKUP($B1883,$L:$O,4,0))</f>
        <v>0</v>
      </c>
      <c r="G1883" s="57">
        <f>SUMIFS(სახ.თანრ.მოც.!$E:$E,სახ.თანრ.მოც.!$B:$B,VLOOKUP($B1883,$L:$O,3,0),სახ.თანრ.მოც.!$C:$C,მონაცემები!D1883,სახ.თანრ.მოც.!$A:$A,VLOOKUP($B1883,$L:$O,4,0))</f>
        <v>0</v>
      </c>
      <c r="H1883" s="57">
        <f>SUMIFS(სახ.თანრ.მოც.!F:F,სახ.თანრ.მოც.!$B:$B,VLOOKUP($B1883,$L:$O,3,0),სახ.თანრ.მოც.!$C:$C,მონაცემები!D1883,სახ.თანრ.მოც.!$A:$A,VLOOKUP($B1883,$L:$O,4,0))+SUMIFS(სახ.თანრ.მოც.!F:F,სახ.თანრ.მოც.!$B:$B,VLOOKUP($B1883,$L:$O,3,0),სახ.თანრ.მოც.!$C:$C,მონაცემები!C1883,სახ.თანრ.მოც.!$A:$A,VLOOKUP($B1883,$L:$O,4,0))</f>
        <v>0</v>
      </c>
      <c r="I1883" s="57"/>
      <c r="J1883" s="57"/>
    </row>
    <row r="1884" spans="1:10">
      <c r="A1884" s="46">
        <v>1803</v>
      </c>
      <c r="E1884" s="57">
        <f t="shared" si="28"/>
        <v>0</v>
      </c>
      <c r="F1884" s="57">
        <f>SUMIFS(სახ.თანრ.მოც.!$E:$E,სახ.თანრ.მოც.!$B:$B,VLOOKUP($B1884,$L:$O,3,0),სახ.თანრ.მოც.!$C:$C,მონაცემები!C1884,სახ.თანრ.მოც.!$A:$A,VLOOKUP($B1884,$L:$O,4,0))</f>
        <v>0</v>
      </c>
      <c r="G1884" s="57">
        <f>SUMIFS(სახ.თანრ.მოც.!$E:$E,სახ.თანრ.მოც.!$B:$B,VLOOKUP($B1884,$L:$O,3,0),სახ.თანრ.მოც.!$C:$C,მონაცემები!D1884,სახ.თანრ.მოც.!$A:$A,VLOOKUP($B1884,$L:$O,4,0))</f>
        <v>0</v>
      </c>
      <c r="H1884" s="57">
        <f>SUMIFS(სახ.თანრ.მოც.!F:F,სახ.თანრ.მოც.!$B:$B,VLOOKUP($B1884,$L:$O,3,0),სახ.თანრ.მოც.!$C:$C,მონაცემები!D1884,სახ.თანრ.მოც.!$A:$A,VLOOKUP($B1884,$L:$O,4,0))+SUMIFS(სახ.თანრ.მოც.!F:F,სახ.თანრ.მოც.!$B:$B,VLOOKUP($B1884,$L:$O,3,0),სახ.თანრ.მოც.!$C:$C,მონაცემები!C1884,სახ.თანრ.მოც.!$A:$A,VLOOKUP($B1884,$L:$O,4,0))</f>
        <v>0</v>
      </c>
      <c r="I1884" s="57"/>
      <c r="J1884" s="57"/>
    </row>
    <row r="1885" spans="1:10">
      <c r="A1885" s="46">
        <v>1804</v>
      </c>
      <c r="E1885" s="57">
        <f t="shared" si="28"/>
        <v>0</v>
      </c>
      <c r="F1885" s="57">
        <f>SUMIFS(სახ.თანრ.მოც.!$E:$E,სახ.თანრ.მოც.!$B:$B,VLOOKUP($B1885,$L:$O,3,0),სახ.თანრ.მოც.!$C:$C,მონაცემები!C1885,სახ.თანრ.მოც.!$A:$A,VLOOKUP($B1885,$L:$O,4,0))</f>
        <v>0</v>
      </c>
      <c r="G1885" s="57">
        <f>SUMIFS(სახ.თანრ.მოც.!$E:$E,სახ.თანრ.მოც.!$B:$B,VLOOKUP($B1885,$L:$O,3,0),სახ.თანრ.მოც.!$C:$C,მონაცემები!D1885,სახ.თანრ.მოც.!$A:$A,VLOOKUP($B1885,$L:$O,4,0))</f>
        <v>0</v>
      </c>
      <c r="H1885" s="57">
        <f>SUMIFS(სახ.თანრ.მოც.!F:F,სახ.თანრ.მოც.!$B:$B,VLOOKUP($B1885,$L:$O,3,0),სახ.თანრ.მოც.!$C:$C,მონაცემები!D1885,სახ.თანრ.მოც.!$A:$A,VLOOKUP($B1885,$L:$O,4,0))+SUMIFS(სახ.თანრ.მოც.!F:F,სახ.თანრ.მოც.!$B:$B,VLOOKUP($B1885,$L:$O,3,0),სახ.თანრ.მოც.!$C:$C,მონაცემები!C1885,სახ.თანრ.მოც.!$A:$A,VLOOKUP($B1885,$L:$O,4,0))</f>
        <v>0</v>
      </c>
      <c r="I1885" s="57"/>
      <c r="J1885" s="57"/>
    </row>
    <row r="1886" spans="1:10">
      <c r="A1886" s="46">
        <v>1805</v>
      </c>
      <c r="E1886" s="57">
        <f t="shared" si="28"/>
        <v>0</v>
      </c>
      <c r="F1886" s="57">
        <f>SUMIFS(სახ.თანრ.მოც.!$E:$E,სახ.თანრ.მოც.!$B:$B,VLOOKUP($B1886,$L:$O,3,0),სახ.თანრ.მოც.!$C:$C,მონაცემები!C1886,სახ.თანრ.მოც.!$A:$A,VLOOKUP($B1886,$L:$O,4,0))</f>
        <v>0</v>
      </c>
      <c r="G1886" s="57">
        <f>SUMIFS(სახ.თანრ.მოც.!$E:$E,სახ.თანრ.მოც.!$B:$B,VLOOKUP($B1886,$L:$O,3,0),სახ.თანრ.მოც.!$C:$C,მონაცემები!D1886,სახ.თანრ.მოც.!$A:$A,VLOOKUP($B1886,$L:$O,4,0))</f>
        <v>0</v>
      </c>
      <c r="H1886" s="57">
        <f>SUMIFS(სახ.თანრ.მოც.!F:F,სახ.თანრ.მოც.!$B:$B,VLOOKUP($B1886,$L:$O,3,0),სახ.თანრ.მოც.!$C:$C,მონაცემები!D1886,სახ.თანრ.მოც.!$A:$A,VLOOKUP($B1886,$L:$O,4,0))+SUMIFS(სახ.თანრ.მოც.!F:F,სახ.თანრ.მოც.!$B:$B,VLOOKUP($B1886,$L:$O,3,0),სახ.თანრ.მოც.!$C:$C,მონაცემები!C1886,სახ.თანრ.მოც.!$A:$A,VLOOKUP($B1886,$L:$O,4,0))</f>
        <v>0</v>
      </c>
      <c r="I1886" s="57"/>
      <c r="J1886" s="57"/>
    </row>
    <row r="1887" spans="1:10">
      <c r="A1887" s="46">
        <v>1806</v>
      </c>
      <c r="E1887" s="57">
        <f t="shared" si="28"/>
        <v>0</v>
      </c>
      <c r="F1887" s="57">
        <f>SUMIFS(სახ.თანრ.მოც.!$E:$E,სახ.თანრ.მოც.!$B:$B,VLOOKUP($B1887,$L:$O,3,0),სახ.თანრ.მოც.!$C:$C,მონაცემები!C1887,სახ.თანრ.მოც.!$A:$A,VLOOKUP($B1887,$L:$O,4,0))</f>
        <v>0</v>
      </c>
      <c r="G1887" s="57">
        <f>SUMIFS(სახ.თანრ.მოც.!$E:$E,სახ.თანრ.მოც.!$B:$B,VLOOKUP($B1887,$L:$O,3,0),სახ.თანრ.მოც.!$C:$C,მონაცემები!D1887,სახ.თანრ.მოც.!$A:$A,VLOOKUP($B1887,$L:$O,4,0))</f>
        <v>0</v>
      </c>
      <c r="H1887" s="57">
        <f>SUMIFS(სახ.თანრ.მოც.!F:F,სახ.თანრ.მოც.!$B:$B,VLOOKUP($B1887,$L:$O,3,0),სახ.თანრ.მოც.!$C:$C,მონაცემები!D1887,სახ.თანრ.მოც.!$A:$A,VLOOKUP($B1887,$L:$O,4,0))+SUMIFS(სახ.თანრ.მოც.!F:F,სახ.თანრ.მოც.!$B:$B,VLOOKUP($B1887,$L:$O,3,0),სახ.თანრ.მოც.!$C:$C,მონაცემები!C1887,სახ.თანრ.მოც.!$A:$A,VLOOKUP($B1887,$L:$O,4,0))</f>
        <v>0</v>
      </c>
      <c r="I1887" s="57"/>
      <c r="J1887" s="57"/>
    </row>
    <row r="1888" spans="1:10">
      <c r="A1888" s="46">
        <v>1807</v>
      </c>
      <c r="E1888" s="57">
        <f t="shared" si="28"/>
        <v>0</v>
      </c>
      <c r="F1888" s="57">
        <f>SUMIFS(სახ.თანრ.მოც.!$E:$E,სახ.თანრ.მოც.!$B:$B,VLOOKUP($B1888,$L:$O,3,0),სახ.თანრ.მოც.!$C:$C,მონაცემები!C1888,სახ.თანრ.მოც.!$A:$A,VLOOKUP($B1888,$L:$O,4,0))</f>
        <v>0</v>
      </c>
      <c r="G1888" s="57">
        <f>SUMIFS(სახ.თანრ.მოც.!$E:$E,სახ.თანრ.მოც.!$B:$B,VLOOKUP($B1888,$L:$O,3,0),სახ.თანრ.მოც.!$C:$C,მონაცემები!D1888,სახ.თანრ.მოც.!$A:$A,VLOOKUP($B1888,$L:$O,4,0))</f>
        <v>0</v>
      </c>
      <c r="H1888" s="57">
        <f>SUMIFS(სახ.თანრ.მოც.!F:F,სახ.თანრ.მოც.!$B:$B,VLOOKUP($B1888,$L:$O,3,0),სახ.თანრ.მოც.!$C:$C,მონაცემები!D1888,სახ.თანრ.მოც.!$A:$A,VLOOKUP($B1888,$L:$O,4,0))+SUMIFS(სახ.თანრ.მოც.!F:F,სახ.თანრ.მოც.!$B:$B,VLOOKUP($B1888,$L:$O,3,0),სახ.თანრ.მოც.!$C:$C,მონაცემები!C1888,სახ.თანრ.მოც.!$A:$A,VLOOKUP($B1888,$L:$O,4,0))</f>
        <v>0</v>
      </c>
      <c r="I1888" s="57"/>
      <c r="J1888" s="57"/>
    </row>
    <row r="1889" spans="1:10">
      <c r="A1889" s="46">
        <v>1808</v>
      </c>
      <c r="E1889" s="57">
        <f t="shared" si="28"/>
        <v>0</v>
      </c>
      <c r="F1889" s="57">
        <f>SUMIFS(სახ.თანრ.მოც.!$E:$E,სახ.თანრ.მოც.!$B:$B,VLOOKUP($B1889,$L:$O,3,0),სახ.თანრ.მოც.!$C:$C,მონაცემები!C1889,სახ.თანრ.მოც.!$A:$A,VLOOKUP($B1889,$L:$O,4,0))</f>
        <v>0</v>
      </c>
      <c r="G1889" s="57">
        <f>SUMIFS(სახ.თანრ.მოც.!$E:$E,სახ.თანრ.მოც.!$B:$B,VLOOKUP($B1889,$L:$O,3,0),სახ.თანრ.მოც.!$C:$C,მონაცემები!D1889,სახ.თანრ.მოც.!$A:$A,VLOOKUP($B1889,$L:$O,4,0))</f>
        <v>0</v>
      </c>
      <c r="H1889" s="57">
        <f>SUMIFS(სახ.თანრ.მოც.!F:F,სახ.თანრ.მოც.!$B:$B,VLOOKUP($B1889,$L:$O,3,0),სახ.თანრ.მოც.!$C:$C,მონაცემები!D1889,სახ.თანრ.მოც.!$A:$A,VLOOKUP($B1889,$L:$O,4,0))+SUMIFS(სახ.თანრ.მოც.!F:F,სახ.თანრ.მოც.!$B:$B,VLOOKUP($B1889,$L:$O,3,0),სახ.თანრ.მოც.!$C:$C,მონაცემები!C1889,სახ.თანრ.მოც.!$A:$A,VLOOKUP($B1889,$L:$O,4,0))</f>
        <v>0</v>
      </c>
      <c r="I1889" s="57"/>
      <c r="J1889" s="57"/>
    </row>
    <row r="1890" spans="1:10">
      <c r="A1890" s="46">
        <v>1809</v>
      </c>
      <c r="E1890" s="57">
        <f t="shared" si="28"/>
        <v>0</v>
      </c>
      <c r="F1890" s="57">
        <f>SUMIFS(სახ.თანრ.მოც.!$E:$E,სახ.თანრ.მოც.!$B:$B,VLOOKUP($B1890,$L:$O,3,0),სახ.თანრ.მოც.!$C:$C,მონაცემები!C1890,სახ.თანრ.მოც.!$A:$A,VLOOKUP($B1890,$L:$O,4,0))</f>
        <v>0</v>
      </c>
      <c r="G1890" s="57">
        <f>SUMIFS(სახ.თანრ.მოც.!$E:$E,სახ.თანრ.მოც.!$B:$B,VLOOKUP($B1890,$L:$O,3,0),სახ.თანრ.მოც.!$C:$C,მონაცემები!D1890,სახ.თანრ.მოც.!$A:$A,VLOOKUP($B1890,$L:$O,4,0))</f>
        <v>0</v>
      </c>
      <c r="H1890" s="57">
        <f>SUMIFS(სახ.თანრ.მოც.!F:F,სახ.თანრ.მოც.!$B:$B,VLOOKUP($B1890,$L:$O,3,0),სახ.თანრ.მოც.!$C:$C,მონაცემები!D1890,სახ.თანრ.მოც.!$A:$A,VLOOKUP($B1890,$L:$O,4,0))+SUMIFS(სახ.თანრ.მოც.!F:F,სახ.თანრ.მოც.!$B:$B,VLOOKUP($B1890,$L:$O,3,0),სახ.თანრ.მოც.!$C:$C,მონაცემები!C1890,სახ.თანრ.მოც.!$A:$A,VLOOKUP($B1890,$L:$O,4,0))</f>
        <v>0</v>
      </c>
      <c r="I1890" s="57"/>
      <c r="J1890" s="57"/>
    </row>
    <row r="1891" spans="1:10">
      <c r="A1891" s="46">
        <v>1810</v>
      </c>
      <c r="E1891" s="57">
        <f t="shared" si="28"/>
        <v>0</v>
      </c>
      <c r="F1891" s="57">
        <f>SUMIFS(სახ.თანრ.მოც.!$E:$E,სახ.თანრ.მოც.!$B:$B,VLOOKUP($B1891,$L:$O,3,0),სახ.თანრ.მოც.!$C:$C,მონაცემები!C1891,სახ.თანრ.მოც.!$A:$A,VLOOKUP($B1891,$L:$O,4,0))</f>
        <v>0</v>
      </c>
      <c r="G1891" s="57">
        <f>SUMIFS(სახ.თანრ.მოც.!$E:$E,სახ.თანრ.მოც.!$B:$B,VLOOKUP($B1891,$L:$O,3,0),სახ.თანრ.მოც.!$C:$C,მონაცემები!D1891,სახ.თანრ.მოც.!$A:$A,VLOOKUP($B1891,$L:$O,4,0))</f>
        <v>0</v>
      </c>
      <c r="H1891" s="57">
        <f>SUMIFS(სახ.თანრ.მოც.!F:F,სახ.თანრ.მოც.!$B:$B,VLOOKUP($B1891,$L:$O,3,0),სახ.თანრ.მოც.!$C:$C,მონაცემები!D1891,სახ.თანრ.მოც.!$A:$A,VLOOKUP($B1891,$L:$O,4,0))+SUMIFS(სახ.თანრ.მოც.!F:F,სახ.თანრ.მოც.!$B:$B,VLOOKUP($B1891,$L:$O,3,0),სახ.თანრ.მოც.!$C:$C,მონაცემები!C1891,სახ.თანრ.მოც.!$A:$A,VLOOKUP($B1891,$L:$O,4,0))</f>
        <v>0</v>
      </c>
      <c r="I1891" s="57"/>
      <c r="J1891" s="57"/>
    </row>
    <row r="1892" spans="1:10">
      <c r="A1892" s="46">
        <v>1811</v>
      </c>
      <c r="E1892" s="57">
        <f t="shared" si="28"/>
        <v>0</v>
      </c>
      <c r="F1892" s="57">
        <f>SUMIFS(სახ.თანრ.მოც.!$E:$E,სახ.თანრ.მოც.!$B:$B,VLOOKUP($B1892,$L:$O,3,0),სახ.თანრ.მოც.!$C:$C,მონაცემები!C1892,სახ.თანრ.მოც.!$A:$A,VLOOKUP($B1892,$L:$O,4,0))</f>
        <v>0</v>
      </c>
      <c r="G1892" s="57">
        <f>SUMIFS(სახ.თანრ.მოც.!$E:$E,სახ.თანრ.მოც.!$B:$B,VLOOKUP($B1892,$L:$O,3,0),სახ.თანრ.მოც.!$C:$C,მონაცემები!D1892,სახ.თანრ.მოც.!$A:$A,VLOOKUP($B1892,$L:$O,4,0))</f>
        <v>0</v>
      </c>
      <c r="H1892" s="57">
        <f>SUMIFS(სახ.თანრ.მოც.!F:F,სახ.თანრ.მოც.!$B:$B,VLOOKUP($B1892,$L:$O,3,0),სახ.თანრ.მოც.!$C:$C,მონაცემები!D1892,სახ.თანრ.მოც.!$A:$A,VLOOKUP($B1892,$L:$O,4,0))+SUMIFS(სახ.თანრ.მოც.!F:F,სახ.თანრ.მოც.!$B:$B,VLOOKUP($B1892,$L:$O,3,0),სახ.თანრ.მოც.!$C:$C,მონაცემები!C1892,სახ.თანრ.მოც.!$A:$A,VLOOKUP($B1892,$L:$O,4,0))</f>
        <v>0</v>
      </c>
      <c r="I1892" s="57"/>
      <c r="J1892" s="57"/>
    </row>
    <row r="1893" spans="1:10">
      <c r="A1893" s="46">
        <v>1812</v>
      </c>
      <c r="E1893" s="57">
        <f t="shared" si="28"/>
        <v>0</v>
      </c>
      <c r="F1893" s="57">
        <f>SUMIFS(სახ.თანრ.მოც.!$E:$E,სახ.თანრ.მოც.!$B:$B,VLOOKUP($B1893,$L:$O,3,0),სახ.თანრ.მოც.!$C:$C,მონაცემები!C1893,სახ.თანრ.მოც.!$A:$A,VLOOKUP($B1893,$L:$O,4,0))</f>
        <v>0</v>
      </c>
      <c r="G1893" s="57">
        <f>SUMIFS(სახ.თანრ.მოც.!$E:$E,სახ.თანრ.მოც.!$B:$B,VLOOKUP($B1893,$L:$O,3,0),სახ.თანრ.მოც.!$C:$C,მონაცემები!D1893,სახ.თანრ.მოც.!$A:$A,VLOOKUP($B1893,$L:$O,4,0))</f>
        <v>0</v>
      </c>
      <c r="H1893" s="57">
        <f>SUMIFS(სახ.თანრ.მოც.!F:F,სახ.თანრ.მოც.!$B:$B,VLOOKUP($B1893,$L:$O,3,0),სახ.თანრ.მოც.!$C:$C,მონაცემები!D1893,სახ.თანრ.მოც.!$A:$A,VLOOKUP($B1893,$L:$O,4,0))+SUMIFS(სახ.თანრ.მოც.!F:F,სახ.თანრ.მოც.!$B:$B,VLOOKUP($B1893,$L:$O,3,0),სახ.თანრ.მოც.!$C:$C,მონაცემები!C1893,სახ.თანრ.მოც.!$A:$A,VLOOKUP($B1893,$L:$O,4,0))</f>
        <v>0</v>
      </c>
      <c r="I1893" s="57"/>
      <c r="J1893" s="57"/>
    </row>
    <row r="1894" spans="1:10">
      <c r="A1894" s="46">
        <v>1813</v>
      </c>
      <c r="E1894" s="57">
        <f t="shared" si="28"/>
        <v>0</v>
      </c>
      <c r="F1894" s="57">
        <f>SUMIFS(სახ.თანრ.მოც.!$E:$E,სახ.თანრ.მოც.!$B:$B,VLOOKUP($B1894,$L:$O,3,0),სახ.თანრ.მოც.!$C:$C,მონაცემები!C1894,სახ.თანრ.მოც.!$A:$A,VLOOKUP($B1894,$L:$O,4,0))</f>
        <v>0</v>
      </c>
      <c r="G1894" s="57">
        <f>SUMIFS(სახ.თანრ.მოც.!$E:$E,სახ.თანრ.მოც.!$B:$B,VLOOKUP($B1894,$L:$O,3,0),სახ.თანრ.მოც.!$C:$C,მონაცემები!D1894,სახ.თანრ.მოც.!$A:$A,VLOOKUP($B1894,$L:$O,4,0))</f>
        <v>0</v>
      </c>
      <c r="H1894" s="57">
        <f>SUMIFS(სახ.თანრ.მოც.!F:F,სახ.თანრ.მოც.!$B:$B,VLOOKUP($B1894,$L:$O,3,0),სახ.თანრ.მოც.!$C:$C,მონაცემები!D1894,სახ.თანრ.მოც.!$A:$A,VLOOKUP($B1894,$L:$O,4,0))+SUMIFS(სახ.თანრ.მოც.!F:F,სახ.თანრ.მოც.!$B:$B,VLOOKUP($B1894,$L:$O,3,0),სახ.თანრ.მოც.!$C:$C,მონაცემები!C1894,სახ.თანრ.მოც.!$A:$A,VLOOKUP($B1894,$L:$O,4,0))</f>
        <v>0</v>
      </c>
      <c r="I1894" s="57"/>
      <c r="J1894" s="57"/>
    </row>
    <row r="1895" spans="1:10">
      <c r="A1895" s="46">
        <v>1814</v>
      </c>
      <c r="E1895" s="57">
        <f t="shared" si="28"/>
        <v>0</v>
      </c>
      <c r="F1895" s="57">
        <f>SUMIFS(სახ.თანრ.მოც.!$E:$E,სახ.თანრ.მოც.!$B:$B,VLOOKUP($B1895,$L:$O,3,0),სახ.თანრ.მოც.!$C:$C,მონაცემები!C1895,სახ.თანრ.მოც.!$A:$A,VLOOKUP($B1895,$L:$O,4,0))</f>
        <v>0</v>
      </c>
      <c r="G1895" s="57">
        <f>SUMIFS(სახ.თანრ.მოც.!$E:$E,სახ.თანრ.მოც.!$B:$B,VLOOKUP($B1895,$L:$O,3,0),სახ.თანრ.მოც.!$C:$C,მონაცემები!D1895,სახ.თანრ.მოც.!$A:$A,VLOOKUP($B1895,$L:$O,4,0))</f>
        <v>0</v>
      </c>
      <c r="H1895" s="57">
        <f>SUMIFS(სახ.თანრ.მოც.!F:F,სახ.თანრ.მოც.!$B:$B,VLOOKUP($B1895,$L:$O,3,0),სახ.თანრ.მოც.!$C:$C,მონაცემები!D1895,სახ.თანრ.მოც.!$A:$A,VLOOKUP($B1895,$L:$O,4,0))+SUMIFS(სახ.თანრ.მოც.!F:F,სახ.თანრ.მოც.!$B:$B,VLOOKUP($B1895,$L:$O,3,0),სახ.თანრ.მოც.!$C:$C,მონაცემები!C1895,სახ.თანრ.მოც.!$A:$A,VLOOKUP($B1895,$L:$O,4,0))</f>
        <v>0</v>
      </c>
      <c r="I1895" s="57"/>
      <c r="J1895" s="57"/>
    </row>
    <row r="1896" spans="1:10">
      <c r="A1896" s="46">
        <v>1815</v>
      </c>
      <c r="E1896" s="57">
        <f t="shared" si="28"/>
        <v>0</v>
      </c>
      <c r="F1896" s="57">
        <f>SUMIFS(სახ.თანრ.მოც.!$E:$E,სახ.თანრ.მოც.!$B:$B,VLOOKUP($B1896,$L:$O,3,0),სახ.თანრ.მოც.!$C:$C,მონაცემები!C1896,სახ.თანრ.მოც.!$A:$A,VLOOKUP($B1896,$L:$O,4,0))</f>
        <v>0</v>
      </c>
      <c r="G1896" s="57">
        <f>SUMIFS(სახ.თანრ.მოც.!$E:$E,სახ.თანრ.მოც.!$B:$B,VLOOKUP($B1896,$L:$O,3,0),სახ.თანრ.მოც.!$C:$C,მონაცემები!D1896,სახ.თანრ.მოც.!$A:$A,VLOOKUP($B1896,$L:$O,4,0))</f>
        <v>0</v>
      </c>
      <c r="H1896" s="57">
        <f>SUMIFS(სახ.თანრ.მოც.!F:F,სახ.თანრ.მოც.!$B:$B,VLOOKUP($B1896,$L:$O,3,0),სახ.თანრ.მოც.!$C:$C,მონაცემები!D1896,სახ.თანრ.მოც.!$A:$A,VLOOKUP($B1896,$L:$O,4,0))+SUMIFS(სახ.თანრ.მოც.!F:F,სახ.თანრ.მოც.!$B:$B,VLOOKUP($B1896,$L:$O,3,0),სახ.თანრ.მოც.!$C:$C,მონაცემები!C1896,სახ.თანრ.მოც.!$A:$A,VLOOKUP($B1896,$L:$O,4,0))</f>
        <v>0</v>
      </c>
      <c r="I1896" s="57"/>
      <c r="J1896" s="57"/>
    </row>
    <row r="1897" spans="1:10">
      <c r="A1897" s="46">
        <v>1816</v>
      </c>
      <c r="E1897" s="57">
        <f t="shared" si="28"/>
        <v>0</v>
      </c>
      <c r="F1897" s="57">
        <f>SUMIFS(სახ.თანრ.მოც.!$E:$E,სახ.თანრ.მოც.!$B:$B,VLOOKUP($B1897,$L:$O,3,0),სახ.თანრ.მოც.!$C:$C,მონაცემები!C1897,სახ.თანრ.მოც.!$A:$A,VLOOKUP($B1897,$L:$O,4,0))</f>
        <v>0</v>
      </c>
      <c r="G1897" s="57">
        <f>SUMIFS(სახ.თანრ.მოც.!$E:$E,სახ.თანრ.მოც.!$B:$B,VLOOKUP($B1897,$L:$O,3,0),სახ.თანრ.მოც.!$C:$C,მონაცემები!D1897,სახ.თანრ.მოც.!$A:$A,VLOOKUP($B1897,$L:$O,4,0))</f>
        <v>0</v>
      </c>
      <c r="H1897" s="57">
        <f>SUMIFS(სახ.თანრ.მოც.!F:F,სახ.თანრ.მოც.!$B:$B,VLOOKUP($B1897,$L:$O,3,0),სახ.თანრ.მოც.!$C:$C,მონაცემები!D1897,სახ.თანრ.მოც.!$A:$A,VLOOKUP($B1897,$L:$O,4,0))+SUMIFS(სახ.თანრ.მოც.!F:F,სახ.თანრ.მოც.!$B:$B,VLOOKUP($B1897,$L:$O,3,0),სახ.თანრ.მოც.!$C:$C,მონაცემები!C1897,სახ.თანრ.მოც.!$A:$A,VLOOKUP($B1897,$L:$O,4,0))</f>
        <v>0</v>
      </c>
      <c r="I1897" s="57"/>
      <c r="J1897" s="57"/>
    </row>
    <row r="1898" spans="1:10">
      <c r="A1898" s="46">
        <v>1817</v>
      </c>
      <c r="E1898" s="57">
        <f t="shared" si="28"/>
        <v>0</v>
      </c>
      <c r="F1898" s="57">
        <f>SUMIFS(სახ.თანრ.მოც.!$E:$E,სახ.თანრ.მოც.!$B:$B,VLOOKUP($B1898,$L:$O,3,0),სახ.თანრ.მოც.!$C:$C,მონაცემები!C1898,სახ.თანრ.მოც.!$A:$A,VLOOKUP($B1898,$L:$O,4,0))</f>
        <v>0</v>
      </c>
      <c r="G1898" s="57">
        <f>SUMIFS(სახ.თანრ.მოც.!$E:$E,სახ.თანრ.მოც.!$B:$B,VLOOKUP($B1898,$L:$O,3,0),სახ.თანრ.მოც.!$C:$C,მონაცემები!D1898,სახ.თანრ.მოც.!$A:$A,VLOOKUP($B1898,$L:$O,4,0))</f>
        <v>0</v>
      </c>
      <c r="H1898" s="57">
        <f>SUMIFS(სახ.თანრ.მოც.!F:F,სახ.თანრ.მოც.!$B:$B,VLOOKUP($B1898,$L:$O,3,0),სახ.თანრ.მოც.!$C:$C,მონაცემები!D1898,სახ.თანრ.მოც.!$A:$A,VLOOKUP($B1898,$L:$O,4,0))+SUMIFS(სახ.თანრ.მოც.!F:F,სახ.თანრ.მოც.!$B:$B,VLOOKUP($B1898,$L:$O,3,0),სახ.თანრ.მოც.!$C:$C,მონაცემები!C1898,სახ.თანრ.მოც.!$A:$A,VLOOKUP($B1898,$L:$O,4,0))</f>
        <v>0</v>
      </c>
      <c r="I1898" s="57"/>
      <c r="J1898" s="57"/>
    </row>
    <row r="1899" spans="1:10">
      <c r="A1899" s="46">
        <v>1818</v>
      </c>
      <c r="E1899" s="57">
        <f t="shared" si="28"/>
        <v>0</v>
      </c>
      <c r="F1899" s="57">
        <f>SUMIFS(სახ.თანრ.მოც.!$E:$E,სახ.თანრ.მოც.!$B:$B,VLOOKUP($B1899,$L:$O,3,0),სახ.თანრ.მოც.!$C:$C,მონაცემები!C1899,სახ.თანრ.მოც.!$A:$A,VLOOKUP($B1899,$L:$O,4,0))</f>
        <v>0</v>
      </c>
      <c r="G1899" s="57">
        <f>SUMIFS(სახ.თანრ.მოც.!$E:$E,სახ.თანრ.მოც.!$B:$B,VLOOKUP($B1899,$L:$O,3,0),სახ.თანრ.მოც.!$C:$C,მონაცემები!D1899,სახ.თანრ.მოც.!$A:$A,VLOOKUP($B1899,$L:$O,4,0))</f>
        <v>0</v>
      </c>
      <c r="H1899" s="57">
        <f>SUMIFS(სახ.თანრ.მოც.!F:F,სახ.თანრ.მოც.!$B:$B,VLOOKUP($B1899,$L:$O,3,0),სახ.თანრ.მოც.!$C:$C,მონაცემები!D1899,სახ.თანრ.მოც.!$A:$A,VLOOKUP($B1899,$L:$O,4,0))+SUMIFS(სახ.თანრ.მოც.!F:F,სახ.თანრ.მოც.!$B:$B,VLOOKUP($B1899,$L:$O,3,0),სახ.თანრ.მოც.!$C:$C,მონაცემები!C1899,სახ.თანრ.მოც.!$A:$A,VLOOKUP($B1899,$L:$O,4,0))</f>
        <v>0</v>
      </c>
      <c r="I1899" s="57"/>
      <c r="J1899" s="57"/>
    </row>
    <row r="1900" spans="1:10">
      <c r="A1900" s="46">
        <v>1819</v>
      </c>
      <c r="E1900" s="57">
        <f t="shared" si="28"/>
        <v>0</v>
      </c>
      <c r="F1900" s="57">
        <f>SUMIFS(სახ.თანრ.მოც.!$E:$E,სახ.თანრ.მოც.!$B:$B,VLOOKUP($B1900,$L:$O,3,0),სახ.თანრ.მოც.!$C:$C,მონაცემები!C1900,სახ.თანრ.მოც.!$A:$A,VLOOKUP($B1900,$L:$O,4,0))</f>
        <v>0</v>
      </c>
      <c r="G1900" s="57">
        <f>SUMIFS(სახ.თანრ.მოც.!$E:$E,სახ.თანრ.მოც.!$B:$B,VLOOKUP($B1900,$L:$O,3,0),სახ.თანრ.მოც.!$C:$C,მონაცემები!D1900,სახ.თანრ.მოც.!$A:$A,VLOOKUP($B1900,$L:$O,4,0))</f>
        <v>0</v>
      </c>
      <c r="H1900" s="57">
        <f>SUMIFS(სახ.თანრ.მოც.!F:F,სახ.თანრ.მოც.!$B:$B,VLOOKUP($B1900,$L:$O,3,0),სახ.თანრ.მოც.!$C:$C,მონაცემები!D1900,სახ.თანრ.მოც.!$A:$A,VLOOKUP($B1900,$L:$O,4,0))+SUMIFS(სახ.თანრ.მოც.!F:F,სახ.თანრ.მოც.!$B:$B,VLOOKUP($B1900,$L:$O,3,0),სახ.თანრ.მოც.!$C:$C,მონაცემები!C1900,სახ.თანრ.მოც.!$A:$A,VLOOKUP($B1900,$L:$O,4,0))</f>
        <v>0</v>
      </c>
      <c r="I1900" s="57"/>
      <c r="J1900" s="57"/>
    </row>
    <row r="1901" spans="1:10">
      <c r="A1901" s="46">
        <v>1820</v>
      </c>
      <c r="E1901" s="57">
        <f t="shared" si="28"/>
        <v>0</v>
      </c>
      <c r="F1901" s="57">
        <f>SUMIFS(სახ.თანრ.მოც.!$E:$E,სახ.თანრ.მოც.!$B:$B,VLOOKUP($B1901,$L:$O,3,0),სახ.თანრ.მოც.!$C:$C,მონაცემები!C1901,სახ.თანრ.მოც.!$A:$A,VLOOKUP($B1901,$L:$O,4,0))</f>
        <v>0</v>
      </c>
      <c r="G1901" s="57">
        <f>SUMIFS(სახ.თანრ.მოც.!$E:$E,სახ.თანრ.მოც.!$B:$B,VLOOKUP($B1901,$L:$O,3,0),სახ.თანრ.მოც.!$C:$C,მონაცემები!D1901,სახ.თანრ.მოც.!$A:$A,VLOOKUP($B1901,$L:$O,4,0))</f>
        <v>0</v>
      </c>
      <c r="H1901" s="57">
        <f>SUMIFS(სახ.თანრ.მოც.!F:F,სახ.თანრ.მოც.!$B:$B,VLOOKUP($B1901,$L:$O,3,0),სახ.თანრ.მოც.!$C:$C,მონაცემები!D1901,სახ.თანრ.მოც.!$A:$A,VLOOKUP($B1901,$L:$O,4,0))+SUMIFS(სახ.თანრ.მოც.!F:F,სახ.თანრ.მოც.!$B:$B,VLOOKUP($B1901,$L:$O,3,0),სახ.თანრ.მოც.!$C:$C,მონაცემები!C1901,სახ.თანრ.მოც.!$A:$A,VLOOKUP($B1901,$L:$O,4,0))</f>
        <v>0</v>
      </c>
      <c r="I1901" s="57"/>
      <c r="J1901" s="57"/>
    </row>
    <row r="1902" spans="1:10">
      <c r="A1902" s="46">
        <v>1821</v>
      </c>
      <c r="E1902" s="57">
        <f t="shared" si="28"/>
        <v>0</v>
      </c>
      <c r="F1902" s="57">
        <f>SUMIFS(სახ.თანრ.მოც.!$E:$E,სახ.თანრ.მოც.!$B:$B,VLOOKUP($B1902,$L:$O,3,0),სახ.თანრ.მოც.!$C:$C,მონაცემები!C1902,სახ.თანრ.მოც.!$A:$A,VLOOKUP($B1902,$L:$O,4,0))</f>
        <v>0</v>
      </c>
      <c r="G1902" s="57">
        <f>SUMIFS(სახ.თანრ.მოც.!$E:$E,სახ.თანრ.მოც.!$B:$B,VLOOKUP($B1902,$L:$O,3,0),სახ.თანრ.მოც.!$C:$C,მონაცემები!D1902,სახ.თანრ.მოც.!$A:$A,VLOOKUP($B1902,$L:$O,4,0))</f>
        <v>0</v>
      </c>
      <c r="H1902" s="57">
        <f>SUMIFS(სახ.თანრ.მოც.!F:F,სახ.თანრ.მოც.!$B:$B,VLOOKUP($B1902,$L:$O,3,0),სახ.თანრ.მოც.!$C:$C,მონაცემები!D1902,სახ.თანრ.მოც.!$A:$A,VLOOKUP($B1902,$L:$O,4,0))+SUMIFS(სახ.თანრ.მოც.!F:F,სახ.თანრ.მოც.!$B:$B,VLOOKUP($B1902,$L:$O,3,0),სახ.თანრ.მოც.!$C:$C,მონაცემები!C1902,სახ.თანრ.მოც.!$A:$A,VLOOKUP($B1902,$L:$O,4,0))</f>
        <v>0</v>
      </c>
      <c r="I1902" s="57"/>
      <c r="J1902" s="57"/>
    </row>
    <row r="1903" spans="1:10">
      <c r="A1903" s="46">
        <v>1822</v>
      </c>
      <c r="E1903" s="57">
        <f t="shared" si="28"/>
        <v>0</v>
      </c>
      <c r="F1903" s="57">
        <f>SUMIFS(სახ.თანრ.მოც.!$E:$E,სახ.თანრ.მოც.!$B:$B,VLOOKUP($B1903,$L:$O,3,0),სახ.თანრ.მოც.!$C:$C,მონაცემები!C1903,სახ.თანრ.მოც.!$A:$A,VLOOKUP($B1903,$L:$O,4,0))</f>
        <v>0</v>
      </c>
      <c r="G1903" s="57">
        <f>SUMIFS(სახ.თანრ.მოც.!$E:$E,სახ.თანრ.მოც.!$B:$B,VLOOKUP($B1903,$L:$O,3,0),სახ.თანრ.მოც.!$C:$C,მონაცემები!D1903,სახ.თანრ.მოც.!$A:$A,VLOOKUP($B1903,$L:$O,4,0))</f>
        <v>0</v>
      </c>
      <c r="H1903" s="57">
        <f>SUMIFS(სახ.თანრ.მოც.!F:F,სახ.თანრ.მოც.!$B:$B,VLOOKUP($B1903,$L:$O,3,0),სახ.თანრ.მოც.!$C:$C,მონაცემები!D1903,სახ.თანრ.მოც.!$A:$A,VLOOKUP($B1903,$L:$O,4,0))+SUMIFS(სახ.თანრ.მოც.!F:F,სახ.თანრ.მოც.!$B:$B,VLOOKUP($B1903,$L:$O,3,0),სახ.თანრ.მოც.!$C:$C,მონაცემები!C1903,სახ.თანრ.მოც.!$A:$A,VLOOKUP($B1903,$L:$O,4,0))</f>
        <v>0</v>
      </c>
      <c r="I1903" s="57"/>
      <c r="J1903" s="57"/>
    </row>
    <row r="1904" spans="1:10">
      <c r="A1904" s="46">
        <v>1823</v>
      </c>
      <c r="E1904" s="57">
        <f t="shared" si="28"/>
        <v>0</v>
      </c>
      <c r="F1904" s="57">
        <f>SUMIFS(სახ.თანრ.მოც.!$E:$E,სახ.თანრ.მოც.!$B:$B,VLOOKUP($B1904,$L:$O,3,0),სახ.თანრ.მოც.!$C:$C,მონაცემები!C1904,სახ.თანრ.მოც.!$A:$A,VLOOKUP($B1904,$L:$O,4,0))</f>
        <v>0</v>
      </c>
      <c r="G1904" s="57">
        <f>SUMIFS(სახ.თანრ.მოც.!$E:$E,სახ.თანრ.მოც.!$B:$B,VLOOKUP($B1904,$L:$O,3,0),სახ.თანრ.მოც.!$C:$C,მონაცემები!D1904,სახ.თანრ.მოც.!$A:$A,VLOOKUP($B1904,$L:$O,4,0))</f>
        <v>0</v>
      </c>
      <c r="H1904" s="57">
        <f>SUMIFS(სახ.თანრ.მოც.!F:F,სახ.თანრ.მოც.!$B:$B,VLOOKUP($B1904,$L:$O,3,0),სახ.თანრ.მოც.!$C:$C,მონაცემები!D1904,სახ.თანრ.მოც.!$A:$A,VLOOKUP($B1904,$L:$O,4,0))+SUMIFS(სახ.თანრ.მოც.!F:F,სახ.თანრ.მოც.!$B:$B,VLOOKUP($B1904,$L:$O,3,0),სახ.თანრ.მოც.!$C:$C,მონაცემები!C1904,სახ.თანრ.მოც.!$A:$A,VLOOKUP($B1904,$L:$O,4,0))</f>
        <v>0</v>
      </c>
      <c r="I1904" s="57"/>
      <c r="J1904" s="57"/>
    </row>
    <row r="1905" spans="1:10">
      <c r="A1905" s="46">
        <v>1824</v>
      </c>
      <c r="E1905" s="57">
        <f t="shared" si="28"/>
        <v>0</v>
      </c>
      <c r="F1905" s="57">
        <f>SUMIFS(სახ.თანრ.მოც.!$E:$E,სახ.თანრ.მოც.!$B:$B,VLOOKUP($B1905,$L:$O,3,0),სახ.თანრ.მოც.!$C:$C,მონაცემები!C1905,სახ.თანრ.მოც.!$A:$A,VLOOKUP($B1905,$L:$O,4,0))</f>
        <v>0</v>
      </c>
      <c r="G1905" s="57">
        <f>SUMIFS(სახ.თანრ.მოც.!$E:$E,სახ.თანრ.მოც.!$B:$B,VLOOKUP($B1905,$L:$O,3,0),სახ.თანრ.მოც.!$C:$C,მონაცემები!D1905,სახ.თანრ.მოც.!$A:$A,VLOOKUP($B1905,$L:$O,4,0))</f>
        <v>0</v>
      </c>
      <c r="H1905" s="57">
        <f>SUMIFS(სახ.თანრ.მოც.!F:F,სახ.თანრ.მოც.!$B:$B,VLOOKUP($B1905,$L:$O,3,0),სახ.თანრ.მოც.!$C:$C,მონაცემები!D1905,სახ.თანრ.მოც.!$A:$A,VLOOKUP($B1905,$L:$O,4,0))+SUMIFS(სახ.თანრ.მოც.!F:F,სახ.თანრ.მოც.!$B:$B,VLOOKUP($B1905,$L:$O,3,0),სახ.თანრ.მოც.!$C:$C,მონაცემები!C1905,სახ.თანრ.მოც.!$A:$A,VLOOKUP($B1905,$L:$O,4,0))</f>
        <v>0</v>
      </c>
      <c r="I1905" s="57"/>
      <c r="J1905" s="57"/>
    </row>
    <row r="1906" spans="1:10">
      <c r="A1906" s="46">
        <v>1825</v>
      </c>
      <c r="E1906" s="57">
        <f t="shared" si="28"/>
        <v>0</v>
      </c>
      <c r="F1906" s="57">
        <f>SUMIFS(სახ.თანრ.მოც.!$E:$E,სახ.თანრ.მოც.!$B:$B,VLOOKUP($B1906,$L:$O,3,0),სახ.თანრ.მოც.!$C:$C,მონაცემები!C1906,სახ.თანრ.მოც.!$A:$A,VLOOKUP($B1906,$L:$O,4,0))</f>
        <v>0</v>
      </c>
      <c r="G1906" s="57">
        <f>SUMIFS(სახ.თანრ.მოც.!$E:$E,სახ.თანრ.მოც.!$B:$B,VLOOKUP($B1906,$L:$O,3,0),სახ.თანრ.მოც.!$C:$C,მონაცემები!D1906,სახ.თანრ.მოც.!$A:$A,VLOOKUP($B1906,$L:$O,4,0))</f>
        <v>0</v>
      </c>
      <c r="H1906" s="57">
        <f>SUMIFS(სახ.თანრ.მოც.!F:F,სახ.თანრ.მოც.!$B:$B,VLOOKUP($B1906,$L:$O,3,0),სახ.თანრ.მოც.!$C:$C,მონაცემები!D1906,სახ.თანრ.მოც.!$A:$A,VLOOKUP($B1906,$L:$O,4,0))+SUMIFS(სახ.თანრ.მოც.!F:F,სახ.თანრ.მოც.!$B:$B,VLOOKUP($B1906,$L:$O,3,0),სახ.თანრ.მოც.!$C:$C,მონაცემები!C1906,სახ.თანრ.მოც.!$A:$A,VLOOKUP($B1906,$L:$O,4,0))</f>
        <v>0</v>
      </c>
      <c r="I1906" s="57"/>
      <c r="J1906" s="57"/>
    </row>
    <row r="1907" spans="1:10">
      <c r="A1907" s="46">
        <v>1826</v>
      </c>
      <c r="E1907" s="57">
        <f t="shared" si="28"/>
        <v>0</v>
      </c>
      <c r="F1907" s="57">
        <f>SUMIFS(სახ.თანრ.მოც.!$E:$E,სახ.თანრ.მოც.!$B:$B,VLOOKUP($B1907,$L:$O,3,0),სახ.თანრ.მოც.!$C:$C,მონაცემები!C1907,სახ.თანრ.მოც.!$A:$A,VLOOKUP($B1907,$L:$O,4,0))</f>
        <v>0</v>
      </c>
      <c r="G1907" s="57">
        <f>SUMIFS(სახ.თანრ.მოც.!$E:$E,სახ.თანრ.მოც.!$B:$B,VLOOKUP($B1907,$L:$O,3,0),სახ.თანრ.მოც.!$C:$C,მონაცემები!D1907,სახ.თანრ.მოც.!$A:$A,VLOOKUP($B1907,$L:$O,4,0))</f>
        <v>0</v>
      </c>
      <c r="H1907" s="57">
        <f>SUMIFS(სახ.თანრ.მოც.!F:F,სახ.თანრ.მოც.!$B:$B,VLOOKUP($B1907,$L:$O,3,0),სახ.თანრ.მოც.!$C:$C,მონაცემები!D1907,სახ.თანრ.მოც.!$A:$A,VLOOKUP($B1907,$L:$O,4,0))+SUMIFS(სახ.თანრ.მოც.!F:F,სახ.თანრ.მოც.!$B:$B,VLOOKUP($B1907,$L:$O,3,0),სახ.თანრ.მოც.!$C:$C,მონაცემები!C1907,სახ.თანრ.მოც.!$A:$A,VLOOKUP($B1907,$L:$O,4,0))</f>
        <v>0</v>
      </c>
      <c r="I1907" s="57"/>
      <c r="J1907" s="57"/>
    </row>
    <row r="1908" spans="1:10">
      <c r="A1908" s="46">
        <v>1827</v>
      </c>
      <c r="E1908" s="57">
        <f t="shared" si="28"/>
        <v>0</v>
      </c>
      <c r="F1908" s="57">
        <f>SUMIFS(სახ.თანრ.მოც.!$E:$E,სახ.თანრ.მოც.!$B:$B,VLOOKUP($B1908,$L:$O,3,0),სახ.თანრ.მოც.!$C:$C,მონაცემები!C1908,სახ.თანრ.მოც.!$A:$A,VLOOKUP($B1908,$L:$O,4,0))</f>
        <v>0</v>
      </c>
      <c r="G1908" s="57">
        <f>SUMIFS(სახ.თანრ.მოც.!$E:$E,სახ.თანრ.მოც.!$B:$B,VLOOKUP($B1908,$L:$O,3,0),სახ.თანრ.მოც.!$C:$C,მონაცემები!D1908,სახ.თანრ.მოც.!$A:$A,VLOOKUP($B1908,$L:$O,4,0))</f>
        <v>0</v>
      </c>
      <c r="H1908" s="57">
        <f>SUMIFS(სახ.თანრ.მოც.!F:F,სახ.თანრ.მოც.!$B:$B,VLOOKUP($B1908,$L:$O,3,0),სახ.თანრ.მოც.!$C:$C,მონაცემები!D1908,სახ.თანრ.მოც.!$A:$A,VLOOKUP($B1908,$L:$O,4,0))+SUMIFS(სახ.თანრ.მოც.!F:F,სახ.თანრ.მოც.!$B:$B,VLOOKUP($B1908,$L:$O,3,0),სახ.თანრ.მოც.!$C:$C,მონაცემები!C1908,სახ.თანრ.მოც.!$A:$A,VLOOKUP($B1908,$L:$O,4,0))</f>
        <v>0</v>
      </c>
      <c r="I1908" s="57"/>
      <c r="J1908" s="57"/>
    </row>
    <row r="1909" spans="1:10">
      <c r="A1909" s="46">
        <v>1828</v>
      </c>
      <c r="E1909" s="57">
        <f t="shared" si="28"/>
        <v>0</v>
      </c>
      <c r="F1909" s="57">
        <f>SUMIFS(სახ.თანრ.მოც.!$E:$E,სახ.თანრ.მოც.!$B:$B,VLOOKUP($B1909,$L:$O,3,0),სახ.თანრ.მოც.!$C:$C,მონაცემები!C1909,სახ.თანრ.მოც.!$A:$A,VLOOKUP($B1909,$L:$O,4,0))</f>
        <v>0</v>
      </c>
      <c r="G1909" s="57">
        <f>SUMIFS(სახ.თანრ.მოც.!$E:$E,სახ.თანრ.მოც.!$B:$B,VLOOKUP($B1909,$L:$O,3,0),სახ.თანრ.მოც.!$C:$C,მონაცემები!D1909,სახ.თანრ.მოც.!$A:$A,VLOOKUP($B1909,$L:$O,4,0))</f>
        <v>0</v>
      </c>
      <c r="H1909" s="57">
        <f>SUMIFS(სახ.თანრ.მოც.!F:F,სახ.თანრ.მოც.!$B:$B,VLOOKUP($B1909,$L:$O,3,0),სახ.თანრ.მოც.!$C:$C,მონაცემები!D1909,სახ.თანრ.მოც.!$A:$A,VLOOKUP($B1909,$L:$O,4,0))+SUMIFS(სახ.თანრ.მოც.!F:F,სახ.თანრ.მოც.!$B:$B,VLOOKUP($B1909,$L:$O,3,0),სახ.თანრ.მოც.!$C:$C,მონაცემები!C1909,სახ.თანრ.მოც.!$A:$A,VLOOKUP($B1909,$L:$O,4,0))</f>
        <v>0</v>
      </c>
      <c r="I1909" s="57"/>
      <c r="J1909" s="57"/>
    </row>
    <row r="1910" spans="1:10">
      <c r="A1910" s="46">
        <v>1829</v>
      </c>
      <c r="E1910" s="57">
        <f t="shared" si="28"/>
        <v>0</v>
      </c>
      <c r="F1910" s="57">
        <f>SUMIFS(სახ.თანრ.მოც.!$E:$E,სახ.თანრ.მოც.!$B:$B,VLOOKUP($B1910,$L:$O,3,0),სახ.თანრ.მოც.!$C:$C,მონაცემები!C1910,სახ.თანრ.მოც.!$A:$A,VLOOKUP($B1910,$L:$O,4,0))</f>
        <v>0</v>
      </c>
      <c r="G1910" s="57">
        <f>SUMIFS(სახ.თანრ.მოც.!$E:$E,სახ.თანრ.მოც.!$B:$B,VLOOKUP($B1910,$L:$O,3,0),სახ.თანრ.მოც.!$C:$C,მონაცემები!D1910,სახ.თანრ.მოც.!$A:$A,VLOOKUP($B1910,$L:$O,4,0))</f>
        <v>0</v>
      </c>
      <c r="H1910" s="57">
        <f>SUMIFS(სახ.თანრ.მოც.!F:F,სახ.თანრ.მოც.!$B:$B,VLOOKUP($B1910,$L:$O,3,0),სახ.თანრ.მოც.!$C:$C,მონაცემები!D1910,სახ.თანრ.მოც.!$A:$A,VLOOKUP($B1910,$L:$O,4,0))+SUMIFS(სახ.თანრ.მოც.!F:F,სახ.თანრ.მოც.!$B:$B,VLOOKUP($B1910,$L:$O,3,0),სახ.თანრ.მოც.!$C:$C,მონაცემები!C1910,სახ.თანრ.მოც.!$A:$A,VLOOKUP($B1910,$L:$O,4,0))</f>
        <v>0</v>
      </c>
      <c r="I1910" s="57"/>
      <c r="J1910" s="57"/>
    </row>
    <row r="1911" spans="1:10">
      <c r="A1911" s="46">
        <v>1830</v>
      </c>
      <c r="E1911" s="57">
        <f t="shared" si="28"/>
        <v>0</v>
      </c>
      <c r="F1911" s="57">
        <f>SUMIFS(სახ.თანრ.მოც.!$E:$E,სახ.თანრ.მოც.!$B:$B,VLOOKUP($B1911,$L:$O,3,0),სახ.თანრ.მოც.!$C:$C,მონაცემები!C1911,სახ.თანრ.მოც.!$A:$A,VLOOKUP($B1911,$L:$O,4,0))</f>
        <v>0</v>
      </c>
      <c r="G1911" s="57">
        <f>SUMIFS(სახ.თანრ.მოც.!$E:$E,სახ.თანრ.მოც.!$B:$B,VLOOKUP($B1911,$L:$O,3,0),სახ.თანრ.მოც.!$C:$C,მონაცემები!D1911,სახ.თანრ.მოც.!$A:$A,VLOOKUP($B1911,$L:$O,4,0))</f>
        <v>0</v>
      </c>
      <c r="H1911" s="57">
        <f>SUMIFS(სახ.თანრ.მოც.!F:F,სახ.თანრ.მოც.!$B:$B,VLOOKUP($B1911,$L:$O,3,0),სახ.თანრ.მოც.!$C:$C,მონაცემები!D1911,სახ.თანრ.მოც.!$A:$A,VLOOKUP($B1911,$L:$O,4,0))+SUMIFS(სახ.თანრ.მოც.!F:F,სახ.თანრ.მოც.!$B:$B,VLOOKUP($B1911,$L:$O,3,0),სახ.თანრ.მოც.!$C:$C,მონაცემები!C1911,სახ.თანრ.მოც.!$A:$A,VLOOKUP($B1911,$L:$O,4,0))</f>
        <v>0</v>
      </c>
      <c r="I1911" s="57"/>
      <c r="J1911" s="57"/>
    </row>
    <row r="1912" spans="1:10">
      <c r="A1912" s="46">
        <v>1831</v>
      </c>
      <c r="E1912" s="57">
        <f t="shared" si="28"/>
        <v>0</v>
      </c>
      <c r="F1912" s="57">
        <f>SUMIFS(სახ.თანრ.მოც.!$E:$E,სახ.თანრ.მოც.!$B:$B,VLOOKUP($B1912,$L:$O,3,0),სახ.თანრ.მოც.!$C:$C,მონაცემები!C1912,სახ.თანრ.მოც.!$A:$A,VLOOKUP($B1912,$L:$O,4,0))</f>
        <v>0</v>
      </c>
      <c r="G1912" s="57">
        <f>SUMIFS(სახ.თანრ.მოც.!$E:$E,სახ.თანრ.მოც.!$B:$B,VLOOKUP($B1912,$L:$O,3,0),სახ.თანრ.მოც.!$C:$C,მონაცემები!D1912,სახ.თანრ.მოც.!$A:$A,VLOOKUP($B1912,$L:$O,4,0))</f>
        <v>0</v>
      </c>
      <c r="H1912" s="57">
        <f>SUMIFS(სახ.თანრ.მოც.!F:F,სახ.თანრ.მოც.!$B:$B,VLOOKUP($B1912,$L:$O,3,0),სახ.თანრ.მოც.!$C:$C,მონაცემები!D1912,სახ.თანრ.მოც.!$A:$A,VLOOKUP($B1912,$L:$O,4,0))+SUMIFS(სახ.თანრ.მოც.!F:F,სახ.თანრ.მოც.!$B:$B,VLOOKUP($B1912,$L:$O,3,0),სახ.თანრ.მოც.!$C:$C,მონაცემები!C1912,სახ.თანრ.მოც.!$A:$A,VLOOKUP($B1912,$L:$O,4,0))</f>
        <v>0</v>
      </c>
      <c r="I1912" s="57"/>
      <c r="J1912" s="57"/>
    </row>
    <row r="1913" spans="1:10">
      <c r="A1913" s="46">
        <v>1832</v>
      </c>
      <c r="E1913" s="57">
        <f t="shared" si="28"/>
        <v>0</v>
      </c>
      <c r="F1913" s="57">
        <f>SUMIFS(სახ.თანრ.მოც.!$E:$E,სახ.თანრ.მოც.!$B:$B,VLOOKUP($B1913,$L:$O,3,0),სახ.თანრ.მოც.!$C:$C,მონაცემები!C1913,სახ.თანრ.მოც.!$A:$A,VLOOKUP($B1913,$L:$O,4,0))</f>
        <v>0</v>
      </c>
      <c r="G1913" s="57">
        <f>SUMIFS(სახ.თანრ.მოც.!$E:$E,სახ.თანრ.მოც.!$B:$B,VLOOKUP($B1913,$L:$O,3,0),სახ.თანრ.მოც.!$C:$C,მონაცემები!D1913,სახ.თანრ.მოც.!$A:$A,VLOOKUP($B1913,$L:$O,4,0))</f>
        <v>0</v>
      </c>
      <c r="H1913" s="57">
        <f>SUMIFS(სახ.თანრ.მოც.!F:F,სახ.თანრ.მოც.!$B:$B,VLOOKUP($B1913,$L:$O,3,0),სახ.თანრ.მოც.!$C:$C,მონაცემები!D1913,სახ.თანრ.მოც.!$A:$A,VLOOKUP($B1913,$L:$O,4,0))+SUMIFS(სახ.თანრ.მოც.!F:F,სახ.თანრ.მოც.!$B:$B,VLOOKUP($B1913,$L:$O,3,0),სახ.თანრ.მოც.!$C:$C,მონაცემები!C1913,სახ.თანრ.მოც.!$A:$A,VLOOKUP($B1913,$L:$O,4,0))</f>
        <v>0</v>
      </c>
      <c r="I1913" s="57"/>
      <c r="J1913" s="57"/>
    </row>
    <row r="1914" spans="1:10">
      <c r="A1914" s="46">
        <v>1833</v>
      </c>
      <c r="E1914" s="57">
        <f t="shared" si="28"/>
        <v>0</v>
      </c>
      <c r="F1914" s="57">
        <f>SUMIFS(სახ.თანრ.მოც.!$E:$E,სახ.თანრ.მოც.!$B:$B,VLOOKUP($B1914,$L:$O,3,0),სახ.თანრ.მოც.!$C:$C,მონაცემები!C1914,სახ.თანრ.მოც.!$A:$A,VLOOKUP($B1914,$L:$O,4,0))</f>
        <v>0</v>
      </c>
      <c r="G1914" s="57">
        <f>SUMIFS(სახ.თანრ.მოც.!$E:$E,სახ.თანრ.მოც.!$B:$B,VLOOKUP($B1914,$L:$O,3,0),სახ.თანრ.მოც.!$C:$C,მონაცემები!D1914,სახ.თანრ.მოც.!$A:$A,VLOOKUP($B1914,$L:$O,4,0))</f>
        <v>0</v>
      </c>
      <c r="H1914" s="57">
        <f>SUMIFS(სახ.თანრ.მოც.!F:F,სახ.თანრ.მოც.!$B:$B,VLOOKUP($B1914,$L:$O,3,0),სახ.თანრ.მოც.!$C:$C,მონაცემები!D1914,სახ.თანრ.მოც.!$A:$A,VLOOKUP($B1914,$L:$O,4,0))+SUMIFS(სახ.თანრ.მოც.!F:F,სახ.თანრ.მოც.!$B:$B,VLOOKUP($B1914,$L:$O,3,0),სახ.თანრ.მოც.!$C:$C,მონაცემები!C1914,სახ.თანრ.მოც.!$A:$A,VLOOKUP($B1914,$L:$O,4,0))</f>
        <v>0</v>
      </c>
      <c r="I1914" s="57"/>
      <c r="J1914" s="57"/>
    </row>
    <row r="1915" spans="1:10">
      <c r="A1915" s="46">
        <v>1834</v>
      </c>
      <c r="E1915" s="57">
        <f t="shared" si="28"/>
        <v>0</v>
      </c>
      <c r="F1915" s="57">
        <f>SUMIFS(სახ.თანრ.მოც.!$E:$E,სახ.თანრ.მოც.!$B:$B,VLOOKUP($B1915,$L:$O,3,0),სახ.თანრ.მოც.!$C:$C,მონაცემები!C1915,სახ.თანრ.მოც.!$A:$A,VLOOKUP($B1915,$L:$O,4,0))</f>
        <v>0</v>
      </c>
      <c r="G1915" s="57">
        <f>SUMIFS(სახ.თანრ.მოც.!$E:$E,სახ.თანრ.მოც.!$B:$B,VLOOKUP($B1915,$L:$O,3,0),სახ.თანრ.მოც.!$C:$C,მონაცემები!D1915,სახ.თანრ.მოც.!$A:$A,VLOOKUP($B1915,$L:$O,4,0))</f>
        <v>0</v>
      </c>
      <c r="H1915" s="57">
        <f>SUMIFS(სახ.თანრ.მოც.!F:F,სახ.თანრ.მოც.!$B:$B,VLOOKUP($B1915,$L:$O,3,0),სახ.თანრ.მოც.!$C:$C,მონაცემები!D1915,სახ.თანრ.მოც.!$A:$A,VLOOKUP($B1915,$L:$O,4,0))+SUMIFS(სახ.თანრ.მოც.!F:F,სახ.თანრ.მოც.!$B:$B,VLOOKUP($B1915,$L:$O,3,0),სახ.თანრ.მოც.!$C:$C,მონაცემები!C1915,სახ.თანრ.მოც.!$A:$A,VLOOKUP($B1915,$L:$O,4,0))</f>
        <v>0</v>
      </c>
      <c r="I1915" s="57"/>
      <c r="J1915" s="57"/>
    </row>
    <row r="1916" spans="1:10">
      <c r="A1916" s="46">
        <v>1835</v>
      </c>
      <c r="E1916" s="57">
        <f t="shared" si="28"/>
        <v>0</v>
      </c>
      <c r="F1916" s="57">
        <f>SUMIFS(სახ.თანრ.მოც.!$E:$E,სახ.თანრ.მოც.!$B:$B,VLOOKUP($B1916,$L:$O,3,0),სახ.თანრ.მოც.!$C:$C,მონაცემები!C1916,სახ.თანრ.მოც.!$A:$A,VLOOKUP($B1916,$L:$O,4,0))</f>
        <v>0</v>
      </c>
      <c r="G1916" s="57">
        <f>SUMIFS(სახ.თანრ.მოც.!$E:$E,სახ.თანრ.მოც.!$B:$B,VLOOKUP($B1916,$L:$O,3,0),სახ.თანრ.მოც.!$C:$C,მონაცემები!D1916,სახ.თანრ.მოც.!$A:$A,VLOOKUP($B1916,$L:$O,4,0))</f>
        <v>0</v>
      </c>
      <c r="H1916" s="57">
        <f>SUMIFS(სახ.თანრ.მოც.!F:F,სახ.თანრ.მოც.!$B:$B,VLOOKUP($B1916,$L:$O,3,0),სახ.თანრ.მოც.!$C:$C,მონაცემები!D1916,სახ.თანრ.მოც.!$A:$A,VLOOKUP($B1916,$L:$O,4,0))+SUMIFS(სახ.თანრ.მოც.!F:F,სახ.თანრ.მოც.!$B:$B,VLOOKUP($B1916,$L:$O,3,0),სახ.თანრ.მოც.!$C:$C,მონაცემები!C1916,სახ.თანრ.მოც.!$A:$A,VLOOKUP($B1916,$L:$O,4,0))</f>
        <v>0</v>
      </c>
      <c r="I1916" s="57"/>
      <c r="J1916" s="57"/>
    </row>
    <row r="1917" spans="1:10">
      <c r="A1917" s="46">
        <v>1836</v>
      </c>
      <c r="E1917" s="57">
        <f t="shared" si="28"/>
        <v>0</v>
      </c>
      <c r="F1917" s="57">
        <f>SUMIFS(სახ.თანრ.მოც.!$E:$E,სახ.თანრ.მოც.!$B:$B,VLOOKUP($B1917,$L:$O,3,0),სახ.თანრ.მოც.!$C:$C,მონაცემები!C1917,სახ.თანრ.მოც.!$A:$A,VLOOKUP($B1917,$L:$O,4,0))</f>
        <v>0</v>
      </c>
      <c r="G1917" s="57">
        <f>SUMIFS(სახ.თანრ.მოც.!$E:$E,სახ.თანრ.მოც.!$B:$B,VLOOKUP($B1917,$L:$O,3,0),სახ.თანრ.მოც.!$C:$C,მონაცემები!D1917,სახ.თანრ.მოც.!$A:$A,VLOOKUP($B1917,$L:$O,4,0))</f>
        <v>0</v>
      </c>
      <c r="H1917" s="57">
        <f>SUMIFS(სახ.თანრ.მოც.!F:F,სახ.თანრ.მოც.!$B:$B,VLOOKUP($B1917,$L:$O,3,0),სახ.თანრ.მოც.!$C:$C,მონაცემები!D1917,სახ.თანრ.მოც.!$A:$A,VLOOKUP($B1917,$L:$O,4,0))+SUMIFS(სახ.თანრ.მოც.!F:F,სახ.თანრ.მოც.!$B:$B,VLOOKUP($B1917,$L:$O,3,0),სახ.თანრ.მოც.!$C:$C,მონაცემები!C1917,სახ.თანრ.მოც.!$A:$A,VLOOKUP($B1917,$L:$O,4,0))</f>
        <v>0</v>
      </c>
      <c r="I1917" s="57"/>
      <c r="J1917" s="57"/>
    </row>
    <row r="1918" spans="1:10">
      <c r="A1918" s="46">
        <v>1837</v>
      </c>
      <c r="E1918" s="57">
        <f t="shared" si="28"/>
        <v>0</v>
      </c>
      <c r="F1918" s="57">
        <f>SUMIFS(სახ.თანრ.მოც.!$E:$E,სახ.თანრ.მოც.!$B:$B,VLOOKUP($B1918,$L:$O,3,0),სახ.თანრ.მოც.!$C:$C,მონაცემები!C1918,სახ.თანრ.მოც.!$A:$A,VLOOKUP($B1918,$L:$O,4,0))</f>
        <v>0</v>
      </c>
      <c r="G1918" s="57">
        <f>SUMIFS(სახ.თანრ.მოც.!$E:$E,სახ.თანრ.მოც.!$B:$B,VLOOKUP($B1918,$L:$O,3,0),სახ.თანრ.მოც.!$C:$C,მონაცემები!D1918,სახ.თანრ.მოც.!$A:$A,VLOOKUP($B1918,$L:$O,4,0))</f>
        <v>0</v>
      </c>
      <c r="H1918" s="57">
        <f>SUMIFS(სახ.თანრ.მოც.!F:F,სახ.თანრ.მოც.!$B:$B,VLOOKUP($B1918,$L:$O,3,0),სახ.თანრ.მოც.!$C:$C,მონაცემები!D1918,სახ.თანრ.მოც.!$A:$A,VLOOKUP($B1918,$L:$O,4,0))+SUMIFS(სახ.თანრ.მოც.!F:F,სახ.თანრ.მოც.!$B:$B,VLOOKUP($B1918,$L:$O,3,0),სახ.თანრ.მოც.!$C:$C,მონაცემები!C1918,სახ.თანრ.მოც.!$A:$A,VLOOKUP($B1918,$L:$O,4,0))</f>
        <v>0</v>
      </c>
      <c r="I1918" s="57"/>
      <c r="J1918" s="57"/>
    </row>
    <row r="1919" spans="1:10">
      <c r="A1919" s="46">
        <v>1838</v>
      </c>
      <c r="E1919" s="57">
        <f t="shared" si="28"/>
        <v>0</v>
      </c>
      <c r="F1919" s="57">
        <f>SUMIFS(სახ.თანრ.მოც.!$E:$E,სახ.თანრ.მოც.!$B:$B,VLOOKUP($B1919,$L:$O,3,0),სახ.თანრ.მოც.!$C:$C,მონაცემები!C1919,სახ.თანრ.მოც.!$A:$A,VLOOKUP($B1919,$L:$O,4,0))</f>
        <v>0</v>
      </c>
      <c r="G1919" s="57">
        <f>SUMIFS(სახ.თანრ.მოც.!$E:$E,სახ.თანრ.მოც.!$B:$B,VLOOKUP($B1919,$L:$O,3,0),სახ.თანრ.მოც.!$C:$C,მონაცემები!D1919,სახ.თანრ.მოც.!$A:$A,VLOOKUP($B1919,$L:$O,4,0))</f>
        <v>0</v>
      </c>
      <c r="H1919" s="57">
        <f>SUMIFS(სახ.თანრ.მოც.!F:F,სახ.თანრ.მოც.!$B:$B,VLOOKUP($B1919,$L:$O,3,0),სახ.თანრ.მოც.!$C:$C,მონაცემები!D1919,სახ.თანრ.მოც.!$A:$A,VLOOKUP($B1919,$L:$O,4,0))+SUMIFS(სახ.თანრ.მოც.!F:F,სახ.თანრ.მოც.!$B:$B,VLOOKUP($B1919,$L:$O,3,0),სახ.თანრ.მოც.!$C:$C,მონაცემები!C1919,სახ.თანრ.მოც.!$A:$A,VLOOKUP($B1919,$L:$O,4,0))</f>
        <v>0</v>
      </c>
      <c r="I1919" s="57"/>
      <c r="J1919" s="57"/>
    </row>
    <row r="1920" spans="1:10">
      <c r="A1920" s="46">
        <v>1839</v>
      </c>
      <c r="E1920" s="57">
        <f t="shared" si="28"/>
        <v>0</v>
      </c>
      <c r="F1920" s="57">
        <f>SUMIFS(სახ.თანრ.მოც.!$E:$E,სახ.თანრ.მოც.!$B:$B,VLOOKUP($B1920,$L:$O,3,0),სახ.თანრ.მოც.!$C:$C,მონაცემები!C1920,სახ.თანრ.მოც.!$A:$A,VLOOKUP($B1920,$L:$O,4,0))</f>
        <v>0</v>
      </c>
      <c r="G1920" s="57">
        <f>SUMIFS(სახ.თანრ.მოც.!$E:$E,სახ.თანრ.მოც.!$B:$B,VLOOKUP($B1920,$L:$O,3,0),სახ.თანრ.მოც.!$C:$C,მონაცემები!D1920,სახ.თანრ.მოც.!$A:$A,VLOOKUP($B1920,$L:$O,4,0))</f>
        <v>0</v>
      </c>
      <c r="H1920" s="57">
        <f>SUMIFS(სახ.თანრ.მოც.!F:F,სახ.თანრ.მოც.!$B:$B,VLOOKUP($B1920,$L:$O,3,0),სახ.თანრ.მოც.!$C:$C,მონაცემები!D1920,სახ.თანრ.მოც.!$A:$A,VLOOKUP($B1920,$L:$O,4,0))+SUMIFS(სახ.თანრ.მოც.!F:F,სახ.თანრ.მოც.!$B:$B,VLOOKUP($B1920,$L:$O,3,0),სახ.თანრ.მოც.!$C:$C,მონაცემები!C1920,სახ.თანრ.მოც.!$A:$A,VLOOKUP($B1920,$L:$O,4,0))</f>
        <v>0</v>
      </c>
      <c r="I1920" s="57"/>
      <c r="J1920" s="57"/>
    </row>
    <row r="1921" spans="1:10">
      <c r="A1921" s="46">
        <v>1840</v>
      </c>
      <c r="E1921" s="57">
        <f t="shared" si="28"/>
        <v>0</v>
      </c>
      <c r="F1921" s="57">
        <f>SUMIFS(სახ.თანრ.მოც.!$E:$E,სახ.თანრ.მოც.!$B:$B,VLOOKUP($B1921,$L:$O,3,0),სახ.თანრ.მოც.!$C:$C,მონაცემები!C1921,სახ.თანრ.მოც.!$A:$A,VLOOKUP($B1921,$L:$O,4,0))</f>
        <v>0</v>
      </c>
      <c r="G1921" s="57">
        <f>SUMIFS(სახ.თანრ.მოც.!$E:$E,სახ.თანრ.მოც.!$B:$B,VLOOKUP($B1921,$L:$O,3,0),სახ.თანრ.მოც.!$C:$C,მონაცემები!D1921,სახ.თანრ.მოც.!$A:$A,VLOOKUP($B1921,$L:$O,4,0))</f>
        <v>0</v>
      </c>
      <c r="H1921" s="57">
        <f>SUMIFS(სახ.თანრ.მოც.!F:F,სახ.თანრ.მოც.!$B:$B,VLOOKUP($B1921,$L:$O,3,0),სახ.თანრ.მოც.!$C:$C,მონაცემები!D1921,სახ.თანრ.მოც.!$A:$A,VLOOKUP($B1921,$L:$O,4,0))+SUMIFS(სახ.თანრ.მოც.!F:F,სახ.თანრ.მოც.!$B:$B,VLOOKUP($B1921,$L:$O,3,0),სახ.თანრ.მოც.!$C:$C,მონაცემები!C1921,სახ.თანრ.მოც.!$A:$A,VLOOKUP($B1921,$L:$O,4,0))</f>
        <v>0</v>
      </c>
      <c r="I1921" s="57"/>
      <c r="J1921" s="57"/>
    </row>
    <row r="1922" spans="1:10">
      <c r="A1922" s="46">
        <v>1841</v>
      </c>
      <c r="E1922" s="57">
        <f t="shared" si="28"/>
        <v>0</v>
      </c>
      <c r="F1922" s="57">
        <f>SUMIFS(სახ.თანრ.მოც.!$E:$E,სახ.თანრ.მოც.!$B:$B,VLOOKUP($B1922,$L:$O,3,0),სახ.თანრ.მოც.!$C:$C,მონაცემები!C1922,სახ.თანრ.მოც.!$A:$A,VLOOKUP($B1922,$L:$O,4,0))</f>
        <v>0</v>
      </c>
      <c r="G1922" s="57">
        <f>SUMIFS(სახ.თანრ.მოც.!$E:$E,სახ.თანრ.მოც.!$B:$B,VLOOKUP($B1922,$L:$O,3,0),სახ.თანრ.მოც.!$C:$C,მონაცემები!D1922,სახ.თანრ.მოც.!$A:$A,VLOOKUP($B1922,$L:$O,4,0))</f>
        <v>0</v>
      </c>
      <c r="H1922" s="57">
        <f>SUMIFS(სახ.თანრ.მოც.!F:F,სახ.თანრ.მოც.!$B:$B,VLOOKUP($B1922,$L:$O,3,0),სახ.თანრ.მოც.!$C:$C,მონაცემები!D1922,სახ.თანრ.მოც.!$A:$A,VLOOKUP($B1922,$L:$O,4,0))+SUMIFS(სახ.თანრ.მოც.!F:F,სახ.თანრ.მოც.!$B:$B,VLOOKUP($B1922,$L:$O,3,0),სახ.თანრ.მოც.!$C:$C,მონაცემები!C1922,სახ.თანრ.მოც.!$A:$A,VLOOKUP($B1922,$L:$O,4,0))</f>
        <v>0</v>
      </c>
      <c r="I1922" s="57"/>
      <c r="J1922" s="57"/>
    </row>
    <row r="1923" spans="1:10">
      <c r="A1923" s="46">
        <v>1842</v>
      </c>
      <c r="E1923" s="57">
        <f t="shared" si="28"/>
        <v>0</v>
      </c>
      <c r="F1923" s="57">
        <f>SUMIFS(სახ.თანრ.მოც.!$E:$E,სახ.თანრ.მოც.!$B:$B,VLOOKUP($B1923,$L:$O,3,0),სახ.თანრ.მოც.!$C:$C,მონაცემები!C1923,სახ.თანრ.მოც.!$A:$A,VLOOKUP($B1923,$L:$O,4,0))</f>
        <v>0</v>
      </c>
      <c r="G1923" s="57">
        <f>SUMIFS(სახ.თანრ.მოც.!$E:$E,სახ.თანრ.მოც.!$B:$B,VLOOKUP($B1923,$L:$O,3,0),სახ.თანრ.მოც.!$C:$C,მონაცემები!D1923,სახ.თანრ.მოც.!$A:$A,VLOOKUP($B1923,$L:$O,4,0))</f>
        <v>0</v>
      </c>
      <c r="H1923" s="57">
        <f>SUMIFS(სახ.თანრ.მოც.!F:F,სახ.თანრ.მოც.!$B:$B,VLOOKUP($B1923,$L:$O,3,0),სახ.თანრ.მოც.!$C:$C,მონაცემები!D1923,სახ.თანრ.მოც.!$A:$A,VLOOKUP($B1923,$L:$O,4,0))+SUMIFS(სახ.თანრ.მოც.!F:F,სახ.თანრ.მოც.!$B:$B,VLOOKUP($B1923,$L:$O,3,0),სახ.თანრ.მოც.!$C:$C,მონაცემები!C1923,სახ.თანრ.მოც.!$A:$A,VLOOKUP($B1923,$L:$O,4,0))</f>
        <v>0</v>
      </c>
      <c r="I1923" s="57"/>
      <c r="J1923" s="57"/>
    </row>
    <row r="1924" spans="1:10">
      <c r="A1924" s="46">
        <v>1843</v>
      </c>
      <c r="E1924" s="57">
        <f t="shared" si="28"/>
        <v>0</v>
      </c>
      <c r="F1924" s="57">
        <f>SUMIFS(სახ.თანრ.მოც.!$E:$E,სახ.თანრ.მოც.!$B:$B,VLOOKUP($B1924,$L:$O,3,0),სახ.თანრ.მოც.!$C:$C,მონაცემები!C1924,სახ.თანრ.მოც.!$A:$A,VLOOKUP($B1924,$L:$O,4,0))</f>
        <v>0</v>
      </c>
      <c r="G1924" s="57">
        <f>SUMIFS(სახ.თანრ.მოც.!$E:$E,სახ.თანრ.მოც.!$B:$B,VLOOKUP($B1924,$L:$O,3,0),სახ.თანრ.მოც.!$C:$C,მონაცემები!D1924,სახ.თანრ.მოც.!$A:$A,VLOOKUP($B1924,$L:$O,4,0))</f>
        <v>0</v>
      </c>
      <c r="H1924" s="57">
        <f>SUMIFS(სახ.თანრ.მოც.!F:F,სახ.თანრ.მოც.!$B:$B,VLOOKUP($B1924,$L:$O,3,0),სახ.თანრ.მოც.!$C:$C,მონაცემები!D1924,სახ.თანრ.მოც.!$A:$A,VLOOKUP($B1924,$L:$O,4,0))+SUMIFS(სახ.თანრ.მოც.!F:F,სახ.თანრ.მოც.!$B:$B,VLOOKUP($B1924,$L:$O,3,0),სახ.თანრ.მოც.!$C:$C,მონაცემები!C1924,სახ.თანრ.მოც.!$A:$A,VLOOKUP($B1924,$L:$O,4,0))</f>
        <v>0</v>
      </c>
      <c r="I1924" s="57"/>
      <c r="J1924" s="57"/>
    </row>
    <row r="1925" spans="1:10">
      <c r="A1925" s="46">
        <v>1844</v>
      </c>
      <c r="E1925" s="57">
        <f t="shared" si="28"/>
        <v>0</v>
      </c>
      <c r="F1925" s="57">
        <f>SUMIFS(სახ.თანრ.მოც.!$E:$E,სახ.თანრ.მოც.!$B:$B,VLOOKUP($B1925,$L:$O,3,0),სახ.თანრ.მოც.!$C:$C,მონაცემები!C1925,სახ.თანრ.მოც.!$A:$A,VLOOKUP($B1925,$L:$O,4,0))</f>
        <v>0</v>
      </c>
      <c r="G1925" s="57">
        <f>SUMIFS(სახ.თანრ.მოც.!$E:$E,სახ.თანრ.მოც.!$B:$B,VLOOKUP($B1925,$L:$O,3,0),სახ.თანრ.მოც.!$C:$C,მონაცემები!D1925,სახ.თანრ.მოც.!$A:$A,VLOOKUP($B1925,$L:$O,4,0))</f>
        <v>0</v>
      </c>
      <c r="H1925" s="57">
        <f>SUMIFS(სახ.თანრ.მოც.!F:F,სახ.თანრ.მოც.!$B:$B,VLOOKUP($B1925,$L:$O,3,0),სახ.თანრ.მოც.!$C:$C,მონაცემები!D1925,სახ.თანრ.მოც.!$A:$A,VLOOKUP($B1925,$L:$O,4,0))+SUMIFS(სახ.თანრ.მოც.!F:F,სახ.თანრ.მოც.!$B:$B,VLOOKUP($B1925,$L:$O,3,0),სახ.თანრ.მოც.!$C:$C,მონაცემები!C1925,სახ.თანრ.მოც.!$A:$A,VLOOKUP($B1925,$L:$O,4,0))</f>
        <v>0</v>
      </c>
      <c r="I1925" s="57"/>
      <c r="J1925" s="57"/>
    </row>
    <row r="1926" spans="1:10">
      <c r="A1926" s="46">
        <v>1845</v>
      </c>
      <c r="E1926" s="57">
        <f t="shared" si="28"/>
        <v>0</v>
      </c>
      <c r="F1926" s="57">
        <f>SUMIFS(სახ.თანრ.მოც.!$E:$E,სახ.თანრ.მოც.!$B:$B,VLOOKUP($B1926,$L:$O,3,0),სახ.თანრ.მოც.!$C:$C,მონაცემები!C1926,სახ.თანრ.მოც.!$A:$A,VLOOKUP($B1926,$L:$O,4,0))</f>
        <v>0</v>
      </c>
      <c r="G1926" s="57">
        <f>SUMIFS(სახ.თანრ.მოც.!$E:$E,სახ.თანრ.მოც.!$B:$B,VLOOKUP($B1926,$L:$O,3,0),სახ.თანრ.მოც.!$C:$C,მონაცემები!D1926,სახ.თანრ.მოც.!$A:$A,VLOOKUP($B1926,$L:$O,4,0))</f>
        <v>0</v>
      </c>
      <c r="H1926" s="57">
        <f>SUMIFS(სახ.თანრ.მოც.!F:F,სახ.თანრ.მოც.!$B:$B,VLOOKUP($B1926,$L:$O,3,0),სახ.თანრ.მოც.!$C:$C,მონაცემები!D1926,სახ.თანრ.მოც.!$A:$A,VLOOKUP($B1926,$L:$O,4,0))+SUMIFS(სახ.თანრ.მოც.!F:F,სახ.თანრ.მოც.!$B:$B,VLOOKUP($B1926,$L:$O,3,0),სახ.თანრ.მოც.!$C:$C,მონაცემები!C1926,სახ.თანრ.მოც.!$A:$A,VLOOKUP($B1926,$L:$O,4,0))</f>
        <v>0</v>
      </c>
      <c r="I1926" s="57"/>
      <c r="J1926" s="57"/>
    </row>
    <row r="1927" spans="1:10">
      <c r="A1927" s="46">
        <v>1846</v>
      </c>
      <c r="E1927" s="57">
        <f t="shared" si="28"/>
        <v>0</v>
      </c>
      <c r="F1927" s="57">
        <f>SUMIFS(სახ.თანრ.მოც.!$E:$E,სახ.თანრ.მოც.!$B:$B,VLOOKUP($B1927,$L:$O,3,0),სახ.თანრ.მოც.!$C:$C,მონაცემები!C1927,სახ.თანრ.მოც.!$A:$A,VLOOKUP($B1927,$L:$O,4,0))</f>
        <v>0</v>
      </c>
      <c r="G1927" s="57">
        <f>SUMIFS(სახ.თანრ.მოც.!$E:$E,სახ.თანრ.მოც.!$B:$B,VLOOKUP($B1927,$L:$O,3,0),სახ.თანრ.მოც.!$C:$C,მონაცემები!D1927,სახ.თანრ.მოც.!$A:$A,VLOOKUP($B1927,$L:$O,4,0))</f>
        <v>0</v>
      </c>
      <c r="H1927" s="57">
        <f>SUMIFS(სახ.თანრ.მოც.!F:F,სახ.თანრ.მოც.!$B:$B,VLOOKUP($B1927,$L:$O,3,0),სახ.თანრ.მოც.!$C:$C,მონაცემები!D1927,სახ.თანრ.მოც.!$A:$A,VLOOKUP($B1927,$L:$O,4,0))+SUMIFS(სახ.თანრ.მოც.!F:F,სახ.თანრ.მოც.!$B:$B,VLOOKUP($B1927,$L:$O,3,0),სახ.თანრ.მოც.!$C:$C,მონაცემები!C1927,სახ.თანრ.მოც.!$A:$A,VLOOKUP($B1927,$L:$O,4,0))</f>
        <v>0</v>
      </c>
      <c r="I1927" s="57"/>
      <c r="J1927" s="57"/>
    </row>
    <row r="1928" spans="1:10">
      <c r="A1928" s="46">
        <v>1847</v>
      </c>
      <c r="E1928" s="57">
        <f t="shared" si="28"/>
        <v>0</v>
      </c>
      <c r="F1928" s="57">
        <f>SUMIFS(სახ.თანრ.მოც.!$E:$E,სახ.თანრ.მოც.!$B:$B,VLOOKUP($B1928,$L:$O,3,0),სახ.თანრ.მოც.!$C:$C,მონაცემები!C1928,სახ.თანრ.მოც.!$A:$A,VLOOKUP($B1928,$L:$O,4,0))</f>
        <v>0</v>
      </c>
      <c r="G1928" s="57">
        <f>SUMIFS(სახ.თანრ.მოც.!$E:$E,სახ.თანრ.მოც.!$B:$B,VLOOKUP($B1928,$L:$O,3,0),სახ.თანრ.მოც.!$C:$C,მონაცემები!D1928,სახ.თანრ.მოც.!$A:$A,VLOOKUP($B1928,$L:$O,4,0))</f>
        <v>0</v>
      </c>
      <c r="H1928" s="57">
        <f>SUMIFS(სახ.თანრ.მოც.!F:F,სახ.თანრ.მოც.!$B:$B,VLOOKUP($B1928,$L:$O,3,0),სახ.თანრ.მოც.!$C:$C,მონაცემები!D1928,სახ.თანრ.მოც.!$A:$A,VLOOKUP($B1928,$L:$O,4,0))+SUMIFS(სახ.თანრ.მოც.!F:F,სახ.თანრ.მოც.!$B:$B,VLOOKUP($B1928,$L:$O,3,0),სახ.თანრ.მოც.!$C:$C,მონაცემები!C1928,სახ.თანრ.მოც.!$A:$A,VLOOKUP($B1928,$L:$O,4,0))</f>
        <v>0</v>
      </c>
      <c r="I1928" s="57"/>
      <c r="J1928" s="57"/>
    </row>
    <row r="1929" spans="1:10">
      <c r="A1929" s="46">
        <v>1848</v>
      </c>
      <c r="E1929" s="57">
        <f t="shared" si="28"/>
        <v>0</v>
      </c>
      <c r="F1929" s="57">
        <f>SUMIFS(სახ.თანრ.მოც.!$E:$E,სახ.თანრ.მოც.!$B:$B,VLOOKUP($B1929,$L:$O,3,0),სახ.თანრ.მოც.!$C:$C,მონაცემები!C1929,სახ.თანრ.მოც.!$A:$A,VLOOKUP($B1929,$L:$O,4,0))</f>
        <v>0</v>
      </c>
      <c r="G1929" s="57">
        <f>SUMIFS(სახ.თანრ.მოც.!$E:$E,სახ.თანრ.მოც.!$B:$B,VLOOKUP($B1929,$L:$O,3,0),სახ.თანრ.მოც.!$C:$C,მონაცემები!D1929,სახ.თანრ.მოც.!$A:$A,VLOOKUP($B1929,$L:$O,4,0))</f>
        <v>0</v>
      </c>
      <c r="H1929" s="57">
        <f>SUMIFS(სახ.თანრ.მოც.!F:F,სახ.თანრ.მოც.!$B:$B,VLOOKUP($B1929,$L:$O,3,0),სახ.თანრ.მოც.!$C:$C,მონაცემები!D1929,სახ.თანრ.მოც.!$A:$A,VLOOKUP($B1929,$L:$O,4,0))+SUMIFS(სახ.თანრ.მოც.!F:F,სახ.თანრ.მოც.!$B:$B,VLOOKUP($B1929,$L:$O,3,0),სახ.თანრ.მოც.!$C:$C,მონაცემები!C1929,სახ.თანრ.მოც.!$A:$A,VLOOKUP($B1929,$L:$O,4,0))</f>
        <v>0</v>
      </c>
      <c r="I1929" s="57"/>
      <c r="J1929" s="57"/>
    </row>
    <row r="1930" spans="1:10">
      <c r="A1930" s="46">
        <v>1849</v>
      </c>
      <c r="E1930" s="57">
        <f t="shared" si="28"/>
        <v>0</v>
      </c>
      <c r="F1930" s="57">
        <f>SUMIFS(სახ.თანრ.მოც.!$E:$E,სახ.თანრ.მოც.!$B:$B,VLOOKUP($B1930,$L:$O,3,0),სახ.თანრ.მოც.!$C:$C,მონაცემები!C1930,სახ.თანრ.მოც.!$A:$A,VLOOKUP($B1930,$L:$O,4,0))</f>
        <v>0</v>
      </c>
      <c r="G1930" s="57">
        <f>SUMIFS(სახ.თანრ.მოც.!$E:$E,სახ.თანრ.მოც.!$B:$B,VLOOKUP($B1930,$L:$O,3,0),სახ.თანრ.მოც.!$C:$C,მონაცემები!D1930,სახ.თანრ.მოც.!$A:$A,VLOOKUP($B1930,$L:$O,4,0))</f>
        <v>0</v>
      </c>
      <c r="H1930" s="57">
        <f>SUMIFS(სახ.თანრ.მოც.!F:F,სახ.თანრ.მოც.!$B:$B,VLOOKUP($B1930,$L:$O,3,0),სახ.თანრ.მოც.!$C:$C,მონაცემები!D1930,სახ.თანრ.მოც.!$A:$A,VLOOKUP($B1930,$L:$O,4,0))+SUMIFS(სახ.თანრ.მოც.!F:F,სახ.თანრ.მოც.!$B:$B,VLOOKUP($B1930,$L:$O,3,0),სახ.თანრ.მოც.!$C:$C,მონაცემები!C1930,სახ.თანრ.მოც.!$A:$A,VLOOKUP($B1930,$L:$O,4,0))</f>
        <v>0</v>
      </c>
      <c r="I1930" s="57"/>
      <c r="J1930" s="57"/>
    </row>
    <row r="1931" spans="1:10">
      <c r="A1931" s="46">
        <v>1850</v>
      </c>
      <c r="E1931" s="57">
        <f t="shared" si="28"/>
        <v>0</v>
      </c>
      <c r="F1931" s="57">
        <f>SUMIFS(სახ.თანრ.მოც.!$E:$E,სახ.თანრ.მოც.!$B:$B,VLOOKUP($B1931,$L:$O,3,0),სახ.თანრ.მოც.!$C:$C,მონაცემები!C1931,სახ.თანრ.მოც.!$A:$A,VLOOKUP($B1931,$L:$O,4,0))</f>
        <v>0</v>
      </c>
      <c r="G1931" s="57">
        <f>SUMIFS(სახ.თანრ.მოც.!$E:$E,სახ.თანრ.მოც.!$B:$B,VLOOKUP($B1931,$L:$O,3,0),სახ.თანრ.მოც.!$C:$C,მონაცემები!D1931,სახ.თანრ.მოც.!$A:$A,VLOOKUP($B1931,$L:$O,4,0))</f>
        <v>0</v>
      </c>
      <c r="H1931" s="57">
        <f>SUMIFS(სახ.თანრ.მოც.!F:F,სახ.თანრ.მოც.!$B:$B,VLOOKUP($B1931,$L:$O,3,0),სახ.თანრ.მოც.!$C:$C,მონაცემები!D1931,სახ.თანრ.მოც.!$A:$A,VLOOKUP($B1931,$L:$O,4,0))+SUMIFS(სახ.თანრ.მოც.!F:F,სახ.თანრ.მოც.!$B:$B,VLOOKUP($B1931,$L:$O,3,0),სახ.თანრ.მოც.!$C:$C,მონაცემები!C1931,სახ.თანრ.მოც.!$A:$A,VLOOKUP($B1931,$L:$O,4,0))</f>
        <v>0</v>
      </c>
      <c r="I1931" s="57"/>
      <c r="J1931" s="57"/>
    </row>
    <row r="1932" spans="1:10">
      <c r="A1932" s="46">
        <v>1851</v>
      </c>
      <c r="E1932" s="57">
        <f t="shared" si="28"/>
        <v>0</v>
      </c>
      <c r="F1932" s="57">
        <f>SUMIFS(სახ.თანრ.მოც.!$E:$E,სახ.თანრ.მოც.!$B:$B,VLOOKUP($B1932,$L:$O,3,0),სახ.თანრ.მოც.!$C:$C,მონაცემები!C1932,სახ.თანრ.მოც.!$A:$A,VLOOKUP($B1932,$L:$O,4,0))</f>
        <v>0</v>
      </c>
      <c r="G1932" s="57">
        <f>SUMIFS(სახ.თანრ.მოც.!$E:$E,სახ.თანრ.მოც.!$B:$B,VLOOKUP($B1932,$L:$O,3,0),სახ.თანრ.მოც.!$C:$C,მონაცემები!D1932,სახ.თანრ.მოც.!$A:$A,VLOOKUP($B1932,$L:$O,4,0))</f>
        <v>0</v>
      </c>
      <c r="H1932" s="57">
        <f>SUMIFS(სახ.თანრ.მოც.!F:F,სახ.თანრ.მოც.!$B:$B,VLOOKUP($B1932,$L:$O,3,0),სახ.თანრ.მოც.!$C:$C,მონაცემები!D1932,სახ.თანრ.მოც.!$A:$A,VLOOKUP($B1932,$L:$O,4,0))+SUMIFS(სახ.თანრ.მოც.!F:F,სახ.თანრ.მოც.!$B:$B,VLOOKUP($B1932,$L:$O,3,0),სახ.თანრ.მოც.!$C:$C,მონაცემები!C1932,სახ.თანრ.მოც.!$A:$A,VLOOKUP($B1932,$L:$O,4,0))</f>
        <v>0</v>
      </c>
      <c r="I1932" s="57"/>
      <c r="J1932" s="57"/>
    </row>
    <row r="1933" spans="1:10">
      <c r="A1933" s="46">
        <v>1852</v>
      </c>
      <c r="E1933" s="57">
        <f t="shared" si="28"/>
        <v>0</v>
      </c>
      <c r="F1933" s="57">
        <f>SUMIFS(სახ.თანრ.მოც.!$E:$E,სახ.თანრ.მოც.!$B:$B,VLOOKUP($B1933,$L:$O,3,0),სახ.თანრ.მოც.!$C:$C,მონაცემები!C1933,სახ.თანრ.მოც.!$A:$A,VLOOKUP($B1933,$L:$O,4,0))</f>
        <v>0</v>
      </c>
      <c r="G1933" s="57">
        <f>SUMIFS(სახ.თანრ.მოც.!$E:$E,სახ.თანრ.მოც.!$B:$B,VLOOKUP($B1933,$L:$O,3,0),სახ.თანრ.მოც.!$C:$C,მონაცემები!D1933,სახ.თანრ.მოც.!$A:$A,VLOOKUP($B1933,$L:$O,4,0))</f>
        <v>0</v>
      </c>
      <c r="H1933" s="57">
        <f>SUMIFS(სახ.თანრ.მოც.!F:F,სახ.თანრ.მოც.!$B:$B,VLOOKUP($B1933,$L:$O,3,0),სახ.თანრ.მოც.!$C:$C,მონაცემები!D1933,სახ.თანრ.მოც.!$A:$A,VLOOKUP($B1933,$L:$O,4,0))+SUMIFS(სახ.თანრ.მოც.!F:F,სახ.თანრ.მოც.!$B:$B,VLOOKUP($B1933,$L:$O,3,0),სახ.თანრ.მოც.!$C:$C,მონაცემები!C1933,სახ.თანრ.მოც.!$A:$A,VLOOKUP($B1933,$L:$O,4,0))</f>
        <v>0</v>
      </c>
      <c r="I1933" s="57"/>
      <c r="J1933" s="57"/>
    </row>
    <row r="1934" spans="1:10">
      <c r="A1934" s="46">
        <v>1853</v>
      </c>
      <c r="E1934" s="57">
        <f t="shared" si="28"/>
        <v>0</v>
      </c>
      <c r="F1934" s="57">
        <f>SUMIFS(სახ.თანრ.მოც.!$E:$E,სახ.თანრ.მოც.!$B:$B,VLOOKUP($B1934,$L:$O,3,0),სახ.თანრ.მოც.!$C:$C,მონაცემები!C1934,სახ.თანრ.მოც.!$A:$A,VLOOKUP($B1934,$L:$O,4,0))</f>
        <v>0</v>
      </c>
      <c r="G1934" s="57">
        <f>SUMIFS(სახ.თანრ.მოც.!$E:$E,სახ.თანრ.მოც.!$B:$B,VLOOKUP($B1934,$L:$O,3,0),სახ.თანრ.მოც.!$C:$C,მონაცემები!D1934,სახ.თანრ.მოც.!$A:$A,VLOOKUP($B1934,$L:$O,4,0))</f>
        <v>0</v>
      </c>
      <c r="H1934" s="57">
        <f>SUMIFS(სახ.თანრ.მოც.!F:F,სახ.თანრ.მოც.!$B:$B,VLOOKUP($B1934,$L:$O,3,0),სახ.თანრ.მოც.!$C:$C,მონაცემები!D1934,სახ.თანრ.მოც.!$A:$A,VLOOKUP($B1934,$L:$O,4,0))+SUMIFS(სახ.თანრ.მოც.!F:F,სახ.თანრ.მოც.!$B:$B,VLOOKUP($B1934,$L:$O,3,0),სახ.თანრ.მოც.!$C:$C,მონაცემები!C1934,სახ.თანრ.მოც.!$A:$A,VLOOKUP($B1934,$L:$O,4,0))</f>
        <v>0</v>
      </c>
      <c r="I1934" s="57"/>
      <c r="J1934" s="57"/>
    </row>
    <row r="1935" spans="1:10">
      <c r="A1935" s="46">
        <v>1854</v>
      </c>
      <c r="E1935" s="57">
        <f t="shared" si="28"/>
        <v>0</v>
      </c>
      <c r="F1935" s="57">
        <f>SUMIFS(სახ.თანრ.მოც.!$E:$E,სახ.თანრ.მოც.!$B:$B,VLOOKUP($B1935,$L:$O,3,0),სახ.თანრ.მოც.!$C:$C,მონაცემები!C1935,სახ.თანრ.მოც.!$A:$A,VLOOKUP($B1935,$L:$O,4,0))</f>
        <v>0</v>
      </c>
      <c r="G1935" s="57">
        <f>SUMIFS(სახ.თანრ.მოც.!$E:$E,სახ.თანრ.მოც.!$B:$B,VLOOKUP($B1935,$L:$O,3,0),სახ.თანრ.მოც.!$C:$C,მონაცემები!D1935,სახ.თანრ.მოც.!$A:$A,VLOOKUP($B1935,$L:$O,4,0))</f>
        <v>0</v>
      </c>
      <c r="H1935" s="57">
        <f>SUMIFS(სახ.თანრ.მოც.!F:F,სახ.თანრ.მოც.!$B:$B,VLOOKUP($B1935,$L:$O,3,0),სახ.თანრ.მოც.!$C:$C,მონაცემები!D1935,სახ.თანრ.მოც.!$A:$A,VLOOKUP($B1935,$L:$O,4,0))+SUMIFS(სახ.თანრ.მოც.!F:F,სახ.თანრ.მოც.!$B:$B,VLOOKUP($B1935,$L:$O,3,0),სახ.თანრ.მოც.!$C:$C,მონაცემები!C1935,სახ.თანრ.მოც.!$A:$A,VLOOKUP($B1935,$L:$O,4,0))</f>
        <v>0</v>
      </c>
      <c r="I1935" s="57"/>
      <c r="J1935" s="57"/>
    </row>
    <row r="1936" spans="1:10">
      <c r="A1936" s="46">
        <v>1855</v>
      </c>
      <c r="E1936" s="57">
        <f t="shared" si="28"/>
        <v>0</v>
      </c>
      <c r="F1936" s="57">
        <f>SUMIFS(სახ.თანრ.მოც.!$E:$E,სახ.თანრ.მოც.!$B:$B,VLOOKUP($B1936,$L:$O,3,0),სახ.თანრ.მოც.!$C:$C,მონაცემები!C1936,სახ.თანრ.მოც.!$A:$A,VLOOKUP($B1936,$L:$O,4,0))</f>
        <v>0</v>
      </c>
      <c r="G1936" s="57">
        <f>SUMIFS(სახ.თანრ.მოც.!$E:$E,სახ.თანრ.მოც.!$B:$B,VLOOKUP($B1936,$L:$O,3,0),სახ.თანრ.მოც.!$C:$C,მონაცემები!D1936,სახ.თანრ.მოც.!$A:$A,VLOOKUP($B1936,$L:$O,4,0))</f>
        <v>0</v>
      </c>
      <c r="H1936" s="57">
        <f>SUMIFS(სახ.თანრ.მოც.!F:F,სახ.თანრ.მოც.!$B:$B,VLOOKUP($B1936,$L:$O,3,0),სახ.თანრ.მოც.!$C:$C,მონაცემები!D1936,სახ.თანრ.მოც.!$A:$A,VLOOKUP($B1936,$L:$O,4,0))+SUMIFS(სახ.თანრ.მოც.!F:F,სახ.თანრ.მოც.!$B:$B,VLOOKUP($B1936,$L:$O,3,0),სახ.თანრ.მოც.!$C:$C,მონაცემები!C1936,სახ.თანრ.მოც.!$A:$A,VLOOKUP($B1936,$L:$O,4,0))</f>
        <v>0</v>
      </c>
      <c r="I1936" s="57"/>
      <c r="J1936" s="57"/>
    </row>
    <row r="1937" spans="1:10">
      <c r="A1937" s="46">
        <v>1856</v>
      </c>
      <c r="E1937" s="57">
        <f t="shared" si="28"/>
        <v>0</v>
      </c>
      <c r="F1937" s="57">
        <f>SUMIFS(სახ.თანრ.მოც.!$E:$E,სახ.თანრ.მოც.!$B:$B,VLOOKUP($B1937,$L:$O,3,0),სახ.თანრ.მოც.!$C:$C,მონაცემები!C1937,სახ.თანრ.მოც.!$A:$A,VLOOKUP($B1937,$L:$O,4,0))</f>
        <v>0</v>
      </c>
      <c r="G1937" s="57">
        <f>SUMIFS(სახ.თანრ.მოც.!$E:$E,სახ.თანრ.მოც.!$B:$B,VLOOKUP($B1937,$L:$O,3,0),სახ.თანრ.მოც.!$C:$C,მონაცემები!D1937,სახ.თანრ.მოც.!$A:$A,VLOOKUP($B1937,$L:$O,4,0))</f>
        <v>0</v>
      </c>
      <c r="H1937" s="57">
        <f>SUMIFS(სახ.თანრ.მოც.!F:F,სახ.თანრ.მოც.!$B:$B,VLOOKUP($B1937,$L:$O,3,0),სახ.თანრ.მოც.!$C:$C,მონაცემები!D1937,სახ.თანრ.მოც.!$A:$A,VLOOKUP($B1937,$L:$O,4,0))+SUMIFS(სახ.თანრ.მოც.!F:F,სახ.თანრ.მოც.!$B:$B,VLOOKUP($B1937,$L:$O,3,0),სახ.თანრ.მოც.!$C:$C,მონაცემები!C1937,სახ.თანრ.მოც.!$A:$A,VLOOKUP($B1937,$L:$O,4,0))</f>
        <v>0</v>
      </c>
      <c r="I1937" s="57"/>
      <c r="J1937" s="57"/>
    </row>
    <row r="1938" spans="1:10">
      <c r="A1938" s="46">
        <v>1857</v>
      </c>
      <c r="E1938" s="57">
        <f t="shared" si="28"/>
        <v>0</v>
      </c>
      <c r="F1938" s="57">
        <f>SUMIFS(სახ.თანრ.მოც.!$E:$E,სახ.თანრ.მოც.!$B:$B,VLOOKUP($B1938,$L:$O,3,0),სახ.თანრ.მოც.!$C:$C,მონაცემები!C1938,სახ.თანრ.მოც.!$A:$A,VLOOKUP($B1938,$L:$O,4,0))</f>
        <v>0</v>
      </c>
      <c r="G1938" s="57">
        <f>SUMIFS(სახ.თანრ.მოც.!$E:$E,სახ.თანრ.მოც.!$B:$B,VLOOKUP($B1938,$L:$O,3,0),სახ.თანრ.მოც.!$C:$C,მონაცემები!D1938,სახ.თანრ.მოც.!$A:$A,VLOOKUP($B1938,$L:$O,4,0))</f>
        <v>0</v>
      </c>
      <c r="H1938" s="57">
        <f>SUMIFS(სახ.თანრ.მოც.!F:F,სახ.თანრ.მოც.!$B:$B,VLOOKUP($B1938,$L:$O,3,0),სახ.თანრ.მოც.!$C:$C,მონაცემები!D1938,სახ.თანრ.მოც.!$A:$A,VLOOKUP($B1938,$L:$O,4,0))+SUMIFS(სახ.თანრ.მოც.!F:F,სახ.თანრ.მოც.!$B:$B,VLOOKUP($B1938,$L:$O,3,0),სახ.თანრ.მოც.!$C:$C,მონაცემები!C1938,სახ.თანრ.მოც.!$A:$A,VLOOKUP($B1938,$L:$O,4,0))</f>
        <v>0</v>
      </c>
      <c r="I1938" s="57"/>
      <c r="J1938" s="57"/>
    </row>
    <row r="1939" spans="1:10">
      <c r="A1939" s="46">
        <v>1858</v>
      </c>
      <c r="E1939" s="57">
        <f t="shared" ref="E1939:E2002" si="29">C1939+D1939</f>
        <v>0</v>
      </c>
      <c r="F1939" s="57">
        <f>SUMIFS(სახ.თანრ.მოც.!$E:$E,სახ.თანრ.მოც.!$B:$B,VLOOKUP($B1939,$L:$O,3,0),სახ.თანრ.მოც.!$C:$C,მონაცემები!C1939,სახ.თანრ.მოც.!$A:$A,VLOOKUP($B1939,$L:$O,4,0))</f>
        <v>0</v>
      </c>
      <c r="G1939" s="57">
        <f>SUMIFS(სახ.თანრ.მოც.!$E:$E,სახ.თანრ.მოც.!$B:$B,VLOOKUP($B1939,$L:$O,3,0),სახ.თანრ.მოც.!$C:$C,მონაცემები!D1939,სახ.თანრ.მოც.!$A:$A,VLOOKUP($B1939,$L:$O,4,0))</f>
        <v>0</v>
      </c>
      <c r="H1939" s="57">
        <f>SUMIFS(სახ.თანრ.მოც.!F:F,სახ.თანრ.მოც.!$B:$B,VLOOKUP($B1939,$L:$O,3,0),სახ.თანრ.მოც.!$C:$C,მონაცემები!D1939,სახ.თანრ.მოც.!$A:$A,VLOOKUP($B1939,$L:$O,4,0))+SUMIFS(სახ.თანრ.მოც.!F:F,სახ.თანრ.მოც.!$B:$B,VLOOKUP($B1939,$L:$O,3,0),სახ.თანრ.მოც.!$C:$C,მონაცემები!C1939,სახ.თანრ.მოც.!$A:$A,VLOOKUP($B1939,$L:$O,4,0))</f>
        <v>0</v>
      </c>
      <c r="I1939" s="57"/>
      <c r="J1939" s="57"/>
    </row>
    <row r="1940" spans="1:10">
      <c r="A1940" s="46">
        <v>1859</v>
      </c>
      <c r="E1940" s="57">
        <f t="shared" si="29"/>
        <v>0</v>
      </c>
      <c r="F1940" s="57">
        <f>SUMIFS(სახ.თანრ.მოც.!$E:$E,სახ.თანრ.მოც.!$B:$B,VLOOKUP($B1940,$L:$O,3,0),სახ.თანრ.მოც.!$C:$C,მონაცემები!C1940,სახ.თანრ.მოც.!$A:$A,VLOOKUP($B1940,$L:$O,4,0))</f>
        <v>0</v>
      </c>
      <c r="G1940" s="57">
        <f>SUMIFS(სახ.თანრ.მოც.!$E:$E,სახ.თანრ.მოც.!$B:$B,VLOOKUP($B1940,$L:$O,3,0),სახ.თანრ.მოც.!$C:$C,მონაცემები!D1940,სახ.თანრ.მოც.!$A:$A,VLOOKUP($B1940,$L:$O,4,0))</f>
        <v>0</v>
      </c>
      <c r="H1940" s="57">
        <f>SUMIFS(სახ.თანრ.მოც.!F:F,სახ.თანრ.მოც.!$B:$B,VLOOKUP($B1940,$L:$O,3,0),სახ.თანრ.მოც.!$C:$C,მონაცემები!D1940,სახ.თანრ.მოც.!$A:$A,VLOOKUP($B1940,$L:$O,4,0))+SUMIFS(სახ.თანრ.მოც.!F:F,სახ.თანრ.მოც.!$B:$B,VLOOKUP($B1940,$L:$O,3,0),სახ.თანრ.მოც.!$C:$C,მონაცემები!C1940,სახ.თანრ.მოც.!$A:$A,VLOOKUP($B1940,$L:$O,4,0))</f>
        <v>0</v>
      </c>
      <c r="I1940" s="57"/>
      <c r="J1940" s="57"/>
    </row>
    <row r="1941" spans="1:10">
      <c r="A1941" s="46">
        <v>1860</v>
      </c>
      <c r="E1941" s="57">
        <f t="shared" si="29"/>
        <v>0</v>
      </c>
      <c r="F1941" s="57">
        <f>SUMIFS(სახ.თანრ.მოც.!$E:$E,სახ.თანრ.მოც.!$B:$B,VLOOKUP($B1941,$L:$O,3,0),სახ.თანრ.მოც.!$C:$C,მონაცემები!C1941,სახ.თანრ.მოც.!$A:$A,VLOOKUP($B1941,$L:$O,4,0))</f>
        <v>0</v>
      </c>
      <c r="G1941" s="57">
        <f>SUMIFS(სახ.თანრ.მოც.!$E:$E,სახ.თანრ.მოც.!$B:$B,VLOOKUP($B1941,$L:$O,3,0),სახ.თანრ.მოც.!$C:$C,მონაცემები!D1941,სახ.თანრ.მოც.!$A:$A,VLOOKUP($B1941,$L:$O,4,0))</f>
        <v>0</v>
      </c>
      <c r="H1941" s="57">
        <f>SUMIFS(სახ.თანრ.მოც.!F:F,სახ.თანრ.მოც.!$B:$B,VLOOKUP($B1941,$L:$O,3,0),სახ.თანრ.მოც.!$C:$C,მონაცემები!D1941,სახ.თანრ.მოც.!$A:$A,VLOOKUP($B1941,$L:$O,4,0))+SUMIFS(სახ.თანრ.მოც.!F:F,სახ.თანრ.მოც.!$B:$B,VLOOKUP($B1941,$L:$O,3,0),სახ.თანრ.მოც.!$C:$C,მონაცემები!C1941,სახ.თანრ.მოც.!$A:$A,VLOOKUP($B1941,$L:$O,4,0))</f>
        <v>0</v>
      </c>
      <c r="I1941" s="57"/>
      <c r="J1941" s="57"/>
    </row>
    <row r="1942" spans="1:10">
      <c r="A1942" s="46">
        <v>1861</v>
      </c>
      <c r="E1942" s="57">
        <f t="shared" si="29"/>
        <v>0</v>
      </c>
      <c r="F1942" s="57">
        <f>SUMIFS(სახ.თანრ.მოც.!$E:$E,სახ.თანრ.მოც.!$B:$B,VLOOKUP($B1942,$L:$O,3,0),სახ.თანრ.მოც.!$C:$C,მონაცემები!C1942,სახ.თანრ.მოც.!$A:$A,VLOOKUP($B1942,$L:$O,4,0))</f>
        <v>0</v>
      </c>
      <c r="G1942" s="57">
        <f>SUMIFS(სახ.თანრ.მოც.!$E:$E,სახ.თანრ.მოც.!$B:$B,VLOOKUP($B1942,$L:$O,3,0),სახ.თანრ.მოც.!$C:$C,მონაცემები!D1942,სახ.თანრ.მოც.!$A:$A,VLOOKUP($B1942,$L:$O,4,0))</f>
        <v>0</v>
      </c>
      <c r="H1942" s="57">
        <f>SUMIFS(სახ.თანრ.მოც.!F:F,სახ.თანრ.მოც.!$B:$B,VLOOKUP($B1942,$L:$O,3,0),სახ.თანრ.მოც.!$C:$C,მონაცემები!D1942,სახ.თანრ.მოც.!$A:$A,VLOOKUP($B1942,$L:$O,4,0))+SUMIFS(სახ.თანრ.მოც.!F:F,სახ.თანრ.მოც.!$B:$B,VLOOKUP($B1942,$L:$O,3,0),სახ.თანრ.მოც.!$C:$C,მონაცემები!C1942,სახ.თანრ.მოც.!$A:$A,VLOOKUP($B1942,$L:$O,4,0))</f>
        <v>0</v>
      </c>
      <c r="I1942" s="57"/>
      <c r="J1942" s="57"/>
    </row>
    <row r="1943" spans="1:10">
      <c r="A1943" s="46">
        <v>1862</v>
      </c>
      <c r="E1943" s="57">
        <f t="shared" si="29"/>
        <v>0</v>
      </c>
      <c r="F1943" s="57">
        <f>SUMIFS(სახ.თანრ.მოც.!$E:$E,სახ.თანრ.მოც.!$B:$B,VLOOKUP($B1943,$L:$O,3,0),სახ.თანრ.მოც.!$C:$C,მონაცემები!C1943,სახ.თანრ.მოც.!$A:$A,VLOOKUP($B1943,$L:$O,4,0))</f>
        <v>0</v>
      </c>
      <c r="G1943" s="57">
        <f>SUMIFS(სახ.თანრ.მოც.!$E:$E,სახ.თანრ.მოც.!$B:$B,VLOOKUP($B1943,$L:$O,3,0),სახ.თანრ.მოც.!$C:$C,მონაცემები!D1943,სახ.თანრ.მოც.!$A:$A,VLOOKUP($B1943,$L:$O,4,0))</f>
        <v>0</v>
      </c>
      <c r="H1943" s="57">
        <f>SUMIFS(სახ.თანრ.მოც.!F:F,სახ.თანრ.მოც.!$B:$B,VLOOKUP($B1943,$L:$O,3,0),სახ.თანრ.მოც.!$C:$C,მონაცემები!D1943,სახ.თანრ.მოც.!$A:$A,VLOOKUP($B1943,$L:$O,4,0))+SUMIFS(სახ.თანრ.მოც.!F:F,სახ.თანრ.მოც.!$B:$B,VLOOKUP($B1943,$L:$O,3,0),სახ.თანრ.მოც.!$C:$C,მონაცემები!C1943,სახ.თანრ.მოც.!$A:$A,VLOOKUP($B1943,$L:$O,4,0))</f>
        <v>0</v>
      </c>
      <c r="I1943" s="57"/>
      <c r="J1943" s="57"/>
    </row>
    <row r="1944" spans="1:10">
      <c r="A1944" s="46">
        <v>1863</v>
      </c>
      <c r="E1944" s="57">
        <f t="shared" si="29"/>
        <v>0</v>
      </c>
      <c r="F1944" s="57">
        <f>SUMIFS(სახ.თანრ.მოც.!$E:$E,სახ.თანრ.მოც.!$B:$B,VLOOKUP($B1944,$L:$O,3,0),სახ.თანრ.მოც.!$C:$C,მონაცემები!C1944,სახ.თანრ.მოც.!$A:$A,VLOOKUP($B1944,$L:$O,4,0))</f>
        <v>0</v>
      </c>
      <c r="G1944" s="57">
        <f>SUMIFS(სახ.თანრ.მოც.!$E:$E,სახ.თანრ.მოც.!$B:$B,VLOOKUP($B1944,$L:$O,3,0),სახ.თანრ.მოც.!$C:$C,მონაცემები!D1944,სახ.თანრ.მოც.!$A:$A,VLOOKUP($B1944,$L:$O,4,0))</f>
        <v>0</v>
      </c>
      <c r="H1944" s="57">
        <f>SUMIFS(სახ.თანრ.მოც.!F:F,სახ.თანრ.მოც.!$B:$B,VLOOKUP($B1944,$L:$O,3,0),სახ.თანრ.მოც.!$C:$C,მონაცემები!D1944,სახ.თანრ.მოც.!$A:$A,VLOOKUP($B1944,$L:$O,4,0))+SUMIFS(სახ.თანრ.მოც.!F:F,სახ.თანრ.მოც.!$B:$B,VLOOKUP($B1944,$L:$O,3,0),სახ.თანრ.მოც.!$C:$C,მონაცემები!C1944,სახ.თანრ.მოც.!$A:$A,VLOOKUP($B1944,$L:$O,4,0))</f>
        <v>0</v>
      </c>
      <c r="I1944" s="57"/>
      <c r="J1944" s="57"/>
    </row>
    <row r="1945" spans="1:10">
      <c r="A1945" s="46">
        <v>1864</v>
      </c>
      <c r="E1945" s="57">
        <f t="shared" si="29"/>
        <v>0</v>
      </c>
      <c r="F1945" s="57">
        <f>SUMIFS(სახ.თანრ.მოც.!$E:$E,სახ.თანრ.მოც.!$B:$B,VLOOKUP($B1945,$L:$O,3,0),სახ.თანრ.მოც.!$C:$C,მონაცემები!C1945,სახ.თანრ.მოც.!$A:$A,VLOOKUP($B1945,$L:$O,4,0))</f>
        <v>0</v>
      </c>
      <c r="G1945" s="57">
        <f>SUMIFS(სახ.თანრ.მოც.!$E:$E,სახ.თანრ.მოც.!$B:$B,VLOOKUP($B1945,$L:$O,3,0),სახ.თანრ.მოც.!$C:$C,მონაცემები!D1945,სახ.თანრ.მოც.!$A:$A,VLOOKUP($B1945,$L:$O,4,0))</f>
        <v>0</v>
      </c>
      <c r="H1945" s="57">
        <f>SUMIFS(სახ.თანრ.მოც.!F:F,სახ.თანრ.მოც.!$B:$B,VLOOKUP($B1945,$L:$O,3,0),სახ.თანრ.მოც.!$C:$C,მონაცემები!D1945,სახ.თანრ.მოც.!$A:$A,VLOOKUP($B1945,$L:$O,4,0))+SUMIFS(სახ.თანრ.მოც.!F:F,სახ.თანრ.მოც.!$B:$B,VLOOKUP($B1945,$L:$O,3,0),სახ.თანრ.მოც.!$C:$C,მონაცემები!C1945,სახ.თანრ.მოც.!$A:$A,VLOOKUP($B1945,$L:$O,4,0))</f>
        <v>0</v>
      </c>
      <c r="I1945" s="57"/>
      <c r="J1945" s="57"/>
    </row>
    <row r="1946" spans="1:10">
      <c r="A1946" s="46">
        <v>1865</v>
      </c>
      <c r="E1946" s="57">
        <f t="shared" si="29"/>
        <v>0</v>
      </c>
      <c r="F1946" s="57">
        <f>SUMIFS(სახ.თანრ.მოც.!$E:$E,სახ.თანრ.მოც.!$B:$B,VLOOKUP($B1946,$L:$O,3,0),სახ.თანრ.მოც.!$C:$C,მონაცემები!C1946,სახ.თანრ.მოც.!$A:$A,VLOOKUP($B1946,$L:$O,4,0))</f>
        <v>0</v>
      </c>
      <c r="G1946" s="57">
        <f>SUMIFS(სახ.თანრ.მოც.!$E:$E,სახ.თანრ.მოც.!$B:$B,VLOOKUP($B1946,$L:$O,3,0),სახ.თანრ.მოც.!$C:$C,მონაცემები!D1946,სახ.თანრ.მოც.!$A:$A,VLOOKUP($B1946,$L:$O,4,0))</f>
        <v>0</v>
      </c>
      <c r="H1946" s="57">
        <f>SUMIFS(სახ.თანრ.მოც.!F:F,სახ.თანრ.მოც.!$B:$B,VLOOKUP($B1946,$L:$O,3,0),სახ.თანრ.მოც.!$C:$C,მონაცემები!D1946,სახ.თანრ.მოც.!$A:$A,VLOOKUP($B1946,$L:$O,4,0))+SUMIFS(სახ.თანრ.მოც.!F:F,სახ.თანრ.მოც.!$B:$B,VLOOKUP($B1946,$L:$O,3,0),სახ.თანრ.მოც.!$C:$C,მონაცემები!C1946,სახ.თანრ.მოც.!$A:$A,VLOOKUP($B1946,$L:$O,4,0))</f>
        <v>0</v>
      </c>
      <c r="I1946" s="57"/>
      <c r="J1946" s="57"/>
    </row>
    <row r="1947" spans="1:10">
      <c r="A1947" s="46">
        <v>1866</v>
      </c>
      <c r="E1947" s="57">
        <f t="shared" si="29"/>
        <v>0</v>
      </c>
      <c r="F1947" s="57">
        <f>SUMIFS(სახ.თანრ.მოც.!$E:$E,სახ.თანრ.მოც.!$B:$B,VLOOKUP($B1947,$L:$O,3,0),სახ.თანრ.მოც.!$C:$C,მონაცემები!C1947,სახ.თანრ.მოც.!$A:$A,VLOOKUP($B1947,$L:$O,4,0))</f>
        <v>0</v>
      </c>
      <c r="G1947" s="57">
        <f>SUMIFS(სახ.თანრ.მოც.!$E:$E,სახ.თანრ.მოც.!$B:$B,VLOOKUP($B1947,$L:$O,3,0),სახ.თანრ.მოც.!$C:$C,მონაცემები!D1947,სახ.თანრ.მოც.!$A:$A,VLOOKUP($B1947,$L:$O,4,0))</f>
        <v>0</v>
      </c>
      <c r="H1947" s="57">
        <f>SUMIFS(სახ.თანრ.მოც.!F:F,სახ.თანრ.მოც.!$B:$B,VLOOKUP($B1947,$L:$O,3,0),სახ.თანრ.მოც.!$C:$C,მონაცემები!D1947,სახ.თანრ.მოც.!$A:$A,VLOOKUP($B1947,$L:$O,4,0))+SUMIFS(სახ.თანრ.მოც.!F:F,სახ.თანრ.მოც.!$B:$B,VLOOKUP($B1947,$L:$O,3,0),სახ.თანრ.მოც.!$C:$C,მონაცემები!C1947,სახ.თანრ.მოც.!$A:$A,VLOOKUP($B1947,$L:$O,4,0))</f>
        <v>0</v>
      </c>
      <c r="I1947" s="57"/>
      <c r="J1947" s="57"/>
    </row>
    <row r="1948" spans="1:10">
      <c r="A1948" s="46">
        <v>1867</v>
      </c>
      <c r="E1948" s="57">
        <f t="shared" si="29"/>
        <v>0</v>
      </c>
      <c r="F1948" s="57">
        <f>SUMIFS(სახ.თანრ.მოც.!$E:$E,სახ.თანრ.მოც.!$B:$B,VLOOKUP($B1948,$L:$O,3,0),სახ.თანრ.მოც.!$C:$C,მონაცემები!C1948,სახ.თანრ.მოც.!$A:$A,VLOOKUP($B1948,$L:$O,4,0))</f>
        <v>0</v>
      </c>
      <c r="G1948" s="57">
        <f>SUMIFS(სახ.თანრ.მოც.!$E:$E,სახ.თანრ.მოც.!$B:$B,VLOOKUP($B1948,$L:$O,3,0),სახ.თანრ.მოც.!$C:$C,მონაცემები!D1948,სახ.თანრ.მოც.!$A:$A,VLOOKUP($B1948,$L:$O,4,0))</f>
        <v>0</v>
      </c>
      <c r="H1948" s="57">
        <f>SUMIFS(სახ.თანრ.მოც.!F:F,სახ.თანრ.მოც.!$B:$B,VLOOKUP($B1948,$L:$O,3,0),სახ.თანრ.მოც.!$C:$C,მონაცემები!D1948,სახ.თანრ.მოც.!$A:$A,VLOOKUP($B1948,$L:$O,4,0))+SUMIFS(სახ.თანრ.მოც.!F:F,სახ.თანრ.მოც.!$B:$B,VLOOKUP($B1948,$L:$O,3,0),სახ.თანრ.მოც.!$C:$C,მონაცემები!C1948,სახ.თანრ.მოც.!$A:$A,VLOOKUP($B1948,$L:$O,4,0))</f>
        <v>0</v>
      </c>
      <c r="I1948" s="57"/>
      <c r="J1948" s="57"/>
    </row>
    <row r="1949" spans="1:10">
      <c r="A1949" s="46">
        <v>1868</v>
      </c>
      <c r="E1949" s="57">
        <f t="shared" si="29"/>
        <v>0</v>
      </c>
      <c r="F1949" s="57">
        <f>SUMIFS(სახ.თანრ.მოც.!$E:$E,სახ.თანრ.მოც.!$B:$B,VLOOKUP($B1949,$L:$O,3,0),სახ.თანრ.მოც.!$C:$C,მონაცემები!C1949,სახ.თანრ.მოც.!$A:$A,VLOOKUP($B1949,$L:$O,4,0))</f>
        <v>0</v>
      </c>
      <c r="G1949" s="57">
        <f>SUMIFS(სახ.თანრ.მოც.!$E:$E,სახ.თანრ.მოც.!$B:$B,VLOOKUP($B1949,$L:$O,3,0),სახ.თანრ.მოც.!$C:$C,მონაცემები!D1949,სახ.თანრ.მოც.!$A:$A,VLOOKUP($B1949,$L:$O,4,0))</f>
        <v>0</v>
      </c>
      <c r="H1949" s="57">
        <f>SUMIFS(სახ.თანრ.მოც.!F:F,სახ.თანრ.მოც.!$B:$B,VLOOKUP($B1949,$L:$O,3,0),სახ.თანრ.მოც.!$C:$C,მონაცემები!D1949,სახ.თანრ.მოც.!$A:$A,VLOOKUP($B1949,$L:$O,4,0))+SUMIFS(სახ.თანრ.მოც.!F:F,სახ.თანრ.მოც.!$B:$B,VLOOKUP($B1949,$L:$O,3,0),სახ.თანრ.მოც.!$C:$C,მონაცემები!C1949,სახ.თანრ.მოც.!$A:$A,VLOOKUP($B1949,$L:$O,4,0))</f>
        <v>0</v>
      </c>
      <c r="I1949" s="57"/>
      <c r="J1949" s="57"/>
    </row>
    <row r="1950" spans="1:10">
      <c r="A1950" s="46">
        <v>1869</v>
      </c>
      <c r="E1950" s="57">
        <f t="shared" si="29"/>
        <v>0</v>
      </c>
      <c r="F1950" s="57">
        <f>SUMIFS(სახ.თანრ.მოც.!$E:$E,სახ.თანრ.მოც.!$B:$B,VLOOKUP($B1950,$L:$O,3,0),სახ.თანრ.მოც.!$C:$C,მონაცემები!C1950,სახ.თანრ.მოც.!$A:$A,VLOOKUP($B1950,$L:$O,4,0))</f>
        <v>0</v>
      </c>
      <c r="G1950" s="57">
        <f>SUMIFS(სახ.თანრ.მოც.!$E:$E,სახ.თანრ.მოც.!$B:$B,VLOOKUP($B1950,$L:$O,3,0),სახ.თანრ.მოც.!$C:$C,მონაცემები!D1950,სახ.თანრ.მოც.!$A:$A,VLOOKUP($B1950,$L:$O,4,0))</f>
        <v>0</v>
      </c>
      <c r="H1950" s="57">
        <f>SUMIFS(სახ.თანრ.მოც.!F:F,სახ.თანრ.მოც.!$B:$B,VLOOKUP($B1950,$L:$O,3,0),სახ.თანრ.მოც.!$C:$C,მონაცემები!D1950,სახ.თანრ.მოც.!$A:$A,VLOOKUP($B1950,$L:$O,4,0))+SUMIFS(სახ.თანრ.მოც.!F:F,სახ.თანრ.მოც.!$B:$B,VLOOKUP($B1950,$L:$O,3,0),სახ.თანრ.მოც.!$C:$C,მონაცემები!C1950,სახ.თანრ.მოც.!$A:$A,VLOOKUP($B1950,$L:$O,4,0))</f>
        <v>0</v>
      </c>
      <c r="I1950" s="57"/>
      <c r="J1950" s="57"/>
    </row>
    <row r="1951" spans="1:10">
      <c r="A1951" s="46">
        <v>1870</v>
      </c>
      <c r="E1951" s="57">
        <f t="shared" si="29"/>
        <v>0</v>
      </c>
      <c r="F1951" s="57">
        <f>SUMIFS(სახ.თანრ.მოც.!$E:$E,სახ.თანრ.მოც.!$B:$B,VLOOKUP($B1951,$L:$O,3,0),სახ.თანრ.მოც.!$C:$C,მონაცემები!C1951,სახ.თანრ.მოც.!$A:$A,VLOOKUP($B1951,$L:$O,4,0))</f>
        <v>0</v>
      </c>
      <c r="G1951" s="57">
        <f>SUMIFS(სახ.თანრ.მოც.!$E:$E,სახ.თანრ.მოც.!$B:$B,VLOOKUP($B1951,$L:$O,3,0),სახ.თანრ.მოც.!$C:$C,მონაცემები!D1951,სახ.თანრ.მოც.!$A:$A,VLOOKUP($B1951,$L:$O,4,0))</f>
        <v>0</v>
      </c>
      <c r="H1951" s="57">
        <f>SUMIFS(სახ.თანრ.მოც.!F:F,სახ.თანრ.მოც.!$B:$B,VLOOKUP($B1951,$L:$O,3,0),სახ.თანრ.მოც.!$C:$C,მონაცემები!D1951,სახ.თანრ.მოც.!$A:$A,VLOOKUP($B1951,$L:$O,4,0))+SUMIFS(სახ.თანრ.მოც.!F:F,სახ.თანრ.მოც.!$B:$B,VLOOKUP($B1951,$L:$O,3,0),სახ.თანრ.მოც.!$C:$C,მონაცემები!C1951,სახ.თანრ.მოც.!$A:$A,VLOOKUP($B1951,$L:$O,4,0))</f>
        <v>0</v>
      </c>
      <c r="I1951" s="57"/>
      <c r="J1951" s="57"/>
    </row>
    <row r="1952" spans="1:10">
      <c r="A1952" s="46">
        <v>1871</v>
      </c>
      <c r="E1952" s="57">
        <f t="shared" si="29"/>
        <v>0</v>
      </c>
      <c r="F1952" s="57">
        <f>SUMIFS(სახ.თანრ.მოც.!$E:$E,სახ.თანრ.მოც.!$B:$B,VLOOKUP($B1952,$L:$O,3,0),სახ.თანრ.მოც.!$C:$C,მონაცემები!C1952,სახ.თანრ.მოც.!$A:$A,VLOOKUP($B1952,$L:$O,4,0))</f>
        <v>0</v>
      </c>
      <c r="G1952" s="57">
        <f>SUMIFS(სახ.თანრ.მოც.!$E:$E,სახ.თანრ.მოც.!$B:$B,VLOOKUP($B1952,$L:$O,3,0),სახ.თანრ.მოც.!$C:$C,მონაცემები!D1952,სახ.თანრ.მოც.!$A:$A,VLOOKUP($B1952,$L:$O,4,0))</f>
        <v>0</v>
      </c>
      <c r="H1952" s="57">
        <f>SUMIFS(სახ.თანრ.მოც.!F:F,სახ.თანრ.მოც.!$B:$B,VLOOKUP($B1952,$L:$O,3,0),სახ.თანრ.მოც.!$C:$C,მონაცემები!D1952,სახ.თანრ.მოც.!$A:$A,VLOOKUP($B1952,$L:$O,4,0))+SUMIFS(სახ.თანრ.მოც.!F:F,სახ.თანრ.მოც.!$B:$B,VLOOKUP($B1952,$L:$O,3,0),სახ.თანრ.მოც.!$C:$C,მონაცემები!C1952,სახ.თანრ.მოც.!$A:$A,VLOOKUP($B1952,$L:$O,4,0))</f>
        <v>0</v>
      </c>
      <c r="I1952" s="57"/>
      <c r="J1952" s="57"/>
    </row>
    <row r="1953" spans="1:10">
      <c r="A1953" s="46">
        <v>1872</v>
      </c>
      <c r="E1953" s="57">
        <f t="shared" si="29"/>
        <v>0</v>
      </c>
      <c r="F1953" s="57">
        <f>SUMIFS(სახ.თანრ.მოც.!$E:$E,სახ.თანრ.მოც.!$B:$B,VLOOKUP($B1953,$L:$O,3,0),სახ.თანრ.მოც.!$C:$C,მონაცემები!C1953,სახ.თანრ.მოც.!$A:$A,VLOOKUP($B1953,$L:$O,4,0))</f>
        <v>0</v>
      </c>
      <c r="G1953" s="57">
        <f>SUMIFS(სახ.თანრ.მოც.!$E:$E,სახ.თანრ.მოც.!$B:$B,VLOOKUP($B1953,$L:$O,3,0),სახ.თანრ.მოც.!$C:$C,მონაცემები!D1953,სახ.თანრ.მოც.!$A:$A,VLOOKUP($B1953,$L:$O,4,0))</f>
        <v>0</v>
      </c>
      <c r="H1953" s="57">
        <f>SUMIFS(სახ.თანრ.მოც.!F:F,სახ.თანრ.მოც.!$B:$B,VLOOKUP($B1953,$L:$O,3,0),სახ.თანრ.მოც.!$C:$C,მონაცემები!D1953,სახ.თანრ.მოც.!$A:$A,VLOOKUP($B1953,$L:$O,4,0))+SUMIFS(სახ.თანრ.მოც.!F:F,სახ.თანრ.მოც.!$B:$B,VLOOKUP($B1953,$L:$O,3,0),სახ.თანრ.მოც.!$C:$C,მონაცემები!C1953,სახ.თანრ.მოც.!$A:$A,VLOOKUP($B1953,$L:$O,4,0))</f>
        <v>0</v>
      </c>
      <c r="I1953" s="57"/>
      <c r="J1953" s="57"/>
    </row>
    <row r="1954" spans="1:10">
      <c r="A1954" s="46">
        <v>1873</v>
      </c>
      <c r="E1954" s="57">
        <f t="shared" si="29"/>
        <v>0</v>
      </c>
      <c r="F1954" s="57">
        <f>SUMIFS(სახ.თანრ.მოც.!$E:$E,სახ.თანრ.მოც.!$B:$B,VLOOKUP($B1954,$L:$O,3,0),სახ.თანრ.მოც.!$C:$C,მონაცემები!C1954,სახ.თანრ.მოც.!$A:$A,VLOOKUP($B1954,$L:$O,4,0))</f>
        <v>0</v>
      </c>
      <c r="G1954" s="57">
        <f>SUMIFS(სახ.თანრ.მოც.!$E:$E,სახ.თანრ.მოც.!$B:$B,VLOOKUP($B1954,$L:$O,3,0),სახ.თანრ.მოც.!$C:$C,მონაცემები!D1954,სახ.თანრ.მოც.!$A:$A,VLOOKUP($B1954,$L:$O,4,0))</f>
        <v>0</v>
      </c>
      <c r="H1954" s="57">
        <f>SUMIFS(სახ.თანრ.მოც.!F:F,სახ.თანრ.მოც.!$B:$B,VLOOKUP($B1954,$L:$O,3,0),სახ.თანრ.მოც.!$C:$C,მონაცემები!D1954,სახ.თანრ.მოც.!$A:$A,VLOOKUP($B1954,$L:$O,4,0))+SUMIFS(სახ.თანრ.მოც.!F:F,სახ.თანრ.მოც.!$B:$B,VLOOKUP($B1954,$L:$O,3,0),სახ.თანრ.მოც.!$C:$C,მონაცემები!C1954,სახ.თანრ.მოც.!$A:$A,VLOOKUP($B1954,$L:$O,4,0))</f>
        <v>0</v>
      </c>
      <c r="I1954" s="57"/>
      <c r="J1954" s="57"/>
    </row>
    <row r="1955" spans="1:10">
      <c r="A1955" s="46">
        <v>1874</v>
      </c>
      <c r="E1955" s="57">
        <f t="shared" si="29"/>
        <v>0</v>
      </c>
      <c r="F1955" s="57">
        <f>SUMIFS(სახ.თანრ.მოც.!$E:$E,სახ.თანრ.მოც.!$B:$B,VLOOKUP($B1955,$L:$O,3,0),სახ.თანრ.მოც.!$C:$C,მონაცემები!C1955,სახ.თანრ.მოც.!$A:$A,VLOOKUP($B1955,$L:$O,4,0))</f>
        <v>0</v>
      </c>
      <c r="G1955" s="57">
        <f>SUMIFS(სახ.თანრ.მოც.!$E:$E,სახ.თანრ.მოც.!$B:$B,VLOOKUP($B1955,$L:$O,3,0),სახ.თანრ.მოც.!$C:$C,მონაცემები!D1955,სახ.თანრ.მოც.!$A:$A,VLOOKUP($B1955,$L:$O,4,0))</f>
        <v>0</v>
      </c>
      <c r="H1955" s="57">
        <f>SUMIFS(სახ.თანრ.მოც.!F:F,სახ.თანრ.მოც.!$B:$B,VLOOKUP($B1955,$L:$O,3,0),სახ.თანრ.მოც.!$C:$C,მონაცემები!D1955,სახ.თანრ.მოც.!$A:$A,VLOOKUP($B1955,$L:$O,4,0))+SUMIFS(სახ.თანრ.მოც.!F:F,სახ.თანრ.მოც.!$B:$B,VLOOKUP($B1955,$L:$O,3,0),სახ.თანრ.მოც.!$C:$C,მონაცემები!C1955,სახ.თანრ.მოც.!$A:$A,VLOOKUP($B1955,$L:$O,4,0))</f>
        <v>0</v>
      </c>
      <c r="I1955" s="57"/>
      <c r="J1955" s="57"/>
    </row>
    <row r="1956" spans="1:10">
      <c r="A1956" s="46">
        <v>1875</v>
      </c>
      <c r="E1956" s="57">
        <f t="shared" si="29"/>
        <v>0</v>
      </c>
      <c r="F1956" s="57">
        <f>SUMIFS(სახ.თანრ.მოც.!$E:$E,სახ.თანრ.მოც.!$B:$B,VLOOKUP($B1956,$L:$O,3,0),სახ.თანრ.მოც.!$C:$C,მონაცემები!C1956,სახ.თანრ.მოც.!$A:$A,VLOOKUP($B1956,$L:$O,4,0))</f>
        <v>0</v>
      </c>
      <c r="G1956" s="57">
        <f>SUMIFS(სახ.თანრ.მოც.!$E:$E,სახ.თანრ.მოც.!$B:$B,VLOOKUP($B1956,$L:$O,3,0),სახ.თანრ.მოც.!$C:$C,მონაცემები!D1956,სახ.თანრ.მოც.!$A:$A,VLOOKUP($B1956,$L:$O,4,0))</f>
        <v>0</v>
      </c>
      <c r="H1956" s="57">
        <f>SUMIFS(სახ.თანრ.მოც.!F:F,სახ.თანრ.მოც.!$B:$B,VLOOKUP($B1956,$L:$O,3,0),სახ.თანრ.მოც.!$C:$C,მონაცემები!D1956,სახ.თანრ.მოც.!$A:$A,VLOOKUP($B1956,$L:$O,4,0))+SUMIFS(სახ.თანრ.მოც.!F:F,სახ.თანრ.მოც.!$B:$B,VLOOKUP($B1956,$L:$O,3,0),სახ.თანრ.მოც.!$C:$C,მონაცემები!C1956,სახ.თანრ.მოც.!$A:$A,VLOOKUP($B1956,$L:$O,4,0))</f>
        <v>0</v>
      </c>
      <c r="I1956" s="57"/>
      <c r="J1956" s="57"/>
    </row>
    <row r="1957" spans="1:10">
      <c r="A1957" s="46">
        <v>1876</v>
      </c>
      <c r="E1957" s="57">
        <f t="shared" si="29"/>
        <v>0</v>
      </c>
      <c r="F1957" s="57">
        <f>SUMIFS(სახ.თანრ.მოც.!$E:$E,სახ.თანრ.მოც.!$B:$B,VLOOKUP($B1957,$L:$O,3,0),სახ.თანრ.მოც.!$C:$C,მონაცემები!C1957,სახ.თანრ.მოც.!$A:$A,VLOOKUP($B1957,$L:$O,4,0))</f>
        <v>0</v>
      </c>
      <c r="G1957" s="57">
        <f>SUMIFS(სახ.თანრ.მოც.!$E:$E,სახ.თანრ.მოც.!$B:$B,VLOOKUP($B1957,$L:$O,3,0),სახ.თანრ.მოც.!$C:$C,მონაცემები!D1957,სახ.თანრ.მოც.!$A:$A,VLOOKUP($B1957,$L:$O,4,0))</f>
        <v>0</v>
      </c>
      <c r="H1957" s="57">
        <f>SUMIFS(სახ.თანრ.მოც.!F:F,სახ.თანრ.მოც.!$B:$B,VLOOKUP($B1957,$L:$O,3,0),სახ.თანრ.მოც.!$C:$C,მონაცემები!D1957,სახ.თანრ.მოც.!$A:$A,VLOOKUP($B1957,$L:$O,4,0))+SUMIFS(სახ.თანრ.მოც.!F:F,სახ.თანრ.მოც.!$B:$B,VLOOKUP($B1957,$L:$O,3,0),სახ.თანრ.მოც.!$C:$C,მონაცემები!C1957,სახ.თანრ.მოც.!$A:$A,VLOOKUP($B1957,$L:$O,4,0))</f>
        <v>0</v>
      </c>
      <c r="I1957" s="57"/>
      <c r="J1957" s="57"/>
    </row>
    <row r="1958" spans="1:10">
      <c r="A1958" s="46">
        <v>1877</v>
      </c>
      <c r="E1958" s="57">
        <f t="shared" si="29"/>
        <v>0</v>
      </c>
      <c r="F1958" s="57">
        <f>SUMIFS(სახ.თანრ.მოც.!$E:$E,სახ.თანრ.მოც.!$B:$B,VLOOKUP($B1958,$L:$O,3,0),სახ.თანრ.მოც.!$C:$C,მონაცემები!C1958,სახ.თანრ.მოც.!$A:$A,VLOOKUP($B1958,$L:$O,4,0))</f>
        <v>0</v>
      </c>
      <c r="G1958" s="57">
        <f>SUMIFS(სახ.თანრ.მოც.!$E:$E,სახ.თანრ.მოც.!$B:$B,VLOOKUP($B1958,$L:$O,3,0),სახ.თანრ.მოც.!$C:$C,მონაცემები!D1958,სახ.თანრ.მოც.!$A:$A,VLOOKUP($B1958,$L:$O,4,0))</f>
        <v>0</v>
      </c>
      <c r="H1958" s="57">
        <f>SUMIFS(სახ.თანრ.მოც.!F:F,სახ.თანრ.მოც.!$B:$B,VLOOKUP($B1958,$L:$O,3,0),სახ.თანრ.მოც.!$C:$C,მონაცემები!D1958,სახ.თანრ.მოც.!$A:$A,VLOOKUP($B1958,$L:$O,4,0))+SUMIFS(სახ.თანრ.მოც.!F:F,სახ.თანრ.მოც.!$B:$B,VLOOKUP($B1958,$L:$O,3,0),სახ.თანრ.მოც.!$C:$C,მონაცემები!C1958,სახ.თანრ.მოც.!$A:$A,VLOOKUP($B1958,$L:$O,4,0))</f>
        <v>0</v>
      </c>
      <c r="I1958" s="57"/>
      <c r="J1958" s="57"/>
    </row>
    <row r="1959" spans="1:10">
      <c r="A1959" s="46">
        <v>1878</v>
      </c>
      <c r="E1959" s="57">
        <f t="shared" si="29"/>
        <v>0</v>
      </c>
      <c r="F1959" s="57">
        <f>SUMIFS(სახ.თანრ.მოც.!$E:$E,სახ.თანრ.მოც.!$B:$B,VLOOKUP($B1959,$L:$O,3,0),სახ.თანრ.მოც.!$C:$C,მონაცემები!C1959,სახ.თანრ.მოც.!$A:$A,VLOOKUP($B1959,$L:$O,4,0))</f>
        <v>0</v>
      </c>
      <c r="G1959" s="57">
        <f>SUMIFS(სახ.თანრ.მოც.!$E:$E,სახ.თანრ.მოც.!$B:$B,VLOOKUP($B1959,$L:$O,3,0),სახ.თანრ.მოც.!$C:$C,მონაცემები!D1959,სახ.თანრ.მოც.!$A:$A,VLOOKUP($B1959,$L:$O,4,0))</f>
        <v>0</v>
      </c>
      <c r="H1959" s="57">
        <f>SUMIFS(სახ.თანრ.მოც.!F:F,სახ.თანრ.მოც.!$B:$B,VLOOKUP($B1959,$L:$O,3,0),სახ.თანრ.მოც.!$C:$C,მონაცემები!D1959,სახ.თანრ.მოც.!$A:$A,VLOOKUP($B1959,$L:$O,4,0))+SUMIFS(სახ.თანრ.მოც.!F:F,სახ.თანრ.მოც.!$B:$B,VLOOKUP($B1959,$L:$O,3,0),სახ.თანრ.მოც.!$C:$C,მონაცემები!C1959,სახ.თანრ.მოც.!$A:$A,VLOOKUP($B1959,$L:$O,4,0))</f>
        <v>0</v>
      </c>
      <c r="I1959" s="57"/>
      <c r="J1959" s="57"/>
    </row>
    <row r="1960" spans="1:10">
      <c r="A1960" s="46">
        <v>1879</v>
      </c>
      <c r="E1960" s="57">
        <f t="shared" si="29"/>
        <v>0</v>
      </c>
      <c r="F1960" s="57">
        <f>SUMIFS(სახ.თანრ.მოც.!$E:$E,სახ.თანრ.მოც.!$B:$B,VLOOKUP($B1960,$L:$O,3,0),სახ.თანრ.მოც.!$C:$C,მონაცემები!C1960,სახ.თანრ.მოც.!$A:$A,VLOOKUP($B1960,$L:$O,4,0))</f>
        <v>0</v>
      </c>
      <c r="G1960" s="57">
        <f>SUMIFS(სახ.თანრ.მოც.!$E:$E,სახ.თანრ.მოც.!$B:$B,VLOOKUP($B1960,$L:$O,3,0),სახ.თანრ.მოც.!$C:$C,მონაცემები!D1960,სახ.თანრ.მოც.!$A:$A,VLOOKUP($B1960,$L:$O,4,0))</f>
        <v>0</v>
      </c>
      <c r="H1960" s="57">
        <f>SUMIFS(სახ.თანრ.მოც.!F:F,სახ.თანრ.მოც.!$B:$B,VLOOKUP($B1960,$L:$O,3,0),სახ.თანრ.მოც.!$C:$C,მონაცემები!D1960,სახ.თანრ.მოც.!$A:$A,VLOOKUP($B1960,$L:$O,4,0))+SUMIFS(სახ.თანრ.მოც.!F:F,სახ.თანრ.მოც.!$B:$B,VLOOKUP($B1960,$L:$O,3,0),სახ.თანრ.მოც.!$C:$C,მონაცემები!C1960,სახ.თანრ.მოც.!$A:$A,VLOOKUP($B1960,$L:$O,4,0))</f>
        <v>0</v>
      </c>
      <c r="I1960" s="57"/>
      <c r="J1960" s="57"/>
    </row>
    <row r="1961" spans="1:10">
      <c r="A1961" s="46">
        <v>1880</v>
      </c>
      <c r="E1961" s="57">
        <f t="shared" si="29"/>
        <v>0</v>
      </c>
      <c r="F1961" s="57">
        <f>SUMIFS(სახ.თანრ.მოც.!$E:$E,სახ.თანრ.მოც.!$B:$B,VLOOKUP($B1961,$L:$O,3,0),სახ.თანრ.მოც.!$C:$C,მონაცემები!C1961,სახ.თანრ.მოც.!$A:$A,VLOOKUP($B1961,$L:$O,4,0))</f>
        <v>0</v>
      </c>
      <c r="G1961" s="57">
        <f>SUMIFS(სახ.თანრ.მოც.!$E:$E,სახ.თანრ.მოც.!$B:$B,VLOOKUP($B1961,$L:$O,3,0),სახ.თანრ.მოც.!$C:$C,მონაცემები!D1961,სახ.თანრ.მოც.!$A:$A,VLOOKUP($B1961,$L:$O,4,0))</f>
        <v>0</v>
      </c>
      <c r="H1961" s="57">
        <f>SUMIFS(სახ.თანრ.მოც.!F:F,სახ.თანრ.მოც.!$B:$B,VLOOKUP($B1961,$L:$O,3,0),სახ.თანრ.მოც.!$C:$C,მონაცემები!D1961,სახ.თანრ.მოც.!$A:$A,VLOOKUP($B1961,$L:$O,4,0))+SUMIFS(სახ.თანრ.მოც.!F:F,სახ.თანრ.მოც.!$B:$B,VLOOKUP($B1961,$L:$O,3,0),სახ.თანრ.მოც.!$C:$C,მონაცემები!C1961,სახ.თანრ.მოც.!$A:$A,VLOOKUP($B1961,$L:$O,4,0))</f>
        <v>0</v>
      </c>
      <c r="I1961" s="57"/>
      <c r="J1961" s="57"/>
    </row>
    <row r="1962" spans="1:10">
      <c r="A1962" s="46">
        <v>1881</v>
      </c>
      <c r="E1962" s="57">
        <f t="shared" si="29"/>
        <v>0</v>
      </c>
      <c r="F1962" s="57">
        <f>SUMIFS(სახ.თანრ.მოც.!$E:$E,სახ.თანრ.მოც.!$B:$B,VLOOKUP($B1962,$L:$O,3,0),სახ.თანრ.მოც.!$C:$C,მონაცემები!C1962,სახ.თანრ.მოც.!$A:$A,VLOOKUP($B1962,$L:$O,4,0))</f>
        <v>0</v>
      </c>
      <c r="G1962" s="57">
        <f>SUMIFS(სახ.თანრ.მოც.!$E:$E,სახ.თანრ.მოც.!$B:$B,VLOOKUP($B1962,$L:$O,3,0),სახ.თანრ.მოც.!$C:$C,მონაცემები!D1962,სახ.თანრ.მოც.!$A:$A,VLOOKUP($B1962,$L:$O,4,0))</f>
        <v>0</v>
      </c>
      <c r="H1962" s="57">
        <f>SUMIFS(სახ.თანრ.მოც.!F:F,სახ.თანრ.მოც.!$B:$B,VLOOKUP($B1962,$L:$O,3,0),სახ.თანრ.მოც.!$C:$C,მონაცემები!D1962,სახ.თანრ.მოც.!$A:$A,VLOOKUP($B1962,$L:$O,4,0))+SUMIFS(სახ.თანრ.მოც.!F:F,სახ.თანრ.მოც.!$B:$B,VLOOKUP($B1962,$L:$O,3,0),სახ.თანრ.მოც.!$C:$C,მონაცემები!C1962,სახ.თანრ.მოც.!$A:$A,VLOOKUP($B1962,$L:$O,4,0))</f>
        <v>0</v>
      </c>
      <c r="I1962" s="57"/>
      <c r="J1962" s="57"/>
    </row>
    <row r="1963" spans="1:10">
      <c r="A1963" s="46">
        <v>1882</v>
      </c>
      <c r="E1963" s="57">
        <f t="shared" si="29"/>
        <v>0</v>
      </c>
      <c r="F1963" s="57">
        <f>SUMIFS(სახ.თანრ.მოც.!$E:$E,სახ.თანრ.მოც.!$B:$B,VLOOKUP($B1963,$L:$O,3,0),სახ.თანრ.მოც.!$C:$C,მონაცემები!C1963,სახ.თანრ.მოც.!$A:$A,VLOOKUP($B1963,$L:$O,4,0))</f>
        <v>0</v>
      </c>
      <c r="G1963" s="57">
        <f>SUMIFS(სახ.თანრ.მოც.!$E:$E,სახ.თანრ.მოც.!$B:$B,VLOOKUP($B1963,$L:$O,3,0),სახ.თანრ.მოც.!$C:$C,მონაცემები!D1963,სახ.თანრ.მოც.!$A:$A,VLOOKUP($B1963,$L:$O,4,0))</f>
        <v>0</v>
      </c>
      <c r="H1963" s="57">
        <f>SUMIFS(სახ.თანრ.მოც.!F:F,სახ.თანრ.მოც.!$B:$B,VLOOKUP($B1963,$L:$O,3,0),სახ.თანრ.მოც.!$C:$C,მონაცემები!D1963,სახ.თანრ.მოც.!$A:$A,VLOOKUP($B1963,$L:$O,4,0))+SUMIFS(სახ.თანრ.მოც.!F:F,სახ.თანრ.მოც.!$B:$B,VLOOKUP($B1963,$L:$O,3,0),სახ.თანრ.მოც.!$C:$C,მონაცემები!C1963,სახ.თანრ.მოც.!$A:$A,VLOOKUP($B1963,$L:$O,4,0))</f>
        <v>0</v>
      </c>
      <c r="I1963" s="57"/>
      <c r="J1963" s="57"/>
    </row>
    <row r="1964" spans="1:10">
      <c r="A1964" s="46">
        <v>1883</v>
      </c>
      <c r="E1964" s="57">
        <f t="shared" si="29"/>
        <v>0</v>
      </c>
      <c r="F1964" s="57">
        <f>SUMIFS(სახ.თანრ.მოც.!$E:$E,სახ.თანრ.მოც.!$B:$B,VLOOKUP($B1964,$L:$O,3,0),სახ.თანრ.მოც.!$C:$C,მონაცემები!C1964,სახ.თანრ.მოც.!$A:$A,VLOOKUP($B1964,$L:$O,4,0))</f>
        <v>0</v>
      </c>
      <c r="G1964" s="57">
        <f>SUMIFS(სახ.თანრ.მოც.!$E:$E,სახ.თანრ.მოც.!$B:$B,VLOOKUP($B1964,$L:$O,3,0),სახ.თანრ.მოც.!$C:$C,მონაცემები!D1964,სახ.თანრ.მოც.!$A:$A,VLOOKUP($B1964,$L:$O,4,0))</f>
        <v>0</v>
      </c>
      <c r="H1964" s="57">
        <f>SUMIFS(სახ.თანრ.მოც.!F:F,სახ.თანრ.მოც.!$B:$B,VLOOKUP($B1964,$L:$O,3,0),სახ.თანრ.მოც.!$C:$C,მონაცემები!D1964,სახ.თანრ.მოც.!$A:$A,VLOOKUP($B1964,$L:$O,4,0))+SUMIFS(სახ.თანრ.მოც.!F:F,სახ.თანრ.მოც.!$B:$B,VLOOKUP($B1964,$L:$O,3,0),სახ.თანრ.მოც.!$C:$C,მონაცემები!C1964,სახ.თანრ.მოც.!$A:$A,VLOOKUP($B1964,$L:$O,4,0))</f>
        <v>0</v>
      </c>
      <c r="I1964" s="57"/>
      <c r="J1964" s="57"/>
    </row>
    <row r="1965" spans="1:10">
      <c r="A1965" s="46">
        <v>1884</v>
      </c>
      <c r="E1965" s="57">
        <f t="shared" si="29"/>
        <v>0</v>
      </c>
      <c r="F1965" s="57">
        <f>SUMIFS(სახ.თანრ.მოც.!$E:$E,სახ.თანრ.მოც.!$B:$B,VLOOKUP($B1965,$L:$O,3,0),სახ.თანრ.მოც.!$C:$C,მონაცემები!C1965,სახ.თანრ.მოც.!$A:$A,VLOOKUP($B1965,$L:$O,4,0))</f>
        <v>0</v>
      </c>
      <c r="G1965" s="57">
        <f>SUMIFS(სახ.თანრ.მოც.!$E:$E,სახ.თანრ.მოც.!$B:$B,VLOOKUP($B1965,$L:$O,3,0),სახ.თანრ.მოც.!$C:$C,მონაცემები!D1965,სახ.თანრ.მოც.!$A:$A,VLOOKUP($B1965,$L:$O,4,0))</f>
        <v>0</v>
      </c>
      <c r="H1965" s="57">
        <f>SUMIFS(სახ.თანრ.მოც.!F:F,სახ.თანრ.მოც.!$B:$B,VLOOKUP($B1965,$L:$O,3,0),სახ.თანრ.მოც.!$C:$C,მონაცემები!D1965,სახ.თანრ.მოც.!$A:$A,VLOOKUP($B1965,$L:$O,4,0))+SUMIFS(სახ.თანრ.მოც.!F:F,სახ.თანრ.მოც.!$B:$B,VLOOKUP($B1965,$L:$O,3,0),სახ.თანრ.მოც.!$C:$C,მონაცემები!C1965,სახ.თანრ.მოც.!$A:$A,VLOOKUP($B1965,$L:$O,4,0))</f>
        <v>0</v>
      </c>
      <c r="I1965" s="57"/>
      <c r="J1965" s="57"/>
    </row>
    <row r="1966" spans="1:10">
      <c r="A1966" s="46">
        <v>1885</v>
      </c>
      <c r="E1966" s="57">
        <f t="shared" si="29"/>
        <v>0</v>
      </c>
      <c r="F1966" s="57">
        <f>SUMIFS(სახ.თანრ.მოც.!$E:$E,სახ.თანრ.მოც.!$B:$B,VLOOKUP($B1966,$L:$O,3,0),სახ.თანრ.მოც.!$C:$C,მონაცემები!C1966,სახ.თანრ.მოც.!$A:$A,VLOOKUP($B1966,$L:$O,4,0))</f>
        <v>0</v>
      </c>
      <c r="G1966" s="57">
        <f>SUMIFS(სახ.თანრ.მოც.!$E:$E,სახ.თანრ.მოც.!$B:$B,VLOOKUP($B1966,$L:$O,3,0),სახ.თანრ.მოც.!$C:$C,მონაცემები!D1966,სახ.თანრ.მოც.!$A:$A,VLOOKUP($B1966,$L:$O,4,0))</f>
        <v>0</v>
      </c>
      <c r="H1966" s="57">
        <f>SUMIFS(სახ.თანრ.მოც.!F:F,სახ.თანრ.მოც.!$B:$B,VLOOKUP($B1966,$L:$O,3,0),სახ.თანრ.მოც.!$C:$C,მონაცემები!D1966,სახ.თანრ.მოც.!$A:$A,VLOOKUP($B1966,$L:$O,4,0))+SUMIFS(სახ.თანრ.მოც.!F:F,სახ.თანრ.მოც.!$B:$B,VLOOKUP($B1966,$L:$O,3,0),სახ.თანრ.მოც.!$C:$C,მონაცემები!C1966,სახ.თანრ.მოც.!$A:$A,VLOOKUP($B1966,$L:$O,4,0))</f>
        <v>0</v>
      </c>
      <c r="I1966" s="57"/>
      <c r="J1966" s="57"/>
    </row>
    <row r="1967" spans="1:10">
      <c r="A1967" s="46">
        <v>1886</v>
      </c>
      <c r="E1967" s="57">
        <f t="shared" si="29"/>
        <v>0</v>
      </c>
      <c r="F1967" s="57">
        <f>SUMIFS(სახ.თანრ.მოც.!$E:$E,სახ.თანრ.მოც.!$B:$B,VLOOKUP($B1967,$L:$O,3,0),სახ.თანრ.მოც.!$C:$C,მონაცემები!C1967,სახ.თანრ.მოც.!$A:$A,VLOOKUP($B1967,$L:$O,4,0))</f>
        <v>0</v>
      </c>
      <c r="G1967" s="57">
        <f>SUMIFS(სახ.თანრ.მოც.!$E:$E,სახ.თანრ.მოც.!$B:$B,VLOOKUP($B1967,$L:$O,3,0),სახ.თანრ.მოც.!$C:$C,მონაცემები!D1967,სახ.თანრ.მოც.!$A:$A,VLOOKUP($B1967,$L:$O,4,0))</f>
        <v>0</v>
      </c>
      <c r="H1967" s="57">
        <f>SUMIFS(სახ.თანრ.მოც.!F:F,სახ.თანრ.მოც.!$B:$B,VLOOKUP($B1967,$L:$O,3,0),სახ.თანრ.მოც.!$C:$C,მონაცემები!D1967,სახ.თანრ.მოც.!$A:$A,VLOOKUP($B1967,$L:$O,4,0))+SUMIFS(სახ.თანრ.მოც.!F:F,სახ.თანრ.მოც.!$B:$B,VLOOKUP($B1967,$L:$O,3,0),სახ.თანრ.მოც.!$C:$C,მონაცემები!C1967,სახ.თანრ.მოც.!$A:$A,VLOOKUP($B1967,$L:$O,4,0))</f>
        <v>0</v>
      </c>
      <c r="I1967" s="57"/>
      <c r="J1967" s="57"/>
    </row>
    <row r="1968" spans="1:10">
      <c r="A1968" s="46">
        <v>1887</v>
      </c>
      <c r="E1968" s="57">
        <f t="shared" si="29"/>
        <v>0</v>
      </c>
      <c r="F1968" s="57">
        <f>SUMIFS(სახ.თანრ.მოც.!$E:$E,სახ.თანრ.მოც.!$B:$B,VLOOKUP($B1968,$L:$O,3,0),სახ.თანრ.მოც.!$C:$C,მონაცემები!C1968,სახ.თანრ.მოც.!$A:$A,VLOOKUP($B1968,$L:$O,4,0))</f>
        <v>0</v>
      </c>
      <c r="G1968" s="57">
        <f>SUMIFS(სახ.თანრ.მოც.!$E:$E,სახ.თანრ.მოც.!$B:$B,VLOOKUP($B1968,$L:$O,3,0),სახ.თანრ.მოც.!$C:$C,მონაცემები!D1968,სახ.თანრ.მოც.!$A:$A,VLOOKUP($B1968,$L:$O,4,0))</f>
        <v>0</v>
      </c>
      <c r="H1968" s="57">
        <f>SUMIFS(სახ.თანრ.მოც.!F:F,სახ.თანრ.მოც.!$B:$B,VLOOKUP($B1968,$L:$O,3,0),სახ.თანრ.მოც.!$C:$C,მონაცემები!D1968,სახ.თანრ.მოც.!$A:$A,VLOOKUP($B1968,$L:$O,4,0))+SUMIFS(სახ.თანრ.მოც.!F:F,სახ.თანრ.მოც.!$B:$B,VLOOKUP($B1968,$L:$O,3,0),სახ.თანრ.მოც.!$C:$C,მონაცემები!C1968,სახ.თანრ.მოც.!$A:$A,VLOOKUP($B1968,$L:$O,4,0))</f>
        <v>0</v>
      </c>
      <c r="I1968" s="57"/>
      <c r="J1968" s="57"/>
    </row>
    <row r="1969" spans="1:10">
      <c r="A1969" s="46">
        <v>1888</v>
      </c>
      <c r="E1969" s="57">
        <f t="shared" si="29"/>
        <v>0</v>
      </c>
      <c r="F1969" s="57">
        <f>SUMIFS(სახ.თანრ.მოც.!$E:$E,სახ.თანრ.მოც.!$B:$B,VLOOKUP($B1969,$L:$O,3,0),სახ.თანრ.მოც.!$C:$C,მონაცემები!C1969,სახ.თანრ.მოც.!$A:$A,VLOOKUP($B1969,$L:$O,4,0))</f>
        <v>0</v>
      </c>
      <c r="G1969" s="57">
        <f>SUMIFS(სახ.თანრ.მოც.!$E:$E,სახ.თანრ.მოც.!$B:$B,VLOOKUP($B1969,$L:$O,3,0),სახ.თანრ.მოც.!$C:$C,მონაცემები!D1969,სახ.თანრ.მოც.!$A:$A,VLOOKUP($B1969,$L:$O,4,0))</f>
        <v>0</v>
      </c>
      <c r="H1969" s="57">
        <f>SUMIFS(სახ.თანრ.მოც.!F:F,სახ.თანრ.მოც.!$B:$B,VLOOKUP($B1969,$L:$O,3,0),სახ.თანრ.მოც.!$C:$C,მონაცემები!D1969,სახ.თანრ.მოც.!$A:$A,VLOOKUP($B1969,$L:$O,4,0))+SUMIFS(სახ.თანრ.მოც.!F:F,სახ.თანრ.მოც.!$B:$B,VLOOKUP($B1969,$L:$O,3,0),სახ.თანრ.მოც.!$C:$C,მონაცემები!C1969,სახ.თანრ.მოც.!$A:$A,VLOOKUP($B1969,$L:$O,4,0))</f>
        <v>0</v>
      </c>
      <c r="I1969" s="57"/>
      <c r="J1969" s="57"/>
    </row>
    <row r="1970" spans="1:10">
      <c r="A1970" s="46">
        <v>1889</v>
      </c>
      <c r="E1970" s="57">
        <f t="shared" si="29"/>
        <v>0</v>
      </c>
      <c r="F1970" s="57">
        <f>SUMIFS(სახ.თანრ.მოც.!$E:$E,სახ.თანრ.მოც.!$B:$B,VLOOKUP($B1970,$L:$O,3,0),სახ.თანრ.მოც.!$C:$C,მონაცემები!C1970,სახ.თანრ.მოც.!$A:$A,VLOOKUP($B1970,$L:$O,4,0))</f>
        <v>0</v>
      </c>
      <c r="G1970" s="57">
        <f>SUMIFS(სახ.თანრ.მოც.!$E:$E,სახ.თანრ.მოც.!$B:$B,VLOOKUP($B1970,$L:$O,3,0),სახ.თანრ.მოც.!$C:$C,მონაცემები!D1970,სახ.თანრ.მოც.!$A:$A,VLOOKUP($B1970,$L:$O,4,0))</f>
        <v>0</v>
      </c>
      <c r="H1970" s="57">
        <f>SUMIFS(სახ.თანრ.მოც.!F:F,სახ.თანრ.მოც.!$B:$B,VLOOKUP($B1970,$L:$O,3,0),სახ.თანრ.მოც.!$C:$C,მონაცემები!D1970,სახ.თანრ.მოც.!$A:$A,VLOOKUP($B1970,$L:$O,4,0))+SUMIFS(სახ.თანრ.მოც.!F:F,სახ.თანრ.მოც.!$B:$B,VLOOKUP($B1970,$L:$O,3,0),სახ.თანრ.მოც.!$C:$C,მონაცემები!C1970,სახ.თანრ.მოც.!$A:$A,VLOOKUP($B1970,$L:$O,4,0))</f>
        <v>0</v>
      </c>
      <c r="I1970" s="57"/>
      <c r="J1970" s="57"/>
    </row>
    <row r="1971" spans="1:10">
      <c r="A1971" s="46">
        <v>1890</v>
      </c>
      <c r="E1971" s="57">
        <f t="shared" si="29"/>
        <v>0</v>
      </c>
      <c r="F1971" s="57">
        <f>SUMIFS(სახ.თანრ.მოც.!$E:$E,სახ.თანრ.მოც.!$B:$B,VLOOKUP($B1971,$L:$O,3,0),სახ.თანრ.მოც.!$C:$C,მონაცემები!C1971,სახ.თანრ.მოც.!$A:$A,VLOOKUP($B1971,$L:$O,4,0))</f>
        <v>0</v>
      </c>
      <c r="G1971" s="57">
        <f>SUMIFS(სახ.თანრ.მოც.!$E:$E,სახ.თანრ.მოც.!$B:$B,VLOOKUP($B1971,$L:$O,3,0),სახ.თანრ.მოც.!$C:$C,მონაცემები!D1971,სახ.თანრ.მოც.!$A:$A,VLOOKUP($B1971,$L:$O,4,0))</f>
        <v>0</v>
      </c>
      <c r="H1971" s="57">
        <f>SUMIFS(სახ.თანრ.მოც.!F:F,სახ.თანრ.მოც.!$B:$B,VLOOKUP($B1971,$L:$O,3,0),სახ.თანრ.მოც.!$C:$C,მონაცემები!D1971,სახ.თანრ.მოც.!$A:$A,VLOOKUP($B1971,$L:$O,4,0))+SUMIFS(სახ.თანრ.მოც.!F:F,სახ.თანრ.მოც.!$B:$B,VLOOKUP($B1971,$L:$O,3,0),სახ.თანრ.მოც.!$C:$C,მონაცემები!C1971,სახ.თანრ.მოც.!$A:$A,VLOOKUP($B1971,$L:$O,4,0))</f>
        <v>0</v>
      </c>
      <c r="I1971" s="57"/>
      <c r="J1971" s="57"/>
    </row>
    <row r="1972" spans="1:10">
      <c r="A1972" s="46">
        <v>1891</v>
      </c>
      <c r="E1972" s="57">
        <f t="shared" si="29"/>
        <v>0</v>
      </c>
      <c r="F1972" s="57">
        <f>SUMIFS(სახ.თანრ.მოც.!$E:$E,სახ.თანრ.მოც.!$B:$B,VLOOKUP($B1972,$L:$O,3,0),სახ.თანრ.მოც.!$C:$C,მონაცემები!C1972,სახ.თანრ.მოც.!$A:$A,VLOOKUP($B1972,$L:$O,4,0))</f>
        <v>0</v>
      </c>
      <c r="G1972" s="57">
        <f>SUMIFS(სახ.თანრ.მოც.!$E:$E,სახ.თანრ.მოც.!$B:$B,VLOOKUP($B1972,$L:$O,3,0),სახ.თანრ.მოც.!$C:$C,მონაცემები!D1972,სახ.თანრ.მოც.!$A:$A,VLOOKUP($B1972,$L:$O,4,0))</f>
        <v>0</v>
      </c>
      <c r="H1972" s="57">
        <f>SUMIFS(სახ.თანრ.მოც.!F:F,სახ.თანრ.მოც.!$B:$B,VLOOKUP($B1972,$L:$O,3,0),სახ.თანრ.მოც.!$C:$C,მონაცემები!D1972,სახ.თანრ.მოც.!$A:$A,VLOOKUP($B1972,$L:$O,4,0))+SUMIFS(სახ.თანრ.მოც.!F:F,სახ.თანრ.მოც.!$B:$B,VLOOKUP($B1972,$L:$O,3,0),სახ.თანრ.მოც.!$C:$C,მონაცემები!C1972,სახ.თანრ.მოც.!$A:$A,VLOOKUP($B1972,$L:$O,4,0))</f>
        <v>0</v>
      </c>
      <c r="I1972" s="57"/>
      <c r="J1972" s="57"/>
    </row>
    <row r="1973" spans="1:10">
      <c r="A1973" s="46">
        <v>1892</v>
      </c>
      <c r="E1973" s="57">
        <f t="shared" si="29"/>
        <v>0</v>
      </c>
      <c r="F1973" s="57">
        <f>SUMIFS(სახ.თანრ.მოც.!$E:$E,სახ.თანრ.მოც.!$B:$B,VLOOKUP($B1973,$L:$O,3,0),სახ.თანრ.მოც.!$C:$C,მონაცემები!C1973,სახ.თანრ.მოც.!$A:$A,VLOOKUP($B1973,$L:$O,4,0))</f>
        <v>0</v>
      </c>
      <c r="G1973" s="57">
        <f>SUMIFS(სახ.თანრ.მოც.!$E:$E,სახ.თანრ.მოც.!$B:$B,VLOOKUP($B1973,$L:$O,3,0),სახ.თანრ.მოც.!$C:$C,მონაცემები!D1973,სახ.თანრ.მოც.!$A:$A,VLOOKUP($B1973,$L:$O,4,0))</f>
        <v>0</v>
      </c>
      <c r="H1973" s="57">
        <f>SUMIFS(სახ.თანრ.მოც.!F:F,სახ.თანრ.მოც.!$B:$B,VLOOKUP($B1973,$L:$O,3,0),სახ.თანრ.მოც.!$C:$C,მონაცემები!D1973,სახ.თანრ.მოც.!$A:$A,VLOOKUP($B1973,$L:$O,4,0))+SUMIFS(სახ.თანრ.მოც.!F:F,სახ.თანრ.მოც.!$B:$B,VLOOKUP($B1973,$L:$O,3,0),სახ.თანრ.მოც.!$C:$C,მონაცემები!C1973,სახ.თანრ.მოც.!$A:$A,VLOOKUP($B1973,$L:$O,4,0))</f>
        <v>0</v>
      </c>
      <c r="I1973" s="57"/>
      <c r="J1973" s="57"/>
    </row>
    <row r="1974" spans="1:10">
      <c r="A1974" s="46">
        <v>1893</v>
      </c>
      <c r="E1974" s="57">
        <f t="shared" si="29"/>
        <v>0</v>
      </c>
      <c r="F1974" s="57">
        <f>SUMIFS(სახ.თანრ.მოც.!$E:$E,სახ.თანრ.მოც.!$B:$B,VLOOKUP($B1974,$L:$O,3,0),სახ.თანრ.მოც.!$C:$C,მონაცემები!C1974,სახ.თანრ.მოც.!$A:$A,VLOOKUP($B1974,$L:$O,4,0))</f>
        <v>0</v>
      </c>
      <c r="G1974" s="57">
        <f>SUMIFS(სახ.თანრ.მოც.!$E:$E,სახ.თანრ.მოც.!$B:$B,VLOOKUP($B1974,$L:$O,3,0),სახ.თანრ.მოც.!$C:$C,მონაცემები!D1974,სახ.თანრ.მოც.!$A:$A,VLOOKUP($B1974,$L:$O,4,0))</f>
        <v>0</v>
      </c>
      <c r="H1974" s="57">
        <f>SUMIFS(სახ.თანრ.მოც.!F:F,სახ.თანრ.მოც.!$B:$B,VLOOKUP($B1974,$L:$O,3,0),სახ.თანრ.მოც.!$C:$C,მონაცემები!D1974,სახ.თანრ.მოც.!$A:$A,VLOOKUP($B1974,$L:$O,4,0))+SUMIFS(სახ.თანრ.მოც.!F:F,სახ.თანრ.მოც.!$B:$B,VLOOKUP($B1974,$L:$O,3,0),სახ.თანრ.მოც.!$C:$C,მონაცემები!C1974,სახ.თანრ.მოც.!$A:$A,VLOOKUP($B1974,$L:$O,4,0))</f>
        <v>0</v>
      </c>
      <c r="I1974" s="57"/>
      <c r="J1974" s="57"/>
    </row>
    <row r="1975" spans="1:10">
      <c r="A1975" s="46">
        <v>1894</v>
      </c>
      <c r="E1975" s="57">
        <f t="shared" si="29"/>
        <v>0</v>
      </c>
      <c r="F1975" s="57">
        <f>SUMIFS(სახ.თანრ.მოც.!$E:$E,სახ.თანრ.მოც.!$B:$B,VLOOKUP($B1975,$L:$O,3,0),სახ.თანრ.მოც.!$C:$C,მონაცემები!C1975,სახ.თანრ.მოც.!$A:$A,VLOOKUP($B1975,$L:$O,4,0))</f>
        <v>0</v>
      </c>
      <c r="G1975" s="57">
        <f>SUMIFS(სახ.თანრ.მოც.!$E:$E,სახ.თანრ.მოც.!$B:$B,VLOOKUP($B1975,$L:$O,3,0),სახ.თანრ.მოც.!$C:$C,მონაცემები!D1975,სახ.თანრ.მოც.!$A:$A,VLOOKUP($B1975,$L:$O,4,0))</f>
        <v>0</v>
      </c>
      <c r="H1975" s="57">
        <f>SUMIFS(სახ.თანრ.მოც.!F:F,სახ.თანრ.მოც.!$B:$B,VLOOKUP($B1975,$L:$O,3,0),სახ.თანრ.მოც.!$C:$C,მონაცემები!D1975,სახ.თანრ.მოც.!$A:$A,VLOOKUP($B1975,$L:$O,4,0))+SUMIFS(სახ.თანრ.მოც.!F:F,სახ.თანრ.მოც.!$B:$B,VLOOKUP($B1975,$L:$O,3,0),სახ.თანრ.მოც.!$C:$C,მონაცემები!C1975,სახ.თანრ.მოც.!$A:$A,VLOOKUP($B1975,$L:$O,4,0))</f>
        <v>0</v>
      </c>
      <c r="I1975" s="57"/>
      <c r="J1975" s="57"/>
    </row>
    <row r="1976" spans="1:10">
      <c r="A1976" s="46">
        <v>1895</v>
      </c>
      <c r="E1976" s="57">
        <f t="shared" si="29"/>
        <v>0</v>
      </c>
      <c r="F1976" s="57">
        <f>SUMIFS(სახ.თანრ.მოც.!$E:$E,სახ.თანრ.მოც.!$B:$B,VLOOKUP($B1976,$L:$O,3,0),სახ.თანრ.მოც.!$C:$C,მონაცემები!C1976,სახ.თანრ.მოც.!$A:$A,VLOOKUP($B1976,$L:$O,4,0))</f>
        <v>0</v>
      </c>
      <c r="G1976" s="57">
        <f>SUMIFS(სახ.თანრ.მოც.!$E:$E,სახ.თანრ.მოც.!$B:$B,VLOOKUP($B1976,$L:$O,3,0),სახ.თანრ.მოც.!$C:$C,მონაცემები!D1976,სახ.თანრ.მოც.!$A:$A,VLOOKUP($B1976,$L:$O,4,0))</f>
        <v>0</v>
      </c>
      <c r="H1976" s="57">
        <f>SUMIFS(სახ.თანრ.მოც.!F:F,სახ.თანრ.მოც.!$B:$B,VLOOKUP($B1976,$L:$O,3,0),სახ.თანრ.მოც.!$C:$C,მონაცემები!D1976,სახ.თანრ.მოც.!$A:$A,VLOOKUP($B1976,$L:$O,4,0))+SUMIFS(სახ.თანრ.მოც.!F:F,სახ.თანრ.მოც.!$B:$B,VLOOKUP($B1976,$L:$O,3,0),სახ.თანრ.მოც.!$C:$C,მონაცემები!C1976,სახ.თანრ.მოც.!$A:$A,VLOOKUP($B1976,$L:$O,4,0))</f>
        <v>0</v>
      </c>
      <c r="I1976" s="57"/>
      <c r="J1976" s="57"/>
    </row>
    <row r="1977" spans="1:10">
      <c r="A1977" s="46">
        <v>1896</v>
      </c>
      <c r="E1977" s="57">
        <f t="shared" si="29"/>
        <v>0</v>
      </c>
      <c r="F1977" s="57">
        <f>SUMIFS(სახ.თანრ.მოც.!$E:$E,სახ.თანრ.მოც.!$B:$B,VLOOKUP($B1977,$L:$O,3,0),სახ.თანრ.მოც.!$C:$C,მონაცემები!C1977,სახ.თანრ.მოც.!$A:$A,VLOOKUP($B1977,$L:$O,4,0))</f>
        <v>0</v>
      </c>
      <c r="G1977" s="57">
        <f>SUMIFS(სახ.თანრ.მოც.!$E:$E,სახ.თანრ.მოც.!$B:$B,VLOOKUP($B1977,$L:$O,3,0),სახ.თანრ.მოც.!$C:$C,მონაცემები!D1977,სახ.თანრ.მოც.!$A:$A,VLOOKUP($B1977,$L:$O,4,0))</f>
        <v>0</v>
      </c>
      <c r="H1977" s="57">
        <f>SUMIFS(სახ.თანრ.მოც.!F:F,სახ.თანრ.მოც.!$B:$B,VLOOKUP($B1977,$L:$O,3,0),სახ.თანრ.მოც.!$C:$C,მონაცემები!D1977,სახ.თანრ.მოც.!$A:$A,VLOOKUP($B1977,$L:$O,4,0))+SUMIFS(სახ.თანრ.მოც.!F:F,სახ.თანრ.მოც.!$B:$B,VLOOKUP($B1977,$L:$O,3,0),სახ.თანრ.მოც.!$C:$C,მონაცემები!C1977,სახ.თანრ.მოც.!$A:$A,VLOOKUP($B1977,$L:$O,4,0))</f>
        <v>0</v>
      </c>
      <c r="I1977" s="57"/>
      <c r="J1977" s="57"/>
    </row>
    <row r="1978" spans="1:10">
      <c r="A1978" s="46">
        <v>1897</v>
      </c>
      <c r="E1978" s="57">
        <f t="shared" si="29"/>
        <v>0</v>
      </c>
      <c r="F1978" s="57">
        <f>SUMIFS(სახ.თანრ.მოც.!$E:$E,სახ.თანრ.მოც.!$B:$B,VLOOKUP($B1978,$L:$O,3,0),სახ.თანრ.მოც.!$C:$C,მონაცემები!C1978,სახ.თანრ.მოც.!$A:$A,VLOOKUP($B1978,$L:$O,4,0))</f>
        <v>0</v>
      </c>
      <c r="G1978" s="57">
        <f>SUMIFS(სახ.თანრ.მოც.!$E:$E,სახ.თანრ.მოც.!$B:$B,VLOOKUP($B1978,$L:$O,3,0),სახ.თანრ.მოც.!$C:$C,მონაცემები!D1978,სახ.თანრ.მოც.!$A:$A,VLOOKUP($B1978,$L:$O,4,0))</f>
        <v>0</v>
      </c>
      <c r="H1978" s="57">
        <f>SUMIFS(სახ.თანრ.მოც.!F:F,სახ.თანრ.მოც.!$B:$B,VLOOKUP($B1978,$L:$O,3,0),სახ.თანრ.მოც.!$C:$C,მონაცემები!D1978,სახ.თანრ.მოც.!$A:$A,VLOOKUP($B1978,$L:$O,4,0))+SUMIFS(სახ.თანრ.მოც.!F:F,სახ.თანრ.მოც.!$B:$B,VLOOKUP($B1978,$L:$O,3,0),სახ.თანრ.მოც.!$C:$C,მონაცემები!C1978,სახ.თანრ.მოც.!$A:$A,VLOOKUP($B1978,$L:$O,4,0))</f>
        <v>0</v>
      </c>
      <c r="I1978" s="57"/>
      <c r="J1978" s="57"/>
    </row>
    <row r="1979" spans="1:10">
      <c r="A1979" s="46">
        <v>1898</v>
      </c>
      <c r="E1979" s="57">
        <f t="shared" si="29"/>
        <v>0</v>
      </c>
      <c r="F1979" s="57">
        <f>SUMIFS(სახ.თანრ.მოც.!$E:$E,სახ.თანრ.მოც.!$B:$B,VLOOKUP($B1979,$L:$O,3,0),სახ.თანრ.მოც.!$C:$C,მონაცემები!C1979,სახ.თანრ.მოც.!$A:$A,VLOOKUP($B1979,$L:$O,4,0))</f>
        <v>0</v>
      </c>
      <c r="G1979" s="57">
        <f>SUMIFS(სახ.თანრ.მოც.!$E:$E,სახ.თანრ.მოც.!$B:$B,VLOOKUP($B1979,$L:$O,3,0),სახ.თანრ.მოც.!$C:$C,მონაცემები!D1979,სახ.თანრ.მოც.!$A:$A,VLOOKUP($B1979,$L:$O,4,0))</f>
        <v>0</v>
      </c>
      <c r="H1979" s="57">
        <f>SUMIFS(სახ.თანრ.მოც.!F:F,სახ.თანრ.მოც.!$B:$B,VLOOKUP($B1979,$L:$O,3,0),სახ.თანრ.მოც.!$C:$C,მონაცემები!D1979,სახ.თანრ.მოც.!$A:$A,VLOOKUP($B1979,$L:$O,4,0))+SUMIFS(სახ.თანრ.მოც.!F:F,სახ.თანრ.მოც.!$B:$B,VLOOKUP($B1979,$L:$O,3,0),სახ.თანრ.მოც.!$C:$C,მონაცემები!C1979,სახ.თანრ.მოც.!$A:$A,VLOOKUP($B1979,$L:$O,4,0))</f>
        <v>0</v>
      </c>
      <c r="I1979" s="57"/>
      <c r="J1979" s="57"/>
    </row>
    <row r="1980" spans="1:10">
      <c r="A1980" s="46">
        <v>1899</v>
      </c>
      <c r="E1980" s="57">
        <f t="shared" si="29"/>
        <v>0</v>
      </c>
      <c r="F1980" s="57">
        <f>SUMIFS(სახ.თანრ.მოც.!$E:$E,სახ.თანრ.მოც.!$B:$B,VLOOKUP($B1980,$L:$O,3,0),სახ.თანრ.მოც.!$C:$C,მონაცემები!C1980,სახ.თანრ.მოც.!$A:$A,VLOOKUP($B1980,$L:$O,4,0))</f>
        <v>0</v>
      </c>
      <c r="G1980" s="57">
        <f>SUMIFS(სახ.თანრ.მოც.!$E:$E,სახ.თანრ.მოც.!$B:$B,VLOOKUP($B1980,$L:$O,3,0),სახ.თანრ.მოც.!$C:$C,მონაცემები!D1980,სახ.თანრ.მოც.!$A:$A,VLOOKUP($B1980,$L:$O,4,0))</f>
        <v>0</v>
      </c>
      <c r="H1980" s="57">
        <f>SUMIFS(სახ.თანრ.მოც.!F:F,სახ.თანრ.მოც.!$B:$B,VLOOKUP($B1980,$L:$O,3,0),სახ.თანრ.მოც.!$C:$C,მონაცემები!D1980,სახ.თანრ.მოც.!$A:$A,VLOOKUP($B1980,$L:$O,4,0))+SUMIFS(სახ.თანრ.მოც.!F:F,სახ.თანრ.მოც.!$B:$B,VLOOKUP($B1980,$L:$O,3,0),სახ.თანრ.მოც.!$C:$C,მონაცემები!C1980,სახ.თანრ.მოც.!$A:$A,VLOOKUP($B1980,$L:$O,4,0))</f>
        <v>0</v>
      </c>
      <c r="I1980" s="57"/>
      <c r="J1980" s="57"/>
    </row>
    <row r="1981" spans="1:10">
      <c r="A1981" s="46">
        <v>1900</v>
      </c>
      <c r="E1981" s="57">
        <f t="shared" si="29"/>
        <v>0</v>
      </c>
      <c r="F1981" s="57">
        <f>SUMIFS(სახ.თანრ.მოც.!$E:$E,სახ.თანრ.მოც.!$B:$B,VLOOKUP($B1981,$L:$O,3,0),სახ.თანრ.მოც.!$C:$C,მონაცემები!C1981,სახ.თანრ.მოც.!$A:$A,VLOOKUP($B1981,$L:$O,4,0))</f>
        <v>0</v>
      </c>
      <c r="G1981" s="57">
        <f>SUMIFS(სახ.თანრ.მოც.!$E:$E,სახ.თანრ.მოც.!$B:$B,VLOOKUP($B1981,$L:$O,3,0),სახ.თანრ.მოც.!$C:$C,მონაცემები!D1981,სახ.თანრ.მოც.!$A:$A,VLOOKUP($B1981,$L:$O,4,0))</f>
        <v>0</v>
      </c>
      <c r="H1981" s="57">
        <f>SUMIFS(სახ.თანრ.მოც.!F:F,სახ.თანრ.მოც.!$B:$B,VLOOKUP($B1981,$L:$O,3,0),სახ.თანრ.მოც.!$C:$C,მონაცემები!D1981,სახ.თანრ.მოც.!$A:$A,VLOOKUP($B1981,$L:$O,4,0))+SUMIFS(სახ.თანრ.მოც.!F:F,სახ.თანრ.მოც.!$B:$B,VLOOKUP($B1981,$L:$O,3,0),სახ.თანრ.მოც.!$C:$C,მონაცემები!C1981,სახ.თანრ.მოც.!$A:$A,VLOOKUP($B1981,$L:$O,4,0))</f>
        <v>0</v>
      </c>
      <c r="I1981" s="57"/>
      <c r="J1981" s="57"/>
    </row>
    <row r="1982" spans="1:10">
      <c r="A1982" s="46">
        <v>1901</v>
      </c>
      <c r="E1982" s="57">
        <f t="shared" si="29"/>
        <v>0</v>
      </c>
      <c r="F1982" s="57">
        <f>SUMIFS(სახ.თანრ.მოც.!$E:$E,სახ.თანრ.მოც.!$B:$B,VLOOKUP($B1982,$L:$O,3,0),სახ.თანრ.მოც.!$C:$C,მონაცემები!C1982,სახ.თანრ.მოც.!$A:$A,VLOOKUP($B1982,$L:$O,4,0))</f>
        <v>0</v>
      </c>
      <c r="G1982" s="57">
        <f>SUMIFS(სახ.თანრ.მოც.!$E:$E,სახ.თანრ.მოც.!$B:$B,VLOOKUP($B1982,$L:$O,3,0),სახ.თანრ.მოც.!$C:$C,მონაცემები!D1982,სახ.თანრ.მოც.!$A:$A,VLOOKUP($B1982,$L:$O,4,0))</f>
        <v>0</v>
      </c>
      <c r="H1982" s="57">
        <f>SUMIFS(სახ.თანრ.მოც.!F:F,სახ.თანრ.მოც.!$B:$B,VLOOKUP($B1982,$L:$O,3,0),სახ.თანრ.მოც.!$C:$C,მონაცემები!D1982,სახ.თანრ.მოც.!$A:$A,VLOOKUP($B1982,$L:$O,4,0))+SUMIFS(სახ.თანრ.მოც.!F:F,სახ.თანრ.მოც.!$B:$B,VLOOKUP($B1982,$L:$O,3,0),სახ.თანრ.მოც.!$C:$C,მონაცემები!C1982,სახ.თანრ.მოც.!$A:$A,VLOOKUP($B1982,$L:$O,4,0))</f>
        <v>0</v>
      </c>
      <c r="I1982" s="57"/>
      <c r="J1982" s="57"/>
    </row>
    <row r="1983" spans="1:10">
      <c r="A1983" s="46">
        <v>1902</v>
      </c>
      <c r="E1983" s="57">
        <f t="shared" si="29"/>
        <v>0</v>
      </c>
      <c r="F1983" s="57">
        <f>SUMIFS(სახ.თანრ.მოც.!$E:$E,სახ.თანრ.მოც.!$B:$B,VLOOKUP($B1983,$L:$O,3,0),სახ.თანრ.მოც.!$C:$C,მონაცემები!C1983,სახ.თანრ.მოც.!$A:$A,VLOOKUP($B1983,$L:$O,4,0))</f>
        <v>0</v>
      </c>
      <c r="G1983" s="57">
        <f>SUMIFS(სახ.თანრ.მოც.!$E:$E,სახ.თანრ.მოც.!$B:$B,VLOOKUP($B1983,$L:$O,3,0),სახ.თანრ.მოც.!$C:$C,მონაცემები!D1983,სახ.თანრ.მოც.!$A:$A,VLOOKUP($B1983,$L:$O,4,0))</f>
        <v>0</v>
      </c>
      <c r="H1983" s="57">
        <f>SUMIFS(სახ.თანრ.მოც.!F:F,სახ.თანრ.მოც.!$B:$B,VLOOKUP($B1983,$L:$O,3,0),სახ.თანრ.მოც.!$C:$C,მონაცემები!D1983,სახ.თანრ.მოც.!$A:$A,VLOOKUP($B1983,$L:$O,4,0))+SUMIFS(სახ.თანრ.მოც.!F:F,სახ.თანრ.მოც.!$B:$B,VLOOKUP($B1983,$L:$O,3,0),სახ.თანრ.მოც.!$C:$C,მონაცემები!C1983,სახ.თანრ.მოც.!$A:$A,VLOOKUP($B1983,$L:$O,4,0))</f>
        <v>0</v>
      </c>
      <c r="I1983" s="57"/>
      <c r="J1983" s="57"/>
    </row>
    <row r="1984" spans="1:10">
      <c r="A1984" s="46">
        <v>1903</v>
      </c>
      <c r="E1984" s="57">
        <f t="shared" si="29"/>
        <v>0</v>
      </c>
      <c r="F1984" s="57">
        <f>SUMIFS(სახ.თანრ.მოც.!$E:$E,სახ.თანრ.მოც.!$B:$B,VLOOKUP($B1984,$L:$O,3,0),სახ.თანრ.მოც.!$C:$C,მონაცემები!C1984,სახ.თანრ.მოც.!$A:$A,VLOOKUP($B1984,$L:$O,4,0))</f>
        <v>0</v>
      </c>
      <c r="G1984" s="57">
        <f>SUMIFS(სახ.თანრ.მოც.!$E:$E,სახ.თანრ.მოც.!$B:$B,VLOOKUP($B1984,$L:$O,3,0),სახ.თანრ.მოც.!$C:$C,მონაცემები!D1984,სახ.თანრ.მოც.!$A:$A,VLOOKUP($B1984,$L:$O,4,0))</f>
        <v>0</v>
      </c>
      <c r="H1984" s="57">
        <f>SUMIFS(სახ.თანრ.მოც.!F:F,სახ.თანრ.მოც.!$B:$B,VLOOKUP($B1984,$L:$O,3,0),სახ.თანრ.მოც.!$C:$C,მონაცემები!D1984,სახ.თანრ.მოც.!$A:$A,VLOOKUP($B1984,$L:$O,4,0))+SUMIFS(სახ.თანრ.მოც.!F:F,სახ.თანრ.მოც.!$B:$B,VLOOKUP($B1984,$L:$O,3,0),სახ.თანრ.მოც.!$C:$C,მონაცემები!C1984,სახ.თანრ.მოც.!$A:$A,VLOOKUP($B1984,$L:$O,4,0))</f>
        <v>0</v>
      </c>
      <c r="I1984" s="57"/>
      <c r="J1984" s="57"/>
    </row>
    <row r="1985" spans="1:10">
      <c r="A1985" s="46">
        <v>1904</v>
      </c>
      <c r="E1985" s="57">
        <f t="shared" si="29"/>
        <v>0</v>
      </c>
      <c r="F1985" s="57">
        <f>SUMIFS(სახ.თანრ.მოც.!$E:$E,სახ.თანრ.მოც.!$B:$B,VLOOKUP($B1985,$L:$O,3,0),სახ.თანრ.მოც.!$C:$C,მონაცემები!C1985,სახ.თანრ.მოც.!$A:$A,VLOOKUP($B1985,$L:$O,4,0))</f>
        <v>0</v>
      </c>
      <c r="G1985" s="57">
        <f>SUMIFS(სახ.თანრ.მოც.!$E:$E,სახ.თანრ.მოც.!$B:$B,VLOOKUP($B1985,$L:$O,3,0),სახ.თანრ.მოც.!$C:$C,მონაცემები!D1985,სახ.თანრ.მოც.!$A:$A,VLOOKUP($B1985,$L:$O,4,0))</f>
        <v>0</v>
      </c>
      <c r="H1985" s="57">
        <f>SUMIFS(სახ.თანრ.მოც.!F:F,სახ.თანრ.მოც.!$B:$B,VLOOKUP($B1985,$L:$O,3,0),სახ.თანრ.მოც.!$C:$C,მონაცემები!D1985,სახ.თანრ.მოც.!$A:$A,VLOOKUP($B1985,$L:$O,4,0))+SUMIFS(სახ.თანრ.მოც.!F:F,სახ.თანრ.მოც.!$B:$B,VLOOKUP($B1985,$L:$O,3,0),სახ.თანრ.მოც.!$C:$C,მონაცემები!C1985,სახ.თანრ.მოც.!$A:$A,VLOOKUP($B1985,$L:$O,4,0))</f>
        <v>0</v>
      </c>
      <c r="I1985" s="57"/>
      <c r="J1985" s="57"/>
    </row>
    <row r="1986" spans="1:10">
      <c r="A1986" s="46">
        <v>1905</v>
      </c>
      <c r="E1986" s="57">
        <f t="shared" si="29"/>
        <v>0</v>
      </c>
      <c r="F1986" s="57">
        <f>SUMIFS(სახ.თანრ.მოც.!$E:$E,სახ.თანრ.მოც.!$B:$B,VLOOKUP($B1986,$L:$O,3,0),სახ.თანრ.მოც.!$C:$C,მონაცემები!C1986,სახ.თანრ.მოც.!$A:$A,VLOOKUP($B1986,$L:$O,4,0))</f>
        <v>0</v>
      </c>
      <c r="G1986" s="57">
        <f>SUMIFS(სახ.თანრ.მოც.!$E:$E,სახ.თანრ.მოც.!$B:$B,VLOOKUP($B1986,$L:$O,3,0),სახ.თანრ.მოც.!$C:$C,მონაცემები!D1986,სახ.თანრ.მოც.!$A:$A,VLOOKUP($B1986,$L:$O,4,0))</f>
        <v>0</v>
      </c>
      <c r="H1986" s="57">
        <f>SUMIFS(სახ.თანრ.მოც.!F:F,სახ.თანრ.მოც.!$B:$B,VLOOKUP($B1986,$L:$O,3,0),სახ.თანრ.მოც.!$C:$C,მონაცემები!D1986,სახ.თანრ.მოც.!$A:$A,VLOOKUP($B1986,$L:$O,4,0))+SUMIFS(სახ.თანრ.მოც.!F:F,სახ.თანრ.მოც.!$B:$B,VLOOKUP($B1986,$L:$O,3,0),სახ.თანრ.მოც.!$C:$C,მონაცემები!C1986,სახ.თანრ.მოც.!$A:$A,VLOOKUP($B1986,$L:$O,4,0))</f>
        <v>0</v>
      </c>
      <c r="I1986" s="57"/>
      <c r="J1986" s="57"/>
    </row>
    <row r="1987" spans="1:10">
      <c r="A1987" s="46">
        <v>1906</v>
      </c>
      <c r="E1987" s="57">
        <f t="shared" si="29"/>
        <v>0</v>
      </c>
      <c r="F1987" s="57">
        <f>SUMIFS(სახ.თანრ.მოც.!$E:$E,სახ.თანრ.მოც.!$B:$B,VLOOKUP($B1987,$L:$O,3,0),სახ.თანრ.მოც.!$C:$C,მონაცემები!C1987,სახ.თანრ.მოც.!$A:$A,VLOOKUP($B1987,$L:$O,4,0))</f>
        <v>0</v>
      </c>
      <c r="G1987" s="57">
        <f>SUMIFS(სახ.თანრ.მოც.!$E:$E,სახ.თანრ.მოც.!$B:$B,VLOOKUP($B1987,$L:$O,3,0),სახ.თანრ.მოც.!$C:$C,მონაცემები!D1987,სახ.თანრ.მოც.!$A:$A,VLOOKUP($B1987,$L:$O,4,0))</f>
        <v>0</v>
      </c>
      <c r="H1987" s="57">
        <f>SUMIFS(სახ.თანრ.მოც.!F:F,სახ.თანრ.მოც.!$B:$B,VLOOKUP($B1987,$L:$O,3,0),სახ.თანრ.მოც.!$C:$C,მონაცემები!D1987,სახ.თანრ.მოც.!$A:$A,VLOOKUP($B1987,$L:$O,4,0))+SUMIFS(სახ.თანრ.მოც.!F:F,სახ.თანრ.მოც.!$B:$B,VLOOKUP($B1987,$L:$O,3,0),სახ.თანრ.მოც.!$C:$C,მონაცემები!C1987,სახ.თანრ.მოც.!$A:$A,VLOOKUP($B1987,$L:$O,4,0))</f>
        <v>0</v>
      </c>
      <c r="I1987" s="57"/>
      <c r="J1987" s="57"/>
    </row>
    <row r="1988" spans="1:10">
      <c r="A1988" s="46">
        <v>1907</v>
      </c>
      <c r="E1988" s="57">
        <f t="shared" si="29"/>
        <v>0</v>
      </c>
      <c r="F1988" s="57">
        <f>SUMIFS(სახ.თანრ.მოც.!$E:$E,სახ.თანრ.მოც.!$B:$B,VLOOKUP($B1988,$L:$O,3,0),სახ.თანრ.მოც.!$C:$C,მონაცემები!C1988,სახ.თანრ.მოც.!$A:$A,VLOOKUP($B1988,$L:$O,4,0))</f>
        <v>0</v>
      </c>
      <c r="G1988" s="57">
        <f>SUMIFS(სახ.თანრ.მოც.!$E:$E,სახ.თანრ.მოც.!$B:$B,VLOOKUP($B1988,$L:$O,3,0),სახ.თანრ.მოც.!$C:$C,მონაცემები!D1988,სახ.თანრ.მოც.!$A:$A,VLOOKUP($B1988,$L:$O,4,0))</f>
        <v>0</v>
      </c>
      <c r="H1988" s="57">
        <f>SUMIFS(სახ.თანრ.მოც.!F:F,სახ.თანრ.მოც.!$B:$B,VLOOKUP($B1988,$L:$O,3,0),სახ.თანრ.მოც.!$C:$C,მონაცემები!D1988,სახ.თანრ.მოც.!$A:$A,VLOOKUP($B1988,$L:$O,4,0))+SUMIFS(სახ.თანრ.მოც.!F:F,სახ.თანრ.მოც.!$B:$B,VLOOKUP($B1988,$L:$O,3,0),სახ.თანრ.მოც.!$C:$C,მონაცემები!C1988,სახ.თანრ.მოც.!$A:$A,VLOOKUP($B1988,$L:$O,4,0))</f>
        <v>0</v>
      </c>
      <c r="I1988" s="57"/>
      <c r="J1988" s="57"/>
    </row>
    <row r="1989" spans="1:10">
      <c r="A1989" s="46">
        <v>1908</v>
      </c>
      <c r="E1989" s="57">
        <f t="shared" si="29"/>
        <v>0</v>
      </c>
      <c r="F1989" s="57">
        <f>SUMIFS(სახ.თანრ.მოც.!$E:$E,სახ.თანრ.მოც.!$B:$B,VLOOKUP($B1989,$L:$O,3,0),სახ.თანრ.მოც.!$C:$C,მონაცემები!C1989,სახ.თანრ.მოც.!$A:$A,VLOOKUP($B1989,$L:$O,4,0))</f>
        <v>0</v>
      </c>
      <c r="G1989" s="57">
        <f>SUMIFS(სახ.თანრ.მოც.!$E:$E,სახ.თანრ.მოც.!$B:$B,VLOOKUP($B1989,$L:$O,3,0),სახ.თანრ.მოც.!$C:$C,მონაცემები!D1989,სახ.თანრ.მოც.!$A:$A,VLOOKUP($B1989,$L:$O,4,0))</f>
        <v>0</v>
      </c>
      <c r="H1989" s="57">
        <f>SUMIFS(სახ.თანრ.მოც.!F:F,სახ.თანრ.მოც.!$B:$B,VLOOKUP($B1989,$L:$O,3,0),სახ.თანრ.მოც.!$C:$C,მონაცემები!D1989,სახ.თანრ.მოც.!$A:$A,VLOOKUP($B1989,$L:$O,4,0))+SUMIFS(სახ.თანრ.მოც.!F:F,სახ.თანრ.მოც.!$B:$B,VLOOKUP($B1989,$L:$O,3,0),სახ.თანრ.მოც.!$C:$C,მონაცემები!C1989,სახ.თანრ.მოც.!$A:$A,VLOOKUP($B1989,$L:$O,4,0))</f>
        <v>0</v>
      </c>
      <c r="I1989" s="57"/>
      <c r="J1989" s="57"/>
    </row>
    <row r="1990" spans="1:10">
      <c r="A1990" s="46">
        <v>1909</v>
      </c>
      <c r="E1990" s="57">
        <f t="shared" si="29"/>
        <v>0</v>
      </c>
      <c r="F1990" s="57">
        <f>SUMIFS(სახ.თანრ.მოც.!$E:$E,სახ.თანრ.მოც.!$B:$B,VLOOKUP($B1990,$L:$O,3,0),სახ.თანრ.მოც.!$C:$C,მონაცემები!C1990,სახ.თანრ.მოც.!$A:$A,VLOOKUP($B1990,$L:$O,4,0))</f>
        <v>0</v>
      </c>
      <c r="G1990" s="57">
        <f>SUMIFS(სახ.თანრ.მოც.!$E:$E,სახ.თანრ.მოც.!$B:$B,VLOOKUP($B1990,$L:$O,3,0),სახ.თანრ.მოც.!$C:$C,მონაცემები!D1990,სახ.თანრ.მოც.!$A:$A,VLOOKUP($B1990,$L:$O,4,0))</f>
        <v>0</v>
      </c>
      <c r="H1990" s="57">
        <f>SUMIFS(სახ.თანრ.მოც.!F:F,სახ.თანრ.მოც.!$B:$B,VLOOKUP($B1990,$L:$O,3,0),სახ.თანრ.მოც.!$C:$C,მონაცემები!D1990,სახ.თანრ.მოც.!$A:$A,VLOOKUP($B1990,$L:$O,4,0))+SUMIFS(სახ.თანრ.მოც.!F:F,სახ.თანრ.მოც.!$B:$B,VLOOKUP($B1990,$L:$O,3,0),სახ.თანრ.მოც.!$C:$C,მონაცემები!C1990,სახ.თანრ.მოც.!$A:$A,VLOOKUP($B1990,$L:$O,4,0))</f>
        <v>0</v>
      </c>
      <c r="I1990" s="57"/>
      <c r="J1990" s="57"/>
    </row>
    <row r="1991" spans="1:10">
      <c r="A1991" s="46">
        <v>1910</v>
      </c>
      <c r="E1991" s="57">
        <f t="shared" si="29"/>
        <v>0</v>
      </c>
      <c r="F1991" s="57">
        <f>SUMIFS(სახ.თანრ.მოც.!$E:$E,სახ.თანრ.მოც.!$B:$B,VLOOKUP($B1991,$L:$O,3,0),სახ.თანრ.მოც.!$C:$C,მონაცემები!C1991,სახ.თანრ.მოც.!$A:$A,VLOOKUP($B1991,$L:$O,4,0))</f>
        <v>0</v>
      </c>
      <c r="G1991" s="57">
        <f>SUMIFS(სახ.თანრ.მოც.!$E:$E,სახ.თანრ.მოც.!$B:$B,VLOOKUP($B1991,$L:$O,3,0),სახ.თანრ.მოც.!$C:$C,მონაცემები!D1991,სახ.თანრ.მოც.!$A:$A,VLOOKUP($B1991,$L:$O,4,0))</f>
        <v>0</v>
      </c>
      <c r="H1991" s="57">
        <f>SUMIFS(სახ.თანრ.მოც.!F:F,სახ.თანრ.მოც.!$B:$B,VLOOKUP($B1991,$L:$O,3,0),სახ.თანრ.მოც.!$C:$C,მონაცემები!D1991,სახ.თანრ.მოც.!$A:$A,VLOOKUP($B1991,$L:$O,4,0))+SUMIFS(სახ.თანრ.მოც.!F:F,სახ.თანრ.მოც.!$B:$B,VLOOKUP($B1991,$L:$O,3,0),სახ.თანრ.მოც.!$C:$C,მონაცემები!C1991,სახ.თანრ.მოც.!$A:$A,VLOOKUP($B1991,$L:$O,4,0))</f>
        <v>0</v>
      </c>
      <c r="I1991" s="57"/>
      <c r="J1991" s="57"/>
    </row>
    <row r="1992" spans="1:10">
      <c r="A1992" s="46">
        <v>1911</v>
      </c>
      <c r="E1992" s="57">
        <f t="shared" si="29"/>
        <v>0</v>
      </c>
      <c r="F1992" s="57">
        <f>SUMIFS(სახ.თანრ.მოც.!$E:$E,სახ.თანრ.მოც.!$B:$B,VLOOKUP($B1992,$L:$O,3,0),სახ.თანრ.მოც.!$C:$C,მონაცემები!C1992,სახ.თანრ.მოც.!$A:$A,VLOOKUP($B1992,$L:$O,4,0))</f>
        <v>0</v>
      </c>
      <c r="G1992" s="57">
        <f>SUMIFS(სახ.თანრ.მოც.!$E:$E,სახ.თანრ.მოც.!$B:$B,VLOOKUP($B1992,$L:$O,3,0),სახ.თანრ.მოც.!$C:$C,მონაცემები!D1992,სახ.თანრ.მოც.!$A:$A,VLOOKUP($B1992,$L:$O,4,0))</f>
        <v>0</v>
      </c>
      <c r="H1992" s="57">
        <f>SUMIFS(სახ.თანრ.მოც.!F:F,სახ.თანრ.მოც.!$B:$B,VLOOKUP($B1992,$L:$O,3,0),სახ.თანრ.მოც.!$C:$C,მონაცემები!D1992,სახ.თანრ.მოც.!$A:$A,VLOOKUP($B1992,$L:$O,4,0))+SUMIFS(სახ.თანრ.მოც.!F:F,სახ.თანრ.მოც.!$B:$B,VLOOKUP($B1992,$L:$O,3,0),სახ.თანრ.მოც.!$C:$C,მონაცემები!C1992,სახ.თანრ.მოც.!$A:$A,VLOOKUP($B1992,$L:$O,4,0))</f>
        <v>0</v>
      </c>
      <c r="I1992" s="57"/>
      <c r="J1992" s="57"/>
    </row>
    <row r="1993" spans="1:10">
      <c r="A1993" s="46">
        <v>1912</v>
      </c>
      <c r="E1993" s="57">
        <f t="shared" si="29"/>
        <v>0</v>
      </c>
      <c r="F1993" s="57">
        <f>SUMIFS(სახ.თანრ.მოც.!$E:$E,სახ.თანრ.მოც.!$B:$B,VLOOKUP($B1993,$L:$O,3,0),სახ.თანრ.მოც.!$C:$C,მონაცემები!C1993,სახ.თანრ.მოც.!$A:$A,VLOOKUP($B1993,$L:$O,4,0))</f>
        <v>0</v>
      </c>
      <c r="G1993" s="57">
        <f>SUMIFS(სახ.თანრ.მოც.!$E:$E,სახ.თანრ.მოც.!$B:$B,VLOOKUP($B1993,$L:$O,3,0),სახ.თანრ.მოც.!$C:$C,მონაცემები!D1993,სახ.თანრ.მოც.!$A:$A,VLOOKUP($B1993,$L:$O,4,0))</f>
        <v>0</v>
      </c>
      <c r="H1993" s="57">
        <f>SUMIFS(სახ.თანრ.მოც.!F:F,სახ.თანრ.მოც.!$B:$B,VLOOKUP($B1993,$L:$O,3,0),სახ.თანრ.მოც.!$C:$C,მონაცემები!D1993,სახ.თანრ.მოც.!$A:$A,VLOOKUP($B1993,$L:$O,4,0))+SUMIFS(სახ.თანრ.მოც.!F:F,სახ.თანრ.მოც.!$B:$B,VLOOKUP($B1993,$L:$O,3,0),სახ.თანრ.მოც.!$C:$C,მონაცემები!C1993,სახ.თანრ.მოც.!$A:$A,VLOOKUP($B1993,$L:$O,4,0))</f>
        <v>0</v>
      </c>
      <c r="I1993" s="57"/>
      <c r="J1993" s="57"/>
    </row>
    <row r="1994" spans="1:10">
      <c r="A1994" s="46">
        <v>1913</v>
      </c>
      <c r="E1994" s="57">
        <f t="shared" si="29"/>
        <v>0</v>
      </c>
      <c r="F1994" s="57">
        <f>SUMIFS(სახ.თანრ.მოც.!$E:$E,სახ.თანრ.მოც.!$B:$B,VLOOKUP($B1994,$L:$O,3,0),სახ.თანრ.მოც.!$C:$C,მონაცემები!C1994,სახ.თანრ.მოც.!$A:$A,VLOOKUP($B1994,$L:$O,4,0))</f>
        <v>0</v>
      </c>
      <c r="G1994" s="57">
        <f>SUMIFS(სახ.თანრ.მოც.!$E:$E,სახ.თანრ.მოც.!$B:$B,VLOOKUP($B1994,$L:$O,3,0),სახ.თანრ.მოც.!$C:$C,მონაცემები!D1994,სახ.თანრ.მოც.!$A:$A,VLOOKUP($B1994,$L:$O,4,0))</f>
        <v>0</v>
      </c>
      <c r="H1994" s="57">
        <f>SUMIFS(სახ.თანრ.მოც.!F:F,სახ.თანრ.მოც.!$B:$B,VLOOKUP($B1994,$L:$O,3,0),სახ.თანრ.მოც.!$C:$C,მონაცემები!D1994,სახ.თანრ.მოც.!$A:$A,VLOOKUP($B1994,$L:$O,4,0))+SUMIFS(სახ.თანრ.მოც.!F:F,სახ.თანრ.მოც.!$B:$B,VLOOKUP($B1994,$L:$O,3,0),სახ.თანრ.მოც.!$C:$C,მონაცემები!C1994,სახ.თანრ.მოც.!$A:$A,VLOOKUP($B1994,$L:$O,4,0))</f>
        <v>0</v>
      </c>
      <c r="I1994" s="57"/>
      <c r="J1994" s="57"/>
    </row>
    <row r="1995" spans="1:10">
      <c r="A1995" s="46">
        <v>1914</v>
      </c>
      <c r="E1995" s="57">
        <f t="shared" si="29"/>
        <v>0</v>
      </c>
      <c r="F1995" s="57">
        <f>SUMIFS(სახ.თანრ.მოც.!$E:$E,სახ.თანრ.მოც.!$B:$B,VLOOKUP($B1995,$L:$O,3,0),სახ.თანრ.მოც.!$C:$C,მონაცემები!C1995,სახ.თანრ.მოც.!$A:$A,VLOOKUP($B1995,$L:$O,4,0))</f>
        <v>0</v>
      </c>
      <c r="G1995" s="57">
        <f>SUMIFS(სახ.თანრ.მოც.!$E:$E,სახ.თანრ.მოც.!$B:$B,VLOOKUP($B1995,$L:$O,3,0),სახ.თანრ.მოც.!$C:$C,მონაცემები!D1995,სახ.თანრ.მოც.!$A:$A,VLOOKUP($B1995,$L:$O,4,0))</f>
        <v>0</v>
      </c>
      <c r="H1995" s="57">
        <f>SUMIFS(სახ.თანრ.მოც.!F:F,სახ.თანრ.მოც.!$B:$B,VLOOKUP($B1995,$L:$O,3,0),სახ.თანრ.მოც.!$C:$C,მონაცემები!D1995,სახ.თანრ.მოც.!$A:$A,VLOOKUP($B1995,$L:$O,4,0))+SUMIFS(სახ.თანრ.მოც.!F:F,სახ.თანრ.მოც.!$B:$B,VLOOKUP($B1995,$L:$O,3,0),სახ.თანრ.მოც.!$C:$C,მონაცემები!C1995,სახ.თანრ.მოც.!$A:$A,VLOOKUP($B1995,$L:$O,4,0))</f>
        <v>0</v>
      </c>
      <c r="I1995" s="57"/>
      <c r="J1995" s="57"/>
    </row>
    <row r="1996" spans="1:10">
      <c r="A1996" s="46">
        <v>1915</v>
      </c>
      <c r="E1996" s="57">
        <f t="shared" si="29"/>
        <v>0</v>
      </c>
      <c r="F1996" s="57">
        <f>SUMIFS(სახ.თანრ.მოც.!$E:$E,სახ.თანრ.მოც.!$B:$B,VLOOKUP($B1996,$L:$O,3,0),სახ.თანრ.მოც.!$C:$C,მონაცემები!C1996,სახ.თანრ.მოც.!$A:$A,VLOOKUP($B1996,$L:$O,4,0))</f>
        <v>0</v>
      </c>
      <c r="G1996" s="57">
        <f>SUMIFS(სახ.თანრ.მოც.!$E:$E,სახ.თანრ.მოც.!$B:$B,VLOOKUP($B1996,$L:$O,3,0),სახ.თანრ.მოც.!$C:$C,მონაცემები!D1996,სახ.თანრ.მოც.!$A:$A,VLOOKUP($B1996,$L:$O,4,0))</f>
        <v>0</v>
      </c>
      <c r="H1996" s="57">
        <f>SUMIFS(სახ.თანრ.მოც.!F:F,სახ.თანრ.მოც.!$B:$B,VLOOKUP($B1996,$L:$O,3,0),სახ.თანრ.მოც.!$C:$C,მონაცემები!D1996,სახ.თანრ.მოც.!$A:$A,VLOOKUP($B1996,$L:$O,4,0))+SUMIFS(სახ.თანრ.მოც.!F:F,სახ.თანრ.მოც.!$B:$B,VLOOKUP($B1996,$L:$O,3,0),სახ.თანრ.მოც.!$C:$C,მონაცემები!C1996,სახ.თანრ.მოც.!$A:$A,VLOOKUP($B1996,$L:$O,4,0))</f>
        <v>0</v>
      </c>
      <c r="I1996" s="57"/>
      <c r="J1996" s="57"/>
    </row>
    <row r="1997" spans="1:10">
      <c r="A1997" s="46">
        <v>1916</v>
      </c>
      <c r="E1997" s="57">
        <f t="shared" si="29"/>
        <v>0</v>
      </c>
      <c r="F1997" s="57">
        <f>SUMIFS(სახ.თანრ.მოც.!$E:$E,სახ.თანრ.მოც.!$B:$B,VLOOKUP($B1997,$L:$O,3,0),სახ.თანრ.მოც.!$C:$C,მონაცემები!C1997,სახ.თანრ.მოც.!$A:$A,VLOOKUP($B1997,$L:$O,4,0))</f>
        <v>0</v>
      </c>
      <c r="G1997" s="57">
        <f>SUMIFS(სახ.თანრ.მოც.!$E:$E,სახ.თანრ.მოც.!$B:$B,VLOOKUP($B1997,$L:$O,3,0),სახ.თანრ.მოც.!$C:$C,მონაცემები!D1997,სახ.თანრ.მოც.!$A:$A,VLOOKUP($B1997,$L:$O,4,0))</f>
        <v>0</v>
      </c>
      <c r="H1997" s="57">
        <f>SUMIFS(სახ.თანრ.მოც.!F:F,სახ.თანრ.მოც.!$B:$B,VLOOKUP($B1997,$L:$O,3,0),სახ.თანრ.მოც.!$C:$C,მონაცემები!D1997,სახ.თანრ.მოც.!$A:$A,VLOOKUP($B1997,$L:$O,4,0))+SUMIFS(სახ.თანრ.მოც.!F:F,სახ.თანრ.მოც.!$B:$B,VLOOKUP($B1997,$L:$O,3,0),სახ.თანრ.მოც.!$C:$C,მონაცემები!C1997,სახ.თანრ.მოც.!$A:$A,VLOOKUP($B1997,$L:$O,4,0))</f>
        <v>0</v>
      </c>
      <c r="I1997" s="57"/>
      <c r="J1997" s="57"/>
    </row>
    <row r="1998" spans="1:10">
      <c r="A1998" s="46">
        <v>1917</v>
      </c>
      <c r="E1998" s="57">
        <f t="shared" si="29"/>
        <v>0</v>
      </c>
      <c r="F1998" s="57">
        <f>SUMIFS(სახ.თანრ.მოც.!$E:$E,სახ.თანრ.მოც.!$B:$B,VLOOKUP($B1998,$L:$O,3,0),სახ.თანრ.მოც.!$C:$C,მონაცემები!C1998,სახ.თანრ.მოც.!$A:$A,VLOOKUP($B1998,$L:$O,4,0))</f>
        <v>0</v>
      </c>
      <c r="G1998" s="57">
        <f>SUMIFS(სახ.თანრ.მოც.!$E:$E,სახ.თანრ.მოც.!$B:$B,VLOOKUP($B1998,$L:$O,3,0),სახ.თანრ.მოც.!$C:$C,მონაცემები!D1998,სახ.თანრ.მოც.!$A:$A,VLOOKUP($B1998,$L:$O,4,0))</f>
        <v>0</v>
      </c>
      <c r="H1998" s="57">
        <f>SUMIFS(სახ.თანრ.მოც.!F:F,სახ.თანრ.მოც.!$B:$B,VLOOKUP($B1998,$L:$O,3,0),სახ.თანრ.მოც.!$C:$C,მონაცემები!D1998,სახ.თანრ.მოც.!$A:$A,VLOOKUP($B1998,$L:$O,4,0))+SUMIFS(სახ.თანრ.მოც.!F:F,სახ.თანრ.მოც.!$B:$B,VLOOKUP($B1998,$L:$O,3,0),სახ.თანრ.მოც.!$C:$C,მონაცემები!C1998,სახ.თანრ.მოც.!$A:$A,VLOOKUP($B1998,$L:$O,4,0))</f>
        <v>0</v>
      </c>
      <c r="I1998" s="57"/>
      <c r="J1998" s="57"/>
    </row>
    <row r="1999" spans="1:10">
      <c r="A1999" s="46">
        <v>1918</v>
      </c>
      <c r="E1999" s="57">
        <f t="shared" si="29"/>
        <v>0</v>
      </c>
      <c r="F1999" s="57">
        <f>SUMIFS(სახ.თანრ.მოც.!$E:$E,სახ.თანრ.მოც.!$B:$B,VLOOKUP($B1999,$L:$O,3,0),სახ.თანრ.მოც.!$C:$C,მონაცემები!C1999,სახ.თანრ.მოც.!$A:$A,VLOOKUP($B1999,$L:$O,4,0))</f>
        <v>0</v>
      </c>
      <c r="G1999" s="57">
        <f>SUMIFS(სახ.თანრ.მოც.!$E:$E,სახ.თანრ.მოც.!$B:$B,VLOOKUP($B1999,$L:$O,3,0),სახ.თანრ.მოც.!$C:$C,მონაცემები!D1999,სახ.თანრ.მოც.!$A:$A,VLOOKUP($B1999,$L:$O,4,0))</f>
        <v>0</v>
      </c>
      <c r="H1999" s="57">
        <f>SUMIFS(სახ.თანრ.მოც.!F:F,სახ.თანრ.მოც.!$B:$B,VLOOKUP($B1999,$L:$O,3,0),სახ.თანრ.მოც.!$C:$C,მონაცემები!D1999,სახ.თანრ.მოც.!$A:$A,VLOOKUP($B1999,$L:$O,4,0))+SUMIFS(სახ.თანრ.მოც.!F:F,სახ.თანრ.მოც.!$B:$B,VLOOKUP($B1999,$L:$O,3,0),სახ.თანრ.მოც.!$C:$C,მონაცემები!C1999,სახ.თანრ.მოც.!$A:$A,VLOOKUP($B1999,$L:$O,4,0))</f>
        <v>0</v>
      </c>
      <c r="I1999" s="57"/>
      <c r="J1999" s="57"/>
    </row>
    <row r="2000" spans="1:10">
      <c r="A2000" s="46">
        <v>1919</v>
      </c>
      <c r="E2000" s="57">
        <f t="shared" si="29"/>
        <v>0</v>
      </c>
      <c r="F2000" s="57">
        <f>SUMIFS(სახ.თანრ.მოც.!$E:$E,სახ.თანრ.მოც.!$B:$B,VLOOKUP($B2000,$L:$O,3,0),სახ.თანრ.მოც.!$C:$C,მონაცემები!C2000,სახ.თანრ.მოც.!$A:$A,VLOOKUP($B2000,$L:$O,4,0))</f>
        <v>0</v>
      </c>
      <c r="G2000" s="57">
        <f>SUMIFS(სახ.თანრ.მოც.!$E:$E,სახ.თანრ.მოც.!$B:$B,VLOOKUP($B2000,$L:$O,3,0),სახ.თანრ.მოც.!$C:$C,მონაცემები!D2000,სახ.თანრ.მოც.!$A:$A,VLOOKUP($B2000,$L:$O,4,0))</f>
        <v>0</v>
      </c>
      <c r="H2000" s="57">
        <f>SUMIFS(სახ.თანრ.მოც.!F:F,სახ.თანრ.მოც.!$B:$B,VLOOKUP($B2000,$L:$O,3,0),სახ.თანრ.მოც.!$C:$C,მონაცემები!D2000,სახ.თანრ.მოც.!$A:$A,VLOOKUP($B2000,$L:$O,4,0))+SUMIFS(სახ.თანრ.მოც.!F:F,სახ.თანრ.მოც.!$B:$B,VLOOKUP($B2000,$L:$O,3,0),სახ.თანრ.მოც.!$C:$C,მონაცემები!C2000,სახ.თანრ.მოც.!$A:$A,VLOOKUP($B2000,$L:$O,4,0))</f>
        <v>0</v>
      </c>
      <c r="I2000" s="57"/>
      <c r="J2000" s="57"/>
    </row>
    <row r="2001" spans="1:10">
      <c r="A2001" s="46">
        <v>1920</v>
      </c>
      <c r="E2001" s="57">
        <f t="shared" si="29"/>
        <v>0</v>
      </c>
      <c r="F2001" s="57">
        <f>SUMIFS(სახ.თანრ.მოც.!$E:$E,სახ.თანრ.მოც.!$B:$B,VLOOKUP($B2001,$L:$O,3,0),სახ.თანრ.მოც.!$C:$C,მონაცემები!C2001,სახ.თანრ.მოც.!$A:$A,VLOOKUP($B2001,$L:$O,4,0))</f>
        <v>0</v>
      </c>
      <c r="G2001" s="57">
        <f>SUMIFS(სახ.თანრ.მოც.!$E:$E,სახ.თანრ.მოც.!$B:$B,VLOOKUP($B2001,$L:$O,3,0),სახ.თანრ.მოც.!$C:$C,მონაცემები!D2001,სახ.თანრ.მოც.!$A:$A,VLOOKUP($B2001,$L:$O,4,0))</f>
        <v>0</v>
      </c>
      <c r="H2001" s="57">
        <f>SUMIFS(სახ.თანრ.მოც.!F:F,სახ.თანრ.მოც.!$B:$B,VLOOKUP($B2001,$L:$O,3,0),სახ.თანრ.მოც.!$C:$C,მონაცემები!D2001,სახ.თანრ.მოც.!$A:$A,VLOOKUP($B2001,$L:$O,4,0))+SUMIFS(სახ.თანრ.მოც.!F:F,სახ.თანრ.მოც.!$B:$B,VLOOKUP($B2001,$L:$O,3,0),სახ.თანრ.მოც.!$C:$C,მონაცემები!C2001,სახ.თანრ.მოც.!$A:$A,VLOOKUP($B2001,$L:$O,4,0))</f>
        <v>0</v>
      </c>
      <c r="I2001" s="57"/>
      <c r="J2001" s="57"/>
    </row>
    <row r="2002" spans="1:10">
      <c r="A2002" s="46">
        <v>1921</v>
      </c>
      <c r="E2002" s="57">
        <f t="shared" si="29"/>
        <v>0</v>
      </c>
      <c r="F2002" s="57">
        <f>SUMIFS(სახ.თანრ.მოც.!$E:$E,სახ.თანრ.მოც.!$B:$B,VLOOKUP($B2002,$L:$O,3,0),სახ.თანრ.მოც.!$C:$C,მონაცემები!C2002,სახ.თანრ.მოც.!$A:$A,VLOOKUP($B2002,$L:$O,4,0))</f>
        <v>0</v>
      </c>
      <c r="G2002" s="57">
        <f>SUMIFS(სახ.თანრ.მოც.!$E:$E,სახ.თანრ.მოც.!$B:$B,VLOOKUP($B2002,$L:$O,3,0),სახ.თანრ.მოც.!$C:$C,მონაცემები!D2002,სახ.თანრ.მოც.!$A:$A,VLOOKUP($B2002,$L:$O,4,0))</f>
        <v>0</v>
      </c>
      <c r="H2002" s="57">
        <f>SUMIFS(სახ.თანრ.მოც.!F:F,სახ.თანრ.მოც.!$B:$B,VLOOKUP($B2002,$L:$O,3,0),სახ.თანრ.მოც.!$C:$C,მონაცემები!D2002,სახ.თანრ.მოც.!$A:$A,VLOOKUP($B2002,$L:$O,4,0))+SUMIFS(სახ.თანრ.მოც.!F:F,სახ.თანრ.მოც.!$B:$B,VLOOKUP($B2002,$L:$O,3,0),სახ.თანრ.მოც.!$C:$C,მონაცემები!C2002,სახ.თანრ.მოც.!$A:$A,VLOOKUP($B2002,$L:$O,4,0))</f>
        <v>0</v>
      </c>
      <c r="I2002" s="57"/>
      <c r="J2002" s="57"/>
    </row>
    <row r="2003" spans="1:10">
      <c r="A2003" s="46">
        <v>1922</v>
      </c>
      <c r="E2003" s="57">
        <f t="shared" ref="E2003:E2066" si="30">C2003+D2003</f>
        <v>0</v>
      </c>
      <c r="F2003" s="57">
        <f>SUMIFS(სახ.თანრ.მოც.!$E:$E,სახ.თანრ.მოც.!$B:$B,VLOOKUP($B2003,$L:$O,3,0),სახ.თანრ.მოც.!$C:$C,მონაცემები!C2003,სახ.თანრ.მოც.!$A:$A,VLOOKUP($B2003,$L:$O,4,0))</f>
        <v>0</v>
      </c>
      <c r="G2003" s="57">
        <f>SUMIFS(სახ.თანრ.მოც.!$E:$E,სახ.თანრ.მოც.!$B:$B,VLOOKUP($B2003,$L:$O,3,0),სახ.თანრ.მოც.!$C:$C,მონაცემები!D2003,სახ.თანრ.მოც.!$A:$A,VLOOKUP($B2003,$L:$O,4,0))</f>
        <v>0</v>
      </c>
      <c r="H2003" s="57">
        <f>SUMIFS(სახ.თანრ.მოც.!F:F,სახ.თანრ.მოც.!$B:$B,VLOOKUP($B2003,$L:$O,3,0),სახ.თანრ.მოც.!$C:$C,მონაცემები!D2003,სახ.თანრ.მოც.!$A:$A,VLOOKUP($B2003,$L:$O,4,0))+SUMIFS(სახ.თანრ.მოც.!F:F,სახ.თანრ.მოც.!$B:$B,VLOOKUP($B2003,$L:$O,3,0),სახ.თანრ.მოც.!$C:$C,მონაცემები!C2003,სახ.თანრ.მოც.!$A:$A,VLOOKUP($B2003,$L:$O,4,0))</f>
        <v>0</v>
      </c>
      <c r="I2003" s="57"/>
      <c r="J2003" s="57"/>
    </row>
    <row r="2004" spans="1:10">
      <c r="A2004" s="46">
        <v>1923</v>
      </c>
      <c r="E2004" s="57">
        <f t="shared" si="30"/>
        <v>0</v>
      </c>
      <c r="F2004" s="57">
        <f>SUMIFS(სახ.თანრ.მოც.!$E:$E,სახ.თანრ.მოც.!$B:$B,VLOOKUP($B2004,$L:$O,3,0),სახ.თანრ.მოც.!$C:$C,მონაცემები!C2004,სახ.თანრ.მოც.!$A:$A,VLOOKUP($B2004,$L:$O,4,0))</f>
        <v>0</v>
      </c>
      <c r="G2004" s="57">
        <f>SUMIFS(სახ.თანრ.მოც.!$E:$E,სახ.თანრ.მოც.!$B:$B,VLOOKUP($B2004,$L:$O,3,0),სახ.თანრ.მოც.!$C:$C,მონაცემები!D2004,სახ.თანრ.მოც.!$A:$A,VLOOKUP($B2004,$L:$O,4,0))</f>
        <v>0</v>
      </c>
      <c r="H2004" s="57">
        <f>SUMIFS(სახ.თანრ.მოც.!F:F,სახ.თანრ.მოც.!$B:$B,VLOOKUP($B2004,$L:$O,3,0),სახ.თანრ.მოც.!$C:$C,მონაცემები!D2004,სახ.თანრ.მოც.!$A:$A,VLOOKUP($B2004,$L:$O,4,0))+SUMIFS(სახ.თანრ.მოც.!F:F,სახ.თანრ.მოც.!$B:$B,VLOOKUP($B2004,$L:$O,3,0),სახ.თანრ.მოც.!$C:$C,მონაცემები!C2004,სახ.თანრ.მოც.!$A:$A,VLOOKUP($B2004,$L:$O,4,0))</f>
        <v>0</v>
      </c>
      <c r="I2004" s="57"/>
      <c r="J2004" s="57"/>
    </row>
    <row r="2005" spans="1:10">
      <c r="A2005" s="46">
        <v>1924</v>
      </c>
      <c r="E2005" s="57">
        <f t="shared" si="30"/>
        <v>0</v>
      </c>
      <c r="F2005" s="57">
        <f>SUMIFS(სახ.თანრ.მოც.!$E:$E,სახ.თანრ.მოც.!$B:$B,VLOOKUP($B2005,$L:$O,3,0),სახ.თანრ.მოც.!$C:$C,მონაცემები!C2005,სახ.თანრ.მოც.!$A:$A,VLOOKUP($B2005,$L:$O,4,0))</f>
        <v>0</v>
      </c>
      <c r="G2005" s="57">
        <f>SUMIFS(სახ.თანრ.მოც.!$E:$E,სახ.თანრ.მოც.!$B:$B,VLOOKUP($B2005,$L:$O,3,0),სახ.თანრ.მოც.!$C:$C,მონაცემები!D2005,სახ.თანრ.მოც.!$A:$A,VLOOKUP($B2005,$L:$O,4,0))</f>
        <v>0</v>
      </c>
      <c r="H2005" s="57">
        <f>SUMIFS(სახ.თანრ.მოც.!F:F,სახ.თანრ.მოც.!$B:$B,VLOOKUP($B2005,$L:$O,3,0),სახ.თანრ.მოც.!$C:$C,მონაცემები!D2005,სახ.თანრ.მოც.!$A:$A,VLOOKUP($B2005,$L:$O,4,0))+SUMIFS(სახ.თანრ.მოც.!F:F,სახ.თანრ.მოც.!$B:$B,VLOOKUP($B2005,$L:$O,3,0),სახ.თანრ.მოც.!$C:$C,მონაცემები!C2005,სახ.თანრ.მოც.!$A:$A,VLOOKUP($B2005,$L:$O,4,0))</f>
        <v>0</v>
      </c>
      <c r="I2005" s="57"/>
      <c r="J2005" s="57"/>
    </row>
    <row r="2006" spans="1:10">
      <c r="A2006" s="46">
        <v>1925</v>
      </c>
      <c r="E2006" s="57">
        <f t="shared" si="30"/>
        <v>0</v>
      </c>
      <c r="F2006" s="57">
        <f>SUMIFS(სახ.თანრ.მოც.!$E:$E,სახ.თანრ.მოც.!$B:$B,VLOOKUP($B2006,$L:$O,3,0),სახ.თანრ.მოც.!$C:$C,მონაცემები!C2006,სახ.თანრ.მოც.!$A:$A,VLOOKUP($B2006,$L:$O,4,0))</f>
        <v>0</v>
      </c>
      <c r="G2006" s="57">
        <f>SUMIFS(სახ.თანრ.მოც.!$E:$E,სახ.თანრ.მოც.!$B:$B,VLOOKUP($B2006,$L:$O,3,0),სახ.თანრ.მოც.!$C:$C,მონაცემები!D2006,სახ.თანრ.მოც.!$A:$A,VLOOKUP($B2006,$L:$O,4,0))</f>
        <v>0</v>
      </c>
      <c r="H2006" s="57">
        <f>SUMIFS(სახ.თანრ.მოც.!F:F,სახ.თანრ.მოც.!$B:$B,VLOOKUP($B2006,$L:$O,3,0),სახ.თანრ.მოც.!$C:$C,მონაცემები!D2006,სახ.თანრ.მოც.!$A:$A,VLOOKUP($B2006,$L:$O,4,0))+SUMIFS(სახ.თანრ.მოც.!F:F,სახ.თანრ.მოც.!$B:$B,VLOOKUP($B2006,$L:$O,3,0),სახ.თანრ.მოც.!$C:$C,მონაცემები!C2006,სახ.თანრ.მოც.!$A:$A,VLOOKUP($B2006,$L:$O,4,0))</f>
        <v>0</v>
      </c>
      <c r="I2006" s="57"/>
      <c r="J2006" s="57"/>
    </row>
    <row r="2007" spans="1:10">
      <c r="A2007" s="46">
        <v>1926</v>
      </c>
      <c r="E2007" s="57">
        <f t="shared" si="30"/>
        <v>0</v>
      </c>
      <c r="F2007" s="57">
        <f>SUMIFS(სახ.თანრ.მოც.!$E:$E,სახ.თანრ.მოც.!$B:$B,VLOOKUP($B2007,$L:$O,3,0),სახ.თანრ.მოც.!$C:$C,მონაცემები!C2007,სახ.თანრ.მოც.!$A:$A,VLOOKUP($B2007,$L:$O,4,0))</f>
        <v>0</v>
      </c>
      <c r="G2007" s="57">
        <f>SUMIFS(სახ.თანრ.მოც.!$E:$E,სახ.თანრ.მოც.!$B:$B,VLOOKUP($B2007,$L:$O,3,0),სახ.თანრ.მოც.!$C:$C,მონაცემები!D2007,სახ.თანრ.მოც.!$A:$A,VLOOKUP($B2007,$L:$O,4,0))</f>
        <v>0</v>
      </c>
      <c r="H2007" s="57">
        <f>SUMIFS(სახ.თანრ.მოც.!F:F,სახ.თანრ.მოც.!$B:$B,VLOOKUP($B2007,$L:$O,3,0),სახ.თანრ.მოც.!$C:$C,მონაცემები!D2007,სახ.თანრ.მოც.!$A:$A,VLOOKUP($B2007,$L:$O,4,0))+SUMIFS(სახ.თანრ.მოც.!F:F,სახ.თანრ.მოც.!$B:$B,VLOOKUP($B2007,$L:$O,3,0),სახ.თანრ.მოც.!$C:$C,მონაცემები!C2007,სახ.თანრ.მოც.!$A:$A,VLOOKUP($B2007,$L:$O,4,0))</f>
        <v>0</v>
      </c>
      <c r="I2007" s="57"/>
      <c r="J2007" s="57"/>
    </row>
    <row r="2008" spans="1:10">
      <c r="A2008" s="46">
        <v>1927</v>
      </c>
      <c r="E2008" s="57">
        <f t="shared" si="30"/>
        <v>0</v>
      </c>
      <c r="F2008" s="57">
        <f>SUMIFS(სახ.თანრ.მოც.!$E:$E,სახ.თანრ.მოც.!$B:$B,VLOOKUP($B2008,$L:$O,3,0),სახ.თანრ.მოც.!$C:$C,მონაცემები!C2008,სახ.თანრ.მოც.!$A:$A,VLOOKUP($B2008,$L:$O,4,0))</f>
        <v>0</v>
      </c>
      <c r="G2008" s="57">
        <f>SUMIFS(სახ.თანრ.მოც.!$E:$E,სახ.თანრ.მოც.!$B:$B,VLOOKUP($B2008,$L:$O,3,0),სახ.თანრ.მოც.!$C:$C,მონაცემები!D2008,სახ.თანრ.მოც.!$A:$A,VLOOKUP($B2008,$L:$O,4,0))</f>
        <v>0</v>
      </c>
      <c r="H2008" s="57">
        <f>SUMIFS(სახ.თანრ.მოც.!F:F,სახ.თანრ.მოც.!$B:$B,VLOOKUP($B2008,$L:$O,3,0),სახ.თანრ.მოც.!$C:$C,მონაცემები!D2008,სახ.თანრ.მოც.!$A:$A,VLOOKUP($B2008,$L:$O,4,0))+SUMIFS(სახ.თანრ.მოც.!F:F,სახ.თანრ.მოც.!$B:$B,VLOOKUP($B2008,$L:$O,3,0),სახ.თანრ.მოც.!$C:$C,მონაცემები!C2008,სახ.თანრ.მოც.!$A:$A,VLOOKUP($B2008,$L:$O,4,0))</f>
        <v>0</v>
      </c>
      <c r="I2008" s="57"/>
      <c r="J2008" s="57"/>
    </row>
    <row r="2009" spans="1:10">
      <c r="A2009" s="46">
        <v>1928</v>
      </c>
      <c r="E2009" s="57">
        <f t="shared" si="30"/>
        <v>0</v>
      </c>
      <c r="F2009" s="57">
        <f>SUMIFS(სახ.თანრ.მოც.!$E:$E,სახ.თანრ.მოც.!$B:$B,VLOOKUP($B2009,$L:$O,3,0),სახ.თანრ.მოც.!$C:$C,მონაცემები!C2009,სახ.თანრ.მოც.!$A:$A,VLOOKUP($B2009,$L:$O,4,0))</f>
        <v>0</v>
      </c>
      <c r="G2009" s="57">
        <f>SUMIFS(სახ.თანრ.მოც.!$E:$E,სახ.თანრ.მოც.!$B:$B,VLOOKUP($B2009,$L:$O,3,0),სახ.თანრ.მოც.!$C:$C,მონაცემები!D2009,სახ.თანრ.მოც.!$A:$A,VLOOKUP($B2009,$L:$O,4,0))</f>
        <v>0</v>
      </c>
      <c r="H2009" s="57">
        <f>SUMIFS(სახ.თანრ.მოც.!F:F,სახ.თანრ.მოც.!$B:$B,VLOOKUP($B2009,$L:$O,3,0),სახ.თანრ.მოც.!$C:$C,მონაცემები!D2009,სახ.თანრ.მოც.!$A:$A,VLOOKUP($B2009,$L:$O,4,0))+SUMIFS(სახ.თანრ.მოც.!F:F,სახ.თანრ.მოც.!$B:$B,VLOOKUP($B2009,$L:$O,3,0),სახ.თანრ.მოც.!$C:$C,მონაცემები!C2009,სახ.თანრ.მოც.!$A:$A,VLOOKUP($B2009,$L:$O,4,0))</f>
        <v>0</v>
      </c>
      <c r="I2009" s="57"/>
      <c r="J2009" s="57"/>
    </row>
    <row r="2010" spans="1:10">
      <c r="A2010" s="46">
        <v>1929</v>
      </c>
      <c r="E2010" s="57">
        <f t="shared" si="30"/>
        <v>0</v>
      </c>
      <c r="F2010" s="57">
        <f>SUMIFS(სახ.თანრ.მოც.!$E:$E,სახ.თანრ.მოც.!$B:$B,VLOOKUP($B2010,$L:$O,3,0),სახ.თანრ.მოც.!$C:$C,მონაცემები!C2010,სახ.თანრ.მოც.!$A:$A,VLOOKUP($B2010,$L:$O,4,0))</f>
        <v>0</v>
      </c>
      <c r="G2010" s="57">
        <f>SUMIFS(სახ.თანრ.მოც.!$E:$E,სახ.თანრ.მოც.!$B:$B,VLOOKUP($B2010,$L:$O,3,0),სახ.თანრ.მოც.!$C:$C,მონაცემები!D2010,სახ.თანრ.მოც.!$A:$A,VLOOKUP($B2010,$L:$O,4,0))</f>
        <v>0</v>
      </c>
      <c r="H2010" s="57">
        <f>SUMIFS(სახ.თანრ.მოც.!F:F,სახ.თანრ.მოც.!$B:$B,VLOOKUP($B2010,$L:$O,3,0),სახ.თანრ.მოც.!$C:$C,მონაცემები!D2010,სახ.თანრ.მოც.!$A:$A,VLOOKUP($B2010,$L:$O,4,0))+SUMIFS(სახ.თანრ.მოც.!F:F,სახ.თანრ.მოც.!$B:$B,VLOOKUP($B2010,$L:$O,3,0),სახ.თანრ.მოც.!$C:$C,მონაცემები!C2010,სახ.თანრ.მოც.!$A:$A,VLOOKUP($B2010,$L:$O,4,0))</f>
        <v>0</v>
      </c>
      <c r="I2010" s="57"/>
      <c r="J2010" s="57"/>
    </row>
    <row r="2011" spans="1:10">
      <c r="A2011" s="46">
        <v>1930</v>
      </c>
      <c r="E2011" s="57">
        <f t="shared" si="30"/>
        <v>0</v>
      </c>
      <c r="F2011" s="57">
        <f>SUMIFS(სახ.თანრ.მოც.!$E:$E,სახ.თანრ.მოც.!$B:$B,VLOOKUP($B2011,$L:$O,3,0),სახ.თანრ.მოც.!$C:$C,მონაცემები!C2011,სახ.თანრ.მოც.!$A:$A,VLOOKUP($B2011,$L:$O,4,0))</f>
        <v>0</v>
      </c>
      <c r="G2011" s="57">
        <f>SUMIFS(სახ.თანრ.მოც.!$E:$E,სახ.თანრ.მოც.!$B:$B,VLOOKUP($B2011,$L:$O,3,0),სახ.თანრ.მოც.!$C:$C,მონაცემები!D2011,სახ.თანრ.მოც.!$A:$A,VLOOKUP($B2011,$L:$O,4,0))</f>
        <v>0</v>
      </c>
      <c r="H2011" s="57">
        <f>SUMIFS(სახ.თანრ.მოც.!F:F,სახ.თანრ.მოც.!$B:$B,VLOOKUP($B2011,$L:$O,3,0),სახ.თანრ.მოც.!$C:$C,მონაცემები!D2011,სახ.თანრ.მოც.!$A:$A,VLOOKUP($B2011,$L:$O,4,0))+SUMIFS(სახ.თანრ.მოც.!F:F,სახ.თანრ.მოც.!$B:$B,VLOOKUP($B2011,$L:$O,3,0),სახ.თანრ.მოც.!$C:$C,მონაცემები!C2011,სახ.თანრ.მოც.!$A:$A,VLOOKUP($B2011,$L:$O,4,0))</f>
        <v>0</v>
      </c>
      <c r="I2011" s="57"/>
      <c r="J2011" s="57"/>
    </row>
    <row r="2012" spans="1:10">
      <c r="A2012" s="46">
        <v>1931</v>
      </c>
      <c r="E2012" s="57">
        <f t="shared" si="30"/>
        <v>0</v>
      </c>
      <c r="F2012" s="57">
        <f>SUMIFS(სახ.თანრ.მოც.!$E:$E,სახ.თანრ.მოც.!$B:$B,VLOOKUP($B2012,$L:$O,3,0),სახ.თანრ.მოც.!$C:$C,მონაცემები!C2012,სახ.თანრ.მოც.!$A:$A,VLOOKUP($B2012,$L:$O,4,0))</f>
        <v>0</v>
      </c>
      <c r="G2012" s="57">
        <f>SUMIFS(სახ.თანრ.მოც.!$E:$E,სახ.თანრ.მოც.!$B:$B,VLOOKUP($B2012,$L:$O,3,0),სახ.თანრ.მოც.!$C:$C,მონაცემები!D2012,სახ.თანრ.მოც.!$A:$A,VLOOKUP($B2012,$L:$O,4,0))</f>
        <v>0</v>
      </c>
      <c r="H2012" s="57">
        <f>SUMIFS(სახ.თანრ.მოც.!F:F,სახ.თანრ.მოც.!$B:$B,VLOOKUP($B2012,$L:$O,3,0),სახ.თანრ.მოც.!$C:$C,მონაცემები!D2012,სახ.თანრ.მოც.!$A:$A,VLOOKUP($B2012,$L:$O,4,0))+SUMIFS(სახ.თანრ.მოც.!F:F,სახ.თანრ.მოც.!$B:$B,VLOOKUP($B2012,$L:$O,3,0),სახ.თანრ.მოც.!$C:$C,მონაცემები!C2012,სახ.თანრ.მოც.!$A:$A,VLOOKUP($B2012,$L:$O,4,0))</f>
        <v>0</v>
      </c>
      <c r="I2012" s="57"/>
      <c r="J2012" s="57"/>
    </row>
    <row r="2013" spans="1:10">
      <c r="A2013" s="46">
        <v>1932</v>
      </c>
      <c r="E2013" s="57">
        <f t="shared" si="30"/>
        <v>0</v>
      </c>
      <c r="F2013" s="57">
        <f>SUMIFS(სახ.თანრ.მოც.!$E:$E,სახ.თანრ.მოც.!$B:$B,VLOOKUP($B2013,$L:$O,3,0),სახ.თანრ.მოც.!$C:$C,მონაცემები!C2013,სახ.თანრ.მოც.!$A:$A,VLOOKUP($B2013,$L:$O,4,0))</f>
        <v>0</v>
      </c>
      <c r="G2013" s="57">
        <f>SUMIFS(სახ.თანრ.მოც.!$E:$E,სახ.თანრ.მოც.!$B:$B,VLOOKUP($B2013,$L:$O,3,0),სახ.თანრ.მოც.!$C:$C,მონაცემები!D2013,სახ.თანრ.მოც.!$A:$A,VLOOKUP($B2013,$L:$O,4,0))</f>
        <v>0</v>
      </c>
      <c r="H2013" s="57">
        <f>SUMIFS(სახ.თანრ.მოც.!F:F,სახ.თანრ.მოც.!$B:$B,VLOOKUP($B2013,$L:$O,3,0),სახ.თანრ.მოც.!$C:$C,მონაცემები!D2013,სახ.თანრ.მოც.!$A:$A,VLOOKUP($B2013,$L:$O,4,0))+SUMIFS(სახ.თანრ.მოც.!F:F,სახ.თანრ.მოც.!$B:$B,VLOOKUP($B2013,$L:$O,3,0),სახ.თანრ.მოც.!$C:$C,მონაცემები!C2013,სახ.თანრ.მოც.!$A:$A,VLOOKUP($B2013,$L:$O,4,0))</f>
        <v>0</v>
      </c>
      <c r="I2013" s="57"/>
      <c r="J2013" s="57"/>
    </row>
    <row r="2014" spans="1:10">
      <c r="A2014" s="46">
        <v>1933</v>
      </c>
      <c r="E2014" s="57">
        <f t="shared" si="30"/>
        <v>0</v>
      </c>
      <c r="F2014" s="57">
        <f>SUMIFS(სახ.თანრ.მოც.!$E:$E,სახ.თანრ.მოც.!$B:$B,VLOOKUP($B2014,$L:$O,3,0),სახ.თანრ.მოც.!$C:$C,მონაცემები!C2014,სახ.თანრ.მოც.!$A:$A,VLOOKUP($B2014,$L:$O,4,0))</f>
        <v>0</v>
      </c>
      <c r="G2014" s="57">
        <f>SUMIFS(სახ.თანრ.მოც.!$E:$E,სახ.თანრ.მოც.!$B:$B,VLOOKUP($B2014,$L:$O,3,0),სახ.თანრ.მოც.!$C:$C,მონაცემები!D2014,სახ.თანრ.მოც.!$A:$A,VLOOKUP($B2014,$L:$O,4,0))</f>
        <v>0</v>
      </c>
      <c r="H2014" s="57">
        <f>SUMIFS(სახ.თანრ.მოც.!F:F,სახ.თანრ.მოც.!$B:$B,VLOOKUP($B2014,$L:$O,3,0),სახ.თანრ.მოც.!$C:$C,მონაცემები!D2014,სახ.თანრ.მოც.!$A:$A,VLOOKUP($B2014,$L:$O,4,0))+SUMIFS(სახ.თანრ.მოც.!F:F,სახ.თანრ.მოც.!$B:$B,VLOOKUP($B2014,$L:$O,3,0),სახ.თანრ.მოც.!$C:$C,მონაცემები!C2014,სახ.თანრ.მოც.!$A:$A,VLOOKUP($B2014,$L:$O,4,0))</f>
        <v>0</v>
      </c>
      <c r="I2014" s="57"/>
      <c r="J2014" s="57"/>
    </row>
    <row r="2015" spans="1:10">
      <c r="A2015" s="46">
        <v>1934</v>
      </c>
      <c r="E2015" s="57">
        <f t="shared" si="30"/>
        <v>0</v>
      </c>
      <c r="F2015" s="57">
        <f>SUMIFS(სახ.თანრ.მოც.!$E:$E,სახ.თანრ.მოც.!$B:$B,VLOOKUP($B2015,$L:$O,3,0),სახ.თანრ.მოც.!$C:$C,მონაცემები!C2015,სახ.თანრ.მოც.!$A:$A,VLOOKUP($B2015,$L:$O,4,0))</f>
        <v>0</v>
      </c>
      <c r="G2015" s="57">
        <f>SUMIFS(სახ.თანრ.მოც.!$E:$E,სახ.თანრ.მოც.!$B:$B,VLOOKUP($B2015,$L:$O,3,0),სახ.თანრ.მოც.!$C:$C,მონაცემები!D2015,სახ.თანრ.მოც.!$A:$A,VLOOKUP($B2015,$L:$O,4,0))</f>
        <v>0</v>
      </c>
      <c r="H2015" s="57">
        <f>SUMIFS(სახ.თანრ.მოც.!F:F,სახ.თანრ.მოც.!$B:$B,VLOOKUP($B2015,$L:$O,3,0),სახ.თანრ.მოც.!$C:$C,მონაცემები!D2015,სახ.თანრ.მოც.!$A:$A,VLOOKUP($B2015,$L:$O,4,0))+SUMIFS(სახ.თანრ.მოც.!F:F,სახ.თანრ.მოც.!$B:$B,VLOOKUP($B2015,$L:$O,3,0),სახ.თანრ.მოც.!$C:$C,მონაცემები!C2015,სახ.თანრ.მოც.!$A:$A,VLOOKUP($B2015,$L:$O,4,0))</f>
        <v>0</v>
      </c>
      <c r="I2015" s="57"/>
      <c r="J2015" s="57"/>
    </row>
    <row r="2016" spans="1:10">
      <c r="A2016" s="46">
        <v>1935</v>
      </c>
      <c r="E2016" s="57">
        <f t="shared" si="30"/>
        <v>0</v>
      </c>
      <c r="F2016" s="57">
        <f>SUMIFS(სახ.თანრ.მოც.!$E:$E,სახ.თანრ.მოც.!$B:$B,VLOOKUP($B2016,$L:$O,3,0),სახ.თანრ.მოც.!$C:$C,მონაცემები!C2016,სახ.თანრ.მოც.!$A:$A,VLOOKUP($B2016,$L:$O,4,0))</f>
        <v>0</v>
      </c>
      <c r="G2016" s="57">
        <f>SUMIFS(სახ.თანრ.მოც.!$E:$E,სახ.თანრ.მოც.!$B:$B,VLOOKUP($B2016,$L:$O,3,0),სახ.თანრ.მოც.!$C:$C,მონაცემები!D2016,სახ.თანრ.მოც.!$A:$A,VLOOKUP($B2016,$L:$O,4,0))</f>
        <v>0</v>
      </c>
      <c r="H2016" s="57">
        <f>SUMIFS(სახ.თანრ.მოც.!F:F,სახ.თანრ.მოც.!$B:$B,VLOOKUP($B2016,$L:$O,3,0),სახ.თანრ.მოც.!$C:$C,მონაცემები!D2016,სახ.თანრ.მოც.!$A:$A,VLOOKUP($B2016,$L:$O,4,0))+SUMIFS(სახ.თანრ.მოც.!F:F,სახ.თანრ.მოც.!$B:$B,VLOOKUP($B2016,$L:$O,3,0),სახ.თანრ.მოც.!$C:$C,მონაცემები!C2016,სახ.თანრ.მოც.!$A:$A,VLOOKUP($B2016,$L:$O,4,0))</f>
        <v>0</v>
      </c>
      <c r="I2016" s="57"/>
      <c r="J2016" s="57"/>
    </row>
    <row r="2017" spans="1:10">
      <c r="A2017" s="46">
        <v>1936</v>
      </c>
      <c r="E2017" s="57">
        <f t="shared" si="30"/>
        <v>0</v>
      </c>
      <c r="F2017" s="57">
        <f>SUMIFS(სახ.თანრ.მოც.!$E:$E,სახ.თანრ.მოც.!$B:$B,VLOOKUP($B2017,$L:$O,3,0),სახ.თანრ.მოც.!$C:$C,მონაცემები!C2017,სახ.თანრ.მოც.!$A:$A,VLOOKUP($B2017,$L:$O,4,0))</f>
        <v>0</v>
      </c>
      <c r="G2017" s="57">
        <f>SUMIFS(სახ.თანრ.მოც.!$E:$E,სახ.თანრ.მოც.!$B:$B,VLOOKUP($B2017,$L:$O,3,0),სახ.თანრ.მოც.!$C:$C,მონაცემები!D2017,სახ.თანრ.მოც.!$A:$A,VLOOKUP($B2017,$L:$O,4,0))</f>
        <v>0</v>
      </c>
      <c r="H2017" s="57">
        <f>SUMIFS(სახ.თანრ.მოც.!F:F,სახ.თანრ.მოც.!$B:$B,VLOOKUP($B2017,$L:$O,3,0),სახ.თანრ.მოც.!$C:$C,მონაცემები!D2017,სახ.თანრ.მოც.!$A:$A,VLOOKUP($B2017,$L:$O,4,0))+SUMIFS(სახ.თანრ.მოც.!F:F,სახ.თანრ.მოც.!$B:$B,VLOOKUP($B2017,$L:$O,3,0),სახ.თანრ.მოც.!$C:$C,მონაცემები!C2017,სახ.თანრ.მოც.!$A:$A,VLOOKUP($B2017,$L:$O,4,0))</f>
        <v>0</v>
      </c>
      <c r="I2017" s="57"/>
      <c r="J2017" s="57"/>
    </row>
    <row r="2018" spans="1:10">
      <c r="A2018" s="46">
        <v>1937</v>
      </c>
      <c r="E2018" s="57">
        <f t="shared" si="30"/>
        <v>0</v>
      </c>
      <c r="F2018" s="57">
        <f>SUMIFS(სახ.თანრ.მოც.!$E:$E,სახ.თანრ.მოც.!$B:$B,VLOOKUP($B2018,$L:$O,3,0),სახ.თანრ.მოც.!$C:$C,მონაცემები!C2018,სახ.თანრ.მოც.!$A:$A,VLOOKUP($B2018,$L:$O,4,0))</f>
        <v>0</v>
      </c>
      <c r="G2018" s="57">
        <f>SUMIFS(სახ.თანრ.მოც.!$E:$E,სახ.თანრ.მოც.!$B:$B,VLOOKUP($B2018,$L:$O,3,0),სახ.თანრ.მოც.!$C:$C,მონაცემები!D2018,სახ.თანრ.მოც.!$A:$A,VLOOKUP($B2018,$L:$O,4,0))</f>
        <v>0</v>
      </c>
      <c r="H2018" s="57">
        <f>SUMIFS(სახ.თანრ.მოც.!F:F,სახ.თანრ.მოც.!$B:$B,VLOOKUP($B2018,$L:$O,3,0),სახ.თანრ.მოც.!$C:$C,მონაცემები!D2018,სახ.თანრ.მოც.!$A:$A,VLOOKUP($B2018,$L:$O,4,0))+SUMIFS(სახ.თანრ.მოც.!F:F,სახ.თანრ.მოც.!$B:$B,VLOOKUP($B2018,$L:$O,3,0),სახ.თანრ.მოც.!$C:$C,მონაცემები!C2018,სახ.თანრ.მოც.!$A:$A,VLOOKUP($B2018,$L:$O,4,0))</f>
        <v>0</v>
      </c>
      <c r="I2018" s="57"/>
      <c r="J2018" s="57"/>
    </row>
    <row r="2019" spans="1:10">
      <c r="A2019" s="46">
        <v>1938</v>
      </c>
      <c r="E2019" s="57">
        <f t="shared" si="30"/>
        <v>0</v>
      </c>
      <c r="F2019" s="57">
        <f>SUMIFS(სახ.თანრ.მოც.!$E:$E,სახ.თანრ.მოც.!$B:$B,VLOOKUP($B2019,$L:$O,3,0),სახ.თანრ.მოც.!$C:$C,მონაცემები!C2019,სახ.თანრ.მოც.!$A:$A,VLOOKUP($B2019,$L:$O,4,0))</f>
        <v>0</v>
      </c>
      <c r="G2019" s="57">
        <f>SUMIFS(სახ.თანრ.მოც.!$E:$E,სახ.თანრ.მოც.!$B:$B,VLOOKUP($B2019,$L:$O,3,0),სახ.თანრ.მოც.!$C:$C,მონაცემები!D2019,სახ.თანრ.მოც.!$A:$A,VLOOKUP($B2019,$L:$O,4,0))</f>
        <v>0</v>
      </c>
      <c r="H2019" s="57">
        <f>SUMIFS(სახ.თანრ.მოც.!F:F,სახ.თანრ.მოც.!$B:$B,VLOOKUP($B2019,$L:$O,3,0),სახ.თანრ.მოც.!$C:$C,მონაცემები!D2019,სახ.თანრ.მოც.!$A:$A,VLOOKUP($B2019,$L:$O,4,0))+SUMIFS(სახ.თანრ.მოც.!F:F,სახ.თანრ.მოც.!$B:$B,VLOOKUP($B2019,$L:$O,3,0),სახ.თანრ.მოც.!$C:$C,მონაცემები!C2019,სახ.თანრ.მოც.!$A:$A,VLOOKUP($B2019,$L:$O,4,0))</f>
        <v>0</v>
      </c>
      <c r="I2019" s="57"/>
      <c r="J2019" s="57"/>
    </row>
    <row r="2020" spans="1:10">
      <c r="A2020" s="46">
        <v>1939</v>
      </c>
      <c r="E2020" s="57">
        <f t="shared" si="30"/>
        <v>0</v>
      </c>
      <c r="F2020" s="57">
        <f>SUMIFS(სახ.თანრ.მოც.!$E:$E,სახ.თანრ.მოც.!$B:$B,VLOOKUP($B2020,$L:$O,3,0),სახ.თანრ.მოც.!$C:$C,მონაცემები!C2020,სახ.თანრ.მოც.!$A:$A,VLOOKUP($B2020,$L:$O,4,0))</f>
        <v>0</v>
      </c>
      <c r="G2020" s="57">
        <f>SUMIFS(სახ.თანრ.მოც.!$E:$E,სახ.თანრ.მოც.!$B:$B,VLOOKUP($B2020,$L:$O,3,0),სახ.თანრ.მოც.!$C:$C,მონაცემები!D2020,სახ.თანრ.მოც.!$A:$A,VLOOKUP($B2020,$L:$O,4,0))</f>
        <v>0</v>
      </c>
      <c r="H2020" s="57">
        <f>SUMIFS(სახ.თანრ.მოც.!F:F,სახ.თანრ.მოც.!$B:$B,VLOOKUP($B2020,$L:$O,3,0),სახ.თანრ.მოც.!$C:$C,მონაცემები!D2020,სახ.თანრ.მოც.!$A:$A,VLOOKUP($B2020,$L:$O,4,0))+SUMIFS(სახ.თანრ.მოც.!F:F,სახ.თანრ.მოც.!$B:$B,VLOOKUP($B2020,$L:$O,3,0),სახ.თანრ.მოც.!$C:$C,მონაცემები!C2020,სახ.თანრ.მოც.!$A:$A,VLOOKUP($B2020,$L:$O,4,0))</f>
        <v>0</v>
      </c>
      <c r="I2020" s="57"/>
      <c r="J2020" s="57"/>
    </row>
    <row r="2021" spans="1:10">
      <c r="A2021" s="46">
        <v>1940</v>
      </c>
      <c r="E2021" s="57">
        <f t="shared" si="30"/>
        <v>0</v>
      </c>
      <c r="F2021" s="57">
        <f>SUMIFS(სახ.თანრ.მოც.!$E:$E,სახ.თანრ.მოც.!$B:$B,VLOOKUP($B2021,$L:$O,3,0),სახ.თანრ.მოც.!$C:$C,მონაცემები!C2021,სახ.თანრ.მოც.!$A:$A,VLOOKUP($B2021,$L:$O,4,0))</f>
        <v>0</v>
      </c>
      <c r="G2021" s="57">
        <f>SUMIFS(სახ.თანრ.მოც.!$E:$E,სახ.თანრ.მოც.!$B:$B,VLOOKUP($B2021,$L:$O,3,0),სახ.თანრ.მოც.!$C:$C,მონაცემები!D2021,სახ.თანრ.მოც.!$A:$A,VLOOKUP($B2021,$L:$O,4,0))</f>
        <v>0</v>
      </c>
      <c r="H2021" s="57">
        <f>SUMIFS(სახ.თანრ.მოც.!F:F,სახ.თანრ.მოც.!$B:$B,VLOOKUP($B2021,$L:$O,3,0),სახ.თანრ.მოც.!$C:$C,მონაცემები!D2021,სახ.თანრ.მოც.!$A:$A,VLOOKUP($B2021,$L:$O,4,0))+SUMIFS(სახ.თანრ.მოც.!F:F,სახ.თანრ.მოც.!$B:$B,VLOOKUP($B2021,$L:$O,3,0),სახ.თანრ.მოც.!$C:$C,მონაცემები!C2021,სახ.თანრ.მოც.!$A:$A,VLOOKUP($B2021,$L:$O,4,0))</f>
        <v>0</v>
      </c>
      <c r="I2021" s="57"/>
      <c r="J2021" s="57"/>
    </row>
    <row r="2022" spans="1:10">
      <c r="A2022" s="46">
        <v>1941</v>
      </c>
      <c r="E2022" s="57">
        <f t="shared" si="30"/>
        <v>0</v>
      </c>
      <c r="F2022" s="57">
        <f>SUMIFS(სახ.თანრ.მოც.!$E:$E,სახ.თანრ.მოც.!$B:$B,VLOOKUP($B2022,$L:$O,3,0),სახ.თანრ.მოც.!$C:$C,მონაცემები!C2022,სახ.თანრ.მოც.!$A:$A,VLOOKUP($B2022,$L:$O,4,0))</f>
        <v>0</v>
      </c>
      <c r="G2022" s="57">
        <f>SUMIFS(სახ.თანრ.მოც.!$E:$E,სახ.თანრ.მოც.!$B:$B,VLOOKUP($B2022,$L:$O,3,0),სახ.თანრ.მოც.!$C:$C,მონაცემები!D2022,სახ.თანრ.მოც.!$A:$A,VLOOKUP($B2022,$L:$O,4,0))</f>
        <v>0</v>
      </c>
      <c r="H2022" s="57">
        <f>SUMIFS(სახ.თანრ.მოც.!F:F,სახ.თანრ.მოც.!$B:$B,VLOOKUP($B2022,$L:$O,3,0),სახ.თანრ.მოც.!$C:$C,მონაცემები!D2022,სახ.თანრ.მოც.!$A:$A,VLOOKUP($B2022,$L:$O,4,0))+SUMIFS(სახ.თანრ.მოც.!F:F,სახ.თანრ.მოც.!$B:$B,VLOOKUP($B2022,$L:$O,3,0),სახ.თანრ.მოც.!$C:$C,მონაცემები!C2022,სახ.თანრ.მოც.!$A:$A,VLOOKUP($B2022,$L:$O,4,0))</f>
        <v>0</v>
      </c>
      <c r="I2022" s="57"/>
      <c r="J2022" s="57"/>
    </row>
    <row r="2023" spans="1:10">
      <c r="A2023" s="46">
        <v>1942</v>
      </c>
      <c r="E2023" s="57">
        <f t="shared" si="30"/>
        <v>0</v>
      </c>
      <c r="F2023" s="57">
        <f>SUMIFS(სახ.თანრ.მოც.!$E:$E,სახ.თანრ.მოც.!$B:$B,VLOOKUP($B2023,$L:$O,3,0),სახ.თანრ.მოც.!$C:$C,მონაცემები!C2023,სახ.თანრ.მოც.!$A:$A,VLOOKUP($B2023,$L:$O,4,0))</f>
        <v>0</v>
      </c>
      <c r="G2023" s="57">
        <f>SUMIFS(სახ.თანრ.მოც.!$E:$E,სახ.თანრ.მოც.!$B:$B,VLOOKUP($B2023,$L:$O,3,0),სახ.თანრ.მოც.!$C:$C,მონაცემები!D2023,სახ.თანრ.მოც.!$A:$A,VLOOKUP($B2023,$L:$O,4,0))</f>
        <v>0</v>
      </c>
      <c r="H2023" s="57">
        <f>SUMIFS(სახ.თანრ.მოც.!F:F,სახ.თანრ.მოც.!$B:$B,VLOOKUP($B2023,$L:$O,3,0),სახ.თანრ.მოც.!$C:$C,მონაცემები!D2023,სახ.თანრ.მოც.!$A:$A,VLOOKUP($B2023,$L:$O,4,0))+SUMIFS(სახ.თანრ.მოც.!F:F,სახ.თანრ.მოც.!$B:$B,VLOOKUP($B2023,$L:$O,3,0),სახ.თანრ.მოც.!$C:$C,მონაცემები!C2023,სახ.თანრ.მოც.!$A:$A,VLOOKUP($B2023,$L:$O,4,0))</f>
        <v>0</v>
      </c>
      <c r="I2023" s="57"/>
      <c r="J2023" s="57"/>
    </row>
    <row r="2024" spans="1:10">
      <c r="A2024" s="46">
        <v>1943</v>
      </c>
      <c r="E2024" s="57">
        <f t="shared" si="30"/>
        <v>0</v>
      </c>
      <c r="F2024" s="57">
        <f>SUMIFS(სახ.თანრ.მოც.!$E:$E,სახ.თანრ.მოც.!$B:$B,VLOOKUP($B2024,$L:$O,3,0),სახ.თანრ.მოც.!$C:$C,მონაცემები!C2024,სახ.თანრ.მოც.!$A:$A,VLOOKUP($B2024,$L:$O,4,0))</f>
        <v>0</v>
      </c>
      <c r="G2024" s="57">
        <f>SUMIFS(სახ.თანრ.მოც.!$E:$E,სახ.თანრ.მოც.!$B:$B,VLOOKUP($B2024,$L:$O,3,0),სახ.თანრ.მოც.!$C:$C,მონაცემები!D2024,სახ.თანრ.მოც.!$A:$A,VLOOKUP($B2024,$L:$O,4,0))</f>
        <v>0</v>
      </c>
      <c r="H2024" s="57">
        <f>SUMIFS(სახ.თანრ.მოც.!F:F,სახ.თანრ.მოც.!$B:$B,VLOOKUP($B2024,$L:$O,3,0),სახ.თანრ.მოც.!$C:$C,მონაცემები!D2024,სახ.თანრ.მოც.!$A:$A,VLOOKUP($B2024,$L:$O,4,0))+SUMIFS(სახ.თანრ.მოც.!F:F,სახ.თანრ.მოც.!$B:$B,VLOOKUP($B2024,$L:$O,3,0),სახ.თანრ.მოც.!$C:$C,მონაცემები!C2024,სახ.თანრ.მოც.!$A:$A,VLOOKUP($B2024,$L:$O,4,0))</f>
        <v>0</v>
      </c>
      <c r="I2024" s="57"/>
      <c r="J2024" s="57"/>
    </row>
    <row r="2025" spans="1:10">
      <c r="A2025" s="46">
        <v>1944</v>
      </c>
      <c r="E2025" s="57">
        <f t="shared" si="30"/>
        <v>0</v>
      </c>
      <c r="F2025" s="57">
        <f>SUMIFS(სახ.თანრ.მოც.!$E:$E,სახ.თანრ.მოც.!$B:$B,VLOOKUP($B2025,$L:$O,3,0),სახ.თანრ.მოც.!$C:$C,მონაცემები!C2025,სახ.თანრ.მოც.!$A:$A,VLOOKUP($B2025,$L:$O,4,0))</f>
        <v>0</v>
      </c>
      <c r="G2025" s="57">
        <f>SUMIFS(სახ.თანრ.მოც.!$E:$E,სახ.თანრ.მოც.!$B:$B,VLOOKUP($B2025,$L:$O,3,0),სახ.თანრ.მოც.!$C:$C,მონაცემები!D2025,სახ.თანრ.მოც.!$A:$A,VLOOKUP($B2025,$L:$O,4,0))</f>
        <v>0</v>
      </c>
      <c r="H2025" s="57">
        <f>SUMIFS(სახ.თანრ.მოც.!F:F,სახ.თანრ.მოც.!$B:$B,VLOOKUP($B2025,$L:$O,3,0),სახ.თანრ.მოც.!$C:$C,მონაცემები!D2025,სახ.თანრ.მოც.!$A:$A,VLOOKUP($B2025,$L:$O,4,0))+SUMIFS(სახ.თანრ.მოც.!F:F,სახ.თანრ.მოც.!$B:$B,VLOOKUP($B2025,$L:$O,3,0),სახ.თანრ.მოც.!$C:$C,მონაცემები!C2025,სახ.თანრ.მოც.!$A:$A,VLOOKUP($B2025,$L:$O,4,0))</f>
        <v>0</v>
      </c>
      <c r="I2025" s="57"/>
      <c r="J2025" s="57"/>
    </row>
    <row r="2026" spans="1:10">
      <c r="A2026" s="46">
        <v>1945</v>
      </c>
      <c r="E2026" s="57">
        <f t="shared" si="30"/>
        <v>0</v>
      </c>
      <c r="F2026" s="57">
        <f>SUMIFS(სახ.თანრ.მოც.!$E:$E,სახ.თანრ.მოც.!$B:$B,VLOOKUP($B2026,$L:$O,3,0),სახ.თანრ.მოც.!$C:$C,მონაცემები!C2026,სახ.თანრ.მოც.!$A:$A,VLOOKUP($B2026,$L:$O,4,0))</f>
        <v>0</v>
      </c>
      <c r="G2026" s="57">
        <f>SUMIFS(სახ.თანრ.მოც.!$E:$E,სახ.თანრ.მოც.!$B:$B,VLOOKUP($B2026,$L:$O,3,0),სახ.თანრ.მოც.!$C:$C,მონაცემები!D2026,სახ.თანრ.მოც.!$A:$A,VLOOKUP($B2026,$L:$O,4,0))</f>
        <v>0</v>
      </c>
      <c r="H2026" s="57">
        <f>SUMIFS(სახ.თანრ.მოც.!F:F,სახ.თანრ.მოც.!$B:$B,VLOOKUP($B2026,$L:$O,3,0),სახ.თანრ.მოც.!$C:$C,მონაცემები!D2026,სახ.თანრ.მოც.!$A:$A,VLOOKUP($B2026,$L:$O,4,0))+SUMIFS(სახ.თანრ.მოც.!F:F,სახ.თანრ.მოც.!$B:$B,VLOOKUP($B2026,$L:$O,3,0),სახ.თანრ.მოც.!$C:$C,მონაცემები!C2026,სახ.თანრ.მოც.!$A:$A,VLOOKUP($B2026,$L:$O,4,0))</f>
        <v>0</v>
      </c>
      <c r="I2026" s="57"/>
      <c r="J2026" s="57"/>
    </row>
    <row r="2027" spans="1:10">
      <c r="A2027" s="46">
        <v>1946</v>
      </c>
      <c r="E2027" s="57">
        <f t="shared" si="30"/>
        <v>0</v>
      </c>
      <c r="F2027" s="57">
        <f>SUMIFS(სახ.თანრ.მოც.!$E:$E,სახ.თანრ.მოც.!$B:$B,VLOOKUP($B2027,$L:$O,3,0),სახ.თანრ.მოც.!$C:$C,მონაცემები!C2027,სახ.თანრ.მოც.!$A:$A,VLOOKUP($B2027,$L:$O,4,0))</f>
        <v>0</v>
      </c>
      <c r="G2027" s="57">
        <f>SUMIFS(სახ.თანრ.მოც.!$E:$E,სახ.თანრ.მოც.!$B:$B,VLOOKUP($B2027,$L:$O,3,0),სახ.თანრ.მოც.!$C:$C,მონაცემები!D2027,სახ.თანრ.მოც.!$A:$A,VLOOKUP($B2027,$L:$O,4,0))</f>
        <v>0</v>
      </c>
      <c r="H2027" s="57">
        <f>SUMIFS(სახ.თანრ.მოც.!F:F,სახ.თანრ.მოც.!$B:$B,VLOOKUP($B2027,$L:$O,3,0),სახ.თანრ.მოც.!$C:$C,მონაცემები!D2027,სახ.თანრ.მოც.!$A:$A,VLOOKUP($B2027,$L:$O,4,0))+SUMIFS(სახ.თანრ.მოც.!F:F,სახ.თანრ.მოც.!$B:$B,VLOOKUP($B2027,$L:$O,3,0),სახ.თანრ.მოც.!$C:$C,მონაცემები!C2027,სახ.თანრ.მოც.!$A:$A,VLOOKUP($B2027,$L:$O,4,0))</f>
        <v>0</v>
      </c>
      <c r="I2027" s="57"/>
      <c r="J2027" s="57"/>
    </row>
    <row r="2028" spans="1:10">
      <c r="A2028" s="46">
        <v>1947</v>
      </c>
      <c r="E2028" s="57">
        <f t="shared" si="30"/>
        <v>0</v>
      </c>
      <c r="F2028" s="57">
        <f>SUMIFS(სახ.თანრ.მოც.!$E:$E,სახ.თანრ.მოც.!$B:$B,VLOOKUP($B2028,$L:$O,3,0),სახ.თანრ.მოც.!$C:$C,მონაცემები!C2028,სახ.თანრ.მოც.!$A:$A,VLOOKUP($B2028,$L:$O,4,0))</f>
        <v>0</v>
      </c>
      <c r="G2028" s="57">
        <f>SUMIFS(სახ.თანრ.მოც.!$E:$E,სახ.თანრ.მოც.!$B:$B,VLOOKUP($B2028,$L:$O,3,0),სახ.თანრ.მოც.!$C:$C,მონაცემები!D2028,სახ.თანრ.მოც.!$A:$A,VLOOKUP($B2028,$L:$O,4,0))</f>
        <v>0</v>
      </c>
      <c r="H2028" s="57">
        <f>SUMIFS(სახ.თანრ.მოც.!F:F,სახ.თანრ.მოც.!$B:$B,VLOOKUP($B2028,$L:$O,3,0),სახ.თანრ.მოც.!$C:$C,მონაცემები!D2028,სახ.თანრ.მოც.!$A:$A,VLOOKUP($B2028,$L:$O,4,0))+SUMIFS(სახ.თანრ.მოც.!F:F,სახ.თანრ.მოც.!$B:$B,VLOOKUP($B2028,$L:$O,3,0),სახ.თანრ.მოც.!$C:$C,მონაცემები!C2028,სახ.თანრ.მოც.!$A:$A,VLOOKUP($B2028,$L:$O,4,0))</f>
        <v>0</v>
      </c>
      <c r="I2028" s="57"/>
      <c r="J2028" s="57"/>
    </row>
    <row r="2029" spans="1:10">
      <c r="A2029" s="46">
        <v>1948</v>
      </c>
      <c r="E2029" s="57">
        <f t="shared" si="30"/>
        <v>0</v>
      </c>
      <c r="F2029" s="57">
        <f>SUMIFS(სახ.თანრ.მოც.!$E:$E,სახ.თანრ.მოც.!$B:$B,VLOOKUP($B2029,$L:$O,3,0),სახ.თანრ.მოც.!$C:$C,მონაცემები!C2029,სახ.თანრ.მოც.!$A:$A,VLOOKUP($B2029,$L:$O,4,0))</f>
        <v>0</v>
      </c>
      <c r="G2029" s="57">
        <f>SUMIFS(სახ.თანრ.მოც.!$E:$E,სახ.თანრ.მოც.!$B:$B,VLOOKUP($B2029,$L:$O,3,0),სახ.თანრ.მოც.!$C:$C,მონაცემები!D2029,სახ.თანრ.მოც.!$A:$A,VLOOKUP($B2029,$L:$O,4,0))</f>
        <v>0</v>
      </c>
      <c r="H2029" s="57">
        <f>SUMIFS(სახ.თანრ.მოც.!F:F,სახ.თანრ.მოც.!$B:$B,VLOOKUP($B2029,$L:$O,3,0),სახ.თანრ.მოც.!$C:$C,მონაცემები!D2029,სახ.თანრ.მოც.!$A:$A,VLOOKUP($B2029,$L:$O,4,0))+SUMIFS(სახ.თანრ.მოც.!F:F,სახ.თანრ.მოც.!$B:$B,VLOOKUP($B2029,$L:$O,3,0),სახ.თანრ.მოც.!$C:$C,მონაცემები!C2029,სახ.თანრ.მოც.!$A:$A,VLOOKUP($B2029,$L:$O,4,0))</f>
        <v>0</v>
      </c>
      <c r="I2029" s="57"/>
      <c r="J2029" s="57"/>
    </row>
    <row r="2030" spans="1:10">
      <c r="A2030" s="46">
        <v>1949</v>
      </c>
      <c r="E2030" s="57">
        <f t="shared" si="30"/>
        <v>0</v>
      </c>
      <c r="F2030" s="57">
        <f>SUMIFS(სახ.თანრ.მოც.!$E:$E,სახ.თანრ.მოც.!$B:$B,VLOOKUP($B2030,$L:$O,3,0),სახ.თანრ.მოც.!$C:$C,მონაცემები!C2030,სახ.თანრ.მოც.!$A:$A,VLOOKUP($B2030,$L:$O,4,0))</f>
        <v>0</v>
      </c>
      <c r="G2030" s="57">
        <f>SUMIFS(სახ.თანრ.მოც.!$E:$E,სახ.თანრ.მოც.!$B:$B,VLOOKUP($B2030,$L:$O,3,0),სახ.თანრ.მოც.!$C:$C,მონაცემები!D2030,სახ.თანრ.მოც.!$A:$A,VLOOKUP($B2030,$L:$O,4,0))</f>
        <v>0</v>
      </c>
      <c r="H2030" s="57">
        <f>SUMIFS(სახ.თანრ.მოც.!F:F,სახ.თანრ.მოც.!$B:$B,VLOOKUP($B2030,$L:$O,3,0),სახ.თანრ.მოც.!$C:$C,მონაცემები!D2030,სახ.თანრ.მოც.!$A:$A,VLOOKUP($B2030,$L:$O,4,0))+SUMIFS(სახ.თანრ.მოც.!F:F,სახ.თანრ.მოც.!$B:$B,VLOOKUP($B2030,$L:$O,3,0),სახ.თანრ.მოც.!$C:$C,მონაცემები!C2030,სახ.თანრ.მოც.!$A:$A,VLOOKUP($B2030,$L:$O,4,0))</f>
        <v>0</v>
      </c>
      <c r="I2030" s="57"/>
      <c r="J2030" s="57"/>
    </row>
    <row r="2031" spans="1:10">
      <c r="A2031" s="46">
        <v>1950</v>
      </c>
      <c r="E2031" s="57">
        <f t="shared" si="30"/>
        <v>0</v>
      </c>
      <c r="F2031" s="57">
        <f>SUMIFS(სახ.თანრ.მოც.!$E:$E,სახ.თანრ.მოც.!$B:$B,VLOOKUP($B2031,$L:$O,3,0),სახ.თანრ.მოც.!$C:$C,მონაცემები!C2031,სახ.თანრ.მოც.!$A:$A,VLOOKUP($B2031,$L:$O,4,0))</f>
        <v>0</v>
      </c>
      <c r="G2031" s="57">
        <f>SUMIFS(სახ.თანრ.მოც.!$E:$E,სახ.თანრ.მოც.!$B:$B,VLOOKUP($B2031,$L:$O,3,0),სახ.თანრ.მოც.!$C:$C,მონაცემები!D2031,სახ.თანრ.მოც.!$A:$A,VLOOKUP($B2031,$L:$O,4,0))</f>
        <v>0</v>
      </c>
      <c r="H2031" s="57">
        <f>SUMIFS(სახ.თანრ.მოც.!F:F,სახ.თანრ.მოც.!$B:$B,VLOOKUP($B2031,$L:$O,3,0),სახ.თანრ.მოც.!$C:$C,მონაცემები!D2031,სახ.თანრ.მოც.!$A:$A,VLOOKUP($B2031,$L:$O,4,0))+SUMIFS(სახ.თანრ.მოც.!F:F,სახ.თანრ.მოც.!$B:$B,VLOOKUP($B2031,$L:$O,3,0),სახ.თანრ.მოც.!$C:$C,მონაცემები!C2031,სახ.თანრ.მოც.!$A:$A,VLOOKUP($B2031,$L:$O,4,0))</f>
        <v>0</v>
      </c>
      <c r="I2031" s="57"/>
      <c r="J2031" s="57"/>
    </row>
    <row r="2032" spans="1:10">
      <c r="A2032" s="46">
        <v>1951</v>
      </c>
      <c r="E2032" s="57">
        <f t="shared" si="30"/>
        <v>0</v>
      </c>
      <c r="F2032" s="57">
        <f>SUMIFS(სახ.თანრ.მოც.!$E:$E,სახ.თანრ.მოც.!$B:$B,VLOOKUP($B2032,$L:$O,3,0),სახ.თანრ.მოც.!$C:$C,მონაცემები!C2032,სახ.თანრ.მოც.!$A:$A,VLOOKUP($B2032,$L:$O,4,0))</f>
        <v>0</v>
      </c>
      <c r="G2032" s="57">
        <f>SUMIFS(სახ.თანრ.მოც.!$E:$E,სახ.თანრ.მოც.!$B:$B,VLOOKUP($B2032,$L:$O,3,0),სახ.თანრ.მოც.!$C:$C,მონაცემები!D2032,სახ.თანრ.მოც.!$A:$A,VLOOKUP($B2032,$L:$O,4,0))</f>
        <v>0</v>
      </c>
      <c r="H2032" s="57">
        <f>SUMIFS(სახ.თანრ.მოც.!F:F,სახ.თანრ.მოც.!$B:$B,VLOOKUP($B2032,$L:$O,3,0),სახ.თანრ.მოც.!$C:$C,მონაცემები!D2032,სახ.თანრ.მოც.!$A:$A,VLOOKUP($B2032,$L:$O,4,0))+SUMIFS(სახ.თანრ.მოც.!F:F,სახ.თანრ.მოც.!$B:$B,VLOOKUP($B2032,$L:$O,3,0),სახ.თანრ.მოც.!$C:$C,მონაცემები!C2032,სახ.თანრ.მოც.!$A:$A,VLOOKUP($B2032,$L:$O,4,0))</f>
        <v>0</v>
      </c>
      <c r="I2032" s="57"/>
      <c r="J2032" s="57"/>
    </row>
    <row r="2033" spans="1:10">
      <c r="A2033" s="46">
        <v>1952</v>
      </c>
      <c r="E2033" s="57">
        <f t="shared" si="30"/>
        <v>0</v>
      </c>
      <c r="F2033" s="57">
        <f>SUMIFS(სახ.თანრ.მოც.!$E:$E,სახ.თანრ.მოც.!$B:$B,VLOOKUP($B2033,$L:$O,3,0),სახ.თანრ.მოც.!$C:$C,მონაცემები!C2033,სახ.თანრ.მოც.!$A:$A,VLOOKUP($B2033,$L:$O,4,0))</f>
        <v>0</v>
      </c>
      <c r="G2033" s="57">
        <f>SUMIFS(სახ.თანრ.მოც.!$E:$E,სახ.თანრ.მოც.!$B:$B,VLOOKUP($B2033,$L:$O,3,0),სახ.თანრ.მოც.!$C:$C,მონაცემები!D2033,სახ.თანრ.მოც.!$A:$A,VLOOKUP($B2033,$L:$O,4,0))</f>
        <v>0</v>
      </c>
      <c r="H2033" s="57">
        <f>SUMIFS(სახ.თანრ.მოც.!F:F,სახ.თანრ.მოც.!$B:$B,VLOOKUP($B2033,$L:$O,3,0),სახ.თანრ.მოც.!$C:$C,მონაცემები!D2033,სახ.თანრ.მოც.!$A:$A,VLOOKUP($B2033,$L:$O,4,0))+SUMIFS(სახ.თანრ.მოც.!F:F,სახ.თანრ.მოც.!$B:$B,VLOOKUP($B2033,$L:$O,3,0),სახ.თანრ.მოც.!$C:$C,მონაცემები!C2033,სახ.თანრ.მოც.!$A:$A,VLOOKUP($B2033,$L:$O,4,0))</f>
        <v>0</v>
      </c>
      <c r="I2033" s="57"/>
      <c r="J2033" s="57"/>
    </row>
    <row r="2034" spans="1:10">
      <c r="A2034" s="46">
        <v>1953</v>
      </c>
      <c r="E2034" s="57">
        <f t="shared" si="30"/>
        <v>0</v>
      </c>
      <c r="F2034" s="57">
        <f>SUMIFS(სახ.თანრ.მოც.!$E:$E,სახ.თანრ.მოც.!$B:$B,VLOOKUP($B2034,$L:$O,3,0),სახ.თანრ.მოც.!$C:$C,მონაცემები!C2034,სახ.თანრ.მოც.!$A:$A,VLOOKUP($B2034,$L:$O,4,0))</f>
        <v>0</v>
      </c>
      <c r="G2034" s="57">
        <f>SUMIFS(სახ.თანრ.მოც.!$E:$E,სახ.თანრ.მოც.!$B:$B,VLOOKUP($B2034,$L:$O,3,0),სახ.თანრ.მოც.!$C:$C,მონაცემები!D2034,სახ.თანრ.მოც.!$A:$A,VLOOKUP($B2034,$L:$O,4,0))</f>
        <v>0</v>
      </c>
      <c r="H2034" s="57">
        <f>SUMIFS(სახ.თანრ.მოც.!F:F,სახ.თანრ.მოც.!$B:$B,VLOOKUP($B2034,$L:$O,3,0),სახ.თანრ.მოც.!$C:$C,მონაცემები!D2034,სახ.თანრ.მოც.!$A:$A,VLOOKUP($B2034,$L:$O,4,0))+SUMIFS(სახ.თანრ.მოც.!F:F,სახ.თანრ.მოც.!$B:$B,VLOOKUP($B2034,$L:$O,3,0),სახ.თანრ.მოც.!$C:$C,მონაცემები!C2034,სახ.თანრ.მოც.!$A:$A,VLOOKUP($B2034,$L:$O,4,0))</f>
        <v>0</v>
      </c>
      <c r="I2034" s="57"/>
      <c r="J2034" s="57"/>
    </row>
    <row r="2035" spans="1:10">
      <c r="A2035" s="46">
        <v>1954</v>
      </c>
      <c r="E2035" s="57">
        <f t="shared" si="30"/>
        <v>0</v>
      </c>
      <c r="F2035" s="57">
        <f>SUMIFS(სახ.თანრ.მოც.!$E:$E,სახ.თანრ.მოც.!$B:$B,VLOOKUP($B2035,$L:$O,3,0),სახ.თანრ.მოც.!$C:$C,მონაცემები!C2035,სახ.თანრ.მოც.!$A:$A,VLOOKUP($B2035,$L:$O,4,0))</f>
        <v>0</v>
      </c>
      <c r="G2035" s="57">
        <f>SUMIFS(სახ.თანრ.მოც.!$E:$E,სახ.თანრ.მოც.!$B:$B,VLOOKUP($B2035,$L:$O,3,0),სახ.თანრ.მოც.!$C:$C,მონაცემები!D2035,სახ.თანრ.მოც.!$A:$A,VLOOKUP($B2035,$L:$O,4,0))</f>
        <v>0</v>
      </c>
      <c r="H2035" s="57">
        <f>SUMIFS(სახ.თანრ.მოც.!F:F,სახ.თანრ.მოც.!$B:$B,VLOOKUP($B2035,$L:$O,3,0),სახ.თანრ.მოც.!$C:$C,მონაცემები!D2035,სახ.თანრ.მოც.!$A:$A,VLOOKUP($B2035,$L:$O,4,0))+SUMIFS(სახ.თანრ.მოც.!F:F,სახ.თანრ.მოც.!$B:$B,VLOOKUP($B2035,$L:$O,3,0),სახ.თანრ.მოც.!$C:$C,მონაცემები!C2035,სახ.თანრ.მოც.!$A:$A,VLOOKUP($B2035,$L:$O,4,0))</f>
        <v>0</v>
      </c>
      <c r="I2035" s="57"/>
      <c r="J2035" s="57"/>
    </row>
    <row r="2036" spans="1:10">
      <c r="A2036" s="46">
        <v>1955</v>
      </c>
      <c r="E2036" s="57">
        <f t="shared" si="30"/>
        <v>0</v>
      </c>
      <c r="F2036" s="57">
        <f>SUMIFS(სახ.თანრ.მოც.!$E:$E,სახ.თანრ.მოც.!$B:$B,VLOOKUP($B2036,$L:$O,3,0),სახ.თანრ.მოც.!$C:$C,მონაცემები!C2036,სახ.თანრ.მოც.!$A:$A,VLOOKUP($B2036,$L:$O,4,0))</f>
        <v>0</v>
      </c>
      <c r="G2036" s="57">
        <f>SUMIFS(სახ.თანრ.მოც.!$E:$E,სახ.თანრ.მოც.!$B:$B,VLOOKUP($B2036,$L:$O,3,0),სახ.თანრ.მოც.!$C:$C,მონაცემები!D2036,სახ.თანრ.მოც.!$A:$A,VLOOKUP($B2036,$L:$O,4,0))</f>
        <v>0</v>
      </c>
      <c r="H2036" s="57">
        <f>SUMIFS(სახ.თანრ.მოც.!F:F,სახ.თანრ.მოც.!$B:$B,VLOOKUP($B2036,$L:$O,3,0),სახ.თანრ.მოც.!$C:$C,მონაცემები!D2036,სახ.თანრ.მოც.!$A:$A,VLOOKUP($B2036,$L:$O,4,0))+SUMIFS(სახ.თანრ.მოც.!F:F,სახ.თანრ.მოც.!$B:$B,VLOOKUP($B2036,$L:$O,3,0),სახ.თანრ.მოც.!$C:$C,მონაცემები!C2036,სახ.თანრ.მოც.!$A:$A,VLOOKUP($B2036,$L:$O,4,0))</f>
        <v>0</v>
      </c>
      <c r="I2036" s="57"/>
      <c r="J2036" s="57"/>
    </row>
    <row r="2037" spans="1:10">
      <c r="A2037" s="46">
        <v>1956</v>
      </c>
      <c r="E2037" s="57">
        <f t="shared" si="30"/>
        <v>0</v>
      </c>
      <c r="F2037" s="57">
        <f>SUMIFS(სახ.თანრ.მოც.!$E:$E,სახ.თანრ.მოც.!$B:$B,VLOOKUP($B2037,$L:$O,3,0),სახ.თანრ.მოც.!$C:$C,მონაცემები!C2037,სახ.თანრ.მოც.!$A:$A,VLOOKUP($B2037,$L:$O,4,0))</f>
        <v>0</v>
      </c>
      <c r="G2037" s="57">
        <f>SUMIFS(სახ.თანრ.მოც.!$E:$E,სახ.თანრ.მოც.!$B:$B,VLOOKUP($B2037,$L:$O,3,0),სახ.თანრ.მოც.!$C:$C,მონაცემები!D2037,სახ.თანრ.მოც.!$A:$A,VLOOKUP($B2037,$L:$O,4,0))</f>
        <v>0</v>
      </c>
      <c r="H2037" s="57">
        <f>SUMIFS(სახ.თანრ.მოც.!F:F,სახ.თანრ.მოც.!$B:$B,VLOOKUP($B2037,$L:$O,3,0),სახ.თანრ.მოც.!$C:$C,მონაცემები!D2037,სახ.თანრ.მოც.!$A:$A,VLOOKUP($B2037,$L:$O,4,0))+SUMIFS(სახ.თანრ.მოც.!F:F,სახ.თანრ.მოც.!$B:$B,VLOOKUP($B2037,$L:$O,3,0),სახ.თანრ.მოც.!$C:$C,მონაცემები!C2037,სახ.თანრ.მოც.!$A:$A,VLOOKUP($B2037,$L:$O,4,0))</f>
        <v>0</v>
      </c>
      <c r="I2037" s="57"/>
      <c r="J2037" s="57"/>
    </row>
    <row r="2038" spans="1:10">
      <c r="A2038" s="46">
        <v>1957</v>
      </c>
      <c r="E2038" s="57">
        <f t="shared" si="30"/>
        <v>0</v>
      </c>
      <c r="F2038" s="57">
        <f>SUMIFS(სახ.თანრ.მოც.!$E:$E,სახ.თანრ.მოც.!$B:$B,VLOOKUP($B2038,$L:$O,3,0),სახ.თანრ.მოც.!$C:$C,მონაცემები!C2038,სახ.თანრ.მოც.!$A:$A,VLOOKUP($B2038,$L:$O,4,0))</f>
        <v>0</v>
      </c>
      <c r="G2038" s="57">
        <f>SUMIFS(სახ.თანრ.მოც.!$E:$E,სახ.თანრ.მოც.!$B:$B,VLOOKUP($B2038,$L:$O,3,0),სახ.თანრ.მოც.!$C:$C,მონაცემები!D2038,სახ.თანრ.მოც.!$A:$A,VLOOKUP($B2038,$L:$O,4,0))</f>
        <v>0</v>
      </c>
      <c r="H2038" s="57">
        <f>SUMIFS(სახ.თანრ.მოც.!F:F,სახ.თანრ.მოც.!$B:$B,VLOOKUP($B2038,$L:$O,3,0),სახ.თანრ.მოც.!$C:$C,მონაცემები!D2038,სახ.თანრ.მოც.!$A:$A,VLOOKUP($B2038,$L:$O,4,0))+SUMIFS(სახ.თანრ.მოც.!F:F,სახ.თანრ.მოც.!$B:$B,VLOOKUP($B2038,$L:$O,3,0),სახ.თანრ.მოც.!$C:$C,მონაცემები!C2038,სახ.თანრ.მოც.!$A:$A,VLOOKUP($B2038,$L:$O,4,0))</f>
        <v>0</v>
      </c>
      <c r="I2038" s="57"/>
      <c r="J2038" s="57"/>
    </row>
    <row r="2039" spans="1:10">
      <c r="A2039" s="46">
        <v>1958</v>
      </c>
      <c r="E2039" s="57">
        <f t="shared" si="30"/>
        <v>0</v>
      </c>
      <c r="F2039" s="57">
        <f>SUMIFS(სახ.თანრ.მოც.!$E:$E,სახ.თანრ.მოც.!$B:$B,VLOOKUP($B2039,$L:$O,3,0),სახ.თანრ.მოც.!$C:$C,მონაცემები!C2039,სახ.თანრ.მოც.!$A:$A,VLOOKUP($B2039,$L:$O,4,0))</f>
        <v>0</v>
      </c>
      <c r="G2039" s="57">
        <f>SUMIFS(სახ.თანრ.მოც.!$E:$E,სახ.თანრ.მოც.!$B:$B,VLOOKUP($B2039,$L:$O,3,0),სახ.თანრ.მოც.!$C:$C,მონაცემები!D2039,სახ.თანრ.მოც.!$A:$A,VLOOKUP($B2039,$L:$O,4,0))</f>
        <v>0</v>
      </c>
      <c r="H2039" s="57">
        <f>SUMIFS(სახ.თანრ.მოც.!F:F,სახ.თანრ.მოც.!$B:$B,VLOOKUP($B2039,$L:$O,3,0),სახ.თანრ.მოც.!$C:$C,მონაცემები!D2039,სახ.თანრ.მოც.!$A:$A,VLOOKUP($B2039,$L:$O,4,0))+SUMIFS(სახ.თანრ.მოც.!F:F,სახ.თანრ.მოც.!$B:$B,VLOOKUP($B2039,$L:$O,3,0),სახ.თანრ.მოც.!$C:$C,მონაცემები!C2039,სახ.თანრ.მოც.!$A:$A,VLOOKUP($B2039,$L:$O,4,0))</f>
        <v>0</v>
      </c>
      <c r="I2039" s="57"/>
      <c r="J2039" s="57"/>
    </row>
    <row r="2040" spans="1:10">
      <c r="A2040" s="46">
        <v>1959</v>
      </c>
      <c r="E2040" s="57">
        <f t="shared" si="30"/>
        <v>0</v>
      </c>
      <c r="F2040" s="57">
        <f>SUMIFS(სახ.თანრ.მოც.!$E:$E,სახ.თანრ.მოც.!$B:$B,VLOOKUP($B2040,$L:$O,3,0),სახ.თანრ.მოც.!$C:$C,მონაცემები!C2040,სახ.თანრ.მოც.!$A:$A,VLOOKUP($B2040,$L:$O,4,0))</f>
        <v>0</v>
      </c>
      <c r="G2040" s="57">
        <f>SUMIFS(სახ.თანრ.მოც.!$E:$E,სახ.თანრ.მოც.!$B:$B,VLOOKUP($B2040,$L:$O,3,0),სახ.თანრ.მოც.!$C:$C,მონაცემები!D2040,სახ.თანრ.მოც.!$A:$A,VLOOKUP($B2040,$L:$O,4,0))</f>
        <v>0</v>
      </c>
      <c r="H2040" s="57">
        <f>SUMIFS(სახ.თანრ.მოც.!F:F,სახ.თანრ.მოც.!$B:$B,VLOOKUP($B2040,$L:$O,3,0),სახ.თანრ.მოც.!$C:$C,მონაცემები!D2040,სახ.თანრ.მოც.!$A:$A,VLOOKUP($B2040,$L:$O,4,0))+SUMIFS(სახ.თანრ.მოც.!F:F,სახ.თანრ.მოც.!$B:$B,VLOOKUP($B2040,$L:$O,3,0),სახ.თანრ.მოც.!$C:$C,მონაცემები!C2040,სახ.თანრ.მოც.!$A:$A,VLOOKUP($B2040,$L:$O,4,0))</f>
        <v>0</v>
      </c>
      <c r="I2040" s="57"/>
      <c r="J2040" s="57"/>
    </row>
    <row r="2041" spans="1:10">
      <c r="A2041" s="46">
        <v>1960</v>
      </c>
      <c r="E2041" s="57">
        <f t="shared" si="30"/>
        <v>0</v>
      </c>
      <c r="F2041" s="57">
        <f>SUMIFS(სახ.თანრ.მოც.!$E:$E,სახ.თანრ.მოც.!$B:$B,VLOOKUP($B2041,$L:$O,3,0),სახ.თანრ.მოც.!$C:$C,მონაცემები!C2041,სახ.თანრ.მოც.!$A:$A,VLOOKUP($B2041,$L:$O,4,0))</f>
        <v>0</v>
      </c>
      <c r="G2041" s="57">
        <f>SUMIFS(სახ.თანრ.მოც.!$E:$E,სახ.თანრ.მოც.!$B:$B,VLOOKUP($B2041,$L:$O,3,0),სახ.თანრ.მოც.!$C:$C,მონაცემები!D2041,სახ.თანრ.მოც.!$A:$A,VLOOKUP($B2041,$L:$O,4,0))</f>
        <v>0</v>
      </c>
      <c r="H2041" s="57">
        <f>SUMIFS(სახ.თანრ.მოც.!F:F,სახ.თანრ.მოც.!$B:$B,VLOOKUP($B2041,$L:$O,3,0),სახ.თანრ.მოც.!$C:$C,მონაცემები!D2041,სახ.თანრ.მოც.!$A:$A,VLOOKUP($B2041,$L:$O,4,0))+SUMIFS(სახ.თანრ.მოც.!F:F,სახ.თანრ.მოც.!$B:$B,VLOOKUP($B2041,$L:$O,3,0),სახ.თანრ.მოც.!$C:$C,მონაცემები!C2041,სახ.თანრ.მოც.!$A:$A,VLOOKUP($B2041,$L:$O,4,0))</f>
        <v>0</v>
      </c>
      <c r="I2041" s="57"/>
      <c r="J2041" s="57"/>
    </row>
    <row r="2042" spans="1:10">
      <c r="A2042" s="46">
        <v>1961</v>
      </c>
      <c r="E2042" s="57">
        <f t="shared" si="30"/>
        <v>0</v>
      </c>
      <c r="F2042" s="57">
        <f>SUMIFS(სახ.თანრ.მოც.!$E:$E,სახ.თანრ.მოც.!$B:$B,VLOOKUP($B2042,$L:$O,3,0),სახ.თანრ.მოც.!$C:$C,მონაცემები!C2042,სახ.თანრ.მოც.!$A:$A,VLOOKUP($B2042,$L:$O,4,0))</f>
        <v>0</v>
      </c>
      <c r="G2042" s="57">
        <f>SUMIFS(სახ.თანრ.მოც.!$E:$E,სახ.თანრ.მოც.!$B:$B,VLOOKUP($B2042,$L:$O,3,0),სახ.თანრ.მოც.!$C:$C,მონაცემები!D2042,სახ.თანრ.მოც.!$A:$A,VLOOKUP($B2042,$L:$O,4,0))</f>
        <v>0</v>
      </c>
      <c r="H2042" s="57">
        <f>SUMIFS(სახ.თანრ.მოც.!F:F,სახ.თანრ.მოც.!$B:$B,VLOOKUP($B2042,$L:$O,3,0),სახ.თანრ.მოც.!$C:$C,მონაცემები!D2042,სახ.თანრ.მოც.!$A:$A,VLOOKUP($B2042,$L:$O,4,0))+SUMIFS(სახ.თანრ.მოც.!F:F,სახ.თანრ.მოც.!$B:$B,VLOOKUP($B2042,$L:$O,3,0),სახ.თანრ.მოც.!$C:$C,მონაცემები!C2042,სახ.თანრ.მოც.!$A:$A,VLOOKUP($B2042,$L:$O,4,0))</f>
        <v>0</v>
      </c>
      <c r="I2042" s="57"/>
      <c r="J2042" s="57"/>
    </row>
    <row r="2043" spans="1:10">
      <c r="A2043" s="46">
        <v>1962</v>
      </c>
      <c r="E2043" s="57">
        <f t="shared" si="30"/>
        <v>0</v>
      </c>
      <c r="F2043" s="57">
        <f>SUMIFS(სახ.თანრ.მოც.!$E:$E,სახ.თანრ.მოც.!$B:$B,VLOOKUP($B2043,$L:$O,3,0),სახ.თანრ.მოც.!$C:$C,მონაცემები!C2043,სახ.თანრ.მოც.!$A:$A,VLOOKUP($B2043,$L:$O,4,0))</f>
        <v>0</v>
      </c>
      <c r="G2043" s="57">
        <f>SUMIFS(სახ.თანრ.მოც.!$E:$E,სახ.თანრ.მოც.!$B:$B,VLOOKUP($B2043,$L:$O,3,0),სახ.თანრ.მოც.!$C:$C,მონაცემები!D2043,სახ.თანრ.მოც.!$A:$A,VLOOKUP($B2043,$L:$O,4,0))</f>
        <v>0</v>
      </c>
      <c r="H2043" s="57">
        <f>SUMIFS(სახ.თანრ.მოც.!F:F,სახ.თანრ.მოც.!$B:$B,VLOOKUP($B2043,$L:$O,3,0),სახ.თანრ.მოც.!$C:$C,მონაცემები!D2043,სახ.თანრ.მოც.!$A:$A,VLOOKUP($B2043,$L:$O,4,0))+SUMIFS(სახ.თანრ.მოც.!F:F,სახ.თანრ.მოც.!$B:$B,VLOOKUP($B2043,$L:$O,3,0),სახ.თანრ.მოც.!$C:$C,მონაცემები!C2043,სახ.თანრ.მოც.!$A:$A,VLOOKUP($B2043,$L:$O,4,0))</f>
        <v>0</v>
      </c>
      <c r="I2043" s="57"/>
      <c r="J2043" s="57"/>
    </row>
    <row r="2044" spans="1:10">
      <c r="A2044" s="46">
        <v>1963</v>
      </c>
      <c r="E2044" s="57">
        <f t="shared" si="30"/>
        <v>0</v>
      </c>
      <c r="F2044" s="57">
        <f>SUMIFS(სახ.თანრ.მოც.!$E:$E,სახ.თანრ.მოც.!$B:$B,VLOOKUP($B2044,$L:$O,3,0),სახ.თანრ.მოც.!$C:$C,მონაცემები!C2044,სახ.თანრ.მოც.!$A:$A,VLOOKUP($B2044,$L:$O,4,0))</f>
        <v>0</v>
      </c>
      <c r="G2044" s="57">
        <f>SUMIFS(სახ.თანრ.მოც.!$E:$E,სახ.თანრ.მოც.!$B:$B,VLOOKUP($B2044,$L:$O,3,0),სახ.თანრ.მოც.!$C:$C,მონაცემები!D2044,სახ.თანრ.მოც.!$A:$A,VLOOKUP($B2044,$L:$O,4,0))</f>
        <v>0</v>
      </c>
      <c r="H2044" s="57">
        <f>SUMIFS(სახ.თანრ.მოც.!F:F,სახ.თანრ.მოც.!$B:$B,VLOOKUP($B2044,$L:$O,3,0),სახ.თანრ.მოც.!$C:$C,მონაცემები!D2044,სახ.თანრ.მოც.!$A:$A,VLOOKUP($B2044,$L:$O,4,0))+SUMIFS(სახ.თანრ.მოც.!F:F,სახ.თანრ.მოც.!$B:$B,VLOOKUP($B2044,$L:$O,3,0),სახ.თანრ.მოც.!$C:$C,მონაცემები!C2044,სახ.თანრ.მოც.!$A:$A,VLOOKUP($B2044,$L:$O,4,0))</f>
        <v>0</v>
      </c>
      <c r="I2044" s="57"/>
      <c r="J2044" s="57"/>
    </row>
    <row r="2045" spans="1:10">
      <c r="A2045" s="46">
        <v>1964</v>
      </c>
      <c r="E2045" s="57">
        <f t="shared" si="30"/>
        <v>0</v>
      </c>
      <c r="F2045" s="57">
        <f>SUMIFS(სახ.თანრ.მოც.!$E:$E,სახ.თანრ.მოც.!$B:$B,VLOOKUP($B2045,$L:$O,3,0),სახ.თანრ.მოც.!$C:$C,მონაცემები!C2045,სახ.თანრ.მოც.!$A:$A,VLOOKUP($B2045,$L:$O,4,0))</f>
        <v>0</v>
      </c>
      <c r="G2045" s="57">
        <f>SUMIFS(სახ.თანრ.მოც.!$E:$E,სახ.თანრ.მოც.!$B:$B,VLOOKUP($B2045,$L:$O,3,0),სახ.თანრ.მოც.!$C:$C,მონაცემები!D2045,სახ.თანრ.მოც.!$A:$A,VLOOKUP($B2045,$L:$O,4,0))</f>
        <v>0</v>
      </c>
      <c r="H2045" s="57">
        <f>SUMIFS(სახ.თანრ.მოც.!F:F,სახ.თანრ.მოც.!$B:$B,VLOOKUP($B2045,$L:$O,3,0),სახ.თანრ.მოც.!$C:$C,მონაცემები!D2045,სახ.თანრ.მოც.!$A:$A,VLOOKUP($B2045,$L:$O,4,0))+SUMIFS(სახ.თანრ.მოც.!F:F,სახ.თანრ.მოც.!$B:$B,VLOOKUP($B2045,$L:$O,3,0),სახ.თანრ.მოც.!$C:$C,მონაცემები!C2045,სახ.თანრ.მოც.!$A:$A,VLOOKUP($B2045,$L:$O,4,0))</f>
        <v>0</v>
      </c>
      <c r="I2045" s="57"/>
      <c r="J2045" s="57"/>
    </row>
    <row r="2046" spans="1:10">
      <c r="A2046" s="46">
        <v>1965</v>
      </c>
      <c r="E2046" s="57">
        <f t="shared" si="30"/>
        <v>0</v>
      </c>
      <c r="F2046" s="57">
        <f>SUMIFS(სახ.თანრ.მოც.!$E:$E,სახ.თანრ.მოც.!$B:$B,VLOOKUP($B2046,$L:$O,3,0),სახ.თანრ.მოც.!$C:$C,მონაცემები!C2046,სახ.თანრ.მოც.!$A:$A,VLOOKUP($B2046,$L:$O,4,0))</f>
        <v>0</v>
      </c>
      <c r="G2046" s="57">
        <f>SUMIFS(სახ.თანრ.მოც.!$E:$E,სახ.თანრ.მოც.!$B:$B,VLOOKUP($B2046,$L:$O,3,0),სახ.თანრ.მოც.!$C:$C,მონაცემები!D2046,სახ.თანრ.მოც.!$A:$A,VLOOKUP($B2046,$L:$O,4,0))</f>
        <v>0</v>
      </c>
      <c r="H2046" s="57">
        <f>SUMIFS(სახ.თანრ.მოც.!F:F,სახ.თანრ.მოც.!$B:$B,VLOOKUP($B2046,$L:$O,3,0),სახ.თანრ.მოც.!$C:$C,მონაცემები!D2046,სახ.თანრ.მოც.!$A:$A,VLOOKUP($B2046,$L:$O,4,0))+SUMIFS(სახ.თანრ.მოც.!F:F,სახ.თანრ.მოც.!$B:$B,VLOOKUP($B2046,$L:$O,3,0),სახ.თანრ.მოც.!$C:$C,მონაცემები!C2046,სახ.თანრ.მოც.!$A:$A,VLOOKUP($B2046,$L:$O,4,0))</f>
        <v>0</v>
      </c>
      <c r="I2046" s="57"/>
      <c r="J2046" s="57"/>
    </row>
    <row r="2047" spans="1:10">
      <c r="A2047" s="46">
        <v>1966</v>
      </c>
      <c r="E2047" s="57">
        <f t="shared" si="30"/>
        <v>0</v>
      </c>
      <c r="F2047" s="57">
        <f>SUMIFS(სახ.თანრ.მოც.!$E:$E,სახ.თანრ.მოც.!$B:$B,VLOOKUP($B2047,$L:$O,3,0),სახ.თანრ.მოც.!$C:$C,მონაცემები!C2047,სახ.თანრ.მოც.!$A:$A,VLOOKUP($B2047,$L:$O,4,0))</f>
        <v>0</v>
      </c>
      <c r="G2047" s="57">
        <f>SUMIFS(სახ.თანრ.მოც.!$E:$E,სახ.თანრ.მოც.!$B:$B,VLOOKUP($B2047,$L:$O,3,0),სახ.თანრ.მოც.!$C:$C,მონაცემები!D2047,სახ.თანრ.მოც.!$A:$A,VLOOKUP($B2047,$L:$O,4,0))</f>
        <v>0</v>
      </c>
      <c r="H2047" s="57">
        <f>SUMIFS(სახ.თანრ.მოც.!F:F,სახ.თანრ.მოც.!$B:$B,VLOOKUP($B2047,$L:$O,3,0),სახ.თანრ.მოც.!$C:$C,მონაცემები!D2047,სახ.თანრ.მოც.!$A:$A,VLOOKUP($B2047,$L:$O,4,0))+SUMIFS(სახ.თანრ.მოც.!F:F,სახ.თანრ.მოც.!$B:$B,VLOOKUP($B2047,$L:$O,3,0),სახ.თანრ.მოც.!$C:$C,მონაცემები!C2047,სახ.თანრ.მოც.!$A:$A,VLOOKUP($B2047,$L:$O,4,0))</f>
        <v>0</v>
      </c>
      <c r="I2047" s="57"/>
      <c r="J2047" s="57"/>
    </row>
    <row r="2048" spans="1:10">
      <c r="A2048" s="46">
        <v>1967</v>
      </c>
      <c r="E2048" s="57">
        <f t="shared" si="30"/>
        <v>0</v>
      </c>
      <c r="F2048" s="57">
        <f>SUMIFS(სახ.თანრ.მოც.!$E:$E,სახ.თანრ.მოც.!$B:$B,VLOOKUP($B2048,$L:$O,3,0),სახ.თანრ.მოც.!$C:$C,მონაცემები!C2048,სახ.თანრ.მოც.!$A:$A,VLOOKUP($B2048,$L:$O,4,0))</f>
        <v>0</v>
      </c>
      <c r="G2048" s="57">
        <f>SUMIFS(სახ.თანრ.მოც.!$E:$E,სახ.თანრ.მოც.!$B:$B,VLOOKUP($B2048,$L:$O,3,0),სახ.თანრ.მოც.!$C:$C,მონაცემები!D2048,სახ.თანრ.მოც.!$A:$A,VLOOKUP($B2048,$L:$O,4,0))</f>
        <v>0</v>
      </c>
      <c r="H2048" s="57">
        <f>SUMIFS(სახ.თანრ.მოც.!F:F,სახ.თანრ.მოც.!$B:$B,VLOOKUP($B2048,$L:$O,3,0),სახ.თანრ.მოც.!$C:$C,მონაცემები!D2048,სახ.თანრ.მოც.!$A:$A,VLOOKUP($B2048,$L:$O,4,0))+SUMIFS(სახ.თანრ.მოც.!F:F,სახ.თანრ.მოც.!$B:$B,VLOOKUP($B2048,$L:$O,3,0),სახ.თანრ.მოც.!$C:$C,მონაცემები!C2048,სახ.თანრ.მოც.!$A:$A,VLOOKUP($B2048,$L:$O,4,0))</f>
        <v>0</v>
      </c>
      <c r="I2048" s="57"/>
      <c r="J2048" s="57"/>
    </row>
    <row r="2049" spans="1:10">
      <c r="A2049" s="46">
        <v>1968</v>
      </c>
      <c r="E2049" s="57">
        <f t="shared" si="30"/>
        <v>0</v>
      </c>
      <c r="F2049" s="57">
        <f>SUMIFS(სახ.თანრ.მოც.!$E:$E,სახ.თანრ.მოც.!$B:$B,VLOOKUP($B2049,$L:$O,3,0),სახ.თანრ.მოც.!$C:$C,მონაცემები!C2049,სახ.თანრ.მოც.!$A:$A,VLOOKUP($B2049,$L:$O,4,0))</f>
        <v>0</v>
      </c>
      <c r="G2049" s="57">
        <f>SUMIFS(სახ.თანრ.მოც.!$E:$E,სახ.თანრ.მოც.!$B:$B,VLOOKUP($B2049,$L:$O,3,0),სახ.თანრ.მოც.!$C:$C,მონაცემები!D2049,სახ.თანრ.მოც.!$A:$A,VLOOKUP($B2049,$L:$O,4,0))</f>
        <v>0</v>
      </c>
      <c r="H2049" s="57">
        <f>SUMIFS(სახ.თანრ.მოც.!F:F,სახ.თანრ.მოც.!$B:$B,VLOOKUP($B2049,$L:$O,3,0),სახ.თანრ.მოც.!$C:$C,მონაცემები!D2049,სახ.თანრ.მოც.!$A:$A,VLOOKUP($B2049,$L:$O,4,0))+SUMIFS(სახ.თანრ.მოც.!F:F,სახ.თანრ.მოც.!$B:$B,VLOOKUP($B2049,$L:$O,3,0),სახ.თანრ.მოც.!$C:$C,მონაცემები!C2049,სახ.თანრ.მოც.!$A:$A,VLOOKUP($B2049,$L:$O,4,0))</f>
        <v>0</v>
      </c>
      <c r="I2049" s="57"/>
      <c r="J2049" s="57"/>
    </row>
    <row r="2050" spans="1:10">
      <c r="A2050" s="46">
        <v>1969</v>
      </c>
      <c r="E2050" s="57">
        <f t="shared" si="30"/>
        <v>0</v>
      </c>
      <c r="F2050" s="57">
        <f>SUMIFS(სახ.თანრ.მოც.!$E:$E,სახ.თანრ.მოც.!$B:$B,VLOOKUP($B2050,$L:$O,3,0),სახ.თანრ.მოც.!$C:$C,მონაცემები!C2050,სახ.თანრ.მოც.!$A:$A,VLOOKUP($B2050,$L:$O,4,0))</f>
        <v>0</v>
      </c>
      <c r="G2050" s="57">
        <f>SUMIFS(სახ.თანრ.მოც.!$E:$E,სახ.თანრ.მოც.!$B:$B,VLOOKUP($B2050,$L:$O,3,0),სახ.თანრ.მოც.!$C:$C,მონაცემები!D2050,სახ.თანრ.მოც.!$A:$A,VLOOKUP($B2050,$L:$O,4,0))</f>
        <v>0</v>
      </c>
      <c r="H2050" s="57">
        <f>SUMIFS(სახ.თანრ.მოც.!F:F,სახ.თანრ.მოც.!$B:$B,VLOOKUP($B2050,$L:$O,3,0),სახ.თანრ.მოც.!$C:$C,მონაცემები!D2050,სახ.თანრ.მოც.!$A:$A,VLOOKUP($B2050,$L:$O,4,0))+SUMIFS(სახ.თანრ.მოც.!F:F,სახ.თანრ.მოც.!$B:$B,VLOOKUP($B2050,$L:$O,3,0),სახ.თანრ.მოც.!$C:$C,მონაცემები!C2050,სახ.თანრ.მოც.!$A:$A,VLOOKUP($B2050,$L:$O,4,0))</f>
        <v>0</v>
      </c>
      <c r="I2050" s="57"/>
      <c r="J2050" s="57"/>
    </row>
    <row r="2051" spans="1:10">
      <c r="A2051" s="46">
        <v>1970</v>
      </c>
      <c r="E2051" s="57">
        <f t="shared" si="30"/>
        <v>0</v>
      </c>
      <c r="F2051" s="57">
        <f>SUMIFS(სახ.თანრ.მოც.!$E:$E,სახ.თანრ.მოც.!$B:$B,VLOOKUP($B2051,$L:$O,3,0),სახ.თანრ.მოც.!$C:$C,მონაცემები!C2051,სახ.თანრ.მოც.!$A:$A,VLOOKUP($B2051,$L:$O,4,0))</f>
        <v>0</v>
      </c>
      <c r="G2051" s="57">
        <f>SUMIFS(სახ.თანრ.მოც.!$E:$E,სახ.თანრ.მოც.!$B:$B,VLOOKUP($B2051,$L:$O,3,0),სახ.თანრ.მოც.!$C:$C,მონაცემები!D2051,სახ.თანრ.მოც.!$A:$A,VLOOKUP($B2051,$L:$O,4,0))</f>
        <v>0</v>
      </c>
      <c r="H2051" s="57">
        <f>SUMIFS(სახ.თანრ.მოც.!F:F,სახ.თანრ.მოც.!$B:$B,VLOOKUP($B2051,$L:$O,3,0),სახ.თანრ.მოც.!$C:$C,მონაცემები!D2051,სახ.თანრ.მოც.!$A:$A,VLOOKUP($B2051,$L:$O,4,0))+SUMIFS(სახ.თანრ.მოც.!F:F,სახ.თანრ.მოც.!$B:$B,VLOOKUP($B2051,$L:$O,3,0),სახ.თანრ.მოც.!$C:$C,მონაცემები!C2051,სახ.თანრ.მოც.!$A:$A,VLOOKUP($B2051,$L:$O,4,0))</f>
        <v>0</v>
      </c>
      <c r="I2051" s="57"/>
      <c r="J2051" s="57"/>
    </row>
    <row r="2052" spans="1:10">
      <c r="A2052" s="46">
        <v>1971</v>
      </c>
      <c r="E2052" s="57">
        <f t="shared" si="30"/>
        <v>0</v>
      </c>
      <c r="F2052" s="57">
        <f>SUMIFS(სახ.თანრ.მოც.!$E:$E,სახ.თანრ.მოც.!$B:$B,VLOOKUP($B2052,$L:$O,3,0),სახ.თანრ.მოც.!$C:$C,მონაცემები!C2052,სახ.თანრ.მოც.!$A:$A,VLOOKUP($B2052,$L:$O,4,0))</f>
        <v>0</v>
      </c>
      <c r="G2052" s="57">
        <f>SUMIFS(სახ.თანრ.მოც.!$E:$E,სახ.თანრ.მოც.!$B:$B,VLOOKUP($B2052,$L:$O,3,0),სახ.თანრ.მოც.!$C:$C,მონაცემები!D2052,სახ.თანრ.მოც.!$A:$A,VLOOKUP($B2052,$L:$O,4,0))</f>
        <v>0</v>
      </c>
      <c r="H2052" s="57">
        <f>SUMIFS(სახ.თანრ.მოც.!F:F,სახ.თანრ.მოც.!$B:$B,VLOOKUP($B2052,$L:$O,3,0),სახ.თანრ.მოც.!$C:$C,მონაცემები!D2052,სახ.თანრ.მოც.!$A:$A,VLOOKUP($B2052,$L:$O,4,0))+SUMIFS(სახ.თანრ.მოც.!F:F,სახ.თანრ.მოც.!$B:$B,VLOOKUP($B2052,$L:$O,3,0),სახ.თანრ.მოც.!$C:$C,მონაცემები!C2052,სახ.თანრ.მოც.!$A:$A,VLOOKUP($B2052,$L:$O,4,0))</f>
        <v>0</v>
      </c>
      <c r="I2052" s="57"/>
      <c r="J2052" s="57"/>
    </row>
    <row r="2053" spans="1:10">
      <c r="A2053" s="46">
        <v>1972</v>
      </c>
      <c r="E2053" s="57">
        <f t="shared" si="30"/>
        <v>0</v>
      </c>
      <c r="F2053" s="57">
        <f>SUMIFS(სახ.თანრ.მოც.!$E:$E,სახ.თანრ.მოც.!$B:$B,VLOOKUP($B2053,$L:$O,3,0),სახ.თანრ.მოც.!$C:$C,მონაცემები!C2053,სახ.თანრ.მოც.!$A:$A,VLOOKUP($B2053,$L:$O,4,0))</f>
        <v>0</v>
      </c>
      <c r="G2053" s="57">
        <f>SUMIFS(სახ.თანრ.მოც.!$E:$E,სახ.თანრ.მოც.!$B:$B,VLOOKUP($B2053,$L:$O,3,0),სახ.თანრ.მოც.!$C:$C,მონაცემები!D2053,სახ.თანრ.მოც.!$A:$A,VLOOKUP($B2053,$L:$O,4,0))</f>
        <v>0</v>
      </c>
      <c r="H2053" s="57">
        <f>SUMIFS(სახ.თანრ.მოც.!F:F,სახ.თანრ.მოც.!$B:$B,VLOOKUP($B2053,$L:$O,3,0),სახ.თანრ.მოც.!$C:$C,მონაცემები!D2053,სახ.თანრ.მოც.!$A:$A,VLOOKUP($B2053,$L:$O,4,0))+SUMIFS(სახ.თანრ.მოც.!F:F,სახ.თანრ.მოც.!$B:$B,VLOOKUP($B2053,$L:$O,3,0),სახ.თანრ.მოც.!$C:$C,მონაცემები!C2053,სახ.თანრ.მოც.!$A:$A,VLOOKUP($B2053,$L:$O,4,0))</f>
        <v>0</v>
      </c>
      <c r="I2053" s="57"/>
      <c r="J2053" s="57"/>
    </row>
    <row r="2054" spans="1:10">
      <c r="A2054" s="46">
        <v>1973</v>
      </c>
      <c r="E2054" s="57">
        <f t="shared" si="30"/>
        <v>0</v>
      </c>
      <c r="F2054" s="57">
        <f>SUMIFS(სახ.თანრ.მოც.!$E:$E,სახ.თანრ.მოც.!$B:$B,VLOOKUP($B2054,$L:$O,3,0),სახ.თანრ.მოც.!$C:$C,მონაცემები!C2054,სახ.თანრ.მოც.!$A:$A,VLOOKUP($B2054,$L:$O,4,0))</f>
        <v>0</v>
      </c>
      <c r="G2054" s="57">
        <f>SUMIFS(სახ.თანრ.მოც.!$E:$E,სახ.თანრ.მოც.!$B:$B,VLOOKUP($B2054,$L:$O,3,0),სახ.თანრ.მოც.!$C:$C,მონაცემები!D2054,სახ.თანრ.მოც.!$A:$A,VLOOKUP($B2054,$L:$O,4,0))</f>
        <v>0</v>
      </c>
      <c r="H2054" s="57">
        <f>SUMIFS(სახ.თანრ.მოც.!F:F,სახ.თანრ.მოც.!$B:$B,VLOOKUP($B2054,$L:$O,3,0),სახ.თანრ.მოც.!$C:$C,მონაცემები!D2054,სახ.თანრ.მოც.!$A:$A,VLOOKUP($B2054,$L:$O,4,0))+SUMIFS(სახ.თანრ.მოც.!F:F,სახ.თანრ.მოც.!$B:$B,VLOOKUP($B2054,$L:$O,3,0),სახ.თანრ.მოც.!$C:$C,მონაცემები!C2054,სახ.თანრ.მოც.!$A:$A,VLOOKUP($B2054,$L:$O,4,0))</f>
        <v>0</v>
      </c>
      <c r="I2054" s="57"/>
      <c r="J2054" s="57"/>
    </row>
    <row r="2055" spans="1:10">
      <c r="A2055" s="46">
        <v>1974</v>
      </c>
      <c r="E2055" s="57">
        <f t="shared" si="30"/>
        <v>0</v>
      </c>
      <c r="F2055" s="57">
        <f>SUMIFS(სახ.თანრ.მოც.!$E:$E,სახ.თანრ.მოც.!$B:$B,VLOOKUP($B2055,$L:$O,3,0),სახ.თანრ.მოც.!$C:$C,მონაცემები!C2055,სახ.თანრ.მოც.!$A:$A,VLOOKUP($B2055,$L:$O,4,0))</f>
        <v>0</v>
      </c>
      <c r="G2055" s="57">
        <f>SUMIFS(სახ.თანრ.მოც.!$E:$E,სახ.თანრ.მოც.!$B:$B,VLOOKUP($B2055,$L:$O,3,0),სახ.თანრ.მოც.!$C:$C,მონაცემები!D2055,სახ.თანრ.მოც.!$A:$A,VLOOKUP($B2055,$L:$O,4,0))</f>
        <v>0</v>
      </c>
      <c r="H2055" s="57">
        <f>SUMIFS(სახ.თანრ.მოც.!F:F,სახ.თანრ.მოც.!$B:$B,VLOOKUP($B2055,$L:$O,3,0),სახ.თანრ.მოც.!$C:$C,მონაცემები!D2055,სახ.თანრ.მოც.!$A:$A,VLOOKUP($B2055,$L:$O,4,0))+SUMIFS(სახ.თანრ.მოც.!F:F,სახ.თანრ.მოც.!$B:$B,VLOOKUP($B2055,$L:$O,3,0),სახ.თანრ.მოც.!$C:$C,მონაცემები!C2055,სახ.თანრ.მოც.!$A:$A,VLOOKUP($B2055,$L:$O,4,0))</f>
        <v>0</v>
      </c>
      <c r="I2055" s="57"/>
      <c r="J2055" s="57"/>
    </row>
    <row r="2056" spans="1:10">
      <c r="A2056" s="46">
        <v>1975</v>
      </c>
      <c r="E2056" s="57">
        <f t="shared" si="30"/>
        <v>0</v>
      </c>
      <c r="F2056" s="57">
        <f>SUMIFS(სახ.თანრ.მოც.!$E:$E,სახ.თანრ.მოც.!$B:$B,VLOOKUP($B2056,$L:$O,3,0),სახ.თანრ.მოც.!$C:$C,მონაცემები!C2056,სახ.თანრ.მოც.!$A:$A,VLOOKUP($B2056,$L:$O,4,0))</f>
        <v>0</v>
      </c>
      <c r="G2056" s="57">
        <f>SUMIFS(სახ.თანრ.მოც.!$E:$E,სახ.თანრ.მოც.!$B:$B,VLOOKUP($B2056,$L:$O,3,0),სახ.თანრ.მოც.!$C:$C,მონაცემები!D2056,სახ.თანრ.მოც.!$A:$A,VLOOKUP($B2056,$L:$O,4,0))</f>
        <v>0</v>
      </c>
      <c r="H2056" s="57">
        <f>SUMIFS(სახ.თანრ.მოც.!F:F,სახ.თანრ.მოც.!$B:$B,VLOOKUP($B2056,$L:$O,3,0),სახ.თანრ.მოც.!$C:$C,მონაცემები!D2056,სახ.თანრ.მოც.!$A:$A,VLOOKUP($B2056,$L:$O,4,0))+SUMIFS(სახ.თანრ.მოც.!F:F,სახ.თანრ.მოც.!$B:$B,VLOOKUP($B2056,$L:$O,3,0),სახ.თანრ.მოც.!$C:$C,მონაცემები!C2056,სახ.თანრ.მოც.!$A:$A,VLOOKUP($B2056,$L:$O,4,0))</f>
        <v>0</v>
      </c>
      <c r="I2056" s="57"/>
      <c r="J2056" s="57"/>
    </row>
    <row r="2057" spans="1:10">
      <c r="A2057" s="46">
        <v>1976</v>
      </c>
      <c r="E2057" s="57">
        <f t="shared" si="30"/>
        <v>0</v>
      </c>
      <c r="F2057" s="57">
        <f>SUMIFS(სახ.თანრ.მოც.!$E:$E,სახ.თანრ.მოც.!$B:$B,VLOOKUP($B2057,$L:$O,3,0),სახ.თანრ.მოც.!$C:$C,მონაცემები!C2057,სახ.თანრ.მოც.!$A:$A,VLOOKUP($B2057,$L:$O,4,0))</f>
        <v>0</v>
      </c>
      <c r="G2057" s="57">
        <f>SUMIFS(სახ.თანრ.მოც.!$E:$E,სახ.თანრ.მოც.!$B:$B,VLOOKUP($B2057,$L:$O,3,0),სახ.თანრ.მოც.!$C:$C,მონაცემები!D2057,სახ.თანრ.მოც.!$A:$A,VLOOKUP($B2057,$L:$O,4,0))</f>
        <v>0</v>
      </c>
      <c r="H2057" s="57">
        <f>SUMIFS(სახ.თანრ.მოც.!F:F,სახ.თანრ.მოც.!$B:$B,VLOOKUP($B2057,$L:$O,3,0),სახ.თანრ.მოც.!$C:$C,მონაცემები!D2057,სახ.თანრ.მოც.!$A:$A,VLOOKUP($B2057,$L:$O,4,0))+SUMIFS(სახ.თანრ.მოც.!F:F,სახ.თანრ.მოც.!$B:$B,VLOOKUP($B2057,$L:$O,3,0),სახ.თანრ.მოც.!$C:$C,მონაცემები!C2057,სახ.თანრ.მოც.!$A:$A,VLOOKUP($B2057,$L:$O,4,0))</f>
        <v>0</v>
      </c>
      <c r="I2057" s="57"/>
      <c r="J2057" s="57"/>
    </row>
    <row r="2058" spans="1:10">
      <c r="A2058" s="46">
        <v>1977</v>
      </c>
      <c r="E2058" s="57">
        <f t="shared" si="30"/>
        <v>0</v>
      </c>
      <c r="F2058" s="57">
        <f>SUMIFS(სახ.თანრ.მოც.!$E:$E,სახ.თანრ.მოც.!$B:$B,VLOOKUP($B2058,$L:$O,3,0),სახ.თანრ.მოც.!$C:$C,მონაცემები!C2058,სახ.თანრ.მოც.!$A:$A,VLOOKUP($B2058,$L:$O,4,0))</f>
        <v>0</v>
      </c>
      <c r="G2058" s="57">
        <f>SUMIFS(სახ.თანრ.მოც.!$E:$E,სახ.თანრ.მოც.!$B:$B,VLOOKUP($B2058,$L:$O,3,0),სახ.თანრ.მოც.!$C:$C,მონაცემები!D2058,სახ.თანრ.მოც.!$A:$A,VLOOKUP($B2058,$L:$O,4,0))</f>
        <v>0</v>
      </c>
      <c r="H2058" s="57">
        <f>SUMIFS(სახ.თანრ.მოც.!F:F,სახ.თანრ.მოც.!$B:$B,VLOOKUP($B2058,$L:$O,3,0),სახ.თანრ.მოც.!$C:$C,მონაცემები!D2058,სახ.თანრ.მოც.!$A:$A,VLOOKUP($B2058,$L:$O,4,0))+SUMIFS(სახ.თანრ.მოც.!F:F,სახ.თანრ.მოც.!$B:$B,VLOOKUP($B2058,$L:$O,3,0),სახ.თანრ.მოც.!$C:$C,მონაცემები!C2058,სახ.თანრ.მოც.!$A:$A,VLOOKUP($B2058,$L:$O,4,0))</f>
        <v>0</v>
      </c>
      <c r="I2058" s="57"/>
      <c r="J2058" s="57"/>
    </row>
    <row r="2059" spans="1:10">
      <c r="A2059" s="46">
        <v>1978</v>
      </c>
      <c r="E2059" s="57">
        <f t="shared" si="30"/>
        <v>0</v>
      </c>
      <c r="F2059" s="57">
        <f>SUMIFS(სახ.თანრ.მოც.!$E:$E,სახ.თანრ.მოც.!$B:$B,VLOOKUP($B2059,$L:$O,3,0),სახ.თანრ.მოც.!$C:$C,მონაცემები!C2059,სახ.თანრ.მოც.!$A:$A,VLOOKUP($B2059,$L:$O,4,0))</f>
        <v>0</v>
      </c>
      <c r="G2059" s="57">
        <f>SUMIFS(სახ.თანრ.მოც.!$E:$E,სახ.თანრ.მოც.!$B:$B,VLOOKUP($B2059,$L:$O,3,0),სახ.თანრ.მოც.!$C:$C,მონაცემები!D2059,სახ.თანრ.მოც.!$A:$A,VLOOKUP($B2059,$L:$O,4,0))</f>
        <v>0</v>
      </c>
      <c r="H2059" s="57">
        <f>SUMIFS(სახ.თანრ.მოც.!F:F,სახ.თანრ.მოც.!$B:$B,VLOOKUP($B2059,$L:$O,3,0),სახ.თანრ.მოც.!$C:$C,მონაცემები!D2059,სახ.თანრ.მოც.!$A:$A,VLOOKUP($B2059,$L:$O,4,0))+SUMIFS(სახ.თანრ.მოც.!F:F,სახ.თანრ.მოც.!$B:$B,VLOOKUP($B2059,$L:$O,3,0),სახ.თანრ.მოც.!$C:$C,მონაცემები!C2059,სახ.თანრ.მოც.!$A:$A,VLOOKUP($B2059,$L:$O,4,0))</f>
        <v>0</v>
      </c>
      <c r="I2059" s="57"/>
      <c r="J2059" s="57"/>
    </row>
    <row r="2060" spans="1:10">
      <c r="A2060" s="46">
        <v>1979</v>
      </c>
      <c r="E2060" s="57">
        <f t="shared" si="30"/>
        <v>0</v>
      </c>
      <c r="F2060" s="57">
        <f>SUMIFS(სახ.თანრ.მოც.!$E:$E,სახ.თანრ.მოც.!$B:$B,VLOOKUP($B2060,$L:$O,3,0),სახ.თანრ.მოც.!$C:$C,მონაცემები!C2060,სახ.თანრ.მოც.!$A:$A,VLOOKUP($B2060,$L:$O,4,0))</f>
        <v>0</v>
      </c>
      <c r="G2060" s="57">
        <f>SUMIFS(სახ.თანრ.მოც.!$E:$E,სახ.თანრ.მოც.!$B:$B,VLOOKUP($B2060,$L:$O,3,0),სახ.თანრ.მოც.!$C:$C,მონაცემები!D2060,სახ.თანრ.მოც.!$A:$A,VLOOKUP($B2060,$L:$O,4,0))</f>
        <v>0</v>
      </c>
      <c r="H2060" s="57">
        <f>SUMIFS(სახ.თანრ.მოც.!F:F,სახ.თანრ.მოც.!$B:$B,VLOOKUP($B2060,$L:$O,3,0),სახ.თანრ.მოც.!$C:$C,მონაცემები!D2060,სახ.თანრ.მოც.!$A:$A,VLOOKUP($B2060,$L:$O,4,0))+SUMIFS(სახ.თანრ.მოც.!F:F,სახ.თანრ.მოც.!$B:$B,VLOOKUP($B2060,$L:$O,3,0),სახ.თანრ.მოც.!$C:$C,მონაცემები!C2060,სახ.თანრ.მოც.!$A:$A,VLOOKUP($B2060,$L:$O,4,0))</f>
        <v>0</v>
      </c>
      <c r="I2060" s="57"/>
      <c r="J2060" s="57"/>
    </row>
    <row r="2061" spans="1:10">
      <c r="A2061" s="46">
        <v>1980</v>
      </c>
      <c r="E2061" s="57">
        <f t="shared" si="30"/>
        <v>0</v>
      </c>
      <c r="F2061" s="57">
        <f>SUMIFS(სახ.თანრ.მოც.!$E:$E,სახ.თანრ.მოც.!$B:$B,VLOOKUP($B2061,$L:$O,3,0),სახ.თანრ.მოც.!$C:$C,მონაცემები!C2061,სახ.თანრ.მოც.!$A:$A,VLOOKUP($B2061,$L:$O,4,0))</f>
        <v>0</v>
      </c>
      <c r="G2061" s="57">
        <f>SUMIFS(სახ.თანრ.მოც.!$E:$E,სახ.თანრ.მოც.!$B:$B,VLOOKUP($B2061,$L:$O,3,0),სახ.თანრ.მოც.!$C:$C,მონაცემები!D2061,სახ.თანრ.მოც.!$A:$A,VLOOKUP($B2061,$L:$O,4,0))</f>
        <v>0</v>
      </c>
      <c r="H2061" s="57">
        <f>SUMIFS(სახ.თანრ.მოც.!F:F,სახ.თანრ.მოც.!$B:$B,VLOOKUP($B2061,$L:$O,3,0),სახ.თანრ.მოც.!$C:$C,მონაცემები!D2061,სახ.თანრ.მოც.!$A:$A,VLOOKUP($B2061,$L:$O,4,0))+SUMIFS(სახ.თანრ.მოც.!F:F,სახ.თანრ.მოც.!$B:$B,VLOOKUP($B2061,$L:$O,3,0),სახ.თანრ.მოც.!$C:$C,მონაცემები!C2061,სახ.თანრ.მოც.!$A:$A,VLOOKUP($B2061,$L:$O,4,0))</f>
        <v>0</v>
      </c>
      <c r="I2061" s="57"/>
      <c r="J2061" s="57"/>
    </row>
    <row r="2062" spans="1:10">
      <c r="A2062" s="46">
        <v>1981</v>
      </c>
      <c r="E2062" s="57">
        <f t="shared" si="30"/>
        <v>0</v>
      </c>
      <c r="F2062" s="57">
        <f>SUMIFS(სახ.თანრ.მოც.!$E:$E,სახ.თანრ.მოც.!$B:$B,VLOOKUP($B2062,$L:$O,3,0),სახ.თანრ.მოც.!$C:$C,მონაცემები!C2062,სახ.თანრ.მოც.!$A:$A,VLOOKUP($B2062,$L:$O,4,0))</f>
        <v>0</v>
      </c>
      <c r="G2062" s="57">
        <f>SUMIFS(სახ.თანრ.მოც.!$E:$E,სახ.თანრ.მოც.!$B:$B,VLOOKUP($B2062,$L:$O,3,0),სახ.თანრ.მოც.!$C:$C,მონაცემები!D2062,სახ.თანრ.მოც.!$A:$A,VLOOKUP($B2062,$L:$O,4,0))</f>
        <v>0</v>
      </c>
      <c r="H2062" s="57">
        <f>SUMIFS(სახ.თანრ.მოც.!F:F,სახ.თანრ.მოც.!$B:$B,VLOOKUP($B2062,$L:$O,3,0),სახ.თანრ.მოც.!$C:$C,მონაცემები!D2062,სახ.თანრ.მოც.!$A:$A,VLOOKUP($B2062,$L:$O,4,0))+SUMIFS(სახ.თანრ.მოც.!F:F,სახ.თანრ.მოც.!$B:$B,VLOOKUP($B2062,$L:$O,3,0),სახ.თანრ.მოც.!$C:$C,მონაცემები!C2062,სახ.თანრ.მოც.!$A:$A,VLOOKUP($B2062,$L:$O,4,0))</f>
        <v>0</v>
      </c>
      <c r="I2062" s="57"/>
      <c r="J2062" s="57"/>
    </row>
    <row r="2063" spans="1:10">
      <c r="A2063" s="46">
        <v>1982</v>
      </c>
      <c r="E2063" s="57">
        <f t="shared" si="30"/>
        <v>0</v>
      </c>
      <c r="F2063" s="57">
        <f>SUMIFS(სახ.თანრ.მოც.!$E:$E,სახ.თანრ.მოც.!$B:$B,VLOOKUP($B2063,$L:$O,3,0),სახ.თანრ.მოც.!$C:$C,მონაცემები!C2063,სახ.თანრ.მოც.!$A:$A,VLOOKUP($B2063,$L:$O,4,0))</f>
        <v>0</v>
      </c>
      <c r="G2063" s="57">
        <f>SUMIFS(სახ.თანრ.მოც.!$E:$E,სახ.თანრ.მოც.!$B:$B,VLOOKUP($B2063,$L:$O,3,0),სახ.თანრ.მოც.!$C:$C,მონაცემები!D2063,სახ.თანრ.მოც.!$A:$A,VLOOKUP($B2063,$L:$O,4,0))</f>
        <v>0</v>
      </c>
      <c r="H2063" s="57">
        <f>SUMIFS(სახ.თანრ.მოც.!F:F,სახ.თანრ.მოც.!$B:$B,VLOOKUP($B2063,$L:$O,3,0),სახ.თანრ.მოც.!$C:$C,მონაცემები!D2063,სახ.თანრ.მოც.!$A:$A,VLOOKUP($B2063,$L:$O,4,0))+SUMIFS(სახ.თანრ.მოც.!F:F,სახ.თანრ.მოც.!$B:$B,VLOOKUP($B2063,$L:$O,3,0),სახ.თანრ.მოც.!$C:$C,მონაცემები!C2063,სახ.თანრ.მოც.!$A:$A,VLOOKUP($B2063,$L:$O,4,0))</f>
        <v>0</v>
      </c>
      <c r="I2063" s="57"/>
      <c r="J2063" s="57"/>
    </row>
    <row r="2064" spans="1:10">
      <c r="A2064" s="46">
        <v>1983</v>
      </c>
      <c r="E2064" s="57">
        <f t="shared" si="30"/>
        <v>0</v>
      </c>
      <c r="F2064" s="57">
        <f>SUMIFS(სახ.თანრ.მოც.!$E:$E,სახ.თანრ.მოც.!$B:$B,VLOOKUP($B2064,$L:$O,3,0),სახ.თანრ.მოც.!$C:$C,მონაცემები!C2064,სახ.თანრ.მოც.!$A:$A,VLOOKUP($B2064,$L:$O,4,0))</f>
        <v>0</v>
      </c>
      <c r="G2064" s="57">
        <f>SUMIFS(სახ.თანრ.მოც.!$E:$E,სახ.თანრ.მოც.!$B:$B,VLOOKUP($B2064,$L:$O,3,0),სახ.თანრ.მოც.!$C:$C,მონაცემები!D2064,სახ.თანრ.მოც.!$A:$A,VLOOKUP($B2064,$L:$O,4,0))</f>
        <v>0</v>
      </c>
      <c r="H2064" s="57">
        <f>SUMIFS(სახ.თანრ.მოც.!F:F,სახ.თანრ.მოც.!$B:$B,VLOOKUP($B2064,$L:$O,3,0),სახ.თანრ.მოც.!$C:$C,მონაცემები!D2064,სახ.თანრ.მოც.!$A:$A,VLOOKUP($B2064,$L:$O,4,0))+SUMIFS(სახ.თანრ.მოც.!F:F,სახ.თანრ.მოც.!$B:$B,VLOOKUP($B2064,$L:$O,3,0),სახ.თანრ.მოც.!$C:$C,მონაცემები!C2064,სახ.თანრ.მოც.!$A:$A,VLOOKUP($B2064,$L:$O,4,0))</f>
        <v>0</v>
      </c>
      <c r="I2064" s="57"/>
      <c r="J2064" s="57"/>
    </row>
    <row r="2065" spans="1:10">
      <c r="A2065" s="46">
        <v>1984</v>
      </c>
      <c r="E2065" s="57">
        <f t="shared" si="30"/>
        <v>0</v>
      </c>
      <c r="F2065" s="57">
        <f>SUMIFS(სახ.თანრ.მოც.!$E:$E,სახ.თანრ.მოც.!$B:$B,VLOOKUP($B2065,$L:$O,3,0),სახ.თანრ.მოც.!$C:$C,მონაცემები!C2065,სახ.თანრ.მოც.!$A:$A,VLOOKUP($B2065,$L:$O,4,0))</f>
        <v>0</v>
      </c>
      <c r="G2065" s="57">
        <f>SUMIFS(სახ.თანრ.მოც.!$E:$E,სახ.თანრ.მოც.!$B:$B,VLOOKUP($B2065,$L:$O,3,0),სახ.თანრ.მოც.!$C:$C,მონაცემები!D2065,სახ.თანრ.მოც.!$A:$A,VLOOKUP($B2065,$L:$O,4,0))</f>
        <v>0</v>
      </c>
      <c r="H2065" s="57">
        <f>SUMIFS(სახ.თანრ.მოც.!F:F,სახ.თანრ.მოც.!$B:$B,VLOOKUP($B2065,$L:$O,3,0),სახ.თანრ.მოც.!$C:$C,მონაცემები!D2065,სახ.თანრ.მოც.!$A:$A,VLOOKUP($B2065,$L:$O,4,0))+SUMIFS(სახ.თანრ.მოც.!F:F,სახ.თანრ.მოც.!$B:$B,VLOOKUP($B2065,$L:$O,3,0),სახ.თანრ.მოც.!$C:$C,მონაცემები!C2065,სახ.თანრ.მოც.!$A:$A,VLOOKUP($B2065,$L:$O,4,0))</f>
        <v>0</v>
      </c>
      <c r="I2065" s="57"/>
      <c r="J2065" s="57"/>
    </row>
    <row r="2066" spans="1:10">
      <c r="A2066" s="46">
        <v>1985</v>
      </c>
      <c r="E2066" s="57">
        <f t="shared" si="30"/>
        <v>0</v>
      </c>
      <c r="F2066" s="57">
        <f>SUMIFS(სახ.თანრ.მოც.!$E:$E,სახ.თანრ.მოც.!$B:$B,VLOOKUP($B2066,$L:$O,3,0),სახ.თანრ.მოც.!$C:$C,მონაცემები!C2066,სახ.თანრ.მოც.!$A:$A,VLOOKUP($B2066,$L:$O,4,0))</f>
        <v>0</v>
      </c>
      <c r="G2066" s="57">
        <f>SUMIFS(სახ.თანრ.მოც.!$E:$E,სახ.თანრ.მოც.!$B:$B,VLOOKUP($B2066,$L:$O,3,0),სახ.თანრ.მოც.!$C:$C,მონაცემები!D2066,სახ.თანრ.მოც.!$A:$A,VLOOKUP($B2066,$L:$O,4,0))</f>
        <v>0</v>
      </c>
      <c r="H2066" s="57">
        <f>SUMIFS(სახ.თანრ.მოც.!F:F,სახ.თანრ.მოც.!$B:$B,VLOOKUP($B2066,$L:$O,3,0),სახ.თანრ.მოც.!$C:$C,მონაცემები!D2066,სახ.თანრ.მოც.!$A:$A,VLOOKUP($B2066,$L:$O,4,0))+SUMIFS(სახ.თანრ.მოც.!F:F,სახ.თანრ.მოც.!$B:$B,VLOOKUP($B2066,$L:$O,3,0),სახ.თანრ.მოც.!$C:$C,მონაცემები!C2066,სახ.თანრ.მოც.!$A:$A,VLOOKUP($B2066,$L:$O,4,0))</f>
        <v>0</v>
      </c>
      <c r="I2066" s="57"/>
      <c r="J2066" s="57"/>
    </row>
    <row r="2067" spans="1:10">
      <c r="A2067" s="46">
        <v>1986</v>
      </c>
      <c r="E2067" s="57">
        <f t="shared" ref="E2067:E2130" si="31">C2067+D2067</f>
        <v>0</v>
      </c>
      <c r="F2067" s="57">
        <f>SUMIFS(სახ.თანრ.მოც.!$E:$E,სახ.თანრ.მოც.!$B:$B,VLOOKUP($B2067,$L:$O,3,0),სახ.თანრ.მოც.!$C:$C,მონაცემები!C2067,სახ.თანრ.მოც.!$A:$A,VLOOKUP($B2067,$L:$O,4,0))</f>
        <v>0</v>
      </c>
      <c r="G2067" s="57">
        <f>SUMIFS(სახ.თანრ.მოც.!$E:$E,სახ.თანრ.მოც.!$B:$B,VLOOKUP($B2067,$L:$O,3,0),სახ.თანრ.მოც.!$C:$C,მონაცემები!D2067,სახ.თანრ.მოც.!$A:$A,VLOOKUP($B2067,$L:$O,4,0))</f>
        <v>0</v>
      </c>
      <c r="H2067" s="57">
        <f>SUMIFS(სახ.თანრ.მოც.!F:F,სახ.თანრ.მოც.!$B:$B,VLOOKUP($B2067,$L:$O,3,0),სახ.თანრ.მოც.!$C:$C,მონაცემები!D2067,სახ.თანრ.მოც.!$A:$A,VLOOKUP($B2067,$L:$O,4,0))+SUMIFS(სახ.თანრ.მოც.!F:F,სახ.თანრ.მოც.!$B:$B,VLOOKUP($B2067,$L:$O,3,0),სახ.თანრ.მოც.!$C:$C,მონაცემები!C2067,სახ.თანრ.მოც.!$A:$A,VLOOKUP($B2067,$L:$O,4,0))</f>
        <v>0</v>
      </c>
      <c r="I2067" s="57"/>
      <c r="J2067" s="57"/>
    </row>
    <row r="2068" spans="1:10">
      <c r="A2068" s="46">
        <v>1987</v>
      </c>
      <c r="E2068" s="57">
        <f t="shared" si="31"/>
        <v>0</v>
      </c>
      <c r="F2068" s="57">
        <f>SUMIFS(სახ.თანრ.მოც.!$E:$E,სახ.თანრ.მოც.!$B:$B,VLOOKUP($B2068,$L:$O,3,0),სახ.თანრ.მოც.!$C:$C,მონაცემები!C2068,სახ.თანრ.მოც.!$A:$A,VLOOKUP($B2068,$L:$O,4,0))</f>
        <v>0</v>
      </c>
      <c r="G2068" s="57">
        <f>SUMIFS(სახ.თანრ.მოც.!$E:$E,სახ.თანრ.მოც.!$B:$B,VLOOKUP($B2068,$L:$O,3,0),სახ.თანრ.მოც.!$C:$C,მონაცემები!D2068,სახ.თანრ.მოც.!$A:$A,VLOOKUP($B2068,$L:$O,4,0))</f>
        <v>0</v>
      </c>
      <c r="H2068" s="57">
        <f>SUMIFS(სახ.თანრ.მოც.!F:F,სახ.თანრ.მოც.!$B:$B,VLOOKUP($B2068,$L:$O,3,0),სახ.თანრ.მოც.!$C:$C,მონაცემები!D2068,სახ.თანრ.მოც.!$A:$A,VLOOKUP($B2068,$L:$O,4,0))+SUMIFS(სახ.თანრ.მოც.!F:F,სახ.თანრ.მოც.!$B:$B,VLOOKUP($B2068,$L:$O,3,0),სახ.თანრ.მოც.!$C:$C,მონაცემები!C2068,სახ.თანრ.მოც.!$A:$A,VLOOKUP($B2068,$L:$O,4,0))</f>
        <v>0</v>
      </c>
      <c r="I2068" s="57"/>
      <c r="J2068" s="57"/>
    </row>
    <row r="2069" spans="1:10">
      <c r="A2069" s="46">
        <v>1988</v>
      </c>
      <c r="E2069" s="57">
        <f t="shared" si="31"/>
        <v>0</v>
      </c>
      <c r="F2069" s="57">
        <f>SUMIFS(სახ.თანრ.მოც.!$E:$E,სახ.თანრ.მოც.!$B:$B,VLOOKUP($B2069,$L:$O,3,0),სახ.თანრ.მოც.!$C:$C,მონაცემები!C2069,სახ.თანრ.მოც.!$A:$A,VLOOKUP($B2069,$L:$O,4,0))</f>
        <v>0</v>
      </c>
      <c r="G2069" s="57">
        <f>SUMIFS(სახ.თანრ.მოც.!$E:$E,სახ.თანრ.მოც.!$B:$B,VLOOKUP($B2069,$L:$O,3,0),სახ.თანრ.მოც.!$C:$C,მონაცემები!D2069,სახ.თანრ.მოც.!$A:$A,VLOOKUP($B2069,$L:$O,4,0))</f>
        <v>0</v>
      </c>
      <c r="H2069" s="57">
        <f>SUMIFS(სახ.თანრ.მოც.!F:F,სახ.თანრ.მოც.!$B:$B,VLOOKUP($B2069,$L:$O,3,0),სახ.თანრ.მოც.!$C:$C,მონაცემები!D2069,სახ.თანრ.მოც.!$A:$A,VLOOKUP($B2069,$L:$O,4,0))+SUMIFS(სახ.თანრ.მოც.!F:F,სახ.თანრ.მოც.!$B:$B,VLOOKUP($B2069,$L:$O,3,0),სახ.თანრ.მოც.!$C:$C,მონაცემები!C2069,სახ.თანრ.მოც.!$A:$A,VLOOKUP($B2069,$L:$O,4,0))</f>
        <v>0</v>
      </c>
      <c r="I2069" s="57"/>
      <c r="J2069" s="57"/>
    </row>
    <row r="2070" spans="1:10">
      <c r="A2070" s="46">
        <v>1989</v>
      </c>
      <c r="E2070" s="57">
        <f t="shared" si="31"/>
        <v>0</v>
      </c>
      <c r="F2070" s="57">
        <f>SUMIFS(სახ.თანრ.მოც.!$E:$E,სახ.თანრ.მოც.!$B:$B,VLOOKUP($B2070,$L:$O,3,0),სახ.თანრ.მოც.!$C:$C,მონაცემები!C2070,სახ.თანრ.მოც.!$A:$A,VLOOKUP($B2070,$L:$O,4,0))</f>
        <v>0</v>
      </c>
      <c r="G2070" s="57">
        <f>SUMIFS(სახ.თანრ.მოც.!$E:$E,სახ.თანრ.მოც.!$B:$B,VLOOKUP($B2070,$L:$O,3,0),სახ.თანრ.მოც.!$C:$C,მონაცემები!D2070,სახ.თანრ.მოც.!$A:$A,VLOOKUP($B2070,$L:$O,4,0))</f>
        <v>0</v>
      </c>
      <c r="H2070" s="57">
        <f>SUMIFS(სახ.თანრ.მოც.!F:F,სახ.თანრ.მოც.!$B:$B,VLOOKUP($B2070,$L:$O,3,0),სახ.თანრ.მოც.!$C:$C,მონაცემები!D2070,სახ.თანრ.მოც.!$A:$A,VLOOKUP($B2070,$L:$O,4,0))+SUMIFS(სახ.თანრ.მოც.!F:F,სახ.თანრ.მოც.!$B:$B,VLOOKUP($B2070,$L:$O,3,0),სახ.თანრ.მოც.!$C:$C,მონაცემები!C2070,სახ.თანრ.მოც.!$A:$A,VLOOKUP($B2070,$L:$O,4,0))</f>
        <v>0</v>
      </c>
      <c r="I2070" s="57"/>
      <c r="J2070" s="57"/>
    </row>
    <row r="2071" spans="1:10">
      <c r="A2071" s="46">
        <v>1990</v>
      </c>
      <c r="E2071" s="57">
        <f t="shared" si="31"/>
        <v>0</v>
      </c>
      <c r="F2071" s="57">
        <f>SUMIFS(სახ.თანრ.მოც.!$E:$E,სახ.თანრ.მოც.!$B:$B,VLOOKUP($B2071,$L:$O,3,0),სახ.თანრ.მოც.!$C:$C,მონაცემები!C2071,სახ.თანრ.მოც.!$A:$A,VLOOKUP($B2071,$L:$O,4,0))</f>
        <v>0</v>
      </c>
      <c r="G2071" s="57">
        <f>SUMIFS(სახ.თანრ.მოც.!$E:$E,სახ.თანრ.მოც.!$B:$B,VLOOKUP($B2071,$L:$O,3,0),სახ.თანრ.მოც.!$C:$C,მონაცემები!D2071,სახ.თანრ.მოც.!$A:$A,VLOOKUP($B2071,$L:$O,4,0))</f>
        <v>0</v>
      </c>
      <c r="H2071" s="57">
        <f>SUMIFS(სახ.თანრ.მოც.!F:F,სახ.თანრ.მოც.!$B:$B,VLOOKUP($B2071,$L:$O,3,0),სახ.თანრ.მოც.!$C:$C,მონაცემები!D2071,სახ.თანრ.მოც.!$A:$A,VLOOKUP($B2071,$L:$O,4,0))+SUMIFS(სახ.თანრ.მოც.!F:F,სახ.თანრ.მოც.!$B:$B,VLOOKUP($B2071,$L:$O,3,0),სახ.თანრ.მოც.!$C:$C,მონაცემები!C2071,სახ.თანრ.მოც.!$A:$A,VLOOKUP($B2071,$L:$O,4,0))</f>
        <v>0</v>
      </c>
      <c r="I2071" s="57"/>
      <c r="J2071" s="57"/>
    </row>
    <row r="2072" spans="1:10">
      <c r="A2072" s="46">
        <v>1991</v>
      </c>
      <c r="E2072" s="57">
        <f t="shared" si="31"/>
        <v>0</v>
      </c>
      <c r="F2072" s="57">
        <f>SUMIFS(სახ.თანრ.მოც.!$E:$E,სახ.თანრ.მოც.!$B:$B,VLOOKUP($B2072,$L:$O,3,0),სახ.თანრ.მოც.!$C:$C,მონაცემები!C2072,სახ.თანრ.მოც.!$A:$A,VLOOKUP($B2072,$L:$O,4,0))</f>
        <v>0</v>
      </c>
      <c r="G2072" s="57">
        <f>SUMIFS(სახ.თანრ.მოც.!$E:$E,სახ.თანრ.მოც.!$B:$B,VLOOKUP($B2072,$L:$O,3,0),სახ.თანრ.მოც.!$C:$C,მონაცემები!D2072,სახ.თანრ.მოც.!$A:$A,VLOOKUP($B2072,$L:$O,4,0))</f>
        <v>0</v>
      </c>
      <c r="H2072" s="57">
        <f>SUMIFS(სახ.თანრ.მოც.!F:F,სახ.თანრ.მოც.!$B:$B,VLOOKUP($B2072,$L:$O,3,0),სახ.თანრ.მოც.!$C:$C,მონაცემები!D2072,სახ.თანრ.მოც.!$A:$A,VLOOKUP($B2072,$L:$O,4,0))+SUMIFS(სახ.თანრ.მოც.!F:F,სახ.თანრ.მოც.!$B:$B,VLOOKUP($B2072,$L:$O,3,0),სახ.თანრ.მოც.!$C:$C,მონაცემები!C2072,სახ.თანრ.მოც.!$A:$A,VLOOKUP($B2072,$L:$O,4,0))</f>
        <v>0</v>
      </c>
      <c r="I2072" s="57"/>
      <c r="J2072" s="57"/>
    </row>
    <row r="2073" spans="1:10">
      <c r="A2073" s="46">
        <v>1992</v>
      </c>
      <c r="E2073" s="57">
        <f t="shared" si="31"/>
        <v>0</v>
      </c>
      <c r="F2073" s="57">
        <f>SUMIFS(სახ.თანრ.მოც.!$E:$E,სახ.თანრ.მოც.!$B:$B,VLOOKUP($B2073,$L:$O,3,0),სახ.თანრ.მოც.!$C:$C,მონაცემები!C2073,სახ.თანრ.მოც.!$A:$A,VLOOKUP($B2073,$L:$O,4,0))</f>
        <v>0</v>
      </c>
      <c r="G2073" s="57">
        <f>SUMIFS(სახ.თანრ.მოც.!$E:$E,სახ.თანრ.მოც.!$B:$B,VLOOKUP($B2073,$L:$O,3,0),სახ.თანრ.მოც.!$C:$C,მონაცემები!D2073,სახ.თანრ.მოც.!$A:$A,VLOOKUP($B2073,$L:$O,4,0))</f>
        <v>0</v>
      </c>
      <c r="H2073" s="57">
        <f>SUMIFS(სახ.თანრ.მოც.!F:F,სახ.თანრ.მოც.!$B:$B,VLOOKUP($B2073,$L:$O,3,0),სახ.თანრ.მოც.!$C:$C,მონაცემები!D2073,სახ.თანრ.მოც.!$A:$A,VLOOKUP($B2073,$L:$O,4,0))+SUMIFS(სახ.თანრ.მოც.!F:F,სახ.თანრ.მოც.!$B:$B,VLOOKUP($B2073,$L:$O,3,0),სახ.თანრ.მოც.!$C:$C,მონაცემები!C2073,სახ.თანრ.მოც.!$A:$A,VLOOKUP($B2073,$L:$O,4,0))</f>
        <v>0</v>
      </c>
      <c r="I2073" s="57"/>
      <c r="J2073" s="57"/>
    </row>
    <row r="2074" spans="1:10">
      <c r="A2074" s="46">
        <v>1993</v>
      </c>
      <c r="E2074" s="57">
        <f t="shared" si="31"/>
        <v>0</v>
      </c>
      <c r="F2074" s="57">
        <f>SUMIFS(სახ.თანრ.მოც.!$E:$E,სახ.თანრ.მოც.!$B:$B,VLOOKUP($B2074,$L:$O,3,0),სახ.თანრ.მოც.!$C:$C,მონაცემები!C2074,სახ.თანრ.მოც.!$A:$A,VLOOKUP($B2074,$L:$O,4,0))</f>
        <v>0</v>
      </c>
      <c r="G2074" s="57">
        <f>SUMIFS(სახ.თანრ.მოც.!$E:$E,სახ.თანრ.მოც.!$B:$B,VLOOKUP($B2074,$L:$O,3,0),სახ.თანრ.მოც.!$C:$C,მონაცემები!D2074,სახ.თანრ.მოც.!$A:$A,VLOOKUP($B2074,$L:$O,4,0))</f>
        <v>0</v>
      </c>
      <c r="H2074" s="57">
        <f>SUMIFS(სახ.თანრ.მოც.!F:F,სახ.თანრ.მოც.!$B:$B,VLOOKUP($B2074,$L:$O,3,0),სახ.თანრ.მოც.!$C:$C,მონაცემები!D2074,სახ.თანრ.მოც.!$A:$A,VLOOKUP($B2074,$L:$O,4,0))+SUMIFS(სახ.თანრ.მოც.!F:F,სახ.თანრ.მოც.!$B:$B,VLOOKUP($B2074,$L:$O,3,0),სახ.თანრ.მოც.!$C:$C,მონაცემები!C2074,სახ.თანრ.მოც.!$A:$A,VLOOKUP($B2074,$L:$O,4,0))</f>
        <v>0</v>
      </c>
      <c r="I2074" s="57"/>
      <c r="J2074" s="57"/>
    </row>
    <row r="2075" spans="1:10">
      <c r="A2075" s="46">
        <v>1994</v>
      </c>
      <c r="E2075" s="57">
        <f t="shared" si="31"/>
        <v>0</v>
      </c>
      <c r="F2075" s="57">
        <f>SUMIFS(სახ.თანრ.მოც.!$E:$E,სახ.თანრ.მოც.!$B:$B,VLOOKUP($B2075,$L:$O,3,0),სახ.თანრ.მოც.!$C:$C,მონაცემები!C2075,სახ.თანრ.მოც.!$A:$A,VLOOKUP($B2075,$L:$O,4,0))</f>
        <v>0</v>
      </c>
      <c r="G2075" s="57">
        <f>SUMIFS(სახ.თანრ.მოც.!$E:$E,სახ.თანრ.მოც.!$B:$B,VLOOKUP($B2075,$L:$O,3,0),სახ.თანრ.მოც.!$C:$C,მონაცემები!D2075,სახ.თანრ.მოც.!$A:$A,VLOOKUP($B2075,$L:$O,4,0))</f>
        <v>0</v>
      </c>
      <c r="H2075" s="57">
        <f>SUMIFS(სახ.თანრ.მოც.!F:F,სახ.თანრ.მოც.!$B:$B,VLOOKUP($B2075,$L:$O,3,0),სახ.თანრ.მოც.!$C:$C,მონაცემები!D2075,სახ.თანრ.მოც.!$A:$A,VLOOKUP($B2075,$L:$O,4,0))+SUMIFS(სახ.თანრ.მოც.!F:F,სახ.თანრ.მოც.!$B:$B,VLOOKUP($B2075,$L:$O,3,0),სახ.თანრ.მოც.!$C:$C,მონაცემები!C2075,სახ.თანრ.მოც.!$A:$A,VLOOKUP($B2075,$L:$O,4,0))</f>
        <v>0</v>
      </c>
      <c r="I2075" s="57"/>
      <c r="J2075" s="57"/>
    </row>
    <row r="2076" spans="1:10">
      <c r="A2076" s="46">
        <v>1995</v>
      </c>
      <c r="E2076" s="57">
        <f t="shared" si="31"/>
        <v>0</v>
      </c>
      <c r="F2076" s="57">
        <f>SUMIFS(სახ.თანრ.მოც.!$E:$E,სახ.თანრ.მოც.!$B:$B,VLOOKUP($B2076,$L:$O,3,0),სახ.თანრ.მოც.!$C:$C,მონაცემები!C2076,სახ.თანრ.მოც.!$A:$A,VLOOKUP($B2076,$L:$O,4,0))</f>
        <v>0</v>
      </c>
      <c r="G2076" s="57">
        <f>SUMIFS(სახ.თანრ.მოც.!$E:$E,სახ.თანრ.მოც.!$B:$B,VLOOKUP($B2076,$L:$O,3,0),სახ.თანრ.მოც.!$C:$C,მონაცემები!D2076,სახ.თანრ.მოც.!$A:$A,VLOOKUP($B2076,$L:$O,4,0))</f>
        <v>0</v>
      </c>
      <c r="H2076" s="57">
        <f>SUMIFS(სახ.თანრ.მოც.!F:F,სახ.თანრ.მოც.!$B:$B,VLOOKUP($B2076,$L:$O,3,0),სახ.თანრ.მოც.!$C:$C,მონაცემები!D2076,სახ.თანრ.მოც.!$A:$A,VLOOKUP($B2076,$L:$O,4,0))+SUMIFS(სახ.თანრ.მოც.!F:F,სახ.თანრ.მოც.!$B:$B,VLOOKUP($B2076,$L:$O,3,0),სახ.თანრ.მოც.!$C:$C,მონაცემები!C2076,სახ.თანრ.მოც.!$A:$A,VLOOKUP($B2076,$L:$O,4,0))</f>
        <v>0</v>
      </c>
      <c r="I2076" s="57"/>
      <c r="J2076" s="57"/>
    </row>
    <row r="2077" spans="1:10">
      <c r="A2077" s="46">
        <v>1996</v>
      </c>
      <c r="E2077" s="57">
        <f t="shared" si="31"/>
        <v>0</v>
      </c>
      <c r="F2077" s="57">
        <f>SUMIFS(სახ.თანრ.მოც.!$E:$E,სახ.თანრ.მოც.!$B:$B,VLOOKUP($B2077,$L:$O,3,0),სახ.თანრ.მოც.!$C:$C,მონაცემები!C2077,სახ.თანრ.მოც.!$A:$A,VLOOKUP($B2077,$L:$O,4,0))</f>
        <v>0</v>
      </c>
      <c r="G2077" s="57">
        <f>SUMIFS(სახ.თანრ.მოც.!$E:$E,სახ.თანრ.მოც.!$B:$B,VLOOKUP($B2077,$L:$O,3,0),სახ.თანრ.მოც.!$C:$C,მონაცემები!D2077,სახ.თანრ.მოც.!$A:$A,VLOOKUP($B2077,$L:$O,4,0))</f>
        <v>0</v>
      </c>
      <c r="H2077" s="57">
        <f>SUMIFS(სახ.თანრ.მოც.!F:F,სახ.თანრ.მოც.!$B:$B,VLOOKUP($B2077,$L:$O,3,0),სახ.თანრ.მოც.!$C:$C,მონაცემები!D2077,სახ.თანრ.მოც.!$A:$A,VLOOKUP($B2077,$L:$O,4,0))+SUMIFS(სახ.თანრ.მოც.!F:F,სახ.თანრ.მოც.!$B:$B,VLOOKUP($B2077,$L:$O,3,0),სახ.თანრ.მოც.!$C:$C,მონაცემები!C2077,სახ.თანრ.მოც.!$A:$A,VLOOKUP($B2077,$L:$O,4,0))</f>
        <v>0</v>
      </c>
      <c r="I2077" s="57"/>
      <c r="J2077" s="57"/>
    </row>
    <row r="2078" spans="1:10">
      <c r="A2078" s="46">
        <v>1997</v>
      </c>
      <c r="E2078" s="57">
        <f t="shared" si="31"/>
        <v>0</v>
      </c>
      <c r="F2078" s="57">
        <f>SUMIFS(სახ.თანრ.მოც.!$E:$E,სახ.თანრ.მოც.!$B:$B,VLOOKUP($B2078,$L:$O,3,0),სახ.თანრ.მოც.!$C:$C,მონაცემები!C2078,სახ.თანრ.მოც.!$A:$A,VLOOKUP($B2078,$L:$O,4,0))</f>
        <v>0</v>
      </c>
      <c r="G2078" s="57">
        <f>SUMIFS(სახ.თანრ.მოც.!$E:$E,სახ.თანრ.მოც.!$B:$B,VLOOKUP($B2078,$L:$O,3,0),სახ.თანრ.მოც.!$C:$C,მონაცემები!D2078,სახ.თანრ.მოც.!$A:$A,VLOOKUP($B2078,$L:$O,4,0))</f>
        <v>0</v>
      </c>
      <c r="H2078" s="57">
        <f>SUMIFS(სახ.თანრ.მოც.!F:F,სახ.თანრ.მოც.!$B:$B,VLOOKUP($B2078,$L:$O,3,0),სახ.თანრ.მოც.!$C:$C,მონაცემები!D2078,სახ.თანრ.მოც.!$A:$A,VLOOKUP($B2078,$L:$O,4,0))+SUMIFS(სახ.თანრ.მოც.!F:F,სახ.თანრ.მოც.!$B:$B,VLOOKUP($B2078,$L:$O,3,0),სახ.თანრ.მოც.!$C:$C,მონაცემები!C2078,სახ.თანრ.მოც.!$A:$A,VLOOKUP($B2078,$L:$O,4,0))</f>
        <v>0</v>
      </c>
      <c r="I2078" s="57"/>
      <c r="J2078" s="57"/>
    </row>
    <row r="2079" spans="1:10">
      <c r="A2079" s="46">
        <v>1998</v>
      </c>
      <c r="E2079" s="57">
        <f t="shared" si="31"/>
        <v>0</v>
      </c>
      <c r="F2079" s="57">
        <f>SUMIFS(სახ.თანრ.მოც.!$E:$E,სახ.თანრ.მოც.!$B:$B,VLOOKUP($B2079,$L:$O,3,0),სახ.თანრ.მოც.!$C:$C,მონაცემები!C2079,სახ.თანრ.მოც.!$A:$A,VLOOKUP($B2079,$L:$O,4,0))</f>
        <v>0</v>
      </c>
      <c r="G2079" s="57">
        <f>SUMIFS(სახ.თანრ.მოც.!$E:$E,სახ.თანრ.მოც.!$B:$B,VLOOKUP($B2079,$L:$O,3,0),სახ.თანრ.მოც.!$C:$C,მონაცემები!D2079,სახ.თანრ.მოც.!$A:$A,VLOOKUP($B2079,$L:$O,4,0))</f>
        <v>0</v>
      </c>
      <c r="H2079" s="57">
        <f>SUMIFS(სახ.თანრ.მოც.!F:F,სახ.თანრ.მოც.!$B:$B,VLOOKUP($B2079,$L:$O,3,0),სახ.თანრ.მოც.!$C:$C,მონაცემები!D2079,სახ.თანრ.მოც.!$A:$A,VLOOKUP($B2079,$L:$O,4,0))+SUMIFS(სახ.თანრ.მოც.!F:F,სახ.თანრ.მოც.!$B:$B,VLOOKUP($B2079,$L:$O,3,0),სახ.თანრ.მოც.!$C:$C,მონაცემები!C2079,სახ.თანრ.მოც.!$A:$A,VLOOKUP($B2079,$L:$O,4,0))</f>
        <v>0</v>
      </c>
      <c r="I2079" s="57"/>
      <c r="J2079" s="57"/>
    </row>
    <row r="2080" spans="1:10">
      <c r="A2080" s="46">
        <v>1999</v>
      </c>
      <c r="E2080" s="57">
        <f t="shared" si="31"/>
        <v>0</v>
      </c>
      <c r="F2080" s="57">
        <f>SUMIFS(სახ.თანრ.მოც.!$E:$E,სახ.თანრ.მოც.!$B:$B,VLOOKUP($B2080,$L:$O,3,0),სახ.თანრ.მოც.!$C:$C,მონაცემები!C2080,სახ.თანრ.მოც.!$A:$A,VLOOKUP($B2080,$L:$O,4,0))</f>
        <v>0</v>
      </c>
      <c r="G2080" s="57">
        <f>SUMIFS(სახ.თანრ.მოც.!$E:$E,სახ.თანრ.მოც.!$B:$B,VLOOKUP($B2080,$L:$O,3,0),სახ.თანრ.მოც.!$C:$C,მონაცემები!D2080,სახ.თანრ.მოც.!$A:$A,VLOOKUP($B2080,$L:$O,4,0))</f>
        <v>0</v>
      </c>
      <c r="H2080" s="57">
        <f>SUMIFS(სახ.თანრ.მოც.!F:F,სახ.თანრ.მოც.!$B:$B,VLOOKUP($B2080,$L:$O,3,0),სახ.თანრ.მოც.!$C:$C,მონაცემები!D2080,სახ.თანრ.მოც.!$A:$A,VLOOKUP($B2080,$L:$O,4,0))+SUMIFS(სახ.თანრ.მოც.!F:F,სახ.თანრ.მოც.!$B:$B,VLOOKUP($B2080,$L:$O,3,0),სახ.თანრ.მოც.!$C:$C,მონაცემები!C2080,სახ.თანრ.მოც.!$A:$A,VLOOKUP($B2080,$L:$O,4,0))</f>
        <v>0</v>
      </c>
      <c r="I2080" s="57"/>
      <c r="J2080" s="57"/>
    </row>
    <row r="2081" spans="1:10">
      <c r="A2081" s="46">
        <v>2000</v>
      </c>
      <c r="E2081" s="57">
        <f t="shared" si="31"/>
        <v>0</v>
      </c>
      <c r="F2081" s="57">
        <f>SUMIFS(სახ.თანრ.მოც.!$E:$E,სახ.თანრ.მოც.!$B:$B,VLOOKUP($B2081,$L:$O,3,0),სახ.თანრ.მოც.!$C:$C,მონაცემები!C2081,სახ.თანრ.მოც.!$A:$A,VLOOKUP($B2081,$L:$O,4,0))</f>
        <v>0</v>
      </c>
      <c r="G2081" s="57">
        <f>SUMIFS(სახ.თანრ.მოც.!$E:$E,სახ.თანრ.მოც.!$B:$B,VLOOKUP($B2081,$L:$O,3,0),სახ.თანრ.მოც.!$C:$C,მონაცემები!D2081,სახ.თანრ.მოც.!$A:$A,VLOOKUP($B2081,$L:$O,4,0))</f>
        <v>0</v>
      </c>
      <c r="H2081" s="57">
        <f>SUMIFS(სახ.თანრ.მოც.!F:F,სახ.თანრ.მოც.!$B:$B,VLOOKUP($B2081,$L:$O,3,0),სახ.თანრ.მოც.!$C:$C,მონაცემები!D2081,სახ.თანრ.მოც.!$A:$A,VLOOKUP($B2081,$L:$O,4,0))+SUMIFS(სახ.თანრ.მოც.!F:F,სახ.თანრ.მოც.!$B:$B,VLOOKUP($B2081,$L:$O,3,0),სახ.თანრ.მოც.!$C:$C,მონაცემები!C2081,სახ.თანრ.მოც.!$A:$A,VLOOKUP($B2081,$L:$O,4,0))</f>
        <v>0</v>
      </c>
      <c r="I2081" s="57"/>
      <c r="J2081" s="57"/>
    </row>
    <row r="2082" spans="1:10">
      <c r="A2082" s="46">
        <v>2001</v>
      </c>
      <c r="E2082" s="57">
        <f t="shared" si="31"/>
        <v>0</v>
      </c>
      <c r="F2082" s="57">
        <f>SUMIFS(სახ.თანრ.მოც.!$E:$E,სახ.თანრ.მოც.!$B:$B,VLOOKUP($B2082,$L:$O,3,0),სახ.თანრ.მოც.!$C:$C,მონაცემები!C2082,სახ.თანრ.მოც.!$A:$A,VLOOKUP($B2082,$L:$O,4,0))</f>
        <v>0</v>
      </c>
      <c r="G2082" s="57">
        <f>SUMIFS(სახ.თანრ.მოც.!$E:$E,სახ.თანრ.მოც.!$B:$B,VLOOKUP($B2082,$L:$O,3,0),სახ.თანრ.მოც.!$C:$C,მონაცემები!D2082,სახ.თანრ.მოც.!$A:$A,VLOOKUP($B2082,$L:$O,4,0))</f>
        <v>0</v>
      </c>
      <c r="H2082" s="57">
        <f>SUMIFS(სახ.თანრ.მოც.!F:F,სახ.თანრ.მოც.!$B:$B,VLOOKUP($B2082,$L:$O,3,0),სახ.თანრ.მოც.!$C:$C,მონაცემები!D2082,სახ.თანრ.მოც.!$A:$A,VLOOKUP($B2082,$L:$O,4,0))+SUMIFS(სახ.თანრ.მოც.!F:F,სახ.თანრ.მოც.!$B:$B,VLOOKUP($B2082,$L:$O,3,0),სახ.თანრ.მოც.!$C:$C,მონაცემები!C2082,სახ.თანრ.მოც.!$A:$A,VLOOKUP($B2082,$L:$O,4,0))</f>
        <v>0</v>
      </c>
      <c r="I2082" s="57"/>
      <c r="J2082" s="57"/>
    </row>
    <row r="2083" spans="1:10">
      <c r="A2083" s="46">
        <v>2002</v>
      </c>
      <c r="E2083" s="57">
        <f t="shared" si="31"/>
        <v>0</v>
      </c>
      <c r="F2083" s="57">
        <f>SUMIFS(სახ.თანრ.მოც.!$E:$E,სახ.თანრ.მოც.!$B:$B,VLOOKUP($B2083,$L:$O,3,0),სახ.თანრ.მოც.!$C:$C,მონაცემები!C2083,სახ.თანრ.მოც.!$A:$A,VLOOKUP($B2083,$L:$O,4,0))</f>
        <v>0</v>
      </c>
      <c r="G2083" s="57">
        <f>SUMIFS(სახ.თანრ.მოც.!$E:$E,სახ.თანრ.მოც.!$B:$B,VLOOKUP($B2083,$L:$O,3,0),სახ.თანრ.მოც.!$C:$C,მონაცემები!D2083,სახ.თანრ.მოც.!$A:$A,VLOOKUP($B2083,$L:$O,4,0))</f>
        <v>0</v>
      </c>
      <c r="H2083" s="57">
        <f>SUMIFS(სახ.თანრ.მოც.!F:F,სახ.თანრ.მოც.!$B:$B,VLOOKUP($B2083,$L:$O,3,0),სახ.თანრ.მოც.!$C:$C,მონაცემები!D2083,სახ.თანრ.მოც.!$A:$A,VLOOKUP($B2083,$L:$O,4,0))+SUMIFS(სახ.თანრ.მოც.!F:F,სახ.თანრ.მოც.!$B:$B,VLOOKUP($B2083,$L:$O,3,0),სახ.თანრ.მოც.!$C:$C,მონაცემები!C2083,სახ.თანრ.მოც.!$A:$A,VLOOKUP($B2083,$L:$O,4,0))</f>
        <v>0</v>
      </c>
      <c r="I2083" s="57"/>
      <c r="J2083" s="57"/>
    </row>
    <row r="2084" spans="1:10">
      <c r="A2084" s="46">
        <v>2003</v>
      </c>
      <c r="E2084" s="57">
        <f t="shared" si="31"/>
        <v>0</v>
      </c>
      <c r="F2084" s="57">
        <f>SUMIFS(სახ.თანრ.მოც.!$E:$E,სახ.თანრ.მოც.!$B:$B,VLOOKUP($B2084,$L:$O,3,0),სახ.თანრ.მოც.!$C:$C,მონაცემები!C2084,სახ.თანრ.მოც.!$A:$A,VLOOKUP($B2084,$L:$O,4,0))</f>
        <v>0</v>
      </c>
      <c r="G2084" s="57">
        <f>SUMIFS(სახ.თანრ.მოც.!$E:$E,სახ.თანრ.მოც.!$B:$B,VLOOKUP($B2084,$L:$O,3,0),სახ.თანრ.მოც.!$C:$C,მონაცემები!D2084,სახ.თანრ.მოც.!$A:$A,VLOOKUP($B2084,$L:$O,4,0))</f>
        <v>0</v>
      </c>
      <c r="H2084" s="57">
        <f>SUMIFS(სახ.თანრ.მოც.!F:F,სახ.თანრ.მოც.!$B:$B,VLOOKUP($B2084,$L:$O,3,0),სახ.თანრ.მოც.!$C:$C,მონაცემები!D2084,სახ.თანრ.მოც.!$A:$A,VLOOKUP($B2084,$L:$O,4,0))+SUMIFS(სახ.თანრ.მოც.!F:F,სახ.თანრ.მოც.!$B:$B,VLOOKUP($B2084,$L:$O,3,0),სახ.თანრ.მოც.!$C:$C,მონაცემები!C2084,სახ.თანრ.მოც.!$A:$A,VLOOKUP($B2084,$L:$O,4,0))</f>
        <v>0</v>
      </c>
      <c r="I2084" s="57"/>
      <c r="J2084" s="57"/>
    </row>
    <row r="2085" spans="1:10">
      <c r="A2085" s="46">
        <v>2004</v>
      </c>
      <c r="E2085" s="57">
        <f t="shared" si="31"/>
        <v>0</v>
      </c>
      <c r="F2085" s="57">
        <f>SUMIFS(სახ.თანრ.მოც.!$E:$E,სახ.თანრ.მოც.!$B:$B,VLOOKUP($B2085,$L:$O,3,0),სახ.თანრ.მოც.!$C:$C,მონაცემები!C2085,სახ.თანრ.მოც.!$A:$A,VLOOKUP($B2085,$L:$O,4,0))</f>
        <v>0</v>
      </c>
      <c r="G2085" s="57">
        <f>SUMIFS(სახ.თანრ.მოც.!$E:$E,სახ.თანრ.მოც.!$B:$B,VLOOKUP($B2085,$L:$O,3,0),სახ.თანრ.მოც.!$C:$C,მონაცემები!D2085,სახ.თანრ.მოც.!$A:$A,VLOOKUP($B2085,$L:$O,4,0))</f>
        <v>0</v>
      </c>
      <c r="H2085" s="57">
        <f>SUMIFS(სახ.თანრ.მოც.!F:F,სახ.თანრ.მოც.!$B:$B,VLOOKUP($B2085,$L:$O,3,0),სახ.თანრ.მოც.!$C:$C,მონაცემები!D2085,სახ.თანრ.მოც.!$A:$A,VLOOKUP($B2085,$L:$O,4,0))+SUMIFS(სახ.თანრ.მოც.!F:F,სახ.თანრ.მოც.!$B:$B,VLOOKUP($B2085,$L:$O,3,0),სახ.თანრ.მოც.!$C:$C,მონაცემები!C2085,სახ.თანრ.მოც.!$A:$A,VLOOKUP($B2085,$L:$O,4,0))</f>
        <v>0</v>
      </c>
      <c r="I2085" s="57"/>
      <c r="J2085" s="57"/>
    </row>
    <row r="2086" spans="1:10">
      <c r="A2086" s="46">
        <v>2005</v>
      </c>
      <c r="E2086" s="57">
        <f t="shared" si="31"/>
        <v>0</v>
      </c>
      <c r="F2086" s="57">
        <f>SUMIFS(სახ.თანრ.მოც.!$E:$E,სახ.თანრ.მოც.!$B:$B,VLOOKUP($B2086,$L:$O,3,0),სახ.თანრ.მოც.!$C:$C,მონაცემები!C2086,სახ.თანრ.მოც.!$A:$A,VLOOKUP($B2086,$L:$O,4,0))</f>
        <v>0</v>
      </c>
      <c r="G2086" s="57">
        <f>SUMIFS(სახ.თანრ.მოც.!$E:$E,სახ.თანრ.მოც.!$B:$B,VLOOKUP($B2086,$L:$O,3,0),სახ.თანრ.მოც.!$C:$C,მონაცემები!D2086,სახ.თანრ.მოც.!$A:$A,VLOOKUP($B2086,$L:$O,4,0))</f>
        <v>0</v>
      </c>
      <c r="H2086" s="57">
        <f>SUMIFS(სახ.თანრ.მოც.!F:F,სახ.თანრ.მოც.!$B:$B,VLOOKUP($B2086,$L:$O,3,0),სახ.თანრ.მოც.!$C:$C,მონაცემები!D2086,სახ.თანრ.მოც.!$A:$A,VLOOKUP($B2086,$L:$O,4,0))+SUMIFS(სახ.თანრ.მოც.!F:F,სახ.თანრ.მოც.!$B:$B,VLOOKUP($B2086,$L:$O,3,0),სახ.თანრ.მოც.!$C:$C,მონაცემები!C2086,სახ.თანრ.მოც.!$A:$A,VLOOKUP($B2086,$L:$O,4,0))</f>
        <v>0</v>
      </c>
      <c r="I2086" s="57"/>
      <c r="J2086" s="57"/>
    </row>
    <row r="2087" spans="1:10">
      <c r="A2087" s="46">
        <v>2006</v>
      </c>
      <c r="E2087" s="57">
        <f t="shared" si="31"/>
        <v>0</v>
      </c>
      <c r="F2087" s="57">
        <f>SUMIFS(სახ.თანრ.მოც.!$E:$E,სახ.თანრ.მოც.!$B:$B,VLOOKUP($B2087,$L:$O,3,0),სახ.თანრ.მოც.!$C:$C,მონაცემები!C2087,სახ.თანრ.მოც.!$A:$A,VLOOKUP($B2087,$L:$O,4,0))</f>
        <v>0</v>
      </c>
      <c r="G2087" s="57">
        <f>SUMIFS(სახ.თანრ.მოც.!$E:$E,სახ.თანრ.მოც.!$B:$B,VLOOKUP($B2087,$L:$O,3,0),სახ.თანრ.მოც.!$C:$C,მონაცემები!D2087,სახ.თანრ.მოც.!$A:$A,VLOOKUP($B2087,$L:$O,4,0))</f>
        <v>0</v>
      </c>
      <c r="H2087" s="57">
        <f>SUMIFS(სახ.თანრ.მოც.!F:F,სახ.თანრ.მოც.!$B:$B,VLOOKUP($B2087,$L:$O,3,0),სახ.თანრ.მოც.!$C:$C,მონაცემები!D2087,სახ.თანრ.მოც.!$A:$A,VLOOKUP($B2087,$L:$O,4,0))+SUMIFS(სახ.თანრ.მოც.!F:F,სახ.თანრ.მოც.!$B:$B,VLOOKUP($B2087,$L:$O,3,0),სახ.თანრ.მოც.!$C:$C,მონაცემები!C2087,სახ.თანრ.მოც.!$A:$A,VLOOKUP($B2087,$L:$O,4,0))</f>
        <v>0</v>
      </c>
      <c r="I2087" s="57"/>
      <c r="J2087" s="57"/>
    </row>
    <row r="2088" spans="1:10">
      <c r="A2088" s="46">
        <v>2007</v>
      </c>
      <c r="E2088" s="57">
        <f t="shared" si="31"/>
        <v>0</v>
      </c>
      <c r="F2088" s="57">
        <f>SUMIFS(სახ.თანრ.მოც.!$E:$E,სახ.თანრ.მოც.!$B:$B,VLOOKUP($B2088,$L:$O,3,0),სახ.თანრ.მოც.!$C:$C,მონაცემები!C2088,სახ.თანრ.მოც.!$A:$A,VLOOKUP($B2088,$L:$O,4,0))</f>
        <v>0</v>
      </c>
      <c r="G2088" s="57">
        <f>SUMIFS(სახ.თანრ.მოც.!$E:$E,სახ.თანრ.მოც.!$B:$B,VLOOKUP($B2088,$L:$O,3,0),სახ.თანრ.მოც.!$C:$C,მონაცემები!D2088,სახ.თანრ.მოც.!$A:$A,VLOOKUP($B2088,$L:$O,4,0))</f>
        <v>0</v>
      </c>
      <c r="H2088" s="57">
        <f>SUMIFS(სახ.თანრ.მოც.!F:F,სახ.თანრ.მოც.!$B:$B,VLOOKUP($B2088,$L:$O,3,0),სახ.თანრ.მოც.!$C:$C,მონაცემები!D2088,სახ.თანრ.მოც.!$A:$A,VLOOKUP($B2088,$L:$O,4,0))+SUMIFS(სახ.თანრ.მოც.!F:F,სახ.თანრ.მოც.!$B:$B,VLOOKUP($B2088,$L:$O,3,0),სახ.თანრ.მოც.!$C:$C,მონაცემები!C2088,სახ.თანრ.მოც.!$A:$A,VLOOKUP($B2088,$L:$O,4,0))</f>
        <v>0</v>
      </c>
      <c r="I2088" s="57"/>
      <c r="J2088" s="57"/>
    </row>
    <row r="2089" spans="1:10">
      <c r="A2089" s="46">
        <v>2008</v>
      </c>
      <c r="E2089" s="57">
        <f t="shared" si="31"/>
        <v>0</v>
      </c>
      <c r="F2089" s="57">
        <f>SUMIFS(სახ.თანრ.მოც.!$E:$E,სახ.თანრ.მოც.!$B:$B,VLOOKUP($B2089,$L:$O,3,0),სახ.თანრ.მოც.!$C:$C,მონაცემები!C2089,სახ.თანრ.მოც.!$A:$A,VLOOKUP($B2089,$L:$O,4,0))</f>
        <v>0</v>
      </c>
      <c r="G2089" s="57">
        <f>SUMIFS(სახ.თანრ.მოც.!$E:$E,სახ.თანრ.მოც.!$B:$B,VLOOKUP($B2089,$L:$O,3,0),სახ.თანრ.მოც.!$C:$C,მონაცემები!D2089,სახ.თანრ.მოც.!$A:$A,VLOOKUP($B2089,$L:$O,4,0))</f>
        <v>0</v>
      </c>
      <c r="H2089" s="57">
        <f>SUMIFS(სახ.თანრ.მოც.!F:F,სახ.თანრ.მოც.!$B:$B,VLOOKUP($B2089,$L:$O,3,0),სახ.თანრ.მოც.!$C:$C,მონაცემები!D2089,სახ.თანრ.მოც.!$A:$A,VLOOKUP($B2089,$L:$O,4,0))+SUMIFS(სახ.თანრ.მოც.!F:F,სახ.თანრ.მოც.!$B:$B,VLOOKUP($B2089,$L:$O,3,0),სახ.თანრ.მოც.!$C:$C,მონაცემები!C2089,სახ.თანრ.მოც.!$A:$A,VLOOKUP($B2089,$L:$O,4,0))</f>
        <v>0</v>
      </c>
      <c r="I2089" s="57"/>
      <c r="J2089" s="57"/>
    </row>
    <row r="2090" spans="1:10">
      <c r="A2090" s="46">
        <v>2009</v>
      </c>
      <c r="E2090" s="57">
        <f t="shared" si="31"/>
        <v>0</v>
      </c>
      <c r="F2090" s="57">
        <f>SUMIFS(სახ.თანრ.მოც.!$E:$E,სახ.თანრ.მოც.!$B:$B,VLOOKUP($B2090,$L:$O,3,0),სახ.თანრ.მოც.!$C:$C,მონაცემები!C2090,სახ.თანრ.მოც.!$A:$A,VLOOKUP($B2090,$L:$O,4,0))</f>
        <v>0</v>
      </c>
      <c r="G2090" s="57">
        <f>SUMIFS(სახ.თანრ.მოც.!$E:$E,სახ.თანრ.მოც.!$B:$B,VLOOKUP($B2090,$L:$O,3,0),სახ.თანრ.მოც.!$C:$C,მონაცემები!D2090,სახ.თანრ.მოც.!$A:$A,VLOOKUP($B2090,$L:$O,4,0))</f>
        <v>0</v>
      </c>
      <c r="H2090" s="57">
        <f>SUMIFS(სახ.თანრ.მოც.!F:F,სახ.თანრ.მოც.!$B:$B,VLOOKUP($B2090,$L:$O,3,0),სახ.თანრ.მოც.!$C:$C,მონაცემები!D2090,სახ.თანრ.მოც.!$A:$A,VLOOKUP($B2090,$L:$O,4,0))+SUMIFS(სახ.თანრ.მოც.!F:F,სახ.თანრ.მოც.!$B:$B,VLOOKUP($B2090,$L:$O,3,0),სახ.თანრ.მოც.!$C:$C,მონაცემები!C2090,სახ.თანრ.მოც.!$A:$A,VLOOKUP($B2090,$L:$O,4,0))</f>
        <v>0</v>
      </c>
      <c r="I2090" s="57"/>
      <c r="J2090" s="57"/>
    </row>
    <row r="2091" spans="1:10">
      <c r="A2091" s="46">
        <v>2010</v>
      </c>
      <c r="E2091" s="57">
        <f t="shared" si="31"/>
        <v>0</v>
      </c>
      <c r="F2091" s="57">
        <f>SUMIFS(სახ.თანრ.მოც.!$E:$E,სახ.თანრ.მოც.!$B:$B,VLOOKUP($B2091,$L:$O,3,0),სახ.თანრ.მოც.!$C:$C,მონაცემები!C2091,სახ.თანრ.მოც.!$A:$A,VLOOKUP($B2091,$L:$O,4,0))</f>
        <v>0</v>
      </c>
      <c r="G2091" s="57">
        <f>SUMIFS(სახ.თანრ.მოც.!$E:$E,სახ.თანრ.მოც.!$B:$B,VLOOKUP($B2091,$L:$O,3,0),სახ.თანრ.მოც.!$C:$C,მონაცემები!D2091,სახ.თანრ.მოც.!$A:$A,VLOOKUP($B2091,$L:$O,4,0))</f>
        <v>0</v>
      </c>
      <c r="H2091" s="57">
        <f>SUMIFS(სახ.თანრ.მოც.!F:F,სახ.თანრ.მოც.!$B:$B,VLOOKUP($B2091,$L:$O,3,0),სახ.თანრ.მოც.!$C:$C,მონაცემები!D2091,სახ.თანრ.მოც.!$A:$A,VLOOKUP($B2091,$L:$O,4,0))+SUMIFS(სახ.თანრ.მოც.!F:F,სახ.თანრ.მოც.!$B:$B,VLOOKUP($B2091,$L:$O,3,0),სახ.თანრ.მოც.!$C:$C,მონაცემები!C2091,სახ.თანრ.მოც.!$A:$A,VLOOKUP($B2091,$L:$O,4,0))</f>
        <v>0</v>
      </c>
      <c r="I2091" s="57"/>
      <c r="J2091" s="57"/>
    </row>
    <row r="2092" spans="1:10">
      <c r="A2092" s="46">
        <v>2011</v>
      </c>
      <c r="E2092" s="57">
        <f t="shared" si="31"/>
        <v>0</v>
      </c>
      <c r="F2092" s="57">
        <f>SUMIFS(სახ.თანრ.მოც.!$E:$E,სახ.თანრ.მოც.!$B:$B,VLOOKUP($B2092,$L:$O,3,0),სახ.თანრ.მოც.!$C:$C,მონაცემები!C2092,სახ.თანრ.მოც.!$A:$A,VLOOKUP($B2092,$L:$O,4,0))</f>
        <v>0</v>
      </c>
      <c r="G2092" s="57">
        <f>SUMIFS(სახ.თანრ.მოც.!$E:$E,სახ.თანრ.მოც.!$B:$B,VLOOKUP($B2092,$L:$O,3,0),სახ.თანრ.მოც.!$C:$C,მონაცემები!D2092,სახ.თანრ.მოც.!$A:$A,VLOOKUP($B2092,$L:$O,4,0))</f>
        <v>0</v>
      </c>
      <c r="H2092" s="57">
        <f>SUMIFS(სახ.თანრ.მოც.!F:F,სახ.თანრ.მოც.!$B:$B,VLOOKUP($B2092,$L:$O,3,0),სახ.თანრ.მოც.!$C:$C,მონაცემები!D2092,სახ.თანრ.მოც.!$A:$A,VLOOKUP($B2092,$L:$O,4,0))+SUMIFS(სახ.თანრ.მოც.!F:F,სახ.თანრ.მოც.!$B:$B,VLOOKUP($B2092,$L:$O,3,0),სახ.თანრ.მოც.!$C:$C,მონაცემები!C2092,სახ.თანრ.მოც.!$A:$A,VLOOKUP($B2092,$L:$O,4,0))</f>
        <v>0</v>
      </c>
      <c r="I2092" s="57"/>
      <c r="J2092" s="57"/>
    </row>
    <row r="2093" spans="1:10">
      <c r="A2093" s="46">
        <v>2012</v>
      </c>
      <c r="E2093" s="57">
        <f t="shared" si="31"/>
        <v>0</v>
      </c>
      <c r="F2093" s="57">
        <f>SUMIFS(სახ.თანრ.მოც.!$E:$E,სახ.თანრ.მოც.!$B:$B,VLOOKUP($B2093,$L:$O,3,0),სახ.თანრ.მოც.!$C:$C,მონაცემები!C2093,სახ.თანრ.მოც.!$A:$A,VLOOKUP($B2093,$L:$O,4,0))</f>
        <v>0</v>
      </c>
      <c r="G2093" s="57">
        <f>SUMIFS(სახ.თანრ.მოც.!$E:$E,სახ.თანრ.მოც.!$B:$B,VLOOKUP($B2093,$L:$O,3,0),სახ.თანრ.მოც.!$C:$C,მონაცემები!D2093,სახ.თანრ.მოც.!$A:$A,VLOOKUP($B2093,$L:$O,4,0))</f>
        <v>0</v>
      </c>
      <c r="H2093" s="57">
        <f>SUMIFS(სახ.თანრ.მოც.!F:F,სახ.თანრ.მოც.!$B:$B,VLOOKUP($B2093,$L:$O,3,0),სახ.თანრ.მოც.!$C:$C,მონაცემები!D2093,სახ.თანრ.მოც.!$A:$A,VLOOKUP($B2093,$L:$O,4,0))+SUMIFS(სახ.თანრ.მოც.!F:F,სახ.თანრ.მოც.!$B:$B,VLOOKUP($B2093,$L:$O,3,0),სახ.თანრ.მოც.!$C:$C,მონაცემები!C2093,სახ.თანრ.მოც.!$A:$A,VLOOKUP($B2093,$L:$O,4,0))</f>
        <v>0</v>
      </c>
      <c r="I2093" s="57"/>
      <c r="J2093" s="57"/>
    </row>
    <row r="2094" spans="1:10">
      <c r="A2094" s="46">
        <v>2013</v>
      </c>
      <c r="E2094" s="57">
        <f t="shared" si="31"/>
        <v>0</v>
      </c>
      <c r="F2094" s="57">
        <f>SUMIFS(სახ.თანრ.მოც.!$E:$E,სახ.თანრ.მოც.!$B:$B,VLOOKUP($B2094,$L:$O,3,0),სახ.თანრ.მოც.!$C:$C,მონაცემები!C2094,სახ.თანრ.მოც.!$A:$A,VLOOKUP($B2094,$L:$O,4,0))</f>
        <v>0</v>
      </c>
      <c r="G2094" s="57">
        <f>SUMIFS(სახ.თანრ.მოც.!$E:$E,სახ.თანრ.მოც.!$B:$B,VLOOKUP($B2094,$L:$O,3,0),სახ.თანრ.მოც.!$C:$C,მონაცემები!D2094,სახ.თანრ.მოც.!$A:$A,VLOOKUP($B2094,$L:$O,4,0))</f>
        <v>0</v>
      </c>
      <c r="H2094" s="57">
        <f>SUMIFS(სახ.თანრ.მოც.!F:F,სახ.თანრ.მოც.!$B:$B,VLOOKUP($B2094,$L:$O,3,0),სახ.თანრ.მოც.!$C:$C,მონაცემები!D2094,სახ.თანრ.მოც.!$A:$A,VLOOKUP($B2094,$L:$O,4,0))+SUMIFS(სახ.თანრ.მოც.!F:F,სახ.თანრ.მოც.!$B:$B,VLOOKUP($B2094,$L:$O,3,0),სახ.თანრ.მოც.!$C:$C,მონაცემები!C2094,სახ.თანრ.მოც.!$A:$A,VLOOKUP($B2094,$L:$O,4,0))</f>
        <v>0</v>
      </c>
      <c r="I2094" s="57"/>
      <c r="J2094" s="57"/>
    </row>
    <row r="2095" spans="1:10">
      <c r="A2095" s="46">
        <v>2014</v>
      </c>
      <c r="E2095" s="57">
        <f t="shared" si="31"/>
        <v>0</v>
      </c>
      <c r="F2095" s="57">
        <f>SUMIFS(სახ.თანრ.მოც.!$E:$E,სახ.თანრ.მოც.!$B:$B,VLOOKUP($B2095,$L:$O,3,0),სახ.თანრ.მოც.!$C:$C,მონაცემები!C2095,სახ.თანრ.მოც.!$A:$A,VLOOKUP($B2095,$L:$O,4,0))</f>
        <v>0</v>
      </c>
      <c r="G2095" s="57">
        <f>SUMIFS(სახ.თანრ.მოც.!$E:$E,სახ.თანრ.მოც.!$B:$B,VLOOKUP($B2095,$L:$O,3,0),სახ.თანრ.მოც.!$C:$C,მონაცემები!D2095,სახ.თანრ.მოც.!$A:$A,VLOOKUP($B2095,$L:$O,4,0))</f>
        <v>0</v>
      </c>
      <c r="H2095" s="57">
        <f>SUMIFS(სახ.თანრ.მოც.!F:F,სახ.თანრ.მოც.!$B:$B,VLOOKUP($B2095,$L:$O,3,0),სახ.თანრ.მოც.!$C:$C,მონაცემები!D2095,სახ.თანრ.მოც.!$A:$A,VLOOKUP($B2095,$L:$O,4,0))+SUMIFS(სახ.თანრ.მოც.!F:F,სახ.თანრ.მოც.!$B:$B,VLOOKUP($B2095,$L:$O,3,0),სახ.თანრ.მოც.!$C:$C,მონაცემები!C2095,სახ.თანრ.მოც.!$A:$A,VLOOKUP($B2095,$L:$O,4,0))</f>
        <v>0</v>
      </c>
      <c r="I2095" s="57"/>
      <c r="J2095" s="57"/>
    </row>
    <row r="2096" spans="1:10">
      <c r="A2096" s="46">
        <v>2015</v>
      </c>
      <c r="E2096" s="57">
        <f t="shared" si="31"/>
        <v>0</v>
      </c>
      <c r="F2096" s="57">
        <f>SUMIFS(სახ.თანრ.მოც.!$E:$E,სახ.თანრ.მოც.!$B:$B,VLOOKUP($B2096,$L:$O,3,0),სახ.თანრ.მოც.!$C:$C,მონაცემები!C2096,სახ.თანრ.მოც.!$A:$A,VLOOKUP($B2096,$L:$O,4,0))</f>
        <v>0</v>
      </c>
      <c r="G2096" s="57">
        <f>SUMIFS(სახ.თანრ.მოც.!$E:$E,სახ.თანრ.მოც.!$B:$B,VLOOKUP($B2096,$L:$O,3,0),სახ.თანრ.მოც.!$C:$C,მონაცემები!D2096,სახ.თანრ.მოც.!$A:$A,VLOOKUP($B2096,$L:$O,4,0))</f>
        <v>0</v>
      </c>
      <c r="H2096" s="57">
        <f>SUMIFS(სახ.თანრ.მოც.!F:F,სახ.თანრ.მოც.!$B:$B,VLOOKUP($B2096,$L:$O,3,0),სახ.თანრ.მოც.!$C:$C,მონაცემები!D2096,სახ.თანრ.მოც.!$A:$A,VLOOKUP($B2096,$L:$O,4,0))+SUMIFS(სახ.თანრ.მოც.!F:F,სახ.თანრ.მოც.!$B:$B,VLOOKUP($B2096,$L:$O,3,0),სახ.თანრ.მოც.!$C:$C,მონაცემები!C2096,სახ.თანრ.მოც.!$A:$A,VLOOKUP($B2096,$L:$O,4,0))</f>
        <v>0</v>
      </c>
      <c r="I2096" s="57"/>
      <c r="J2096" s="57"/>
    </row>
    <row r="2097" spans="1:10">
      <c r="A2097" s="46">
        <v>2016</v>
      </c>
      <c r="E2097" s="57">
        <f t="shared" si="31"/>
        <v>0</v>
      </c>
      <c r="F2097" s="57">
        <f>SUMIFS(სახ.თანრ.მოც.!$E:$E,სახ.თანრ.მოც.!$B:$B,VLOOKUP($B2097,$L:$O,3,0),სახ.თანრ.მოც.!$C:$C,მონაცემები!C2097,სახ.თანრ.მოც.!$A:$A,VLOOKUP($B2097,$L:$O,4,0))</f>
        <v>0</v>
      </c>
      <c r="G2097" s="57">
        <f>SUMIFS(სახ.თანრ.მოც.!$E:$E,სახ.თანრ.მოც.!$B:$B,VLOOKUP($B2097,$L:$O,3,0),სახ.თანრ.მოც.!$C:$C,მონაცემები!D2097,სახ.თანრ.მოც.!$A:$A,VLOOKUP($B2097,$L:$O,4,0))</f>
        <v>0</v>
      </c>
      <c r="H2097" s="57">
        <f>SUMIFS(სახ.თანრ.მოც.!F:F,სახ.თანრ.მოც.!$B:$B,VLOOKUP($B2097,$L:$O,3,0),სახ.თანრ.მოც.!$C:$C,მონაცემები!D2097,სახ.თანრ.მოც.!$A:$A,VLOOKUP($B2097,$L:$O,4,0))+SUMIFS(სახ.თანრ.მოც.!F:F,სახ.თანრ.მოც.!$B:$B,VLOOKUP($B2097,$L:$O,3,0),სახ.თანრ.მოც.!$C:$C,მონაცემები!C2097,სახ.თანრ.მოც.!$A:$A,VLOOKUP($B2097,$L:$O,4,0))</f>
        <v>0</v>
      </c>
      <c r="I2097" s="57"/>
      <c r="J2097" s="57"/>
    </row>
    <row r="2098" spans="1:10">
      <c r="A2098" s="46">
        <v>2017</v>
      </c>
      <c r="E2098" s="57">
        <f t="shared" si="31"/>
        <v>0</v>
      </c>
      <c r="F2098" s="57">
        <f>SUMIFS(სახ.თანრ.მოც.!$E:$E,სახ.თანრ.მოც.!$B:$B,VLOOKUP($B2098,$L:$O,3,0),სახ.თანრ.მოც.!$C:$C,მონაცემები!C2098,სახ.თანრ.მოც.!$A:$A,VLOOKUP($B2098,$L:$O,4,0))</f>
        <v>0</v>
      </c>
      <c r="G2098" s="57">
        <f>SUMIFS(სახ.თანრ.მოც.!$E:$E,სახ.თანრ.მოც.!$B:$B,VLOOKUP($B2098,$L:$O,3,0),სახ.თანრ.მოც.!$C:$C,მონაცემები!D2098,სახ.თანრ.მოც.!$A:$A,VLOOKUP($B2098,$L:$O,4,0))</f>
        <v>0</v>
      </c>
      <c r="H2098" s="57">
        <f>SUMIFS(სახ.თანრ.მოც.!F:F,სახ.თანრ.მოც.!$B:$B,VLOOKUP($B2098,$L:$O,3,0),სახ.თანრ.მოც.!$C:$C,მონაცემები!D2098,სახ.თანრ.მოც.!$A:$A,VLOOKUP($B2098,$L:$O,4,0))+SUMIFS(სახ.თანრ.მოც.!F:F,სახ.თანრ.მოც.!$B:$B,VLOOKUP($B2098,$L:$O,3,0),სახ.თანრ.მოც.!$C:$C,მონაცემები!C2098,სახ.თანრ.მოც.!$A:$A,VLOOKUP($B2098,$L:$O,4,0))</f>
        <v>0</v>
      </c>
      <c r="I2098" s="57"/>
      <c r="J2098" s="57"/>
    </row>
    <row r="2099" spans="1:10">
      <c r="A2099" s="46">
        <v>2018</v>
      </c>
      <c r="E2099" s="57">
        <f t="shared" si="31"/>
        <v>0</v>
      </c>
      <c r="F2099" s="57">
        <f>SUMIFS(სახ.თანრ.მოც.!$E:$E,სახ.თანრ.მოც.!$B:$B,VLOOKUP($B2099,$L:$O,3,0),სახ.თანრ.მოც.!$C:$C,მონაცემები!C2099,სახ.თანრ.მოც.!$A:$A,VLOOKUP($B2099,$L:$O,4,0))</f>
        <v>0</v>
      </c>
      <c r="G2099" s="57">
        <f>SUMIFS(სახ.თანრ.მოც.!$E:$E,სახ.თანრ.მოც.!$B:$B,VLOOKUP($B2099,$L:$O,3,0),სახ.თანრ.მოც.!$C:$C,მონაცემები!D2099,სახ.თანრ.მოც.!$A:$A,VLOOKUP($B2099,$L:$O,4,0))</f>
        <v>0</v>
      </c>
      <c r="H2099" s="57">
        <f>SUMIFS(სახ.თანრ.მოც.!F:F,სახ.თანრ.მოც.!$B:$B,VLOOKUP($B2099,$L:$O,3,0),სახ.თანრ.მოც.!$C:$C,მონაცემები!D2099,სახ.თანრ.მოც.!$A:$A,VLOOKUP($B2099,$L:$O,4,0))+SUMIFS(სახ.თანრ.მოც.!F:F,სახ.თანრ.მოც.!$B:$B,VLOOKUP($B2099,$L:$O,3,0),სახ.თანრ.მოც.!$C:$C,მონაცემები!C2099,სახ.თანრ.მოც.!$A:$A,VLOOKUP($B2099,$L:$O,4,0))</f>
        <v>0</v>
      </c>
      <c r="I2099" s="57"/>
      <c r="J2099" s="57"/>
    </row>
    <row r="2100" spans="1:10">
      <c r="A2100" s="46">
        <v>2019</v>
      </c>
      <c r="E2100" s="57">
        <f t="shared" si="31"/>
        <v>0</v>
      </c>
      <c r="F2100" s="57">
        <f>SUMIFS(სახ.თანრ.მოც.!$E:$E,სახ.თანრ.მოც.!$B:$B,VLOOKUP($B2100,$L:$O,3,0),სახ.თანრ.მოც.!$C:$C,მონაცემები!C2100,სახ.თანრ.მოც.!$A:$A,VLOOKUP($B2100,$L:$O,4,0))</f>
        <v>0</v>
      </c>
      <c r="G2100" s="57">
        <f>SUMIFS(სახ.თანრ.მოც.!$E:$E,სახ.თანრ.მოც.!$B:$B,VLOOKUP($B2100,$L:$O,3,0),სახ.თანრ.მოც.!$C:$C,მონაცემები!D2100,სახ.თანრ.მოც.!$A:$A,VLOOKUP($B2100,$L:$O,4,0))</f>
        <v>0</v>
      </c>
      <c r="H2100" s="57">
        <f>SUMIFS(სახ.თანრ.მოც.!F:F,სახ.თანრ.მოც.!$B:$B,VLOOKUP($B2100,$L:$O,3,0),სახ.თანრ.მოც.!$C:$C,მონაცემები!D2100,სახ.თანრ.მოც.!$A:$A,VLOOKUP($B2100,$L:$O,4,0))+SUMIFS(სახ.თანრ.მოც.!F:F,სახ.თანრ.მოც.!$B:$B,VLOOKUP($B2100,$L:$O,3,0),სახ.თანრ.მოც.!$C:$C,მონაცემები!C2100,სახ.თანრ.მოც.!$A:$A,VLOOKUP($B2100,$L:$O,4,0))</f>
        <v>0</v>
      </c>
      <c r="I2100" s="57"/>
      <c r="J2100" s="57"/>
    </row>
    <row r="2101" spans="1:10">
      <c r="A2101" s="46">
        <v>2020</v>
      </c>
      <c r="E2101" s="57">
        <f t="shared" si="31"/>
        <v>0</v>
      </c>
      <c r="F2101" s="57">
        <f>SUMIFS(სახ.თანრ.მოც.!$E:$E,სახ.თანრ.მოც.!$B:$B,VLOOKUP($B2101,$L:$O,3,0),სახ.თანრ.მოც.!$C:$C,მონაცემები!C2101,სახ.თანრ.მოც.!$A:$A,VLOOKUP($B2101,$L:$O,4,0))</f>
        <v>0</v>
      </c>
      <c r="G2101" s="57">
        <f>SUMIFS(სახ.თანრ.მოც.!$E:$E,სახ.თანრ.მოც.!$B:$B,VLOOKUP($B2101,$L:$O,3,0),სახ.თანრ.მოც.!$C:$C,მონაცემები!D2101,სახ.თანრ.მოც.!$A:$A,VLOOKUP($B2101,$L:$O,4,0))</f>
        <v>0</v>
      </c>
      <c r="H2101" s="57">
        <f>SUMIFS(სახ.თანრ.მოც.!F:F,სახ.თანრ.მოც.!$B:$B,VLOOKUP($B2101,$L:$O,3,0),სახ.თანრ.მოც.!$C:$C,მონაცემები!D2101,სახ.თანრ.მოც.!$A:$A,VLOOKUP($B2101,$L:$O,4,0))+SUMIFS(სახ.თანრ.მოც.!F:F,სახ.თანრ.მოც.!$B:$B,VLOOKUP($B2101,$L:$O,3,0),სახ.თანრ.მოც.!$C:$C,მონაცემები!C2101,სახ.თანრ.მოც.!$A:$A,VLOOKUP($B2101,$L:$O,4,0))</f>
        <v>0</v>
      </c>
      <c r="I2101" s="57"/>
      <c r="J2101" s="57"/>
    </row>
    <row r="2102" spans="1:10">
      <c r="A2102" s="46">
        <v>2021</v>
      </c>
      <c r="E2102" s="57">
        <f t="shared" si="31"/>
        <v>0</v>
      </c>
      <c r="F2102" s="57">
        <f>SUMIFS(სახ.თანრ.მოც.!$E:$E,სახ.თანრ.მოც.!$B:$B,VLOOKUP($B2102,$L:$O,3,0),სახ.თანრ.მოც.!$C:$C,მონაცემები!C2102,სახ.თანრ.მოც.!$A:$A,VLOOKUP($B2102,$L:$O,4,0))</f>
        <v>0</v>
      </c>
      <c r="G2102" s="57">
        <f>SUMIFS(სახ.თანრ.მოც.!$E:$E,სახ.თანრ.მოც.!$B:$B,VLOOKUP($B2102,$L:$O,3,0),სახ.თანრ.მოც.!$C:$C,მონაცემები!D2102,სახ.თანრ.მოც.!$A:$A,VLOOKUP($B2102,$L:$O,4,0))</f>
        <v>0</v>
      </c>
      <c r="H2102" s="57">
        <f>SUMIFS(სახ.თანრ.მოც.!F:F,სახ.თანრ.მოც.!$B:$B,VLOOKUP($B2102,$L:$O,3,0),სახ.თანრ.მოც.!$C:$C,მონაცემები!D2102,სახ.თანრ.მოც.!$A:$A,VLOOKUP($B2102,$L:$O,4,0))+SUMIFS(სახ.თანრ.მოც.!F:F,სახ.თანრ.მოც.!$B:$B,VLOOKUP($B2102,$L:$O,3,0),სახ.თანრ.მოც.!$C:$C,მონაცემები!C2102,სახ.თანრ.მოც.!$A:$A,VLOOKUP($B2102,$L:$O,4,0))</f>
        <v>0</v>
      </c>
      <c r="I2102" s="57"/>
      <c r="J2102" s="57"/>
    </row>
    <row r="2103" spans="1:10">
      <c r="A2103" s="46">
        <v>2022</v>
      </c>
      <c r="E2103" s="57">
        <f t="shared" si="31"/>
        <v>0</v>
      </c>
      <c r="F2103" s="57">
        <f>SUMIFS(სახ.თანრ.მოც.!$E:$E,სახ.თანრ.მოც.!$B:$B,VLOOKUP($B2103,$L:$O,3,0),სახ.თანრ.მოც.!$C:$C,მონაცემები!C2103,სახ.თანრ.მოც.!$A:$A,VLOOKUP($B2103,$L:$O,4,0))</f>
        <v>0</v>
      </c>
      <c r="G2103" s="57">
        <f>SUMIFS(სახ.თანრ.მოც.!$E:$E,სახ.თანრ.მოც.!$B:$B,VLOOKUP($B2103,$L:$O,3,0),სახ.თანრ.მოც.!$C:$C,მონაცემები!D2103,სახ.თანრ.მოც.!$A:$A,VLOOKUP($B2103,$L:$O,4,0))</f>
        <v>0</v>
      </c>
      <c r="H2103" s="57">
        <f>SUMIFS(სახ.თანრ.მოც.!F:F,სახ.თანრ.მოც.!$B:$B,VLOOKUP($B2103,$L:$O,3,0),სახ.თანრ.მოც.!$C:$C,მონაცემები!D2103,სახ.თანრ.მოც.!$A:$A,VLOOKUP($B2103,$L:$O,4,0))+SUMIFS(სახ.თანრ.მოც.!F:F,სახ.თანრ.მოც.!$B:$B,VLOOKUP($B2103,$L:$O,3,0),სახ.თანრ.მოც.!$C:$C,მონაცემები!C2103,სახ.თანრ.მოც.!$A:$A,VLOOKUP($B2103,$L:$O,4,0))</f>
        <v>0</v>
      </c>
      <c r="I2103" s="57"/>
      <c r="J2103" s="57"/>
    </row>
    <row r="2104" spans="1:10">
      <c r="A2104" s="46">
        <v>2023</v>
      </c>
      <c r="E2104" s="57">
        <f t="shared" si="31"/>
        <v>0</v>
      </c>
      <c r="F2104" s="57">
        <f>SUMIFS(სახ.თანრ.მოც.!$E:$E,სახ.თანრ.მოც.!$B:$B,VLOOKUP($B2104,$L:$O,3,0),სახ.თანრ.მოც.!$C:$C,მონაცემები!C2104,სახ.თანრ.მოც.!$A:$A,VLOOKUP($B2104,$L:$O,4,0))</f>
        <v>0</v>
      </c>
      <c r="G2104" s="57">
        <f>SUMIFS(სახ.თანრ.მოც.!$E:$E,სახ.თანრ.მოც.!$B:$B,VLOOKUP($B2104,$L:$O,3,0),სახ.თანრ.მოც.!$C:$C,მონაცემები!D2104,სახ.თანრ.მოც.!$A:$A,VLOOKUP($B2104,$L:$O,4,0))</f>
        <v>0</v>
      </c>
      <c r="H2104" s="57">
        <f>SUMIFS(სახ.თანრ.მოც.!F:F,სახ.თანრ.მოც.!$B:$B,VLOOKUP($B2104,$L:$O,3,0),სახ.თანრ.მოც.!$C:$C,მონაცემები!D2104,სახ.თანრ.მოც.!$A:$A,VLOOKUP($B2104,$L:$O,4,0))+SUMIFS(სახ.თანრ.მოც.!F:F,სახ.თანრ.მოც.!$B:$B,VLOOKUP($B2104,$L:$O,3,0),სახ.თანრ.მოც.!$C:$C,მონაცემები!C2104,სახ.თანრ.მოც.!$A:$A,VLOOKUP($B2104,$L:$O,4,0))</f>
        <v>0</v>
      </c>
      <c r="I2104" s="57"/>
      <c r="J2104" s="57"/>
    </row>
    <row r="2105" spans="1:10">
      <c r="A2105" s="46">
        <v>2024</v>
      </c>
      <c r="E2105" s="57">
        <f t="shared" si="31"/>
        <v>0</v>
      </c>
      <c r="F2105" s="57">
        <f>SUMIFS(სახ.თანრ.მოც.!$E:$E,სახ.თანრ.მოც.!$B:$B,VLOOKUP($B2105,$L:$O,3,0),სახ.თანრ.მოც.!$C:$C,მონაცემები!C2105,სახ.თანრ.მოც.!$A:$A,VLOOKUP($B2105,$L:$O,4,0))</f>
        <v>0</v>
      </c>
      <c r="G2105" s="57">
        <f>SUMIFS(სახ.თანრ.მოც.!$E:$E,სახ.თანრ.მოც.!$B:$B,VLOOKUP($B2105,$L:$O,3,0),სახ.თანრ.მოც.!$C:$C,მონაცემები!D2105,სახ.თანრ.მოც.!$A:$A,VLOOKUP($B2105,$L:$O,4,0))</f>
        <v>0</v>
      </c>
      <c r="H2105" s="57">
        <f>SUMIFS(სახ.თანრ.მოც.!F:F,სახ.თანრ.მოც.!$B:$B,VLOOKUP($B2105,$L:$O,3,0),სახ.თანრ.მოც.!$C:$C,მონაცემები!D2105,სახ.თანრ.მოც.!$A:$A,VLOOKUP($B2105,$L:$O,4,0))+SUMIFS(სახ.თანრ.მოც.!F:F,სახ.თანრ.მოც.!$B:$B,VLOOKUP($B2105,$L:$O,3,0),სახ.თანრ.მოც.!$C:$C,მონაცემები!C2105,სახ.თანრ.მოც.!$A:$A,VLOOKUP($B2105,$L:$O,4,0))</f>
        <v>0</v>
      </c>
      <c r="I2105" s="57"/>
      <c r="J2105" s="57"/>
    </row>
    <row r="2106" spans="1:10">
      <c r="A2106" s="46">
        <v>2025</v>
      </c>
      <c r="E2106" s="57">
        <f t="shared" si="31"/>
        <v>0</v>
      </c>
      <c r="F2106" s="57">
        <f>SUMIFS(სახ.თანრ.მოც.!$E:$E,სახ.თანრ.მოც.!$B:$B,VLOOKUP($B2106,$L:$O,3,0),სახ.თანრ.მოც.!$C:$C,მონაცემები!C2106,სახ.თანრ.მოც.!$A:$A,VLOOKUP($B2106,$L:$O,4,0))</f>
        <v>0</v>
      </c>
      <c r="G2106" s="57">
        <f>SUMIFS(სახ.თანრ.მოც.!$E:$E,სახ.თანრ.მოც.!$B:$B,VLOOKUP($B2106,$L:$O,3,0),სახ.თანრ.მოც.!$C:$C,მონაცემები!D2106,სახ.თანრ.მოც.!$A:$A,VLOOKUP($B2106,$L:$O,4,0))</f>
        <v>0</v>
      </c>
      <c r="H2106" s="57">
        <f>SUMIFS(სახ.თანრ.მოც.!F:F,სახ.თანრ.მოც.!$B:$B,VLOOKUP($B2106,$L:$O,3,0),სახ.თანრ.მოც.!$C:$C,მონაცემები!D2106,სახ.თანრ.მოც.!$A:$A,VLOOKUP($B2106,$L:$O,4,0))+SUMIFS(სახ.თანრ.მოც.!F:F,სახ.თანრ.მოც.!$B:$B,VLOOKUP($B2106,$L:$O,3,0),სახ.თანრ.მოც.!$C:$C,მონაცემები!C2106,სახ.თანრ.მოც.!$A:$A,VLOOKUP($B2106,$L:$O,4,0))</f>
        <v>0</v>
      </c>
      <c r="I2106" s="57"/>
      <c r="J2106" s="57"/>
    </row>
    <row r="2107" spans="1:10">
      <c r="A2107" s="46">
        <v>2026</v>
      </c>
      <c r="E2107" s="57">
        <f t="shared" si="31"/>
        <v>0</v>
      </c>
      <c r="F2107" s="57">
        <f>SUMIFS(სახ.თანრ.მოც.!$E:$E,სახ.თანრ.მოც.!$B:$B,VLOOKUP($B2107,$L:$O,3,0),სახ.თანრ.მოც.!$C:$C,მონაცემები!C2107,სახ.თანრ.მოც.!$A:$A,VLOOKUP($B2107,$L:$O,4,0))</f>
        <v>0</v>
      </c>
      <c r="G2107" s="57">
        <f>SUMIFS(სახ.თანრ.მოც.!$E:$E,სახ.თანრ.მოც.!$B:$B,VLOOKUP($B2107,$L:$O,3,0),სახ.თანრ.მოც.!$C:$C,მონაცემები!D2107,სახ.თანრ.მოც.!$A:$A,VLOOKUP($B2107,$L:$O,4,0))</f>
        <v>0</v>
      </c>
      <c r="H2107" s="57">
        <f>SUMIFS(სახ.თანრ.მოც.!F:F,სახ.თანრ.მოც.!$B:$B,VLOOKUP($B2107,$L:$O,3,0),სახ.თანრ.მოც.!$C:$C,მონაცემები!D2107,სახ.თანრ.მოც.!$A:$A,VLOOKUP($B2107,$L:$O,4,0))+SUMIFS(სახ.თანრ.მოც.!F:F,სახ.თანრ.მოც.!$B:$B,VLOOKUP($B2107,$L:$O,3,0),სახ.თანრ.მოც.!$C:$C,მონაცემები!C2107,სახ.თანრ.მოც.!$A:$A,VLOOKUP($B2107,$L:$O,4,0))</f>
        <v>0</v>
      </c>
      <c r="I2107" s="57"/>
      <c r="J2107" s="57"/>
    </row>
    <row r="2108" spans="1:10">
      <c r="A2108" s="46">
        <v>2027</v>
      </c>
      <c r="E2108" s="57">
        <f t="shared" si="31"/>
        <v>0</v>
      </c>
      <c r="F2108" s="57">
        <f>SUMIFS(სახ.თანრ.მოც.!$E:$E,სახ.თანრ.მოც.!$B:$B,VLOOKUP($B2108,$L:$O,3,0),სახ.თანრ.მოც.!$C:$C,მონაცემები!C2108,სახ.თანრ.მოც.!$A:$A,VLOOKUP($B2108,$L:$O,4,0))</f>
        <v>0</v>
      </c>
      <c r="G2108" s="57">
        <f>SUMIFS(სახ.თანრ.მოც.!$E:$E,სახ.თანრ.მოც.!$B:$B,VLOOKUP($B2108,$L:$O,3,0),სახ.თანრ.მოც.!$C:$C,მონაცემები!D2108,სახ.თანრ.მოც.!$A:$A,VLOOKUP($B2108,$L:$O,4,0))</f>
        <v>0</v>
      </c>
      <c r="H2108" s="57">
        <f>SUMIFS(სახ.თანრ.მოც.!F:F,სახ.თანრ.მოც.!$B:$B,VLOOKUP($B2108,$L:$O,3,0),სახ.თანრ.მოც.!$C:$C,მონაცემები!D2108,სახ.თანრ.მოც.!$A:$A,VLOOKUP($B2108,$L:$O,4,0))+SUMIFS(სახ.თანრ.მოც.!F:F,სახ.თანრ.მოც.!$B:$B,VLOOKUP($B2108,$L:$O,3,0),სახ.თანრ.მოც.!$C:$C,მონაცემები!C2108,სახ.თანრ.მოც.!$A:$A,VLOOKUP($B2108,$L:$O,4,0))</f>
        <v>0</v>
      </c>
      <c r="I2108" s="57"/>
      <c r="J2108" s="57"/>
    </row>
    <row r="2109" spans="1:10">
      <c r="A2109" s="46">
        <v>2028</v>
      </c>
      <c r="E2109" s="57">
        <f t="shared" si="31"/>
        <v>0</v>
      </c>
      <c r="F2109" s="57">
        <f>SUMIFS(სახ.თანრ.მოც.!$E:$E,სახ.თანრ.მოც.!$B:$B,VLOOKUP($B2109,$L:$O,3,0),სახ.თანრ.მოც.!$C:$C,მონაცემები!C2109,სახ.თანრ.მოც.!$A:$A,VLOOKUP($B2109,$L:$O,4,0))</f>
        <v>0</v>
      </c>
      <c r="G2109" s="57">
        <f>SUMIFS(სახ.თანრ.მოც.!$E:$E,სახ.თანრ.მოც.!$B:$B,VLOOKUP($B2109,$L:$O,3,0),სახ.თანრ.მოც.!$C:$C,მონაცემები!D2109,სახ.თანრ.მოც.!$A:$A,VLOOKUP($B2109,$L:$O,4,0))</f>
        <v>0</v>
      </c>
      <c r="H2109" s="57">
        <f>SUMIFS(სახ.თანრ.მოც.!F:F,სახ.თანრ.მოც.!$B:$B,VLOOKUP($B2109,$L:$O,3,0),სახ.თანრ.მოც.!$C:$C,მონაცემები!D2109,სახ.თანრ.მოც.!$A:$A,VLOOKUP($B2109,$L:$O,4,0))+SUMIFS(სახ.თანრ.მოც.!F:F,სახ.თანრ.მოც.!$B:$B,VLOOKUP($B2109,$L:$O,3,0),სახ.თანრ.მოც.!$C:$C,მონაცემები!C2109,სახ.თანრ.მოც.!$A:$A,VLOOKUP($B2109,$L:$O,4,0))</f>
        <v>0</v>
      </c>
      <c r="I2109" s="57"/>
      <c r="J2109" s="57"/>
    </row>
    <row r="2110" spans="1:10">
      <c r="A2110" s="46">
        <v>2029</v>
      </c>
      <c r="E2110" s="57">
        <f t="shared" si="31"/>
        <v>0</v>
      </c>
      <c r="F2110" s="57">
        <f>SUMIFS(სახ.თანრ.მოც.!$E:$E,სახ.თანრ.მოც.!$B:$B,VLOOKUP($B2110,$L:$O,3,0),სახ.თანრ.მოც.!$C:$C,მონაცემები!C2110,სახ.თანრ.მოც.!$A:$A,VLOOKUP($B2110,$L:$O,4,0))</f>
        <v>0</v>
      </c>
      <c r="G2110" s="57">
        <f>SUMIFS(სახ.თანრ.მოც.!$E:$E,სახ.თანრ.მოც.!$B:$B,VLOOKUP($B2110,$L:$O,3,0),სახ.თანრ.მოც.!$C:$C,მონაცემები!D2110,სახ.თანრ.მოც.!$A:$A,VLOOKUP($B2110,$L:$O,4,0))</f>
        <v>0</v>
      </c>
      <c r="H2110" s="57">
        <f>SUMIFS(სახ.თანრ.მოც.!F:F,სახ.თანრ.მოც.!$B:$B,VLOOKUP($B2110,$L:$O,3,0),სახ.თანრ.მოც.!$C:$C,მონაცემები!D2110,სახ.თანრ.მოც.!$A:$A,VLOOKUP($B2110,$L:$O,4,0))+SUMIFS(სახ.თანრ.მოც.!F:F,სახ.თანრ.მოც.!$B:$B,VLOOKUP($B2110,$L:$O,3,0),სახ.თანრ.მოც.!$C:$C,მონაცემები!C2110,სახ.თანრ.მოც.!$A:$A,VLOOKUP($B2110,$L:$O,4,0))</f>
        <v>0</v>
      </c>
      <c r="I2110" s="57"/>
      <c r="J2110" s="57"/>
    </row>
    <row r="2111" spans="1:10">
      <c r="A2111" s="46">
        <v>2030</v>
      </c>
      <c r="E2111" s="57">
        <f t="shared" si="31"/>
        <v>0</v>
      </c>
      <c r="F2111" s="57">
        <f>SUMIFS(სახ.თანრ.მოც.!$E:$E,სახ.თანრ.მოც.!$B:$B,VLOOKUP($B2111,$L:$O,3,0),სახ.თანრ.მოც.!$C:$C,მონაცემები!C2111,სახ.თანრ.მოც.!$A:$A,VLOOKUP($B2111,$L:$O,4,0))</f>
        <v>0</v>
      </c>
      <c r="G2111" s="57">
        <f>SUMIFS(სახ.თანრ.მოც.!$E:$E,სახ.თანრ.მოც.!$B:$B,VLOOKUP($B2111,$L:$O,3,0),სახ.თანრ.მოც.!$C:$C,მონაცემები!D2111,სახ.თანრ.მოც.!$A:$A,VLOOKUP($B2111,$L:$O,4,0))</f>
        <v>0</v>
      </c>
      <c r="H2111" s="57">
        <f>SUMIFS(სახ.თანრ.მოც.!F:F,სახ.თანრ.მოც.!$B:$B,VLOOKUP($B2111,$L:$O,3,0),სახ.თანრ.მოც.!$C:$C,მონაცემები!D2111,სახ.თანრ.მოც.!$A:$A,VLOOKUP($B2111,$L:$O,4,0))+SUMIFS(სახ.თანრ.მოც.!F:F,სახ.თანრ.მოც.!$B:$B,VLOOKUP($B2111,$L:$O,3,0),სახ.თანრ.მოც.!$C:$C,მონაცემები!C2111,სახ.თანრ.მოც.!$A:$A,VLOOKUP($B2111,$L:$O,4,0))</f>
        <v>0</v>
      </c>
      <c r="I2111" s="57"/>
      <c r="J2111" s="57"/>
    </row>
    <row r="2112" spans="1:10">
      <c r="A2112" s="46">
        <v>2031</v>
      </c>
      <c r="E2112" s="57">
        <f t="shared" si="31"/>
        <v>0</v>
      </c>
      <c r="F2112" s="57">
        <f>SUMIFS(სახ.თანრ.მოც.!$E:$E,სახ.თანრ.მოც.!$B:$B,VLOOKUP($B2112,$L:$O,3,0),სახ.თანრ.მოც.!$C:$C,მონაცემები!C2112,სახ.თანრ.მოც.!$A:$A,VLOOKUP($B2112,$L:$O,4,0))</f>
        <v>0</v>
      </c>
      <c r="G2112" s="57">
        <f>SUMIFS(სახ.თანრ.მოც.!$E:$E,სახ.თანრ.მოც.!$B:$B,VLOOKUP($B2112,$L:$O,3,0),სახ.თანრ.მოც.!$C:$C,მონაცემები!D2112,სახ.თანრ.მოც.!$A:$A,VLOOKUP($B2112,$L:$O,4,0))</f>
        <v>0</v>
      </c>
      <c r="H2112" s="57">
        <f>SUMIFS(სახ.თანრ.მოც.!F:F,სახ.თანრ.მოც.!$B:$B,VLOOKUP($B2112,$L:$O,3,0),სახ.თანრ.მოც.!$C:$C,მონაცემები!D2112,სახ.თანრ.მოც.!$A:$A,VLOOKUP($B2112,$L:$O,4,0))+SUMIFS(სახ.თანრ.მოც.!F:F,სახ.თანრ.მოც.!$B:$B,VLOOKUP($B2112,$L:$O,3,0),სახ.თანრ.მოც.!$C:$C,მონაცემები!C2112,სახ.თანრ.მოც.!$A:$A,VLOOKUP($B2112,$L:$O,4,0))</f>
        <v>0</v>
      </c>
      <c r="I2112" s="57"/>
      <c r="J2112" s="57"/>
    </row>
    <row r="2113" spans="1:10">
      <c r="A2113" s="46">
        <v>2032</v>
      </c>
      <c r="E2113" s="57">
        <f t="shared" si="31"/>
        <v>0</v>
      </c>
      <c r="F2113" s="57">
        <f>SUMIFS(სახ.თანრ.მოც.!$E:$E,სახ.თანრ.მოც.!$B:$B,VLOOKUP($B2113,$L:$O,3,0),სახ.თანრ.მოც.!$C:$C,მონაცემები!C2113,სახ.თანრ.მოც.!$A:$A,VLOOKUP($B2113,$L:$O,4,0))</f>
        <v>0</v>
      </c>
      <c r="G2113" s="57">
        <f>SUMIFS(სახ.თანრ.მოც.!$E:$E,სახ.თანრ.მოც.!$B:$B,VLOOKUP($B2113,$L:$O,3,0),სახ.თანრ.მოც.!$C:$C,მონაცემები!D2113,სახ.თანრ.მოც.!$A:$A,VLOOKUP($B2113,$L:$O,4,0))</f>
        <v>0</v>
      </c>
      <c r="H2113" s="57">
        <f>SUMIFS(სახ.თანრ.მოც.!F:F,სახ.თანრ.მოც.!$B:$B,VLOOKUP($B2113,$L:$O,3,0),სახ.თანრ.მოც.!$C:$C,მონაცემები!D2113,სახ.თანრ.მოც.!$A:$A,VLOOKUP($B2113,$L:$O,4,0))+SUMIFS(სახ.თანრ.მოც.!F:F,სახ.თანრ.მოც.!$B:$B,VLOOKUP($B2113,$L:$O,3,0),სახ.თანრ.მოც.!$C:$C,მონაცემები!C2113,სახ.თანრ.მოც.!$A:$A,VLOOKUP($B2113,$L:$O,4,0))</f>
        <v>0</v>
      </c>
      <c r="I2113" s="57"/>
      <c r="J2113" s="57"/>
    </row>
    <row r="2114" spans="1:10">
      <c r="A2114" s="46">
        <v>2033</v>
      </c>
      <c r="E2114" s="57">
        <f t="shared" si="31"/>
        <v>0</v>
      </c>
      <c r="F2114" s="57">
        <f>SUMIFS(სახ.თანრ.მოც.!$E:$E,სახ.თანრ.მოც.!$B:$B,VLOOKUP($B2114,$L:$O,3,0),სახ.თანრ.მოც.!$C:$C,მონაცემები!C2114,სახ.თანრ.მოც.!$A:$A,VLOOKUP($B2114,$L:$O,4,0))</f>
        <v>0</v>
      </c>
      <c r="G2114" s="57">
        <f>SUMIFS(სახ.თანრ.მოც.!$E:$E,სახ.თანრ.მოც.!$B:$B,VLOOKUP($B2114,$L:$O,3,0),სახ.თანრ.მოც.!$C:$C,მონაცემები!D2114,სახ.თანრ.მოც.!$A:$A,VLOOKUP($B2114,$L:$O,4,0))</f>
        <v>0</v>
      </c>
      <c r="H2114" s="57">
        <f>SUMIFS(სახ.თანრ.მოც.!F:F,სახ.თანრ.მოც.!$B:$B,VLOOKUP($B2114,$L:$O,3,0),სახ.თანრ.მოც.!$C:$C,მონაცემები!D2114,სახ.თანრ.მოც.!$A:$A,VLOOKUP($B2114,$L:$O,4,0))+SUMIFS(სახ.თანრ.მოც.!F:F,სახ.თანრ.მოც.!$B:$B,VLOOKUP($B2114,$L:$O,3,0),სახ.თანრ.მოც.!$C:$C,მონაცემები!C2114,სახ.თანრ.მოც.!$A:$A,VLOOKUP($B2114,$L:$O,4,0))</f>
        <v>0</v>
      </c>
      <c r="I2114" s="57"/>
      <c r="J2114" s="57"/>
    </row>
    <row r="2115" spans="1:10">
      <c r="A2115" s="46">
        <v>2034</v>
      </c>
      <c r="E2115" s="57">
        <f t="shared" si="31"/>
        <v>0</v>
      </c>
      <c r="F2115" s="57">
        <f>SUMIFS(სახ.თანრ.მოც.!$E:$E,სახ.თანრ.მოც.!$B:$B,VLOOKUP($B2115,$L:$O,3,0),სახ.თანრ.მოც.!$C:$C,მონაცემები!C2115,სახ.თანრ.მოც.!$A:$A,VLOOKUP($B2115,$L:$O,4,0))</f>
        <v>0</v>
      </c>
      <c r="G2115" s="57">
        <f>SUMIFS(სახ.თანრ.მოც.!$E:$E,სახ.თანრ.მოც.!$B:$B,VLOOKUP($B2115,$L:$O,3,0),სახ.თანრ.მოც.!$C:$C,მონაცემები!D2115,სახ.თანრ.მოც.!$A:$A,VLOOKUP($B2115,$L:$O,4,0))</f>
        <v>0</v>
      </c>
      <c r="H2115" s="57">
        <f>SUMIFS(სახ.თანრ.მოც.!F:F,სახ.თანრ.მოც.!$B:$B,VLOOKUP($B2115,$L:$O,3,0),სახ.თანრ.მოც.!$C:$C,მონაცემები!D2115,სახ.თანრ.მოც.!$A:$A,VLOOKUP($B2115,$L:$O,4,0))+SUMIFS(სახ.თანრ.მოც.!F:F,სახ.თანრ.მოც.!$B:$B,VLOOKUP($B2115,$L:$O,3,0),სახ.თანრ.მოც.!$C:$C,მონაცემები!C2115,სახ.თანრ.მოც.!$A:$A,VLOOKUP($B2115,$L:$O,4,0))</f>
        <v>0</v>
      </c>
      <c r="I2115" s="57"/>
      <c r="J2115" s="57"/>
    </row>
    <row r="2116" spans="1:10">
      <c r="A2116" s="46">
        <v>2035</v>
      </c>
      <c r="E2116" s="57">
        <f t="shared" si="31"/>
        <v>0</v>
      </c>
      <c r="F2116" s="57">
        <f>SUMIFS(სახ.თანრ.მოც.!$E:$E,სახ.თანრ.მოც.!$B:$B,VLOOKUP($B2116,$L:$O,3,0),სახ.თანრ.მოც.!$C:$C,მონაცემები!C2116,სახ.თანრ.მოც.!$A:$A,VLOOKUP($B2116,$L:$O,4,0))</f>
        <v>0</v>
      </c>
      <c r="G2116" s="57">
        <f>SUMIFS(სახ.თანრ.მოც.!$E:$E,სახ.თანრ.მოც.!$B:$B,VLOOKUP($B2116,$L:$O,3,0),სახ.თანრ.მოც.!$C:$C,მონაცემები!D2116,სახ.თანრ.მოც.!$A:$A,VLOOKUP($B2116,$L:$O,4,0))</f>
        <v>0</v>
      </c>
      <c r="H2116" s="57">
        <f>SUMIFS(სახ.თანრ.მოც.!F:F,სახ.თანრ.მოც.!$B:$B,VLOOKUP($B2116,$L:$O,3,0),სახ.თანრ.მოც.!$C:$C,მონაცემები!D2116,სახ.თანრ.მოც.!$A:$A,VLOOKUP($B2116,$L:$O,4,0))+SUMIFS(სახ.თანრ.მოც.!F:F,სახ.თანრ.მოც.!$B:$B,VLOOKUP($B2116,$L:$O,3,0),სახ.თანრ.მოც.!$C:$C,მონაცემები!C2116,სახ.თანრ.მოც.!$A:$A,VLOOKUP($B2116,$L:$O,4,0))</f>
        <v>0</v>
      </c>
      <c r="I2116" s="57"/>
      <c r="J2116" s="57"/>
    </row>
    <row r="2117" spans="1:10">
      <c r="A2117" s="46">
        <v>2036</v>
      </c>
      <c r="E2117" s="57">
        <f t="shared" si="31"/>
        <v>0</v>
      </c>
      <c r="F2117" s="57">
        <f>SUMIFS(სახ.თანრ.მოც.!$E:$E,სახ.თანრ.მოც.!$B:$B,VLOOKUP($B2117,$L:$O,3,0),სახ.თანრ.მოც.!$C:$C,მონაცემები!C2117,სახ.თანრ.მოც.!$A:$A,VLOOKUP($B2117,$L:$O,4,0))</f>
        <v>0</v>
      </c>
      <c r="G2117" s="57">
        <f>SUMIFS(სახ.თანრ.მოც.!$E:$E,სახ.თანრ.მოც.!$B:$B,VLOOKUP($B2117,$L:$O,3,0),სახ.თანრ.მოც.!$C:$C,მონაცემები!D2117,სახ.თანრ.მოც.!$A:$A,VLOOKUP($B2117,$L:$O,4,0))</f>
        <v>0</v>
      </c>
      <c r="H2117" s="57">
        <f>SUMIFS(სახ.თანრ.მოც.!F:F,სახ.თანრ.მოც.!$B:$B,VLOOKUP($B2117,$L:$O,3,0),სახ.თანრ.მოც.!$C:$C,მონაცემები!D2117,სახ.თანრ.მოც.!$A:$A,VLOOKUP($B2117,$L:$O,4,0))+SUMIFS(სახ.თანრ.მოც.!F:F,სახ.თანრ.მოც.!$B:$B,VLOOKUP($B2117,$L:$O,3,0),სახ.თანრ.მოც.!$C:$C,მონაცემები!C2117,სახ.თანრ.მოც.!$A:$A,VLOOKUP($B2117,$L:$O,4,0))</f>
        <v>0</v>
      </c>
      <c r="I2117" s="57"/>
      <c r="J2117" s="57"/>
    </row>
    <row r="2118" spans="1:10">
      <c r="A2118" s="46">
        <v>2037</v>
      </c>
      <c r="E2118" s="57">
        <f t="shared" si="31"/>
        <v>0</v>
      </c>
      <c r="F2118" s="57">
        <f>SUMIFS(სახ.თანრ.მოც.!$E:$E,სახ.თანრ.მოც.!$B:$B,VLOOKUP($B2118,$L:$O,3,0),სახ.თანრ.მოც.!$C:$C,მონაცემები!C2118,სახ.თანრ.მოც.!$A:$A,VLOOKUP($B2118,$L:$O,4,0))</f>
        <v>0</v>
      </c>
      <c r="G2118" s="57">
        <f>SUMIFS(სახ.თანრ.მოც.!$E:$E,სახ.თანრ.მოც.!$B:$B,VLOOKUP($B2118,$L:$O,3,0),სახ.თანრ.მოც.!$C:$C,მონაცემები!D2118,სახ.თანრ.მოც.!$A:$A,VLOOKUP($B2118,$L:$O,4,0))</f>
        <v>0</v>
      </c>
      <c r="H2118" s="57">
        <f>SUMIFS(სახ.თანრ.მოც.!F:F,სახ.თანრ.მოც.!$B:$B,VLOOKUP($B2118,$L:$O,3,0),სახ.თანრ.მოც.!$C:$C,მონაცემები!D2118,სახ.თანრ.მოც.!$A:$A,VLOOKUP($B2118,$L:$O,4,0))+SUMIFS(სახ.თანრ.მოც.!F:F,სახ.თანრ.მოც.!$B:$B,VLOOKUP($B2118,$L:$O,3,0),სახ.თანრ.მოც.!$C:$C,მონაცემები!C2118,სახ.თანრ.მოც.!$A:$A,VLOOKUP($B2118,$L:$O,4,0))</f>
        <v>0</v>
      </c>
      <c r="I2118" s="57"/>
      <c r="J2118" s="57"/>
    </row>
    <row r="2119" spans="1:10">
      <c r="A2119" s="46">
        <v>2038</v>
      </c>
      <c r="E2119" s="57">
        <f t="shared" si="31"/>
        <v>0</v>
      </c>
      <c r="F2119" s="57">
        <f>SUMIFS(სახ.თანრ.მოც.!$E:$E,სახ.თანრ.მოც.!$B:$B,VLOOKUP($B2119,$L:$O,3,0),სახ.თანრ.მოც.!$C:$C,მონაცემები!C2119,სახ.თანრ.მოც.!$A:$A,VLOOKUP($B2119,$L:$O,4,0))</f>
        <v>0</v>
      </c>
      <c r="G2119" s="57">
        <f>SUMIFS(სახ.თანრ.მოც.!$E:$E,სახ.თანრ.მოც.!$B:$B,VLOOKUP($B2119,$L:$O,3,0),სახ.თანრ.მოც.!$C:$C,მონაცემები!D2119,სახ.თანრ.მოც.!$A:$A,VLOOKUP($B2119,$L:$O,4,0))</f>
        <v>0</v>
      </c>
      <c r="H2119" s="57">
        <f>SUMIFS(სახ.თანრ.მოც.!F:F,სახ.თანრ.მოც.!$B:$B,VLOOKUP($B2119,$L:$O,3,0),სახ.თანრ.მოც.!$C:$C,მონაცემები!D2119,სახ.თანრ.მოც.!$A:$A,VLOOKUP($B2119,$L:$O,4,0))+SUMIFS(სახ.თანრ.მოც.!F:F,სახ.თანრ.მოც.!$B:$B,VLOOKUP($B2119,$L:$O,3,0),სახ.თანრ.მოც.!$C:$C,მონაცემები!C2119,სახ.თანრ.მოც.!$A:$A,VLOOKUP($B2119,$L:$O,4,0))</f>
        <v>0</v>
      </c>
      <c r="I2119" s="57"/>
      <c r="J2119" s="57"/>
    </row>
    <row r="2120" spans="1:10">
      <c r="A2120" s="46">
        <v>2039</v>
      </c>
      <c r="E2120" s="57">
        <f t="shared" si="31"/>
        <v>0</v>
      </c>
      <c r="F2120" s="57">
        <f>SUMIFS(სახ.თანრ.მოც.!$E:$E,სახ.თანრ.მოც.!$B:$B,VLOOKUP($B2120,$L:$O,3,0),სახ.თანრ.მოც.!$C:$C,მონაცემები!C2120,სახ.თანრ.მოც.!$A:$A,VLOOKUP($B2120,$L:$O,4,0))</f>
        <v>0</v>
      </c>
      <c r="G2120" s="57">
        <f>SUMIFS(სახ.თანრ.მოც.!$E:$E,სახ.თანრ.მოც.!$B:$B,VLOOKUP($B2120,$L:$O,3,0),სახ.თანრ.მოც.!$C:$C,მონაცემები!D2120,სახ.თანრ.მოც.!$A:$A,VLOOKUP($B2120,$L:$O,4,0))</f>
        <v>0</v>
      </c>
      <c r="H2120" s="57">
        <f>SUMIFS(სახ.თანრ.მოც.!F:F,სახ.თანრ.მოც.!$B:$B,VLOOKUP($B2120,$L:$O,3,0),სახ.თანრ.მოც.!$C:$C,მონაცემები!D2120,სახ.თანრ.მოც.!$A:$A,VLOOKUP($B2120,$L:$O,4,0))+SUMIFS(სახ.თანრ.მოც.!F:F,სახ.თანრ.მოც.!$B:$B,VLOOKUP($B2120,$L:$O,3,0),სახ.თანრ.მოც.!$C:$C,მონაცემები!C2120,სახ.თანრ.მოც.!$A:$A,VLOOKUP($B2120,$L:$O,4,0))</f>
        <v>0</v>
      </c>
      <c r="I2120" s="57"/>
      <c r="J2120" s="57"/>
    </row>
    <row r="2121" spans="1:10">
      <c r="A2121" s="46">
        <v>2040</v>
      </c>
      <c r="E2121" s="57">
        <f t="shared" si="31"/>
        <v>0</v>
      </c>
      <c r="F2121" s="57">
        <f>SUMIFS(სახ.თანრ.მოც.!$E:$E,სახ.თანრ.მოც.!$B:$B,VLOOKUP($B2121,$L:$O,3,0),სახ.თანრ.მოც.!$C:$C,მონაცემები!C2121,სახ.თანრ.მოც.!$A:$A,VLOOKUP($B2121,$L:$O,4,0))</f>
        <v>0</v>
      </c>
      <c r="G2121" s="57">
        <f>SUMIFS(სახ.თანრ.მოც.!$E:$E,სახ.თანრ.მოც.!$B:$B,VLOOKUP($B2121,$L:$O,3,0),სახ.თანრ.მოც.!$C:$C,მონაცემები!D2121,სახ.თანრ.მოც.!$A:$A,VLOOKUP($B2121,$L:$O,4,0))</f>
        <v>0</v>
      </c>
      <c r="H2121" s="57">
        <f>SUMIFS(სახ.თანრ.მოც.!F:F,სახ.თანრ.მოც.!$B:$B,VLOOKUP($B2121,$L:$O,3,0),სახ.თანრ.მოც.!$C:$C,მონაცემები!D2121,სახ.თანრ.მოც.!$A:$A,VLOOKUP($B2121,$L:$O,4,0))+SUMIFS(სახ.თანრ.მოც.!F:F,სახ.თანრ.მოც.!$B:$B,VLOOKUP($B2121,$L:$O,3,0),სახ.თანრ.მოც.!$C:$C,მონაცემები!C2121,სახ.თანრ.მოც.!$A:$A,VLOOKUP($B2121,$L:$O,4,0))</f>
        <v>0</v>
      </c>
      <c r="I2121" s="57"/>
      <c r="J2121" s="57"/>
    </row>
    <row r="2122" spans="1:10">
      <c r="A2122" s="46">
        <v>2041</v>
      </c>
      <c r="E2122" s="57">
        <f t="shared" si="31"/>
        <v>0</v>
      </c>
      <c r="F2122" s="57">
        <f>SUMIFS(სახ.თანრ.მოც.!$E:$E,სახ.თანრ.მოც.!$B:$B,VLOOKUP($B2122,$L:$O,3,0),სახ.თანრ.მოც.!$C:$C,მონაცემები!C2122,სახ.თანრ.მოც.!$A:$A,VLOOKUP($B2122,$L:$O,4,0))</f>
        <v>0</v>
      </c>
      <c r="G2122" s="57">
        <f>SUMIFS(სახ.თანრ.მოც.!$E:$E,სახ.თანრ.მოც.!$B:$B,VLOOKUP($B2122,$L:$O,3,0),სახ.თანრ.მოც.!$C:$C,მონაცემები!D2122,სახ.თანრ.მოც.!$A:$A,VLOOKUP($B2122,$L:$O,4,0))</f>
        <v>0</v>
      </c>
      <c r="H2122" s="57">
        <f>SUMIFS(სახ.თანრ.მოც.!F:F,სახ.თანრ.მოც.!$B:$B,VLOOKUP($B2122,$L:$O,3,0),სახ.თანრ.მოც.!$C:$C,მონაცემები!D2122,სახ.თანრ.მოც.!$A:$A,VLOOKUP($B2122,$L:$O,4,0))+SUMIFS(სახ.თანრ.მოც.!F:F,სახ.თანრ.მოც.!$B:$B,VLOOKUP($B2122,$L:$O,3,0),სახ.თანრ.მოც.!$C:$C,მონაცემები!C2122,სახ.თანრ.მოც.!$A:$A,VLOOKUP($B2122,$L:$O,4,0))</f>
        <v>0</v>
      </c>
      <c r="I2122" s="57"/>
      <c r="J2122" s="57"/>
    </row>
    <row r="2123" spans="1:10">
      <c r="A2123" s="46">
        <v>2042</v>
      </c>
      <c r="E2123" s="57">
        <f t="shared" si="31"/>
        <v>0</v>
      </c>
      <c r="F2123" s="57">
        <f>SUMIFS(სახ.თანრ.მოც.!$E:$E,სახ.თანრ.მოც.!$B:$B,VLOOKUP($B2123,$L:$O,3,0),სახ.თანრ.მოც.!$C:$C,მონაცემები!C2123,სახ.თანრ.მოც.!$A:$A,VLOOKUP($B2123,$L:$O,4,0))</f>
        <v>0</v>
      </c>
      <c r="G2123" s="57">
        <f>SUMIFS(სახ.თანრ.მოც.!$E:$E,სახ.თანრ.მოც.!$B:$B,VLOOKUP($B2123,$L:$O,3,0),სახ.თანრ.მოც.!$C:$C,მონაცემები!D2123,სახ.თანრ.მოც.!$A:$A,VLOOKUP($B2123,$L:$O,4,0))</f>
        <v>0</v>
      </c>
      <c r="H2123" s="57">
        <f>SUMIFS(სახ.თანრ.მოც.!F:F,სახ.თანრ.მოც.!$B:$B,VLOOKUP($B2123,$L:$O,3,0),სახ.თანრ.მოც.!$C:$C,მონაცემები!D2123,სახ.თანრ.მოც.!$A:$A,VLOOKUP($B2123,$L:$O,4,0))+SUMIFS(სახ.თანრ.მოც.!F:F,სახ.თანრ.მოც.!$B:$B,VLOOKUP($B2123,$L:$O,3,0),სახ.თანრ.მოც.!$C:$C,მონაცემები!C2123,სახ.თანრ.მოც.!$A:$A,VLOOKUP($B2123,$L:$O,4,0))</f>
        <v>0</v>
      </c>
      <c r="I2123" s="57"/>
      <c r="J2123" s="57"/>
    </row>
    <row r="2124" spans="1:10">
      <c r="A2124" s="46">
        <v>2043</v>
      </c>
      <c r="E2124" s="57">
        <f t="shared" si="31"/>
        <v>0</v>
      </c>
      <c r="F2124" s="57">
        <f>SUMIFS(სახ.თანრ.მოც.!$E:$E,სახ.თანრ.მოც.!$B:$B,VLOOKUP($B2124,$L:$O,3,0),სახ.თანრ.მოც.!$C:$C,მონაცემები!C2124,სახ.თანრ.მოც.!$A:$A,VLOOKUP($B2124,$L:$O,4,0))</f>
        <v>0</v>
      </c>
      <c r="G2124" s="57">
        <f>SUMIFS(სახ.თანრ.მოც.!$E:$E,სახ.თანრ.მოც.!$B:$B,VLOOKUP($B2124,$L:$O,3,0),სახ.თანრ.მოც.!$C:$C,მონაცემები!D2124,სახ.თანრ.მოც.!$A:$A,VLOOKUP($B2124,$L:$O,4,0))</f>
        <v>0</v>
      </c>
      <c r="H2124" s="57">
        <f>SUMIFS(სახ.თანრ.მოც.!F:F,სახ.თანრ.მოც.!$B:$B,VLOOKUP($B2124,$L:$O,3,0),სახ.თანრ.მოც.!$C:$C,მონაცემები!D2124,სახ.თანრ.მოც.!$A:$A,VLOOKUP($B2124,$L:$O,4,0))+SUMIFS(სახ.თანრ.მოც.!F:F,სახ.თანრ.მოც.!$B:$B,VLOOKUP($B2124,$L:$O,3,0),სახ.თანრ.მოც.!$C:$C,მონაცემები!C2124,სახ.თანრ.მოც.!$A:$A,VLOOKUP($B2124,$L:$O,4,0))</f>
        <v>0</v>
      </c>
      <c r="I2124" s="57"/>
      <c r="J2124" s="57"/>
    </row>
    <row r="2125" spans="1:10">
      <c r="A2125" s="46">
        <v>2044</v>
      </c>
      <c r="E2125" s="57">
        <f t="shared" si="31"/>
        <v>0</v>
      </c>
      <c r="F2125" s="57">
        <f>SUMIFS(სახ.თანრ.მოც.!$E:$E,სახ.თანრ.მოც.!$B:$B,VLOOKUP($B2125,$L:$O,3,0),სახ.თანრ.მოც.!$C:$C,მონაცემები!C2125,სახ.თანრ.მოც.!$A:$A,VLOOKUP($B2125,$L:$O,4,0))</f>
        <v>0</v>
      </c>
      <c r="G2125" s="57">
        <f>SUMIFS(სახ.თანრ.მოც.!$E:$E,სახ.თანრ.მოც.!$B:$B,VLOOKUP($B2125,$L:$O,3,0),სახ.თანრ.მოც.!$C:$C,მონაცემები!D2125,სახ.თანრ.მოც.!$A:$A,VLOOKUP($B2125,$L:$O,4,0))</f>
        <v>0</v>
      </c>
      <c r="H2125" s="57">
        <f>SUMIFS(სახ.თანრ.მოც.!F:F,სახ.თანრ.მოც.!$B:$B,VLOOKUP($B2125,$L:$O,3,0),სახ.თანრ.მოც.!$C:$C,მონაცემები!D2125,სახ.თანრ.მოც.!$A:$A,VLOOKUP($B2125,$L:$O,4,0))+SUMIFS(სახ.თანრ.მოც.!F:F,სახ.თანრ.მოც.!$B:$B,VLOOKUP($B2125,$L:$O,3,0),სახ.თანრ.მოც.!$C:$C,მონაცემები!C2125,სახ.თანრ.მოც.!$A:$A,VLOOKUP($B2125,$L:$O,4,0))</f>
        <v>0</v>
      </c>
      <c r="I2125" s="57"/>
      <c r="J2125" s="57"/>
    </row>
    <row r="2126" spans="1:10">
      <c r="A2126" s="46">
        <v>2045</v>
      </c>
      <c r="E2126" s="57">
        <f t="shared" si="31"/>
        <v>0</v>
      </c>
      <c r="F2126" s="57">
        <f>SUMIFS(სახ.თანრ.მოც.!$E:$E,სახ.თანრ.მოც.!$B:$B,VLOOKUP($B2126,$L:$O,3,0),სახ.თანრ.მოც.!$C:$C,მონაცემები!C2126,სახ.თანრ.მოც.!$A:$A,VLOOKUP($B2126,$L:$O,4,0))</f>
        <v>0</v>
      </c>
      <c r="G2126" s="57">
        <f>SUMIFS(სახ.თანრ.მოც.!$E:$E,სახ.თანრ.მოც.!$B:$B,VLOOKUP($B2126,$L:$O,3,0),სახ.თანრ.მოც.!$C:$C,მონაცემები!D2126,სახ.თანრ.მოც.!$A:$A,VLOOKUP($B2126,$L:$O,4,0))</f>
        <v>0</v>
      </c>
      <c r="H2126" s="57">
        <f>SUMIFS(სახ.თანრ.მოც.!F:F,სახ.თანრ.მოც.!$B:$B,VLOOKUP($B2126,$L:$O,3,0),სახ.თანრ.მოც.!$C:$C,მონაცემები!D2126,სახ.თანრ.მოც.!$A:$A,VLOOKUP($B2126,$L:$O,4,0))+SUMIFS(სახ.თანრ.მოც.!F:F,სახ.თანრ.მოც.!$B:$B,VLOOKUP($B2126,$L:$O,3,0),სახ.თანრ.მოც.!$C:$C,მონაცემები!C2126,სახ.თანრ.მოც.!$A:$A,VLOOKUP($B2126,$L:$O,4,0))</f>
        <v>0</v>
      </c>
      <c r="I2126" s="57"/>
      <c r="J2126" s="57"/>
    </row>
    <row r="2127" spans="1:10">
      <c r="A2127" s="46">
        <v>2046</v>
      </c>
      <c r="E2127" s="57">
        <f t="shared" si="31"/>
        <v>0</v>
      </c>
      <c r="F2127" s="57">
        <f>SUMIFS(სახ.თანრ.მოც.!$E:$E,სახ.თანრ.მოც.!$B:$B,VLOOKUP($B2127,$L:$O,3,0),სახ.თანრ.მოც.!$C:$C,მონაცემები!C2127,სახ.თანრ.მოც.!$A:$A,VLOOKUP($B2127,$L:$O,4,0))</f>
        <v>0</v>
      </c>
      <c r="G2127" s="57">
        <f>SUMIFS(სახ.თანრ.მოც.!$E:$E,სახ.თანრ.მოც.!$B:$B,VLOOKUP($B2127,$L:$O,3,0),სახ.თანრ.მოც.!$C:$C,მონაცემები!D2127,სახ.თანრ.მოც.!$A:$A,VLOOKUP($B2127,$L:$O,4,0))</f>
        <v>0</v>
      </c>
      <c r="H2127" s="57">
        <f>SUMIFS(სახ.თანრ.მოც.!F:F,სახ.თანრ.მოც.!$B:$B,VLOOKUP($B2127,$L:$O,3,0),სახ.თანრ.მოც.!$C:$C,მონაცემები!D2127,სახ.თანრ.მოც.!$A:$A,VLOOKUP($B2127,$L:$O,4,0))+SUMIFS(სახ.თანრ.მოც.!F:F,სახ.თანრ.მოც.!$B:$B,VLOOKUP($B2127,$L:$O,3,0),სახ.თანრ.მოც.!$C:$C,მონაცემები!C2127,სახ.თანრ.მოც.!$A:$A,VLOOKUP($B2127,$L:$O,4,0))</f>
        <v>0</v>
      </c>
      <c r="I2127" s="57"/>
      <c r="J2127" s="57"/>
    </row>
    <row r="2128" spans="1:10">
      <c r="A2128" s="46">
        <v>2047</v>
      </c>
      <c r="E2128" s="57">
        <f t="shared" si="31"/>
        <v>0</v>
      </c>
      <c r="F2128" s="57">
        <f>SUMIFS(სახ.თანრ.მოც.!$E:$E,სახ.თანრ.მოც.!$B:$B,VLOOKUP($B2128,$L:$O,3,0),სახ.თანრ.მოც.!$C:$C,მონაცემები!C2128,სახ.თანრ.მოც.!$A:$A,VLOOKUP($B2128,$L:$O,4,0))</f>
        <v>0</v>
      </c>
      <c r="G2128" s="57">
        <f>SUMIFS(სახ.თანრ.მოც.!$E:$E,სახ.თანრ.მოც.!$B:$B,VLOOKUP($B2128,$L:$O,3,0),სახ.თანრ.მოც.!$C:$C,მონაცემები!D2128,სახ.თანრ.მოც.!$A:$A,VLOOKUP($B2128,$L:$O,4,0))</f>
        <v>0</v>
      </c>
      <c r="H2128" s="57">
        <f>SUMIFS(სახ.თანრ.მოც.!F:F,სახ.თანრ.მოც.!$B:$B,VLOOKUP($B2128,$L:$O,3,0),სახ.თანრ.მოც.!$C:$C,მონაცემები!D2128,სახ.თანრ.მოც.!$A:$A,VLOOKUP($B2128,$L:$O,4,0))+SUMIFS(სახ.თანრ.მოც.!F:F,სახ.თანრ.მოც.!$B:$B,VLOOKUP($B2128,$L:$O,3,0),სახ.თანრ.მოც.!$C:$C,მონაცემები!C2128,სახ.თანრ.მოც.!$A:$A,VLOOKUP($B2128,$L:$O,4,0))</f>
        <v>0</v>
      </c>
      <c r="I2128" s="57"/>
      <c r="J2128" s="57"/>
    </row>
    <row r="2129" spans="1:10">
      <c r="A2129" s="46">
        <v>2048</v>
      </c>
      <c r="E2129" s="57">
        <f t="shared" si="31"/>
        <v>0</v>
      </c>
      <c r="F2129" s="57">
        <f>SUMIFS(სახ.თანრ.მოც.!$E:$E,სახ.თანრ.მოც.!$B:$B,VLOOKUP($B2129,$L:$O,3,0),სახ.თანრ.მოც.!$C:$C,მონაცემები!C2129,სახ.თანრ.მოც.!$A:$A,VLOOKUP($B2129,$L:$O,4,0))</f>
        <v>0</v>
      </c>
      <c r="G2129" s="57">
        <f>SUMIFS(სახ.თანრ.მოც.!$E:$E,სახ.თანრ.მოც.!$B:$B,VLOOKUP($B2129,$L:$O,3,0),სახ.თანრ.მოც.!$C:$C,მონაცემები!D2129,სახ.თანრ.მოც.!$A:$A,VLOOKUP($B2129,$L:$O,4,0))</f>
        <v>0</v>
      </c>
      <c r="H2129" s="57">
        <f>SUMIFS(სახ.თანრ.მოც.!F:F,სახ.თანრ.მოც.!$B:$B,VLOOKUP($B2129,$L:$O,3,0),სახ.თანრ.მოც.!$C:$C,მონაცემები!D2129,სახ.თანრ.მოც.!$A:$A,VLOOKUP($B2129,$L:$O,4,0))+SUMIFS(სახ.თანრ.მოც.!F:F,სახ.თანრ.მოც.!$B:$B,VLOOKUP($B2129,$L:$O,3,0),სახ.თანრ.მოც.!$C:$C,მონაცემები!C2129,სახ.თანრ.მოც.!$A:$A,VLOOKUP($B2129,$L:$O,4,0))</f>
        <v>0</v>
      </c>
      <c r="I2129" s="57"/>
      <c r="J2129" s="57"/>
    </row>
    <row r="2130" spans="1:10">
      <c r="A2130" s="46">
        <v>2049</v>
      </c>
      <c r="E2130" s="57">
        <f t="shared" si="31"/>
        <v>0</v>
      </c>
      <c r="F2130" s="57">
        <f>SUMIFS(სახ.თანრ.მოც.!$E:$E,სახ.თანრ.მოც.!$B:$B,VLOOKUP($B2130,$L:$O,3,0),სახ.თანრ.მოც.!$C:$C,მონაცემები!C2130,სახ.თანრ.მოც.!$A:$A,VLOOKUP($B2130,$L:$O,4,0))</f>
        <v>0</v>
      </c>
      <c r="G2130" s="57">
        <f>SUMIFS(სახ.თანრ.მოც.!$E:$E,სახ.თანრ.მოც.!$B:$B,VLOOKUP($B2130,$L:$O,3,0),სახ.თანრ.მოც.!$C:$C,მონაცემები!D2130,სახ.თანრ.მოც.!$A:$A,VLOOKUP($B2130,$L:$O,4,0))</f>
        <v>0</v>
      </c>
      <c r="H2130" s="57">
        <f>SUMIFS(სახ.თანრ.მოც.!F:F,სახ.თანრ.მოც.!$B:$B,VLOOKUP($B2130,$L:$O,3,0),სახ.თანრ.მოც.!$C:$C,მონაცემები!D2130,სახ.თანრ.მოც.!$A:$A,VLOOKUP($B2130,$L:$O,4,0))+SUMIFS(სახ.თანრ.მოც.!F:F,სახ.თანრ.მოც.!$B:$B,VLOOKUP($B2130,$L:$O,3,0),სახ.თანრ.მოც.!$C:$C,მონაცემები!C2130,სახ.თანრ.მოც.!$A:$A,VLOOKUP($B2130,$L:$O,4,0))</f>
        <v>0</v>
      </c>
      <c r="I2130" s="57"/>
      <c r="J2130" s="57"/>
    </row>
    <row r="2131" spans="1:10">
      <c r="A2131" s="46">
        <v>2050</v>
      </c>
      <c r="E2131" s="57">
        <f t="shared" ref="E2131:E2181" si="32">C2131+D2131</f>
        <v>0</v>
      </c>
      <c r="F2131" s="57">
        <f>SUMIFS(სახ.თანრ.მოც.!$E:$E,სახ.თანრ.მოც.!$B:$B,VLOOKUP($B2131,$L:$O,3,0),სახ.თანრ.მოც.!$C:$C,მონაცემები!C2131,სახ.თანრ.მოც.!$A:$A,VLOOKUP($B2131,$L:$O,4,0))</f>
        <v>0</v>
      </c>
      <c r="G2131" s="57">
        <f>SUMIFS(სახ.თანრ.მოც.!$E:$E,სახ.თანრ.მოც.!$B:$B,VLOOKUP($B2131,$L:$O,3,0),სახ.თანრ.მოც.!$C:$C,მონაცემები!D2131,სახ.თანრ.მოც.!$A:$A,VLOOKUP($B2131,$L:$O,4,0))</f>
        <v>0</v>
      </c>
      <c r="H2131" s="57">
        <f>SUMIFS(სახ.თანრ.მოც.!F:F,სახ.თანრ.მოც.!$B:$B,VLOOKUP($B2131,$L:$O,3,0),სახ.თანრ.მოც.!$C:$C,მონაცემები!D2131,სახ.თანრ.მოც.!$A:$A,VLOOKUP($B2131,$L:$O,4,0))+SUMIFS(სახ.თანრ.მოც.!F:F,სახ.თანრ.მოც.!$B:$B,VLOOKUP($B2131,$L:$O,3,0),სახ.თანრ.მოც.!$C:$C,მონაცემები!C2131,სახ.თანრ.მოც.!$A:$A,VLOOKUP($B2131,$L:$O,4,0))</f>
        <v>0</v>
      </c>
      <c r="I2131" s="57"/>
      <c r="J2131" s="57"/>
    </row>
    <row r="2132" spans="1:10">
      <c r="A2132" s="46">
        <v>2051</v>
      </c>
      <c r="E2132" s="57">
        <f t="shared" si="32"/>
        <v>0</v>
      </c>
      <c r="F2132" s="57">
        <f>SUMIFS(სახ.თანრ.მოც.!$E:$E,სახ.თანრ.მოც.!$B:$B,VLOOKUP($B2132,$L:$O,3,0),სახ.თანრ.მოც.!$C:$C,მონაცემები!C2132,სახ.თანრ.მოც.!$A:$A,VLOOKUP($B2132,$L:$O,4,0))</f>
        <v>0</v>
      </c>
      <c r="G2132" s="57">
        <f>SUMIFS(სახ.თანრ.მოც.!$E:$E,სახ.თანრ.მოც.!$B:$B,VLOOKUP($B2132,$L:$O,3,0),სახ.თანრ.მოც.!$C:$C,მონაცემები!D2132,სახ.თანრ.მოც.!$A:$A,VLOOKUP($B2132,$L:$O,4,0))</f>
        <v>0</v>
      </c>
      <c r="H2132" s="57">
        <f>SUMIFS(სახ.თანრ.მოც.!F:F,სახ.თანრ.მოც.!$B:$B,VLOOKUP($B2132,$L:$O,3,0),სახ.თანრ.მოც.!$C:$C,მონაცემები!D2132,სახ.თანრ.მოც.!$A:$A,VLOOKUP($B2132,$L:$O,4,0))+SUMIFS(სახ.თანრ.მოც.!F:F,სახ.თანრ.მოც.!$B:$B,VLOOKUP($B2132,$L:$O,3,0),სახ.თანრ.მოც.!$C:$C,მონაცემები!C2132,სახ.თანრ.მოც.!$A:$A,VLOOKUP($B2132,$L:$O,4,0))</f>
        <v>0</v>
      </c>
      <c r="I2132" s="57"/>
      <c r="J2132" s="57"/>
    </row>
    <row r="2133" spans="1:10">
      <c r="A2133" s="46">
        <v>2052</v>
      </c>
      <c r="E2133" s="57">
        <f t="shared" si="32"/>
        <v>0</v>
      </c>
      <c r="F2133" s="57">
        <f>SUMIFS(სახ.თანრ.მოც.!$E:$E,სახ.თანრ.მოც.!$B:$B,VLOOKUP($B2133,$L:$O,3,0),სახ.თანრ.მოც.!$C:$C,მონაცემები!C2133,სახ.თანრ.მოც.!$A:$A,VLOOKUP($B2133,$L:$O,4,0))</f>
        <v>0</v>
      </c>
      <c r="G2133" s="57">
        <f>SUMIFS(სახ.თანრ.მოც.!$E:$E,სახ.თანრ.მოც.!$B:$B,VLOOKUP($B2133,$L:$O,3,0),სახ.თანრ.მოც.!$C:$C,მონაცემები!D2133,სახ.თანრ.მოც.!$A:$A,VLOOKUP($B2133,$L:$O,4,0))</f>
        <v>0</v>
      </c>
      <c r="H2133" s="57">
        <f>SUMIFS(სახ.თანრ.მოც.!F:F,სახ.თანრ.მოც.!$B:$B,VLOOKUP($B2133,$L:$O,3,0),სახ.თანრ.მოც.!$C:$C,მონაცემები!D2133,სახ.თანრ.მოც.!$A:$A,VLOOKUP($B2133,$L:$O,4,0))+SUMIFS(სახ.თანრ.მოც.!F:F,სახ.თანრ.მოც.!$B:$B,VLOOKUP($B2133,$L:$O,3,0),სახ.თანრ.მოც.!$C:$C,მონაცემები!C2133,სახ.თანრ.მოც.!$A:$A,VLOOKUP($B2133,$L:$O,4,0))</f>
        <v>0</v>
      </c>
      <c r="I2133" s="57"/>
      <c r="J2133" s="57"/>
    </row>
    <row r="2134" spans="1:10">
      <c r="A2134" s="46">
        <v>2053</v>
      </c>
      <c r="E2134" s="57">
        <f t="shared" si="32"/>
        <v>0</v>
      </c>
      <c r="F2134" s="57">
        <f>SUMIFS(სახ.თანრ.მოც.!$E:$E,სახ.თანრ.მოც.!$B:$B,VLOOKUP($B2134,$L:$O,3,0),სახ.თანრ.მოც.!$C:$C,მონაცემები!C2134,სახ.თანრ.მოც.!$A:$A,VLOOKUP($B2134,$L:$O,4,0))</f>
        <v>0</v>
      </c>
      <c r="G2134" s="57">
        <f>SUMIFS(სახ.თანრ.მოც.!$E:$E,სახ.თანრ.მოც.!$B:$B,VLOOKUP($B2134,$L:$O,3,0),სახ.თანრ.მოც.!$C:$C,მონაცემები!D2134,სახ.თანრ.მოც.!$A:$A,VLOOKUP($B2134,$L:$O,4,0))</f>
        <v>0</v>
      </c>
      <c r="H2134" s="57">
        <f>SUMIFS(სახ.თანრ.მოც.!F:F,სახ.თანრ.მოც.!$B:$B,VLOOKUP($B2134,$L:$O,3,0),სახ.თანრ.მოც.!$C:$C,მონაცემები!D2134,სახ.თანრ.მოც.!$A:$A,VLOOKUP($B2134,$L:$O,4,0))+SUMIFS(სახ.თანრ.მოც.!F:F,სახ.თანრ.მოც.!$B:$B,VLOOKUP($B2134,$L:$O,3,0),სახ.თანრ.მოც.!$C:$C,მონაცემები!C2134,სახ.თანრ.მოც.!$A:$A,VLOOKUP($B2134,$L:$O,4,0))</f>
        <v>0</v>
      </c>
      <c r="I2134" s="57"/>
      <c r="J2134" s="57"/>
    </row>
    <row r="2135" spans="1:10">
      <c r="A2135" s="46">
        <v>2054</v>
      </c>
      <c r="E2135" s="57">
        <f t="shared" si="32"/>
        <v>0</v>
      </c>
      <c r="F2135" s="57">
        <f>SUMIFS(სახ.თანრ.მოც.!$E:$E,სახ.თანრ.მოც.!$B:$B,VLOOKUP($B2135,$L:$O,3,0),სახ.თანრ.მოც.!$C:$C,მონაცემები!C2135,სახ.თანრ.მოც.!$A:$A,VLOOKUP($B2135,$L:$O,4,0))</f>
        <v>0</v>
      </c>
      <c r="G2135" s="57">
        <f>SUMIFS(სახ.თანრ.მოც.!$E:$E,სახ.თანრ.მოც.!$B:$B,VLOOKUP($B2135,$L:$O,3,0),სახ.თანრ.მოც.!$C:$C,მონაცემები!D2135,სახ.თანრ.მოც.!$A:$A,VLOOKUP($B2135,$L:$O,4,0))</f>
        <v>0</v>
      </c>
      <c r="H2135" s="57">
        <f>SUMIFS(სახ.თანრ.მოც.!F:F,სახ.თანრ.მოც.!$B:$B,VLOOKUP($B2135,$L:$O,3,0),სახ.თანრ.მოც.!$C:$C,მონაცემები!D2135,სახ.თანრ.მოც.!$A:$A,VLOOKUP($B2135,$L:$O,4,0))+SUMIFS(სახ.თანრ.მოც.!F:F,სახ.თანრ.მოც.!$B:$B,VLOOKUP($B2135,$L:$O,3,0),სახ.თანრ.მოც.!$C:$C,მონაცემები!C2135,სახ.თანრ.მოც.!$A:$A,VLOOKUP($B2135,$L:$O,4,0))</f>
        <v>0</v>
      </c>
      <c r="I2135" s="57"/>
      <c r="J2135" s="57"/>
    </row>
    <row r="2136" spans="1:10">
      <c r="A2136" s="46">
        <v>2055</v>
      </c>
      <c r="E2136" s="57">
        <f t="shared" si="32"/>
        <v>0</v>
      </c>
      <c r="F2136" s="57">
        <f>SUMIFS(სახ.თანრ.მოც.!$E:$E,სახ.თანრ.მოც.!$B:$B,VLOOKUP($B2136,$L:$O,3,0),სახ.თანრ.მოც.!$C:$C,მონაცემები!C2136,სახ.თანრ.მოც.!$A:$A,VLOOKUP($B2136,$L:$O,4,0))</f>
        <v>0</v>
      </c>
      <c r="G2136" s="57">
        <f>SUMIFS(სახ.თანრ.მოც.!$E:$E,სახ.თანრ.მოც.!$B:$B,VLOOKUP($B2136,$L:$O,3,0),სახ.თანრ.მოც.!$C:$C,მონაცემები!D2136,სახ.თანრ.მოც.!$A:$A,VLOOKUP($B2136,$L:$O,4,0))</f>
        <v>0</v>
      </c>
      <c r="H2136" s="57">
        <f>SUMIFS(სახ.თანრ.მოც.!F:F,სახ.თანრ.მოც.!$B:$B,VLOOKUP($B2136,$L:$O,3,0),სახ.თანრ.მოც.!$C:$C,მონაცემები!D2136,სახ.თანრ.მოც.!$A:$A,VLOOKUP($B2136,$L:$O,4,0))+SUMIFS(სახ.თანრ.მოც.!F:F,სახ.თანრ.მოც.!$B:$B,VLOOKUP($B2136,$L:$O,3,0),სახ.თანრ.მოც.!$C:$C,მონაცემები!C2136,სახ.თანრ.მოც.!$A:$A,VLOOKUP($B2136,$L:$O,4,0))</f>
        <v>0</v>
      </c>
      <c r="I2136" s="57"/>
      <c r="J2136" s="57"/>
    </row>
    <row r="2137" spans="1:10">
      <c r="A2137" s="46">
        <v>2056</v>
      </c>
      <c r="E2137" s="57">
        <f t="shared" si="32"/>
        <v>0</v>
      </c>
      <c r="F2137" s="57">
        <f>SUMIFS(სახ.თანრ.მოც.!$E:$E,სახ.თანრ.მოც.!$B:$B,VLOOKUP($B2137,$L:$O,3,0),სახ.თანრ.მოც.!$C:$C,მონაცემები!C2137,სახ.თანრ.მოც.!$A:$A,VLOOKUP($B2137,$L:$O,4,0))</f>
        <v>0</v>
      </c>
      <c r="G2137" s="57">
        <f>SUMIFS(სახ.თანრ.მოც.!$E:$E,სახ.თანრ.მოც.!$B:$B,VLOOKUP($B2137,$L:$O,3,0),სახ.თანრ.მოც.!$C:$C,მონაცემები!D2137,სახ.თანრ.მოც.!$A:$A,VLOOKUP($B2137,$L:$O,4,0))</f>
        <v>0</v>
      </c>
      <c r="H2137" s="57">
        <f>SUMIFS(სახ.თანრ.მოც.!F:F,სახ.თანრ.მოც.!$B:$B,VLOOKUP($B2137,$L:$O,3,0),სახ.თანრ.მოც.!$C:$C,მონაცემები!D2137,სახ.თანრ.მოც.!$A:$A,VLOOKUP($B2137,$L:$O,4,0))+SUMIFS(სახ.თანრ.მოც.!F:F,სახ.თანრ.მოც.!$B:$B,VLOOKUP($B2137,$L:$O,3,0),სახ.თანრ.მოც.!$C:$C,მონაცემები!C2137,სახ.თანრ.მოც.!$A:$A,VLOOKUP($B2137,$L:$O,4,0))</f>
        <v>0</v>
      </c>
      <c r="I2137" s="57"/>
      <c r="J2137" s="57"/>
    </row>
    <row r="2138" spans="1:10">
      <c r="A2138" s="46">
        <v>2057</v>
      </c>
      <c r="E2138" s="57">
        <f t="shared" si="32"/>
        <v>0</v>
      </c>
      <c r="F2138" s="57">
        <f>SUMIFS(სახ.თანრ.მოც.!$E:$E,სახ.თანრ.მოც.!$B:$B,VLOOKUP($B2138,$L:$O,3,0),სახ.თანრ.მოც.!$C:$C,მონაცემები!C2138,სახ.თანრ.მოც.!$A:$A,VLOOKUP($B2138,$L:$O,4,0))</f>
        <v>0</v>
      </c>
      <c r="G2138" s="57">
        <f>SUMIFS(სახ.თანრ.მოც.!$E:$E,სახ.თანრ.მოც.!$B:$B,VLOOKUP($B2138,$L:$O,3,0),სახ.თანრ.მოც.!$C:$C,მონაცემები!D2138,სახ.თანრ.მოც.!$A:$A,VLOOKUP($B2138,$L:$O,4,0))</f>
        <v>0</v>
      </c>
      <c r="H2138" s="57">
        <f>SUMIFS(სახ.თანრ.მოც.!F:F,სახ.თანრ.მოც.!$B:$B,VLOOKUP($B2138,$L:$O,3,0),სახ.თანრ.მოც.!$C:$C,მონაცემები!D2138,სახ.თანრ.მოც.!$A:$A,VLOOKUP($B2138,$L:$O,4,0))+SUMIFS(სახ.თანრ.მოც.!F:F,სახ.თანრ.მოც.!$B:$B,VLOOKUP($B2138,$L:$O,3,0),სახ.თანრ.მოც.!$C:$C,მონაცემები!C2138,სახ.თანრ.მოც.!$A:$A,VLOOKUP($B2138,$L:$O,4,0))</f>
        <v>0</v>
      </c>
      <c r="I2138" s="57"/>
      <c r="J2138" s="57"/>
    </row>
    <row r="2139" spans="1:10">
      <c r="A2139" s="46">
        <v>2058</v>
      </c>
      <c r="E2139" s="57">
        <f t="shared" si="32"/>
        <v>0</v>
      </c>
      <c r="F2139" s="57">
        <f>SUMIFS(სახ.თანრ.მოც.!$E:$E,სახ.თანრ.მოც.!$B:$B,VLOOKUP($B2139,$L:$O,3,0),სახ.თანრ.მოც.!$C:$C,მონაცემები!C2139,სახ.თანრ.მოც.!$A:$A,VLOOKUP($B2139,$L:$O,4,0))</f>
        <v>0</v>
      </c>
      <c r="G2139" s="57">
        <f>SUMIFS(სახ.თანრ.მოც.!$E:$E,სახ.თანრ.მოც.!$B:$B,VLOOKUP($B2139,$L:$O,3,0),სახ.თანრ.მოც.!$C:$C,მონაცემები!D2139,სახ.თანრ.მოც.!$A:$A,VLOOKUP($B2139,$L:$O,4,0))</f>
        <v>0</v>
      </c>
      <c r="H2139" s="57">
        <f>SUMIFS(სახ.თანრ.მოც.!F:F,სახ.თანრ.მოც.!$B:$B,VLOOKUP($B2139,$L:$O,3,0),სახ.თანრ.მოც.!$C:$C,მონაცემები!D2139,სახ.თანრ.მოც.!$A:$A,VLOOKUP($B2139,$L:$O,4,0))+SUMIFS(სახ.თანრ.მოც.!F:F,სახ.თანრ.მოც.!$B:$B,VLOOKUP($B2139,$L:$O,3,0),სახ.თანრ.მოც.!$C:$C,მონაცემები!C2139,სახ.თანრ.მოც.!$A:$A,VLOOKUP($B2139,$L:$O,4,0))</f>
        <v>0</v>
      </c>
      <c r="I2139" s="57"/>
      <c r="J2139" s="57"/>
    </row>
    <row r="2140" spans="1:10">
      <c r="A2140" s="46">
        <v>2059</v>
      </c>
      <c r="E2140" s="57">
        <f t="shared" si="32"/>
        <v>0</v>
      </c>
      <c r="F2140" s="57">
        <f>SUMIFS(სახ.თანრ.მოც.!$E:$E,სახ.თანრ.მოც.!$B:$B,VLOOKUP($B2140,$L:$O,3,0),სახ.თანრ.მოც.!$C:$C,მონაცემები!C2140,სახ.თანრ.მოც.!$A:$A,VLOOKUP($B2140,$L:$O,4,0))</f>
        <v>0</v>
      </c>
      <c r="G2140" s="57">
        <f>SUMIFS(სახ.თანრ.მოც.!$E:$E,სახ.თანრ.მოც.!$B:$B,VLOOKUP($B2140,$L:$O,3,0),სახ.თანრ.მოც.!$C:$C,მონაცემები!D2140,სახ.თანრ.მოც.!$A:$A,VLOOKUP($B2140,$L:$O,4,0))</f>
        <v>0</v>
      </c>
      <c r="H2140" s="57">
        <f>SUMIFS(სახ.თანრ.მოც.!F:F,სახ.თანრ.მოც.!$B:$B,VLOOKUP($B2140,$L:$O,3,0),სახ.თანრ.მოც.!$C:$C,მონაცემები!D2140,სახ.თანრ.მოც.!$A:$A,VLOOKUP($B2140,$L:$O,4,0))+SUMIFS(სახ.თანრ.მოც.!F:F,სახ.თანრ.მოც.!$B:$B,VLOOKUP($B2140,$L:$O,3,0),სახ.თანრ.მოც.!$C:$C,მონაცემები!C2140,სახ.თანრ.მოც.!$A:$A,VLOOKUP($B2140,$L:$O,4,0))</f>
        <v>0</v>
      </c>
      <c r="I2140" s="57"/>
      <c r="J2140" s="57"/>
    </row>
    <row r="2141" spans="1:10">
      <c r="A2141" s="46">
        <v>2060</v>
      </c>
      <c r="E2141" s="57">
        <f t="shared" si="32"/>
        <v>0</v>
      </c>
      <c r="F2141" s="57">
        <f>SUMIFS(სახ.თანრ.მოც.!$E:$E,სახ.თანრ.მოც.!$B:$B,VLOOKUP($B2141,$L:$O,3,0),სახ.თანრ.მოც.!$C:$C,მონაცემები!C2141,სახ.თანრ.მოც.!$A:$A,VLOOKUP($B2141,$L:$O,4,0))</f>
        <v>0</v>
      </c>
      <c r="G2141" s="57">
        <f>SUMIFS(სახ.თანრ.მოც.!$E:$E,სახ.თანრ.მოც.!$B:$B,VLOOKUP($B2141,$L:$O,3,0),სახ.თანრ.მოც.!$C:$C,მონაცემები!D2141,სახ.თანრ.მოც.!$A:$A,VLOOKUP($B2141,$L:$O,4,0))</f>
        <v>0</v>
      </c>
      <c r="H2141" s="57">
        <f>SUMIFS(სახ.თანრ.მოც.!F:F,სახ.თანრ.მოც.!$B:$B,VLOOKUP($B2141,$L:$O,3,0),სახ.თანრ.მოც.!$C:$C,მონაცემები!D2141,სახ.თანრ.მოც.!$A:$A,VLOOKUP($B2141,$L:$O,4,0))+SUMIFS(სახ.თანრ.მოც.!F:F,სახ.თანრ.მოც.!$B:$B,VLOOKUP($B2141,$L:$O,3,0),სახ.თანრ.მოც.!$C:$C,მონაცემები!C2141,სახ.თანრ.მოც.!$A:$A,VLOOKUP($B2141,$L:$O,4,0))</f>
        <v>0</v>
      </c>
      <c r="I2141" s="57"/>
      <c r="J2141" s="57"/>
    </row>
    <row r="2142" spans="1:10">
      <c r="A2142" s="46">
        <v>2061</v>
      </c>
      <c r="E2142" s="57">
        <f t="shared" si="32"/>
        <v>0</v>
      </c>
      <c r="F2142" s="57">
        <f>SUMIFS(სახ.თანრ.მოც.!$E:$E,სახ.თანრ.მოც.!$B:$B,VLOOKUP($B2142,$L:$O,3,0),სახ.თანრ.მოც.!$C:$C,მონაცემები!C2142,სახ.თანრ.მოც.!$A:$A,VLOOKUP($B2142,$L:$O,4,0))</f>
        <v>0</v>
      </c>
      <c r="G2142" s="57">
        <f>SUMIFS(სახ.თანრ.მოც.!$E:$E,სახ.თანრ.მოც.!$B:$B,VLOOKUP($B2142,$L:$O,3,0),სახ.თანრ.მოც.!$C:$C,მონაცემები!D2142,სახ.თანრ.მოც.!$A:$A,VLOOKUP($B2142,$L:$O,4,0))</f>
        <v>0</v>
      </c>
      <c r="H2142" s="57">
        <f>SUMIFS(სახ.თანრ.მოც.!F:F,სახ.თანრ.მოც.!$B:$B,VLOOKUP($B2142,$L:$O,3,0),სახ.თანრ.მოც.!$C:$C,მონაცემები!D2142,სახ.თანრ.მოც.!$A:$A,VLOOKUP($B2142,$L:$O,4,0))+SUMIFS(სახ.თანრ.მოც.!F:F,სახ.თანრ.მოც.!$B:$B,VLOOKUP($B2142,$L:$O,3,0),სახ.თანრ.მოც.!$C:$C,მონაცემები!C2142,სახ.თანრ.მოც.!$A:$A,VLOOKUP($B2142,$L:$O,4,0))</f>
        <v>0</v>
      </c>
      <c r="I2142" s="57"/>
      <c r="J2142" s="57"/>
    </row>
    <row r="2143" spans="1:10">
      <c r="A2143" s="46">
        <v>2062</v>
      </c>
      <c r="E2143" s="57">
        <f t="shared" si="32"/>
        <v>0</v>
      </c>
      <c r="F2143" s="57">
        <f>SUMIFS(სახ.თანრ.მოც.!$E:$E,სახ.თანრ.მოც.!$B:$B,VLOOKUP($B2143,$L:$O,3,0),სახ.თანრ.მოც.!$C:$C,მონაცემები!C2143,სახ.თანრ.მოც.!$A:$A,VLOOKUP($B2143,$L:$O,4,0))</f>
        <v>0</v>
      </c>
      <c r="G2143" s="57">
        <f>SUMIFS(სახ.თანრ.მოც.!$E:$E,სახ.თანრ.მოც.!$B:$B,VLOOKUP($B2143,$L:$O,3,0),სახ.თანრ.მოც.!$C:$C,მონაცემები!D2143,სახ.თანრ.მოც.!$A:$A,VLOOKUP($B2143,$L:$O,4,0))</f>
        <v>0</v>
      </c>
      <c r="H2143" s="57">
        <f>SUMIFS(სახ.თანრ.მოც.!F:F,სახ.თანრ.მოც.!$B:$B,VLOOKUP($B2143,$L:$O,3,0),სახ.თანრ.მოც.!$C:$C,მონაცემები!D2143,სახ.თანრ.მოც.!$A:$A,VLOOKUP($B2143,$L:$O,4,0))+SUMIFS(სახ.თანრ.მოც.!F:F,სახ.თანრ.მოც.!$B:$B,VLOOKUP($B2143,$L:$O,3,0),სახ.თანრ.მოც.!$C:$C,მონაცემები!C2143,სახ.თანრ.მოც.!$A:$A,VLOOKUP($B2143,$L:$O,4,0))</f>
        <v>0</v>
      </c>
      <c r="I2143" s="57"/>
      <c r="J2143" s="57"/>
    </row>
    <row r="2144" spans="1:10">
      <c r="A2144" s="46">
        <v>2063</v>
      </c>
      <c r="E2144" s="57">
        <f t="shared" si="32"/>
        <v>0</v>
      </c>
      <c r="F2144" s="57">
        <f>SUMIFS(სახ.თანრ.მოც.!$E:$E,სახ.თანრ.მოც.!$B:$B,VLOOKUP($B2144,$L:$O,3,0),სახ.თანრ.მოც.!$C:$C,მონაცემები!C2144,სახ.თანრ.მოც.!$A:$A,VLOOKUP($B2144,$L:$O,4,0))</f>
        <v>0</v>
      </c>
      <c r="G2144" s="57">
        <f>SUMIFS(სახ.თანრ.მოც.!$E:$E,სახ.თანრ.მოც.!$B:$B,VLOOKUP($B2144,$L:$O,3,0),სახ.თანრ.მოც.!$C:$C,მონაცემები!D2144,სახ.თანრ.მოც.!$A:$A,VLOOKUP($B2144,$L:$O,4,0))</f>
        <v>0</v>
      </c>
      <c r="H2144" s="57">
        <f>SUMIFS(სახ.თანრ.მოც.!F:F,სახ.თანრ.მოც.!$B:$B,VLOOKUP($B2144,$L:$O,3,0),სახ.თანრ.მოც.!$C:$C,მონაცემები!D2144,სახ.თანრ.მოც.!$A:$A,VLOOKUP($B2144,$L:$O,4,0))+SUMIFS(სახ.თანრ.მოც.!F:F,სახ.თანრ.მოც.!$B:$B,VLOOKUP($B2144,$L:$O,3,0),სახ.თანრ.მოც.!$C:$C,მონაცემები!C2144,სახ.თანრ.მოც.!$A:$A,VLOOKUP($B2144,$L:$O,4,0))</f>
        <v>0</v>
      </c>
      <c r="I2144" s="57"/>
      <c r="J2144" s="57"/>
    </row>
    <row r="2145" spans="1:10">
      <c r="A2145" s="46">
        <v>2064</v>
      </c>
      <c r="E2145" s="57">
        <f t="shared" si="32"/>
        <v>0</v>
      </c>
      <c r="F2145" s="57">
        <f>SUMIFS(სახ.თანრ.მოც.!$E:$E,სახ.თანრ.მოც.!$B:$B,VLOOKUP($B2145,$L:$O,3,0),სახ.თანრ.მოც.!$C:$C,მონაცემები!C2145,სახ.თანრ.მოც.!$A:$A,VLOOKUP($B2145,$L:$O,4,0))</f>
        <v>0</v>
      </c>
      <c r="G2145" s="57">
        <f>SUMIFS(სახ.თანრ.მოც.!$E:$E,სახ.თანრ.მოც.!$B:$B,VLOOKUP($B2145,$L:$O,3,0),სახ.თანრ.მოც.!$C:$C,მონაცემები!D2145,სახ.თანრ.მოც.!$A:$A,VLOOKUP($B2145,$L:$O,4,0))</f>
        <v>0</v>
      </c>
      <c r="H2145" s="57">
        <f>SUMIFS(სახ.თანრ.მოც.!F:F,სახ.თანრ.მოც.!$B:$B,VLOOKUP($B2145,$L:$O,3,0),სახ.თანრ.მოც.!$C:$C,მონაცემები!D2145,სახ.თანრ.მოც.!$A:$A,VLOOKUP($B2145,$L:$O,4,0))+SUMIFS(სახ.თანრ.მოც.!F:F,სახ.თანრ.მოც.!$B:$B,VLOOKUP($B2145,$L:$O,3,0),სახ.თანრ.მოც.!$C:$C,მონაცემები!C2145,სახ.თანრ.მოც.!$A:$A,VLOOKUP($B2145,$L:$O,4,0))</f>
        <v>0</v>
      </c>
      <c r="I2145" s="57"/>
      <c r="J2145" s="57"/>
    </row>
    <row r="2146" spans="1:10">
      <c r="A2146" s="46">
        <v>2065</v>
      </c>
      <c r="E2146" s="57">
        <f t="shared" si="32"/>
        <v>0</v>
      </c>
      <c r="F2146" s="57">
        <f>SUMIFS(სახ.თანრ.მოც.!$E:$E,სახ.თანრ.მოც.!$B:$B,VLOOKUP($B2146,$L:$O,3,0),სახ.თანრ.მოც.!$C:$C,მონაცემები!C2146,სახ.თანრ.მოც.!$A:$A,VLOOKUP($B2146,$L:$O,4,0))</f>
        <v>0</v>
      </c>
      <c r="G2146" s="57">
        <f>SUMIFS(სახ.თანრ.მოც.!$E:$E,სახ.თანრ.მოც.!$B:$B,VLOOKUP($B2146,$L:$O,3,0),სახ.თანრ.მოც.!$C:$C,მონაცემები!D2146,სახ.თანრ.მოც.!$A:$A,VLOOKUP($B2146,$L:$O,4,0))</f>
        <v>0</v>
      </c>
      <c r="H2146" s="57">
        <f>SUMIFS(სახ.თანრ.მოც.!F:F,სახ.თანრ.მოც.!$B:$B,VLOOKUP($B2146,$L:$O,3,0),სახ.თანრ.მოც.!$C:$C,მონაცემები!D2146,სახ.თანრ.მოც.!$A:$A,VLOOKUP($B2146,$L:$O,4,0))+SUMIFS(სახ.თანრ.მოც.!F:F,სახ.თანრ.მოც.!$B:$B,VLOOKUP($B2146,$L:$O,3,0),სახ.თანრ.მოც.!$C:$C,მონაცემები!C2146,სახ.თანრ.მოც.!$A:$A,VLOOKUP($B2146,$L:$O,4,0))</f>
        <v>0</v>
      </c>
      <c r="I2146" s="57"/>
      <c r="J2146" s="57"/>
    </row>
    <row r="2147" spans="1:10">
      <c r="A2147" s="46">
        <v>2066</v>
      </c>
      <c r="E2147" s="57">
        <f t="shared" si="32"/>
        <v>0</v>
      </c>
      <c r="F2147" s="57">
        <f>SUMIFS(სახ.თანრ.მოც.!$E:$E,სახ.თანრ.მოც.!$B:$B,VLOOKUP($B2147,$L:$O,3,0),სახ.თანრ.მოც.!$C:$C,მონაცემები!C2147,სახ.თანრ.მოც.!$A:$A,VLOOKUP($B2147,$L:$O,4,0))</f>
        <v>0</v>
      </c>
      <c r="G2147" s="57">
        <f>SUMIFS(სახ.თანრ.მოც.!$E:$E,სახ.თანრ.მოც.!$B:$B,VLOOKUP($B2147,$L:$O,3,0),სახ.თანრ.მოც.!$C:$C,მონაცემები!D2147,სახ.თანრ.მოც.!$A:$A,VLOOKUP($B2147,$L:$O,4,0))</f>
        <v>0</v>
      </c>
      <c r="H2147" s="57">
        <f>SUMIFS(სახ.თანრ.მოც.!F:F,სახ.თანრ.მოც.!$B:$B,VLOOKUP($B2147,$L:$O,3,0),სახ.თანრ.მოც.!$C:$C,მონაცემები!D2147,სახ.თანრ.მოც.!$A:$A,VLOOKUP($B2147,$L:$O,4,0))+SUMIFS(სახ.თანრ.მოც.!F:F,სახ.თანრ.მოც.!$B:$B,VLOOKUP($B2147,$L:$O,3,0),სახ.თანრ.მოც.!$C:$C,მონაცემები!C2147,სახ.თანრ.მოც.!$A:$A,VLOOKUP($B2147,$L:$O,4,0))</f>
        <v>0</v>
      </c>
      <c r="I2147" s="57"/>
      <c r="J2147" s="57"/>
    </row>
    <row r="2148" spans="1:10">
      <c r="A2148" s="46">
        <v>2067</v>
      </c>
      <c r="E2148" s="57">
        <f t="shared" si="32"/>
        <v>0</v>
      </c>
      <c r="F2148" s="57">
        <f>SUMIFS(სახ.თანრ.მოც.!$E:$E,სახ.თანრ.მოც.!$B:$B,VLOOKUP($B2148,$L:$O,3,0),სახ.თანრ.მოც.!$C:$C,მონაცემები!C2148,სახ.თანრ.მოც.!$A:$A,VLOOKUP($B2148,$L:$O,4,0))</f>
        <v>0</v>
      </c>
      <c r="G2148" s="57">
        <f>SUMIFS(სახ.თანრ.მოც.!$E:$E,სახ.თანრ.მოც.!$B:$B,VLOOKUP($B2148,$L:$O,3,0),სახ.თანრ.მოც.!$C:$C,მონაცემები!D2148,სახ.თანრ.მოც.!$A:$A,VLOOKUP($B2148,$L:$O,4,0))</f>
        <v>0</v>
      </c>
      <c r="H2148" s="57">
        <f>SUMIFS(სახ.თანრ.მოც.!F:F,სახ.თანრ.მოც.!$B:$B,VLOOKUP($B2148,$L:$O,3,0),სახ.თანრ.მოც.!$C:$C,მონაცემები!D2148,სახ.თანრ.მოც.!$A:$A,VLOOKUP($B2148,$L:$O,4,0))+SUMIFS(სახ.თანრ.მოც.!F:F,სახ.თანრ.მოც.!$B:$B,VLOOKUP($B2148,$L:$O,3,0),სახ.თანრ.მოც.!$C:$C,მონაცემები!C2148,სახ.თანრ.მოც.!$A:$A,VLOOKUP($B2148,$L:$O,4,0))</f>
        <v>0</v>
      </c>
      <c r="I2148" s="57"/>
      <c r="J2148" s="57"/>
    </row>
    <row r="2149" spans="1:10">
      <c r="A2149" s="46">
        <v>2068</v>
      </c>
      <c r="E2149" s="57">
        <f t="shared" si="32"/>
        <v>0</v>
      </c>
      <c r="F2149" s="57">
        <f>SUMIFS(სახ.თანრ.მოც.!$E:$E,სახ.თანრ.მოც.!$B:$B,VLOOKUP($B2149,$L:$O,3,0),სახ.თანრ.მოც.!$C:$C,მონაცემები!C2149,სახ.თანრ.მოც.!$A:$A,VLOOKUP($B2149,$L:$O,4,0))</f>
        <v>0</v>
      </c>
      <c r="G2149" s="57">
        <f>SUMIFS(სახ.თანრ.მოც.!$E:$E,სახ.თანრ.მოც.!$B:$B,VLOOKUP($B2149,$L:$O,3,0),სახ.თანრ.მოც.!$C:$C,მონაცემები!D2149,სახ.თანრ.მოც.!$A:$A,VLOOKUP($B2149,$L:$O,4,0))</f>
        <v>0</v>
      </c>
      <c r="H2149" s="57">
        <f>SUMIFS(სახ.თანრ.მოც.!F:F,სახ.თანრ.მოც.!$B:$B,VLOOKUP($B2149,$L:$O,3,0),სახ.თანრ.მოც.!$C:$C,მონაცემები!D2149,სახ.თანრ.მოც.!$A:$A,VLOOKUP($B2149,$L:$O,4,0))+SUMIFS(სახ.თანრ.მოც.!F:F,სახ.თანრ.მოც.!$B:$B,VLOOKUP($B2149,$L:$O,3,0),სახ.თანრ.მოც.!$C:$C,მონაცემები!C2149,სახ.თანრ.მოც.!$A:$A,VLOOKUP($B2149,$L:$O,4,0))</f>
        <v>0</v>
      </c>
      <c r="I2149" s="57"/>
      <c r="J2149" s="57"/>
    </row>
    <row r="2150" spans="1:10">
      <c r="A2150" s="46">
        <v>2069</v>
      </c>
      <c r="E2150" s="57">
        <f t="shared" si="32"/>
        <v>0</v>
      </c>
      <c r="F2150" s="57">
        <f>SUMIFS(სახ.თანრ.მოც.!$E:$E,სახ.თანრ.მოც.!$B:$B,VLOOKUP($B2150,$L:$O,3,0),სახ.თანრ.მოც.!$C:$C,მონაცემები!C2150,სახ.თანრ.მოც.!$A:$A,VLOOKUP($B2150,$L:$O,4,0))</f>
        <v>0</v>
      </c>
      <c r="G2150" s="57">
        <f>SUMIFS(სახ.თანრ.მოც.!$E:$E,სახ.თანრ.მოც.!$B:$B,VLOOKUP($B2150,$L:$O,3,0),სახ.თანრ.მოც.!$C:$C,მონაცემები!D2150,სახ.თანრ.მოც.!$A:$A,VLOOKUP($B2150,$L:$O,4,0))</f>
        <v>0</v>
      </c>
      <c r="H2150" s="57">
        <f>SUMIFS(სახ.თანრ.მოც.!F:F,სახ.თანრ.მოც.!$B:$B,VLOOKUP($B2150,$L:$O,3,0),სახ.თანრ.მოც.!$C:$C,მონაცემები!D2150,სახ.თანრ.მოც.!$A:$A,VLOOKUP($B2150,$L:$O,4,0))+SUMIFS(სახ.თანრ.მოც.!F:F,სახ.თანრ.მოც.!$B:$B,VLOOKUP($B2150,$L:$O,3,0),სახ.თანრ.მოც.!$C:$C,მონაცემები!C2150,სახ.თანრ.მოც.!$A:$A,VLOOKUP($B2150,$L:$O,4,0))</f>
        <v>0</v>
      </c>
      <c r="I2150" s="57"/>
      <c r="J2150" s="57"/>
    </row>
    <row r="2151" spans="1:10">
      <c r="A2151" s="46">
        <v>2070</v>
      </c>
      <c r="E2151" s="57">
        <f t="shared" si="32"/>
        <v>0</v>
      </c>
      <c r="F2151" s="57">
        <f>SUMIFS(სახ.თანრ.მოც.!$E:$E,სახ.თანრ.მოც.!$B:$B,VLOOKUP($B2151,$L:$O,3,0),სახ.თანრ.მოც.!$C:$C,მონაცემები!C2151,სახ.თანრ.მოც.!$A:$A,VLOOKUP($B2151,$L:$O,4,0))</f>
        <v>0</v>
      </c>
      <c r="G2151" s="57">
        <f>SUMIFS(სახ.თანრ.მოც.!$E:$E,სახ.თანრ.მოც.!$B:$B,VLOOKUP($B2151,$L:$O,3,0),სახ.თანრ.მოც.!$C:$C,მონაცემები!D2151,სახ.თანრ.მოც.!$A:$A,VLOOKUP($B2151,$L:$O,4,0))</f>
        <v>0</v>
      </c>
      <c r="H2151" s="57">
        <f>SUMIFS(სახ.თანრ.მოც.!F:F,სახ.თანრ.მოც.!$B:$B,VLOOKUP($B2151,$L:$O,3,0),სახ.თანრ.მოც.!$C:$C,მონაცემები!D2151,სახ.თანრ.მოც.!$A:$A,VLOOKUP($B2151,$L:$O,4,0))+SUMIFS(სახ.თანრ.მოც.!F:F,სახ.თანრ.მოც.!$B:$B,VLOOKUP($B2151,$L:$O,3,0),სახ.თანრ.მოც.!$C:$C,მონაცემები!C2151,სახ.თანრ.მოც.!$A:$A,VLOOKUP($B2151,$L:$O,4,0))</f>
        <v>0</v>
      </c>
      <c r="I2151" s="57"/>
      <c r="J2151" s="57"/>
    </row>
    <row r="2152" spans="1:10">
      <c r="A2152" s="46">
        <v>2071</v>
      </c>
      <c r="E2152" s="57">
        <f t="shared" si="32"/>
        <v>0</v>
      </c>
      <c r="F2152" s="57">
        <f>SUMIFS(სახ.თანრ.მოც.!$E:$E,სახ.თანრ.მოც.!$B:$B,VLOOKUP($B2152,$L:$O,3,0),სახ.თანრ.მოც.!$C:$C,მონაცემები!C2152,სახ.თანრ.მოც.!$A:$A,VLOOKUP($B2152,$L:$O,4,0))</f>
        <v>0</v>
      </c>
      <c r="G2152" s="57">
        <f>SUMIFS(სახ.თანრ.მოც.!$E:$E,სახ.თანრ.მოც.!$B:$B,VLOOKUP($B2152,$L:$O,3,0),სახ.თანრ.მოც.!$C:$C,მონაცემები!D2152,სახ.თანრ.მოც.!$A:$A,VLOOKUP($B2152,$L:$O,4,0))</f>
        <v>0</v>
      </c>
      <c r="H2152" s="57">
        <f>SUMIFS(სახ.თანრ.მოც.!F:F,სახ.თანრ.მოც.!$B:$B,VLOOKUP($B2152,$L:$O,3,0),სახ.თანრ.მოც.!$C:$C,მონაცემები!D2152,სახ.თანრ.მოც.!$A:$A,VLOOKUP($B2152,$L:$O,4,0))+SUMIFS(სახ.თანრ.მოც.!F:F,სახ.თანრ.მოც.!$B:$B,VLOOKUP($B2152,$L:$O,3,0),სახ.თანრ.მოც.!$C:$C,მონაცემები!C2152,სახ.თანრ.მოც.!$A:$A,VLOOKUP($B2152,$L:$O,4,0))</f>
        <v>0</v>
      </c>
      <c r="I2152" s="57"/>
      <c r="J2152" s="57"/>
    </row>
    <row r="2153" spans="1:10">
      <c r="A2153" s="46">
        <v>2072</v>
      </c>
      <c r="E2153" s="57">
        <f t="shared" si="32"/>
        <v>0</v>
      </c>
      <c r="F2153" s="57">
        <f>SUMIFS(სახ.თანრ.მოც.!$E:$E,სახ.თანრ.მოც.!$B:$B,VLOOKUP($B2153,$L:$O,3,0),სახ.თანრ.მოც.!$C:$C,მონაცემები!C2153,სახ.თანრ.მოც.!$A:$A,VLOOKUP($B2153,$L:$O,4,0))</f>
        <v>0</v>
      </c>
      <c r="G2153" s="57">
        <f>SUMIFS(სახ.თანრ.მოც.!$E:$E,სახ.თანრ.მოც.!$B:$B,VLOOKUP($B2153,$L:$O,3,0),სახ.თანრ.მოც.!$C:$C,მონაცემები!D2153,სახ.თანრ.მოც.!$A:$A,VLOOKUP($B2153,$L:$O,4,0))</f>
        <v>0</v>
      </c>
      <c r="H2153" s="57">
        <f>SUMIFS(სახ.თანრ.მოც.!F:F,სახ.თანრ.მოც.!$B:$B,VLOOKUP($B2153,$L:$O,3,0),სახ.თანრ.მოც.!$C:$C,მონაცემები!D2153,სახ.თანრ.მოც.!$A:$A,VLOOKUP($B2153,$L:$O,4,0))+SUMIFS(სახ.თანრ.მოც.!F:F,სახ.თანრ.მოც.!$B:$B,VLOOKUP($B2153,$L:$O,3,0),სახ.თანრ.მოც.!$C:$C,მონაცემები!C2153,სახ.თანრ.მოც.!$A:$A,VLOOKUP($B2153,$L:$O,4,0))</f>
        <v>0</v>
      </c>
      <c r="I2153" s="57"/>
      <c r="J2153" s="57"/>
    </row>
    <row r="2154" spans="1:10">
      <c r="A2154" s="46">
        <v>2073</v>
      </c>
      <c r="E2154" s="57">
        <f t="shared" si="32"/>
        <v>0</v>
      </c>
      <c r="F2154" s="57">
        <f>SUMIFS(სახ.თანრ.მოც.!$E:$E,სახ.თანრ.მოც.!$B:$B,VLOOKUP($B2154,$L:$O,3,0),სახ.თანრ.მოც.!$C:$C,მონაცემები!C2154,სახ.თანრ.მოც.!$A:$A,VLOOKUP($B2154,$L:$O,4,0))</f>
        <v>0</v>
      </c>
      <c r="G2154" s="57">
        <f>SUMIFS(სახ.თანრ.მოც.!$E:$E,სახ.თანრ.მოც.!$B:$B,VLOOKUP($B2154,$L:$O,3,0),სახ.თანრ.მოც.!$C:$C,მონაცემები!D2154,სახ.თანრ.მოც.!$A:$A,VLOOKUP($B2154,$L:$O,4,0))</f>
        <v>0</v>
      </c>
      <c r="H2154" s="57">
        <f>SUMIFS(სახ.თანრ.მოც.!F:F,სახ.თანრ.მოც.!$B:$B,VLOOKUP($B2154,$L:$O,3,0),სახ.თანრ.მოც.!$C:$C,მონაცემები!D2154,სახ.თანრ.მოც.!$A:$A,VLOOKUP($B2154,$L:$O,4,0))+SUMIFS(სახ.თანრ.მოც.!F:F,სახ.თანრ.მოც.!$B:$B,VLOOKUP($B2154,$L:$O,3,0),სახ.თანრ.მოც.!$C:$C,მონაცემები!C2154,სახ.თანრ.მოც.!$A:$A,VLOOKUP($B2154,$L:$O,4,0))</f>
        <v>0</v>
      </c>
      <c r="I2154" s="57"/>
      <c r="J2154" s="57"/>
    </row>
    <row r="2155" spans="1:10">
      <c r="A2155" s="46">
        <v>2074</v>
      </c>
      <c r="E2155" s="57">
        <f t="shared" si="32"/>
        <v>0</v>
      </c>
      <c r="F2155" s="57">
        <f>SUMIFS(სახ.თანრ.მოც.!$E:$E,სახ.თანრ.მოც.!$B:$B,VLOOKUP($B2155,$L:$O,3,0),სახ.თანრ.მოც.!$C:$C,მონაცემები!C2155,სახ.თანრ.მოც.!$A:$A,VLOOKUP($B2155,$L:$O,4,0))</f>
        <v>0</v>
      </c>
      <c r="G2155" s="57">
        <f>SUMIFS(სახ.თანრ.მოც.!$E:$E,სახ.თანრ.მოც.!$B:$B,VLOOKUP($B2155,$L:$O,3,0),სახ.თანრ.მოც.!$C:$C,მონაცემები!D2155,სახ.თანრ.მოც.!$A:$A,VLOOKUP($B2155,$L:$O,4,0))</f>
        <v>0</v>
      </c>
      <c r="H2155" s="57">
        <f>SUMIFS(სახ.თანრ.მოც.!F:F,სახ.თანრ.მოც.!$B:$B,VLOOKUP($B2155,$L:$O,3,0),სახ.თანრ.მოც.!$C:$C,მონაცემები!D2155,სახ.თანრ.მოც.!$A:$A,VLOOKUP($B2155,$L:$O,4,0))+SUMIFS(სახ.თანრ.მოც.!F:F,სახ.თანრ.მოც.!$B:$B,VLOOKUP($B2155,$L:$O,3,0),სახ.თანრ.მოც.!$C:$C,მონაცემები!C2155,სახ.თანრ.მოც.!$A:$A,VLOOKUP($B2155,$L:$O,4,0))</f>
        <v>0</v>
      </c>
      <c r="I2155" s="57"/>
      <c r="J2155" s="57"/>
    </row>
    <row r="2156" spans="1:10">
      <c r="A2156" s="46">
        <v>2075</v>
      </c>
      <c r="E2156" s="57">
        <f t="shared" si="32"/>
        <v>0</v>
      </c>
      <c r="F2156" s="57">
        <f>SUMIFS(სახ.თანრ.მოც.!$E:$E,სახ.თანრ.მოც.!$B:$B,VLOOKUP($B2156,$L:$O,3,0),სახ.თანრ.მოც.!$C:$C,მონაცემები!C2156,სახ.თანრ.მოც.!$A:$A,VLOOKUP($B2156,$L:$O,4,0))</f>
        <v>0</v>
      </c>
      <c r="G2156" s="57">
        <f>SUMIFS(სახ.თანრ.მოც.!$E:$E,სახ.თანრ.მოც.!$B:$B,VLOOKUP($B2156,$L:$O,3,0),სახ.თანრ.მოც.!$C:$C,მონაცემები!D2156,სახ.თანრ.მოც.!$A:$A,VLOOKUP($B2156,$L:$O,4,0))</f>
        <v>0</v>
      </c>
      <c r="H2156" s="57">
        <f>SUMIFS(სახ.თანრ.მოც.!F:F,სახ.თანრ.მოც.!$B:$B,VLOOKUP($B2156,$L:$O,3,0),სახ.თანრ.მოც.!$C:$C,მონაცემები!D2156,სახ.თანრ.მოც.!$A:$A,VLOOKUP($B2156,$L:$O,4,0))+SUMIFS(სახ.თანრ.მოც.!F:F,სახ.თანრ.მოც.!$B:$B,VLOOKUP($B2156,$L:$O,3,0),სახ.თანრ.მოც.!$C:$C,მონაცემები!C2156,სახ.თანრ.მოც.!$A:$A,VLOOKUP($B2156,$L:$O,4,0))</f>
        <v>0</v>
      </c>
      <c r="I2156" s="57"/>
      <c r="J2156" s="57"/>
    </row>
    <row r="2157" spans="1:10">
      <c r="A2157" s="46">
        <v>2076</v>
      </c>
      <c r="E2157" s="57">
        <f t="shared" si="32"/>
        <v>0</v>
      </c>
      <c r="F2157" s="57">
        <f>SUMIFS(სახ.თანრ.მოც.!$E:$E,სახ.თანრ.მოც.!$B:$B,VLOOKUP($B2157,$L:$O,3,0),სახ.თანრ.მოც.!$C:$C,მონაცემები!C2157,სახ.თანრ.მოც.!$A:$A,VLOOKUP($B2157,$L:$O,4,0))</f>
        <v>0</v>
      </c>
      <c r="G2157" s="57">
        <f>SUMIFS(სახ.თანრ.მოც.!$E:$E,სახ.თანრ.მოც.!$B:$B,VLOOKUP($B2157,$L:$O,3,0),სახ.თანრ.მოც.!$C:$C,მონაცემები!D2157,სახ.თანრ.მოც.!$A:$A,VLOOKUP($B2157,$L:$O,4,0))</f>
        <v>0</v>
      </c>
      <c r="H2157" s="57">
        <f>SUMIFS(სახ.თანრ.მოც.!F:F,სახ.თანრ.მოც.!$B:$B,VLOOKUP($B2157,$L:$O,3,0),სახ.თანრ.მოც.!$C:$C,მონაცემები!D2157,სახ.თანრ.მოც.!$A:$A,VLOOKUP($B2157,$L:$O,4,0))+SUMIFS(სახ.თანრ.მოც.!F:F,სახ.თანრ.მოც.!$B:$B,VLOOKUP($B2157,$L:$O,3,0),სახ.თანრ.მოც.!$C:$C,მონაცემები!C2157,სახ.თანრ.მოც.!$A:$A,VLOOKUP($B2157,$L:$O,4,0))</f>
        <v>0</v>
      </c>
      <c r="I2157" s="57"/>
      <c r="J2157" s="57"/>
    </row>
    <row r="2158" spans="1:10">
      <c r="A2158" s="46">
        <v>2077</v>
      </c>
      <c r="E2158" s="57">
        <f t="shared" si="32"/>
        <v>0</v>
      </c>
      <c r="F2158" s="57">
        <f>SUMIFS(სახ.თანრ.მოც.!$E:$E,სახ.თანრ.მოც.!$B:$B,VLOOKUP($B2158,$L:$O,3,0),სახ.თანრ.მოც.!$C:$C,მონაცემები!C2158,სახ.თანრ.მოც.!$A:$A,VLOOKUP($B2158,$L:$O,4,0))</f>
        <v>0</v>
      </c>
      <c r="G2158" s="57">
        <f>SUMIFS(სახ.თანრ.მოც.!$E:$E,სახ.თანრ.მოც.!$B:$B,VLOOKUP($B2158,$L:$O,3,0),სახ.თანრ.მოც.!$C:$C,მონაცემები!D2158,სახ.თანრ.მოც.!$A:$A,VLOOKUP($B2158,$L:$O,4,0))</f>
        <v>0</v>
      </c>
      <c r="H2158" s="57">
        <f>SUMIFS(სახ.თანრ.მოც.!F:F,სახ.თანრ.მოც.!$B:$B,VLOOKUP($B2158,$L:$O,3,0),სახ.თანრ.მოც.!$C:$C,მონაცემები!D2158,სახ.თანრ.მოც.!$A:$A,VLOOKUP($B2158,$L:$O,4,0))+SUMIFS(სახ.თანრ.მოც.!F:F,სახ.თანრ.მოც.!$B:$B,VLOOKUP($B2158,$L:$O,3,0),სახ.თანრ.მოც.!$C:$C,მონაცემები!C2158,სახ.თანრ.მოც.!$A:$A,VLOOKUP($B2158,$L:$O,4,0))</f>
        <v>0</v>
      </c>
      <c r="I2158" s="57"/>
      <c r="J2158" s="57"/>
    </row>
    <row r="2159" spans="1:10">
      <c r="A2159" s="46">
        <v>2078</v>
      </c>
      <c r="E2159" s="57">
        <f t="shared" si="32"/>
        <v>0</v>
      </c>
      <c r="F2159" s="57">
        <f>SUMIFS(სახ.თანრ.მოც.!$E:$E,სახ.თანრ.მოც.!$B:$B,VLOOKUP($B2159,$L:$O,3,0),სახ.თანრ.მოც.!$C:$C,მონაცემები!C2159,სახ.თანრ.მოც.!$A:$A,VLOOKUP($B2159,$L:$O,4,0))</f>
        <v>0</v>
      </c>
      <c r="G2159" s="57">
        <f>SUMIFS(სახ.თანრ.მოც.!$E:$E,სახ.თანრ.მოც.!$B:$B,VLOOKUP($B2159,$L:$O,3,0),სახ.თანრ.მოც.!$C:$C,მონაცემები!D2159,სახ.თანრ.მოც.!$A:$A,VLOOKUP($B2159,$L:$O,4,0))</f>
        <v>0</v>
      </c>
      <c r="H2159" s="57">
        <f>SUMIFS(სახ.თანრ.მოც.!F:F,სახ.თანრ.მოც.!$B:$B,VLOOKUP($B2159,$L:$O,3,0),სახ.თანრ.მოც.!$C:$C,მონაცემები!D2159,სახ.თანრ.მოც.!$A:$A,VLOOKUP($B2159,$L:$O,4,0))+SUMIFS(სახ.თანრ.მოც.!F:F,სახ.თანრ.მოც.!$B:$B,VLOOKUP($B2159,$L:$O,3,0),სახ.თანრ.მოც.!$C:$C,მონაცემები!C2159,სახ.თანრ.მოც.!$A:$A,VLOOKUP($B2159,$L:$O,4,0))</f>
        <v>0</v>
      </c>
      <c r="I2159" s="57"/>
      <c r="J2159" s="57"/>
    </row>
    <row r="2160" spans="1:10">
      <c r="A2160" s="46">
        <v>2079</v>
      </c>
      <c r="E2160" s="57">
        <f t="shared" si="32"/>
        <v>0</v>
      </c>
      <c r="F2160" s="57">
        <f>SUMIFS(სახ.თანრ.მოც.!$E:$E,სახ.თანრ.მოც.!$B:$B,VLOOKUP($B2160,$L:$O,3,0),სახ.თანრ.მოც.!$C:$C,მონაცემები!C2160,სახ.თანრ.მოც.!$A:$A,VLOOKUP($B2160,$L:$O,4,0))</f>
        <v>0</v>
      </c>
      <c r="G2160" s="57">
        <f>SUMIFS(სახ.თანრ.მოც.!$E:$E,სახ.თანრ.მოც.!$B:$B,VLOOKUP($B2160,$L:$O,3,0),სახ.თანრ.მოც.!$C:$C,მონაცემები!D2160,სახ.თანრ.მოც.!$A:$A,VLOOKUP($B2160,$L:$O,4,0))</f>
        <v>0</v>
      </c>
      <c r="H2160" s="57">
        <f>SUMIFS(სახ.თანრ.მოც.!F:F,სახ.თანრ.მოც.!$B:$B,VLOOKUP($B2160,$L:$O,3,0),სახ.თანრ.მოც.!$C:$C,მონაცემები!D2160,სახ.თანრ.მოც.!$A:$A,VLOOKUP($B2160,$L:$O,4,0))+SUMIFS(სახ.თანრ.მოც.!F:F,სახ.თანრ.მოც.!$B:$B,VLOOKUP($B2160,$L:$O,3,0),სახ.თანრ.მოც.!$C:$C,მონაცემები!C2160,სახ.თანრ.მოც.!$A:$A,VLOOKUP($B2160,$L:$O,4,0))</f>
        <v>0</v>
      </c>
      <c r="I2160" s="57"/>
      <c r="J2160" s="57"/>
    </row>
    <row r="2161" spans="1:10">
      <c r="A2161" s="46">
        <v>2080</v>
      </c>
      <c r="E2161" s="57">
        <f t="shared" si="32"/>
        <v>0</v>
      </c>
      <c r="F2161" s="57">
        <f>SUMIFS(სახ.თანრ.მოც.!$E:$E,სახ.თანრ.მოც.!$B:$B,VLOOKUP($B2161,$L:$O,3,0),სახ.თანრ.მოც.!$C:$C,მონაცემები!C2161,სახ.თანრ.მოც.!$A:$A,VLOOKUP($B2161,$L:$O,4,0))</f>
        <v>0</v>
      </c>
      <c r="G2161" s="57">
        <f>SUMIFS(სახ.თანრ.მოც.!$E:$E,სახ.თანრ.მოც.!$B:$B,VLOOKUP($B2161,$L:$O,3,0),სახ.თანრ.მოც.!$C:$C,მონაცემები!D2161,სახ.თანრ.მოც.!$A:$A,VLOOKUP($B2161,$L:$O,4,0))</f>
        <v>0</v>
      </c>
      <c r="H2161" s="57">
        <f>SUMIFS(სახ.თანრ.მოც.!F:F,სახ.თანრ.მოც.!$B:$B,VLOOKUP($B2161,$L:$O,3,0),სახ.თანრ.მოც.!$C:$C,მონაცემები!D2161,სახ.თანრ.მოც.!$A:$A,VLOOKUP($B2161,$L:$O,4,0))+SUMIFS(სახ.თანრ.მოც.!F:F,სახ.თანრ.მოც.!$B:$B,VLOOKUP($B2161,$L:$O,3,0),სახ.თანრ.მოც.!$C:$C,მონაცემები!C2161,სახ.თანრ.მოც.!$A:$A,VLOOKUP($B2161,$L:$O,4,0))</f>
        <v>0</v>
      </c>
      <c r="I2161" s="57"/>
      <c r="J2161" s="57"/>
    </row>
    <row r="2162" spans="1:10">
      <c r="A2162" s="46">
        <v>2081</v>
      </c>
      <c r="E2162" s="57">
        <f t="shared" si="32"/>
        <v>0</v>
      </c>
      <c r="F2162" s="57">
        <f>SUMIFS(სახ.თანრ.მოც.!$E:$E,სახ.თანრ.მოც.!$B:$B,VLOOKUP($B2162,$L:$O,3,0),სახ.თანრ.მოც.!$C:$C,მონაცემები!C2162,სახ.თანრ.მოც.!$A:$A,VLOOKUP($B2162,$L:$O,4,0))</f>
        <v>0</v>
      </c>
      <c r="G2162" s="57">
        <f>SUMIFS(სახ.თანრ.მოც.!$E:$E,სახ.თანრ.მოც.!$B:$B,VLOOKUP($B2162,$L:$O,3,0),სახ.თანრ.მოც.!$C:$C,მონაცემები!D2162,სახ.თანრ.მოც.!$A:$A,VLOOKUP($B2162,$L:$O,4,0))</f>
        <v>0</v>
      </c>
      <c r="H2162" s="57">
        <f>SUMIFS(სახ.თანრ.მოც.!F:F,სახ.თანრ.მოც.!$B:$B,VLOOKUP($B2162,$L:$O,3,0),სახ.თანრ.მოც.!$C:$C,მონაცემები!D2162,სახ.თანრ.მოც.!$A:$A,VLOOKUP($B2162,$L:$O,4,0))+SUMIFS(სახ.თანრ.მოც.!F:F,სახ.თანრ.მოც.!$B:$B,VLOOKUP($B2162,$L:$O,3,0),სახ.თანრ.მოც.!$C:$C,მონაცემები!C2162,სახ.თანრ.მოც.!$A:$A,VLOOKUP($B2162,$L:$O,4,0))</f>
        <v>0</v>
      </c>
      <c r="I2162" s="57"/>
      <c r="J2162" s="57"/>
    </row>
    <row r="2163" spans="1:10">
      <c r="A2163" s="46">
        <v>2082</v>
      </c>
      <c r="E2163" s="57">
        <f t="shared" si="32"/>
        <v>0</v>
      </c>
      <c r="F2163" s="57">
        <f>SUMIFS(სახ.თანრ.მოც.!$E:$E,სახ.თანრ.მოც.!$B:$B,VLOOKUP($B2163,$L:$O,3,0),სახ.თანრ.მოც.!$C:$C,მონაცემები!C2163,სახ.თანრ.მოც.!$A:$A,VLOOKUP($B2163,$L:$O,4,0))</f>
        <v>0</v>
      </c>
      <c r="G2163" s="57">
        <f>SUMIFS(სახ.თანრ.მოც.!$E:$E,სახ.თანრ.მოც.!$B:$B,VLOOKUP($B2163,$L:$O,3,0),სახ.თანრ.მოც.!$C:$C,მონაცემები!D2163,სახ.თანრ.მოც.!$A:$A,VLOOKUP($B2163,$L:$O,4,0))</f>
        <v>0</v>
      </c>
      <c r="H2163" s="57">
        <f>SUMIFS(სახ.თანრ.მოც.!F:F,სახ.თანრ.მოც.!$B:$B,VLOOKUP($B2163,$L:$O,3,0),სახ.თანრ.მოც.!$C:$C,მონაცემები!D2163,სახ.თანრ.მოც.!$A:$A,VLOOKUP($B2163,$L:$O,4,0))+SUMIFS(სახ.თანრ.მოც.!F:F,სახ.თანრ.მოც.!$B:$B,VLOOKUP($B2163,$L:$O,3,0),სახ.თანრ.მოც.!$C:$C,მონაცემები!C2163,სახ.თანრ.მოც.!$A:$A,VLOOKUP($B2163,$L:$O,4,0))</f>
        <v>0</v>
      </c>
      <c r="I2163" s="57"/>
      <c r="J2163" s="57"/>
    </row>
    <row r="2164" spans="1:10">
      <c r="A2164" s="46">
        <v>2083</v>
      </c>
      <c r="E2164" s="57">
        <f t="shared" si="32"/>
        <v>0</v>
      </c>
      <c r="F2164" s="57">
        <f>SUMIFS(სახ.თანრ.მოც.!$E:$E,სახ.თანრ.მოც.!$B:$B,VLOOKUP($B2164,$L:$O,3,0),სახ.თანრ.მოც.!$C:$C,მონაცემები!C2164,სახ.თანრ.მოც.!$A:$A,VLOOKUP($B2164,$L:$O,4,0))</f>
        <v>0</v>
      </c>
      <c r="G2164" s="57">
        <f>SUMIFS(სახ.თანრ.მოც.!$E:$E,სახ.თანრ.მოც.!$B:$B,VLOOKUP($B2164,$L:$O,3,0),სახ.თანრ.მოც.!$C:$C,მონაცემები!D2164,სახ.თანრ.მოც.!$A:$A,VLOOKUP($B2164,$L:$O,4,0))</f>
        <v>0</v>
      </c>
      <c r="H2164" s="57">
        <f>SUMIFS(სახ.თანრ.მოც.!F:F,სახ.თანრ.მოც.!$B:$B,VLOOKUP($B2164,$L:$O,3,0),სახ.თანრ.მოც.!$C:$C,მონაცემები!D2164,სახ.თანრ.მოც.!$A:$A,VLOOKUP($B2164,$L:$O,4,0))+SUMIFS(სახ.თანრ.მოც.!F:F,სახ.თანრ.მოც.!$B:$B,VLOOKUP($B2164,$L:$O,3,0),სახ.თანრ.მოც.!$C:$C,მონაცემები!C2164,სახ.თანრ.მოც.!$A:$A,VLOOKUP($B2164,$L:$O,4,0))</f>
        <v>0</v>
      </c>
      <c r="I2164" s="57"/>
      <c r="J2164" s="57"/>
    </row>
    <row r="2165" spans="1:10">
      <c r="A2165" s="46">
        <v>2084</v>
      </c>
      <c r="E2165" s="57">
        <f t="shared" si="32"/>
        <v>0</v>
      </c>
      <c r="F2165" s="57">
        <f>SUMIFS(სახ.თანრ.მოც.!$E:$E,სახ.თანრ.მოც.!$B:$B,VLOOKUP($B2165,$L:$O,3,0),სახ.თანრ.მოც.!$C:$C,მონაცემები!C2165,სახ.თანრ.მოც.!$A:$A,VLOOKUP($B2165,$L:$O,4,0))</f>
        <v>0</v>
      </c>
      <c r="G2165" s="57">
        <f>SUMIFS(სახ.თანრ.მოც.!$E:$E,სახ.თანრ.მოც.!$B:$B,VLOOKUP($B2165,$L:$O,3,0),სახ.თანრ.მოც.!$C:$C,მონაცემები!D2165,სახ.თანრ.მოც.!$A:$A,VLOOKUP($B2165,$L:$O,4,0))</f>
        <v>0</v>
      </c>
      <c r="H2165" s="57">
        <f>SUMIFS(სახ.თანრ.მოც.!F:F,სახ.თანრ.მოც.!$B:$B,VLOOKUP($B2165,$L:$O,3,0),სახ.თანრ.მოც.!$C:$C,მონაცემები!D2165,სახ.თანრ.მოც.!$A:$A,VLOOKUP($B2165,$L:$O,4,0))+SUMIFS(სახ.თანრ.მოც.!F:F,სახ.თანრ.მოც.!$B:$B,VLOOKUP($B2165,$L:$O,3,0),სახ.თანრ.მოც.!$C:$C,მონაცემები!C2165,სახ.თანრ.მოც.!$A:$A,VLOOKUP($B2165,$L:$O,4,0))</f>
        <v>0</v>
      </c>
      <c r="I2165" s="57"/>
      <c r="J2165" s="57"/>
    </row>
    <row r="2166" spans="1:10">
      <c r="A2166" s="46">
        <v>2085</v>
      </c>
      <c r="E2166" s="57">
        <f t="shared" si="32"/>
        <v>0</v>
      </c>
      <c r="F2166" s="57">
        <f>SUMIFS(სახ.თანრ.მოც.!$E:$E,სახ.თანრ.მოც.!$B:$B,VLOOKUP($B2166,$L:$O,3,0),სახ.თანრ.მოც.!$C:$C,მონაცემები!C2166,სახ.თანრ.მოც.!$A:$A,VLOOKUP($B2166,$L:$O,4,0))</f>
        <v>0</v>
      </c>
      <c r="G2166" s="57">
        <f>SUMIFS(სახ.თანრ.მოც.!$E:$E,სახ.თანრ.მოც.!$B:$B,VLOOKUP($B2166,$L:$O,3,0),სახ.თანრ.მოც.!$C:$C,მონაცემები!D2166,სახ.თანრ.მოც.!$A:$A,VLOOKUP($B2166,$L:$O,4,0))</f>
        <v>0</v>
      </c>
      <c r="H2166" s="57">
        <f>SUMIFS(სახ.თანრ.მოც.!F:F,სახ.თანრ.მოც.!$B:$B,VLOOKUP($B2166,$L:$O,3,0),სახ.თანრ.მოც.!$C:$C,მონაცემები!D2166,სახ.თანრ.მოც.!$A:$A,VLOOKUP($B2166,$L:$O,4,0))+SUMIFS(სახ.თანრ.მოც.!F:F,სახ.თანრ.მოც.!$B:$B,VLOOKUP($B2166,$L:$O,3,0),სახ.თანრ.მოც.!$C:$C,მონაცემები!C2166,სახ.თანრ.მოც.!$A:$A,VLOOKUP($B2166,$L:$O,4,0))</f>
        <v>0</v>
      </c>
      <c r="I2166" s="57"/>
      <c r="J2166" s="57"/>
    </row>
    <row r="2167" spans="1:10">
      <c r="A2167" s="46">
        <v>2086</v>
      </c>
      <c r="E2167" s="57">
        <f t="shared" si="32"/>
        <v>0</v>
      </c>
      <c r="F2167" s="57">
        <f>SUMIFS(სახ.თანრ.მოც.!$E:$E,სახ.თანრ.მოც.!$B:$B,VLOOKUP($B2167,$L:$O,3,0),სახ.თანრ.მოც.!$C:$C,მონაცემები!C2167,სახ.თანრ.მოც.!$A:$A,VLOOKUP($B2167,$L:$O,4,0))</f>
        <v>0</v>
      </c>
      <c r="G2167" s="57">
        <f>SUMIFS(სახ.თანრ.მოც.!$E:$E,სახ.თანრ.მოც.!$B:$B,VLOOKUP($B2167,$L:$O,3,0),სახ.თანრ.მოც.!$C:$C,მონაცემები!D2167,სახ.თანრ.მოც.!$A:$A,VLOOKUP($B2167,$L:$O,4,0))</f>
        <v>0</v>
      </c>
      <c r="H2167" s="57">
        <f>SUMIFS(სახ.თანრ.მოც.!F:F,სახ.თანრ.მოც.!$B:$B,VLOOKUP($B2167,$L:$O,3,0),სახ.თანრ.მოც.!$C:$C,მონაცემები!D2167,სახ.თანრ.მოც.!$A:$A,VLOOKUP($B2167,$L:$O,4,0))+SUMIFS(სახ.თანრ.მოც.!F:F,სახ.თანრ.მოც.!$B:$B,VLOOKUP($B2167,$L:$O,3,0),სახ.თანრ.მოც.!$C:$C,მონაცემები!C2167,სახ.თანრ.მოც.!$A:$A,VLOOKUP($B2167,$L:$O,4,0))</f>
        <v>0</v>
      </c>
      <c r="I2167" s="57"/>
      <c r="J2167" s="57"/>
    </row>
    <row r="2168" spans="1:10">
      <c r="A2168" s="46">
        <v>2087</v>
      </c>
      <c r="E2168" s="57">
        <f t="shared" si="32"/>
        <v>0</v>
      </c>
      <c r="F2168" s="57">
        <f>SUMIFS(სახ.თანრ.მოც.!$E:$E,სახ.თანრ.მოც.!$B:$B,VLOOKUP($B2168,$L:$O,3,0),სახ.თანრ.მოც.!$C:$C,მონაცემები!C2168,სახ.თანრ.მოც.!$A:$A,VLOOKUP($B2168,$L:$O,4,0))</f>
        <v>0</v>
      </c>
      <c r="G2168" s="57">
        <f>SUMIFS(სახ.თანრ.მოც.!$E:$E,სახ.თანრ.მოც.!$B:$B,VLOOKUP($B2168,$L:$O,3,0),სახ.თანრ.მოც.!$C:$C,მონაცემები!D2168,სახ.თანრ.მოც.!$A:$A,VLOOKUP($B2168,$L:$O,4,0))</f>
        <v>0</v>
      </c>
      <c r="H2168" s="57">
        <f>SUMIFS(სახ.თანრ.მოც.!F:F,სახ.თანრ.მოც.!$B:$B,VLOOKUP($B2168,$L:$O,3,0),სახ.თანრ.მოც.!$C:$C,მონაცემები!D2168,სახ.თანრ.მოც.!$A:$A,VLOOKUP($B2168,$L:$O,4,0))+SUMIFS(სახ.თანრ.მოც.!F:F,სახ.თანრ.მოც.!$B:$B,VLOOKUP($B2168,$L:$O,3,0),სახ.თანრ.მოც.!$C:$C,მონაცემები!C2168,სახ.თანრ.მოც.!$A:$A,VLOOKUP($B2168,$L:$O,4,0))</f>
        <v>0</v>
      </c>
      <c r="I2168" s="57"/>
      <c r="J2168" s="57"/>
    </row>
    <row r="2169" spans="1:10">
      <c r="A2169" s="46">
        <v>2088</v>
      </c>
      <c r="E2169" s="57">
        <f t="shared" si="32"/>
        <v>0</v>
      </c>
      <c r="F2169" s="57">
        <f>SUMIFS(სახ.თანრ.მოც.!$E:$E,სახ.თანრ.მოც.!$B:$B,VLOOKUP($B2169,$L:$O,3,0),სახ.თანრ.მოც.!$C:$C,მონაცემები!C2169,სახ.თანრ.მოც.!$A:$A,VLOOKUP($B2169,$L:$O,4,0))</f>
        <v>0</v>
      </c>
      <c r="G2169" s="57">
        <f>SUMIFS(სახ.თანრ.მოც.!$E:$E,სახ.თანრ.მოც.!$B:$B,VLOOKUP($B2169,$L:$O,3,0),სახ.თანრ.მოც.!$C:$C,მონაცემები!D2169,სახ.თანრ.მოც.!$A:$A,VLOOKUP($B2169,$L:$O,4,0))</f>
        <v>0</v>
      </c>
      <c r="H2169" s="57">
        <f>SUMIFS(სახ.თანრ.მოც.!F:F,სახ.თანრ.მოც.!$B:$B,VLOOKUP($B2169,$L:$O,3,0),სახ.თანრ.მოც.!$C:$C,მონაცემები!D2169,სახ.თანრ.მოც.!$A:$A,VLOOKUP($B2169,$L:$O,4,0))+SUMIFS(სახ.თანრ.მოც.!F:F,სახ.თანრ.მოც.!$B:$B,VLOOKUP($B2169,$L:$O,3,0),სახ.თანრ.მოც.!$C:$C,მონაცემები!C2169,სახ.თანრ.მოც.!$A:$A,VLOOKUP($B2169,$L:$O,4,0))</f>
        <v>0</v>
      </c>
      <c r="I2169" s="57"/>
      <c r="J2169" s="57"/>
    </row>
    <row r="2170" spans="1:10">
      <c r="A2170" s="46">
        <v>2089</v>
      </c>
      <c r="E2170" s="57">
        <f t="shared" si="32"/>
        <v>0</v>
      </c>
      <c r="F2170" s="57">
        <f>SUMIFS(სახ.თანრ.მოც.!$E:$E,სახ.თანრ.მოც.!$B:$B,VLOOKUP($B2170,$L:$O,3,0),სახ.თანრ.მოც.!$C:$C,მონაცემები!C2170,სახ.თანრ.მოც.!$A:$A,VLOOKUP($B2170,$L:$O,4,0))</f>
        <v>0</v>
      </c>
      <c r="G2170" s="57">
        <f>SUMIFS(სახ.თანრ.მოც.!$E:$E,სახ.თანრ.მოც.!$B:$B,VLOOKUP($B2170,$L:$O,3,0),სახ.თანრ.მოც.!$C:$C,მონაცემები!D2170,სახ.თანრ.მოც.!$A:$A,VLOOKUP($B2170,$L:$O,4,0))</f>
        <v>0</v>
      </c>
      <c r="H2170" s="57">
        <f>SUMIFS(სახ.თანრ.მოც.!F:F,სახ.თანრ.მოც.!$B:$B,VLOOKUP($B2170,$L:$O,3,0),სახ.თანრ.მოც.!$C:$C,მონაცემები!D2170,სახ.თანრ.მოც.!$A:$A,VLOOKUP($B2170,$L:$O,4,0))+SUMIFS(სახ.თანრ.მოც.!F:F,სახ.თანრ.მოც.!$B:$B,VLOOKUP($B2170,$L:$O,3,0),სახ.თანრ.მოც.!$C:$C,მონაცემები!C2170,სახ.თანრ.მოც.!$A:$A,VLOOKUP($B2170,$L:$O,4,0))</f>
        <v>0</v>
      </c>
      <c r="I2170" s="57"/>
      <c r="J2170" s="57"/>
    </row>
    <row r="2171" spans="1:10">
      <c r="A2171" s="46">
        <v>2090</v>
      </c>
      <c r="E2171" s="57">
        <f t="shared" si="32"/>
        <v>0</v>
      </c>
      <c r="F2171" s="57">
        <f>SUMIFS(სახ.თანრ.მოც.!$E:$E,სახ.თანრ.მოც.!$B:$B,VLOOKUP($B2171,$L:$O,3,0),სახ.თანრ.მოც.!$C:$C,მონაცემები!C2171,სახ.თანრ.მოც.!$A:$A,VLOOKUP($B2171,$L:$O,4,0))</f>
        <v>0</v>
      </c>
      <c r="G2171" s="57">
        <f>SUMIFS(სახ.თანრ.მოც.!$E:$E,სახ.თანრ.მოც.!$B:$B,VLOOKUP($B2171,$L:$O,3,0),სახ.თანრ.მოც.!$C:$C,მონაცემები!D2171,სახ.თანრ.მოც.!$A:$A,VLOOKUP($B2171,$L:$O,4,0))</f>
        <v>0</v>
      </c>
      <c r="H2171" s="57">
        <f>SUMIFS(სახ.თანრ.მოც.!F:F,სახ.თანრ.მოც.!$B:$B,VLOOKUP($B2171,$L:$O,3,0),სახ.თანრ.მოც.!$C:$C,მონაცემები!D2171,სახ.თანრ.მოც.!$A:$A,VLOOKUP($B2171,$L:$O,4,0))+SUMIFS(სახ.თანრ.მოც.!F:F,სახ.თანრ.მოც.!$B:$B,VLOOKUP($B2171,$L:$O,3,0),სახ.თანრ.მოც.!$C:$C,მონაცემები!C2171,სახ.თანრ.მოც.!$A:$A,VLOOKUP($B2171,$L:$O,4,0))</f>
        <v>0</v>
      </c>
      <c r="I2171" s="57"/>
      <c r="J2171" s="57"/>
    </row>
    <row r="2172" spans="1:10">
      <c r="A2172" s="46">
        <v>2091</v>
      </c>
      <c r="E2172" s="57">
        <f t="shared" si="32"/>
        <v>0</v>
      </c>
      <c r="F2172" s="57">
        <f>SUMIFS(სახ.თანრ.მოც.!$E:$E,სახ.თანრ.მოც.!$B:$B,VLOOKUP($B2172,$L:$O,3,0),სახ.თანრ.მოც.!$C:$C,მონაცემები!C2172,სახ.თანრ.მოც.!$A:$A,VLOOKUP($B2172,$L:$O,4,0))</f>
        <v>0</v>
      </c>
      <c r="G2172" s="57">
        <f>SUMIFS(სახ.თანრ.მოც.!$E:$E,სახ.თანრ.მოც.!$B:$B,VLOOKUP($B2172,$L:$O,3,0),სახ.თანრ.მოც.!$C:$C,მონაცემები!D2172,სახ.თანრ.მოც.!$A:$A,VLOOKUP($B2172,$L:$O,4,0))</f>
        <v>0</v>
      </c>
      <c r="H2172" s="57">
        <f>SUMIFS(სახ.თანრ.მოც.!F:F,სახ.თანრ.მოც.!$B:$B,VLOOKUP($B2172,$L:$O,3,0),სახ.თანრ.მოც.!$C:$C,მონაცემები!D2172,სახ.თანრ.მოც.!$A:$A,VLOOKUP($B2172,$L:$O,4,0))+SUMIFS(სახ.თანრ.მოც.!F:F,სახ.თანრ.მოც.!$B:$B,VLOOKUP($B2172,$L:$O,3,0),სახ.თანრ.მოც.!$C:$C,მონაცემები!C2172,სახ.თანრ.მოც.!$A:$A,VLOOKUP($B2172,$L:$O,4,0))</f>
        <v>0</v>
      </c>
      <c r="I2172" s="57"/>
      <c r="J2172" s="57"/>
    </row>
    <row r="2173" spans="1:10">
      <c r="A2173" s="46">
        <v>2092</v>
      </c>
      <c r="E2173" s="57">
        <f t="shared" si="32"/>
        <v>0</v>
      </c>
      <c r="F2173" s="57">
        <f>SUMIFS(სახ.თანრ.მოც.!$E:$E,სახ.თანრ.მოც.!$B:$B,VLOOKUP($B2173,$L:$O,3,0),სახ.თანრ.მოც.!$C:$C,მონაცემები!C2173,სახ.თანრ.მოც.!$A:$A,VLOOKUP($B2173,$L:$O,4,0))</f>
        <v>0</v>
      </c>
      <c r="G2173" s="57">
        <f>SUMIFS(სახ.თანრ.მოც.!$E:$E,სახ.თანრ.მოც.!$B:$B,VLOOKUP($B2173,$L:$O,3,0),სახ.თანრ.მოც.!$C:$C,მონაცემები!D2173,სახ.თანრ.მოც.!$A:$A,VLOOKUP($B2173,$L:$O,4,0))</f>
        <v>0</v>
      </c>
      <c r="H2173" s="57">
        <f>SUMIFS(სახ.თანრ.მოც.!F:F,სახ.თანრ.მოც.!$B:$B,VLOOKUP($B2173,$L:$O,3,0),სახ.თანრ.მოც.!$C:$C,მონაცემები!D2173,სახ.თანრ.მოც.!$A:$A,VLOOKUP($B2173,$L:$O,4,0))+SUMIFS(სახ.თანრ.მოც.!F:F,სახ.თანრ.მოც.!$B:$B,VLOOKUP($B2173,$L:$O,3,0),სახ.თანრ.მოც.!$C:$C,მონაცემები!C2173,სახ.თანრ.მოც.!$A:$A,VLOOKUP($B2173,$L:$O,4,0))</f>
        <v>0</v>
      </c>
      <c r="I2173" s="57"/>
      <c r="J2173" s="57"/>
    </row>
    <row r="2174" spans="1:10">
      <c r="A2174" s="46">
        <v>2093</v>
      </c>
      <c r="E2174" s="57">
        <f t="shared" si="32"/>
        <v>0</v>
      </c>
      <c r="F2174" s="57">
        <f>SUMIFS(სახ.თანრ.მოც.!$E:$E,სახ.თანრ.მოც.!$B:$B,VLOOKUP($B2174,$L:$O,3,0),სახ.თანრ.მოც.!$C:$C,მონაცემები!C2174,სახ.თანრ.მოც.!$A:$A,VLOOKUP($B2174,$L:$O,4,0))</f>
        <v>0</v>
      </c>
      <c r="G2174" s="57">
        <f>SUMIFS(სახ.თანრ.მოც.!$E:$E,სახ.თანრ.მოც.!$B:$B,VLOOKUP($B2174,$L:$O,3,0),სახ.თანრ.მოც.!$C:$C,მონაცემები!D2174,სახ.თანრ.მოც.!$A:$A,VLOOKUP($B2174,$L:$O,4,0))</f>
        <v>0</v>
      </c>
      <c r="H2174" s="57">
        <f>SUMIFS(სახ.თანრ.მოც.!F:F,სახ.თანრ.მოც.!$B:$B,VLOOKUP($B2174,$L:$O,3,0),სახ.თანრ.მოც.!$C:$C,მონაცემები!D2174,სახ.თანრ.მოც.!$A:$A,VLOOKUP($B2174,$L:$O,4,0))+SUMIFS(სახ.თანრ.მოც.!F:F,სახ.თანრ.მოც.!$B:$B,VLOOKUP($B2174,$L:$O,3,0),სახ.თანრ.მოც.!$C:$C,მონაცემები!C2174,სახ.თანრ.მოც.!$A:$A,VLOOKUP($B2174,$L:$O,4,0))</f>
        <v>0</v>
      </c>
      <c r="I2174" s="57"/>
      <c r="J2174" s="57"/>
    </row>
    <row r="2175" spans="1:10">
      <c r="A2175" s="46">
        <v>2094</v>
      </c>
      <c r="E2175" s="57">
        <f t="shared" si="32"/>
        <v>0</v>
      </c>
      <c r="F2175" s="57">
        <f>SUMIFS(სახ.თანრ.მოც.!$E:$E,სახ.თანრ.მოც.!$B:$B,VLOOKUP($B2175,$L:$O,3,0),სახ.თანრ.მოც.!$C:$C,მონაცემები!C2175,სახ.თანრ.მოც.!$A:$A,VLOOKUP($B2175,$L:$O,4,0))</f>
        <v>0</v>
      </c>
      <c r="G2175" s="57">
        <f>SUMIFS(სახ.თანრ.მოც.!$E:$E,სახ.თანრ.მოც.!$B:$B,VLOOKUP($B2175,$L:$O,3,0),სახ.თანრ.მოც.!$C:$C,მონაცემები!D2175,სახ.თანრ.მოც.!$A:$A,VLOOKUP($B2175,$L:$O,4,0))</f>
        <v>0</v>
      </c>
      <c r="H2175" s="57">
        <f>SUMIFS(სახ.თანრ.მოც.!F:F,სახ.თანრ.მოც.!$B:$B,VLOOKUP($B2175,$L:$O,3,0),სახ.თანრ.მოც.!$C:$C,მონაცემები!D2175,სახ.თანრ.მოც.!$A:$A,VLOOKUP($B2175,$L:$O,4,0))+SUMIFS(სახ.თანრ.მოც.!F:F,სახ.თანრ.მოც.!$B:$B,VLOOKUP($B2175,$L:$O,3,0),სახ.თანრ.მოც.!$C:$C,მონაცემები!C2175,სახ.თანრ.მოც.!$A:$A,VLOOKUP($B2175,$L:$O,4,0))</f>
        <v>0</v>
      </c>
      <c r="I2175" s="57"/>
      <c r="J2175" s="57"/>
    </row>
    <row r="2176" spans="1:10">
      <c r="A2176" s="46">
        <v>2095</v>
      </c>
      <c r="E2176" s="57">
        <f t="shared" si="32"/>
        <v>0</v>
      </c>
      <c r="F2176" s="57">
        <f>SUMIFS(სახ.თანრ.მოც.!$E:$E,სახ.თანრ.მოც.!$B:$B,VLOOKUP($B2176,$L:$O,3,0),სახ.თანრ.მოც.!$C:$C,მონაცემები!C2176,სახ.თანრ.მოც.!$A:$A,VLOOKUP($B2176,$L:$O,4,0))</f>
        <v>0</v>
      </c>
      <c r="G2176" s="57">
        <f>SUMIFS(სახ.თანრ.მოც.!$E:$E,სახ.თანრ.მოც.!$B:$B,VLOOKUP($B2176,$L:$O,3,0),სახ.თანრ.მოც.!$C:$C,მონაცემები!D2176,სახ.თანრ.მოც.!$A:$A,VLOOKUP($B2176,$L:$O,4,0))</f>
        <v>0</v>
      </c>
      <c r="H2176" s="57">
        <f>SUMIFS(სახ.თანრ.მოც.!F:F,სახ.თანრ.მოც.!$B:$B,VLOOKUP($B2176,$L:$O,3,0),სახ.თანრ.მოც.!$C:$C,მონაცემები!D2176,სახ.თანრ.მოც.!$A:$A,VLOOKUP($B2176,$L:$O,4,0))+SUMIFS(სახ.თანრ.მოც.!F:F,სახ.თანრ.მოც.!$B:$B,VLOOKUP($B2176,$L:$O,3,0),სახ.თანრ.მოც.!$C:$C,მონაცემები!C2176,სახ.თანრ.მოც.!$A:$A,VLOOKUP($B2176,$L:$O,4,0))</f>
        <v>0</v>
      </c>
      <c r="I2176" s="57"/>
      <c r="J2176" s="57"/>
    </row>
    <row r="2177" spans="1:10">
      <c r="A2177" s="46">
        <v>2096</v>
      </c>
      <c r="E2177" s="57">
        <f t="shared" si="32"/>
        <v>0</v>
      </c>
      <c r="F2177" s="57">
        <f>SUMIFS(სახ.თანრ.მოც.!$E:$E,სახ.თანრ.მოც.!$B:$B,VLOOKUP($B2177,$L:$O,3,0),სახ.თანრ.მოც.!$C:$C,მონაცემები!C2177,სახ.თანრ.მოც.!$A:$A,VLOOKUP($B2177,$L:$O,4,0))</f>
        <v>0</v>
      </c>
      <c r="G2177" s="57">
        <f>SUMIFS(სახ.თანრ.მოც.!$E:$E,სახ.თანრ.მოც.!$B:$B,VLOOKUP($B2177,$L:$O,3,0),სახ.თანრ.მოც.!$C:$C,მონაცემები!D2177,სახ.თანრ.მოც.!$A:$A,VLOOKUP($B2177,$L:$O,4,0))</f>
        <v>0</v>
      </c>
      <c r="H2177" s="57">
        <f>SUMIFS(სახ.თანრ.მოც.!F:F,სახ.თანრ.მოც.!$B:$B,VLOOKUP($B2177,$L:$O,3,0),სახ.თანრ.მოც.!$C:$C,მონაცემები!D2177,სახ.თანრ.მოც.!$A:$A,VLOOKUP($B2177,$L:$O,4,0))+SUMIFS(სახ.თანრ.მოც.!F:F,სახ.თანრ.მოც.!$B:$B,VLOOKUP($B2177,$L:$O,3,0),სახ.თანრ.მოც.!$C:$C,მონაცემები!C2177,სახ.თანრ.მოც.!$A:$A,VLOOKUP($B2177,$L:$O,4,0))</f>
        <v>0</v>
      </c>
      <c r="I2177" s="57"/>
      <c r="J2177" s="57"/>
    </row>
    <row r="2178" spans="1:10">
      <c r="A2178" s="46">
        <v>2097</v>
      </c>
      <c r="E2178" s="57">
        <f t="shared" si="32"/>
        <v>0</v>
      </c>
      <c r="F2178" s="57">
        <f>SUMIFS(სახ.თანრ.მოც.!$E:$E,სახ.თანრ.მოც.!$B:$B,VLOOKUP($B2178,$L:$O,3,0),სახ.თანრ.მოც.!$C:$C,მონაცემები!C2178,სახ.თანრ.მოც.!$A:$A,VLOOKUP($B2178,$L:$O,4,0))</f>
        <v>0</v>
      </c>
      <c r="G2178" s="57">
        <f>SUMIFS(სახ.თანრ.მოც.!$E:$E,სახ.თანრ.მოც.!$B:$B,VLOOKUP($B2178,$L:$O,3,0),სახ.თანრ.მოც.!$C:$C,მონაცემები!D2178,სახ.თანრ.მოც.!$A:$A,VLOOKUP($B2178,$L:$O,4,0))</f>
        <v>0</v>
      </c>
      <c r="H2178" s="57">
        <f>SUMIFS(სახ.თანრ.მოც.!F:F,სახ.თანრ.მოც.!$B:$B,VLOOKUP($B2178,$L:$O,3,0),სახ.თანრ.მოც.!$C:$C,მონაცემები!D2178,სახ.თანრ.მოც.!$A:$A,VLOOKUP($B2178,$L:$O,4,0))+SUMIFS(სახ.თანრ.მოც.!F:F,სახ.თანრ.მოც.!$B:$B,VLOOKUP($B2178,$L:$O,3,0),სახ.თანრ.მოც.!$C:$C,მონაცემები!C2178,სახ.თანრ.მოც.!$A:$A,VLOOKUP($B2178,$L:$O,4,0))</f>
        <v>0</v>
      </c>
      <c r="I2178" s="57"/>
      <c r="J2178" s="57"/>
    </row>
    <row r="2179" spans="1:10">
      <c r="A2179" s="46">
        <v>2098</v>
      </c>
      <c r="E2179" s="57">
        <f t="shared" si="32"/>
        <v>0</v>
      </c>
      <c r="F2179" s="57">
        <f>SUMIFS(სახ.თანრ.მოც.!$E:$E,სახ.თანრ.მოც.!$B:$B,VLOOKUP($B2179,$L:$O,3,0),სახ.თანრ.მოც.!$C:$C,მონაცემები!C2179,სახ.თანრ.მოც.!$A:$A,VLOOKUP($B2179,$L:$O,4,0))</f>
        <v>0</v>
      </c>
      <c r="G2179" s="57">
        <f>SUMIFS(სახ.თანრ.მოც.!$E:$E,სახ.თანრ.მოც.!$B:$B,VLOOKUP($B2179,$L:$O,3,0),სახ.თანრ.მოც.!$C:$C,მონაცემები!D2179,სახ.თანრ.მოც.!$A:$A,VLOOKUP($B2179,$L:$O,4,0))</f>
        <v>0</v>
      </c>
      <c r="H2179" s="57">
        <f>SUMIFS(სახ.თანრ.მოც.!F:F,სახ.თანრ.მოც.!$B:$B,VLOOKUP($B2179,$L:$O,3,0),სახ.თანრ.მოც.!$C:$C,მონაცემები!D2179,სახ.თანრ.მოც.!$A:$A,VLOOKUP($B2179,$L:$O,4,0))+SUMIFS(სახ.თანრ.მოც.!F:F,სახ.თანრ.მოც.!$B:$B,VLOOKUP($B2179,$L:$O,3,0),სახ.თანრ.მოც.!$C:$C,მონაცემები!C2179,სახ.თანრ.მოც.!$A:$A,VLOOKUP($B2179,$L:$O,4,0))</f>
        <v>0</v>
      </c>
      <c r="I2179" s="57"/>
      <c r="J2179" s="57"/>
    </row>
    <row r="2180" spans="1:10">
      <c r="A2180" s="46">
        <v>2099</v>
      </c>
      <c r="E2180" s="57">
        <f t="shared" si="32"/>
        <v>0</v>
      </c>
      <c r="F2180" s="57">
        <f>SUMIFS(სახ.თანრ.მოც.!$E:$E,სახ.თანრ.მოც.!$B:$B,VLOOKUP($B2180,$L:$O,3,0),სახ.თანრ.მოც.!$C:$C,მონაცემები!C2180,სახ.თანრ.მოც.!$A:$A,VLOOKUP($B2180,$L:$O,4,0))</f>
        <v>0</v>
      </c>
      <c r="G2180" s="57">
        <f>SUMIFS(სახ.თანრ.მოც.!$E:$E,სახ.თანრ.მოც.!$B:$B,VLOOKUP($B2180,$L:$O,3,0),სახ.თანრ.მოც.!$C:$C,მონაცემები!D2180,სახ.თანრ.მოც.!$A:$A,VLOOKUP($B2180,$L:$O,4,0))</f>
        <v>0</v>
      </c>
      <c r="H2180" s="57">
        <f>SUMIFS(სახ.თანრ.მოც.!F:F,სახ.თანრ.მოც.!$B:$B,VLOOKUP($B2180,$L:$O,3,0),სახ.თანრ.მოც.!$C:$C,მონაცემები!D2180,სახ.თანრ.მოც.!$A:$A,VLOOKUP($B2180,$L:$O,4,0))+SUMIFS(სახ.თანრ.მოც.!F:F,სახ.თანრ.მოც.!$B:$B,VLOOKUP($B2180,$L:$O,3,0),სახ.თანრ.მოც.!$C:$C,მონაცემები!C2180,სახ.თანრ.მოც.!$A:$A,VLOOKUP($B2180,$L:$O,4,0))</f>
        <v>0</v>
      </c>
      <c r="I2180" s="57"/>
      <c r="J2180" s="57"/>
    </row>
    <row r="2181" spans="1:10">
      <c r="A2181" s="46">
        <v>2100</v>
      </c>
      <c r="E2181" s="57">
        <f t="shared" si="32"/>
        <v>0</v>
      </c>
      <c r="F2181" s="57">
        <f>SUMIFS(სახ.თანრ.მოც.!$E:$E,სახ.თანრ.მოც.!$B:$B,VLOOKUP($B2181,$L:$O,3,0),სახ.თანრ.მოც.!$C:$C,მონაცემები!C2181,სახ.თანრ.მოც.!$A:$A,VLOOKUP($B2181,$L:$O,4,0))</f>
        <v>0</v>
      </c>
      <c r="G2181" s="57">
        <f>SUMIFS(სახ.თანრ.მოც.!$E:$E,სახ.თანრ.მოც.!$B:$B,VLOOKUP($B2181,$L:$O,3,0),სახ.თანრ.მოც.!$C:$C,მონაცემები!D2181,სახ.თანრ.მოც.!$A:$A,VLOOKUP($B2181,$L:$O,4,0))</f>
        <v>0</v>
      </c>
      <c r="H2181" s="57">
        <f>SUMIFS(სახ.თანრ.მოც.!F:F,სახ.თანრ.მოც.!$B:$B,VLOOKUP($B2181,$L:$O,3,0),სახ.თანრ.მოც.!$C:$C,მონაცემები!D2181,სახ.თანრ.მოც.!$A:$A,VLOOKUP($B2181,$L:$O,4,0))+SUMIFS(სახ.თანრ.მოც.!F:F,სახ.თანრ.მოც.!$B:$B,VLOOKUP($B2181,$L:$O,3,0),სახ.თანრ.მოც.!$C:$C,მონაცემები!C2181,სახ.თანრ.მოც.!$A:$A,VLOOKUP($B2181,$L:$O,4,0))</f>
        <v>0</v>
      </c>
      <c r="I2181" s="57"/>
      <c r="J2181" s="57"/>
    </row>
  </sheetData>
  <autoFilter ref="A81:J2181" xr:uid="{00000000-0009-0000-0000-000003000000}"/>
  <mergeCells count="4">
    <mergeCell ref="L82:L83"/>
    <mergeCell ref="L81:O81"/>
    <mergeCell ref="M82:M83"/>
    <mergeCell ref="N82:O82"/>
  </mergeCells>
  <conditionalFormatting sqref="A2 A4 A6 A8 A10 A12 A14 A16 A18 A20 A22 A24 A26 A28 A30 A32 A34 B36:B38 D36:D38 A40 A42 A44 A50 A52 A54 A56 A58 A60 A62 A64 A66 A68 A70 A72 L85:O103">
    <cfRule type="containsBlanks" dxfId="11" priority="14">
      <formula>LEN(TRIM(A2))=0</formula>
    </cfRule>
  </conditionalFormatting>
  <conditionalFormatting sqref="A74">
    <cfRule type="containsBlanks" dxfId="10" priority="13">
      <formula>LEN(TRIM(A74))=0</formula>
    </cfRule>
  </conditionalFormatting>
  <conditionalFormatting sqref="A76">
    <cfRule type="containsBlanks" dxfId="9" priority="12">
      <formula>LEN(TRIM(A76))=0</formula>
    </cfRule>
  </conditionalFormatting>
  <conditionalFormatting sqref="A46">
    <cfRule type="containsBlanks" dxfId="8" priority="11">
      <formula>LEN(TRIM(A46))=0</formula>
    </cfRule>
  </conditionalFormatting>
  <conditionalFormatting sqref="A48">
    <cfRule type="containsBlanks" dxfId="7" priority="10">
      <formula>LEN(TRIM(A48))=0</formula>
    </cfRule>
  </conditionalFormatting>
  <conditionalFormatting sqref="A78">
    <cfRule type="containsBlanks" dxfId="6" priority="9">
      <formula>LEN(TRIM(A78))=0</formula>
    </cfRule>
  </conditionalFormatting>
  <conditionalFormatting sqref="B82:D2181">
    <cfRule type="containsBlanks" dxfId="5" priority="8">
      <formula>LEN(TRIM(B82))=0</formula>
    </cfRule>
  </conditionalFormatting>
  <conditionalFormatting sqref="F82:H2181">
    <cfRule type="cellIs" dxfId="4" priority="7" operator="equal">
      <formula>0</formula>
    </cfRule>
  </conditionalFormatting>
  <conditionalFormatting sqref="A82:A2181">
    <cfRule type="containsBlanks" dxfId="3" priority="5">
      <formula>LEN(TRIM(A82))=0</formula>
    </cfRule>
  </conditionalFormatting>
  <conditionalFormatting sqref="I82:J2181">
    <cfRule type="containsBlanks" dxfId="2" priority="4">
      <formula>LEN(TRIM(I82))=0</formula>
    </cfRule>
  </conditionalFormatting>
  <conditionalFormatting sqref="E82:E2181">
    <cfRule type="cellIs" dxfId="1" priority="2" operator="equal">
      <formula>0</formula>
    </cfRule>
  </conditionalFormatting>
  <conditionalFormatting sqref="L84:O84">
    <cfRule type="containsBlanks" dxfId="0" priority="1">
      <formula>LEN(TRIM(L84))=0</formula>
    </cfRule>
  </conditionalFormatting>
  <pageMargins left="0.7" right="0.7" top="0.75" bottom="0.75" header="0.3" footer="0.3"/>
  <pageSetup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E4600-5D47-477C-B122-7C7BC0741693}">
  <dimension ref="A1:B17"/>
  <sheetViews>
    <sheetView workbookViewId="0">
      <selection activeCell="C14" sqref="C14"/>
    </sheetView>
  </sheetViews>
  <sheetFormatPr defaultColWidth="9" defaultRowHeight="15"/>
  <cols>
    <col min="1" max="2" width="17.140625" style="2" customWidth="1"/>
    <col min="3" max="16384" width="9" style="2"/>
  </cols>
  <sheetData>
    <row r="1" spans="1:2" ht="48.75" customHeight="1">
      <c r="A1" s="2" t="s">
        <v>43</v>
      </c>
      <c r="B1" s="2" t="s">
        <v>145</v>
      </c>
    </row>
    <row r="2" spans="1:2">
      <c r="A2" s="2" t="s">
        <v>146</v>
      </c>
      <c r="B2" s="2" t="s">
        <v>147</v>
      </c>
    </row>
    <row r="3" spans="1:2">
      <c r="A3" s="2" t="s">
        <v>148</v>
      </c>
      <c r="B3" s="2" t="s">
        <v>149</v>
      </c>
    </row>
    <row r="4" spans="1:2">
      <c r="A4" s="2" t="s">
        <v>150</v>
      </c>
      <c r="B4" s="2" t="s">
        <v>151</v>
      </c>
    </row>
    <row r="5" spans="1:2">
      <c r="A5" s="2" t="s">
        <v>152</v>
      </c>
      <c r="B5" s="2" t="s">
        <v>151</v>
      </c>
    </row>
    <row r="6" spans="1:2">
      <c r="A6" s="2" t="s">
        <v>153</v>
      </c>
      <c r="B6" s="2" t="s">
        <v>149</v>
      </c>
    </row>
    <row r="7" spans="1:2">
      <c r="A7" s="2" t="s">
        <v>162</v>
      </c>
      <c r="B7" s="2" t="s">
        <v>147</v>
      </c>
    </row>
    <row r="8" spans="1:2">
      <c r="A8" s="2" t="s">
        <v>154</v>
      </c>
      <c r="B8" s="2" t="s">
        <v>119</v>
      </c>
    </row>
    <row r="9" spans="1:2">
      <c r="A9" s="2" t="s">
        <v>155</v>
      </c>
      <c r="B9" s="2" t="s">
        <v>147</v>
      </c>
    </row>
    <row r="10" spans="1:2">
      <c r="A10" s="2" t="s">
        <v>156</v>
      </c>
      <c r="B10" s="2" t="s">
        <v>149</v>
      </c>
    </row>
    <row r="11" spans="1:2">
      <c r="A11" s="2" t="s">
        <v>157</v>
      </c>
      <c r="B11" s="2" t="s">
        <v>149</v>
      </c>
    </row>
    <row r="12" spans="1:2">
      <c r="A12" s="2" t="s">
        <v>158</v>
      </c>
      <c r="B12" s="2" t="s">
        <v>149</v>
      </c>
    </row>
    <row r="13" spans="1:2">
      <c r="A13" s="2" t="s">
        <v>159</v>
      </c>
      <c r="B13" s="2" t="s">
        <v>151</v>
      </c>
    </row>
    <row r="14" spans="1:2">
      <c r="A14" s="2" t="s">
        <v>160</v>
      </c>
      <c r="B14" s="2" t="s">
        <v>151</v>
      </c>
    </row>
    <row r="15" spans="1:2">
      <c r="A15" s="2" t="s">
        <v>161</v>
      </c>
      <c r="B15" s="2" t="s">
        <v>151</v>
      </c>
    </row>
    <row r="16" spans="1:2">
      <c r="A16" s="2" t="s">
        <v>163</v>
      </c>
      <c r="B16" s="2" t="s">
        <v>149</v>
      </c>
    </row>
    <row r="17" spans="1:2">
      <c r="A17" s="2" t="s">
        <v>164</v>
      </c>
      <c r="B17" s="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F1717"/>
  <sheetViews>
    <sheetView workbookViewId="0">
      <pane ySplit="1" topLeftCell="A206" activePane="bottomLeft" state="frozen"/>
      <selection pane="bottomLeft" activeCell="K1724" sqref="K1724"/>
    </sheetView>
  </sheetViews>
  <sheetFormatPr defaultColWidth="9.140625" defaultRowHeight="15"/>
  <cols>
    <col min="1" max="1" width="4.140625" bestFit="1" customWidth="1"/>
    <col min="2" max="2" width="10.5703125" bestFit="1" customWidth="1"/>
    <col min="3" max="3" width="3.85546875" customWidth="1"/>
    <col min="4" max="4" width="7.42578125" customWidth="1"/>
    <col min="5" max="5" width="9.85546875" bestFit="1" customWidth="1"/>
    <col min="6" max="6" width="7.28515625" bestFit="1" customWidth="1"/>
  </cols>
  <sheetData>
    <row r="1" spans="1:6" ht="30" customHeight="1">
      <c r="B1" t="s">
        <v>100</v>
      </c>
      <c r="D1" t="s">
        <v>101</v>
      </c>
      <c r="E1" s="106" t="s">
        <v>102</v>
      </c>
      <c r="F1" s="38" t="s">
        <v>103</v>
      </c>
    </row>
    <row r="2" spans="1:6" hidden="1">
      <c r="A2" t="s">
        <v>104</v>
      </c>
      <c r="B2" t="s">
        <v>105</v>
      </c>
      <c r="C2">
        <v>8</v>
      </c>
      <c r="D2">
        <v>16.5</v>
      </c>
      <c r="E2">
        <v>4.2000000000000003E-2</v>
      </c>
    </row>
    <row r="3" spans="1:6" hidden="1">
      <c r="A3" t="s">
        <v>104</v>
      </c>
      <c r="B3" t="s">
        <v>105</v>
      </c>
      <c r="C3">
        <v>10</v>
      </c>
      <c r="D3">
        <v>17.5</v>
      </c>
      <c r="E3">
        <v>6.8000000000000005E-2</v>
      </c>
    </row>
    <row r="4" spans="1:6" hidden="1">
      <c r="A4" t="s">
        <v>104</v>
      </c>
      <c r="B4" t="s">
        <v>105</v>
      </c>
      <c r="C4">
        <v>12</v>
      </c>
      <c r="D4">
        <v>18.5</v>
      </c>
      <c r="E4">
        <v>0.10199999999999999</v>
      </c>
    </row>
    <row r="5" spans="1:6" hidden="1">
      <c r="A5" t="s">
        <v>104</v>
      </c>
      <c r="B5" t="s">
        <v>105</v>
      </c>
      <c r="C5">
        <v>14</v>
      </c>
      <c r="D5">
        <v>19.5</v>
      </c>
      <c r="E5">
        <v>0.14399999999999999</v>
      </c>
      <c r="F5">
        <f t="shared" ref="F5:F66" si="0">E5/20</f>
        <v>7.1999999999999998E-3</v>
      </c>
    </row>
    <row r="6" spans="1:6" hidden="1">
      <c r="A6" t="s">
        <v>104</v>
      </c>
      <c r="B6" t="s">
        <v>105</v>
      </c>
      <c r="C6">
        <v>16</v>
      </c>
      <c r="D6">
        <v>20.5</v>
      </c>
      <c r="E6">
        <v>0.19400000000000001</v>
      </c>
      <c r="F6">
        <f t="shared" si="0"/>
        <v>9.7000000000000003E-3</v>
      </c>
    </row>
    <row r="7" spans="1:6" hidden="1">
      <c r="A7" t="s">
        <v>104</v>
      </c>
      <c r="B7" t="s">
        <v>105</v>
      </c>
      <c r="C7">
        <v>20</v>
      </c>
      <c r="D7">
        <v>22</v>
      </c>
      <c r="E7">
        <v>0.32</v>
      </c>
      <c r="F7">
        <f t="shared" si="0"/>
        <v>1.6E-2</v>
      </c>
    </row>
    <row r="8" spans="1:6" hidden="1">
      <c r="A8" t="s">
        <v>104</v>
      </c>
      <c r="B8" t="s">
        <v>105</v>
      </c>
      <c r="C8">
        <v>24</v>
      </c>
      <c r="D8">
        <v>23.5</v>
      </c>
      <c r="E8">
        <v>0.49</v>
      </c>
      <c r="F8">
        <f t="shared" si="0"/>
        <v>2.4500000000000001E-2</v>
      </c>
    </row>
    <row r="9" spans="1:6" hidden="1">
      <c r="A9" t="s">
        <v>104</v>
      </c>
      <c r="B9" t="s">
        <v>105</v>
      </c>
      <c r="C9">
        <v>28</v>
      </c>
      <c r="D9">
        <v>25</v>
      </c>
      <c r="E9">
        <v>0.69</v>
      </c>
      <c r="F9">
        <f t="shared" si="0"/>
        <v>3.4499999999999996E-2</v>
      </c>
    </row>
    <row r="10" spans="1:6" hidden="1">
      <c r="A10" t="s">
        <v>104</v>
      </c>
      <c r="B10" t="s">
        <v>105</v>
      </c>
      <c r="C10">
        <v>32</v>
      </c>
      <c r="D10">
        <v>26.5</v>
      </c>
      <c r="E10">
        <v>0.94</v>
      </c>
      <c r="F10">
        <f t="shared" si="0"/>
        <v>4.7E-2</v>
      </c>
    </row>
    <row r="11" spans="1:6" hidden="1">
      <c r="A11" t="s">
        <v>104</v>
      </c>
      <c r="B11" t="s">
        <v>105</v>
      </c>
      <c r="C11" s="107">
        <v>36</v>
      </c>
      <c r="D11" s="107">
        <v>27.5</v>
      </c>
      <c r="E11">
        <v>1.23</v>
      </c>
      <c r="F11">
        <f t="shared" si="0"/>
        <v>6.1499999999999999E-2</v>
      </c>
    </row>
    <row r="12" spans="1:6" hidden="1">
      <c r="A12" t="s">
        <v>104</v>
      </c>
      <c r="B12" t="s">
        <v>105</v>
      </c>
      <c r="C12">
        <v>40</v>
      </c>
      <c r="D12">
        <v>28.5</v>
      </c>
      <c r="E12">
        <v>1.56</v>
      </c>
      <c r="F12">
        <f t="shared" si="0"/>
        <v>7.8E-2</v>
      </c>
    </row>
    <row r="13" spans="1:6" hidden="1">
      <c r="A13" t="s">
        <v>104</v>
      </c>
      <c r="B13" t="s">
        <v>105</v>
      </c>
      <c r="C13">
        <v>44</v>
      </c>
      <c r="D13">
        <v>29.5</v>
      </c>
      <c r="E13">
        <v>1.94</v>
      </c>
      <c r="F13">
        <f t="shared" si="0"/>
        <v>9.7000000000000003E-2</v>
      </c>
    </row>
    <row r="14" spans="1:6" hidden="1">
      <c r="A14" t="s">
        <v>104</v>
      </c>
      <c r="B14" t="s">
        <v>105</v>
      </c>
      <c r="C14" s="107">
        <v>48</v>
      </c>
      <c r="D14" s="107">
        <v>30.5</v>
      </c>
      <c r="E14">
        <v>2.36</v>
      </c>
      <c r="F14">
        <f t="shared" si="0"/>
        <v>0.11799999999999999</v>
      </c>
    </row>
    <row r="15" spans="1:6" hidden="1">
      <c r="A15" t="s">
        <v>104</v>
      </c>
      <c r="B15" t="s">
        <v>105</v>
      </c>
      <c r="C15">
        <v>52</v>
      </c>
      <c r="D15">
        <v>31</v>
      </c>
      <c r="E15">
        <v>2.81</v>
      </c>
      <c r="F15">
        <f t="shared" si="0"/>
        <v>0.14050000000000001</v>
      </c>
    </row>
    <row r="16" spans="1:6" hidden="1">
      <c r="A16" t="s">
        <v>104</v>
      </c>
      <c r="B16" t="s">
        <v>105</v>
      </c>
      <c r="C16">
        <v>56</v>
      </c>
      <c r="D16">
        <v>32</v>
      </c>
      <c r="E16">
        <v>3.31</v>
      </c>
      <c r="F16">
        <f t="shared" si="0"/>
        <v>0.16550000000000001</v>
      </c>
    </row>
    <row r="17" spans="1:6" hidden="1">
      <c r="A17" t="s">
        <v>104</v>
      </c>
      <c r="B17" t="s">
        <v>105</v>
      </c>
      <c r="C17">
        <v>60</v>
      </c>
      <c r="D17">
        <v>32.5</v>
      </c>
      <c r="E17">
        <v>3.85</v>
      </c>
      <c r="F17">
        <f t="shared" si="0"/>
        <v>0.1925</v>
      </c>
    </row>
    <row r="18" spans="1:6" hidden="1">
      <c r="A18" t="s">
        <v>104</v>
      </c>
      <c r="B18" t="s">
        <v>105</v>
      </c>
      <c r="C18">
        <v>64</v>
      </c>
      <c r="D18">
        <v>33</v>
      </c>
      <c r="E18">
        <v>4.43</v>
      </c>
      <c r="F18">
        <f t="shared" si="0"/>
        <v>0.22149999999999997</v>
      </c>
    </row>
    <row r="19" spans="1:6" hidden="1">
      <c r="A19" t="s">
        <v>104</v>
      </c>
      <c r="B19" t="s">
        <v>105</v>
      </c>
      <c r="C19">
        <v>68</v>
      </c>
      <c r="D19">
        <v>33.5</v>
      </c>
      <c r="E19">
        <v>5.04</v>
      </c>
      <c r="F19">
        <f t="shared" si="0"/>
        <v>0.252</v>
      </c>
    </row>
    <row r="20" spans="1:6" hidden="1">
      <c r="A20" t="s">
        <v>104</v>
      </c>
      <c r="B20" t="s">
        <v>105</v>
      </c>
      <c r="C20">
        <v>72</v>
      </c>
      <c r="D20">
        <v>34</v>
      </c>
      <c r="E20">
        <v>5.69</v>
      </c>
      <c r="F20">
        <f t="shared" si="0"/>
        <v>0.28450000000000003</v>
      </c>
    </row>
    <row r="21" spans="1:6" hidden="1">
      <c r="A21" t="s">
        <v>104</v>
      </c>
      <c r="B21" t="s">
        <v>105</v>
      </c>
      <c r="C21">
        <v>76</v>
      </c>
      <c r="D21">
        <v>34</v>
      </c>
      <c r="E21">
        <v>6.37</v>
      </c>
      <c r="F21">
        <f t="shared" si="0"/>
        <v>0.31850000000000001</v>
      </c>
    </row>
    <row r="22" spans="1:6" hidden="1">
      <c r="A22" t="s">
        <v>104</v>
      </c>
      <c r="B22" t="s">
        <v>105</v>
      </c>
      <c r="C22">
        <v>80</v>
      </c>
      <c r="D22">
        <v>34.5</v>
      </c>
      <c r="E22">
        <v>7.07</v>
      </c>
      <c r="F22">
        <f t="shared" si="0"/>
        <v>0.35350000000000004</v>
      </c>
    </row>
    <row r="23" spans="1:6" hidden="1">
      <c r="A23" t="s">
        <v>104</v>
      </c>
      <c r="B23" t="s">
        <v>105</v>
      </c>
      <c r="C23">
        <v>84</v>
      </c>
      <c r="D23">
        <v>34.5</v>
      </c>
      <c r="E23">
        <v>7.81</v>
      </c>
      <c r="F23">
        <f t="shared" si="0"/>
        <v>0.39049999999999996</v>
      </c>
    </row>
    <row r="24" spans="1:6" hidden="1">
      <c r="A24" t="s">
        <v>104</v>
      </c>
      <c r="B24" t="s">
        <v>105</v>
      </c>
      <c r="C24">
        <v>88</v>
      </c>
      <c r="D24">
        <v>35</v>
      </c>
      <c r="E24">
        <v>8.58</v>
      </c>
      <c r="F24">
        <f t="shared" si="0"/>
        <v>0.42899999999999999</v>
      </c>
    </row>
    <row r="25" spans="1:6" hidden="1">
      <c r="A25" t="s">
        <v>104</v>
      </c>
      <c r="B25" t="s">
        <v>105</v>
      </c>
      <c r="C25">
        <v>92</v>
      </c>
      <c r="D25">
        <v>35</v>
      </c>
      <c r="E25">
        <v>9.3699999999999992</v>
      </c>
      <c r="F25">
        <f t="shared" si="0"/>
        <v>0.46849999999999997</v>
      </c>
    </row>
    <row r="26" spans="1:6" hidden="1">
      <c r="A26" t="s">
        <v>104</v>
      </c>
      <c r="B26" t="s">
        <v>105</v>
      </c>
      <c r="C26">
        <v>96</v>
      </c>
      <c r="D26">
        <v>35</v>
      </c>
      <c r="E26">
        <v>10.18</v>
      </c>
      <c r="F26">
        <f t="shared" si="0"/>
        <v>0.50900000000000001</v>
      </c>
    </row>
    <row r="27" spans="1:6" hidden="1">
      <c r="A27" t="s">
        <v>104</v>
      </c>
      <c r="B27" t="s">
        <v>105</v>
      </c>
      <c r="C27">
        <v>100</v>
      </c>
      <c r="D27">
        <v>35</v>
      </c>
      <c r="E27">
        <v>11.01</v>
      </c>
      <c r="F27">
        <f t="shared" si="0"/>
        <v>0.55049999999999999</v>
      </c>
    </row>
    <row r="28" spans="1:6" hidden="1">
      <c r="A28" t="s">
        <v>104</v>
      </c>
      <c r="B28" t="s">
        <v>105</v>
      </c>
      <c r="C28">
        <v>104</v>
      </c>
      <c r="D28">
        <v>35</v>
      </c>
      <c r="E28">
        <v>11.87</v>
      </c>
      <c r="F28">
        <f t="shared" si="0"/>
        <v>0.59349999999999992</v>
      </c>
    </row>
    <row r="29" spans="1:6" hidden="1">
      <c r="A29" t="s">
        <v>104</v>
      </c>
      <c r="B29" t="s">
        <v>105</v>
      </c>
      <c r="C29">
        <v>108</v>
      </c>
      <c r="D29">
        <v>35</v>
      </c>
      <c r="E29">
        <v>12.75</v>
      </c>
      <c r="F29">
        <f t="shared" si="0"/>
        <v>0.63749999999999996</v>
      </c>
    </row>
    <row r="30" spans="1:6" hidden="1">
      <c r="A30" t="s">
        <v>106</v>
      </c>
      <c r="B30" t="s">
        <v>105</v>
      </c>
      <c r="C30">
        <v>8</v>
      </c>
      <c r="D30">
        <v>15</v>
      </c>
      <c r="E30">
        <v>3.9E-2</v>
      </c>
    </row>
    <row r="31" spans="1:6" hidden="1">
      <c r="A31" t="s">
        <v>106</v>
      </c>
      <c r="B31" t="s">
        <v>105</v>
      </c>
      <c r="C31">
        <v>10</v>
      </c>
      <c r="D31">
        <v>16</v>
      </c>
      <c r="E31">
        <v>6.3E-2</v>
      </c>
    </row>
    <row r="32" spans="1:6" hidden="1">
      <c r="A32" t="s">
        <v>106</v>
      </c>
      <c r="B32" t="s">
        <v>105</v>
      </c>
      <c r="C32">
        <v>12</v>
      </c>
      <c r="D32">
        <v>17</v>
      </c>
      <c r="E32">
        <v>9.2999999999999999E-2</v>
      </c>
    </row>
    <row r="33" spans="1:6" hidden="1">
      <c r="A33" t="s">
        <v>106</v>
      </c>
      <c r="B33" t="s">
        <v>105</v>
      </c>
      <c r="C33">
        <v>14</v>
      </c>
      <c r="D33">
        <v>17.5</v>
      </c>
      <c r="E33">
        <v>0.13100000000000001</v>
      </c>
      <c r="F33">
        <f t="shared" si="0"/>
        <v>6.5500000000000003E-3</v>
      </c>
    </row>
    <row r="34" spans="1:6" hidden="1">
      <c r="A34" t="s">
        <v>106</v>
      </c>
      <c r="B34" t="s">
        <v>105</v>
      </c>
      <c r="C34">
        <v>16</v>
      </c>
      <c r="D34">
        <v>18.5</v>
      </c>
      <c r="E34">
        <v>0.17699999999999999</v>
      </c>
      <c r="F34">
        <f t="shared" si="0"/>
        <v>8.8500000000000002E-3</v>
      </c>
    </row>
    <row r="35" spans="1:6" hidden="1">
      <c r="A35" t="s">
        <v>106</v>
      </c>
      <c r="B35" t="s">
        <v>105</v>
      </c>
      <c r="C35">
        <v>20</v>
      </c>
      <c r="D35">
        <v>20</v>
      </c>
      <c r="E35">
        <v>0.28999999999999998</v>
      </c>
      <c r="F35">
        <f t="shared" si="0"/>
        <v>1.4499999999999999E-2</v>
      </c>
    </row>
    <row r="36" spans="1:6" hidden="1">
      <c r="A36" t="s">
        <v>106</v>
      </c>
      <c r="B36" t="s">
        <v>105</v>
      </c>
      <c r="C36">
        <v>24</v>
      </c>
      <c r="D36">
        <v>21.5</v>
      </c>
      <c r="E36">
        <v>0.44</v>
      </c>
      <c r="F36">
        <f t="shared" si="0"/>
        <v>2.1999999999999999E-2</v>
      </c>
    </row>
    <row r="37" spans="1:6" hidden="1">
      <c r="A37" t="s">
        <v>106</v>
      </c>
      <c r="B37" t="s">
        <v>105</v>
      </c>
      <c r="C37">
        <v>28</v>
      </c>
      <c r="D37">
        <v>22.5</v>
      </c>
      <c r="E37">
        <v>0.63</v>
      </c>
      <c r="F37">
        <f t="shared" si="0"/>
        <v>3.15E-2</v>
      </c>
    </row>
    <row r="38" spans="1:6" hidden="1">
      <c r="A38" t="s">
        <v>106</v>
      </c>
      <c r="B38" t="s">
        <v>105</v>
      </c>
      <c r="C38">
        <v>32</v>
      </c>
      <c r="D38">
        <v>24</v>
      </c>
      <c r="E38">
        <v>0.86</v>
      </c>
      <c r="F38">
        <f t="shared" si="0"/>
        <v>4.2999999999999997E-2</v>
      </c>
    </row>
    <row r="39" spans="1:6" hidden="1">
      <c r="A39" t="s">
        <v>106</v>
      </c>
      <c r="B39" t="s">
        <v>105</v>
      </c>
      <c r="C39">
        <v>36</v>
      </c>
      <c r="D39">
        <v>25</v>
      </c>
      <c r="E39">
        <v>1.1200000000000001</v>
      </c>
      <c r="F39">
        <f t="shared" si="0"/>
        <v>5.6000000000000008E-2</v>
      </c>
    </row>
    <row r="40" spans="1:6" hidden="1">
      <c r="A40" t="s">
        <v>106</v>
      </c>
      <c r="B40" t="s">
        <v>105</v>
      </c>
      <c r="C40">
        <v>40</v>
      </c>
      <c r="D40">
        <v>26</v>
      </c>
      <c r="E40">
        <v>1.43</v>
      </c>
      <c r="F40">
        <f t="shared" si="0"/>
        <v>7.1499999999999994E-2</v>
      </c>
    </row>
    <row r="41" spans="1:6" hidden="1">
      <c r="A41" t="s">
        <v>106</v>
      </c>
      <c r="B41" t="s">
        <v>105</v>
      </c>
      <c r="C41">
        <v>44</v>
      </c>
      <c r="D41">
        <v>27</v>
      </c>
      <c r="E41">
        <v>1.77</v>
      </c>
      <c r="F41">
        <f t="shared" si="0"/>
        <v>8.8499999999999995E-2</v>
      </c>
    </row>
    <row r="42" spans="1:6" hidden="1">
      <c r="A42" t="s">
        <v>106</v>
      </c>
      <c r="B42" t="s">
        <v>105</v>
      </c>
      <c r="C42">
        <v>48</v>
      </c>
      <c r="D42">
        <v>27.5</v>
      </c>
      <c r="E42">
        <v>2.15</v>
      </c>
      <c r="F42">
        <f t="shared" si="0"/>
        <v>0.1075</v>
      </c>
    </row>
    <row r="43" spans="1:6" hidden="1">
      <c r="A43" t="s">
        <v>106</v>
      </c>
      <c r="B43" t="s">
        <v>105</v>
      </c>
      <c r="C43">
        <v>52</v>
      </c>
      <c r="D43">
        <v>28.5</v>
      </c>
      <c r="E43">
        <v>2.57</v>
      </c>
      <c r="F43">
        <f t="shared" si="0"/>
        <v>0.1285</v>
      </c>
    </row>
    <row r="44" spans="1:6" hidden="1">
      <c r="A44" t="s">
        <v>106</v>
      </c>
      <c r="B44" t="s">
        <v>105</v>
      </c>
      <c r="C44">
        <v>56</v>
      </c>
      <c r="D44">
        <v>29</v>
      </c>
      <c r="E44">
        <v>3.03</v>
      </c>
      <c r="F44">
        <f t="shared" si="0"/>
        <v>0.1515</v>
      </c>
    </row>
    <row r="45" spans="1:6" hidden="1">
      <c r="A45" t="s">
        <v>106</v>
      </c>
      <c r="B45" t="s">
        <v>105</v>
      </c>
      <c r="C45">
        <v>60</v>
      </c>
      <c r="D45">
        <v>29.5</v>
      </c>
      <c r="E45">
        <v>3.52</v>
      </c>
      <c r="F45">
        <f t="shared" si="0"/>
        <v>0.17599999999999999</v>
      </c>
    </row>
    <row r="46" spans="1:6" hidden="1">
      <c r="A46" t="s">
        <v>106</v>
      </c>
      <c r="B46" t="s">
        <v>105</v>
      </c>
      <c r="C46">
        <v>64</v>
      </c>
      <c r="D46">
        <v>30</v>
      </c>
      <c r="E46">
        <v>4.05</v>
      </c>
      <c r="F46">
        <f t="shared" si="0"/>
        <v>0.20249999999999999</v>
      </c>
    </row>
    <row r="47" spans="1:6" hidden="1">
      <c r="A47" t="s">
        <v>106</v>
      </c>
      <c r="B47" t="s">
        <v>105</v>
      </c>
      <c r="C47">
        <v>68</v>
      </c>
      <c r="D47">
        <v>30.5</v>
      </c>
      <c r="E47">
        <v>4.5999999999999996</v>
      </c>
      <c r="F47">
        <f t="shared" si="0"/>
        <v>0.22999999999999998</v>
      </c>
    </row>
    <row r="48" spans="1:6" hidden="1">
      <c r="A48" t="s">
        <v>106</v>
      </c>
      <c r="B48" t="s">
        <v>105</v>
      </c>
      <c r="C48">
        <v>72</v>
      </c>
      <c r="D48">
        <v>31</v>
      </c>
      <c r="E48">
        <v>5.2</v>
      </c>
      <c r="F48">
        <f t="shared" si="0"/>
        <v>0.26</v>
      </c>
    </row>
    <row r="49" spans="1:6" hidden="1">
      <c r="A49" t="s">
        <v>106</v>
      </c>
      <c r="B49" t="s">
        <v>105</v>
      </c>
      <c r="C49">
        <v>76</v>
      </c>
      <c r="D49">
        <v>31</v>
      </c>
      <c r="E49">
        <v>5.82</v>
      </c>
      <c r="F49">
        <f t="shared" si="0"/>
        <v>0.29100000000000004</v>
      </c>
    </row>
    <row r="50" spans="1:6" hidden="1">
      <c r="A50" t="s">
        <v>106</v>
      </c>
      <c r="B50" t="s">
        <v>105</v>
      </c>
      <c r="C50">
        <v>80</v>
      </c>
      <c r="D50">
        <v>31.5</v>
      </c>
      <c r="E50">
        <v>6.46</v>
      </c>
      <c r="F50">
        <f t="shared" si="0"/>
        <v>0.32300000000000001</v>
      </c>
    </row>
    <row r="51" spans="1:6" hidden="1">
      <c r="A51" t="s">
        <v>106</v>
      </c>
      <c r="B51" t="s">
        <v>105</v>
      </c>
      <c r="C51">
        <v>84</v>
      </c>
      <c r="D51">
        <v>31.5</v>
      </c>
      <c r="E51">
        <v>7.14</v>
      </c>
      <c r="F51">
        <f t="shared" si="0"/>
        <v>0.35699999999999998</v>
      </c>
    </row>
    <row r="52" spans="1:6" hidden="1">
      <c r="A52" t="s">
        <v>106</v>
      </c>
      <c r="B52" t="s">
        <v>105</v>
      </c>
      <c r="C52">
        <v>88</v>
      </c>
      <c r="D52">
        <v>31.5</v>
      </c>
      <c r="E52">
        <v>7.83</v>
      </c>
      <c r="F52">
        <f t="shared" si="0"/>
        <v>0.39150000000000001</v>
      </c>
    </row>
    <row r="53" spans="1:6" hidden="1">
      <c r="A53" t="s">
        <v>106</v>
      </c>
      <c r="B53" t="s">
        <v>105</v>
      </c>
      <c r="C53">
        <v>92</v>
      </c>
      <c r="D53">
        <v>32</v>
      </c>
      <c r="E53">
        <v>8.56</v>
      </c>
      <c r="F53">
        <f t="shared" si="0"/>
        <v>0.42800000000000005</v>
      </c>
    </row>
    <row r="54" spans="1:6" hidden="1">
      <c r="A54" t="s">
        <v>106</v>
      </c>
      <c r="B54" t="s">
        <v>105</v>
      </c>
      <c r="C54">
        <v>96</v>
      </c>
      <c r="D54">
        <v>32</v>
      </c>
      <c r="E54">
        <v>9.3000000000000007</v>
      </c>
      <c r="F54">
        <f t="shared" si="0"/>
        <v>0.46500000000000002</v>
      </c>
    </row>
    <row r="55" spans="1:6" hidden="1">
      <c r="A55" t="s">
        <v>106</v>
      </c>
      <c r="B55" t="s">
        <v>105</v>
      </c>
      <c r="C55">
        <v>100</v>
      </c>
      <c r="D55">
        <v>32</v>
      </c>
      <c r="E55">
        <v>10.06</v>
      </c>
      <c r="F55">
        <f t="shared" si="0"/>
        <v>0.503</v>
      </c>
    </row>
    <row r="56" spans="1:6" hidden="1">
      <c r="A56" t="s">
        <v>106</v>
      </c>
      <c r="B56" t="s">
        <v>105</v>
      </c>
      <c r="C56">
        <v>104</v>
      </c>
      <c r="D56">
        <v>32</v>
      </c>
      <c r="E56">
        <v>10.84</v>
      </c>
      <c r="F56">
        <f t="shared" si="0"/>
        <v>0.54200000000000004</v>
      </c>
    </row>
    <row r="57" spans="1:6" hidden="1">
      <c r="A57" t="s">
        <v>106</v>
      </c>
      <c r="B57" t="s">
        <v>105</v>
      </c>
      <c r="C57">
        <v>108</v>
      </c>
      <c r="D57">
        <v>32</v>
      </c>
      <c r="E57">
        <v>11.64</v>
      </c>
      <c r="F57">
        <f t="shared" si="0"/>
        <v>0.58200000000000007</v>
      </c>
    </row>
    <row r="58" spans="1:6" hidden="1">
      <c r="A58" t="s">
        <v>107</v>
      </c>
      <c r="B58" t="s">
        <v>105</v>
      </c>
      <c r="C58">
        <v>8</v>
      </c>
      <c r="D58">
        <v>13.5</v>
      </c>
      <c r="E58">
        <v>3.5000000000000003E-2</v>
      </c>
    </row>
    <row r="59" spans="1:6" hidden="1">
      <c r="A59" t="s">
        <v>107</v>
      </c>
      <c r="B59" t="s">
        <v>105</v>
      </c>
      <c r="C59">
        <v>10</v>
      </c>
      <c r="D59">
        <v>14.5</v>
      </c>
      <c r="E59">
        <v>5.7000000000000002E-2</v>
      </c>
    </row>
    <row r="60" spans="1:6" hidden="1">
      <c r="A60" t="s">
        <v>107</v>
      </c>
      <c r="B60" t="s">
        <v>105</v>
      </c>
      <c r="C60">
        <v>12</v>
      </c>
      <c r="D60">
        <v>15.5</v>
      </c>
      <c r="E60">
        <v>8.5000000000000006E-2</v>
      </c>
    </row>
    <row r="61" spans="1:6" hidden="1">
      <c r="A61" t="s">
        <v>107</v>
      </c>
      <c r="B61" t="s">
        <v>105</v>
      </c>
      <c r="C61">
        <v>14</v>
      </c>
      <c r="D61">
        <v>16</v>
      </c>
      <c r="E61">
        <v>0.12</v>
      </c>
      <c r="F61">
        <f t="shared" si="0"/>
        <v>6.0000000000000001E-3</v>
      </c>
    </row>
    <row r="62" spans="1:6" hidden="1">
      <c r="A62" t="s">
        <v>107</v>
      </c>
      <c r="B62" t="s">
        <v>105</v>
      </c>
      <c r="C62">
        <v>16</v>
      </c>
      <c r="D62">
        <v>17</v>
      </c>
      <c r="E62">
        <v>0.16200000000000001</v>
      </c>
      <c r="F62">
        <f t="shared" si="0"/>
        <v>8.0999999999999996E-3</v>
      </c>
    </row>
    <row r="63" spans="1:6" hidden="1">
      <c r="A63" t="s">
        <v>107</v>
      </c>
      <c r="B63" t="s">
        <v>105</v>
      </c>
      <c r="C63">
        <v>20</v>
      </c>
      <c r="D63">
        <v>18</v>
      </c>
      <c r="E63">
        <v>0.27</v>
      </c>
      <c r="F63">
        <f t="shared" si="0"/>
        <v>1.3500000000000002E-2</v>
      </c>
    </row>
    <row r="64" spans="1:6" hidden="1">
      <c r="A64" t="s">
        <v>107</v>
      </c>
      <c r="B64" t="s">
        <v>105</v>
      </c>
      <c r="C64">
        <v>24</v>
      </c>
      <c r="D64">
        <v>19.5</v>
      </c>
      <c r="E64">
        <v>0.41</v>
      </c>
      <c r="F64">
        <f t="shared" si="0"/>
        <v>2.0499999999999997E-2</v>
      </c>
    </row>
    <row r="65" spans="1:6" hidden="1">
      <c r="A65" t="s">
        <v>107</v>
      </c>
      <c r="B65" t="s">
        <v>105</v>
      </c>
      <c r="C65">
        <v>28</v>
      </c>
      <c r="D65">
        <v>20.5</v>
      </c>
      <c r="E65">
        <v>0.57999999999999996</v>
      </c>
      <c r="F65">
        <f t="shared" si="0"/>
        <v>2.8999999999999998E-2</v>
      </c>
    </row>
    <row r="66" spans="1:6" hidden="1">
      <c r="A66" t="s">
        <v>107</v>
      </c>
      <c r="B66" t="s">
        <v>105</v>
      </c>
      <c r="C66">
        <v>32</v>
      </c>
      <c r="D66">
        <v>22</v>
      </c>
      <c r="E66">
        <v>0.78</v>
      </c>
      <c r="F66">
        <f t="shared" si="0"/>
        <v>3.9E-2</v>
      </c>
    </row>
    <row r="67" spans="1:6" hidden="1">
      <c r="A67" t="s">
        <v>107</v>
      </c>
      <c r="B67" t="s">
        <v>105</v>
      </c>
      <c r="C67">
        <v>36</v>
      </c>
      <c r="D67">
        <v>23</v>
      </c>
      <c r="E67">
        <v>1.03</v>
      </c>
      <c r="F67">
        <f t="shared" ref="F67:F130" si="1">E67/20</f>
        <v>5.1500000000000004E-2</v>
      </c>
    </row>
    <row r="68" spans="1:6" hidden="1">
      <c r="A68" t="s">
        <v>107</v>
      </c>
      <c r="B68" t="s">
        <v>105</v>
      </c>
      <c r="C68">
        <v>40</v>
      </c>
      <c r="D68">
        <v>23.5</v>
      </c>
      <c r="E68">
        <v>1.3</v>
      </c>
      <c r="F68">
        <f t="shared" si="1"/>
        <v>6.5000000000000002E-2</v>
      </c>
    </row>
    <row r="69" spans="1:6" hidden="1">
      <c r="A69" t="s">
        <v>107</v>
      </c>
      <c r="B69" t="s">
        <v>105</v>
      </c>
      <c r="C69">
        <v>44</v>
      </c>
      <c r="D69">
        <v>24.5</v>
      </c>
      <c r="E69">
        <v>1.62</v>
      </c>
      <c r="F69">
        <f t="shared" si="1"/>
        <v>8.1000000000000003E-2</v>
      </c>
    </row>
    <row r="70" spans="1:6" hidden="1">
      <c r="A70" t="s">
        <v>107</v>
      </c>
      <c r="B70" t="s">
        <v>105</v>
      </c>
      <c r="C70">
        <v>48</v>
      </c>
      <c r="D70">
        <v>25</v>
      </c>
      <c r="E70">
        <v>1.97</v>
      </c>
      <c r="F70">
        <f t="shared" si="1"/>
        <v>9.8500000000000004E-2</v>
      </c>
    </row>
    <row r="71" spans="1:6" hidden="1">
      <c r="A71" t="s">
        <v>107</v>
      </c>
      <c r="B71" t="s">
        <v>105</v>
      </c>
      <c r="C71">
        <v>52</v>
      </c>
      <c r="D71">
        <v>26</v>
      </c>
      <c r="E71">
        <v>2.35</v>
      </c>
      <c r="F71">
        <f t="shared" si="1"/>
        <v>0.11750000000000001</v>
      </c>
    </row>
    <row r="72" spans="1:6" hidden="1">
      <c r="A72" t="s">
        <v>107</v>
      </c>
      <c r="B72" t="s">
        <v>105</v>
      </c>
      <c r="C72">
        <v>56</v>
      </c>
      <c r="D72">
        <v>26.5</v>
      </c>
      <c r="E72">
        <v>2.77</v>
      </c>
      <c r="F72">
        <f t="shared" si="1"/>
        <v>0.13850000000000001</v>
      </c>
    </row>
    <row r="73" spans="1:6" hidden="1">
      <c r="A73" t="s">
        <v>107</v>
      </c>
      <c r="B73" t="s">
        <v>105</v>
      </c>
      <c r="C73">
        <v>60</v>
      </c>
      <c r="D73">
        <v>27</v>
      </c>
      <c r="E73">
        <v>3.22</v>
      </c>
      <c r="F73">
        <f t="shared" si="1"/>
        <v>0.161</v>
      </c>
    </row>
    <row r="74" spans="1:6" hidden="1">
      <c r="A74" t="s">
        <v>107</v>
      </c>
      <c r="B74" t="s">
        <v>105</v>
      </c>
      <c r="C74">
        <v>64</v>
      </c>
      <c r="D74">
        <v>27.5</v>
      </c>
      <c r="E74">
        <v>3.7</v>
      </c>
      <c r="F74">
        <f t="shared" si="1"/>
        <v>0.185</v>
      </c>
    </row>
    <row r="75" spans="1:6" hidden="1">
      <c r="A75" t="s">
        <v>107</v>
      </c>
      <c r="B75" t="s">
        <v>105</v>
      </c>
      <c r="C75">
        <v>68</v>
      </c>
      <c r="D75">
        <v>27.5</v>
      </c>
      <c r="E75">
        <v>4.21</v>
      </c>
      <c r="F75">
        <f t="shared" si="1"/>
        <v>0.21049999999999999</v>
      </c>
    </row>
    <row r="76" spans="1:6" hidden="1">
      <c r="A76" t="s">
        <v>107</v>
      </c>
      <c r="B76" t="s">
        <v>105</v>
      </c>
      <c r="C76">
        <v>72</v>
      </c>
      <c r="D76">
        <v>28</v>
      </c>
      <c r="E76">
        <v>4.75</v>
      </c>
      <c r="F76">
        <f t="shared" si="1"/>
        <v>0.23749999999999999</v>
      </c>
    </row>
    <row r="77" spans="1:6" hidden="1">
      <c r="A77" t="s">
        <v>107</v>
      </c>
      <c r="B77" t="s">
        <v>105</v>
      </c>
      <c r="C77">
        <v>76</v>
      </c>
      <c r="D77">
        <v>28.5</v>
      </c>
      <c r="E77">
        <v>5.31</v>
      </c>
      <c r="F77">
        <f t="shared" si="1"/>
        <v>0.26549999999999996</v>
      </c>
    </row>
    <row r="78" spans="1:6" hidden="1">
      <c r="A78" t="s">
        <v>107</v>
      </c>
      <c r="B78" t="s">
        <v>105</v>
      </c>
      <c r="C78">
        <v>80</v>
      </c>
      <c r="D78">
        <v>28.5</v>
      </c>
      <c r="E78">
        <v>5.9</v>
      </c>
      <c r="F78">
        <f t="shared" si="1"/>
        <v>0.29500000000000004</v>
      </c>
    </row>
    <row r="79" spans="1:6" hidden="1">
      <c r="A79" t="s">
        <v>107</v>
      </c>
      <c r="B79" t="s">
        <v>105</v>
      </c>
      <c r="C79">
        <v>84</v>
      </c>
      <c r="D79">
        <v>28.5</v>
      </c>
      <c r="E79">
        <v>6.52</v>
      </c>
      <c r="F79">
        <f t="shared" si="1"/>
        <v>0.32599999999999996</v>
      </c>
    </row>
    <row r="80" spans="1:6" hidden="1">
      <c r="A80" t="s">
        <v>107</v>
      </c>
      <c r="B80" t="s">
        <v>105</v>
      </c>
      <c r="C80">
        <v>88</v>
      </c>
      <c r="D80">
        <v>29</v>
      </c>
      <c r="E80">
        <v>7.16</v>
      </c>
      <c r="F80">
        <f t="shared" si="1"/>
        <v>0.35799999999999998</v>
      </c>
    </row>
    <row r="81" spans="1:6" hidden="1">
      <c r="A81" t="s">
        <v>107</v>
      </c>
      <c r="B81" t="s">
        <v>105</v>
      </c>
      <c r="C81">
        <v>92</v>
      </c>
      <c r="D81">
        <v>29</v>
      </c>
      <c r="E81">
        <v>7.81</v>
      </c>
      <c r="F81">
        <f t="shared" si="1"/>
        <v>0.39049999999999996</v>
      </c>
    </row>
    <row r="82" spans="1:6" hidden="1">
      <c r="A82" t="s">
        <v>107</v>
      </c>
      <c r="B82" t="s">
        <v>105</v>
      </c>
      <c r="C82">
        <v>96</v>
      </c>
      <c r="D82">
        <v>29</v>
      </c>
      <c r="E82">
        <v>8.49</v>
      </c>
      <c r="F82">
        <f t="shared" si="1"/>
        <v>0.42449999999999999</v>
      </c>
    </row>
    <row r="83" spans="1:6" hidden="1">
      <c r="A83" t="s">
        <v>107</v>
      </c>
      <c r="B83" t="s">
        <v>105</v>
      </c>
      <c r="C83">
        <v>100</v>
      </c>
      <c r="D83">
        <v>29</v>
      </c>
      <c r="E83">
        <v>9.19</v>
      </c>
      <c r="F83">
        <f t="shared" si="1"/>
        <v>0.45949999999999996</v>
      </c>
    </row>
    <row r="84" spans="1:6" hidden="1">
      <c r="A84" t="s">
        <v>107</v>
      </c>
      <c r="B84" t="s">
        <v>105</v>
      </c>
      <c r="C84">
        <v>104</v>
      </c>
      <c r="D84">
        <v>29</v>
      </c>
      <c r="E84">
        <v>9.9</v>
      </c>
      <c r="F84">
        <f t="shared" si="1"/>
        <v>0.495</v>
      </c>
    </row>
    <row r="85" spans="1:6" hidden="1">
      <c r="A85" t="s">
        <v>107</v>
      </c>
      <c r="B85" t="s">
        <v>105</v>
      </c>
      <c r="C85">
        <v>108</v>
      </c>
      <c r="D85">
        <v>29</v>
      </c>
      <c r="E85">
        <v>10.64</v>
      </c>
      <c r="F85">
        <f t="shared" si="1"/>
        <v>0.53200000000000003</v>
      </c>
    </row>
    <row r="86" spans="1:6" hidden="1">
      <c r="A86" t="s">
        <v>108</v>
      </c>
      <c r="B86" t="s">
        <v>105</v>
      </c>
      <c r="C86">
        <v>8</v>
      </c>
      <c r="D86">
        <v>12.5</v>
      </c>
      <c r="E86">
        <v>3.2000000000000001E-2</v>
      </c>
    </row>
    <row r="87" spans="1:6" hidden="1">
      <c r="A87" t="s">
        <v>108</v>
      </c>
      <c r="B87" t="s">
        <v>105</v>
      </c>
      <c r="C87">
        <v>10</v>
      </c>
      <c r="D87">
        <v>13</v>
      </c>
      <c r="E87">
        <v>5.1999999999999998E-2</v>
      </c>
    </row>
    <row r="88" spans="1:6" hidden="1">
      <c r="A88" t="s">
        <v>108</v>
      </c>
      <c r="B88" t="s">
        <v>105</v>
      </c>
      <c r="C88">
        <v>12</v>
      </c>
      <c r="D88">
        <v>14</v>
      </c>
      <c r="E88">
        <v>7.8E-2</v>
      </c>
    </row>
    <row r="89" spans="1:6" hidden="1">
      <c r="A89" t="s">
        <v>108</v>
      </c>
      <c r="B89" t="s">
        <v>105</v>
      </c>
      <c r="C89">
        <v>14</v>
      </c>
      <c r="D89">
        <v>14.5</v>
      </c>
      <c r="E89">
        <v>0.11</v>
      </c>
      <c r="F89">
        <f t="shared" si="1"/>
        <v>5.4999999999999997E-3</v>
      </c>
    </row>
    <row r="90" spans="1:6" hidden="1">
      <c r="A90" t="s">
        <v>108</v>
      </c>
      <c r="B90" t="s">
        <v>105</v>
      </c>
      <c r="C90">
        <v>16</v>
      </c>
      <c r="D90">
        <v>15.5</v>
      </c>
      <c r="E90">
        <v>0.14799999999999999</v>
      </c>
      <c r="F90">
        <f t="shared" si="1"/>
        <v>7.3999999999999995E-3</v>
      </c>
    </row>
    <row r="91" spans="1:6" hidden="1">
      <c r="A91" t="s">
        <v>108</v>
      </c>
      <c r="B91" t="s">
        <v>105</v>
      </c>
      <c r="C91">
        <v>20</v>
      </c>
      <c r="D91">
        <v>16.5</v>
      </c>
      <c r="E91">
        <v>0.25</v>
      </c>
      <c r="F91">
        <f t="shared" si="1"/>
        <v>1.2500000000000001E-2</v>
      </c>
    </row>
    <row r="92" spans="1:6" hidden="1">
      <c r="A92" t="s">
        <v>108</v>
      </c>
      <c r="B92" t="s">
        <v>105</v>
      </c>
      <c r="C92">
        <v>24</v>
      </c>
      <c r="D92">
        <v>17.5</v>
      </c>
      <c r="E92">
        <v>0.37</v>
      </c>
      <c r="F92">
        <f t="shared" si="1"/>
        <v>1.8499999999999999E-2</v>
      </c>
    </row>
    <row r="93" spans="1:6" hidden="1">
      <c r="A93" t="s">
        <v>108</v>
      </c>
      <c r="B93" t="s">
        <v>105</v>
      </c>
      <c r="C93">
        <v>28</v>
      </c>
      <c r="D93">
        <v>19</v>
      </c>
      <c r="E93">
        <v>0.53</v>
      </c>
      <c r="F93">
        <f t="shared" si="1"/>
        <v>2.6500000000000003E-2</v>
      </c>
    </row>
    <row r="94" spans="1:6" hidden="1">
      <c r="A94" t="s">
        <v>108</v>
      </c>
      <c r="B94" t="s">
        <v>105</v>
      </c>
      <c r="C94">
        <v>32</v>
      </c>
      <c r="D94">
        <v>20</v>
      </c>
      <c r="E94">
        <v>0.72</v>
      </c>
      <c r="F94">
        <f t="shared" si="1"/>
        <v>3.5999999999999997E-2</v>
      </c>
    </row>
    <row r="95" spans="1:6" hidden="1">
      <c r="A95" t="s">
        <v>108</v>
      </c>
      <c r="B95" t="s">
        <v>105</v>
      </c>
      <c r="C95">
        <v>36</v>
      </c>
      <c r="D95">
        <v>20.5</v>
      </c>
      <c r="E95">
        <v>0.94</v>
      </c>
      <c r="F95">
        <f t="shared" si="1"/>
        <v>4.7E-2</v>
      </c>
    </row>
    <row r="96" spans="1:6" hidden="1">
      <c r="A96" t="s">
        <v>108</v>
      </c>
      <c r="B96" t="s">
        <v>105</v>
      </c>
      <c r="C96">
        <v>40</v>
      </c>
      <c r="D96">
        <v>21.5</v>
      </c>
      <c r="E96">
        <v>1.19</v>
      </c>
      <c r="F96">
        <f t="shared" si="1"/>
        <v>5.9499999999999997E-2</v>
      </c>
    </row>
    <row r="97" spans="1:6" hidden="1">
      <c r="A97" t="s">
        <v>108</v>
      </c>
      <c r="B97" t="s">
        <v>105</v>
      </c>
      <c r="C97">
        <v>44</v>
      </c>
      <c r="D97">
        <v>22</v>
      </c>
      <c r="E97">
        <v>1.48</v>
      </c>
      <c r="F97">
        <f t="shared" si="1"/>
        <v>7.3999999999999996E-2</v>
      </c>
    </row>
    <row r="98" spans="1:6" hidden="1">
      <c r="A98" t="s">
        <v>108</v>
      </c>
      <c r="B98" t="s">
        <v>105</v>
      </c>
      <c r="C98">
        <v>48</v>
      </c>
      <c r="D98">
        <v>23</v>
      </c>
      <c r="E98">
        <v>1.8</v>
      </c>
      <c r="F98">
        <f t="shared" si="1"/>
        <v>0.09</v>
      </c>
    </row>
    <row r="99" spans="1:6" hidden="1">
      <c r="A99" t="s">
        <v>108</v>
      </c>
      <c r="B99" t="s">
        <v>105</v>
      </c>
      <c r="C99">
        <v>52</v>
      </c>
      <c r="D99">
        <v>23.5</v>
      </c>
      <c r="E99">
        <v>2.15</v>
      </c>
      <c r="F99">
        <f t="shared" si="1"/>
        <v>0.1075</v>
      </c>
    </row>
    <row r="100" spans="1:6" hidden="1">
      <c r="A100" t="s">
        <v>108</v>
      </c>
      <c r="B100" t="s">
        <v>105</v>
      </c>
      <c r="C100">
        <v>56</v>
      </c>
      <c r="D100">
        <v>24</v>
      </c>
      <c r="E100">
        <v>2.5299999999999998</v>
      </c>
      <c r="F100">
        <f t="shared" si="1"/>
        <v>0.1265</v>
      </c>
    </row>
    <row r="101" spans="1:6" hidden="1">
      <c r="A101" t="s">
        <v>108</v>
      </c>
      <c r="B101" t="s">
        <v>105</v>
      </c>
      <c r="C101">
        <v>60</v>
      </c>
      <c r="D101">
        <v>24.5</v>
      </c>
      <c r="E101">
        <v>2.94</v>
      </c>
      <c r="F101">
        <f t="shared" si="1"/>
        <v>0.14699999999999999</v>
      </c>
    </row>
    <row r="102" spans="1:6" hidden="1">
      <c r="A102" t="s">
        <v>108</v>
      </c>
      <c r="B102" t="s">
        <v>105</v>
      </c>
      <c r="C102">
        <v>64</v>
      </c>
      <c r="D102">
        <v>25</v>
      </c>
      <c r="E102">
        <v>3.38</v>
      </c>
      <c r="F102">
        <f t="shared" si="1"/>
        <v>0.16899999999999998</v>
      </c>
    </row>
    <row r="103" spans="1:6" hidden="1">
      <c r="A103" t="s">
        <v>108</v>
      </c>
      <c r="B103" t="s">
        <v>105</v>
      </c>
      <c r="C103">
        <v>68</v>
      </c>
      <c r="D103">
        <v>25</v>
      </c>
      <c r="E103">
        <v>3.84</v>
      </c>
      <c r="F103">
        <f t="shared" si="1"/>
        <v>0.192</v>
      </c>
    </row>
    <row r="104" spans="1:6" hidden="1">
      <c r="A104" t="s">
        <v>108</v>
      </c>
      <c r="B104" t="s">
        <v>105</v>
      </c>
      <c r="C104">
        <v>72</v>
      </c>
      <c r="D104">
        <v>25.5</v>
      </c>
      <c r="E104">
        <v>4.34</v>
      </c>
      <c r="F104">
        <f t="shared" si="1"/>
        <v>0.217</v>
      </c>
    </row>
    <row r="105" spans="1:6" hidden="1">
      <c r="A105" t="s">
        <v>108</v>
      </c>
      <c r="B105" t="s">
        <v>105</v>
      </c>
      <c r="C105">
        <v>76</v>
      </c>
      <c r="D105">
        <v>26</v>
      </c>
      <c r="E105">
        <v>4.8499999999999996</v>
      </c>
      <c r="F105">
        <f t="shared" si="1"/>
        <v>0.24249999999999999</v>
      </c>
    </row>
    <row r="106" spans="1:6" hidden="1">
      <c r="A106" t="s">
        <v>108</v>
      </c>
      <c r="B106" t="s">
        <v>105</v>
      </c>
      <c r="C106">
        <v>80</v>
      </c>
      <c r="D106">
        <v>26</v>
      </c>
      <c r="E106">
        <v>5.39</v>
      </c>
      <c r="F106">
        <f t="shared" si="1"/>
        <v>0.26949999999999996</v>
      </c>
    </row>
    <row r="107" spans="1:6" hidden="1">
      <c r="A107" t="s">
        <v>108</v>
      </c>
      <c r="B107" t="s">
        <v>105</v>
      </c>
      <c r="C107">
        <v>84</v>
      </c>
      <c r="D107">
        <v>26</v>
      </c>
      <c r="E107">
        <v>5.95</v>
      </c>
      <c r="F107">
        <f t="shared" si="1"/>
        <v>0.29749999999999999</v>
      </c>
    </row>
    <row r="108" spans="1:6" hidden="1">
      <c r="A108" t="s">
        <v>108</v>
      </c>
      <c r="B108" t="s">
        <v>105</v>
      </c>
      <c r="C108">
        <v>88</v>
      </c>
      <c r="D108">
        <v>26</v>
      </c>
      <c r="E108">
        <v>6.54</v>
      </c>
      <c r="F108">
        <f t="shared" si="1"/>
        <v>0.32700000000000001</v>
      </c>
    </row>
    <row r="109" spans="1:6" hidden="1">
      <c r="A109" t="s">
        <v>108</v>
      </c>
      <c r="B109" t="s">
        <v>105</v>
      </c>
      <c r="C109">
        <v>92</v>
      </c>
      <c r="D109">
        <v>26.5</v>
      </c>
      <c r="E109">
        <v>7.14</v>
      </c>
      <c r="F109">
        <f t="shared" si="1"/>
        <v>0.35699999999999998</v>
      </c>
    </row>
    <row r="110" spans="1:6" hidden="1">
      <c r="A110" t="s">
        <v>108</v>
      </c>
      <c r="B110" t="s">
        <v>105</v>
      </c>
      <c r="C110">
        <v>96</v>
      </c>
      <c r="D110">
        <v>26.5</v>
      </c>
      <c r="E110">
        <v>7.76</v>
      </c>
      <c r="F110">
        <f t="shared" si="1"/>
        <v>0.38800000000000001</v>
      </c>
    </row>
    <row r="111" spans="1:6" hidden="1">
      <c r="A111" t="s">
        <v>108</v>
      </c>
      <c r="B111" t="s">
        <v>105</v>
      </c>
      <c r="C111">
        <v>100</v>
      </c>
      <c r="D111">
        <v>26.5</v>
      </c>
      <c r="E111">
        <v>8.4</v>
      </c>
      <c r="F111">
        <f t="shared" si="1"/>
        <v>0.42000000000000004</v>
      </c>
    </row>
    <row r="112" spans="1:6" hidden="1">
      <c r="A112" t="s">
        <v>108</v>
      </c>
      <c r="B112" t="s">
        <v>105</v>
      </c>
      <c r="C112">
        <v>104</v>
      </c>
      <c r="D112">
        <v>26.5</v>
      </c>
      <c r="E112">
        <v>9.0500000000000007</v>
      </c>
      <c r="F112">
        <f t="shared" si="1"/>
        <v>0.45250000000000001</v>
      </c>
    </row>
    <row r="113" spans="1:6" hidden="1">
      <c r="A113" t="s">
        <v>108</v>
      </c>
      <c r="B113" t="s">
        <v>105</v>
      </c>
      <c r="C113">
        <v>108</v>
      </c>
      <c r="D113">
        <v>26.5</v>
      </c>
      <c r="E113">
        <v>9.7200000000000006</v>
      </c>
      <c r="F113">
        <f t="shared" si="1"/>
        <v>0.48600000000000004</v>
      </c>
    </row>
    <row r="114" spans="1:6" hidden="1">
      <c r="A114" t="s">
        <v>109</v>
      </c>
      <c r="B114" t="s">
        <v>105</v>
      </c>
      <c r="C114">
        <v>8</v>
      </c>
      <c r="D114">
        <v>11.5</v>
      </c>
      <c r="E114">
        <v>2.9000000000000001E-2</v>
      </c>
    </row>
    <row r="115" spans="1:6" hidden="1">
      <c r="A115" t="s">
        <v>109</v>
      </c>
      <c r="B115" t="s">
        <v>105</v>
      </c>
      <c r="C115">
        <v>10</v>
      </c>
      <c r="D115">
        <v>12</v>
      </c>
      <c r="E115">
        <v>4.8000000000000001E-2</v>
      </c>
    </row>
    <row r="116" spans="1:6" hidden="1">
      <c r="A116" t="s">
        <v>109</v>
      </c>
      <c r="B116" t="s">
        <v>105</v>
      </c>
      <c r="C116">
        <v>12</v>
      </c>
      <c r="D116">
        <v>12.5</v>
      </c>
      <c r="E116">
        <v>7.0999999999999994E-2</v>
      </c>
    </row>
    <row r="117" spans="1:6" hidden="1">
      <c r="A117" t="s">
        <v>109</v>
      </c>
      <c r="B117" t="s">
        <v>105</v>
      </c>
      <c r="C117">
        <v>14</v>
      </c>
      <c r="D117">
        <v>13.5</v>
      </c>
      <c r="E117">
        <v>0.1</v>
      </c>
      <c r="F117">
        <f t="shared" si="1"/>
        <v>5.0000000000000001E-3</v>
      </c>
    </row>
    <row r="118" spans="1:6" hidden="1">
      <c r="A118" t="s">
        <v>109</v>
      </c>
      <c r="B118" t="s">
        <v>105</v>
      </c>
      <c r="C118">
        <v>16</v>
      </c>
      <c r="D118">
        <v>14</v>
      </c>
      <c r="E118">
        <v>0.13500000000000001</v>
      </c>
      <c r="F118">
        <f t="shared" si="1"/>
        <v>6.7500000000000008E-3</v>
      </c>
    </row>
    <row r="119" spans="1:6" hidden="1">
      <c r="A119" t="s">
        <v>109</v>
      </c>
      <c r="B119" t="s">
        <v>105</v>
      </c>
      <c r="C119">
        <v>20</v>
      </c>
      <c r="D119">
        <v>15</v>
      </c>
      <c r="E119">
        <v>0.22</v>
      </c>
      <c r="F119">
        <f t="shared" si="1"/>
        <v>1.0999999999999999E-2</v>
      </c>
    </row>
    <row r="120" spans="1:6" hidden="1">
      <c r="A120" t="s">
        <v>109</v>
      </c>
      <c r="B120" t="s">
        <v>105</v>
      </c>
      <c r="C120">
        <v>24</v>
      </c>
      <c r="D120">
        <v>16</v>
      </c>
      <c r="E120">
        <v>0.34</v>
      </c>
      <c r="F120">
        <f t="shared" si="1"/>
        <v>1.7000000000000001E-2</v>
      </c>
    </row>
    <row r="121" spans="1:6" hidden="1">
      <c r="A121" t="s">
        <v>109</v>
      </c>
      <c r="B121" t="s">
        <v>105</v>
      </c>
      <c r="C121">
        <v>28</v>
      </c>
      <c r="D121">
        <v>17</v>
      </c>
      <c r="E121">
        <v>0.48</v>
      </c>
      <c r="F121">
        <f t="shared" si="1"/>
        <v>2.4E-2</v>
      </c>
    </row>
    <row r="122" spans="1:6" hidden="1">
      <c r="A122" t="s">
        <v>109</v>
      </c>
      <c r="B122" t="s">
        <v>105</v>
      </c>
      <c r="C122">
        <v>32</v>
      </c>
      <c r="D122">
        <v>18</v>
      </c>
      <c r="E122">
        <v>0.65</v>
      </c>
      <c r="F122">
        <f t="shared" si="1"/>
        <v>3.2500000000000001E-2</v>
      </c>
    </row>
    <row r="123" spans="1:6" hidden="1">
      <c r="A123" t="s">
        <v>109</v>
      </c>
      <c r="B123" t="s">
        <v>105</v>
      </c>
      <c r="C123">
        <v>36</v>
      </c>
      <c r="D123">
        <v>19</v>
      </c>
      <c r="E123">
        <v>0.86</v>
      </c>
      <c r="F123">
        <f t="shared" si="1"/>
        <v>4.2999999999999997E-2</v>
      </c>
    </row>
    <row r="124" spans="1:6" hidden="1">
      <c r="A124" t="s">
        <v>109</v>
      </c>
      <c r="B124" t="s">
        <v>105</v>
      </c>
      <c r="C124">
        <v>40</v>
      </c>
      <c r="D124">
        <v>19.5</v>
      </c>
      <c r="E124">
        <v>1.0900000000000001</v>
      </c>
      <c r="F124">
        <f t="shared" si="1"/>
        <v>5.4500000000000007E-2</v>
      </c>
    </row>
    <row r="125" spans="1:6" hidden="1">
      <c r="A125" t="s">
        <v>109</v>
      </c>
      <c r="B125" t="s">
        <v>105</v>
      </c>
      <c r="C125">
        <v>44</v>
      </c>
      <c r="D125">
        <v>20</v>
      </c>
      <c r="E125">
        <v>1.35</v>
      </c>
      <c r="F125">
        <f t="shared" si="1"/>
        <v>6.7500000000000004E-2</v>
      </c>
    </row>
    <row r="126" spans="1:6" hidden="1">
      <c r="A126" t="s">
        <v>109</v>
      </c>
      <c r="B126" t="s">
        <v>105</v>
      </c>
      <c r="C126">
        <v>48</v>
      </c>
      <c r="D126">
        <v>21</v>
      </c>
      <c r="E126">
        <v>1.64</v>
      </c>
      <c r="F126">
        <f t="shared" si="1"/>
        <v>8.199999999999999E-2</v>
      </c>
    </row>
    <row r="127" spans="1:6" hidden="1">
      <c r="A127" t="s">
        <v>109</v>
      </c>
      <c r="B127" t="s">
        <v>105</v>
      </c>
      <c r="C127">
        <v>52</v>
      </c>
      <c r="D127">
        <v>21.5</v>
      </c>
      <c r="E127">
        <v>1.96</v>
      </c>
      <c r="F127">
        <f t="shared" si="1"/>
        <v>9.8000000000000004E-2</v>
      </c>
    </row>
    <row r="128" spans="1:6" hidden="1">
      <c r="A128" t="s">
        <v>109</v>
      </c>
      <c r="B128" t="s">
        <v>105</v>
      </c>
      <c r="C128">
        <v>56</v>
      </c>
      <c r="D128">
        <v>22</v>
      </c>
      <c r="E128">
        <v>2.31</v>
      </c>
      <c r="F128">
        <f t="shared" si="1"/>
        <v>0.11550000000000001</v>
      </c>
    </row>
    <row r="129" spans="1:6" hidden="1">
      <c r="A129" t="s">
        <v>109</v>
      </c>
      <c r="B129" t="s">
        <v>105</v>
      </c>
      <c r="C129">
        <v>60</v>
      </c>
      <c r="D129">
        <v>22.5</v>
      </c>
      <c r="E129">
        <v>2.68</v>
      </c>
      <c r="F129">
        <f t="shared" si="1"/>
        <v>0.13400000000000001</v>
      </c>
    </row>
    <row r="130" spans="1:6" hidden="1">
      <c r="A130" t="s">
        <v>109</v>
      </c>
      <c r="B130" t="s">
        <v>105</v>
      </c>
      <c r="C130">
        <v>64</v>
      </c>
      <c r="D130">
        <v>22.5</v>
      </c>
      <c r="E130">
        <v>3.08</v>
      </c>
      <c r="F130">
        <f t="shared" si="1"/>
        <v>0.154</v>
      </c>
    </row>
    <row r="131" spans="1:6" hidden="1">
      <c r="A131" t="s">
        <v>109</v>
      </c>
      <c r="B131" t="s">
        <v>105</v>
      </c>
      <c r="C131">
        <v>68</v>
      </c>
      <c r="D131">
        <v>23</v>
      </c>
      <c r="E131">
        <v>3.51</v>
      </c>
      <c r="F131">
        <f t="shared" ref="F131:F194" si="2">E131/20</f>
        <v>0.17549999999999999</v>
      </c>
    </row>
    <row r="132" spans="1:6" hidden="1">
      <c r="A132" t="s">
        <v>109</v>
      </c>
      <c r="B132" t="s">
        <v>105</v>
      </c>
      <c r="C132">
        <v>72</v>
      </c>
      <c r="D132">
        <v>23</v>
      </c>
      <c r="E132">
        <v>3.96</v>
      </c>
      <c r="F132">
        <f t="shared" si="2"/>
        <v>0.19800000000000001</v>
      </c>
    </row>
    <row r="133" spans="1:6" hidden="1">
      <c r="A133" t="s">
        <v>109</v>
      </c>
      <c r="B133" t="s">
        <v>105</v>
      </c>
      <c r="C133">
        <v>76</v>
      </c>
      <c r="D133">
        <v>23.5</v>
      </c>
      <c r="E133">
        <v>4.43</v>
      </c>
      <c r="F133">
        <f t="shared" si="2"/>
        <v>0.22149999999999997</v>
      </c>
    </row>
    <row r="134" spans="1:6" hidden="1">
      <c r="A134" t="s">
        <v>109</v>
      </c>
      <c r="B134" t="s">
        <v>105</v>
      </c>
      <c r="C134">
        <v>80</v>
      </c>
      <c r="D134">
        <v>23.5</v>
      </c>
      <c r="E134">
        <v>4.93</v>
      </c>
      <c r="F134">
        <f t="shared" si="2"/>
        <v>0.2465</v>
      </c>
    </row>
    <row r="135" spans="1:6" hidden="1">
      <c r="A135" t="s">
        <v>109</v>
      </c>
      <c r="B135" t="s">
        <v>105</v>
      </c>
      <c r="C135">
        <v>84</v>
      </c>
      <c r="D135">
        <v>23.5</v>
      </c>
      <c r="E135">
        <v>5.44</v>
      </c>
      <c r="F135">
        <f t="shared" si="2"/>
        <v>0.27200000000000002</v>
      </c>
    </row>
    <row r="136" spans="1:6" hidden="1">
      <c r="A136" t="s">
        <v>109</v>
      </c>
      <c r="B136" t="s">
        <v>105</v>
      </c>
      <c r="C136">
        <v>88</v>
      </c>
      <c r="D136">
        <v>24</v>
      </c>
      <c r="E136">
        <v>5.97</v>
      </c>
      <c r="F136">
        <f t="shared" si="2"/>
        <v>0.29849999999999999</v>
      </c>
    </row>
    <row r="137" spans="1:6" hidden="1">
      <c r="A137" t="s">
        <v>109</v>
      </c>
      <c r="B137" t="s">
        <v>105</v>
      </c>
      <c r="C137">
        <v>92</v>
      </c>
      <c r="D137">
        <v>24</v>
      </c>
      <c r="E137">
        <v>6.52</v>
      </c>
      <c r="F137">
        <f t="shared" si="2"/>
        <v>0.32599999999999996</v>
      </c>
    </row>
    <row r="138" spans="1:6" hidden="1">
      <c r="A138" t="s">
        <v>109</v>
      </c>
      <c r="B138" t="s">
        <v>105</v>
      </c>
      <c r="C138">
        <v>96</v>
      </c>
      <c r="D138">
        <v>24</v>
      </c>
      <c r="E138">
        <v>7.09</v>
      </c>
      <c r="F138">
        <f t="shared" si="2"/>
        <v>0.35449999999999998</v>
      </c>
    </row>
    <row r="139" spans="1:6" hidden="1">
      <c r="A139" t="s">
        <v>109</v>
      </c>
      <c r="B139" t="s">
        <v>105</v>
      </c>
      <c r="C139">
        <v>100</v>
      </c>
      <c r="D139">
        <v>24</v>
      </c>
      <c r="E139">
        <v>7.67</v>
      </c>
      <c r="F139">
        <f t="shared" si="2"/>
        <v>0.38350000000000001</v>
      </c>
    </row>
    <row r="140" spans="1:6" hidden="1">
      <c r="A140" t="s">
        <v>110</v>
      </c>
      <c r="B140" t="s">
        <v>105</v>
      </c>
      <c r="C140">
        <v>8</v>
      </c>
      <c r="D140">
        <v>10.5</v>
      </c>
      <c r="E140">
        <v>2.7E-2</v>
      </c>
    </row>
    <row r="141" spans="1:6" hidden="1">
      <c r="A141" t="s">
        <v>110</v>
      </c>
      <c r="B141" t="s">
        <v>105</v>
      </c>
      <c r="C141">
        <v>10</v>
      </c>
      <c r="D141">
        <v>11</v>
      </c>
      <c r="E141">
        <v>4.3999999999999997E-2</v>
      </c>
    </row>
    <row r="142" spans="1:6" hidden="1">
      <c r="A142" t="s">
        <v>110</v>
      </c>
      <c r="B142" t="s">
        <v>105</v>
      </c>
      <c r="C142">
        <v>12</v>
      </c>
      <c r="D142">
        <v>11.5</v>
      </c>
      <c r="E142">
        <v>6.5000000000000002E-2</v>
      </c>
    </row>
    <row r="143" spans="1:6" hidden="1">
      <c r="A143" t="s">
        <v>110</v>
      </c>
      <c r="B143" t="s">
        <v>105</v>
      </c>
      <c r="C143">
        <v>14</v>
      </c>
      <c r="D143">
        <v>12</v>
      </c>
      <c r="E143">
        <v>9.1999999999999998E-2</v>
      </c>
      <c r="F143">
        <f t="shared" si="2"/>
        <v>4.5999999999999999E-3</v>
      </c>
    </row>
    <row r="144" spans="1:6" hidden="1">
      <c r="A144" t="s">
        <v>110</v>
      </c>
      <c r="B144" t="s">
        <v>105</v>
      </c>
      <c r="C144">
        <v>16</v>
      </c>
      <c r="D144">
        <v>12.5</v>
      </c>
      <c r="E144">
        <v>0.123</v>
      </c>
      <c r="F144">
        <f t="shared" si="2"/>
        <v>6.1500000000000001E-3</v>
      </c>
    </row>
    <row r="145" spans="1:6" hidden="1">
      <c r="A145" t="s">
        <v>110</v>
      </c>
      <c r="B145" t="s">
        <v>105</v>
      </c>
      <c r="C145">
        <v>20</v>
      </c>
      <c r="D145">
        <v>13.5</v>
      </c>
      <c r="E145">
        <v>0.2</v>
      </c>
      <c r="F145">
        <f t="shared" si="2"/>
        <v>0.01</v>
      </c>
    </row>
    <row r="146" spans="1:6" hidden="1">
      <c r="A146" t="s">
        <v>110</v>
      </c>
      <c r="B146" t="s">
        <v>105</v>
      </c>
      <c r="C146">
        <v>24</v>
      </c>
      <c r="D146">
        <v>14.5</v>
      </c>
      <c r="E146">
        <v>0.31</v>
      </c>
      <c r="F146">
        <f t="shared" si="2"/>
        <v>1.55E-2</v>
      </c>
    </row>
    <row r="147" spans="1:6" hidden="1">
      <c r="A147" t="s">
        <v>110</v>
      </c>
      <c r="B147" t="s">
        <v>105</v>
      </c>
      <c r="C147">
        <v>28</v>
      </c>
      <c r="D147">
        <v>15.5</v>
      </c>
      <c r="E147">
        <v>0.44</v>
      </c>
      <c r="F147">
        <f t="shared" si="2"/>
        <v>2.1999999999999999E-2</v>
      </c>
    </row>
    <row r="148" spans="1:6" hidden="1">
      <c r="A148" t="s">
        <v>110</v>
      </c>
      <c r="B148" t="s">
        <v>105</v>
      </c>
      <c r="C148">
        <v>32</v>
      </c>
      <c r="D148">
        <v>16.5</v>
      </c>
      <c r="E148">
        <v>0.6</v>
      </c>
      <c r="F148">
        <f t="shared" si="2"/>
        <v>0.03</v>
      </c>
    </row>
    <row r="149" spans="1:6" hidden="1">
      <c r="A149" t="s">
        <v>110</v>
      </c>
      <c r="B149" t="s">
        <v>105</v>
      </c>
      <c r="C149">
        <v>36</v>
      </c>
      <c r="D149">
        <v>17</v>
      </c>
      <c r="E149">
        <v>0.78</v>
      </c>
      <c r="F149">
        <f t="shared" si="2"/>
        <v>3.9E-2</v>
      </c>
    </row>
    <row r="150" spans="1:6" hidden="1">
      <c r="A150" t="s">
        <v>110</v>
      </c>
      <c r="B150" t="s">
        <v>105</v>
      </c>
      <c r="C150">
        <v>40</v>
      </c>
      <c r="D150">
        <v>18</v>
      </c>
      <c r="E150">
        <v>0.99</v>
      </c>
      <c r="F150">
        <f t="shared" si="2"/>
        <v>4.9500000000000002E-2</v>
      </c>
    </row>
    <row r="151" spans="1:6" hidden="1">
      <c r="A151" t="s">
        <v>110</v>
      </c>
      <c r="B151" t="s">
        <v>105</v>
      </c>
      <c r="C151">
        <v>44</v>
      </c>
      <c r="D151">
        <v>18.5</v>
      </c>
      <c r="E151">
        <v>1.23</v>
      </c>
      <c r="F151">
        <f t="shared" si="2"/>
        <v>6.1499999999999999E-2</v>
      </c>
    </row>
    <row r="152" spans="1:6" hidden="1">
      <c r="A152" t="s">
        <v>110</v>
      </c>
      <c r="B152" t="s">
        <v>105</v>
      </c>
      <c r="C152">
        <v>48</v>
      </c>
      <c r="D152">
        <v>19</v>
      </c>
      <c r="E152">
        <v>1.5</v>
      </c>
      <c r="F152">
        <f t="shared" si="2"/>
        <v>7.4999999999999997E-2</v>
      </c>
    </row>
    <row r="153" spans="1:6" hidden="1">
      <c r="A153" t="s">
        <v>110</v>
      </c>
      <c r="B153" t="s">
        <v>105</v>
      </c>
      <c r="C153">
        <v>52</v>
      </c>
      <c r="D153">
        <v>19.5</v>
      </c>
      <c r="E153">
        <v>1.79</v>
      </c>
      <c r="F153">
        <f t="shared" si="2"/>
        <v>8.9499999999999996E-2</v>
      </c>
    </row>
    <row r="154" spans="1:6" hidden="1">
      <c r="A154" t="s">
        <v>110</v>
      </c>
      <c r="B154" t="s">
        <v>105</v>
      </c>
      <c r="C154">
        <v>56</v>
      </c>
      <c r="D154">
        <v>20</v>
      </c>
      <c r="E154">
        <v>2.11</v>
      </c>
      <c r="F154">
        <f t="shared" si="2"/>
        <v>0.1055</v>
      </c>
    </row>
    <row r="155" spans="1:6" hidden="1">
      <c r="A155" t="s">
        <v>110</v>
      </c>
      <c r="B155" t="s">
        <v>105</v>
      </c>
      <c r="C155">
        <v>60</v>
      </c>
      <c r="D155">
        <v>20.5</v>
      </c>
      <c r="E155">
        <v>2.4500000000000002</v>
      </c>
      <c r="F155">
        <f t="shared" si="2"/>
        <v>0.12250000000000001</v>
      </c>
    </row>
    <row r="156" spans="1:6" hidden="1">
      <c r="A156" t="s">
        <v>110</v>
      </c>
      <c r="B156" t="s">
        <v>105</v>
      </c>
      <c r="C156">
        <v>64</v>
      </c>
      <c r="D156">
        <v>20.5</v>
      </c>
      <c r="E156">
        <v>2.82</v>
      </c>
      <c r="F156">
        <f t="shared" si="2"/>
        <v>0.14099999999999999</v>
      </c>
    </row>
    <row r="157" spans="1:6" hidden="1">
      <c r="A157" t="s">
        <v>110</v>
      </c>
      <c r="B157" t="s">
        <v>105</v>
      </c>
      <c r="C157">
        <v>68</v>
      </c>
      <c r="D157">
        <v>21</v>
      </c>
      <c r="E157">
        <v>3.21</v>
      </c>
      <c r="F157">
        <f t="shared" si="2"/>
        <v>0.1605</v>
      </c>
    </row>
    <row r="158" spans="1:6" hidden="1">
      <c r="A158" t="s">
        <v>110</v>
      </c>
      <c r="B158" t="s">
        <v>105</v>
      </c>
      <c r="C158">
        <v>72</v>
      </c>
      <c r="D158">
        <v>21</v>
      </c>
      <c r="E158">
        <v>3.62</v>
      </c>
      <c r="F158">
        <f t="shared" si="2"/>
        <v>0.18099999999999999</v>
      </c>
    </row>
    <row r="159" spans="1:6" hidden="1">
      <c r="A159" t="s">
        <v>110</v>
      </c>
      <c r="B159" t="s">
        <v>105</v>
      </c>
      <c r="C159">
        <v>76</v>
      </c>
      <c r="D159">
        <v>21.5</v>
      </c>
      <c r="E159">
        <v>4.05</v>
      </c>
      <c r="F159">
        <f t="shared" si="2"/>
        <v>0.20249999999999999</v>
      </c>
    </row>
    <row r="160" spans="1:6" hidden="1">
      <c r="A160" t="s">
        <v>110</v>
      </c>
      <c r="B160" t="s">
        <v>105</v>
      </c>
      <c r="C160">
        <v>80</v>
      </c>
      <c r="D160">
        <v>21.5</v>
      </c>
      <c r="E160">
        <v>4.5</v>
      </c>
      <c r="F160">
        <f t="shared" si="2"/>
        <v>0.22500000000000001</v>
      </c>
    </row>
    <row r="161" spans="1:6" hidden="1">
      <c r="A161" t="s">
        <v>110</v>
      </c>
      <c r="B161" t="s">
        <v>105</v>
      </c>
      <c r="C161">
        <v>84</v>
      </c>
      <c r="D161">
        <v>21.5</v>
      </c>
      <c r="E161">
        <v>4.97</v>
      </c>
      <c r="F161">
        <f t="shared" si="2"/>
        <v>0.2485</v>
      </c>
    </row>
    <row r="162" spans="1:6" hidden="1">
      <c r="A162" t="s">
        <v>110</v>
      </c>
      <c r="B162" t="s">
        <v>105</v>
      </c>
      <c r="C162">
        <v>88</v>
      </c>
      <c r="D162">
        <v>21.5</v>
      </c>
      <c r="E162">
        <v>5.46</v>
      </c>
      <c r="F162">
        <f t="shared" si="2"/>
        <v>0.27300000000000002</v>
      </c>
    </row>
    <row r="163" spans="1:6" hidden="1">
      <c r="A163" t="s">
        <v>111</v>
      </c>
      <c r="B163" t="s">
        <v>105</v>
      </c>
      <c r="C163">
        <v>8</v>
      </c>
      <c r="D163">
        <v>9.5</v>
      </c>
      <c r="E163">
        <v>2.4E-2</v>
      </c>
    </row>
    <row r="164" spans="1:6" hidden="1">
      <c r="A164" t="s">
        <v>111</v>
      </c>
      <c r="B164" t="s">
        <v>105</v>
      </c>
      <c r="C164">
        <v>10</v>
      </c>
      <c r="D164">
        <v>10</v>
      </c>
      <c r="E164">
        <v>0.04</v>
      </c>
    </row>
    <row r="165" spans="1:6" hidden="1">
      <c r="A165" t="s">
        <v>111</v>
      </c>
      <c r="B165" t="s">
        <v>105</v>
      </c>
      <c r="C165">
        <v>12</v>
      </c>
      <c r="D165">
        <v>10.5</v>
      </c>
      <c r="E165">
        <v>5.8999999999999997E-2</v>
      </c>
    </row>
    <row r="166" spans="1:6" hidden="1">
      <c r="A166" t="s">
        <v>111</v>
      </c>
      <c r="B166" t="s">
        <v>105</v>
      </c>
      <c r="C166">
        <v>14</v>
      </c>
      <c r="D166">
        <v>11</v>
      </c>
      <c r="E166">
        <v>8.4000000000000005E-2</v>
      </c>
      <c r="F166">
        <f t="shared" si="2"/>
        <v>4.2000000000000006E-3</v>
      </c>
    </row>
    <row r="167" spans="1:6" hidden="1">
      <c r="A167" t="s">
        <v>111</v>
      </c>
      <c r="B167" t="s">
        <v>105</v>
      </c>
      <c r="C167">
        <v>16</v>
      </c>
      <c r="D167">
        <v>11.5</v>
      </c>
      <c r="E167">
        <v>0.113</v>
      </c>
      <c r="F167">
        <f t="shared" si="2"/>
        <v>5.6500000000000005E-3</v>
      </c>
    </row>
    <row r="168" spans="1:6" hidden="1">
      <c r="A168" t="s">
        <v>111</v>
      </c>
      <c r="B168" t="s">
        <v>105</v>
      </c>
      <c r="C168">
        <v>20</v>
      </c>
      <c r="D168">
        <v>12.5</v>
      </c>
      <c r="E168">
        <v>0.19</v>
      </c>
      <c r="F168">
        <f t="shared" si="2"/>
        <v>9.4999999999999998E-3</v>
      </c>
    </row>
    <row r="169" spans="1:6" hidden="1">
      <c r="A169" t="s">
        <v>111</v>
      </c>
      <c r="B169" t="s">
        <v>105</v>
      </c>
      <c r="C169">
        <v>24</v>
      </c>
      <c r="D169">
        <v>13.5</v>
      </c>
      <c r="E169">
        <v>0.28000000000000003</v>
      </c>
      <c r="F169">
        <f t="shared" si="2"/>
        <v>1.4000000000000002E-2</v>
      </c>
    </row>
    <row r="170" spans="1:6" hidden="1">
      <c r="A170" t="s">
        <v>111</v>
      </c>
      <c r="B170" t="s">
        <v>105</v>
      </c>
      <c r="C170">
        <v>28</v>
      </c>
      <c r="D170">
        <v>14</v>
      </c>
      <c r="E170">
        <v>0.4</v>
      </c>
      <c r="F170">
        <f t="shared" si="2"/>
        <v>0.02</v>
      </c>
    </row>
    <row r="171" spans="1:6" hidden="1">
      <c r="A171" t="s">
        <v>111</v>
      </c>
      <c r="B171" t="s">
        <v>105</v>
      </c>
      <c r="C171">
        <v>32</v>
      </c>
      <c r="D171">
        <v>15</v>
      </c>
      <c r="E171">
        <v>0.55000000000000004</v>
      </c>
      <c r="F171">
        <f t="shared" si="2"/>
        <v>2.7500000000000004E-2</v>
      </c>
    </row>
    <row r="172" spans="1:6" hidden="1">
      <c r="A172" t="s">
        <v>111</v>
      </c>
      <c r="B172" t="s">
        <v>105</v>
      </c>
      <c r="C172">
        <v>36</v>
      </c>
      <c r="D172">
        <v>15.5</v>
      </c>
      <c r="E172">
        <v>0.71</v>
      </c>
      <c r="F172">
        <f t="shared" si="2"/>
        <v>3.5499999999999997E-2</v>
      </c>
    </row>
    <row r="173" spans="1:6" hidden="1">
      <c r="A173" t="s">
        <v>111</v>
      </c>
      <c r="B173" t="s">
        <v>105</v>
      </c>
      <c r="C173">
        <v>40</v>
      </c>
      <c r="D173">
        <v>16</v>
      </c>
      <c r="E173">
        <v>0.91</v>
      </c>
      <c r="F173">
        <f t="shared" si="2"/>
        <v>4.5499999999999999E-2</v>
      </c>
    </row>
    <row r="174" spans="1:6" hidden="1">
      <c r="A174" t="s">
        <v>111</v>
      </c>
      <c r="B174" t="s">
        <v>105</v>
      </c>
      <c r="C174">
        <v>44</v>
      </c>
      <c r="D174">
        <v>17</v>
      </c>
      <c r="E174">
        <v>1.1299999999999999</v>
      </c>
      <c r="F174">
        <f t="shared" si="2"/>
        <v>5.6499999999999995E-2</v>
      </c>
    </row>
    <row r="175" spans="1:6" hidden="1">
      <c r="A175" t="s">
        <v>111</v>
      </c>
      <c r="B175" t="s">
        <v>105</v>
      </c>
      <c r="C175">
        <v>48</v>
      </c>
      <c r="D175">
        <v>17.5</v>
      </c>
      <c r="E175">
        <v>1.37</v>
      </c>
      <c r="F175">
        <f t="shared" si="2"/>
        <v>6.8500000000000005E-2</v>
      </c>
    </row>
    <row r="176" spans="1:6" hidden="1">
      <c r="A176" t="s">
        <v>111</v>
      </c>
      <c r="B176" t="s">
        <v>105</v>
      </c>
      <c r="C176">
        <v>52</v>
      </c>
      <c r="D176">
        <v>18</v>
      </c>
      <c r="E176">
        <v>1.64</v>
      </c>
      <c r="F176">
        <f t="shared" si="2"/>
        <v>8.199999999999999E-2</v>
      </c>
    </row>
    <row r="177" spans="1:6" hidden="1">
      <c r="A177" t="s">
        <v>111</v>
      </c>
      <c r="B177" t="s">
        <v>105</v>
      </c>
      <c r="C177">
        <v>56</v>
      </c>
      <c r="D177">
        <v>18</v>
      </c>
      <c r="E177">
        <v>1.93</v>
      </c>
      <c r="F177">
        <f t="shared" si="2"/>
        <v>9.6500000000000002E-2</v>
      </c>
    </row>
    <row r="178" spans="1:6" hidden="1">
      <c r="A178" t="s">
        <v>111</v>
      </c>
      <c r="B178" t="s">
        <v>105</v>
      </c>
      <c r="C178">
        <v>60</v>
      </c>
      <c r="D178">
        <v>18.5</v>
      </c>
      <c r="E178">
        <v>2.2400000000000002</v>
      </c>
      <c r="F178">
        <f t="shared" si="2"/>
        <v>0.11200000000000002</v>
      </c>
    </row>
    <row r="179" spans="1:6" hidden="1">
      <c r="A179" t="s">
        <v>111</v>
      </c>
      <c r="B179" t="s">
        <v>105</v>
      </c>
      <c r="C179">
        <v>64</v>
      </c>
      <c r="D179">
        <v>19</v>
      </c>
      <c r="E179">
        <v>2.57</v>
      </c>
      <c r="F179">
        <f t="shared" si="2"/>
        <v>0.1285</v>
      </c>
    </row>
    <row r="180" spans="1:6" hidden="1">
      <c r="A180" t="s">
        <v>111</v>
      </c>
      <c r="B180" t="s">
        <v>105</v>
      </c>
      <c r="C180">
        <v>68</v>
      </c>
      <c r="D180">
        <v>19</v>
      </c>
      <c r="E180">
        <v>2.93</v>
      </c>
      <c r="F180">
        <f t="shared" si="2"/>
        <v>0.14650000000000002</v>
      </c>
    </row>
    <row r="181" spans="1:6" hidden="1">
      <c r="A181" t="s">
        <v>111</v>
      </c>
      <c r="B181" t="s">
        <v>105</v>
      </c>
      <c r="C181">
        <v>72</v>
      </c>
      <c r="D181">
        <v>19</v>
      </c>
      <c r="E181">
        <v>3.3</v>
      </c>
      <c r="F181">
        <f t="shared" si="2"/>
        <v>0.16499999999999998</v>
      </c>
    </row>
    <row r="182" spans="1:6" hidden="1">
      <c r="A182" t="s">
        <v>112</v>
      </c>
      <c r="B182" t="s">
        <v>105</v>
      </c>
      <c r="C182">
        <v>8</v>
      </c>
      <c r="D182">
        <v>8.5</v>
      </c>
      <c r="E182">
        <v>2.1999999999999999E-2</v>
      </c>
    </row>
    <row r="183" spans="1:6" hidden="1">
      <c r="A183" t="s">
        <v>112</v>
      </c>
      <c r="B183" t="s">
        <v>105</v>
      </c>
      <c r="C183">
        <v>10</v>
      </c>
      <c r="D183">
        <v>9</v>
      </c>
      <c r="E183">
        <v>3.5999999999999997E-2</v>
      </c>
    </row>
    <row r="184" spans="1:6" hidden="1">
      <c r="A184" t="s">
        <v>112</v>
      </c>
      <c r="B184" t="s">
        <v>105</v>
      </c>
      <c r="C184">
        <v>12</v>
      </c>
      <c r="D184">
        <v>9.5</v>
      </c>
      <c r="E184">
        <v>5.3999999999999999E-2</v>
      </c>
    </row>
    <row r="185" spans="1:6" hidden="1">
      <c r="A185" t="s">
        <v>112</v>
      </c>
      <c r="B185" t="s">
        <v>105</v>
      </c>
      <c r="C185">
        <v>14</v>
      </c>
      <c r="D185">
        <v>10</v>
      </c>
      <c r="E185">
        <v>7.5999999999999998E-2</v>
      </c>
      <c r="F185">
        <f t="shared" si="2"/>
        <v>3.8E-3</v>
      </c>
    </row>
    <row r="186" spans="1:6" hidden="1">
      <c r="A186" t="s">
        <v>112</v>
      </c>
      <c r="B186" t="s">
        <v>105</v>
      </c>
      <c r="C186">
        <v>16</v>
      </c>
      <c r="D186">
        <v>10.5</v>
      </c>
      <c r="E186">
        <v>0.10299999999999999</v>
      </c>
      <c r="F186">
        <f t="shared" si="2"/>
        <v>5.1500000000000001E-3</v>
      </c>
    </row>
    <row r="187" spans="1:6" hidden="1">
      <c r="A187" t="s">
        <v>112</v>
      </c>
      <c r="B187" t="s">
        <v>105</v>
      </c>
      <c r="C187">
        <v>20</v>
      </c>
      <c r="D187">
        <v>11.5</v>
      </c>
      <c r="E187">
        <v>0.17</v>
      </c>
      <c r="F187">
        <f t="shared" si="2"/>
        <v>8.5000000000000006E-3</v>
      </c>
    </row>
    <row r="188" spans="1:6" hidden="1">
      <c r="A188" t="s">
        <v>112</v>
      </c>
      <c r="B188" t="s">
        <v>105</v>
      </c>
      <c r="C188">
        <v>24</v>
      </c>
      <c r="D188">
        <v>12</v>
      </c>
      <c r="E188">
        <v>0.26</v>
      </c>
      <c r="F188">
        <f t="shared" si="2"/>
        <v>1.3000000000000001E-2</v>
      </c>
    </row>
    <row r="189" spans="1:6" hidden="1">
      <c r="A189" t="s">
        <v>112</v>
      </c>
      <c r="B189" t="s">
        <v>105</v>
      </c>
      <c r="C189">
        <v>28</v>
      </c>
      <c r="D189">
        <v>13</v>
      </c>
      <c r="E189">
        <v>0.37</v>
      </c>
      <c r="F189">
        <f t="shared" si="2"/>
        <v>1.8499999999999999E-2</v>
      </c>
    </row>
    <row r="190" spans="1:6" hidden="1">
      <c r="A190" t="s">
        <v>112</v>
      </c>
      <c r="B190" t="s">
        <v>105</v>
      </c>
      <c r="C190">
        <v>32</v>
      </c>
      <c r="D190">
        <v>13.5</v>
      </c>
      <c r="E190">
        <v>0.5</v>
      </c>
      <c r="F190">
        <f t="shared" si="2"/>
        <v>2.5000000000000001E-2</v>
      </c>
    </row>
    <row r="191" spans="1:6" hidden="1">
      <c r="A191" t="s">
        <v>112</v>
      </c>
      <c r="B191" t="s">
        <v>105</v>
      </c>
      <c r="C191">
        <v>36</v>
      </c>
      <c r="D191">
        <v>14</v>
      </c>
      <c r="E191">
        <v>0.65</v>
      </c>
      <c r="F191">
        <f t="shared" si="2"/>
        <v>3.2500000000000001E-2</v>
      </c>
    </row>
    <row r="192" spans="1:6" hidden="1">
      <c r="A192" t="s">
        <v>112</v>
      </c>
      <c r="B192" t="s">
        <v>105</v>
      </c>
      <c r="C192">
        <v>40</v>
      </c>
      <c r="D192">
        <v>14.5</v>
      </c>
      <c r="E192">
        <v>0.83</v>
      </c>
      <c r="F192">
        <f t="shared" si="2"/>
        <v>4.1499999999999995E-2</v>
      </c>
    </row>
    <row r="193" spans="1:6" hidden="1">
      <c r="A193" t="s">
        <v>112</v>
      </c>
      <c r="B193" t="s">
        <v>105</v>
      </c>
      <c r="C193">
        <v>44</v>
      </c>
      <c r="D193">
        <v>15.5</v>
      </c>
      <c r="E193">
        <v>1.03</v>
      </c>
      <c r="F193">
        <f t="shared" si="2"/>
        <v>5.1500000000000004E-2</v>
      </c>
    </row>
    <row r="194" spans="1:6" hidden="1">
      <c r="A194" t="s">
        <v>112</v>
      </c>
      <c r="B194" t="s">
        <v>105</v>
      </c>
      <c r="C194">
        <v>48</v>
      </c>
      <c r="D194">
        <v>16</v>
      </c>
      <c r="E194">
        <v>1.25</v>
      </c>
      <c r="F194">
        <f t="shared" si="2"/>
        <v>6.25E-2</v>
      </c>
    </row>
    <row r="195" spans="1:6" hidden="1">
      <c r="A195" t="s">
        <v>112</v>
      </c>
      <c r="B195" t="s">
        <v>105</v>
      </c>
      <c r="C195">
        <v>52</v>
      </c>
      <c r="D195">
        <v>16</v>
      </c>
      <c r="E195">
        <v>1.49</v>
      </c>
      <c r="F195">
        <f t="shared" ref="F195:F270" si="3">E195/20</f>
        <v>7.4499999999999997E-2</v>
      </c>
    </row>
    <row r="196" spans="1:6" hidden="1">
      <c r="A196" t="s">
        <v>112</v>
      </c>
      <c r="B196" t="s">
        <v>105</v>
      </c>
      <c r="C196">
        <v>56</v>
      </c>
      <c r="D196">
        <v>16.5</v>
      </c>
      <c r="E196">
        <v>1.76</v>
      </c>
      <c r="F196">
        <f t="shared" si="3"/>
        <v>8.7999999999999995E-2</v>
      </c>
    </row>
    <row r="197" spans="1:6" hidden="1">
      <c r="A197" t="s">
        <v>113</v>
      </c>
      <c r="B197" t="s">
        <v>105</v>
      </c>
      <c r="C197">
        <v>8</v>
      </c>
      <c r="D197">
        <v>7.5</v>
      </c>
      <c r="E197">
        <v>0.02</v>
      </c>
    </row>
    <row r="198" spans="1:6" hidden="1">
      <c r="A198" t="s">
        <v>113</v>
      </c>
      <c r="B198" t="s">
        <v>105</v>
      </c>
      <c r="C198">
        <v>10</v>
      </c>
      <c r="D198">
        <v>8</v>
      </c>
      <c r="E198">
        <v>3.3000000000000002E-2</v>
      </c>
    </row>
    <row r="199" spans="1:6" hidden="1">
      <c r="A199" t="s">
        <v>113</v>
      </c>
      <c r="B199" t="s">
        <v>105</v>
      </c>
      <c r="C199">
        <v>12</v>
      </c>
      <c r="D199">
        <v>8.5</v>
      </c>
      <c r="E199">
        <v>0.05</v>
      </c>
    </row>
    <row r="200" spans="1:6" hidden="1">
      <c r="A200" t="s">
        <v>113</v>
      </c>
      <c r="B200" t="s">
        <v>105</v>
      </c>
      <c r="C200">
        <v>14</v>
      </c>
      <c r="D200">
        <v>9</v>
      </c>
      <c r="E200">
        <v>7.0000000000000007E-2</v>
      </c>
      <c r="F200">
        <f t="shared" si="3"/>
        <v>3.5000000000000005E-3</v>
      </c>
    </row>
    <row r="201" spans="1:6" hidden="1">
      <c r="A201" t="s">
        <v>113</v>
      </c>
      <c r="B201" t="s">
        <v>105</v>
      </c>
      <c r="C201">
        <v>16</v>
      </c>
      <c r="D201">
        <v>9.5</v>
      </c>
      <c r="E201">
        <v>9.4E-2</v>
      </c>
      <c r="F201">
        <f t="shared" si="3"/>
        <v>4.7000000000000002E-3</v>
      </c>
    </row>
    <row r="202" spans="1:6" hidden="1">
      <c r="A202" t="s">
        <v>113</v>
      </c>
      <c r="B202" t="s">
        <v>105</v>
      </c>
      <c r="C202">
        <v>20</v>
      </c>
      <c r="D202">
        <v>10.5</v>
      </c>
      <c r="E202">
        <v>0.16</v>
      </c>
      <c r="F202">
        <f t="shared" si="3"/>
        <v>8.0000000000000002E-3</v>
      </c>
    </row>
    <row r="203" spans="1:6" hidden="1">
      <c r="A203" t="s">
        <v>113</v>
      </c>
      <c r="B203" t="s">
        <v>105</v>
      </c>
      <c r="C203">
        <v>24</v>
      </c>
      <c r="D203">
        <v>11</v>
      </c>
      <c r="E203">
        <v>0.24</v>
      </c>
      <c r="F203">
        <f t="shared" si="3"/>
        <v>1.2E-2</v>
      </c>
    </row>
    <row r="204" spans="1:6" hidden="1">
      <c r="A204" t="s">
        <v>113</v>
      </c>
      <c r="B204" t="s">
        <v>105</v>
      </c>
      <c r="C204">
        <v>28</v>
      </c>
      <c r="D204">
        <v>12</v>
      </c>
      <c r="E204">
        <v>0.34</v>
      </c>
      <c r="F204">
        <f t="shared" si="3"/>
        <v>1.7000000000000001E-2</v>
      </c>
    </row>
    <row r="205" spans="1:6" hidden="1">
      <c r="A205" t="s">
        <v>113</v>
      </c>
      <c r="B205" t="s">
        <v>105</v>
      </c>
      <c r="C205">
        <v>32</v>
      </c>
      <c r="D205">
        <v>12.5</v>
      </c>
      <c r="E205">
        <v>0.46</v>
      </c>
      <c r="F205">
        <f t="shared" si="3"/>
        <v>2.3E-2</v>
      </c>
    </row>
    <row r="206" spans="1:6" hidden="1">
      <c r="A206" t="s">
        <v>113</v>
      </c>
      <c r="B206" t="s">
        <v>105</v>
      </c>
      <c r="C206">
        <v>36</v>
      </c>
      <c r="D206">
        <v>13</v>
      </c>
      <c r="E206">
        <v>0.6</v>
      </c>
      <c r="F206">
        <f t="shared" si="3"/>
        <v>0.03</v>
      </c>
    </row>
    <row r="207" spans="1:6" hidden="1">
      <c r="A207" s="134" t="s">
        <v>113</v>
      </c>
      <c r="B207" s="134" t="s">
        <v>105</v>
      </c>
      <c r="C207" s="134">
        <v>40</v>
      </c>
      <c r="D207" s="134"/>
      <c r="E207" s="134">
        <v>0.76</v>
      </c>
      <c r="F207" s="134">
        <f t="shared" ref="F207:F218" si="4">E207/10</f>
        <v>7.5999999999999998E-2</v>
      </c>
    </row>
    <row r="208" spans="1:6" hidden="1">
      <c r="A208" s="134" t="s">
        <v>113</v>
      </c>
      <c r="B208" s="134" t="s">
        <v>105</v>
      </c>
      <c r="C208" s="134">
        <v>44</v>
      </c>
      <c r="D208" s="134"/>
      <c r="E208" s="134">
        <v>0.93</v>
      </c>
      <c r="F208" s="134">
        <f t="shared" si="4"/>
        <v>9.2999999999999999E-2</v>
      </c>
    </row>
    <row r="209" spans="1:6" hidden="1">
      <c r="A209" s="134" t="s">
        <v>113</v>
      </c>
      <c r="B209" s="134" t="s">
        <v>105</v>
      </c>
      <c r="C209" s="134">
        <v>48</v>
      </c>
      <c r="D209" s="134"/>
      <c r="E209" s="134">
        <v>1.1100000000000001</v>
      </c>
      <c r="F209" s="134">
        <f t="shared" si="4"/>
        <v>0.11100000000000002</v>
      </c>
    </row>
    <row r="210" spans="1:6" hidden="1">
      <c r="A210" s="134" t="s">
        <v>113</v>
      </c>
      <c r="B210" s="134" t="s">
        <v>105</v>
      </c>
      <c r="C210" s="134">
        <v>52</v>
      </c>
      <c r="D210" s="134"/>
      <c r="E210" s="134">
        <v>1.31</v>
      </c>
      <c r="F210" s="134">
        <f t="shared" si="4"/>
        <v>0.13100000000000001</v>
      </c>
    </row>
    <row r="211" spans="1:6" hidden="1">
      <c r="A211" s="134" t="s">
        <v>113</v>
      </c>
      <c r="B211" s="134" t="s">
        <v>105</v>
      </c>
      <c r="C211" s="134">
        <v>56</v>
      </c>
      <c r="D211" s="134"/>
      <c r="E211" s="134">
        <v>1.52</v>
      </c>
      <c r="F211" s="134">
        <f t="shared" si="4"/>
        <v>0.152</v>
      </c>
    </row>
    <row r="212" spans="1:6" hidden="1">
      <c r="A212" s="134" t="s">
        <v>113</v>
      </c>
      <c r="B212" s="134" t="s">
        <v>105</v>
      </c>
      <c r="C212" s="134">
        <v>60</v>
      </c>
      <c r="D212" s="134"/>
      <c r="E212" s="134">
        <v>1.74</v>
      </c>
      <c r="F212" s="134">
        <f t="shared" si="4"/>
        <v>0.17399999999999999</v>
      </c>
    </row>
    <row r="213" spans="1:6" hidden="1">
      <c r="A213" s="134" t="s">
        <v>113</v>
      </c>
      <c r="B213" s="134" t="s">
        <v>105</v>
      </c>
      <c r="C213" s="134">
        <v>64</v>
      </c>
      <c r="D213" s="134"/>
      <c r="E213" s="134">
        <v>1.97</v>
      </c>
      <c r="F213" s="134">
        <f t="shared" si="4"/>
        <v>0.19700000000000001</v>
      </c>
    </row>
    <row r="214" spans="1:6" hidden="1">
      <c r="A214" s="134" t="s">
        <v>113</v>
      </c>
      <c r="B214" s="134" t="s">
        <v>105</v>
      </c>
      <c r="C214" s="134">
        <v>68</v>
      </c>
      <c r="D214" s="134"/>
      <c r="E214" s="134">
        <v>2.21</v>
      </c>
      <c r="F214" s="134">
        <f t="shared" si="4"/>
        <v>0.221</v>
      </c>
    </row>
    <row r="215" spans="1:6" hidden="1">
      <c r="A215" s="134" t="s">
        <v>113</v>
      </c>
      <c r="B215" s="134" t="s">
        <v>105</v>
      </c>
      <c r="C215" s="134">
        <v>72</v>
      </c>
      <c r="D215" s="134"/>
      <c r="E215" s="134">
        <v>2.46</v>
      </c>
      <c r="F215" s="134">
        <f t="shared" si="4"/>
        <v>0.246</v>
      </c>
    </row>
    <row r="216" spans="1:6" hidden="1">
      <c r="A216" s="134" t="s">
        <v>113</v>
      </c>
      <c r="B216" s="134" t="s">
        <v>105</v>
      </c>
      <c r="C216" s="134">
        <v>76</v>
      </c>
      <c r="D216" s="134"/>
      <c r="E216" s="134">
        <v>2.72</v>
      </c>
      <c r="F216" s="134">
        <f t="shared" si="4"/>
        <v>0.27200000000000002</v>
      </c>
    </row>
    <row r="217" spans="1:6" hidden="1">
      <c r="A217" s="134" t="s">
        <v>113</v>
      </c>
      <c r="B217" s="134" t="s">
        <v>105</v>
      </c>
      <c r="C217" s="134">
        <v>80</v>
      </c>
      <c r="D217" s="134"/>
      <c r="E217" s="134">
        <v>3</v>
      </c>
      <c r="F217" s="134">
        <f t="shared" si="4"/>
        <v>0.3</v>
      </c>
    </row>
    <row r="218" spans="1:6" hidden="1">
      <c r="A218" s="134" t="s">
        <v>113</v>
      </c>
      <c r="B218" s="134" t="s">
        <v>105</v>
      </c>
      <c r="C218" s="134">
        <v>84</v>
      </c>
      <c r="D218" s="134"/>
      <c r="E218" s="134">
        <v>3.3</v>
      </c>
      <c r="F218" s="134">
        <f t="shared" si="4"/>
        <v>0.32999999999999996</v>
      </c>
    </row>
    <row r="219" spans="1:6" hidden="1">
      <c r="A219" t="s">
        <v>104</v>
      </c>
      <c r="B219" t="s">
        <v>114</v>
      </c>
      <c r="C219">
        <v>8</v>
      </c>
      <c r="D219">
        <v>14.5</v>
      </c>
      <c r="E219">
        <v>3.6999999999999998E-2</v>
      </c>
    </row>
    <row r="220" spans="1:6" hidden="1">
      <c r="A220" t="s">
        <v>104</v>
      </c>
      <c r="B220" t="s">
        <v>114</v>
      </c>
      <c r="C220">
        <v>10</v>
      </c>
      <c r="D220">
        <v>16</v>
      </c>
      <c r="E220">
        <v>6.3E-2</v>
      </c>
    </row>
    <row r="221" spans="1:6">
      <c r="A221" t="s">
        <v>104</v>
      </c>
      <c r="B221" t="s">
        <v>114</v>
      </c>
      <c r="C221">
        <v>12</v>
      </c>
      <c r="D221">
        <v>17.5</v>
      </c>
      <c r="E221">
        <v>9.7000000000000003E-2</v>
      </c>
    </row>
    <row r="222" spans="1:6" hidden="1">
      <c r="A222" t="s">
        <v>104</v>
      </c>
      <c r="B222" t="s">
        <v>114</v>
      </c>
      <c r="C222">
        <v>14</v>
      </c>
      <c r="D222">
        <v>19</v>
      </c>
      <c r="E222">
        <v>0.14099999999999999</v>
      </c>
      <c r="F222">
        <f t="shared" si="3"/>
        <v>7.049999999999999E-3</v>
      </c>
    </row>
    <row r="223" spans="1:6" hidden="1">
      <c r="A223" t="s">
        <v>104</v>
      </c>
      <c r="B223" t="s">
        <v>114</v>
      </c>
      <c r="C223">
        <v>16</v>
      </c>
      <c r="D223">
        <v>20</v>
      </c>
      <c r="E223">
        <v>0.19600000000000001</v>
      </c>
      <c r="F223">
        <f t="shared" si="3"/>
        <v>9.7999999999999997E-3</v>
      </c>
    </row>
    <row r="224" spans="1:6" hidden="1">
      <c r="A224" t="s">
        <v>104</v>
      </c>
      <c r="B224" t="s">
        <v>114</v>
      </c>
      <c r="C224">
        <v>20</v>
      </c>
      <c r="D224">
        <v>22.5</v>
      </c>
      <c r="E224">
        <v>0.34</v>
      </c>
      <c r="F224">
        <f t="shared" si="3"/>
        <v>1.7000000000000001E-2</v>
      </c>
    </row>
    <row r="225" spans="1:6" hidden="1">
      <c r="A225" t="s">
        <v>104</v>
      </c>
      <c r="B225" t="s">
        <v>114</v>
      </c>
      <c r="C225">
        <v>24</v>
      </c>
      <c r="D225">
        <v>25</v>
      </c>
      <c r="E225">
        <v>0.53</v>
      </c>
      <c r="F225">
        <f t="shared" si="3"/>
        <v>2.6500000000000003E-2</v>
      </c>
    </row>
    <row r="226" spans="1:6" hidden="1">
      <c r="A226" t="s">
        <v>104</v>
      </c>
      <c r="B226" t="s">
        <v>114</v>
      </c>
      <c r="C226">
        <v>28</v>
      </c>
      <c r="D226">
        <v>27</v>
      </c>
      <c r="E226">
        <v>0.77</v>
      </c>
      <c r="F226">
        <f t="shared" si="3"/>
        <v>3.85E-2</v>
      </c>
    </row>
    <row r="227" spans="1:6" hidden="1">
      <c r="A227" t="s">
        <v>104</v>
      </c>
      <c r="B227" t="s">
        <v>114</v>
      </c>
      <c r="C227">
        <v>32</v>
      </c>
      <c r="D227">
        <v>29</v>
      </c>
      <c r="E227">
        <v>1.07</v>
      </c>
      <c r="F227">
        <f t="shared" si="3"/>
        <v>5.3500000000000006E-2</v>
      </c>
    </row>
    <row r="228" spans="1:6" hidden="1">
      <c r="A228" t="s">
        <v>104</v>
      </c>
      <c r="B228" t="s">
        <v>114</v>
      </c>
      <c r="C228">
        <v>36</v>
      </c>
      <c r="D228">
        <v>30.5</v>
      </c>
      <c r="E228">
        <v>1.42</v>
      </c>
      <c r="F228">
        <f t="shared" si="3"/>
        <v>7.0999999999999994E-2</v>
      </c>
    </row>
    <row r="229" spans="1:6" hidden="1">
      <c r="A229" t="s">
        <v>104</v>
      </c>
      <c r="B229" t="s">
        <v>114</v>
      </c>
      <c r="C229">
        <v>40</v>
      </c>
      <c r="D229">
        <v>32</v>
      </c>
      <c r="E229">
        <v>1.84</v>
      </c>
      <c r="F229">
        <f t="shared" si="3"/>
        <v>9.1999999999999998E-2</v>
      </c>
    </row>
    <row r="230" spans="1:6" hidden="1">
      <c r="A230" t="s">
        <v>104</v>
      </c>
      <c r="B230" t="s">
        <v>114</v>
      </c>
      <c r="C230">
        <v>44</v>
      </c>
      <c r="D230">
        <v>33.5</v>
      </c>
      <c r="E230">
        <v>2.31</v>
      </c>
      <c r="F230">
        <f t="shared" si="3"/>
        <v>0.11550000000000001</v>
      </c>
    </row>
    <row r="231" spans="1:6" hidden="1">
      <c r="A231" t="s">
        <v>104</v>
      </c>
      <c r="B231" t="s">
        <v>114</v>
      </c>
      <c r="C231">
        <v>48</v>
      </c>
      <c r="D231">
        <v>35</v>
      </c>
      <c r="E231">
        <v>2.83</v>
      </c>
      <c r="F231">
        <f t="shared" si="3"/>
        <v>0.14150000000000001</v>
      </c>
    </row>
    <row r="232" spans="1:6" hidden="1">
      <c r="A232" t="s">
        <v>104</v>
      </c>
      <c r="B232" t="s">
        <v>114</v>
      </c>
      <c r="C232">
        <v>52</v>
      </c>
      <c r="D232">
        <v>36</v>
      </c>
      <c r="E232">
        <v>3.42</v>
      </c>
      <c r="F232">
        <f t="shared" si="3"/>
        <v>0.17099999999999999</v>
      </c>
    </row>
    <row r="233" spans="1:6" hidden="1">
      <c r="A233" t="s">
        <v>104</v>
      </c>
      <c r="B233" t="s">
        <v>114</v>
      </c>
      <c r="C233">
        <v>56</v>
      </c>
      <c r="D233">
        <v>37</v>
      </c>
      <c r="E233">
        <v>4.0599999999999996</v>
      </c>
      <c r="F233">
        <f t="shared" si="3"/>
        <v>0.20299999999999999</v>
      </c>
    </row>
    <row r="234" spans="1:6" hidden="1">
      <c r="A234" t="s">
        <v>104</v>
      </c>
      <c r="B234" t="s">
        <v>114</v>
      </c>
      <c r="C234">
        <v>60</v>
      </c>
      <c r="D234">
        <v>38</v>
      </c>
      <c r="E234">
        <v>4.75</v>
      </c>
      <c r="F234">
        <f t="shared" si="3"/>
        <v>0.23749999999999999</v>
      </c>
    </row>
    <row r="235" spans="1:6" hidden="1">
      <c r="A235" t="s">
        <v>104</v>
      </c>
      <c r="B235" t="s">
        <v>114</v>
      </c>
      <c r="C235">
        <v>64</v>
      </c>
      <c r="D235">
        <v>38.5</v>
      </c>
      <c r="E235">
        <v>5.49</v>
      </c>
      <c r="F235">
        <f t="shared" si="3"/>
        <v>0.27450000000000002</v>
      </c>
    </row>
    <row r="236" spans="1:6" hidden="1">
      <c r="A236" t="s">
        <v>104</v>
      </c>
      <c r="B236" t="s">
        <v>114</v>
      </c>
      <c r="C236">
        <v>68</v>
      </c>
      <c r="D236">
        <v>39.5</v>
      </c>
      <c r="E236">
        <v>6.29</v>
      </c>
      <c r="F236">
        <f t="shared" si="3"/>
        <v>0.3145</v>
      </c>
    </row>
    <row r="237" spans="1:6" hidden="1">
      <c r="A237" t="s">
        <v>104</v>
      </c>
      <c r="B237" t="s">
        <v>114</v>
      </c>
      <c r="C237">
        <v>72</v>
      </c>
      <c r="D237">
        <v>40</v>
      </c>
      <c r="E237">
        <v>7.13</v>
      </c>
      <c r="F237">
        <f t="shared" si="3"/>
        <v>0.35649999999999998</v>
      </c>
    </row>
    <row r="238" spans="1:6" hidden="1">
      <c r="A238" t="s">
        <v>104</v>
      </c>
      <c r="B238" t="s">
        <v>114</v>
      </c>
      <c r="C238">
        <v>76</v>
      </c>
      <c r="D238">
        <v>40.5</v>
      </c>
      <c r="E238">
        <v>8.01</v>
      </c>
      <c r="F238">
        <f t="shared" si="3"/>
        <v>0.40049999999999997</v>
      </c>
    </row>
    <row r="239" spans="1:6" hidden="1">
      <c r="A239" t="s">
        <v>104</v>
      </c>
      <c r="B239" t="s">
        <v>114</v>
      </c>
      <c r="C239">
        <v>80</v>
      </c>
      <c r="D239">
        <v>41</v>
      </c>
      <c r="E239">
        <v>8.94</v>
      </c>
      <c r="F239">
        <f t="shared" si="3"/>
        <v>0.44699999999999995</v>
      </c>
    </row>
    <row r="240" spans="1:6" hidden="1">
      <c r="A240" t="s">
        <v>104</v>
      </c>
      <c r="B240" t="s">
        <v>114</v>
      </c>
      <c r="C240">
        <v>84</v>
      </c>
      <c r="D240">
        <v>41</v>
      </c>
      <c r="E240">
        <v>9.91</v>
      </c>
      <c r="F240">
        <f t="shared" si="3"/>
        <v>0.4955</v>
      </c>
    </row>
    <row r="241" spans="1:6" hidden="1">
      <c r="A241" t="s">
        <v>104</v>
      </c>
      <c r="B241" t="s">
        <v>114</v>
      </c>
      <c r="C241">
        <v>88</v>
      </c>
      <c r="D241">
        <v>41.5</v>
      </c>
      <c r="E241">
        <v>10.92</v>
      </c>
      <c r="F241">
        <f t="shared" si="3"/>
        <v>0.54600000000000004</v>
      </c>
    </row>
    <row r="242" spans="1:6" hidden="1">
      <c r="A242" t="s">
        <v>104</v>
      </c>
      <c r="B242" t="s">
        <v>114</v>
      </c>
      <c r="C242">
        <v>92</v>
      </c>
      <c r="D242">
        <v>41.5</v>
      </c>
      <c r="E242">
        <v>11.97</v>
      </c>
      <c r="F242">
        <f t="shared" si="3"/>
        <v>0.59850000000000003</v>
      </c>
    </row>
    <row r="243" spans="1:6" hidden="1">
      <c r="A243" t="s">
        <v>104</v>
      </c>
      <c r="B243" t="s">
        <v>114</v>
      </c>
      <c r="C243">
        <v>96</v>
      </c>
      <c r="D243">
        <v>42</v>
      </c>
      <c r="E243">
        <v>13.05</v>
      </c>
      <c r="F243">
        <f t="shared" si="3"/>
        <v>0.65250000000000008</v>
      </c>
    </row>
    <row r="244" spans="1:6" hidden="1">
      <c r="A244" t="s">
        <v>104</v>
      </c>
      <c r="B244" t="s">
        <v>114</v>
      </c>
      <c r="C244">
        <v>100</v>
      </c>
      <c r="D244">
        <v>42</v>
      </c>
      <c r="E244">
        <v>14.17</v>
      </c>
      <c r="F244">
        <f t="shared" si="3"/>
        <v>0.70850000000000002</v>
      </c>
    </row>
    <row r="245" spans="1:6" hidden="1">
      <c r="A245" t="s">
        <v>104</v>
      </c>
      <c r="B245" t="s">
        <v>114</v>
      </c>
      <c r="C245">
        <v>104</v>
      </c>
      <c r="D245">
        <v>42</v>
      </c>
      <c r="E245">
        <v>15.33</v>
      </c>
      <c r="F245">
        <f t="shared" si="3"/>
        <v>0.76649999999999996</v>
      </c>
    </row>
    <row r="246" spans="1:6" hidden="1">
      <c r="A246" t="s">
        <v>104</v>
      </c>
      <c r="B246" t="s">
        <v>114</v>
      </c>
      <c r="C246">
        <v>108</v>
      </c>
      <c r="D246">
        <v>42</v>
      </c>
      <c r="E246">
        <v>16.52</v>
      </c>
      <c r="F246">
        <f t="shared" si="3"/>
        <v>0.82599999999999996</v>
      </c>
    </row>
    <row r="247" spans="1:6" hidden="1">
      <c r="A247" t="s">
        <v>104</v>
      </c>
      <c r="B247" t="s">
        <v>114</v>
      </c>
      <c r="C247">
        <v>112</v>
      </c>
      <c r="D247">
        <v>42</v>
      </c>
      <c r="E247">
        <v>17.75</v>
      </c>
      <c r="F247">
        <f t="shared" si="3"/>
        <v>0.88749999999999996</v>
      </c>
    </row>
    <row r="248" spans="1:6" hidden="1">
      <c r="A248" t="s">
        <v>104</v>
      </c>
      <c r="B248" t="s">
        <v>114</v>
      </c>
      <c r="C248">
        <v>116</v>
      </c>
      <c r="D248">
        <v>42</v>
      </c>
      <c r="E248">
        <v>19.010000000000002</v>
      </c>
      <c r="F248">
        <f t="shared" si="3"/>
        <v>0.95050000000000012</v>
      </c>
    </row>
    <row r="249" spans="1:6" hidden="1">
      <c r="A249" t="s">
        <v>104</v>
      </c>
      <c r="B249" t="s">
        <v>114</v>
      </c>
      <c r="C249">
        <v>120</v>
      </c>
      <c r="D249">
        <v>42</v>
      </c>
      <c r="E249">
        <v>20.329999999999998</v>
      </c>
      <c r="F249">
        <f t="shared" si="3"/>
        <v>1.0165</v>
      </c>
    </row>
    <row r="250" spans="1:6" hidden="1">
      <c r="A250" t="s">
        <v>104</v>
      </c>
      <c r="B250" t="s">
        <v>114</v>
      </c>
      <c r="C250">
        <v>124</v>
      </c>
      <c r="D250">
        <v>42</v>
      </c>
      <c r="E250">
        <v>21.68</v>
      </c>
      <c r="F250">
        <f t="shared" si="3"/>
        <v>1.0840000000000001</v>
      </c>
    </row>
    <row r="251" spans="1:6" hidden="1">
      <c r="A251" t="s">
        <v>104</v>
      </c>
      <c r="B251" t="s">
        <v>114</v>
      </c>
      <c r="C251">
        <v>128</v>
      </c>
      <c r="D251">
        <v>42</v>
      </c>
      <c r="E251">
        <v>23.09</v>
      </c>
      <c r="F251">
        <f t="shared" si="3"/>
        <v>1.1545000000000001</v>
      </c>
    </row>
    <row r="252" spans="1:6" hidden="1">
      <c r="A252" t="s">
        <v>104</v>
      </c>
      <c r="B252" t="s">
        <v>114</v>
      </c>
      <c r="C252">
        <v>132</v>
      </c>
      <c r="D252">
        <v>42.5</v>
      </c>
      <c r="E252">
        <v>24.55</v>
      </c>
      <c r="F252">
        <f t="shared" si="3"/>
        <v>1.2275</v>
      </c>
    </row>
    <row r="253" spans="1:6" hidden="1">
      <c r="A253" t="s">
        <v>104</v>
      </c>
      <c r="B253" t="s">
        <v>114</v>
      </c>
      <c r="C253">
        <v>136</v>
      </c>
      <c r="D253">
        <v>42.5</v>
      </c>
      <c r="E253">
        <v>26.08</v>
      </c>
      <c r="F253">
        <f t="shared" si="3"/>
        <v>1.3039999999999998</v>
      </c>
    </row>
    <row r="254" spans="1:6" hidden="1">
      <c r="A254" t="s">
        <v>104</v>
      </c>
      <c r="B254" t="s">
        <v>114</v>
      </c>
      <c r="C254">
        <v>140</v>
      </c>
      <c r="D254">
        <v>42.5</v>
      </c>
      <c r="E254">
        <v>27.68</v>
      </c>
      <c r="F254">
        <f t="shared" si="3"/>
        <v>1.3839999999999999</v>
      </c>
    </row>
    <row r="255" spans="1:6" hidden="1">
      <c r="A255" t="s">
        <v>104</v>
      </c>
      <c r="B255" t="s">
        <v>114</v>
      </c>
      <c r="C255">
        <v>144</v>
      </c>
      <c r="D255">
        <v>42.5</v>
      </c>
      <c r="E255">
        <v>29.36</v>
      </c>
      <c r="F255">
        <f t="shared" si="3"/>
        <v>1.468</v>
      </c>
    </row>
    <row r="256" spans="1:6" hidden="1">
      <c r="A256" t="s">
        <v>104</v>
      </c>
      <c r="B256" t="s">
        <v>114</v>
      </c>
      <c r="C256">
        <v>148</v>
      </c>
      <c r="D256">
        <v>43</v>
      </c>
      <c r="E256">
        <v>31.13</v>
      </c>
      <c r="F256">
        <f t="shared" si="3"/>
        <v>1.5565</v>
      </c>
    </row>
    <row r="257" spans="1:6" hidden="1">
      <c r="A257" t="s">
        <v>104</v>
      </c>
      <c r="B257" t="s">
        <v>114</v>
      </c>
      <c r="C257">
        <v>152</v>
      </c>
      <c r="D257">
        <v>43</v>
      </c>
      <c r="E257">
        <v>33</v>
      </c>
      <c r="F257">
        <f t="shared" si="3"/>
        <v>1.65</v>
      </c>
    </row>
    <row r="258" spans="1:6" hidden="1">
      <c r="A258" t="s">
        <v>104</v>
      </c>
      <c r="B258" t="s">
        <v>114</v>
      </c>
      <c r="C258">
        <v>156</v>
      </c>
      <c r="D258">
        <v>43.5</v>
      </c>
      <c r="E258">
        <v>34.99</v>
      </c>
      <c r="F258">
        <f t="shared" si="3"/>
        <v>1.7495000000000001</v>
      </c>
    </row>
    <row r="259" spans="1:6" hidden="1">
      <c r="A259" t="s">
        <v>104</v>
      </c>
      <c r="B259" t="s">
        <v>114</v>
      </c>
      <c r="C259">
        <v>160</v>
      </c>
      <c r="D259">
        <v>44</v>
      </c>
      <c r="E259">
        <v>37.119999999999997</v>
      </c>
      <c r="F259">
        <f t="shared" si="3"/>
        <v>1.8559999999999999</v>
      </c>
    </row>
    <row r="260" spans="1:6" hidden="1">
      <c r="A260" t="s">
        <v>106</v>
      </c>
      <c r="B260" t="s">
        <v>114</v>
      </c>
      <c r="C260">
        <v>8</v>
      </c>
      <c r="D260">
        <v>13.5</v>
      </c>
      <c r="E260">
        <v>3.4000000000000002E-2</v>
      </c>
    </row>
    <row r="261" spans="1:6" hidden="1">
      <c r="A261" t="s">
        <v>106</v>
      </c>
      <c r="B261" t="s">
        <v>114</v>
      </c>
      <c r="C261">
        <v>10</v>
      </c>
      <c r="D261">
        <v>14.5</v>
      </c>
      <c r="E261">
        <v>5.7000000000000002E-2</v>
      </c>
    </row>
    <row r="262" spans="1:6">
      <c r="A262" t="s">
        <v>106</v>
      </c>
      <c r="B262" t="s">
        <v>114</v>
      </c>
      <c r="C262">
        <v>12</v>
      </c>
      <c r="D262">
        <v>16</v>
      </c>
      <c r="E262">
        <v>8.8999999999999996E-2</v>
      </c>
    </row>
    <row r="263" spans="1:6" hidden="1">
      <c r="A263" t="s">
        <v>106</v>
      </c>
      <c r="B263" t="s">
        <v>114</v>
      </c>
      <c r="C263">
        <v>14</v>
      </c>
      <c r="D263">
        <v>17</v>
      </c>
      <c r="E263">
        <v>0.129</v>
      </c>
      <c r="F263">
        <f t="shared" si="3"/>
        <v>6.45E-3</v>
      </c>
    </row>
    <row r="264" spans="1:6" hidden="1">
      <c r="A264" t="s">
        <v>106</v>
      </c>
      <c r="B264" t="s">
        <v>114</v>
      </c>
      <c r="C264">
        <v>16</v>
      </c>
      <c r="D264">
        <v>18.5</v>
      </c>
      <c r="E264">
        <v>0.17799999999999999</v>
      </c>
      <c r="F264">
        <f t="shared" si="3"/>
        <v>8.8999999999999999E-3</v>
      </c>
    </row>
    <row r="265" spans="1:6" hidden="1">
      <c r="A265" t="s">
        <v>106</v>
      </c>
      <c r="B265" t="s">
        <v>114</v>
      </c>
      <c r="C265">
        <v>20</v>
      </c>
      <c r="D265">
        <v>20.5</v>
      </c>
      <c r="E265">
        <v>0.31</v>
      </c>
      <c r="F265">
        <f t="shared" si="3"/>
        <v>1.55E-2</v>
      </c>
    </row>
    <row r="266" spans="1:6" hidden="1">
      <c r="A266" t="s">
        <v>106</v>
      </c>
      <c r="B266" t="s">
        <v>114</v>
      </c>
      <c r="C266">
        <v>24</v>
      </c>
      <c r="D266">
        <v>22.5</v>
      </c>
      <c r="E266">
        <v>0.48</v>
      </c>
      <c r="F266">
        <f t="shared" si="3"/>
        <v>2.4E-2</v>
      </c>
    </row>
    <row r="267" spans="1:6" hidden="1">
      <c r="A267" t="s">
        <v>106</v>
      </c>
      <c r="B267" t="s">
        <v>114</v>
      </c>
      <c r="C267">
        <v>28</v>
      </c>
      <c r="D267">
        <v>24.5</v>
      </c>
      <c r="E267">
        <v>0.7</v>
      </c>
      <c r="F267">
        <f t="shared" si="3"/>
        <v>3.4999999999999996E-2</v>
      </c>
    </row>
    <row r="268" spans="1:6" hidden="1">
      <c r="A268" t="s">
        <v>106</v>
      </c>
      <c r="B268" t="s">
        <v>114</v>
      </c>
      <c r="C268">
        <v>32</v>
      </c>
      <c r="D268">
        <v>26.5</v>
      </c>
      <c r="E268">
        <v>0.98</v>
      </c>
      <c r="F268">
        <f t="shared" si="3"/>
        <v>4.9000000000000002E-2</v>
      </c>
    </row>
    <row r="269" spans="1:6" hidden="1">
      <c r="A269" t="s">
        <v>106</v>
      </c>
      <c r="B269" t="s">
        <v>114</v>
      </c>
      <c r="C269">
        <v>36</v>
      </c>
      <c r="D269">
        <v>28</v>
      </c>
      <c r="E269">
        <v>1.3</v>
      </c>
      <c r="F269">
        <f t="shared" si="3"/>
        <v>6.5000000000000002E-2</v>
      </c>
    </row>
    <row r="270" spans="1:6" hidden="1">
      <c r="A270" t="s">
        <v>106</v>
      </c>
      <c r="B270" t="s">
        <v>114</v>
      </c>
      <c r="C270">
        <v>40</v>
      </c>
      <c r="D270">
        <v>29.5</v>
      </c>
      <c r="E270">
        <v>1.67</v>
      </c>
      <c r="F270">
        <f t="shared" si="3"/>
        <v>8.3499999999999991E-2</v>
      </c>
    </row>
    <row r="271" spans="1:6" hidden="1">
      <c r="A271" t="s">
        <v>106</v>
      </c>
      <c r="B271" t="s">
        <v>114</v>
      </c>
      <c r="C271">
        <v>44</v>
      </c>
      <c r="D271">
        <v>30.5</v>
      </c>
      <c r="E271">
        <v>2.1</v>
      </c>
      <c r="F271">
        <f t="shared" ref="F271:F334" si="5">E271/20</f>
        <v>0.10500000000000001</v>
      </c>
    </row>
    <row r="272" spans="1:6" hidden="1">
      <c r="A272" t="s">
        <v>106</v>
      </c>
      <c r="B272" t="s">
        <v>114</v>
      </c>
      <c r="C272">
        <v>48</v>
      </c>
      <c r="D272">
        <v>31.5</v>
      </c>
      <c r="E272">
        <v>2.58</v>
      </c>
      <c r="F272">
        <f t="shared" si="5"/>
        <v>0.129</v>
      </c>
    </row>
    <row r="273" spans="1:6" hidden="1">
      <c r="A273" t="s">
        <v>106</v>
      </c>
      <c r="B273" t="s">
        <v>114</v>
      </c>
      <c r="C273">
        <v>52</v>
      </c>
      <c r="D273">
        <v>33</v>
      </c>
      <c r="E273">
        <v>3.12</v>
      </c>
      <c r="F273">
        <f t="shared" si="5"/>
        <v>0.156</v>
      </c>
    </row>
    <row r="274" spans="1:6" hidden="1">
      <c r="A274" t="s">
        <v>106</v>
      </c>
      <c r="B274" t="s">
        <v>114</v>
      </c>
      <c r="C274">
        <v>56</v>
      </c>
      <c r="D274">
        <v>33.5</v>
      </c>
      <c r="E274">
        <v>3.7</v>
      </c>
      <c r="F274">
        <f t="shared" si="5"/>
        <v>0.185</v>
      </c>
    </row>
    <row r="275" spans="1:6" hidden="1">
      <c r="A275" t="s">
        <v>106</v>
      </c>
      <c r="B275" t="s">
        <v>114</v>
      </c>
      <c r="C275">
        <v>60</v>
      </c>
      <c r="D275">
        <v>34.5</v>
      </c>
      <c r="E275">
        <v>4.33</v>
      </c>
      <c r="F275">
        <f t="shared" si="5"/>
        <v>0.2165</v>
      </c>
    </row>
    <row r="276" spans="1:6" hidden="1">
      <c r="A276" t="s">
        <v>106</v>
      </c>
      <c r="B276" t="s">
        <v>114</v>
      </c>
      <c r="C276">
        <v>64</v>
      </c>
      <c r="D276">
        <v>35</v>
      </c>
      <c r="E276">
        <v>5.01</v>
      </c>
      <c r="F276">
        <f t="shared" si="5"/>
        <v>0.2505</v>
      </c>
    </row>
    <row r="277" spans="1:6" hidden="1">
      <c r="A277" t="s">
        <v>106</v>
      </c>
      <c r="B277" t="s">
        <v>114</v>
      </c>
      <c r="C277">
        <v>68</v>
      </c>
      <c r="D277">
        <v>36</v>
      </c>
      <c r="E277">
        <v>5.73</v>
      </c>
      <c r="F277">
        <f t="shared" si="5"/>
        <v>0.28650000000000003</v>
      </c>
    </row>
    <row r="278" spans="1:6" hidden="1">
      <c r="A278" t="s">
        <v>106</v>
      </c>
      <c r="B278" t="s">
        <v>114</v>
      </c>
      <c r="C278">
        <v>72</v>
      </c>
      <c r="D278">
        <v>36.5</v>
      </c>
      <c r="E278">
        <v>6.5</v>
      </c>
      <c r="F278">
        <f t="shared" si="5"/>
        <v>0.32500000000000001</v>
      </c>
    </row>
    <row r="279" spans="1:6" hidden="1">
      <c r="A279" t="s">
        <v>106</v>
      </c>
      <c r="B279" t="s">
        <v>114</v>
      </c>
      <c r="C279">
        <v>76</v>
      </c>
      <c r="D279">
        <v>37</v>
      </c>
      <c r="E279">
        <v>7.31</v>
      </c>
      <c r="F279">
        <f t="shared" si="5"/>
        <v>0.36549999999999999</v>
      </c>
    </row>
    <row r="280" spans="1:6" hidden="1">
      <c r="A280" t="s">
        <v>106</v>
      </c>
      <c r="B280" t="s">
        <v>114</v>
      </c>
      <c r="C280">
        <v>80</v>
      </c>
      <c r="D280">
        <v>37</v>
      </c>
      <c r="E280">
        <v>8.16</v>
      </c>
      <c r="F280">
        <f t="shared" si="5"/>
        <v>0.40800000000000003</v>
      </c>
    </row>
    <row r="281" spans="1:6" hidden="1">
      <c r="A281" t="s">
        <v>106</v>
      </c>
      <c r="B281" t="s">
        <v>114</v>
      </c>
      <c r="C281">
        <v>84</v>
      </c>
      <c r="D281">
        <v>37.5</v>
      </c>
      <c r="E281">
        <v>9.0399999999999991</v>
      </c>
      <c r="F281">
        <f t="shared" si="5"/>
        <v>0.45199999999999996</v>
      </c>
    </row>
    <row r="282" spans="1:6" hidden="1">
      <c r="A282" t="s">
        <v>106</v>
      </c>
      <c r="B282" t="s">
        <v>114</v>
      </c>
      <c r="C282">
        <v>88</v>
      </c>
      <c r="D282">
        <v>37.5</v>
      </c>
      <c r="E282">
        <v>9.9600000000000009</v>
      </c>
      <c r="F282">
        <f t="shared" si="5"/>
        <v>0.49800000000000005</v>
      </c>
    </row>
    <row r="283" spans="1:6" hidden="1">
      <c r="A283" t="s">
        <v>106</v>
      </c>
      <c r="B283" t="s">
        <v>114</v>
      </c>
      <c r="C283">
        <v>92</v>
      </c>
      <c r="D283">
        <v>38</v>
      </c>
      <c r="E283">
        <v>10.92</v>
      </c>
      <c r="F283">
        <f t="shared" si="5"/>
        <v>0.54600000000000004</v>
      </c>
    </row>
    <row r="284" spans="1:6" hidden="1">
      <c r="A284" t="s">
        <v>106</v>
      </c>
      <c r="B284" t="s">
        <v>114</v>
      </c>
      <c r="C284">
        <v>96</v>
      </c>
      <c r="D284">
        <v>38</v>
      </c>
      <c r="E284">
        <v>11.9</v>
      </c>
      <c r="F284">
        <f t="shared" si="5"/>
        <v>0.59499999999999997</v>
      </c>
    </row>
    <row r="285" spans="1:6" hidden="1">
      <c r="A285" t="s">
        <v>106</v>
      </c>
      <c r="B285" t="s">
        <v>114</v>
      </c>
      <c r="C285">
        <v>100</v>
      </c>
      <c r="D285">
        <v>38</v>
      </c>
      <c r="E285">
        <v>12.93</v>
      </c>
      <c r="F285">
        <f t="shared" si="5"/>
        <v>0.64649999999999996</v>
      </c>
    </row>
    <row r="286" spans="1:6" hidden="1">
      <c r="A286" t="s">
        <v>106</v>
      </c>
      <c r="B286" t="s">
        <v>114</v>
      </c>
      <c r="C286">
        <v>104</v>
      </c>
      <c r="D286">
        <v>38</v>
      </c>
      <c r="E286">
        <v>13.98</v>
      </c>
      <c r="F286">
        <f t="shared" si="5"/>
        <v>0.69900000000000007</v>
      </c>
    </row>
    <row r="287" spans="1:6" hidden="1">
      <c r="A287" t="s">
        <v>106</v>
      </c>
      <c r="B287" t="s">
        <v>114</v>
      </c>
      <c r="C287">
        <v>108</v>
      </c>
      <c r="D287">
        <v>38.5</v>
      </c>
      <c r="E287">
        <v>15.07</v>
      </c>
      <c r="F287">
        <f t="shared" si="5"/>
        <v>0.75350000000000006</v>
      </c>
    </row>
    <row r="288" spans="1:6" hidden="1">
      <c r="A288" t="s">
        <v>106</v>
      </c>
      <c r="B288" t="s">
        <v>114</v>
      </c>
      <c r="C288">
        <v>112</v>
      </c>
      <c r="D288">
        <v>38.5</v>
      </c>
      <c r="E288">
        <v>16.190000000000001</v>
      </c>
      <c r="F288">
        <f t="shared" si="5"/>
        <v>0.80950000000000011</v>
      </c>
    </row>
    <row r="289" spans="1:6" hidden="1">
      <c r="A289" t="s">
        <v>106</v>
      </c>
      <c r="B289" t="s">
        <v>114</v>
      </c>
      <c r="C289">
        <v>116</v>
      </c>
      <c r="D289">
        <v>38.5</v>
      </c>
      <c r="E289">
        <v>17.350000000000001</v>
      </c>
      <c r="F289">
        <f t="shared" si="5"/>
        <v>0.86750000000000005</v>
      </c>
    </row>
    <row r="290" spans="1:6" hidden="1">
      <c r="A290" t="s">
        <v>106</v>
      </c>
      <c r="B290" t="s">
        <v>114</v>
      </c>
      <c r="C290">
        <v>120</v>
      </c>
      <c r="D290">
        <v>38.5</v>
      </c>
      <c r="E290">
        <v>18.54</v>
      </c>
      <c r="F290">
        <f t="shared" si="5"/>
        <v>0.92699999999999994</v>
      </c>
    </row>
    <row r="291" spans="1:6" hidden="1">
      <c r="A291" t="s">
        <v>106</v>
      </c>
      <c r="B291" t="s">
        <v>114</v>
      </c>
      <c r="C291">
        <v>124</v>
      </c>
      <c r="D291">
        <v>38.5</v>
      </c>
      <c r="E291">
        <v>19.78</v>
      </c>
      <c r="F291">
        <f t="shared" si="5"/>
        <v>0.9890000000000001</v>
      </c>
    </row>
    <row r="292" spans="1:6" hidden="1">
      <c r="A292" t="s">
        <v>106</v>
      </c>
      <c r="B292" t="s">
        <v>114</v>
      </c>
      <c r="C292">
        <v>128</v>
      </c>
      <c r="D292">
        <v>38.5</v>
      </c>
      <c r="E292">
        <v>21.06</v>
      </c>
      <c r="F292">
        <f t="shared" si="5"/>
        <v>1.0529999999999999</v>
      </c>
    </row>
    <row r="293" spans="1:6" hidden="1">
      <c r="A293" t="s">
        <v>106</v>
      </c>
      <c r="B293" t="s">
        <v>114</v>
      </c>
      <c r="C293">
        <v>132</v>
      </c>
      <c r="D293">
        <v>38.5</v>
      </c>
      <c r="E293">
        <v>22.4</v>
      </c>
      <c r="F293">
        <f t="shared" si="5"/>
        <v>1.1199999999999999</v>
      </c>
    </row>
    <row r="294" spans="1:6" hidden="1">
      <c r="A294" t="s">
        <v>106</v>
      </c>
      <c r="B294" t="s">
        <v>114</v>
      </c>
      <c r="C294">
        <v>136</v>
      </c>
      <c r="D294">
        <v>38.5</v>
      </c>
      <c r="E294">
        <v>23.79</v>
      </c>
      <c r="F294">
        <f t="shared" si="5"/>
        <v>1.1895</v>
      </c>
    </row>
    <row r="295" spans="1:6" hidden="1">
      <c r="A295" t="s">
        <v>106</v>
      </c>
      <c r="B295" t="s">
        <v>114</v>
      </c>
      <c r="C295">
        <v>140</v>
      </c>
      <c r="D295">
        <v>38.5</v>
      </c>
      <c r="E295">
        <v>25.25</v>
      </c>
      <c r="F295">
        <f t="shared" si="5"/>
        <v>1.2625</v>
      </c>
    </row>
    <row r="296" spans="1:6" hidden="1">
      <c r="A296" t="s">
        <v>106</v>
      </c>
      <c r="B296" t="s">
        <v>114</v>
      </c>
      <c r="C296">
        <v>144</v>
      </c>
      <c r="D296">
        <v>39</v>
      </c>
      <c r="E296">
        <v>26.78</v>
      </c>
      <c r="F296">
        <f t="shared" si="5"/>
        <v>1.339</v>
      </c>
    </row>
    <row r="297" spans="1:6" hidden="1">
      <c r="A297" t="s">
        <v>106</v>
      </c>
      <c r="B297" t="s">
        <v>114</v>
      </c>
      <c r="C297">
        <v>148</v>
      </c>
      <c r="D297">
        <v>39</v>
      </c>
      <c r="E297">
        <v>28.39</v>
      </c>
      <c r="F297">
        <f t="shared" si="5"/>
        <v>1.4195</v>
      </c>
    </row>
    <row r="298" spans="1:6" hidden="1">
      <c r="A298" t="s">
        <v>106</v>
      </c>
      <c r="B298" t="s">
        <v>114</v>
      </c>
      <c r="C298">
        <v>152</v>
      </c>
      <c r="D298">
        <v>39.5</v>
      </c>
      <c r="E298">
        <v>30.1</v>
      </c>
      <c r="F298">
        <f t="shared" si="5"/>
        <v>1.5050000000000001</v>
      </c>
    </row>
    <row r="299" spans="1:6" hidden="1">
      <c r="A299" t="s">
        <v>106</v>
      </c>
      <c r="B299" t="s">
        <v>114</v>
      </c>
      <c r="C299">
        <v>156</v>
      </c>
      <c r="D299">
        <v>39.5</v>
      </c>
      <c r="E299">
        <v>31.92</v>
      </c>
      <c r="F299">
        <f t="shared" si="5"/>
        <v>1.5960000000000001</v>
      </c>
    </row>
    <row r="300" spans="1:6" hidden="1">
      <c r="A300" t="s">
        <v>106</v>
      </c>
      <c r="B300" t="s">
        <v>114</v>
      </c>
      <c r="C300">
        <v>160</v>
      </c>
      <c r="D300">
        <v>40</v>
      </c>
      <c r="E300">
        <v>33.86</v>
      </c>
      <c r="F300">
        <f t="shared" si="5"/>
        <v>1.6930000000000001</v>
      </c>
    </row>
    <row r="301" spans="1:6" hidden="1">
      <c r="A301" t="s">
        <v>107</v>
      </c>
      <c r="B301" t="s">
        <v>114</v>
      </c>
      <c r="C301">
        <v>8</v>
      </c>
      <c r="D301">
        <v>12</v>
      </c>
      <c r="E301">
        <v>3.1E-2</v>
      </c>
    </row>
    <row r="302" spans="1:6" hidden="1">
      <c r="A302" t="s">
        <v>107</v>
      </c>
      <c r="B302" t="s">
        <v>114</v>
      </c>
      <c r="C302">
        <v>10</v>
      </c>
      <c r="D302">
        <v>13.5</v>
      </c>
      <c r="E302">
        <v>5.1999999999999998E-2</v>
      </c>
    </row>
    <row r="303" spans="1:6">
      <c r="A303" t="s">
        <v>107</v>
      </c>
      <c r="B303" t="s">
        <v>114</v>
      </c>
      <c r="C303">
        <v>12</v>
      </c>
      <c r="D303">
        <v>14.5</v>
      </c>
      <c r="E303">
        <v>8.1000000000000003E-2</v>
      </c>
    </row>
    <row r="304" spans="1:6" hidden="1">
      <c r="A304" t="s">
        <v>107</v>
      </c>
      <c r="B304" t="s">
        <v>114</v>
      </c>
      <c r="C304">
        <v>14</v>
      </c>
      <c r="D304">
        <v>15.5</v>
      </c>
      <c r="E304">
        <v>0.11799999999999999</v>
      </c>
      <c r="F304">
        <f t="shared" si="5"/>
        <v>5.8999999999999999E-3</v>
      </c>
    </row>
    <row r="305" spans="1:6" hidden="1">
      <c r="A305" t="s">
        <v>107</v>
      </c>
      <c r="B305" t="s">
        <v>114</v>
      </c>
      <c r="C305">
        <v>16</v>
      </c>
      <c r="D305">
        <v>16.5</v>
      </c>
      <c r="E305">
        <v>0.16300000000000001</v>
      </c>
      <c r="F305">
        <f t="shared" si="5"/>
        <v>8.150000000000001E-3</v>
      </c>
    </row>
    <row r="306" spans="1:6" hidden="1">
      <c r="A306" t="s">
        <v>107</v>
      </c>
      <c r="B306" t="s">
        <v>114</v>
      </c>
      <c r="C306">
        <v>20</v>
      </c>
      <c r="D306">
        <v>19</v>
      </c>
      <c r="E306">
        <v>0.28000000000000003</v>
      </c>
      <c r="F306">
        <f t="shared" si="5"/>
        <v>1.4000000000000002E-2</v>
      </c>
    </row>
    <row r="307" spans="1:6" hidden="1">
      <c r="A307" t="s">
        <v>107</v>
      </c>
      <c r="B307" t="s">
        <v>114</v>
      </c>
      <c r="C307">
        <v>24</v>
      </c>
      <c r="D307">
        <v>20.5</v>
      </c>
      <c r="E307">
        <v>0.44</v>
      </c>
      <c r="F307">
        <f t="shared" si="5"/>
        <v>2.1999999999999999E-2</v>
      </c>
    </row>
    <row r="308" spans="1:6" hidden="1">
      <c r="A308" t="s">
        <v>107</v>
      </c>
      <c r="B308" t="s">
        <v>114</v>
      </c>
      <c r="C308">
        <v>28</v>
      </c>
      <c r="D308">
        <v>22.5</v>
      </c>
      <c r="E308">
        <v>0.64</v>
      </c>
      <c r="F308">
        <f t="shared" si="5"/>
        <v>3.2000000000000001E-2</v>
      </c>
    </row>
    <row r="309" spans="1:6" hidden="1">
      <c r="A309" t="s">
        <v>107</v>
      </c>
      <c r="B309" t="s">
        <v>114</v>
      </c>
      <c r="C309">
        <v>32</v>
      </c>
      <c r="D309">
        <v>24</v>
      </c>
      <c r="E309">
        <v>0.89</v>
      </c>
      <c r="F309">
        <f t="shared" si="5"/>
        <v>4.4499999999999998E-2</v>
      </c>
    </row>
    <row r="310" spans="1:6" hidden="1">
      <c r="A310" t="s">
        <v>107</v>
      </c>
      <c r="B310" t="s">
        <v>114</v>
      </c>
      <c r="C310">
        <v>36</v>
      </c>
      <c r="D310">
        <v>25.5</v>
      </c>
      <c r="E310">
        <v>1.18</v>
      </c>
      <c r="F310">
        <f t="shared" si="5"/>
        <v>5.8999999999999997E-2</v>
      </c>
    </row>
    <row r="311" spans="1:6" hidden="1">
      <c r="A311" t="s">
        <v>107</v>
      </c>
      <c r="B311" t="s">
        <v>114</v>
      </c>
      <c r="C311">
        <v>40</v>
      </c>
      <c r="D311">
        <v>26.5</v>
      </c>
      <c r="E311">
        <v>1.53</v>
      </c>
      <c r="F311">
        <f t="shared" si="5"/>
        <v>7.6499999999999999E-2</v>
      </c>
    </row>
    <row r="312" spans="1:6" hidden="1">
      <c r="A312" t="s">
        <v>107</v>
      </c>
      <c r="B312" t="s">
        <v>114</v>
      </c>
      <c r="C312">
        <v>44</v>
      </c>
      <c r="D312">
        <v>28</v>
      </c>
      <c r="E312">
        <v>1.92</v>
      </c>
      <c r="F312">
        <f t="shared" si="5"/>
        <v>9.6000000000000002E-2</v>
      </c>
    </row>
    <row r="313" spans="1:6" hidden="1">
      <c r="A313" t="s">
        <v>107</v>
      </c>
      <c r="B313" t="s">
        <v>114</v>
      </c>
      <c r="C313">
        <v>48</v>
      </c>
      <c r="D313">
        <v>29</v>
      </c>
      <c r="E313">
        <v>2.36</v>
      </c>
      <c r="F313">
        <f t="shared" si="5"/>
        <v>0.11799999999999999</v>
      </c>
    </row>
    <row r="314" spans="1:6" hidden="1">
      <c r="A314" t="s">
        <v>107</v>
      </c>
      <c r="B314" t="s">
        <v>114</v>
      </c>
      <c r="C314">
        <v>52</v>
      </c>
      <c r="D314">
        <v>30</v>
      </c>
      <c r="E314">
        <v>2.84</v>
      </c>
      <c r="F314">
        <f t="shared" si="5"/>
        <v>0.14199999999999999</v>
      </c>
    </row>
    <row r="315" spans="1:6" hidden="1">
      <c r="A315" t="s">
        <v>107</v>
      </c>
      <c r="B315" t="s">
        <v>114</v>
      </c>
      <c r="C315">
        <v>56</v>
      </c>
      <c r="D315">
        <v>30.5</v>
      </c>
      <c r="E315">
        <v>3.37</v>
      </c>
      <c r="F315">
        <f t="shared" si="5"/>
        <v>0.16850000000000001</v>
      </c>
    </row>
    <row r="316" spans="1:6" hidden="1">
      <c r="A316" t="s">
        <v>107</v>
      </c>
      <c r="B316" t="s">
        <v>114</v>
      </c>
      <c r="C316">
        <v>60</v>
      </c>
      <c r="D316">
        <v>31.5</v>
      </c>
      <c r="E316">
        <v>3.95</v>
      </c>
      <c r="F316">
        <f t="shared" si="5"/>
        <v>0.19750000000000001</v>
      </c>
    </row>
    <row r="317" spans="1:6" hidden="1">
      <c r="A317" t="s">
        <v>107</v>
      </c>
      <c r="B317" t="s">
        <v>114</v>
      </c>
      <c r="C317">
        <v>64</v>
      </c>
      <c r="D317">
        <v>32</v>
      </c>
      <c r="E317">
        <v>4.57</v>
      </c>
      <c r="F317">
        <f t="shared" si="5"/>
        <v>0.22850000000000001</v>
      </c>
    </row>
    <row r="318" spans="1:6" hidden="1">
      <c r="A318" t="s">
        <v>107</v>
      </c>
      <c r="B318" t="s">
        <v>114</v>
      </c>
      <c r="C318">
        <v>68</v>
      </c>
      <c r="D318">
        <v>32.5</v>
      </c>
      <c r="E318">
        <v>5.23</v>
      </c>
      <c r="F318">
        <f t="shared" si="5"/>
        <v>0.26150000000000001</v>
      </c>
    </row>
    <row r="319" spans="1:6" hidden="1">
      <c r="A319" t="s">
        <v>107</v>
      </c>
      <c r="B319" t="s">
        <v>114</v>
      </c>
      <c r="C319">
        <v>72</v>
      </c>
      <c r="D319">
        <v>33</v>
      </c>
      <c r="E319">
        <v>5.93</v>
      </c>
      <c r="F319">
        <f t="shared" si="5"/>
        <v>0.29649999999999999</v>
      </c>
    </row>
    <row r="320" spans="1:6" hidden="1">
      <c r="A320" t="s">
        <v>107</v>
      </c>
      <c r="B320" t="s">
        <v>114</v>
      </c>
      <c r="C320">
        <v>76</v>
      </c>
      <c r="D320">
        <v>33.5</v>
      </c>
      <c r="E320">
        <v>6.67</v>
      </c>
      <c r="F320">
        <f t="shared" si="5"/>
        <v>0.33350000000000002</v>
      </c>
    </row>
    <row r="321" spans="1:6" hidden="1">
      <c r="A321" t="s">
        <v>107</v>
      </c>
      <c r="B321" t="s">
        <v>114</v>
      </c>
      <c r="C321">
        <v>80</v>
      </c>
      <c r="D321">
        <v>34</v>
      </c>
      <c r="E321">
        <v>7.44</v>
      </c>
      <c r="F321">
        <f t="shared" si="5"/>
        <v>0.372</v>
      </c>
    </row>
    <row r="322" spans="1:6" hidden="1">
      <c r="A322" t="s">
        <v>107</v>
      </c>
      <c r="B322" t="s">
        <v>114</v>
      </c>
      <c r="C322">
        <v>84</v>
      </c>
      <c r="D322">
        <v>34</v>
      </c>
      <c r="E322">
        <v>8.25</v>
      </c>
      <c r="F322">
        <f t="shared" si="5"/>
        <v>0.41249999999999998</v>
      </c>
    </row>
    <row r="323" spans="1:6" hidden="1">
      <c r="A323" t="s">
        <v>107</v>
      </c>
      <c r="B323" t="s">
        <v>114</v>
      </c>
      <c r="C323">
        <v>88</v>
      </c>
      <c r="D323">
        <v>34.5</v>
      </c>
      <c r="E323">
        <v>9.09</v>
      </c>
      <c r="F323">
        <f t="shared" si="5"/>
        <v>0.45450000000000002</v>
      </c>
    </row>
    <row r="324" spans="1:6" hidden="1">
      <c r="A324" t="s">
        <v>107</v>
      </c>
      <c r="B324" t="s">
        <v>114</v>
      </c>
      <c r="C324">
        <v>92</v>
      </c>
      <c r="D324">
        <v>34.5</v>
      </c>
      <c r="E324">
        <v>9.9600000000000009</v>
      </c>
      <c r="F324">
        <f t="shared" si="5"/>
        <v>0.49800000000000005</v>
      </c>
    </row>
    <row r="325" spans="1:6" hidden="1">
      <c r="A325" t="s">
        <v>107</v>
      </c>
      <c r="B325" t="s">
        <v>114</v>
      </c>
      <c r="C325">
        <v>96</v>
      </c>
      <c r="D325">
        <v>34.5</v>
      </c>
      <c r="E325">
        <v>10.86</v>
      </c>
      <c r="F325">
        <f t="shared" si="5"/>
        <v>0.54299999999999993</v>
      </c>
    </row>
    <row r="326" spans="1:6" hidden="1">
      <c r="A326" t="s">
        <v>107</v>
      </c>
      <c r="B326" t="s">
        <v>114</v>
      </c>
      <c r="C326">
        <v>100</v>
      </c>
      <c r="D326">
        <v>34.5</v>
      </c>
      <c r="E326">
        <v>11.79</v>
      </c>
      <c r="F326">
        <f t="shared" si="5"/>
        <v>0.58949999999999991</v>
      </c>
    </row>
    <row r="327" spans="1:6" hidden="1">
      <c r="A327" t="s">
        <v>107</v>
      </c>
      <c r="B327" t="s">
        <v>114</v>
      </c>
      <c r="C327">
        <v>104</v>
      </c>
      <c r="D327">
        <v>35</v>
      </c>
      <c r="E327">
        <v>12.75</v>
      </c>
      <c r="F327">
        <f t="shared" si="5"/>
        <v>0.63749999999999996</v>
      </c>
    </row>
    <row r="328" spans="1:6" hidden="1">
      <c r="A328" t="s">
        <v>107</v>
      </c>
      <c r="B328" t="s">
        <v>114</v>
      </c>
      <c r="C328">
        <v>108</v>
      </c>
      <c r="D328">
        <v>35</v>
      </c>
      <c r="E328">
        <v>13.74</v>
      </c>
      <c r="F328">
        <f t="shared" si="5"/>
        <v>0.68700000000000006</v>
      </c>
    </row>
    <row r="329" spans="1:6" hidden="1">
      <c r="A329" t="s">
        <v>107</v>
      </c>
      <c r="B329" t="s">
        <v>114</v>
      </c>
      <c r="C329">
        <v>112</v>
      </c>
      <c r="D329">
        <v>35</v>
      </c>
      <c r="E329">
        <v>14.77</v>
      </c>
      <c r="F329">
        <f t="shared" si="5"/>
        <v>0.73849999999999993</v>
      </c>
    </row>
    <row r="330" spans="1:6" hidden="1">
      <c r="A330" t="s">
        <v>107</v>
      </c>
      <c r="B330" t="s">
        <v>114</v>
      </c>
      <c r="C330">
        <v>116</v>
      </c>
      <c r="D330">
        <v>35</v>
      </c>
      <c r="E330">
        <v>15.82</v>
      </c>
      <c r="F330">
        <f t="shared" si="5"/>
        <v>0.79100000000000004</v>
      </c>
    </row>
    <row r="331" spans="1:6" hidden="1">
      <c r="A331" t="s">
        <v>107</v>
      </c>
      <c r="B331" t="s">
        <v>114</v>
      </c>
      <c r="C331">
        <v>120</v>
      </c>
      <c r="D331">
        <v>35</v>
      </c>
      <c r="E331">
        <v>16.91</v>
      </c>
      <c r="F331">
        <f t="shared" si="5"/>
        <v>0.84550000000000003</v>
      </c>
    </row>
    <row r="332" spans="1:6" hidden="1">
      <c r="A332" t="s">
        <v>107</v>
      </c>
      <c r="B332" t="s">
        <v>114</v>
      </c>
      <c r="C332">
        <v>124</v>
      </c>
      <c r="D332">
        <v>35</v>
      </c>
      <c r="E332">
        <v>18.04</v>
      </c>
      <c r="F332">
        <f t="shared" si="5"/>
        <v>0.90199999999999991</v>
      </c>
    </row>
    <row r="333" spans="1:6" hidden="1">
      <c r="A333" t="s">
        <v>107</v>
      </c>
      <c r="B333" t="s">
        <v>114</v>
      </c>
      <c r="C333">
        <v>128</v>
      </c>
      <c r="D333">
        <v>35</v>
      </c>
      <c r="E333">
        <v>19.21</v>
      </c>
      <c r="F333">
        <f t="shared" si="5"/>
        <v>0.96050000000000002</v>
      </c>
    </row>
    <row r="334" spans="1:6" hidden="1">
      <c r="A334" t="s">
        <v>107</v>
      </c>
      <c r="B334" t="s">
        <v>114</v>
      </c>
      <c r="C334">
        <v>132</v>
      </c>
      <c r="D334">
        <v>35</v>
      </c>
      <c r="E334">
        <v>20.43</v>
      </c>
      <c r="F334">
        <f t="shared" si="5"/>
        <v>1.0215000000000001</v>
      </c>
    </row>
    <row r="335" spans="1:6" hidden="1">
      <c r="A335" t="s">
        <v>107</v>
      </c>
      <c r="B335" t="s">
        <v>114</v>
      </c>
      <c r="C335">
        <v>136</v>
      </c>
      <c r="D335">
        <v>35</v>
      </c>
      <c r="E335">
        <v>21.7</v>
      </c>
      <c r="F335">
        <f t="shared" ref="F335:F398" si="6">E335/20</f>
        <v>1.085</v>
      </c>
    </row>
    <row r="336" spans="1:6" hidden="1">
      <c r="A336" t="s">
        <v>107</v>
      </c>
      <c r="B336" t="s">
        <v>114</v>
      </c>
      <c r="C336">
        <v>140</v>
      </c>
      <c r="D336">
        <v>35</v>
      </c>
      <c r="E336">
        <v>23.03</v>
      </c>
      <c r="F336">
        <f t="shared" si="6"/>
        <v>1.1515</v>
      </c>
    </row>
    <row r="337" spans="1:6" hidden="1">
      <c r="A337" t="s">
        <v>107</v>
      </c>
      <c r="B337" t="s">
        <v>114</v>
      </c>
      <c r="C337">
        <v>144</v>
      </c>
      <c r="D337">
        <v>35.5</v>
      </c>
      <c r="E337">
        <v>24.43</v>
      </c>
      <c r="F337">
        <f t="shared" si="6"/>
        <v>1.2215</v>
      </c>
    </row>
    <row r="338" spans="1:6" hidden="1">
      <c r="A338" t="s">
        <v>107</v>
      </c>
      <c r="B338" t="s">
        <v>114</v>
      </c>
      <c r="C338">
        <v>148</v>
      </c>
      <c r="D338">
        <v>35.5</v>
      </c>
      <c r="E338">
        <v>29.9</v>
      </c>
      <c r="F338">
        <f t="shared" si="6"/>
        <v>1.4949999999999999</v>
      </c>
    </row>
    <row r="339" spans="1:6" hidden="1">
      <c r="A339" t="s">
        <v>107</v>
      </c>
      <c r="B339" t="s">
        <v>114</v>
      </c>
      <c r="C339">
        <v>152</v>
      </c>
      <c r="D339">
        <v>36</v>
      </c>
      <c r="E339">
        <v>27.46</v>
      </c>
      <c r="F339">
        <f t="shared" si="6"/>
        <v>1.373</v>
      </c>
    </row>
    <row r="340" spans="1:6" hidden="1">
      <c r="A340" t="s">
        <v>107</v>
      </c>
      <c r="B340" t="s">
        <v>114</v>
      </c>
      <c r="C340">
        <v>156</v>
      </c>
      <c r="D340">
        <v>36</v>
      </c>
      <c r="E340">
        <v>29.12</v>
      </c>
      <c r="F340">
        <f t="shared" si="6"/>
        <v>1.456</v>
      </c>
    </row>
    <row r="341" spans="1:6" hidden="1">
      <c r="A341" t="s">
        <v>107</v>
      </c>
      <c r="B341" t="s">
        <v>114</v>
      </c>
      <c r="C341">
        <v>160</v>
      </c>
      <c r="D341">
        <v>36.5</v>
      </c>
      <c r="E341">
        <v>30.88</v>
      </c>
      <c r="F341">
        <f t="shared" si="6"/>
        <v>1.544</v>
      </c>
    </row>
    <row r="342" spans="1:6" hidden="1">
      <c r="A342" t="s">
        <v>108</v>
      </c>
      <c r="B342" t="s">
        <v>114</v>
      </c>
      <c r="C342">
        <v>8</v>
      </c>
      <c r="D342">
        <v>11</v>
      </c>
      <c r="E342">
        <v>2.8000000000000001E-2</v>
      </c>
    </row>
    <row r="343" spans="1:6" hidden="1">
      <c r="A343" t="s">
        <v>108</v>
      </c>
      <c r="B343" t="s">
        <v>114</v>
      </c>
      <c r="C343">
        <v>10</v>
      </c>
      <c r="D343">
        <v>12</v>
      </c>
      <c r="E343">
        <v>4.8000000000000001E-2</v>
      </c>
    </row>
    <row r="344" spans="1:6">
      <c r="A344" t="s">
        <v>108</v>
      </c>
      <c r="B344" t="s">
        <v>114</v>
      </c>
      <c r="C344">
        <v>12</v>
      </c>
      <c r="D344">
        <v>13</v>
      </c>
      <c r="E344">
        <v>7.3999999999999996E-2</v>
      </c>
    </row>
    <row r="345" spans="1:6" hidden="1">
      <c r="A345" t="s">
        <v>108</v>
      </c>
      <c r="B345" t="s">
        <v>114</v>
      </c>
      <c r="C345">
        <v>14</v>
      </c>
      <c r="D345">
        <v>14</v>
      </c>
      <c r="E345">
        <v>0.107</v>
      </c>
      <c r="F345">
        <f t="shared" si="6"/>
        <v>5.3499999999999997E-3</v>
      </c>
    </row>
    <row r="346" spans="1:6" hidden="1">
      <c r="A346" t="s">
        <v>108</v>
      </c>
      <c r="B346" t="s">
        <v>114</v>
      </c>
      <c r="C346">
        <v>16</v>
      </c>
      <c r="D346">
        <v>15</v>
      </c>
      <c r="E346">
        <v>0.14799999999999999</v>
      </c>
      <c r="F346">
        <f t="shared" si="6"/>
        <v>7.3999999999999995E-3</v>
      </c>
    </row>
    <row r="347" spans="1:6" hidden="1">
      <c r="A347" t="s">
        <v>108</v>
      </c>
      <c r="B347" t="s">
        <v>114</v>
      </c>
      <c r="C347">
        <v>20</v>
      </c>
      <c r="D347">
        <v>17</v>
      </c>
      <c r="E347">
        <v>0.26</v>
      </c>
      <c r="F347">
        <f t="shared" si="6"/>
        <v>1.3000000000000001E-2</v>
      </c>
    </row>
    <row r="348" spans="1:6" hidden="1">
      <c r="A348" t="s">
        <v>108</v>
      </c>
      <c r="B348" t="s">
        <v>114</v>
      </c>
      <c r="C348">
        <v>24</v>
      </c>
      <c r="D348">
        <v>19</v>
      </c>
      <c r="E348">
        <v>0.4</v>
      </c>
      <c r="F348">
        <f t="shared" si="6"/>
        <v>0.02</v>
      </c>
    </row>
    <row r="349" spans="1:6" hidden="1">
      <c r="A349" t="s">
        <v>108</v>
      </c>
      <c r="B349" t="s">
        <v>114</v>
      </c>
      <c r="C349">
        <v>28</v>
      </c>
      <c r="D349">
        <v>20.5</v>
      </c>
      <c r="E349">
        <v>0.59</v>
      </c>
      <c r="F349">
        <f t="shared" si="6"/>
        <v>2.9499999999999998E-2</v>
      </c>
    </row>
    <row r="350" spans="1:6" hidden="1">
      <c r="A350" t="s">
        <v>108</v>
      </c>
      <c r="B350" t="s">
        <v>114</v>
      </c>
      <c r="C350">
        <v>32</v>
      </c>
      <c r="D350">
        <v>22</v>
      </c>
      <c r="E350">
        <v>0.81</v>
      </c>
      <c r="F350">
        <f t="shared" si="6"/>
        <v>4.0500000000000001E-2</v>
      </c>
    </row>
    <row r="351" spans="1:6" hidden="1">
      <c r="A351" t="s">
        <v>108</v>
      </c>
      <c r="B351" t="s">
        <v>114</v>
      </c>
      <c r="C351">
        <v>36</v>
      </c>
      <c r="D351">
        <v>23</v>
      </c>
      <c r="E351">
        <v>1.08</v>
      </c>
      <c r="F351">
        <f t="shared" si="6"/>
        <v>5.4000000000000006E-2</v>
      </c>
    </row>
    <row r="352" spans="1:6" hidden="1">
      <c r="A352" t="s">
        <v>108</v>
      </c>
      <c r="B352" t="s">
        <v>114</v>
      </c>
      <c r="C352">
        <v>40</v>
      </c>
      <c r="D352">
        <v>24</v>
      </c>
      <c r="E352">
        <v>1.39</v>
      </c>
      <c r="F352">
        <f t="shared" si="6"/>
        <v>6.9499999999999992E-2</v>
      </c>
    </row>
    <row r="353" spans="1:6" hidden="1">
      <c r="A353" t="s">
        <v>108</v>
      </c>
      <c r="B353" t="s">
        <v>114</v>
      </c>
      <c r="C353">
        <v>44</v>
      </c>
      <c r="D353">
        <v>25.5</v>
      </c>
      <c r="E353">
        <v>1.75</v>
      </c>
      <c r="F353">
        <f t="shared" si="6"/>
        <v>8.7499999999999994E-2</v>
      </c>
    </row>
    <row r="354" spans="1:6" hidden="1">
      <c r="A354" t="s">
        <v>108</v>
      </c>
      <c r="B354" t="s">
        <v>114</v>
      </c>
      <c r="C354">
        <v>48</v>
      </c>
      <c r="D354">
        <v>26.5</v>
      </c>
      <c r="E354">
        <v>2.15</v>
      </c>
      <c r="F354">
        <f t="shared" si="6"/>
        <v>0.1075</v>
      </c>
    </row>
    <row r="355" spans="1:6" hidden="1">
      <c r="A355" t="s">
        <v>108</v>
      </c>
      <c r="B355" t="s">
        <v>114</v>
      </c>
      <c r="C355">
        <v>52</v>
      </c>
      <c r="D355">
        <v>27</v>
      </c>
      <c r="E355">
        <v>2.59</v>
      </c>
      <c r="F355">
        <f t="shared" si="6"/>
        <v>0.1295</v>
      </c>
    </row>
    <row r="356" spans="1:6" hidden="1">
      <c r="A356" t="s">
        <v>108</v>
      </c>
      <c r="B356" t="s">
        <v>114</v>
      </c>
      <c r="C356">
        <v>56</v>
      </c>
      <c r="D356">
        <v>28</v>
      </c>
      <c r="E356">
        <v>3.08</v>
      </c>
      <c r="F356">
        <f t="shared" si="6"/>
        <v>0.154</v>
      </c>
    </row>
    <row r="357" spans="1:6" hidden="1">
      <c r="A357" t="s">
        <v>108</v>
      </c>
      <c r="B357" t="s">
        <v>114</v>
      </c>
      <c r="C357">
        <v>60</v>
      </c>
      <c r="D357">
        <v>28.5</v>
      </c>
      <c r="E357">
        <v>3.6</v>
      </c>
      <c r="F357">
        <f t="shared" si="6"/>
        <v>0.18</v>
      </c>
    </row>
    <row r="358" spans="1:6" hidden="1">
      <c r="A358" t="s">
        <v>108</v>
      </c>
      <c r="B358" t="s">
        <v>114</v>
      </c>
      <c r="C358">
        <v>64</v>
      </c>
      <c r="D358">
        <v>29</v>
      </c>
      <c r="E358">
        <v>4.17</v>
      </c>
      <c r="F358">
        <f t="shared" si="6"/>
        <v>0.20849999999999999</v>
      </c>
    </row>
    <row r="359" spans="1:6" hidden="1">
      <c r="A359" t="s">
        <v>108</v>
      </c>
      <c r="B359" t="s">
        <v>114</v>
      </c>
      <c r="C359">
        <v>68</v>
      </c>
      <c r="D359">
        <v>29.5</v>
      </c>
      <c r="E359">
        <v>4.7699999999999996</v>
      </c>
      <c r="F359">
        <f t="shared" si="6"/>
        <v>0.23849999999999999</v>
      </c>
    </row>
    <row r="360" spans="1:6" hidden="1">
      <c r="A360" t="s">
        <v>108</v>
      </c>
      <c r="B360" t="s">
        <v>114</v>
      </c>
      <c r="C360">
        <v>72</v>
      </c>
      <c r="D360">
        <v>30</v>
      </c>
      <c r="E360">
        <v>5.41</v>
      </c>
      <c r="F360">
        <f t="shared" si="6"/>
        <v>0.27050000000000002</v>
      </c>
    </row>
    <row r="361" spans="1:6" hidden="1">
      <c r="A361" t="s">
        <v>108</v>
      </c>
      <c r="B361" t="s">
        <v>114</v>
      </c>
      <c r="C361">
        <v>76</v>
      </c>
      <c r="D361">
        <v>30.5</v>
      </c>
      <c r="E361">
        <v>6.08</v>
      </c>
      <c r="F361">
        <f t="shared" si="6"/>
        <v>0.30399999999999999</v>
      </c>
    </row>
    <row r="362" spans="1:6" hidden="1">
      <c r="A362" t="s">
        <v>108</v>
      </c>
      <c r="B362" t="s">
        <v>114</v>
      </c>
      <c r="C362">
        <v>80</v>
      </c>
      <c r="D362">
        <v>31</v>
      </c>
      <c r="E362">
        <v>6.79</v>
      </c>
      <c r="F362">
        <f t="shared" si="6"/>
        <v>0.33950000000000002</v>
      </c>
    </row>
    <row r="363" spans="1:6" hidden="1">
      <c r="A363" t="s">
        <v>108</v>
      </c>
      <c r="B363" t="s">
        <v>114</v>
      </c>
      <c r="C363">
        <v>84</v>
      </c>
      <c r="D363">
        <v>31</v>
      </c>
      <c r="E363">
        <v>7.52</v>
      </c>
      <c r="F363">
        <f t="shared" si="6"/>
        <v>0.376</v>
      </c>
    </row>
    <row r="364" spans="1:6" hidden="1">
      <c r="A364" t="s">
        <v>108</v>
      </c>
      <c r="B364" t="s">
        <v>114</v>
      </c>
      <c r="C364">
        <v>88</v>
      </c>
      <c r="D364">
        <v>31</v>
      </c>
      <c r="E364">
        <v>8.2899999999999991</v>
      </c>
      <c r="F364">
        <f t="shared" si="6"/>
        <v>0.41449999999999998</v>
      </c>
    </row>
    <row r="365" spans="1:6" hidden="1">
      <c r="A365" t="s">
        <v>108</v>
      </c>
      <c r="B365" t="s">
        <v>114</v>
      </c>
      <c r="C365">
        <v>92</v>
      </c>
      <c r="D365">
        <v>31.5</v>
      </c>
      <c r="E365">
        <v>9.08</v>
      </c>
      <c r="F365">
        <f t="shared" si="6"/>
        <v>0.45400000000000001</v>
      </c>
    </row>
    <row r="366" spans="1:6" hidden="1">
      <c r="A366" t="s">
        <v>108</v>
      </c>
      <c r="B366" t="s">
        <v>114</v>
      </c>
      <c r="C366">
        <v>96</v>
      </c>
      <c r="D366">
        <v>31.5</v>
      </c>
      <c r="E366">
        <v>9.91</v>
      </c>
      <c r="F366">
        <f t="shared" si="6"/>
        <v>0.4955</v>
      </c>
    </row>
    <row r="367" spans="1:6" hidden="1">
      <c r="A367" t="s">
        <v>108</v>
      </c>
      <c r="B367" t="s">
        <v>114</v>
      </c>
      <c r="C367">
        <v>100</v>
      </c>
      <c r="D367">
        <v>31.5</v>
      </c>
      <c r="E367">
        <v>10.76</v>
      </c>
      <c r="F367">
        <f t="shared" si="6"/>
        <v>0.53800000000000003</v>
      </c>
    </row>
    <row r="368" spans="1:6" hidden="1">
      <c r="A368" t="s">
        <v>108</v>
      </c>
      <c r="B368" t="s">
        <v>114</v>
      </c>
      <c r="C368">
        <v>104</v>
      </c>
      <c r="D368">
        <v>31.5</v>
      </c>
      <c r="E368">
        <v>11.63</v>
      </c>
      <c r="F368">
        <f t="shared" si="6"/>
        <v>0.58150000000000002</v>
      </c>
    </row>
    <row r="369" spans="1:6" hidden="1">
      <c r="A369" t="s">
        <v>108</v>
      </c>
      <c r="B369" t="s">
        <v>114</v>
      </c>
      <c r="C369">
        <v>108</v>
      </c>
      <c r="D369">
        <v>31.5</v>
      </c>
      <c r="E369">
        <v>12.54</v>
      </c>
      <c r="F369">
        <f t="shared" si="6"/>
        <v>0.627</v>
      </c>
    </row>
    <row r="370" spans="1:6" hidden="1">
      <c r="A370" t="s">
        <v>108</v>
      </c>
      <c r="B370" t="s">
        <v>114</v>
      </c>
      <c r="C370">
        <v>112</v>
      </c>
      <c r="D370">
        <v>31.5</v>
      </c>
      <c r="E370">
        <v>13.47</v>
      </c>
      <c r="F370">
        <f t="shared" si="6"/>
        <v>0.67349999999999999</v>
      </c>
    </row>
    <row r="371" spans="1:6" hidden="1">
      <c r="A371" t="s">
        <v>108</v>
      </c>
      <c r="B371" t="s">
        <v>114</v>
      </c>
      <c r="C371">
        <v>116</v>
      </c>
      <c r="D371">
        <v>31.5</v>
      </c>
      <c r="E371">
        <v>14.43</v>
      </c>
      <c r="F371">
        <f t="shared" si="6"/>
        <v>0.72150000000000003</v>
      </c>
    </row>
    <row r="372" spans="1:6" hidden="1">
      <c r="A372" t="s">
        <v>108</v>
      </c>
      <c r="B372" t="s">
        <v>114</v>
      </c>
      <c r="C372">
        <v>120</v>
      </c>
      <c r="D372">
        <v>32</v>
      </c>
      <c r="E372">
        <v>15.43</v>
      </c>
      <c r="F372">
        <f t="shared" si="6"/>
        <v>0.77149999999999996</v>
      </c>
    </row>
    <row r="373" spans="1:6" hidden="1">
      <c r="A373" t="s">
        <v>108</v>
      </c>
      <c r="B373" t="s">
        <v>114</v>
      </c>
      <c r="C373">
        <v>124</v>
      </c>
      <c r="D373">
        <v>32</v>
      </c>
      <c r="E373">
        <v>16.46</v>
      </c>
      <c r="F373">
        <f t="shared" si="6"/>
        <v>0.82300000000000006</v>
      </c>
    </row>
    <row r="374" spans="1:6" hidden="1">
      <c r="A374" t="s">
        <v>108</v>
      </c>
      <c r="B374" t="s">
        <v>114</v>
      </c>
      <c r="C374">
        <v>128</v>
      </c>
      <c r="D374">
        <v>32</v>
      </c>
      <c r="E374">
        <v>17.53</v>
      </c>
      <c r="F374">
        <f t="shared" si="6"/>
        <v>0.87650000000000006</v>
      </c>
    </row>
    <row r="375" spans="1:6" hidden="1">
      <c r="A375" t="s">
        <v>108</v>
      </c>
      <c r="B375" t="s">
        <v>114</v>
      </c>
      <c r="C375">
        <v>132</v>
      </c>
      <c r="D375">
        <v>32</v>
      </c>
      <c r="E375">
        <v>18.64</v>
      </c>
      <c r="F375">
        <f t="shared" si="6"/>
        <v>0.93200000000000005</v>
      </c>
    </row>
    <row r="376" spans="1:6" hidden="1">
      <c r="A376" t="s">
        <v>108</v>
      </c>
      <c r="B376" t="s">
        <v>114</v>
      </c>
      <c r="C376">
        <v>136</v>
      </c>
      <c r="D376">
        <v>32</v>
      </c>
      <c r="E376">
        <v>19.8</v>
      </c>
      <c r="F376">
        <f t="shared" si="6"/>
        <v>0.99</v>
      </c>
    </row>
    <row r="377" spans="1:6" hidden="1">
      <c r="A377" t="s">
        <v>108</v>
      </c>
      <c r="B377" t="s">
        <v>114</v>
      </c>
      <c r="C377">
        <v>140</v>
      </c>
      <c r="D377">
        <v>32</v>
      </c>
      <c r="E377">
        <v>21.01</v>
      </c>
      <c r="F377">
        <f t="shared" si="6"/>
        <v>1.0505</v>
      </c>
    </row>
    <row r="378" spans="1:6" hidden="1">
      <c r="A378" t="s">
        <v>108</v>
      </c>
      <c r="B378" t="s">
        <v>114</v>
      </c>
      <c r="C378">
        <v>144</v>
      </c>
      <c r="D378">
        <v>32</v>
      </c>
      <c r="E378">
        <v>22.28</v>
      </c>
      <c r="F378">
        <f t="shared" si="6"/>
        <v>1.1140000000000001</v>
      </c>
    </row>
    <row r="379" spans="1:6" hidden="1">
      <c r="A379" t="s">
        <v>108</v>
      </c>
      <c r="B379" t="s">
        <v>114</v>
      </c>
      <c r="C379">
        <v>148</v>
      </c>
      <c r="D379">
        <v>32.5</v>
      </c>
      <c r="E379">
        <v>23.63</v>
      </c>
      <c r="F379">
        <f t="shared" si="6"/>
        <v>1.1815</v>
      </c>
    </row>
    <row r="380" spans="1:6" hidden="1">
      <c r="A380" t="s">
        <v>108</v>
      </c>
      <c r="B380" t="s">
        <v>114</v>
      </c>
      <c r="C380">
        <v>152</v>
      </c>
      <c r="D380">
        <v>32.5</v>
      </c>
      <c r="E380">
        <v>25.05</v>
      </c>
      <c r="F380">
        <f t="shared" si="6"/>
        <v>1.2524999999999999</v>
      </c>
    </row>
    <row r="381" spans="1:6" hidden="1">
      <c r="A381" t="s">
        <v>108</v>
      </c>
      <c r="B381" t="s">
        <v>114</v>
      </c>
      <c r="C381">
        <v>156</v>
      </c>
      <c r="D381">
        <v>33</v>
      </c>
      <c r="E381">
        <v>26.56</v>
      </c>
      <c r="F381">
        <f t="shared" si="6"/>
        <v>1.3279999999999998</v>
      </c>
    </row>
    <row r="382" spans="1:6" hidden="1">
      <c r="A382" t="s">
        <v>108</v>
      </c>
      <c r="B382" t="s">
        <v>114</v>
      </c>
      <c r="C382">
        <v>160</v>
      </c>
      <c r="D382">
        <v>33</v>
      </c>
      <c r="E382">
        <v>28.17</v>
      </c>
      <c r="F382">
        <f t="shared" si="6"/>
        <v>1.4085000000000001</v>
      </c>
    </row>
    <row r="383" spans="1:6" hidden="1">
      <c r="A383" t="s">
        <v>109</v>
      </c>
      <c r="B383" t="s">
        <v>114</v>
      </c>
      <c r="C383">
        <v>8</v>
      </c>
      <c r="D383">
        <v>10</v>
      </c>
      <c r="E383">
        <v>2.5999999999999999E-2</v>
      </c>
    </row>
    <row r="384" spans="1:6" hidden="1">
      <c r="A384" t="s">
        <v>109</v>
      </c>
      <c r="B384" t="s">
        <v>114</v>
      </c>
      <c r="C384">
        <v>10</v>
      </c>
      <c r="D384">
        <v>11</v>
      </c>
      <c r="E384">
        <v>4.3999999999999997E-2</v>
      </c>
    </row>
    <row r="385" spans="1:6">
      <c r="A385" t="s">
        <v>109</v>
      </c>
      <c r="B385" t="s">
        <v>114</v>
      </c>
      <c r="C385">
        <v>12</v>
      </c>
      <c r="D385">
        <v>12</v>
      </c>
      <c r="E385">
        <v>6.7000000000000004E-2</v>
      </c>
    </row>
    <row r="386" spans="1:6" hidden="1">
      <c r="A386" t="s">
        <v>109</v>
      </c>
      <c r="B386" t="s">
        <v>114</v>
      </c>
      <c r="C386">
        <v>14</v>
      </c>
      <c r="D386">
        <v>13</v>
      </c>
      <c r="E386">
        <v>9.8000000000000004E-2</v>
      </c>
      <c r="F386">
        <f t="shared" si="6"/>
        <v>4.8999999999999998E-3</v>
      </c>
    </row>
    <row r="387" spans="1:6" hidden="1">
      <c r="A387" t="s">
        <v>109</v>
      </c>
      <c r="B387" t="s">
        <v>114</v>
      </c>
      <c r="C387">
        <v>16</v>
      </c>
      <c r="D387">
        <v>14</v>
      </c>
      <c r="E387">
        <v>0.13500000000000001</v>
      </c>
      <c r="F387">
        <f t="shared" si="6"/>
        <v>6.7500000000000008E-3</v>
      </c>
    </row>
    <row r="388" spans="1:6" hidden="1">
      <c r="A388" t="s">
        <v>109</v>
      </c>
      <c r="B388" t="s">
        <v>114</v>
      </c>
      <c r="C388">
        <v>20</v>
      </c>
      <c r="D388">
        <v>15.5</v>
      </c>
      <c r="E388">
        <v>0.23</v>
      </c>
      <c r="F388">
        <f t="shared" si="6"/>
        <v>1.15E-2</v>
      </c>
    </row>
    <row r="389" spans="1:6" hidden="1">
      <c r="A389" t="s">
        <v>109</v>
      </c>
      <c r="B389" t="s">
        <v>114</v>
      </c>
      <c r="C389">
        <v>24</v>
      </c>
      <c r="D389">
        <v>17</v>
      </c>
      <c r="E389">
        <v>0.37</v>
      </c>
      <c r="F389">
        <f t="shared" si="6"/>
        <v>1.8499999999999999E-2</v>
      </c>
    </row>
    <row r="390" spans="1:6" hidden="1">
      <c r="A390" t="s">
        <v>109</v>
      </c>
      <c r="B390" t="s">
        <v>114</v>
      </c>
      <c r="C390">
        <v>28</v>
      </c>
      <c r="D390">
        <v>18.5</v>
      </c>
      <c r="E390">
        <v>0.53</v>
      </c>
      <c r="F390">
        <f t="shared" si="6"/>
        <v>2.6500000000000003E-2</v>
      </c>
    </row>
    <row r="391" spans="1:6" hidden="1">
      <c r="A391" t="s">
        <v>109</v>
      </c>
      <c r="B391" t="s">
        <v>114</v>
      </c>
      <c r="C391">
        <v>32</v>
      </c>
      <c r="D391">
        <v>20</v>
      </c>
      <c r="E391">
        <v>0.74</v>
      </c>
      <c r="F391">
        <f t="shared" si="6"/>
        <v>3.6999999999999998E-2</v>
      </c>
    </row>
    <row r="392" spans="1:6" hidden="1">
      <c r="A392" t="s">
        <v>109</v>
      </c>
      <c r="B392" t="s">
        <v>114</v>
      </c>
      <c r="C392">
        <v>36</v>
      </c>
      <c r="D392">
        <v>21</v>
      </c>
      <c r="E392">
        <v>0.99</v>
      </c>
      <c r="F392">
        <f t="shared" si="6"/>
        <v>4.9500000000000002E-2</v>
      </c>
    </row>
    <row r="393" spans="1:6" hidden="1">
      <c r="A393" t="s">
        <v>109</v>
      </c>
      <c r="B393" t="s">
        <v>114</v>
      </c>
      <c r="C393">
        <v>40</v>
      </c>
      <c r="D393">
        <v>22</v>
      </c>
      <c r="E393">
        <v>1.27</v>
      </c>
      <c r="F393">
        <f t="shared" si="6"/>
        <v>6.3500000000000001E-2</v>
      </c>
    </row>
    <row r="394" spans="1:6" hidden="1">
      <c r="A394" t="s">
        <v>109</v>
      </c>
      <c r="B394" t="s">
        <v>114</v>
      </c>
      <c r="C394">
        <v>44</v>
      </c>
      <c r="D394">
        <v>23</v>
      </c>
      <c r="E394">
        <v>1.6</v>
      </c>
      <c r="F394">
        <f t="shared" si="6"/>
        <v>0.08</v>
      </c>
    </row>
    <row r="395" spans="1:6" hidden="1">
      <c r="A395" t="s">
        <v>109</v>
      </c>
      <c r="B395" t="s">
        <v>114</v>
      </c>
      <c r="C395">
        <v>48</v>
      </c>
      <c r="D395">
        <v>24</v>
      </c>
      <c r="E395">
        <v>1.96</v>
      </c>
      <c r="F395">
        <f t="shared" si="6"/>
        <v>9.8000000000000004E-2</v>
      </c>
    </row>
    <row r="396" spans="1:6" hidden="1">
      <c r="A396" t="s">
        <v>109</v>
      </c>
      <c r="B396" t="s">
        <v>114</v>
      </c>
      <c r="C396">
        <v>52</v>
      </c>
      <c r="D396">
        <v>24.5</v>
      </c>
      <c r="E396">
        <v>2.37</v>
      </c>
      <c r="F396">
        <f t="shared" si="6"/>
        <v>0.11850000000000001</v>
      </c>
    </row>
    <row r="397" spans="1:6" hidden="1">
      <c r="A397" t="s">
        <v>109</v>
      </c>
      <c r="B397" t="s">
        <v>114</v>
      </c>
      <c r="C397">
        <v>56</v>
      </c>
      <c r="D397">
        <v>25</v>
      </c>
      <c r="E397">
        <v>2.81</v>
      </c>
      <c r="F397">
        <f t="shared" si="6"/>
        <v>0.14050000000000001</v>
      </c>
    </row>
    <row r="398" spans="1:6" hidden="1">
      <c r="A398" t="s">
        <v>109</v>
      </c>
      <c r="B398" t="s">
        <v>114</v>
      </c>
      <c r="C398">
        <v>60</v>
      </c>
      <c r="D398">
        <v>26</v>
      </c>
      <c r="E398">
        <v>3.29</v>
      </c>
      <c r="F398">
        <f t="shared" si="6"/>
        <v>0.16450000000000001</v>
      </c>
    </row>
    <row r="399" spans="1:6" hidden="1">
      <c r="A399" t="s">
        <v>109</v>
      </c>
      <c r="B399" t="s">
        <v>114</v>
      </c>
      <c r="C399">
        <v>64</v>
      </c>
      <c r="D399">
        <v>26.5</v>
      </c>
      <c r="E399">
        <v>3.8</v>
      </c>
      <c r="F399">
        <f t="shared" ref="F399:F462" si="7">E399/20</f>
        <v>0.19</v>
      </c>
    </row>
    <row r="400" spans="1:6" hidden="1">
      <c r="A400" t="s">
        <v>109</v>
      </c>
      <c r="B400" t="s">
        <v>114</v>
      </c>
      <c r="C400">
        <v>68</v>
      </c>
      <c r="D400">
        <v>27</v>
      </c>
      <c r="E400">
        <v>4.3499999999999996</v>
      </c>
      <c r="F400">
        <f t="shared" si="7"/>
        <v>0.21749999999999997</v>
      </c>
    </row>
    <row r="401" spans="1:6" hidden="1">
      <c r="A401" t="s">
        <v>109</v>
      </c>
      <c r="B401" t="s">
        <v>114</v>
      </c>
      <c r="C401">
        <v>72</v>
      </c>
      <c r="D401">
        <v>27.5</v>
      </c>
      <c r="E401">
        <v>4.93</v>
      </c>
      <c r="F401">
        <f t="shared" si="7"/>
        <v>0.2465</v>
      </c>
    </row>
    <row r="402" spans="1:6" hidden="1">
      <c r="A402" t="s">
        <v>109</v>
      </c>
      <c r="B402" t="s">
        <v>114</v>
      </c>
      <c r="C402">
        <v>76</v>
      </c>
      <c r="D402">
        <v>27.5</v>
      </c>
      <c r="E402">
        <v>5.55</v>
      </c>
      <c r="F402">
        <f t="shared" si="7"/>
        <v>0.27749999999999997</v>
      </c>
    </row>
    <row r="403" spans="1:6" hidden="1">
      <c r="A403" t="s">
        <v>109</v>
      </c>
      <c r="B403" t="s">
        <v>114</v>
      </c>
      <c r="C403">
        <v>80</v>
      </c>
      <c r="D403">
        <v>28</v>
      </c>
      <c r="E403">
        <v>6.19</v>
      </c>
      <c r="F403">
        <f t="shared" si="7"/>
        <v>0.3095</v>
      </c>
    </row>
    <row r="404" spans="1:6" hidden="1">
      <c r="A404" t="s">
        <v>109</v>
      </c>
      <c r="B404" t="s">
        <v>114</v>
      </c>
      <c r="C404">
        <v>84</v>
      </c>
      <c r="D404">
        <v>28</v>
      </c>
      <c r="E404">
        <v>6.86</v>
      </c>
      <c r="F404">
        <f t="shared" si="7"/>
        <v>0.34300000000000003</v>
      </c>
    </row>
    <row r="405" spans="1:6" hidden="1">
      <c r="A405" t="s">
        <v>109</v>
      </c>
      <c r="B405" t="s">
        <v>114</v>
      </c>
      <c r="C405">
        <v>88</v>
      </c>
      <c r="D405">
        <v>28.5</v>
      </c>
      <c r="E405">
        <v>7.56</v>
      </c>
      <c r="F405">
        <f t="shared" si="7"/>
        <v>0.378</v>
      </c>
    </row>
    <row r="406" spans="1:6" hidden="1">
      <c r="A406" t="s">
        <v>109</v>
      </c>
      <c r="B406" t="s">
        <v>114</v>
      </c>
      <c r="C406">
        <v>92</v>
      </c>
      <c r="D406">
        <v>28.5</v>
      </c>
      <c r="E406">
        <v>8.2899999999999991</v>
      </c>
      <c r="F406">
        <f t="shared" si="7"/>
        <v>0.41449999999999998</v>
      </c>
    </row>
    <row r="407" spans="1:6" hidden="1">
      <c r="A407" t="s">
        <v>109</v>
      </c>
      <c r="B407" t="s">
        <v>114</v>
      </c>
      <c r="C407">
        <v>96</v>
      </c>
      <c r="D407">
        <v>28.5</v>
      </c>
      <c r="E407">
        <v>9.0399999999999991</v>
      </c>
      <c r="F407">
        <f t="shared" si="7"/>
        <v>0.45199999999999996</v>
      </c>
    </row>
    <row r="408" spans="1:6" hidden="1">
      <c r="A408" t="s">
        <v>109</v>
      </c>
      <c r="B408" t="s">
        <v>114</v>
      </c>
      <c r="C408">
        <v>100</v>
      </c>
      <c r="D408">
        <v>28.5</v>
      </c>
      <c r="E408">
        <v>9.81</v>
      </c>
      <c r="F408">
        <f t="shared" si="7"/>
        <v>0.49050000000000005</v>
      </c>
    </row>
    <row r="409" spans="1:6" hidden="1">
      <c r="A409" t="s">
        <v>109</v>
      </c>
      <c r="B409" t="s">
        <v>114</v>
      </c>
      <c r="C409">
        <v>104</v>
      </c>
      <c r="D409">
        <v>29</v>
      </c>
      <c r="E409">
        <v>10.61</v>
      </c>
      <c r="F409">
        <f t="shared" si="7"/>
        <v>0.53049999999999997</v>
      </c>
    </row>
    <row r="410" spans="1:6" hidden="1">
      <c r="A410" t="s">
        <v>109</v>
      </c>
      <c r="B410" t="s">
        <v>114</v>
      </c>
      <c r="C410">
        <v>108</v>
      </c>
      <c r="D410">
        <v>29</v>
      </c>
      <c r="E410">
        <v>11.44</v>
      </c>
      <c r="F410">
        <f t="shared" si="7"/>
        <v>0.57199999999999995</v>
      </c>
    </row>
    <row r="411" spans="1:6" hidden="1">
      <c r="A411" t="s">
        <v>109</v>
      </c>
      <c r="B411" t="s">
        <v>114</v>
      </c>
      <c r="C411">
        <v>112</v>
      </c>
      <c r="D411">
        <v>29</v>
      </c>
      <c r="E411">
        <v>12.29</v>
      </c>
      <c r="F411">
        <f t="shared" si="7"/>
        <v>0.61449999999999994</v>
      </c>
    </row>
    <row r="412" spans="1:6" hidden="1">
      <c r="A412" t="s">
        <v>109</v>
      </c>
      <c r="B412" t="s">
        <v>114</v>
      </c>
      <c r="C412">
        <v>116</v>
      </c>
      <c r="D412">
        <v>29</v>
      </c>
      <c r="E412">
        <v>13.17</v>
      </c>
      <c r="F412">
        <f t="shared" si="7"/>
        <v>0.65849999999999997</v>
      </c>
    </row>
    <row r="413" spans="1:6" hidden="1">
      <c r="A413" t="s">
        <v>109</v>
      </c>
      <c r="B413" t="s">
        <v>114</v>
      </c>
      <c r="C413">
        <v>120</v>
      </c>
      <c r="D413">
        <v>29</v>
      </c>
      <c r="E413">
        <v>14.07</v>
      </c>
      <c r="F413">
        <f t="shared" si="7"/>
        <v>0.70350000000000001</v>
      </c>
    </row>
    <row r="414" spans="1:6" hidden="1">
      <c r="A414" t="s">
        <v>109</v>
      </c>
      <c r="B414" t="s">
        <v>114</v>
      </c>
      <c r="C414">
        <v>124</v>
      </c>
      <c r="D414">
        <v>29</v>
      </c>
      <c r="E414">
        <v>15.01</v>
      </c>
      <c r="F414">
        <f t="shared" si="7"/>
        <v>0.75049999999999994</v>
      </c>
    </row>
    <row r="415" spans="1:6" hidden="1">
      <c r="A415" t="s">
        <v>109</v>
      </c>
      <c r="B415" t="s">
        <v>114</v>
      </c>
      <c r="C415">
        <v>128</v>
      </c>
      <c r="D415">
        <v>29</v>
      </c>
      <c r="E415">
        <v>16.989999999999998</v>
      </c>
      <c r="F415">
        <f t="shared" si="7"/>
        <v>0.84949999999999992</v>
      </c>
    </row>
    <row r="416" spans="1:6" hidden="1">
      <c r="A416" t="s">
        <v>109</v>
      </c>
      <c r="B416" t="s">
        <v>114</v>
      </c>
      <c r="C416">
        <v>132</v>
      </c>
      <c r="D416">
        <v>29</v>
      </c>
      <c r="E416">
        <v>17</v>
      </c>
      <c r="F416">
        <f t="shared" si="7"/>
        <v>0.85</v>
      </c>
    </row>
    <row r="417" spans="1:6" hidden="1">
      <c r="A417" t="s">
        <v>109</v>
      </c>
      <c r="B417" t="s">
        <v>114</v>
      </c>
      <c r="C417">
        <v>136</v>
      </c>
      <c r="D417">
        <v>29</v>
      </c>
      <c r="E417">
        <v>18.059999999999999</v>
      </c>
      <c r="F417">
        <f t="shared" si="7"/>
        <v>0.90299999999999991</v>
      </c>
    </row>
    <row r="418" spans="1:6" hidden="1">
      <c r="A418" t="s">
        <v>109</v>
      </c>
      <c r="B418" t="s">
        <v>114</v>
      </c>
      <c r="C418">
        <v>140</v>
      </c>
      <c r="D418">
        <v>29</v>
      </c>
      <c r="E418">
        <v>19.16</v>
      </c>
      <c r="F418">
        <f t="shared" si="7"/>
        <v>0.95799999999999996</v>
      </c>
    </row>
    <row r="419" spans="1:6" hidden="1">
      <c r="A419" t="s">
        <v>109</v>
      </c>
      <c r="B419" t="s">
        <v>114</v>
      </c>
      <c r="C419">
        <v>144</v>
      </c>
      <c r="D419">
        <v>29.5</v>
      </c>
      <c r="E419">
        <v>20.329999999999998</v>
      </c>
      <c r="F419">
        <f t="shared" si="7"/>
        <v>1.0165</v>
      </c>
    </row>
    <row r="420" spans="1:6" hidden="1">
      <c r="A420" t="s">
        <v>110</v>
      </c>
      <c r="B420" t="s">
        <v>114</v>
      </c>
      <c r="C420">
        <v>8</v>
      </c>
      <c r="D420">
        <v>9</v>
      </c>
      <c r="E420">
        <v>2.3E-2</v>
      </c>
    </row>
    <row r="421" spans="1:6" hidden="1">
      <c r="A421" t="s">
        <v>110</v>
      </c>
      <c r="B421" t="s">
        <v>114</v>
      </c>
      <c r="C421">
        <v>10</v>
      </c>
      <c r="D421">
        <v>10</v>
      </c>
      <c r="E421">
        <v>0.04</v>
      </c>
    </row>
    <row r="422" spans="1:6">
      <c r="A422" t="s">
        <v>110</v>
      </c>
      <c r="B422" t="s">
        <v>114</v>
      </c>
      <c r="C422">
        <v>12</v>
      </c>
      <c r="D422">
        <v>11</v>
      </c>
      <c r="E422">
        <v>6.2E-2</v>
      </c>
    </row>
    <row r="423" spans="1:6" hidden="1">
      <c r="A423" t="s">
        <v>110</v>
      </c>
      <c r="B423" t="s">
        <v>114</v>
      </c>
      <c r="C423">
        <v>14</v>
      </c>
      <c r="D423">
        <v>12</v>
      </c>
      <c r="E423">
        <v>8.8999999999999996E-2</v>
      </c>
      <c r="F423">
        <f t="shared" si="7"/>
        <v>4.45E-3</v>
      </c>
    </row>
    <row r="424" spans="1:6" hidden="1">
      <c r="A424" t="s">
        <v>110</v>
      </c>
      <c r="B424" t="s">
        <v>114</v>
      </c>
      <c r="C424">
        <v>16</v>
      </c>
      <c r="D424">
        <v>12.5</v>
      </c>
      <c r="E424">
        <v>0.124</v>
      </c>
      <c r="F424">
        <f t="shared" si="7"/>
        <v>6.1999999999999998E-3</v>
      </c>
    </row>
    <row r="425" spans="1:6" hidden="1">
      <c r="A425" t="s">
        <v>110</v>
      </c>
      <c r="B425" t="s">
        <v>114</v>
      </c>
      <c r="C425">
        <v>20</v>
      </c>
      <c r="D425">
        <v>14</v>
      </c>
      <c r="E425">
        <v>0.21</v>
      </c>
      <c r="F425">
        <f t="shared" si="7"/>
        <v>1.0499999999999999E-2</v>
      </c>
    </row>
    <row r="426" spans="1:6" hidden="1">
      <c r="A426" t="s">
        <v>110</v>
      </c>
      <c r="B426" t="s">
        <v>114</v>
      </c>
      <c r="C426">
        <v>24</v>
      </c>
      <c r="D426">
        <v>15.5</v>
      </c>
      <c r="E426">
        <v>0.33</v>
      </c>
      <c r="F426">
        <f t="shared" si="7"/>
        <v>1.6500000000000001E-2</v>
      </c>
    </row>
    <row r="427" spans="1:6" hidden="1">
      <c r="A427" t="s">
        <v>110</v>
      </c>
      <c r="B427" t="s">
        <v>114</v>
      </c>
      <c r="C427">
        <v>28</v>
      </c>
      <c r="D427">
        <v>17</v>
      </c>
      <c r="E427">
        <v>0.49</v>
      </c>
      <c r="F427">
        <f t="shared" si="7"/>
        <v>2.4500000000000001E-2</v>
      </c>
    </row>
    <row r="428" spans="1:6" hidden="1">
      <c r="A428" t="s">
        <v>110</v>
      </c>
      <c r="B428" t="s">
        <v>114</v>
      </c>
      <c r="C428">
        <v>32</v>
      </c>
      <c r="D428">
        <v>18</v>
      </c>
      <c r="E428">
        <v>0.68</v>
      </c>
      <c r="F428">
        <f t="shared" si="7"/>
        <v>3.4000000000000002E-2</v>
      </c>
    </row>
    <row r="429" spans="1:6" hidden="1">
      <c r="A429" t="s">
        <v>110</v>
      </c>
      <c r="B429" t="s">
        <v>114</v>
      </c>
      <c r="C429">
        <v>36</v>
      </c>
      <c r="D429">
        <v>19</v>
      </c>
      <c r="E429">
        <v>0.9</v>
      </c>
      <c r="F429">
        <f t="shared" si="7"/>
        <v>4.4999999999999998E-2</v>
      </c>
    </row>
    <row r="430" spans="1:6" hidden="1">
      <c r="A430" t="s">
        <v>110</v>
      </c>
      <c r="B430" t="s">
        <v>114</v>
      </c>
      <c r="C430">
        <v>40</v>
      </c>
      <c r="D430">
        <v>20</v>
      </c>
      <c r="E430">
        <v>1.1599999999999999</v>
      </c>
      <c r="F430">
        <f t="shared" si="7"/>
        <v>5.7999999999999996E-2</v>
      </c>
    </row>
    <row r="431" spans="1:6" hidden="1">
      <c r="A431" t="s">
        <v>110</v>
      </c>
      <c r="B431" t="s">
        <v>114</v>
      </c>
      <c r="C431">
        <v>44</v>
      </c>
      <c r="D431">
        <v>21</v>
      </c>
      <c r="E431">
        <v>1.46</v>
      </c>
      <c r="F431">
        <f t="shared" si="7"/>
        <v>7.2999999999999995E-2</v>
      </c>
    </row>
    <row r="432" spans="1:6" hidden="1">
      <c r="A432" t="s">
        <v>110</v>
      </c>
      <c r="B432" t="s">
        <v>114</v>
      </c>
      <c r="C432">
        <v>48</v>
      </c>
      <c r="D432">
        <v>22</v>
      </c>
      <c r="E432">
        <v>1.79</v>
      </c>
      <c r="F432">
        <f t="shared" si="7"/>
        <v>8.9499999999999996E-2</v>
      </c>
    </row>
    <row r="433" spans="1:6" hidden="1">
      <c r="A433" t="s">
        <v>110</v>
      </c>
      <c r="B433" t="s">
        <v>114</v>
      </c>
      <c r="C433">
        <v>52</v>
      </c>
      <c r="D433">
        <v>22.5</v>
      </c>
      <c r="E433">
        <v>2.16</v>
      </c>
      <c r="F433">
        <f t="shared" si="7"/>
        <v>0.10800000000000001</v>
      </c>
    </row>
    <row r="434" spans="1:6" hidden="1">
      <c r="A434" t="s">
        <v>110</v>
      </c>
      <c r="B434" t="s">
        <v>114</v>
      </c>
      <c r="C434">
        <v>56</v>
      </c>
      <c r="D434">
        <v>23</v>
      </c>
      <c r="E434">
        <v>2.56</v>
      </c>
      <c r="F434">
        <f t="shared" si="7"/>
        <v>0.128</v>
      </c>
    </row>
    <row r="435" spans="1:6" hidden="1">
      <c r="A435" t="s">
        <v>110</v>
      </c>
      <c r="B435" t="s">
        <v>114</v>
      </c>
      <c r="C435">
        <v>60</v>
      </c>
      <c r="D435">
        <v>23.5</v>
      </c>
      <c r="E435">
        <v>3</v>
      </c>
      <c r="F435">
        <f t="shared" si="7"/>
        <v>0.15</v>
      </c>
    </row>
    <row r="436" spans="1:6" hidden="1">
      <c r="A436" t="s">
        <v>110</v>
      </c>
      <c r="B436" t="s">
        <v>114</v>
      </c>
      <c r="C436">
        <v>64</v>
      </c>
      <c r="D436">
        <v>24</v>
      </c>
      <c r="E436">
        <v>3.47</v>
      </c>
      <c r="F436">
        <f t="shared" si="7"/>
        <v>0.17350000000000002</v>
      </c>
    </row>
    <row r="437" spans="1:6" hidden="1">
      <c r="A437" t="s">
        <v>110</v>
      </c>
      <c r="B437" t="s">
        <v>114</v>
      </c>
      <c r="C437">
        <v>68</v>
      </c>
      <c r="D437">
        <v>24.5</v>
      </c>
      <c r="E437">
        <v>3.97</v>
      </c>
      <c r="F437">
        <f t="shared" si="7"/>
        <v>0.19850000000000001</v>
      </c>
    </row>
    <row r="438" spans="1:6" hidden="1">
      <c r="A438" t="s">
        <v>110</v>
      </c>
      <c r="B438" t="s">
        <v>114</v>
      </c>
      <c r="C438">
        <v>72</v>
      </c>
      <c r="D438">
        <v>25</v>
      </c>
      <c r="E438">
        <v>4.5</v>
      </c>
      <c r="F438">
        <f t="shared" si="7"/>
        <v>0.22500000000000001</v>
      </c>
    </row>
    <row r="439" spans="1:6" hidden="1">
      <c r="A439" t="s">
        <v>110</v>
      </c>
      <c r="B439" t="s">
        <v>114</v>
      </c>
      <c r="C439">
        <v>76</v>
      </c>
      <c r="D439">
        <v>25</v>
      </c>
      <c r="E439">
        <v>5.0599999999999996</v>
      </c>
      <c r="F439">
        <f t="shared" si="7"/>
        <v>0.253</v>
      </c>
    </row>
    <row r="440" spans="1:6" hidden="1">
      <c r="A440" t="s">
        <v>110</v>
      </c>
      <c r="B440" t="s">
        <v>114</v>
      </c>
      <c r="C440">
        <v>80</v>
      </c>
      <c r="D440">
        <v>25.5</v>
      </c>
      <c r="E440">
        <v>5.65</v>
      </c>
      <c r="F440">
        <f t="shared" si="7"/>
        <v>0.28250000000000003</v>
      </c>
    </row>
    <row r="441" spans="1:6" hidden="1">
      <c r="A441" t="s">
        <v>110</v>
      </c>
      <c r="B441" t="s">
        <v>114</v>
      </c>
      <c r="C441">
        <v>84</v>
      </c>
      <c r="D441">
        <v>25.5</v>
      </c>
      <c r="E441">
        <v>6.26</v>
      </c>
      <c r="F441">
        <f t="shared" si="7"/>
        <v>0.313</v>
      </c>
    </row>
    <row r="442" spans="1:6" hidden="1">
      <c r="A442" t="s">
        <v>110</v>
      </c>
      <c r="B442" t="s">
        <v>114</v>
      </c>
      <c r="C442">
        <v>88</v>
      </c>
      <c r="D442">
        <v>26</v>
      </c>
      <c r="E442">
        <v>6.9</v>
      </c>
      <c r="F442">
        <f t="shared" si="7"/>
        <v>0.34500000000000003</v>
      </c>
    </row>
    <row r="443" spans="1:6" hidden="1">
      <c r="A443" t="s">
        <v>110</v>
      </c>
      <c r="B443" t="s">
        <v>114</v>
      </c>
      <c r="C443">
        <v>92</v>
      </c>
      <c r="D443">
        <v>26</v>
      </c>
      <c r="E443">
        <v>7.56</v>
      </c>
      <c r="F443">
        <f t="shared" si="7"/>
        <v>0.378</v>
      </c>
    </row>
    <row r="444" spans="1:6" hidden="1">
      <c r="A444" t="s">
        <v>110</v>
      </c>
      <c r="B444" t="s">
        <v>114</v>
      </c>
      <c r="C444">
        <v>96</v>
      </c>
      <c r="D444">
        <v>26</v>
      </c>
      <c r="E444">
        <v>8.24</v>
      </c>
      <c r="F444">
        <f t="shared" si="7"/>
        <v>0.41200000000000003</v>
      </c>
    </row>
    <row r="445" spans="1:6" hidden="1">
      <c r="A445" t="s">
        <v>110</v>
      </c>
      <c r="B445" t="s">
        <v>114</v>
      </c>
      <c r="C445">
        <v>100</v>
      </c>
      <c r="D445">
        <v>26</v>
      </c>
      <c r="E445">
        <v>8.9499999999999993</v>
      </c>
      <c r="F445">
        <f t="shared" si="7"/>
        <v>0.44749999999999995</v>
      </c>
    </row>
    <row r="446" spans="1:6" hidden="1">
      <c r="A446" t="s">
        <v>110</v>
      </c>
      <c r="B446" t="s">
        <v>114</v>
      </c>
      <c r="C446">
        <v>104</v>
      </c>
      <c r="D446">
        <v>26</v>
      </c>
      <c r="E446">
        <v>9.68</v>
      </c>
      <c r="F446">
        <f t="shared" si="7"/>
        <v>0.48399999999999999</v>
      </c>
    </row>
    <row r="447" spans="1:6" hidden="1">
      <c r="A447" t="s">
        <v>110</v>
      </c>
      <c r="B447" t="s">
        <v>114</v>
      </c>
      <c r="C447">
        <v>108</v>
      </c>
      <c r="D447">
        <v>26</v>
      </c>
      <c r="E447">
        <v>10.43</v>
      </c>
      <c r="F447">
        <f t="shared" si="7"/>
        <v>0.52149999999999996</v>
      </c>
    </row>
    <row r="448" spans="1:6" hidden="1">
      <c r="A448" t="s">
        <v>110</v>
      </c>
      <c r="B448" t="s">
        <v>114</v>
      </c>
      <c r="C448">
        <v>112</v>
      </c>
      <c r="D448">
        <v>26.5</v>
      </c>
      <c r="E448">
        <v>11.21</v>
      </c>
      <c r="F448">
        <f t="shared" si="7"/>
        <v>0.5605</v>
      </c>
    </row>
    <row r="449" spans="1:6" hidden="1">
      <c r="A449" t="s">
        <v>110</v>
      </c>
      <c r="B449" t="s">
        <v>114</v>
      </c>
      <c r="C449">
        <v>116</v>
      </c>
      <c r="D449">
        <v>26.5</v>
      </c>
      <c r="E449">
        <v>12.01</v>
      </c>
      <c r="F449">
        <f t="shared" si="7"/>
        <v>0.60050000000000003</v>
      </c>
    </row>
    <row r="450" spans="1:6" hidden="1">
      <c r="A450" t="s">
        <v>110</v>
      </c>
      <c r="B450" t="s">
        <v>114</v>
      </c>
      <c r="C450">
        <v>120</v>
      </c>
      <c r="D450">
        <v>26.5</v>
      </c>
      <c r="E450">
        <v>12.84</v>
      </c>
      <c r="F450">
        <f t="shared" si="7"/>
        <v>0.64200000000000002</v>
      </c>
    </row>
    <row r="451" spans="1:6" hidden="1">
      <c r="A451" t="s">
        <v>110</v>
      </c>
      <c r="B451" t="s">
        <v>114</v>
      </c>
      <c r="C451">
        <v>124</v>
      </c>
      <c r="D451">
        <v>26.5</v>
      </c>
      <c r="E451">
        <v>13.69</v>
      </c>
      <c r="F451">
        <f t="shared" si="7"/>
        <v>0.6845</v>
      </c>
    </row>
    <row r="452" spans="1:6" hidden="1">
      <c r="A452" t="s">
        <v>110</v>
      </c>
      <c r="B452" t="s">
        <v>114</v>
      </c>
      <c r="C452">
        <v>128</v>
      </c>
      <c r="D452">
        <v>26.5</v>
      </c>
      <c r="E452">
        <v>14.58</v>
      </c>
      <c r="F452">
        <f t="shared" si="7"/>
        <v>0.72899999999999998</v>
      </c>
    </row>
    <row r="453" spans="1:6" hidden="1">
      <c r="A453" t="s">
        <v>110</v>
      </c>
      <c r="B453" t="s">
        <v>114</v>
      </c>
      <c r="C453">
        <v>132</v>
      </c>
      <c r="D453">
        <v>26.5</v>
      </c>
      <c r="E453">
        <v>15.51</v>
      </c>
      <c r="F453">
        <f t="shared" si="7"/>
        <v>0.77549999999999997</v>
      </c>
    </row>
    <row r="454" spans="1:6" hidden="1">
      <c r="A454" t="s">
        <v>111</v>
      </c>
      <c r="B454" t="s">
        <v>114</v>
      </c>
      <c r="C454">
        <v>8</v>
      </c>
      <c r="D454">
        <v>8.5</v>
      </c>
      <c r="E454">
        <v>2.1000000000000001E-2</v>
      </c>
    </row>
    <row r="455" spans="1:6" hidden="1">
      <c r="A455" t="s">
        <v>111</v>
      </c>
      <c r="B455" t="s">
        <v>114</v>
      </c>
      <c r="C455">
        <v>10</v>
      </c>
      <c r="D455">
        <v>9</v>
      </c>
      <c r="E455">
        <v>3.5999999999999997E-2</v>
      </c>
    </row>
    <row r="456" spans="1:6">
      <c r="A456" t="s">
        <v>111</v>
      </c>
      <c r="B456" t="s">
        <v>114</v>
      </c>
      <c r="C456">
        <v>12</v>
      </c>
      <c r="D456">
        <v>10</v>
      </c>
      <c r="E456">
        <v>5.6000000000000001E-2</v>
      </c>
    </row>
    <row r="457" spans="1:6" hidden="1">
      <c r="A457" t="s">
        <v>111</v>
      </c>
      <c r="B457" t="s">
        <v>114</v>
      </c>
      <c r="C457">
        <v>14</v>
      </c>
      <c r="D457">
        <v>10.5</v>
      </c>
      <c r="E457">
        <v>8.1000000000000003E-2</v>
      </c>
      <c r="F457">
        <f t="shared" si="7"/>
        <v>4.0499999999999998E-3</v>
      </c>
    </row>
    <row r="458" spans="1:6" hidden="1">
      <c r="A458" t="s">
        <v>111</v>
      </c>
      <c r="B458" t="s">
        <v>114</v>
      </c>
      <c r="C458">
        <v>16</v>
      </c>
      <c r="D458">
        <v>11.5</v>
      </c>
      <c r="E458">
        <v>0.113</v>
      </c>
      <c r="F458">
        <f t="shared" si="7"/>
        <v>5.6500000000000005E-3</v>
      </c>
    </row>
    <row r="459" spans="1:6" hidden="1">
      <c r="A459" t="s">
        <v>111</v>
      </c>
      <c r="B459" t="s">
        <v>114</v>
      </c>
      <c r="C459">
        <v>20</v>
      </c>
      <c r="D459">
        <v>13</v>
      </c>
      <c r="E459">
        <v>0.19</v>
      </c>
      <c r="F459">
        <f t="shared" si="7"/>
        <v>9.4999999999999998E-3</v>
      </c>
    </row>
    <row r="460" spans="1:6" hidden="1">
      <c r="A460" t="s">
        <v>111</v>
      </c>
      <c r="B460" t="s">
        <v>114</v>
      </c>
      <c r="C460">
        <v>24</v>
      </c>
      <c r="D460">
        <v>14</v>
      </c>
      <c r="E460">
        <v>0.3</v>
      </c>
      <c r="F460">
        <f t="shared" si="7"/>
        <v>1.4999999999999999E-2</v>
      </c>
    </row>
    <row r="461" spans="1:6" hidden="1">
      <c r="A461" t="s">
        <v>111</v>
      </c>
      <c r="B461" t="s">
        <v>114</v>
      </c>
      <c r="C461">
        <v>28</v>
      </c>
      <c r="D461">
        <v>15.5</v>
      </c>
      <c r="E461">
        <v>0.44</v>
      </c>
      <c r="F461">
        <f t="shared" si="7"/>
        <v>2.1999999999999999E-2</v>
      </c>
    </row>
    <row r="462" spans="1:6" hidden="1">
      <c r="A462" t="s">
        <v>111</v>
      </c>
      <c r="B462" t="s">
        <v>114</v>
      </c>
      <c r="C462">
        <v>32</v>
      </c>
      <c r="D462">
        <v>16.5</v>
      </c>
      <c r="E462">
        <v>0.62</v>
      </c>
      <c r="F462">
        <f t="shared" si="7"/>
        <v>3.1E-2</v>
      </c>
    </row>
    <row r="463" spans="1:6" hidden="1">
      <c r="A463" t="s">
        <v>111</v>
      </c>
      <c r="B463" t="s">
        <v>114</v>
      </c>
      <c r="C463">
        <v>36</v>
      </c>
      <c r="D463">
        <v>17.5</v>
      </c>
      <c r="E463">
        <v>0.82</v>
      </c>
      <c r="F463">
        <f t="shared" ref="F463:F526" si="8">E463/20</f>
        <v>4.0999999999999995E-2</v>
      </c>
    </row>
    <row r="464" spans="1:6" hidden="1">
      <c r="A464" t="s">
        <v>111</v>
      </c>
      <c r="B464" t="s">
        <v>114</v>
      </c>
      <c r="C464">
        <v>40</v>
      </c>
      <c r="D464">
        <v>18.5</v>
      </c>
      <c r="E464">
        <v>1.06</v>
      </c>
      <c r="F464">
        <f t="shared" si="8"/>
        <v>5.3000000000000005E-2</v>
      </c>
    </row>
    <row r="465" spans="1:6" hidden="1">
      <c r="A465" t="s">
        <v>111</v>
      </c>
      <c r="B465" t="s">
        <v>114</v>
      </c>
      <c r="C465">
        <v>44</v>
      </c>
      <c r="D465">
        <v>19</v>
      </c>
      <c r="E465">
        <v>1.33</v>
      </c>
      <c r="F465">
        <f t="shared" si="8"/>
        <v>6.6500000000000004E-2</v>
      </c>
    </row>
    <row r="466" spans="1:6" hidden="1">
      <c r="A466" t="s">
        <v>111</v>
      </c>
      <c r="B466" t="s">
        <v>114</v>
      </c>
      <c r="C466">
        <v>48</v>
      </c>
      <c r="D466">
        <v>20</v>
      </c>
      <c r="E466">
        <v>1.63</v>
      </c>
      <c r="F466">
        <f t="shared" si="8"/>
        <v>8.1499999999999989E-2</v>
      </c>
    </row>
    <row r="467" spans="1:6" hidden="1">
      <c r="A467" t="s">
        <v>111</v>
      </c>
      <c r="B467" t="s">
        <v>114</v>
      </c>
      <c r="C467">
        <v>52</v>
      </c>
      <c r="D467">
        <v>20.5</v>
      </c>
      <c r="E467">
        <v>1.97</v>
      </c>
      <c r="F467">
        <f t="shared" si="8"/>
        <v>9.8500000000000004E-2</v>
      </c>
    </row>
    <row r="468" spans="1:6" hidden="1">
      <c r="A468" t="s">
        <v>111</v>
      </c>
      <c r="B468" t="s">
        <v>114</v>
      </c>
      <c r="C468">
        <v>56</v>
      </c>
      <c r="D468">
        <v>21</v>
      </c>
      <c r="E468">
        <v>2.34</v>
      </c>
      <c r="F468">
        <f t="shared" si="8"/>
        <v>0.11699999999999999</v>
      </c>
    </row>
    <row r="469" spans="1:6" hidden="1">
      <c r="A469" t="s">
        <v>111</v>
      </c>
      <c r="B469" t="s">
        <v>114</v>
      </c>
      <c r="C469">
        <v>60</v>
      </c>
      <c r="D469">
        <v>21.5</v>
      </c>
      <c r="E469">
        <v>2.74</v>
      </c>
      <c r="F469">
        <f t="shared" si="8"/>
        <v>0.13700000000000001</v>
      </c>
    </row>
    <row r="470" spans="1:6" hidden="1">
      <c r="A470" t="s">
        <v>111</v>
      </c>
      <c r="B470" t="s">
        <v>114</v>
      </c>
      <c r="C470">
        <v>64</v>
      </c>
      <c r="D470">
        <v>22</v>
      </c>
      <c r="E470">
        <v>3.16</v>
      </c>
      <c r="F470">
        <f t="shared" si="8"/>
        <v>0.158</v>
      </c>
    </row>
    <row r="471" spans="1:6" hidden="1">
      <c r="A471" t="s">
        <v>111</v>
      </c>
      <c r="B471" t="s">
        <v>114</v>
      </c>
      <c r="C471">
        <v>68</v>
      </c>
      <c r="D471">
        <v>22.5</v>
      </c>
      <c r="E471">
        <v>3.62</v>
      </c>
      <c r="F471">
        <f t="shared" si="8"/>
        <v>0.18099999999999999</v>
      </c>
    </row>
    <row r="472" spans="1:6" hidden="1">
      <c r="A472" t="s">
        <v>111</v>
      </c>
      <c r="B472" t="s">
        <v>114</v>
      </c>
      <c r="C472">
        <v>72</v>
      </c>
      <c r="D472">
        <v>22.5</v>
      </c>
      <c r="E472">
        <v>4.1100000000000003</v>
      </c>
      <c r="F472">
        <f t="shared" si="8"/>
        <v>0.20550000000000002</v>
      </c>
    </row>
    <row r="473" spans="1:6" hidden="1">
      <c r="A473" t="s">
        <v>111</v>
      </c>
      <c r="B473" t="s">
        <v>114</v>
      </c>
      <c r="C473">
        <v>76</v>
      </c>
      <c r="D473">
        <v>23</v>
      </c>
      <c r="E473">
        <v>4.62</v>
      </c>
      <c r="F473">
        <f t="shared" si="8"/>
        <v>0.23100000000000001</v>
      </c>
    </row>
    <row r="474" spans="1:6" hidden="1">
      <c r="A474" t="s">
        <v>111</v>
      </c>
      <c r="B474" t="s">
        <v>114</v>
      </c>
      <c r="C474">
        <v>80</v>
      </c>
      <c r="D474">
        <v>23</v>
      </c>
      <c r="E474">
        <v>5.15</v>
      </c>
      <c r="F474">
        <f t="shared" si="8"/>
        <v>0.25750000000000001</v>
      </c>
    </row>
    <row r="475" spans="1:6" hidden="1">
      <c r="A475" t="s">
        <v>111</v>
      </c>
      <c r="B475" t="s">
        <v>114</v>
      </c>
      <c r="C475">
        <v>84</v>
      </c>
      <c r="D475">
        <v>23.5</v>
      </c>
      <c r="E475">
        <v>5.71</v>
      </c>
      <c r="F475">
        <f t="shared" si="8"/>
        <v>0.28549999999999998</v>
      </c>
    </row>
    <row r="476" spans="1:6" hidden="1">
      <c r="A476" t="s">
        <v>111</v>
      </c>
      <c r="B476" t="s">
        <v>114</v>
      </c>
      <c r="C476">
        <v>88</v>
      </c>
      <c r="D476">
        <v>23.5</v>
      </c>
      <c r="E476">
        <v>6.29</v>
      </c>
      <c r="F476">
        <f t="shared" si="8"/>
        <v>0.3145</v>
      </c>
    </row>
    <row r="477" spans="1:6" hidden="1">
      <c r="A477" t="s">
        <v>111</v>
      </c>
      <c r="B477" t="s">
        <v>114</v>
      </c>
      <c r="C477">
        <v>92</v>
      </c>
      <c r="D477">
        <v>23.5</v>
      </c>
      <c r="E477">
        <v>6.89</v>
      </c>
      <c r="F477">
        <f t="shared" si="8"/>
        <v>0.34449999999999997</v>
      </c>
    </row>
    <row r="478" spans="1:6" hidden="1">
      <c r="A478" t="s">
        <v>111</v>
      </c>
      <c r="B478" t="s">
        <v>114</v>
      </c>
      <c r="C478">
        <v>96</v>
      </c>
      <c r="D478">
        <v>23.5</v>
      </c>
      <c r="E478">
        <v>7.52</v>
      </c>
      <c r="F478">
        <f t="shared" si="8"/>
        <v>0.376</v>
      </c>
    </row>
    <row r="479" spans="1:6" hidden="1">
      <c r="A479" t="s">
        <v>111</v>
      </c>
      <c r="B479" t="s">
        <v>114</v>
      </c>
      <c r="C479">
        <v>100</v>
      </c>
      <c r="D479">
        <v>24</v>
      </c>
      <c r="E479">
        <v>8.16</v>
      </c>
      <c r="F479">
        <f t="shared" si="8"/>
        <v>0.40800000000000003</v>
      </c>
    </row>
    <row r="480" spans="1:6" hidden="1">
      <c r="A480" t="s">
        <v>111</v>
      </c>
      <c r="B480" t="s">
        <v>114</v>
      </c>
      <c r="C480">
        <v>104</v>
      </c>
      <c r="D480">
        <v>24</v>
      </c>
      <c r="E480">
        <v>8.83</v>
      </c>
      <c r="F480">
        <f t="shared" si="8"/>
        <v>0.4415</v>
      </c>
    </row>
    <row r="481" spans="1:6" hidden="1">
      <c r="A481" t="s">
        <v>111</v>
      </c>
      <c r="B481" t="s">
        <v>114</v>
      </c>
      <c r="C481">
        <v>108</v>
      </c>
      <c r="D481">
        <v>24</v>
      </c>
      <c r="E481">
        <v>9.52</v>
      </c>
      <c r="F481">
        <f t="shared" si="8"/>
        <v>0.47599999999999998</v>
      </c>
    </row>
    <row r="482" spans="1:6" hidden="1">
      <c r="A482" t="s">
        <v>111</v>
      </c>
      <c r="B482" t="s">
        <v>114</v>
      </c>
      <c r="C482">
        <v>112</v>
      </c>
      <c r="D482">
        <v>24</v>
      </c>
      <c r="E482">
        <v>10.220000000000001</v>
      </c>
      <c r="F482">
        <f t="shared" si="8"/>
        <v>0.51100000000000001</v>
      </c>
    </row>
    <row r="483" spans="1:6" hidden="1">
      <c r="A483" t="s">
        <v>111</v>
      </c>
      <c r="B483" t="s">
        <v>114</v>
      </c>
      <c r="C483">
        <v>116</v>
      </c>
      <c r="D483">
        <v>24</v>
      </c>
      <c r="E483">
        <v>10.95</v>
      </c>
      <c r="F483">
        <f t="shared" si="8"/>
        <v>0.54749999999999999</v>
      </c>
    </row>
    <row r="484" spans="1:6" hidden="1">
      <c r="A484" t="s">
        <v>111</v>
      </c>
      <c r="B484" t="s">
        <v>114</v>
      </c>
      <c r="C484">
        <v>120</v>
      </c>
      <c r="D484">
        <v>24</v>
      </c>
      <c r="E484">
        <v>11.71</v>
      </c>
      <c r="F484">
        <f t="shared" si="8"/>
        <v>0.58550000000000002</v>
      </c>
    </row>
    <row r="485" spans="1:6" hidden="1">
      <c r="A485" t="s">
        <v>112</v>
      </c>
      <c r="B485" t="s">
        <v>114</v>
      </c>
      <c r="C485">
        <v>8</v>
      </c>
      <c r="D485">
        <v>7.5</v>
      </c>
      <c r="E485">
        <v>0.02</v>
      </c>
    </row>
    <row r="486" spans="1:6" hidden="1">
      <c r="A486" t="s">
        <v>112</v>
      </c>
      <c r="B486" t="s">
        <v>114</v>
      </c>
      <c r="C486">
        <v>10</v>
      </c>
      <c r="D486">
        <v>8.5</v>
      </c>
      <c r="E486">
        <v>3.3000000000000002E-2</v>
      </c>
    </row>
    <row r="487" spans="1:6">
      <c r="A487" t="s">
        <v>112</v>
      </c>
      <c r="B487" t="s">
        <v>114</v>
      </c>
      <c r="C487">
        <v>12</v>
      </c>
      <c r="D487">
        <v>9</v>
      </c>
      <c r="E487">
        <v>5.0999999999999997E-2</v>
      </c>
    </row>
    <row r="488" spans="1:6" hidden="1">
      <c r="A488" t="s">
        <v>112</v>
      </c>
      <c r="B488" t="s">
        <v>114</v>
      </c>
      <c r="C488">
        <v>14</v>
      </c>
      <c r="D488">
        <v>10</v>
      </c>
      <c r="E488">
        <v>7.3999999999999996E-2</v>
      </c>
      <c r="F488">
        <f t="shared" si="8"/>
        <v>3.6999999999999997E-3</v>
      </c>
    </row>
    <row r="489" spans="1:6" hidden="1">
      <c r="A489" t="s">
        <v>112</v>
      </c>
      <c r="B489" t="s">
        <v>114</v>
      </c>
      <c r="C489">
        <v>16</v>
      </c>
      <c r="D489">
        <v>10.5</v>
      </c>
      <c r="E489">
        <v>0.10299999999999999</v>
      </c>
      <c r="F489">
        <f t="shared" si="8"/>
        <v>5.1500000000000001E-3</v>
      </c>
    </row>
    <row r="490" spans="1:6" hidden="1">
      <c r="A490" t="s">
        <v>112</v>
      </c>
      <c r="B490" t="s">
        <v>114</v>
      </c>
      <c r="C490">
        <v>20</v>
      </c>
      <c r="D490">
        <v>11.5</v>
      </c>
      <c r="E490">
        <v>0.18</v>
      </c>
      <c r="F490">
        <f t="shared" si="8"/>
        <v>8.9999999999999993E-3</v>
      </c>
    </row>
    <row r="491" spans="1:6" hidden="1">
      <c r="A491" t="s">
        <v>112</v>
      </c>
      <c r="B491" t="s">
        <v>114</v>
      </c>
      <c r="C491">
        <v>24</v>
      </c>
      <c r="D491">
        <v>13</v>
      </c>
      <c r="E491">
        <v>0.28000000000000003</v>
      </c>
      <c r="F491">
        <f t="shared" si="8"/>
        <v>1.4000000000000002E-2</v>
      </c>
    </row>
    <row r="492" spans="1:6" hidden="1">
      <c r="A492" t="s">
        <v>112</v>
      </c>
      <c r="B492" t="s">
        <v>114</v>
      </c>
      <c r="C492">
        <v>28</v>
      </c>
      <c r="D492">
        <v>14</v>
      </c>
      <c r="E492">
        <v>0.41</v>
      </c>
      <c r="F492">
        <f t="shared" si="8"/>
        <v>2.0499999999999997E-2</v>
      </c>
    </row>
    <row r="493" spans="1:6" hidden="1">
      <c r="A493" t="s">
        <v>112</v>
      </c>
      <c r="B493" t="s">
        <v>114</v>
      </c>
      <c r="C493">
        <v>32</v>
      </c>
      <c r="D493">
        <v>15</v>
      </c>
      <c r="E493">
        <v>0.56000000000000005</v>
      </c>
      <c r="F493">
        <f t="shared" si="8"/>
        <v>2.8000000000000004E-2</v>
      </c>
    </row>
    <row r="494" spans="1:6" hidden="1">
      <c r="A494" t="s">
        <v>112</v>
      </c>
      <c r="B494" t="s">
        <v>114</v>
      </c>
      <c r="C494">
        <v>36</v>
      </c>
      <c r="D494">
        <v>16</v>
      </c>
      <c r="E494">
        <v>0.75</v>
      </c>
      <c r="F494">
        <f t="shared" si="8"/>
        <v>3.7499999999999999E-2</v>
      </c>
    </row>
    <row r="495" spans="1:6" hidden="1">
      <c r="A495" t="s">
        <v>112</v>
      </c>
      <c r="B495" t="s">
        <v>114</v>
      </c>
      <c r="C495">
        <v>40</v>
      </c>
      <c r="D495">
        <v>16.5</v>
      </c>
      <c r="E495">
        <v>0.96</v>
      </c>
      <c r="F495">
        <f t="shared" si="8"/>
        <v>4.8000000000000001E-2</v>
      </c>
    </row>
    <row r="496" spans="1:6" hidden="1">
      <c r="A496" t="s">
        <v>112</v>
      </c>
      <c r="B496" t="s">
        <v>114</v>
      </c>
      <c r="C496">
        <v>44</v>
      </c>
      <c r="D496">
        <v>17.5</v>
      </c>
      <c r="E496">
        <v>1.21</v>
      </c>
      <c r="F496">
        <f t="shared" si="8"/>
        <v>6.0499999999999998E-2</v>
      </c>
    </row>
    <row r="497" spans="1:6" hidden="1">
      <c r="A497" t="s">
        <v>112</v>
      </c>
      <c r="B497" t="s">
        <v>114</v>
      </c>
      <c r="C497">
        <v>48</v>
      </c>
      <c r="D497">
        <v>18</v>
      </c>
      <c r="E497">
        <v>1.49</v>
      </c>
      <c r="F497">
        <f t="shared" si="8"/>
        <v>7.4499999999999997E-2</v>
      </c>
    </row>
    <row r="498" spans="1:6" hidden="1">
      <c r="A498" t="s">
        <v>112</v>
      </c>
      <c r="B498" t="s">
        <v>114</v>
      </c>
      <c r="C498">
        <v>52</v>
      </c>
      <c r="D498">
        <v>18.5</v>
      </c>
      <c r="E498">
        <v>1.8</v>
      </c>
      <c r="F498">
        <f t="shared" si="8"/>
        <v>0.09</v>
      </c>
    </row>
    <row r="499" spans="1:6" hidden="1">
      <c r="A499" t="s">
        <v>112</v>
      </c>
      <c r="B499" t="s">
        <v>114</v>
      </c>
      <c r="C499">
        <v>56</v>
      </c>
      <c r="D499">
        <v>19</v>
      </c>
      <c r="E499">
        <v>2.13</v>
      </c>
      <c r="F499">
        <f t="shared" si="8"/>
        <v>0.1065</v>
      </c>
    </row>
    <row r="500" spans="1:6" hidden="1">
      <c r="A500" t="s">
        <v>112</v>
      </c>
      <c r="B500" t="s">
        <v>114</v>
      </c>
      <c r="C500">
        <v>60</v>
      </c>
      <c r="D500">
        <v>19.5</v>
      </c>
      <c r="E500">
        <v>2.4900000000000002</v>
      </c>
      <c r="F500">
        <f t="shared" si="8"/>
        <v>0.12450000000000001</v>
      </c>
    </row>
    <row r="501" spans="1:6" hidden="1">
      <c r="A501" t="s">
        <v>112</v>
      </c>
      <c r="B501" t="s">
        <v>114</v>
      </c>
      <c r="C501">
        <v>64</v>
      </c>
      <c r="D501">
        <v>20</v>
      </c>
      <c r="E501">
        <v>2.89</v>
      </c>
      <c r="F501">
        <f t="shared" si="8"/>
        <v>0.14450000000000002</v>
      </c>
    </row>
    <row r="502" spans="1:6" hidden="1">
      <c r="A502" t="s">
        <v>112</v>
      </c>
      <c r="B502" t="s">
        <v>114</v>
      </c>
      <c r="C502">
        <v>68</v>
      </c>
      <c r="D502">
        <v>20.5</v>
      </c>
      <c r="E502">
        <v>3.3</v>
      </c>
      <c r="F502">
        <f t="shared" si="8"/>
        <v>0.16499999999999998</v>
      </c>
    </row>
    <row r="503" spans="1:6" hidden="1">
      <c r="A503" t="s">
        <v>112</v>
      </c>
      <c r="B503" t="s">
        <v>114</v>
      </c>
      <c r="C503">
        <v>72</v>
      </c>
      <c r="D503">
        <v>20.5</v>
      </c>
      <c r="E503">
        <v>3.74</v>
      </c>
      <c r="F503">
        <f t="shared" si="8"/>
        <v>0.187</v>
      </c>
    </row>
    <row r="504" spans="1:6" hidden="1">
      <c r="A504" t="s">
        <v>112</v>
      </c>
      <c r="B504" t="s">
        <v>114</v>
      </c>
      <c r="C504">
        <v>76</v>
      </c>
      <c r="D504">
        <v>21</v>
      </c>
      <c r="E504">
        <v>4.21</v>
      </c>
      <c r="F504">
        <f t="shared" si="8"/>
        <v>0.21049999999999999</v>
      </c>
    </row>
    <row r="505" spans="1:6" hidden="1">
      <c r="A505" t="s">
        <v>112</v>
      </c>
      <c r="B505" t="s">
        <v>114</v>
      </c>
      <c r="C505">
        <v>80</v>
      </c>
      <c r="D505">
        <v>21</v>
      </c>
      <c r="E505">
        <v>4.7</v>
      </c>
      <c r="F505">
        <f t="shared" si="8"/>
        <v>0.23500000000000001</v>
      </c>
    </row>
    <row r="506" spans="1:6" hidden="1">
      <c r="A506" t="s">
        <v>112</v>
      </c>
      <c r="B506" t="s">
        <v>114</v>
      </c>
      <c r="C506">
        <v>84</v>
      </c>
      <c r="D506">
        <v>21.5</v>
      </c>
      <c r="E506">
        <v>5.21</v>
      </c>
      <c r="F506">
        <f t="shared" si="8"/>
        <v>0.26050000000000001</v>
      </c>
    </row>
    <row r="507" spans="1:6" hidden="1">
      <c r="A507" t="s">
        <v>112</v>
      </c>
      <c r="B507" t="s">
        <v>114</v>
      </c>
      <c r="C507">
        <v>88</v>
      </c>
      <c r="D507">
        <v>21.5</v>
      </c>
      <c r="E507">
        <v>5.74</v>
      </c>
      <c r="F507">
        <f t="shared" si="8"/>
        <v>0.28700000000000003</v>
      </c>
    </row>
    <row r="508" spans="1:6" hidden="1">
      <c r="A508" t="s">
        <v>112</v>
      </c>
      <c r="B508" t="s">
        <v>114</v>
      </c>
      <c r="C508">
        <v>92</v>
      </c>
      <c r="D508">
        <v>21.5</v>
      </c>
      <c r="E508">
        <v>6.29</v>
      </c>
      <c r="F508">
        <f t="shared" si="8"/>
        <v>0.3145</v>
      </c>
    </row>
    <row r="509" spans="1:6" hidden="1">
      <c r="A509" t="s">
        <v>112</v>
      </c>
      <c r="B509" t="s">
        <v>114</v>
      </c>
      <c r="C509">
        <v>96</v>
      </c>
      <c r="D509">
        <v>21.5</v>
      </c>
      <c r="E509">
        <v>6.86</v>
      </c>
      <c r="F509">
        <f t="shared" si="8"/>
        <v>0.34300000000000003</v>
      </c>
    </row>
    <row r="510" spans="1:6" hidden="1">
      <c r="A510" t="s">
        <v>112</v>
      </c>
      <c r="B510" t="s">
        <v>114</v>
      </c>
      <c r="C510">
        <v>100</v>
      </c>
      <c r="D510">
        <v>21.5</v>
      </c>
      <c r="E510">
        <v>7.45</v>
      </c>
      <c r="F510">
        <f t="shared" si="8"/>
        <v>0.3725</v>
      </c>
    </row>
    <row r="511" spans="1:6" hidden="1">
      <c r="A511" t="s">
        <v>112</v>
      </c>
      <c r="B511" t="s">
        <v>114</v>
      </c>
      <c r="C511">
        <v>104</v>
      </c>
      <c r="D511">
        <v>21.5</v>
      </c>
      <c r="E511">
        <v>8.0500000000000007</v>
      </c>
      <c r="F511">
        <f t="shared" si="8"/>
        <v>0.40250000000000002</v>
      </c>
    </row>
    <row r="512" spans="1:6" hidden="1">
      <c r="A512" t="s">
        <v>113</v>
      </c>
      <c r="B512" t="s">
        <v>114</v>
      </c>
      <c r="C512">
        <v>8</v>
      </c>
      <c r="D512">
        <v>7</v>
      </c>
      <c r="E512">
        <v>1.7999999999999999E-2</v>
      </c>
    </row>
    <row r="513" spans="1:6" hidden="1">
      <c r="A513" t="s">
        <v>113</v>
      </c>
      <c r="B513" t="s">
        <v>114</v>
      </c>
      <c r="C513">
        <v>10</v>
      </c>
      <c r="D513">
        <v>7.5</v>
      </c>
      <c r="E513">
        <v>0.03</v>
      </c>
    </row>
    <row r="514" spans="1:6">
      <c r="A514" t="s">
        <v>113</v>
      </c>
      <c r="B514" t="s">
        <v>114</v>
      </c>
      <c r="C514">
        <v>12</v>
      </c>
      <c r="D514">
        <v>8.5</v>
      </c>
      <c r="E514">
        <v>4.7E-2</v>
      </c>
    </row>
    <row r="515" spans="1:6" hidden="1">
      <c r="A515" t="s">
        <v>113</v>
      </c>
      <c r="B515" t="s">
        <v>114</v>
      </c>
      <c r="C515">
        <v>14</v>
      </c>
      <c r="D515">
        <v>9</v>
      </c>
      <c r="E515">
        <v>6.8000000000000005E-2</v>
      </c>
      <c r="F515">
        <f t="shared" si="8"/>
        <v>3.4000000000000002E-3</v>
      </c>
    </row>
    <row r="516" spans="1:6" hidden="1">
      <c r="A516" t="s">
        <v>113</v>
      </c>
      <c r="B516" t="s">
        <v>114</v>
      </c>
      <c r="C516">
        <v>16</v>
      </c>
      <c r="D516">
        <v>9.5</v>
      </c>
      <c r="E516">
        <v>9.4E-2</v>
      </c>
      <c r="F516">
        <f t="shared" si="8"/>
        <v>4.7000000000000002E-3</v>
      </c>
    </row>
    <row r="517" spans="1:6" hidden="1">
      <c r="A517" t="s">
        <v>113</v>
      </c>
      <c r="B517" t="s">
        <v>114</v>
      </c>
      <c r="C517">
        <v>20</v>
      </c>
      <c r="D517">
        <v>10.5</v>
      </c>
      <c r="E517">
        <v>0.16</v>
      </c>
      <c r="F517">
        <f t="shared" si="8"/>
        <v>8.0000000000000002E-3</v>
      </c>
    </row>
    <row r="518" spans="1:6" hidden="1">
      <c r="A518" t="s">
        <v>113</v>
      </c>
      <c r="B518" t="s">
        <v>114</v>
      </c>
      <c r="C518">
        <v>24</v>
      </c>
      <c r="D518">
        <v>11.5</v>
      </c>
      <c r="E518">
        <v>0.25</v>
      </c>
      <c r="F518">
        <f t="shared" si="8"/>
        <v>1.2500000000000001E-2</v>
      </c>
    </row>
    <row r="519" spans="1:6" hidden="1">
      <c r="A519" t="s">
        <v>113</v>
      </c>
      <c r="B519" t="s">
        <v>114</v>
      </c>
      <c r="C519">
        <v>28</v>
      </c>
      <c r="D519">
        <v>12.5</v>
      </c>
      <c r="E519">
        <v>0.37</v>
      </c>
      <c r="F519">
        <f t="shared" si="8"/>
        <v>1.8499999999999999E-2</v>
      </c>
    </row>
    <row r="520" spans="1:6" hidden="1">
      <c r="A520" t="s">
        <v>113</v>
      </c>
      <c r="B520" t="s">
        <v>114</v>
      </c>
      <c r="C520">
        <v>32</v>
      </c>
      <c r="D520">
        <v>13.5</v>
      </c>
      <c r="E520">
        <v>0.51</v>
      </c>
      <c r="F520">
        <f t="shared" si="8"/>
        <v>2.5500000000000002E-2</v>
      </c>
    </row>
    <row r="521" spans="1:6" hidden="1">
      <c r="A521" t="s">
        <v>113</v>
      </c>
      <c r="B521" t="s">
        <v>114</v>
      </c>
      <c r="C521">
        <v>36</v>
      </c>
      <c r="D521">
        <v>14.5</v>
      </c>
      <c r="E521">
        <v>0.68</v>
      </c>
      <c r="F521">
        <f t="shared" si="8"/>
        <v>3.4000000000000002E-2</v>
      </c>
    </row>
    <row r="522" spans="1:6" hidden="1">
      <c r="A522" t="s">
        <v>113</v>
      </c>
      <c r="B522" t="s">
        <v>114</v>
      </c>
      <c r="C522">
        <v>40</v>
      </c>
      <c r="D522">
        <v>15</v>
      </c>
      <c r="E522">
        <v>0.88</v>
      </c>
      <c r="F522">
        <f t="shared" si="8"/>
        <v>4.3999999999999997E-2</v>
      </c>
    </row>
    <row r="523" spans="1:6" hidden="1">
      <c r="A523" t="s">
        <v>113</v>
      </c>
      <c r="B523" t="s">
        <v>114</v>
      </c>
      <c r="C523">
        <v>44</v>
      </c>
      <c r="D523">
        <v>16</v>
      </c>
      <c r="E523">
        <v>1.1100000000000001</v>
      </c>
      <c r="F523">
        <f t="shared" si="8"/>
        <v>5.5500000000000008E-2</v>
      </c>
    </row>
    <row r="524" spans="1:6" hidden="1">
      <c r="A524" t="s">
        <v>113</v>
      </c>
      <c r="B524" t="s">
        <v>114</v>
      </c>
      <c r="C524">
        <v>48</v>
      </c>
      <c r="D524">
        <v>16.5</v>
      </c>
      <c r="E524">
        <v>1.36</v>
      </c>
      <c r="F524">
        <f t="shared" si="8"/>
        <v>6.8000000000000005E-2</v>
      </c>
    </row>
    <row r="525" spans="1:6" hidden="1">
      <c r="A525" t="s">
        <v>113</v>
      </c>
      <c r="B525" t="s">
        <v>114</v>
      </c>
      <c r="C525">
        <v>52</v>
      </c>
      <c r="D525">
        <v>17</v>
      </c>
      <c r="E525">
        <v>1.64</v>
      </c>
      <c r="F525">
        <f t="shared" si="8"/>
        <v>8.199999999999999E-2</v>
      </c>
    </row>
    <row r="526" spans="1:6" hidden="1">
      <c r="A526" t="s">
        <v>113</v>
      </c>
      <c r="B526" t="s">
        <v>114</v>
      </c>
      <c r="C526">
        <v>56</v>
      </c>
      <c r="D526">
        <v>17.5</v>
      </c>
      <c r="E526">
        <v>1.94</v>
      </c>
      <c r="F526">
        <f t="shared" si="8"/>
        <v>9.7000000000000003E-2</v>
      </c>
    </row>
    <row r="527" spans="1:6" hidden="1">
      <c r="A527" t="s">
        <v>113</v>
      </c>
      <c r="B527" t="s">
        <v>114</v>
      </c>
      <c r="C527">
        <v>60</v>
      </c>
      <c r="D527">
        <v>18</v>
      </c>
      <c r="E527">
        <v>2.2799999999999998</v>
      </c>
      <c r="F527">
        <f t="shared" ref="F527:F590" si="9">E527/20</f>
        <v>0.11399999999999999</v>
      </c>
    </row>
    <row r="528" spans="1:6" hidden="1">
      <c r="A528" t="s">
        <v>113</v>
      </c>
      <c r="B528" t="s">
        <v>114</v>
      </c>
      <c r="C528">
        <v>64</v>
      </c>
      <c r="D528">
        <v>18</v>
      </c>
      <c r="E528">
        <v>2.63</v>
      </c>
      <c r="F528">
        <f t="shared" si="9"/>
        <v>0.13150000000000001</v>
      </c>
    </row>
    <row r="529" spans="1:6" hidden="1">
      <c r="A529" t="s">
        <v>113</v>
      </c>
      <c r="B529" t="s">
        <v>114</v>
      </c>
      <c r="C529">
        <v>68</v>
      </c>
      <c r="D529">
        <v>18.5</v>
      </c>
      <c r="E529">
        <v>3.01</v>
      </c>
      <c r="F529">
        <f t="shared" si="9"/>
        <v>0.15049999999999999</v>
      </c>
    </row>
    <row r="530" spans="1:6" hidden="1">
      <c r="A530" t="s">
        <v>113</v>
      </c>
      <c r="B530" t="s">
        <v>114</v>
      </c>
      <c r="C530">
        <v>72</v>
      </c>
      <c r="D530">
        <v>19</v>
      </c>
      <c r="E530">
        <v>3.42</v>
      </c>
      <c r="F530">
        <f t="shared" si="9"/>
        <v>0.17099999999999999</v>
      </c>
    </row>
    <row r="531" spans="1:6" hidden="1">
      <c r="A531" t="s">
        <v>113</v>
      </c>
      <c r="B531" t="s">
        <v>114</v>
      </c>
      <c r="C531">
        <v>76</v>
      </c>
      <c r="D531">
        <v>19</v>
      </c>
      <c r="E531">
        <v>3.84</v>
      </c>
      <c r="F531">
        <f t="shared" si="9"/>
        <v>0.192</v>
      </c>
    </row>
    <row r="532" spans="1:6" hidden="1">
      <c r="A532" t="s">
        <v>113</v>
      </c>
      <c r="B532" t="s">
        <v>114</v>
      </c>
      <c r="C532">
        <v>80</v>
      </c>
      <c r="D532">
        <v>19</v>
      </c>
      <c r="E532">
        <v>4.29</v>
      </c>
      <c r="F532">
        <f t="shared" si="9"/>
        <v>0.2145</v>
      </c>
    </row>
    <row r="533" spans="1:6" hidden="1">
      <c r="A533" t="s">
        <v>113</v>
      </c>
      <c r="B533" t="s">
        <v>114</v>
      </c>
      <c r="C533">
        <v>84</v>
      </c>
      <c r="D533">
        <v>19.5</v>
      </c>
      <c r="E533">
        <v>4.75</v>
      </c>
      <c r="F533">
        <f t="shared" si="9"/>
        <v>0.23749999999999999</v>
      </c>
    </row>
    <row r="534" spans="1:6" hidden="1">
      <c r="A534" t="s">
        <v>104</v>
      </c>
      <c r="B534" t="s">
        <v>115</v>
      </c>
      <c r="C534">
        <v>8</v>
      </c>
      <c r="D534">
        <v>11.5</v>
      </c>
      <c r="E534">
        <v>3.1E-2</v>
      </c>
    </row>
    <row r="535" spans="1:6" hidden="1">
      <c r="A535" t="s">
        <v>104</v>
      </c>
      <c r="B535" t="s">
        <v>115</v>
      </c>
      <c r="C535">
        <v>10</v>
      </c>
      <c r="D535">
        <v>13</v>
      </c>
      <c r="E535">
        <v>5.3999999999999999E-2</v>
      </c>
    </row>
    <row r="536" spans="1:6" hidden="1">
      <c r="A536" t="s">
        <v>104</v>
      </c>
      <c r="B536" t="s">
        <v>115</v>
      </c>
      <c r="C536">
        <v>12</v>
      </c>
      <c r="D536">
        <v>14.5</v>
      </c>
      <c r="E536">
        <v>8.5999999999999993E-2</v>
      </c>
    </row>
    <row r="537" spans="1:6" hidden="1">
      <c r="A537" t="s">
        <v>104</v>
      </c>
      <c r="B537" t="s">
        <v>115</v>
      </c>
      <c r="C537">
        <v>14</v>
      </c>
      <c r="D537">
        <v>16</v>
      </c>
      <c r="E537">
        <v>0.128</v>
      </c>
      <c r="F537">
        <f t="shared" si="9"/>
        <v>6.4000000000000003E-3</v>
      </c>
    </row>
    <row r="538" spans="1:6" hidden="1">
      <c r="A538" t="s">
        <v>104</v>
      </c>
      <c r="B538" t="s">
        <v>115</v>
      </c>
      <c r="C538">
        <v>16</v>
      </c>
      <c r="D538">
        <v>17.5</v>
      </c>
      <c r="E538">
        <v>0.18099999999999999</v>
      </c>
      <c r="F538">
        <f t="shared" si="9"/>
        <v>9.049999999999999E-3</v>
      </c>
    </row>
    <row r="539" spans="1:6" hidden="1">
      <c r="A539" t="s">
        <v>104</v>
      </c>
      <c r="B539" t="s">
        <v>115</v>
      </c>
      <c r="C539">
        <v>20</v>
      </c>
      <c r="D539">
        <v>20</v>
      </c>
      <c r="E539">
        <v>0.32</v>
      </c>
      <c r="F539">
        <f t="shared" si="9"/>
        <v>1.6E-2</v>
      </c>
    </row>
    <row r="540" spans="1:6" hidden="1">
      <c r="A540" t="s">
        <v>104</v>
      </c>
      <c r="B540" t="s">
        <v>115</v>
      </c>
      <c r="C540">
        <v>24</v>
      </c>
      <c r="D540">
        <v>23</v>
      </c>
      <c r="E540">
        <v>0.52</v>
      </c>
      <c r="F540">
        <f t="shared" si="9"/>
        <v>2.6000000000000002E-2</v>
      </c>
    </row>
    <row r="541" spans="1:6" hidden="1">
      <c r="A541" t="s">
        <v>104</v>
      </c>
      <c r="B541" t="s">
        <v>115</v>
      </c>
      <c r="C541">
        <v>28</v>
      </c>
      <c r="D541">
        <v>25.5</v>
      </c>
      <c r="E541">
        <v>0.78</v>
      </c>
      <c r="F541">
        <f t="shared" si="9"/>
        <v>3.9E-2</v>
      </c>
    </row>
    <row r="542" spans="1:6" hidden="1">
      <c r="A542" t="s">
        <v>104</v>
      </c>
      <c r="B542" t="s">
        <v>115</v>
      </c>
      <c r="C542">
        <v>32</v>
      </c>
      <c r="D542">
        <v>28</v>
      </c>
      <c r="E542">
        <v>1.1100000000000001</v>
      </c>
      <c r="F542">
        <f t="shared" si="9"/>
        <v>5.5500000000000008E-2</v>
      </c>
    </row>
    <row r="543" spans="1:6" hidden="1">
      <c r="A543" t="s">
        <v>104</v>
      </c>
      <c r="B543" t="s">
        <v>115</v>
      </c>
      <c r="C543">
        <v>36</v>
      </c>
      <c r="D543">
        <v>30.5</v>
      </c>
      <c r="E543">
        <v>1.51</v>
      </c>
      <c r="F543">
        <f t="shared" si="9"/>
        <v>7.5499999999999998E-2</v>
      </c>
    </row>
    <row r="544" spans="1:6" hidden="1">
      <c r="A544" t="s">
        <v>104</v>
      </c>
      <c r="B544" t="s">
        <v>115</v>
      </c>
      <c r="C544">
        <v>40</v>
      </c>
      <c r="D544">
        <v>32.5</v>
      </c>
      <c r="E544">
        <v>1.98</v>
      </c>
      <c r="F544">
        <f t="shared" si="9"/>
        <v>9.9000000000000005E-2</v>
      </c>
    </row>
    <row r="545" spans="1:6" hidden="1">
      <c r="A545" t="s">
        <v>104</v>
      </c>
      <c r="B545" t="s">
        <v>115</v>
      </c>
      <c r="C545">
        <v>44</v>
      </c>
      <c r="D545">
        <v>35</v>
      </c>
      <c r="E545">
        <v>2.5299999999999998</v>
      </c>
      <c r="F545">
        <f t="shared" si="9"/>
        <v>0.1265</v>
      </c>
    </row>
    <row r="546" spans="1:6" hidden="1">
      <c r="A546" t="s">
        <v>104</v>
      </c>
      <c r="B546" t="s">
        <v>115</v>
      </c>
      <c r="C546">
        <v>48</v>
      </c>
      <c r="D546">
        <v>37</v>
      </c>
      <c r="E546">
        <v>3.17</v>
      </c>
      <c r="F546">
        <f t="shared" si="9"/>
        <v>0.1585</v>
      </c>
    </row>
    <row r="547" spans="1:6" hidden="1">
      <c r="A547" t="s">
        <v>104</v>
      </c>
      <c r="B547" t="s">
        <v>115</v>
      </c>
      <c r="C547">
        <v>52</v>
      </c>
      <c r="D547">
        <v>39</v>
      </c>
      <c r="E547">
        <v>3.88</v>
      </c>
      <c r="F547">
        <f t="shared" si="9"/>
        <v>0.19400000000000001</v>
      </c>
    </row>
    <row r="548" spans="1:6" hidden="1">
      <c r="A548" t="s">
        <v>104</v>
      </c>
      <c r="B548" t="s">
        <v>115</v>
      </c>
      <c r="C548">
        <v>56</v>
      </c>
      <c r="D548">
        <v>40.5</v>
      </c>
      <c r="E548">
        <v>4.6900000000000004</v>
      </c>
      <c r="F548">
        <f t="shared" si="9"/>
        <v>0.23450000000000001</v>
      </c>
    </row>
    <row r="549" spans="1:6" hidden="1">
      <c r="A549" t="s">
        <v>104</v>
      </c>
      <c r="B549" t="s">
        <v>115</v>
      </c>
      <c r="C549">
        <v>60</v>
      </c>
      <c r="D549">
        <v>42.5</v>
      </c>
      <c r="E549">
        <v>5.58</v>
      </c>
      <c r="F549">
        <f t="shared" si="9"/>
        <v>0.27900000000000003</v>
      </c>
    </row>
    <row r="550" spans="1:6" hidden="1">
      <c r="A550" t="s">
        <v>104</v>
      </c>
      <c r="B550" t="s">
        <v>115</v>
      </c>
      <c r="C550">
        <v>64</v>
      </c>
      <c r="D550">
        <v>44</v>
      </c>
      <c r="E550">
        <v>6.55</v>
      </c>
      <c r="F550">
        <f t="shared" si="9"/>
        <v>0.32750000000000001</v>
      </c>
    </row>
    <row r="551" spans="1:6" hidden="1">
      <c r="A551" t="s">
        <v>104</v>
      </c>
      <c r="B551" t="s">
        <v>115</v>
      </c>
      <c r="C551">
        <v>68</v>
      </c>
      <c r="D551">
        <v>45.5</v>
      </c>
      <c r="E551">
        <v>7.61</v>
      </c>
      <c r="F551">
        <f t="shared" si="9"/>
        <v>0.3805</v>
      </c>
    </row>
    <row r="552" spans="1:6" hidden="1">
      <c r="A552" t="s">
        <v>104</v>
      </c>
      <c r="B552" t="s">
        <v>115</v>
      </c>
      <c r="C552">
        <v>72</v>
      </c>
      <c r="D552">
        <v>47</v>
      </c>
      <c r="E552">
        <v>8.76</v>
      </c>
      <c r="F552">
        <f t="shared" si="9"/>
        <v>0.438</v>
      </c>
    </row>
    <row r="553" spans="1:6" hidden="1">
      <c r="A553" t="s">
        <v>104</v>
      </c>
      <c r="B553" t="s">
        <v>115</v>
      </c>
      <c r="C553">
        <v>76</v>
      </c>
      <c r="D553">
        <v>48</v>
      </c>
      <c r="E553">
        <v>9.99</v>
      </c>
      <c r="F553">
        <f t="shared" si="9"/>
        <v>0.4995</v>
      </c>
    </row>
    <row r="554" spans="1:6" hidden="1">
      <c r="A554" t="s">
        <v>104</v>
      </c>
      <c r="B554" t="s">
        <v>115</v>
      </c>
      <c r="C554">
        <v>80</v>
      </c>
      <c r="D554">
        <v>49.5</v>
      </c>
      <c r="E554">
        <v>11.3</v>
      </c>
      <c r="F554">
        <f t="shared" si="9"/>
        <v>0.56500000000000006</v>
      </c>
    </row>
    <row r="555" spans="1:6" hidden="1">
      <c r="A555" t="s">
        <v>104</v>
      </c>
      <c r="B555" t="s">
        <v>115</v>
      </c>
      <c r="C555">
        <v>84</v>
      </c>
      <c r="D555">
        <v>50.5</v>
      </c>
      <c r="E555">
        <v>12.69</v>
      </c>
      <c r="F555">
        <f t="shared" si="9"/>
        <v>0.63449999999999995</v>
      </c>
    </row>
    <row r="556" spans="1:6" hidden="1">
      <c r="A556" t="s">
        <v>104</v>
      </c>
      <c r="B556" t="s">
        <v>115</v>
      </c>
      <c r="C556">
        <v>88</v>
      </c>
      <c r="D556">
        <v>51.5</v>
      </c>
      <c r="E556">
        <v>14.16</v>
      </c>
      <c r="F556">
        <f t="shared" si="9"/>
        <v>0.70799999999999996</v>
      </c>
    </row>
    <row r="557" spans="1:6" hidden="1">
      <c r="A557" t="s">
        <v>104</v>
      </c>
      <c r="B557" t="s">
        <v>115</v>
      </c>
      <c r="C557">
        <v>92</v>
      </c>
      <c r="D557">
        <v>52.5</v>
      </c>
      <c r="E557">
        <v>15.71</v>
      </c>
      <c r="F557">
        <f t="shared" si="9"/>
        <v>0.78550000000000009</v>
      </c>
    </row>
    <row r="558" spans="1:6" hidden="1">
      <c r="A558" t="s">
        <v>104</v>
      </c>
      <c r="B558" t="s">
        <v>115</v>
      </c>
      <c r="C558">
        <v>96</v>
      </c>
      <c r="D558">
        <v>53.5</v>
      </c>
      <c r="E558">
        <v>17.34</v>
      </c>
      <c r="F558">
        <f t="shared" si="9"/>
        <v>0.86699999999999999</v>
      </c>
    </row>
    <row r="559" spans="1:6" hidden="1">
      <c r="A559" t="s">
        <v>104</v>
      </c>
      <c r="B559" t="s">
        <v>115</v>
      </c>
      <c r="C559">
        <v>100</v>
      </c>
      <c r="D559">
        <v>54</v>
      </c>
      <c r="E559">
        <v>19.03</v>
      </c>
      <c r="F559">
        <f t="shared" si="9"/>
        <v>0.95150000000000001</v>
      </c>
    </row>
    <row r="560" spans="1:6" hidden="1">
      <c r="A560" t="s">
        <v>104</v>
      </c>
      <c r="B560" t="s">
        <v>115</v>
      </c>
      <c r="C560">
        <v>104</v>
      </c>
      <c r="D560">
        <v>54.5</v>
      </c>
      <c r="E560">
        <v>20.79</v>
      </c>
      <c r="F560">
        <f t="shared" si="9"/>
        <v>1.0394999999999999</v>
      </c>
    </row>
    <row r="561" spans="1:6" hidden="1">
      <c r="A561" t="s">
        <v>104</v>
      </c>
      <c r="B561" t="s">
        <v>115</v>
      </c>
      <c r="C561">
        <v>108</v>
      </c>
      <c r="D561">
        <v>55.5</v>
      </c>
      <c r="E561">
        <v>22.61</v>
      </c>
      <c r="F561">
        <f t="shared" si="9"/>
        <v>1.1305000000000001</v>
      </c>
    </row>
    <row r="562" spans="1:6" hidden="1">
      <c r="A562" t="s">
        <v>104</v>
      </c>
      <c r="B562" t="s">
        <v>115</v>
      </c>
      <c r="C562">
        <v>112</v>
      </c>
      <c r="D562">
        <v>56</v>
      </c>
      <c r="E562">
        <v>24.5</v>
      </c>
      <c r="F562">
        <f t="shared" si="9"/>
        <v>1.2250000000000001</v>
      </c>
    </row>
    <row r="563" spans="1:6" hidden="1">
      <c r="A563" t="s">
        <v>104</v>
      </c>
      <c r="B563" t="s">
        <v>115</v>
      </c>
      <c r="C563">
        <v>116</v>
      </c>
      <c r="D563">
        <v>56.5</v>
      </c>
      <c r="E563">
        <v>26.43</v>
      </c>
      <c r="F563">
        <f t="shared" si="9"/>
        <v>1.3214999999999999</v>
      </c>
    </row>
    <row r="564" spans="1:6" hidden="1">
      <c r="A564" t="s">
        <v>104</v>
      </c>
      <c r="B564" t="s">
        <v>115</v>
      </c>
      <c r="C564">
        <v>120</v>
      </c>
      <c r="D564">
        <v>57</v>
      </c>
      <c r="E564">
        <v>28.43</v>
      </c>
      <c r="F564">
        <f t="shared" si="9"/>
        <v>1.4215</v>
      </c>
    </row>
    <row r="565" spans="1:6" hidden="1">
      <c r="A565" t="s">
        <v>104</v>
      </c>
      <c r="B565" t="s">
        <v>115</v>
      </c>
      <c r="C565">
        <v>124</v>
      </c>
      <c r="D565">
        <v>57</v>
      </c>
      <c r="E565">
        <v>30.47</v>
      </c>
      <c r="F565">
        <f t="shared" si="9"/>
        <v>1.5234999999999999</v>
      </c>
    </row>
    <row r="566" spans="1:6" hidden="1">
      <c r="A566" t="s">
        <v>104</v>
      </c>
      <c r="B566" t="s">
        <v>115</v>
      </c>
      <c r="C566">
        <v>128</v>
      </c>
      <c r="D566">
        <v>57.5</v>
      </c>
      <c r="E566">
        <v>32.549999999999997</v>
      </c>
      <c r="F566">
        <f t="shared" si="9"/>
        <v>1.6274999999999999</v>
      </c>
    </row>
    <row r="567" spans="1:6" hidden="1">
      <c r="A567" t="s">
        <v>104</v>
      </c>
      <c r="B567" t="s">
        <v>115</v>
      </c>
      <c r="C567">
        <v>132</v>
      </c>
      <c r="D567">
        <v>57.5</v>
      </c>
      <c r="E567">
        <v>34.67</v>
      </c>
      <c r="F567">
        <f t="shared" si="9"/>
        <v>1.7335</v>
      </c>
    </row>
    <row r="568" spans="1:6" hidden="1">
      <c r="A568" t="s">
        <v>104</v>
      </c>
      <c r="B568" t="s">
        <v>115</v>
      </c>
      <c r="C568">
        <v>136</v>
      </c>
      <c r="D568">
        <v>57.5</v>
      </c>
      <c r="E568">
        <v>36.83</v>
      </c>
      <c r="F568">
        <f t="shared" si="9"/>
        <v>1.8414999999999999</v>
      </c>
    </row>
    <row r="569" spans="1:6" hidden="1">
      <c r="A569" t="s">
        <v>104</v>
      </c>
      <c r="B569" t="s">
        <v>115</v>
      </c>
      <c r="C569">
        <v>140</v>
      </c>
      <c r="D569">
        <v>58</v>
      </c>
      <c r="E569">
        <v>39.020000000000003</v>
      </c>
      <c r="F569">
        <f t="shared" si="9"/>
        <v>1.9510000000000001</v>
      </c>
    </row>
    <row r="570" spans="1:6" hidden="1">
      <c r="A570" t="s">
        <v>104</v>
      </c>
      <c r="B570" t="s">
        <v>115</v>
      </c>
      <c r="C570">
        <v>144</v>
      </c>
      <c r="D570">
        <v>58</v>
      </c>
      <c r="E570">
        <v>41.24</v>
      </c>
      <c r="F570">
        <f t="shared" si="9"/>
        <v>2.0620000000000003</v>
      </c>
    </row>
    <row r="571" spans="1:6" hidden="1">
      <c r="A571" t="s">
        <v>104</v>
      </c>
      <c r="B571" t="s">
        <v>115</v>
      </c>
      <c r="C571">
        <v>148</v>
      </c>
      <c r="D571">
        <v>58</v>
      </c>
      <c r="E571">
        <v>43.48</v>
      </c>
      <c r="F571">
        <f t="shared" si="9"/>
        <v>2.1739999999999999</v>
      </c>
    </row>
    <row r="572" spans="1:6" hidden="1">
      <c r="A572" t="s">
        <v>104</v>
      </c>
      <c r="B572" t="s">
        <v>115</v>
      </c>
      <c r="C572">
        <v>152</v>
      </c>
      <c r="D572">
        <v>58</v>
      </c>
      <c r="E572">
        <v>45.73</v>
      </c>
      <c r="F572">
        <f t="shared" si="9"/>
        <v>2.2864999999999998</v>
      </c>
    </row>
    <row r="573" spans="1:6" hidden="1">
      <c r="A573" t="s">
        <v>104</v>
      </c>
      <c r="B573" t="s">
        <v>115</v>
      </c>
      <c r="C573">
        <v>156</v>
      </c>
      <c r="D573">
        <v>58</v>
      </c>
      <c r="E573">
        <v>48</v>
      </c>
      <c r="F573">
        <f t="shared" si="9"/>
        <v>2.4</v>
      </c>
    </row>
    <row r="574" spans="1:6" hidden="1">
      <c r="A574" t="s">
        <v>104</v>
      </c>
      <c r="B574" t="s">
        <v>115</v>
      </c>
      <c r="C574">
        <v>160</v>
      </c>
      <c r="D574">
        <v>58</v>
      </c>
      <c r="E574">
        <v>50.28</v>
      </c>
      <c r="F574">
        <f t="shared" si="9"/>
        <v>2.5140000000000002</v>
      </c>
    </row>
    <row r="575" spans="1:6" hidden="1">
      <c r="A575" t="s">
        <v>106</v>
      </c>
      <c r="B575" t="s">
        <v>115</v>
      </c>
      <c r="C575">
        <v>8</v>
      </c>
      <c r="D575">
        <v>10.5</v>
      </c>
      <c r="E575">
        <v>2.8000000000000001E-2</v>
      </c>
    </row>
    <row r="576" spans="1:6" hidden="1">
      <c r="A576" t="s">
        <v>106</v>
      </c>
      <c r="B576" t="s">
        <v>115</v>
      </c>
      <c r="C576">
        <v>10</v>
      </c>
      <c r="D576">
        <v>11.5</v>
      </c>
      <c r="E576">
        <v>0.05</v>
      </c>
    </row>
    <row r="577" spans="1:6" hidden="1">
      <c r="A577" t="s">
        <v>106</v>
      </c>
      <c r="B577" t="s">
        <v>115</v>
      </c>
      <c r="C577">
        <v>12</v>
      </c>
      <c r="D577">
        <v>13</v>
      </c>
      <c r="E577">
        <v>7.9000000000000001E-2</v>
      </c>
    </row>
    <row r="578" spans="1:6" hidden="1">
      <c r="A578" t="s">
        <v>106</v>
      </c>
      <c r="B578" t="s">
        <v>115</v>
      </c>
      <c r="C578">
        <v>14</v>
      </c>
      <c r="D578">
        <v>14.5</v>
      </c>
      <c r="E578">
        <v>0.11700000000000001</v>
      </c>
      <c r="F578">
        <f t="shared" si="9"/>
        <v>5.8500000000000002E-3</v>
      </c>
    </row>
    <row r="579" spans="1:6" hidden="1">
      <c r="A579" t="s">
        <v>106</v>
      </c>
      <c r="B579" t="s">
        <v>115</v>
      </c>
      <c r="C579">
        <v>16</v>
      </c>
      <c r="D579">
        <v>16</v>
      </c>
      <c r="E579">
        <v>0.16500000000000001</v>
      </c>
      <c r="F579">
        <f t="shared" si="9"/>
        <v>8.2500000000000004E-3</v>
      </c>
    </row>
    <row r="580" spans="1:6" hidden="1">
      <c r="A580" t="s">
        <v>106</v>
      </c>
      <c r="B580" t="s">
        <v>115</v>
      </c>
      <c r="C580">
        <v>20</v>
      </c>
      <c r="D580">
        <v>18.5</v>
      </c>
      <c r="E580">
        <v>0.3</v>
      </c>
      <c r="F580">
        <f t="shared" si="9"/>
        <v>1.4999999999999999E-2</v>
      </c>
    </row>
    <row r="581" spans="1:6" hidden="1">
      <c r="A581" t="s">
        <v>106</v>
      </c>
      <c r="B581" t="s">
        <v>115</v>
      </c>
      <c r="C581">
        <v>24</v>
      </c>
      <c r="D581">
        <v>21</v>
      </c>
      <c r="E581">
        <v>0.48</v>
      </c>
      <c r="F581">
        <f t="shared" si="9"/>
        <v>2.4E-2</v>
      </c>
    </row>
    <row r="582" spans="1:6" hidden="1">
      <c r="A582" t="s">
        <v>106</v>
      </c>
      <c r="B582" t="s">
        <v>115</v>
      </c>
      <c r="C582">
        <v>28</v>
      </c>
      <c r="D582">
        <v>23.5</v>
      </c>
      <c r="E582">
        <v>0.71</v>
      </c>
      <c r="F582">
        <f t="shared" si="9"/>
        <v>3.5499999999999997E-2</v>
      </c>
    </row>
    <row r="583" spans="1:6" hidden="1">
      <c r="A583" t="s">
        <v>106</v>
      </c>
      <c r="B583" t="s">
        <v>115</v>
      </c>
      <c r="C583">
        <v>32</v>
      </c>
      <c r="D583">
        <v>25.5</v>
      </c>
      <c r="E583">
        <v>1.01</v>
      </c>
      <c r="F583">
        <f t="shared" si="9"/>
        <v>5.0500000000000003E-2</v>
      </c>
    </row>
    <row r="584" spans="1:6" hidden="1">
      <c r="A584" t="s">
        <v>106</v>
      </c>
      <c r="B584" t="s">
        <v>115</v>
      </c>
      <c r="C584">
        <v>36</v>
      </c>
      <c r="D584">
        <v>27.5</v>
      </c>
      <c r="E584">
        <v>1.37</v>
      </c>
      <c r="F584">
        <f t="shared" si="9"/>
        <v>6.8500000000000005E-2</v>
      </c>
    </row>
    <row r="585" spans="1:6" hidden="1">
      <c r="A585" t="s">
        <v>106</v>
      </c>
      <c r="B585" t="s">
        <v>115</v>
      </c>
      <c r="C585">
        <v>40</v>
      </c>
      <c r="D585">
        <v>29.5</v>
      </c>
      <c r="E585">
        <v>1.81</v>
      </c>
      <c r="F585">
        <f t="shared" si="9"/>
        <v>9.0499999999999997E-2</v>
      </c>
    </row>
    <row r="586" spans="1:6" hidden="1">
      <c r="A586" t="s">
        <v>106</v>
      </c>
      <c r="B586" t="s">
        <v>115</v>
      </c>
      <c r="C586">
        <v>44</v>
      </c>
      <c r="D586">
        <v>31.5</v>
      </c>
      <c r="E586">
        <v>2.31</v>
      </c>
      <c r="F586">
        <f t="shared" si="9"/>
        <v>0.11550000000000001</v>
      </c>
    </row>
    <row r="587" spans="1:6" hidden="1">
      <c r="A587" t="s">
        <v>106</v>
      </c>
      <c r="B587" t="s">
        <v>115</v>
      </c>
      <c r="C587">
        <v>48</v>
      </c>
      <c r="D587">
        <v>33.5</v>
      </c>
      <c r="E587">
        <v>2.89</v>
      </c>
      <c r="F587">
        <f t="shared" si="9"/>
        <v>0.14450000000000002</v>
      </c>
    </row>
    <row r="588" spans="1:6" hidden="1">
      <c r="A588" t="s">
        <v>106</v>
      </c>
      <c r="B588" t="s">
        <v>115</v>
      </c>
      <c r="C588">
        <v>52</v>
      </c>
      <c r="D588">
        <v>35.5</v>
      </c>
      <c r="E588">
        <v>3.55</v>
      </c>
      <c r="F588">
        <f t="shared" si="9"/>
        <v>0.17749999999999999</v>
      </c>
    </row>
    <row r="589" spans="1:6" hidden="1">
      <c r="A589" t="s">
        <v>106</v>
      </c>
      <c r="B589" t="s">
        <v>115</v>
      </c>
      <c r="C589">
        <v>56</v>
      </c>
      <c r="D589">
        <v>37</v>
      </c>
      <c r="E589">
        <v>4.28</v>
      </c>
      <c r="F589">
        <f t="shared" si="9"/>
        <v>0.21400000000000002</v>
      </c>
    </row>
    <row r="590" spans="1:6" hidden="1">
      <c r="A590" t="s">
        <v>106</v>
      </c>
      <c r="B590" t="s">
        <v>115</v>
      </c>
      <c r="C590">
        <v>60</v>
      </c>
      <c r="D590">
        <v>38.5</v>
      </c>
      <c r="E590">
        <v>5.09</v>
      </c>
      <c r="F590">
        <f t="shared" si="9"/>
        <v>0.2545</v>
      </c>
    </row>
    <row r="591" spans="1:6" hidden="1">
      <c r="A591" t="s">
        <v>106</v>
      </c>
      <c r="B591" t="s">
        <v>115</v>
      </c>
      <c r="C591">
        <v>64</v>
      </c>
      <c r="D591">
        <v>40</v>
      </c>
      <c r="E591">
        <v>5.98</v>
      </c>
      <c r="F591">
        <f t="shared" ref="F591:F654" si="10">E591/20</f>
        <v>0.29900000000000004</v>
      </c>
    </row>
    <row r="592" spans="1:6" hidden="1">
      <c r="A592" t="s">
        <v>106</v>
      </c>
      <c r="B592" t="s">
        <v>115</v>
      </c>
      <c r="C592">
        <v>68</v>
      </c>
      <c r="D592">
        <v>41.5</v>
      </c>
      <c r="E592">
        <v>6.95</v>
      </c>
      <c r="F592">
        <f t="shared" si="10"/>
        <v>0.34750000000000003</v>
      </c>
    </row>
    <row r="593" spans="1:6" hidden="1">
      <c r="A593" t="s">
        <v>106</v>
      </c>
      <c r="B593" t="s">
        <v>115</v>
      </c>
      <c r="C593">
        <v>72</v>
      </c>
      <c r="D593">
        <v>42.5</v>
      </c>
      <c r="E593">
        <v>7.99</v>
      </c>
      <c r="F593">
        <f t="shared" si="10"/>
        <v>0.39950000000000002</v>
      </c>
    </row>
    <row r="594" spans="1:6" hidden="1">
      <c r="A594" t="s">
        <v>106</v>
      </c>
      <c r="B594" t="s">
        <v>115</v>
      </c>
      <c r="C594">
        <v>76</v>
      </c>
      <c r="D594">
        <v>44</v>
      </c>
      <c r="E594">
        <v>9.11</v>
      </c>
      <c r="F594">
        <f t="shared" si="10"/>
        <v>0.45549999999999996</v>
      </c>
    </row>
    <row r="595" spans="1:6" hidden="1">
      <c r="A595" t="s">
        <v>106</v>
      </c>
      <c r="B595" t="s">
        <v>115</v>
      </c>
      <c r="C595">
        <v>80</v>
      </c>
      <c r="D595">
        <v>45</v>
      </c>
      <c r="E595">
        <v>10.31</v>
      </c>
      <c r="F595">
        <f t="shared" si="10"/>
        <v>0.51550000000000007</v>
      </c>
    </row>
    <row r="596" spans="1:6" hidden="1">
      <c r="A596" t="s">
        <v>106</v>
      </c>
      <c r="B596" t="s">
        <v>115</v>
      </c>
      <c r="C596">
        <v>84</v>
      </c>
      <c r="D596">
        <v>46</v>
      </c>
      <c r="E596">
        <v>11.58</v>
      </c>
      <c r="F596">
        <f t="shared" si="10"/>
        <v>0.57899999999999996</v>
      </c>
    </row>
    <row r="597" spans="1:6" hidden="1">
      <c r="A597" t="s">
        <v>106</v>
      </c>
      <c r="B597" t="s">
        <v>115</v>
      </c>
      <c r="C597">
        <v>88</v>
      </c>
      <c r="D597">
        <v>47</v>
      </c>
      <c r="E597">
        <v>12.93</v>
      </c>
      <c r="F597">
        <f t="shared" si="10"/>
        <v>0.64649999999999996</v>
      </c>
    </row>
    <row r="598" spans="1:6" hidden="1">
      <c r="A598" t="s">
        <v>106</v>
      </c>
      <c r="B598" t="s">
        <v>115</v>
      </c>
      <c r="C598">
        <v>92</v>
      </c>
      <c r="D598">
        <v>47.5</v>
      </c>
      <c r="E598">
        <v>14.34</v>
      </c>
      <c r="F598">
        <f t="shared" si="10"/>
        <v>0.71699999999999997</v>
      </c>
    </row>
    <row r="599" spans="1:6" hidden="1">
      <c r="A599" t="s">
        <v>106</v>
      </c>
      <c r="B599" t="s">
        <v>115</v>
      </c>
      <c r="C599">
        <v>96</v>
      </c>
      <c r="D599">
        <v>48.5</v>
      </c>
      <c r="E599">
        <v>15.82</v>
      </c>
      <c r="F599">
        <f t="shared" si="10"/>
        <v>0.79100000000000004</v>
      </c>
    </row>
    <row r="600" spans="1:6" hidden="1">
      <c r="A600" t="s">
        <v>106</v>
      </c>
      <c r="B600" t="s">
        <v>115</v>
      </c>
      <c r="C600">
        <v>100</v>
      </c>
      <c r="D600">
        <v>49</v>
      </c>
      <c r="E600">
        <v>17.37</v>
      </c>
      <c r="F600">
        <f t="shared" si="10"/>
        <v>0.86850000000000005</v>
      </c>
    </row>
    <row r="601" spans="1:6" hidden="1">
      <c r="A601" t="s">
        <v>106</v>
      </c>
      <c r="B601" t="s">
        <v>115</v>
      </c>
      <c r="C601">
        <v>104</v>
      </c>
      <c r="D601">
        <v>50</v>
      </c>
      <c r="E601">
        <v>18.97</v>
      </c>
      <c r="F601">
        <f t="shared" si="10"/>
        <v>0.9484999999999999</v>
      </c>
    </row>
    <row r="602" spans="1:6" hidden="1">
      <c r="A602" t="s">
        <v>106</v>
      </c>
      <c r="B602" t="s">
        <v>115</v>
      </c>
      <c r="C602">
        <v>108</v>
      </c>
      <c r="D602">
        <v>50.5</v>
      </c>
      <c r="E602">
        <v>20.64</v>
      </c>
      <c r="F602">
        <f t="shared" si="10"/>
        <v>1.032</v>
      </c>
    </row>
    <row r="603" spans="1:6" hidden="1">
      <c r="A603" t="s">
        <v>106</v>
      </c>
      <c r="B603" t="s">
        <v>115</v>
      </c>
      <c r="C603">
        <v>112</v>
      </c>
      <c r="D603">
        <v>51</v>
      </c>
      <c r="E603">
        <v>22.36</v>
      </c>
      <c r="F603">
        <f t="shared" si="10"/>
        <v>1.1179999999999999</v>
      </c>
    </row>
    <row r="604" spans="1:6" hidden="1">
      <c r="A604" t="s">
        <v>106</v>
      </c>
      <c r="B604" t="s">
        <v>115</v>
      </c>
      <c r="C604">
        <v>116</v>
      </c>
      <c r="D604">
        <v>51.5</v>
      </c>
      <c r="E604">
        <v>24.13</v>
      </c>
      <c r="F604">
        <f t="shared" si="10"/>
        <v>1.2064999999999999</v>
      </c>
    </row>
    <row r="605" spans="1:6" hidden="1">
      <c r="A605" t="s">
        <v>106</v>
      </c>
      <c r="B605" t="s">
        <v>115</v>
      </c>
      <c r="C605">
        <v>120</v>
      </c>
      <c r="D605">
        <v>51.5</v>
      </c>
      <c r="E605">
        <v>25.94</v>
      </c>
      <c r="F605">
        <f t="shared" si="10"/>
        <v>1.2970000000000002</v>
      </c>
    </row>
    <row r="606" spans="1:6" hidden="1">
      <c r="A606" t="s">
        <v>106</v>
      </c>
      <c r="B606" t="s">
        <v>115</v>
      </c>
      <c r="C606">
        <v>124</v>
      </c>
      <c r="D606">
        <v>52</v>
      </c>
      <c r="E606">
        <v>27.81</v>
      </c>
      <c r="F606">
        <f t="shared" si="10"/>
        <v>1.3904999999999998</v>
      </c>
    </row>
    <row r="607" spans="1:6" hidden="1">
      <c r="A607" t="s">
        <v>106</v>
      </c>
      <c r="B607" t="s">
        <v>115</v>
      </c>
      <c r="C607">
        <v>128</v>
      </c>
      <c r="D607">
        <v>52</v>
      </c>
      <c r="E607">
        <v>29.71</v>
      </c>
      <c r="F607">
        <f t="shared" si="10"/>
        <v>1.4855</v>
      </c>
    </row>
    <row r="608" spans="1:6" hidden="1">
      <c r="A608" t="s">
        <v>106</v>
      </c>
      <c r="B608" t="s">
        <v>115</v>
      </c>
      <c r="C608">
        <v>132</v>
      </c>
      <c r="D608">
        <v>52.5</v>
      </c>
      <c r="E608">
        <v>31.65</v>
      </c>
      <c r="F608">
        <f t="shared" si="10"/>
        <v>1.5825</v>
      </c>
    </row>
    <row r="609" spans="1:6" hidden="1">
      <c r="A609" t="s">
        <v>106</v>
      </c>
      <c r="B609" t="s">
        <v>115</v>
      </c>
      <c r="C609">
        <v>136</v>
      </c>
      <c r="D609">
        <v>52.5</v>
      </c>
      <c r="E609">
        <v>33.619999999999997</v>
      </c>
      <c r="F609">
        <f t="shared" si="10"/>
        <v>1.6809999999999998</v>
      </c>
    </row>
    <row r="610" spans="1:6" hidden="1">
      <c r="A610" t="s">
        <v>106</v>
      </c>
      <c r="B610" t="s">
        <v>115</v>
      </c>
      <c r="C610">
        <v>140</v>
      </c>
      <c r="D610">
        <v>52.5</v>
      </c>
      <c r="E610">
        <v>35.61</v>
      </c>
      <c r="F610">
        <f t="shared" si="10"/>
        <v>1.7805</v>
      </c>
    </row>
    <row r="611" spans="1:6" hidden="1">
      <c r="A611" t="s">
        <v>106</v>
      </c>
      <c r="B611" t="s">
        <v>115</v>
      </c>
      <c r="C611">
        <v>144</v>
      </c>
      <c r="D611">
        <v>52.5</v>
      </c>
      <c r="E611">
        <v>37.64</v>
      </c>
      <c r="F611">
        <f t="shared" si="10"/>
        <v>1.8820000000000001</v>
      </c>
    </row>
    <row r="612" spans="1:6" hidden="1">
      <c r="A612" t="s">
        <v>106</v>
      </c>
      <c r="B612" t="s">
        <v>115</v>
      </c>
      <c r="C612">
        <v>148</v>
      </c>
      <c r="D612">
        <v>52.5</v>
      </c>
      <c r="E612">
        <v>39.68</v>
      </c>
      <c r="F612">
        <f t="shared" si="10"/>
        <v>1.984</v>
      </c>
    </row>
    <row r="613" spans="1:6" hidden="1">
      <c r="A613" t="s">
        <v>106</v>
      </c>
      <c r="B613" t="s">
        <v>115</v>
      </c>
      <c r="C613">
        <v>152</v>
      </c>
      <c r="D613">
        <v>52.5</v>
      </c>
      <c r="E613">
        <v>41.74</v>
      </c>
      <c r="F613">
        <f t="shared" si="10"/>
        <v>2.0870000000000002</v>
      </c>
    </row>
    <row r="614" spans="1:6" hidden="1">
      <c r="A614" t="s">
        <v>106</v>
      </c>
      <c r="B614" t="s">
        <v>115</v>
      </c>
      <c r="C614">
        <v>156</v>
      </c>
      <c r="D614">
        <v>52.5</v>
      </c>
      <c r="E614">
        <v>43.81</v>
      </c>
      <c r="F614">
        <f t="shared" si="10"/>
        <v>2.1905000000000001</v>
      </c>
    </row>
    <row r="615" spans="1:6" hidden="1">
      <c r="A615" t="s">
        <v>106</v>
      </c>
      <c r="B615" t="s">
        <v>115</v>
      </c>
      <c r="C615">
        <v>160</v>
      </c>
      <c r="D615">
        <v>52.5</v>
      </c>
      <c r="E615">
        <v>45.89</v>
      </c>
      <c r="F615">
        <f t="shared" si="10"/>
        <v>2.2945000000000002</v>
      </c>
    </row>
    <row r="616" spans="1:6" hidden="1">
      <c r="A616" t="s">
        <v>107</v>
      </c>
      <c r="B616" t="s">
        <v>115</v>
      </c>
      <c r="C616">
        <v>8</v>
      </c>
      <c r="D616">
        <v>9.5</v>
      </c>
      <c r="E616">
        <v>2.5999999999999999E-2</v>
      </c>
    </row>
    <row r="617" spans="1:6" hidden="1">
      <c r="A617" t="s">
        <v>107</v>
      </c>
      <c r="B617" t="s">
        <v>115</v>
      </c>
      <c r="C617">
        <v>10</v>
      </c>
      <c r="D617">
        <v>10.5</v>
      </c>
      <c r="E617">
        <v>4.4999999999999998E-2</v>
      </c>
    </row>
    <row r="618" spans="1:6" hidden="1">
      <c r="A618" t="s">
        <v>107</v>
      </c>
      <c r="B618" t="s">
        <v>115</v>
      </c>
      <c r="C618">
        <v>12</v>
      </c>
      <c r="D618">
        <v>12</v>
      </c>
      <c r="E618">
        <v>7.1999999999999995E-2</v>
      </c>
    </row>
    <row r="619" spans="1:6" hidden="1">
      <c r="A619" t="s">
        <v>107</v>
      </c>
      <c r="B619" t="s">
        <v>115</v>
      </c>
      <c r="C619">
        <v>14</v>
      </c>
      <c r="D619">
        <v>13</v>
      </c>
      <c r="E619">
        <v>0.107</v>
      </c>
      <c r="F619">
        <f t="shared" si="10"/>
        <v>5.3499999999999997E-3</v>
      </c>
    </row>
    <row r="620" spans="1:6" hidden="1">
      <c r="A620" t="s">
        <v>107</v>
      </c>
      <c r="B620" t="s">
        <v>115</v>
      </c>
      <c r="C620">
        <v>16</v>
      </c>
      <c r="D620">
        <v>14.5</v>
      </c>
      <c r="E620">
        <v>0.151</v>
      </c>
      <c r="F620">
        <f t="shared" si="10"/>
        <v>7.5499999999999994E-3</v>
      </c>
    </row>
    <row r="621" spans="1:6" hidden="1">
      <c r="A621" t="s">
        <v>107</v>
      </c>
      <c r="B621" t="s">
        <v>115</v>
      </c>
      <c r="C621">
        <v>20</v>
      </c>
      <c r="D621">
        <v>16.5</v>
      </c>
      <c r="E621">
        <v>0.27</v>
      </c>
      <c r="F621">
        <f t="shared" si="10"/>
        <v>1.3500000000000002E-2</v>
      </c>
    </row>
    <row r="622" spans="1:6" hidden="1">
      <c r="A622" t="s">
        <v>107</v>
      </c>
      <c r="B622" t="s">
        <v>115</v>
      </c>
      <c r="C622">
        <v>24</v>
      </c>
      <c r="D622">
        <v>19</v>
      </c>
      <c r="E622">
        <v>0.43</v>
      </c>
      <c r="F622">
        <f t="shared" si="10"/>
        <v>2.1499999999999998E-2</v>
      </c>
    </row>
    <row r="623" spans="1:6" hidden="1">
      <c r="A623" t="s">
        <v>107</v>
      </c>
      <c r="B623" t="s">
        <v>115</v>
      </c>
      <c r="C623">
        <v>28</v>
      </c>
      <c r="D623">
        <v>21</v>
      </c>
      <c r="E623">
        <v>0.65</v>
      </c>
      <c r="F623">
        <f t="shared" si="10"/>
        <v>3.2500000000000001E-2</v>
      </c>
    </row>
    <row r="624" spans="1:6" hidden="1">
      <c r="A624" t="s">
        <v>107</v>
      </c>
      <c r="B624" t="s">
        <v>115</v>
      </c>
      <c r="C624">
        <v>32</v>
      </c>
      <c r="D624">
        <v>23</v>
      </c>
      <c r="E624">
        <v>0.92</v>
      </c>
      <c r="F624">
        <f t="shared" si="10"/>
        <v>4.5999999999999999E-2</v>
      </c>
    </row>
    <row r="625" spans="1:6" hidden="1">
      <c r="A625" t="s">
        <v>107</v>
      </c>
      <c r="B625" t="s">
        <v>115</v>
      </c>
      <c r="C625">
        <v>36</v>
      </c>
      <c r="D625">
        <v>25</v>
      </c>
      <c r="E625">
        <v>1.25</v>
      </c>
      <c r="F625">
        <f t="shared" si="10"/>
        <v>6.25E-2</v>
      </c>
    </row>
    <row r="626" spans="1:6" hidden="1">
      <c r="A626" t="s">
        <v>107</v>
      </c>
      <c r="B626" t="s">
        <v>115</v>
      </c>
      <c r="C626">
        <v>40</v>
      </c>
      <c r="D626">
        <v>27</v>
      </c>
      <c r="E626">
        <v>1.65</v>
      </c>
      <c r="F626">
        <f t="shared" si="10"/>
        <v>8.249999999999999E-2</v>
      </c>
    </row>
    <row r="627" spans="1:6" hidden="1">
      <c r="A627" t="s">
        <v>107</v>
      </c>
      <c r="B627" t="s">
        <v>115</v>
      </c>
      <c r="C627">
        <v>44</v>
      </c>
      <c r="D627">
        <v>29</v>
      </c>
      <c r="E627">
        <v>2.11</v>
      </c>
      <c r="F627">
        <f t="shared" si="10"/>
        <v>0.1055</v>
      </c>
    </row>
    <row r="628" spans="1:6" hidden="1">
      <c r="A628" t="s">
        <v>107</v>
      </c>
      <c r="B628" t="s">
        <v>115</v>
      </c>
      <c r="C628">
        <v>48</v>
      </c>
      <c r="D628">
        <v>30.5</v>
      </c>
      <c r="E628">
        <v>2.64</v>
      </c>
      <c r="F628">
        <f t="shared" si="10"/>
        <v>0.13200000000000001</v>
      </c>
    </row>
    <row r="629" spans="1:6" hidden="1">
      <c r="A629" t="s">
        <v>107</v>
      </c>
      <c r="B629" t="s">
        <v>115</v>
      </c>
      <c r="C629">
        <v>52</v>
      </c>
      <c r="D629">
        <v>32</v>
      </c>
      <c r="E629">
        <v>3.24</v>
      </c>
      <c r="F629">
        <f t="shared" si="10"/>
        <v>0.16200000000000001</v>
      </c>
    </row>
    <row r="630" spans="1:6" hidden="1">
      <c r="A630" t="s">
        <v>107</v>
      </c>
      <c r="B630" t="s">
        <v>115</v>
      </c>
      <c r="C630">
        <v>56</v>
      </c>
      <c r="D630">
        <v>33.5</v>
      </c>
      <c r="E630">
        <v>3.9</v>
      </c>
      <c r="F630">
        <f t="shared" si="10"/>
        <v>0.19500000000000001</v>
      </c>
    </row>
    <row r="631" spans="1:6" hidden="1">
      <c r="A631" t="s">
        <v>107</v>
      </c>
      <c r="B631" t="s">
        <v>115</v>
      </c>
      <c r="C631">
        <v>60</v>
      </c>
      <c r="D631">
        <v>35</v>
      </c>
      <c r="E631">
        <v>5.64</v>
      </c>
      <c r="F631">
        <f t="shared" si="10"/>
        <v>0.28199999999999997</v>
      </c>
    </row>
    <row r="632" spans="1:6" hidden="1">
      <c r="A632" t="s">
        <v>107</v>
      </c>
      <c r="B632" t="s">
        <v>115</v>
      </c>
      <c r="C632">
        <v>64</v>
      </c>
      <c r="D632">
        <v>36.5</v>
      </c>
      <c r="E632">
        <v>5.46</v>
      </c>
      <c r="F632">
        <f t="shared" si="10"/>
        <v>0.27300000000000002</v>
      </c>
    </row>
    <row r="633" spans="1:6" hidden="1">
      <c r="A633" t="s">
        <v>107</v>
      </c>
      <c r="B633" t="s">
        <v>115</v>
      </c>
      <c r="C633">
        <v>68</v>
      </c>
      <c r="D633">
        <v>37.5</v>
      </c>
      <c r="E633">
        <v>6.34</v>
      </c>
      <c r="F633">
        <f t="shared" si="10"/>
        <v>0.317</v>
      </c>
    </row>
    <row r="634" spans="1:6" hidden="1">
      <c r="A634" t="s">
        <v>107</v>
      </c>
      <c r="B634" t="s">
        <v>115</v>
      </c>
      <c r="C634">
        <v>72</v>
      </c>
      <c r="D634">
        <v>39</v>
      </c>
      <c r="E634">
        <v>7.29</v>
      </c>
      <c r="F634">
        <f t="shared" si="10"/>
        <v>0.36449999999999999</v>
      </c>
    </row>
    <row r="635" spans="1:6" hidden="1">
      <c r="A635" t="s">
        <v>107</v>
      </c>
      <c r="B635" t="s">
        <v>115</v>
      </c>
      <c r="C635">
        <v>76</v>
      </c>
      <c r="D635">
        <v>40</v>
      </c>
      <c r="E635">
        <v>8.32</v>
      </c>
      <c r="F635">
        <f t="shared" si="10"/>
        <v>0.41600000000000004</v>
      </c>
    </row>
    <row r="636" spans="1:6" hidden="1">
      <c r="A636" t="s">
        <v>107</v>
      </c>
      <c r="B636" t="s">
        <v>115</v>
      </c>
      <c r="C636">
        <v>80</v>
      </c>
      <c r="D636">
        <v>41</v>
      </c>
      <c r="E636">
        <v>9.41</v>
      </c>
      <c r="F636">
        <f t="shared" si="10"/>
        <v>0.47050000000000003</v>
      </c>
    </row>
    <row r="637" spans="1:6" hidden="1">
      <c r="A637" t="s">
        <v>107</v>
      </c>
      <c r="B637" t="s">
        <v>115</v>
      </c>
      <c r="C637">
        <v>84</v>
      </c>
      <c r="D637">
        <v>42</v>
      </c>
      <c r="E637">
        <v>10.57</v>
      </c>
      <c r="F637">
        <f t="shared" si="10"/>
        <v>0.52849999999999997</v>
      </c>
    </row>
    <row r="638" spans="1:6" hidden="1">
      <c r="A638" t="s">
        <v>107</v>
      </c>
      <c r="B638" t="s">
        <v>115</v>
      </c>
      <c r="C638">
        <v>88</v>
      </c>
      <c r="D638">
        <v>42.5</v>
      </c>
      <c r="E638">
        <v>11.8</v>
      </c>
      <c r="F638">
        <f t="shared" si="10"/>
        <v>0.59000000000000008</v>
      </c>
    </row>
    <row r="639" spans="1:6" hidden="1">
      <c r="A639" t="s">
        <v>107</v>
      </c>
      <c r="B639" t="s">
        <v>115</v>
      </c>
      <c r="C639">
        <v>92</v>
      </c>
      <c r="D639">
        <v>43.5</v>
      </c>
      <c r="E639">
        <v>13.09</v>
      </c>
      <c r="F639">
        <f t="shared" si="10"/>
        <v>0.65449999999999997</v>
      </c>
    </row>
    <row r="640" spans="1:6" hidden="1">
      <c r="A640" t="s">
        <v>107</v>
      </c>
      <c r="B640" t="s">
        <v>115</v>
      </c>
      <c r="C640">
        <v>96</v>
      </c>
      <c r="D640">
        <v>44</v>
      </c>
      <c r="E640">
        <v>14.44</v>
      </c>
      <c r="F640">
        <f t="shared" si="10"/>
        <v>0.72199999999999998</v>
      </c>
    </row>
    <row r="641" spans="1:6" hidden="1">
      <c r="A641" t="s">
        <v>107</v>
      </c>
      <c r="B641" t="s">
        <v>115</v>
      </c>
      <c r="C641">
        <v>100</v>
      </c>
      <c r="D641">
        <v>45</v>
      </c>
      <c r="E641">
        <v>15.85</v>
      </c>
      <c r="F641">
        <f t="shared" si="10"/>
        <v>0.79249999999999998</v>
      </c>
    </row>
    <row r="642" spans="1:6" hidden="1">
      <c r="A642" t="s">
        <v>107</v>
      </c>
      <c r="B642" t="s">
        <v>115</v>
      </c>
      <c r="C642">
        <v>104</v>
      </c>
      <c r="D642">
        <v>45.5</v>
      </c>
      <c r="E642">
        <v>17.32</v>
      </c>
      <c r="F642">
        <f t="shared" si="10"/>
        <v>0.86599999999999999</v>
      </c>
    </row>
    <row r="643" spans="1:6" hidden="1">
      <c r="A643" t="s">
        <v>107</v>
      </c>
      <c r="B643" t="s">
        <v>115</v>
      </c>
      <c r="C643">
        <v>108</v>
      </c>
      <c r="D643">
        <v>46</v>
      </c>
      <c r="E643">
        <v>18.829999999999998</v>
      </c>
      <c r="F643">
        <f t="shared" si="10"/>
        <v>0.94149999999999989</v>
      </c>
    </row>
    <row r="644" spans="1:6" hidden="1">
      <c r="A644" t="s">
        <v>107</v>
      </c>
      <c r="B644" t="s">
        <v>115</v>
      </c>
      <c r="C644">
        <v>112</v>
      </c>
      <c r="D644">
        <v>46.5</v>
      </c>
      <c r="E644">
        <v>20.399999999999999</v>
      </c>
      <c r="F644">
        <f t="shared" si="10"/>
        <v>1.02</v>
      </c>
    </row>
    <row r="645" spans="1:6" hidden="1">
      <c r="A645" t="s">
        <v>107</v>
      </c>
      <c r="B645" t="s">
        <v>115</v>
      </c>
      <c r="C645">
        <v>116</v>
      </c>
      <c r="D645">
        <v>46.5</v>
      </c>
      <c r="E645">
        <v>22.02</v>
      </c>
      <c r="F645">
        <f t="shared" si="10"/>
        <v>1.101</v>
      </c>
    </row>
    <row r="646" spans="1:6" hidden="1">
      <c r="A646" t="s">
        <v>107</v>
      </c>
      <c r="B646" t="s">
        <v>115</v>
      </c>
      <c r="C646">
        <v>120</v>
      </c>
      <c r="D646">
        <v>47</v>
      </c>
      <c r="E646">
        <v>23.68</v>
      </c>
      <c r="F646">
        <f t="shared" si="10"/>
        <v>1.1839999999999999</v>
      </c>
    </row>
    <row r="647" spans="1:6" hidden="1">
      <c r="A647" t="s">
        <v>107</v>
      </c>
      <c r="B647" t="s">
        <v>115</v>
      </c>
      <c r="C647">
        <v>124</v>
      </c>
      <c r="D647">
        <v>47.5</v>
      </c>
      <c r="E647">
        <v>25.38</v>
      </c>
      <c r="F647">
        <f t="shared" si="10"/>
        <v>1.2689999999999999</v>
      </c>
    </row>
    <row r="648" spans="1:6" hidden="1">
      <c r="A648" t="s">
        <v>107</v>
      </c>
      <c r="B648" t="s">
        <v>115</v>
      </c>
      <c r="C648">
        <v>128</v>
      </c>
      <c r="D648">
        <v>47.5</v>
      </c>
      <c r="E648">
        <v>27.11</v>
      </c>
      <c r="F648">
        <f t="shared" si="10"/>
        <v>1.3554999999999999</v>
      </c>
    </row>
    <row r="649" spans="1:6" hidden="1">
      <c r="A649" t="s">
        <v>107</v>
      </c>
      <c r="B649" t="s">
        <v>115</v>
      </c>
      <c r="C649">
        <v>132</v>
      </c>
      <c r="D649">
        <v>47.5</v>
      </c>
      <c r="E649">
        <v>28.88</v>
      </c>
      <c r="F649">
        <f t="shared" si="10"/>
        <v>1.444</v>
      </c>
    </row>
    <row r="650" spans="1:6" hidden="1">
      <c r="A650" t="s">
        <v>107</v>
      </c>
      <c r="B650" t="s">
        <v>115</v>
      </c>
      <c r="C650">
        <v>136</v>
      </c>
      <c r="D650">
        <v>48</v>
      </c>
      <c r="E650">
        <v>30.68</v>
      </c>
      <c r="F650">
        <f t="shared" si="10"/>
        <v>1.534</v>
      </c>
    </row>
    <row r="651" spans="1:6" hidden="1">
      <c r="A651" t="s">
        <v>107</v>
      </c>
      <c r="B651" t="s">
        <v>115</v>
      </c>
      <c r="C651">
        <v>140</v>
      </c>
      <c r="D651">
        <v>48</v>
      </c>
      <c r="E651">
        <v>32.5</v>
      </c>
      <c r="F651">
        <f t="shared" si="10"/>
        <v>1.625</v>
      </c>
    </row>
    <row r="652" spans="1:6" hidden="1">
      <c r="A652" t="s">
        <v>107</v>
      </c>
      <c r="B652" t="s">
        <v>115</v>
      </c>
      <c r="C652">
        <v>144</v>
      </c>
      <c r="D652">
        <v>48</v>
      </c>
      <c r="E652">
        <v>34.35</v>
      </c>
      <c r="F652">
        <f t="shared" si="10"/>
        <v>1.7175</v>
      </c>
    </row>
    <row r="653" spans="1:6" hidden="1">
      <c r="A653" t="s">
        <v>107</v>
      </c>
      <c r="B653" t="s">
        <v>115</v>
      </c>
      <c r="C653">
        <v>148</v>
      </c>
      <c r="D653">
        <v>48</v>
      </c>
      <c r="E653">
        <v>36.21</v>
      </c>
      <c r="F653">
        <f t="shared" si="10"/>
        <v>1.8105</v>
      </c>
    </row>
    <row r="654" spans="1:6" hidden="1">
      <c r="A654" t="s">
        <v>107</v>
      </c>
      <c r="B654" t="s">
        <v>115</v>
      </c>
      <c r="C654">
        <v>152</v>
      </c>
      <c r="D654">
        <v>48</v>
      </c>
      <c r="E654">
        <v>38.090000000000003</v>
      </c>
      <c r="F654">
        <f t="shared" si="10"/>
        <v>1.9045000000000001</v>
      </c>
    </row>
    <row r="655" spans="1:6" hidden="1">
      <c r="A655" t="s">
        <v>107</v>
      </c>
      <c r="B655" t="s">
        <v>115</v>
      </c>
      <c r="C655">
        <v>156</v>
      </c>
      <c r="D655">
        <v>48</v>
      </c>
      <c r="E655">
        <v>39.979999999999997</v>
      </c>
      <c r="F655">
        <f t="shared" ref="F655:F718" si="11">E655/20</f>
        <v>1.9989999999999999</v>
      </c>
    </row>
    <row r="656" spans="1:6" hidden="1">
      <c r="A656" t="s">
        <v>107</v>
      </c>
      <c r="B656" t="s">
        <v>115</v>
      </c>
      <c r="C656">
        <v>160</v>
      </c>
      <c r="D656">
        <v>48</v>
      </c>
      <c r="E656">
        <v>41.88</v>
      </c>
      <c r="F656">
        <f t="shared" si="11"/>
        <v>2.0940000000000003</v>
      </c>
    </row>
    <row r="657" spans="1:6" hidden="1">
      <c r="A657" t="s">
        <v>108</v>
      </c>
      <c r="B657" t="s">
        <v>115</v>
      </c>
      <c r="C657">
        <v>8</v>
      </c>
      <c r="D657">
        <v>8.5</v>
      </c>
      <c r="E657">
        <v>2.4E-2</v>
      </c>
    </row>
    <row r="658" spans="1:6" hidden="1">
      <c r="A658" t="s">
        <v>108</v>
      </c>
      <c r="B658" t="s">
        <v>115</v>
      </c>
      <c r="C658">
        <v>10</v>
      </c>
      <c r="D658">
        <v>9.5</v>
      </c>
      <c r="E658">
        <v>4.1000000000000002E-2</v>
      </c>
    </row>
    <row r="659" spans="1:6" hidden="1">
      <c r="A659" t="s">
        <v>108</v>
      </c>
      <c r="B659" t="s">
        <v>115</v>
      </c>
      <c r="C659">
        <v>12</v>
      </c>
      <c r="D659">
        <v>11</v>
      </c>
      <c r="E659">
        <v>6.6000000000000003E-2</v>
      </c>
    </row>
    <row r="660" spans="1:6" hidden="1">
      <c r="A660" t="s">
        <v>108</v>
      </c>
      <c r="B660" t="s">
        <v>115</v>
      </c>
      <c r="C660">
        <v>14</v>
      </c>
      <c r="D660">
        <v>12</v>
      </c>
      <c r="E660">
        <v>9.8000000000000004E-2</v>
      </c>
      <c r="F660">
        <f t="shared" si="11"/>
        <v>4.8999999999999998E-3</v>
      </c>
    </row>
    <row r="661" spans="1:6" hidden="1">
      <c r="A661" t="s">
        <v>108</v>
      </c>
      <c r="B661" t="s">
        <v>115</v>
      </c>
      <c r="C661">
        <v>16</v>
      </c>
      <c r="D661">
        <v>13</v>
      </c>
      <c r="E661">
        <v>0.13800000000000001</v>
      </c>
      <c r="F661">
        <f t="shared" si="11"/>
        <v>6.9000000000000008E-3</v>
      </c>
    </row>
    <row r="662" spans="1:6" hidden="1">
      <c r="A662" t="s">
        <v>108</v>
      </c>
      <c r="B662" t="s">
        <v>115</v>
      </c>
      <c r="C662">
        <v>20</v>
      </c>
      <c r="D662">
        <v>15</v>
      </c>
      <c r="E662">
        <v>0.25</v>
      </c>
      <c r="F662">
        <f t="shared" si="11"/>
        <v>1.2500000000000001E-2</v>
      </c>
    </row>
    <row r="663" spans="1:6" hidden="1">
      <c r="A663" t="s">
        <v>108</v>
      </c>
      <c r="B663" t="s">
        <v>115</v>
      </c>
      <c r="C663">
        <v>24</v>
      </c>
      <c r="D663">
        <v>17.5</v>
      </c>
      <c r="E663">
        <v>0.4</v>
      </c>
      <c r="F663">
        <f t="shared" si="11"/>
        <v>0.02</v>
      </c>
    </row>
    <row r="664" spans="1:6" hidden="1">
      <c r="A664" t="s">
        <v>108</v>
      </c>
      <c r="B664" t="s">
        <v>115</v>
      </c>
      <c r="C664">
        <v>28</v>
      </c>
      <c r="D664">
        <v>19.5</v>
      </c>
      <c r="E664">
        <v>0.59</v>
      </c>
      <c r="F664">
        <f t="shared" si="11"/>
        <v>2.9499999999999998E-2</v>
      </c>
    </row>
    <row r="665" spans="1:6" hidden="1">
      <c r="A665" t="s">
        <v>108</v>
      </c>
      <c r="B665" t="s">
        <v>115</v>
      </c>
      <c r="C665">
        <v>32</v>
      </c>
      <c r="D665">
        <v>21</v>
      </c>
      <c r="E665">
        <v>0.84</v>
      </c>
      <c r="F665">
        <f t="shared" si="11"/>
        <v>4.1999999999999996E-2</v>
      </c>
    </row>
    <row r="666" spans="1:6" hidden="1">
      <c r="A666" t="s">
        <v>108</v>
      </c>
      <c r="B666" t="s">
        <v>115</v>
      </c>
      <c r="C666">
        <v>36</v>
      </c>
      <c r="D666">
        <v>23</v>
      </c>
      <c r="E666">
        <v>1.1399999999999999</v>
      </c>
      <c r="F666">
        <f t="shared" si="11"/>
        <v>5.6999999999999995E-2</v>
      </c>
    </row>
    <row r="667" spans="1:6" hidden="1">
      <c r="A667" t="s">
        <v>108</v>
      </c>
      <c r="B667" t="s">
        <v>115</v>
      </c>
      <c r="C667">
        <v>40</v>
      </c>
      <c r="D667">
        <v>24.5</v>
      </c>
      <c r="E667">
        <v>1.5</v>
      </c>
      <c r="F667">
        <f t="shared" si="11"/>
        <v>7.4999999999999997E-2</v>
      </c>
    </row>
    <row r="668" spans="1:6" hidden="1">
      <c r="A668" t="s">
        <v>108</v>
      </c>
      <c r="B668" t="s">
        <v>115</v>
      </c>
      <c r="C668">
        <v>44</v>
      </c>
      <c r="D668">
        <v>26.5</v>
      </c>
      <c r="E668">
        <v>1.93</v>
      </c>
      <c r="F668">
        <f t="shared" si="11"/>
        <v>9.6500000000000002E-2</v>
      </c>
    </row>
    <row r="669" spans="1:6" hidden="1">
      <c r="A669" t="s">
        <v>108</v>
      </c>
      <c r="B669" t="s">
        <v>115</v>
      </c>
      <c r="C669">
        <v>48</v>
      </c>
      <c r="D669">
        <v>28</v>
      </c>
      <c r="E669">
        <v>2.41</v>
      </c>
      <c r="F669">
        <f t="shared" si="11"/>
        <v>0.12050000000000001</v>
      </c>
    </row>
    <row r="670" spans="1:6" hidden="1">
      <c r="A670" t="s">
        <v>108</v>
      </c>
      <c r="B670" t="s">
        <v>115</v>
      </c>
      <c r="C670">
        <v>52</v>
      </c>
      <c r="D670">
        <v>29</v>
      </c>
      <c r="E670">
        <v>2.95</v>
      </c>
      <c r="F670">
        <f t="shared" si="11"/>
        <v>0.14750000000000002</v>
      </c>
    </row>
    <row r="671" spans="1:6" hidden="1">
      <c r="A671" t="s">
        <v>108</v>
      </c>
      <c r="B671" t="s">
        <v>115</v>
      </c>
      <c r="C671">
        <v>56</v>
      </c>
      <c r="D671">
        <v>30.5</v>
      </c>
      <c r="E671">
        <v>3.56</v>
      </c>
      <c r="F671">
        <f t="shared" si="11"/>
        <v>0.17799999999999999</v>
      </c>
    </row>
    <row r="672" spans="1:6" hidden="1">
      <c r="A672" t="s">
        <v>108</v>
      </c>
      <c r="B672" t="s">
        <v>115</v>
      </c>
      <c r="C672">
        <v>60</v>
      </c>
      <c r="D672">
        <v>32</v>
      </c>
      <c r="E672">
        <v>4.24</v>
      </c>
      <c r="F672">
        <f t="shared" si="11"/>
        <v>0.21200000000000002</v>
      </c>
    </row>
    <row r="673" spans="1:6" hidden="1">
      <c r="A673" t="s">
        <v>108</v>
      </c>
      <c r="B673" t="s">
        <v>115</v>
      </c>
      <c r="C673">
        <v>64</v>
      </c>
      <c r="D673">
        <v>33</v>
      </c>
      <c r="E673">
        <v>4.9800000000000004</v>
      </c>
      <c r="F673">
        <f t="shared" si="11"/>
        <v>0.24900000000000003</v>
      </c>
    </row>
    <row r="674" spans="1:6" hidden="1">
      <c r="A674" t="s">
        <v>108</v>
      </c>
      <c r="B674" t="s">
        <v>115</v>
      </c>
      <c r="C674">
        <v>68</v>
      </c>
      <c r="D674">
        <v>34</v>
      </c>
      <c r="E674">
        <v>5.78</v>
      </c>
      <c r="F674">
        <f t="shared" si="11"/>
        <v>0.28900000000000003</v>
      </c>
    </row>
    <row r="675" spans="1:6" hidden="1">
      <c r="A675" t="s">
        <v>108</v>
      </c>
      <c r="B675" t="s">
        <v>115</v>
      </c>
      <c r="C675">
        <v>72</v>
      </c>
      <c r="D675">
        <v>35.5</v>
      </c>
      <c r="E675">
        <v>6.66</v>
      </c>
      <c r="F675">
        <f t="shared" si="11"/>
        <v>0.33300000000000002</v>
      </c>
    </row>
    <row r="676" spans="1:6" hidden="1">
      <c r="A676" t="s">
        <v>108</v>
      </c>
      <c r="B676" t="s">
        <v>115</v>
      </c>
      <c r="C676">
        <v>76</v>
      </c>
      <c r="D676">
        <v>36</v>
      </c>
      <c r="E676">
        <v>7.59</v>
      </c>
      <c r="F676">
        <f t="shared" si="11"/>
        <v>0.3795</v>
      </c>
    </row>
    <row r="677" spans="1:6" hidden="1">
      <c r="A677" t="s">
        <v>108</v>
      </c>
      <c r="B677" t="s">
        <v>115</v>
      </c>
      <c r="C677">
        <v>80</v>
      </c>
      <c r="D677">
        <v>37</v>
      </c>
      <c r="E677">
        <v>8.59</v>
      </c>
      <c r="F677">
        <f t="shared" si="11"/>
        <v>0.42949999999999999</v>
      </c>
    </row>
    <row r="678" spans="1:6" hidden="1">
      <c r="A678" t="s">
        <v>108</v>
      </c>
      <c r="B678" t="s">
        <v>115</v>
      </c>
      <c r="C678">
        <v>84</v>
      </c>
      <c r="D678">
        <v>38</v>
      </c>
      <c r="E678">
        <v>9.65</v>
      </c>
      <c r="F678">
        <f t="shared" si="11"/>
        <v>0.48250000000000004</v>
      </c>
    </row>
    <row r="679" spans="1:6" hidden="1">
      <c r="A679" t="s">
        <v>108</v>
      </c>
      <c r="B679" t="s">
        <v>115</v>
      </c>
      <c r="C679">
        <v>88</v>
      </c>
      <c r="D679">
        <v>39</v>
      </c>
      <c r="E679">
        <v>10.77</v>
      </c>
      <c r="F679">
        <f t="shared" si="11"/>
        <v>0.53849999999999998</v>
      </c>
    </row>
    <row r="680" spans="1:6" hidden="1">
      <c r="A680" t="s">
        <v>108</v>
      </c>
      <c r="B680" t="s">
        <v>115</v>
      </c>
      <c r="C680">
        <v>92</v>
      </c>
      <c r="D680">
        <v>39.5</v>
      </c>
      <c r="E680">
        <v>11.94</v>
      </c>
      <c r="F680">
        <f t="shared" si="11"/>
        <v>0.59699999999999998</v>
      </c>
    </row>
    <row r="681" spans="1:6" hidden="1">
      <c r="A681" t="s">
        <v>108</v>
      </c>
      <c r="B681" t="s">
        <v>115</v>
      </c>
      <c r="C681">
        <v>96</v>
      </c>
      <c r="D681">
        <v>40</v>
      </c>
      <c r="E681">
        <v>13.18</v>
      </c>
      <c r="F681">
        <f t="shared" si="11"/>
        <v>0.65900000000000003</v>
      </c>
    </row>
    <row r="682" spans="1:6" hidden="1">
      <c r="A682" t="s">
        <v>108</v>
      </c>
      <c r="B682" t="s">
        <v>115</v>
      </c>
      <c r="C682">
        <v>100</v>
      </c>
      <c r="D682">
        <v>40.5</v>
      </c>
      <c r="E682">
        <v>14.46</v>
      </c>
      <c r="F682">
        <f t="shared" si="11"/>
        <v>0.72300000000000009</v>
      </c>
    </row>
    <row r="683" spans="1:6" hidden="1">
      <c r="A683" t="s">
        <v>108</v>
      </c>
      <c r="B683" t="s">
        <v>115</v>
      </c>
      <c r="C683">
        <v>104</v>
      </c>
      <c r="D683">
        <v>41</v>
      </c>
      <c r="E683">
        <v>15.8</v>
      </c>
      <c r="F683">
        <f t="shared" si="11"/>
        <v>0.79</v>
      </c>
    </row>
    <row r="684" spans="1:6" hidden="1">
      <c r="A684" t="s">
        <v>108</v>
      </c>
      <c r="B684" t="s">
        <v>115</v>
      </c>
      <c r="C684">
        <v>108</v>
      </c>
      <c r="D684">
        <v>41.5</v>
      </c>
      <c r="E684">
        <v>17.190000000000001</v>
      </c>
      <c r="F684">
        <f t="shared" si="11"/>
        <v>0.85950000000000004</v>
      </c>
    </row>
    <row r="685" spans="1:6" hidden="1">
      <c r="A685" t="s">
        <v>108</v>
      </c>
      <c r="B685" t="s">
        <v>115</v>
      </c>
      <c r="C685">
        <v>112</v>
      </c>
      <c r="D685">
        <v>42</v>
      </c>
      <c r="E685">
        <v>18.62</v>
      </c>
      <c r="F685">
        <f t="shared" si="11"/>
        <v>0.93100000000000005</v>
      </c>
    </row>
    <row r="686" spans="1:6" hidden="1">
      <c r="A686" t="s">
        <v>108</v>
      </c>
      <c r="B686" t="s">
        <v>115</v>
      </c>
      <c r="C686">
        <v>116</v>
      </c>
      <c r="D686">
        <v>42.5</v>
      </c>
      <c r="E686">
        <v>20.100000000000001</v>
      </c>
      <c r="F686">
        <f t="shared" si="11"/>
        <v>1.0050000000000001</v>
      </c>
    </row>
    <row r="687" spans="1:6" hidden="1">
      <c r="A687" t="s">
        <v>108</v>
      </c>
      <c r="B687" t="s">
        <v>115</v>
      </c>
      <c r="C687">
        <v>120</v>
      </c>
      <c r="D687">
        <v>43</v>
      </c>
      <c r="E687">
        <v>21.61</v>
      </c>
      <c r="F687">
        <f t="shared" si="11"/>
        <v>1.0805</v>
      </c>
    </row>
    <row r="688" spans="1:6" hidden="1">
      <c r="A688" t="s">
        <v>108</v>
      </c>
      <c r="B688" t="s">
        <v>115</v>
      </c>
      <c r="C688">
        <v>124</v>
      </c>
      <c r="D688">
        <v>43</v>
      </c>
      <c r="E688">
        <v>23.16</v>
      </c>
      <c r="F688">
        <f t="shared" si="11"/>
        <v>1.1579999999999999</v>
      </c>
    </row>
    <row r="689" spans="1:6" hidden="1">
      <c r="A689" t="s">
        <v>108</v>
      </c>
      <c r="B689" t="s">
        <v>115</v>
      </c>
      <c r="C689">
        <v>128</v>
      </c>
      <c r="D689">
        <v>43.5</v>
      </c>
      <c r="E689">
        <v>24.74</v>
      </c>
      <c r="F689">
        <f t="shared" si="11"/>
        <v>1.2369999999999999</v>
      </c>
    </row>
    <row r="690" spans="1:6" hidden="1">
      <c r="A690" t="s">
        <v>108</v>
      </c>
      <c r="B690" t="s">
        <v>115</v>
      </c>
      <c r="C690">
        <v>132</v>
      </c>
      <c r="D690">
        <v>43.5</v>
      </c>
      <c r="E690">
        <v>26.36</v>
      </c>
      <c r="F690">
        <f t="shared" si="11"/>
        <v>1.3180000000000001</v>
      </c>
    </row>
    <row r="691" spans="1:6" hidden="1">
      <c r="A691" t="s">
        <v>108</v>
      </c>
      <c r="B691" t="s">
        <v>115</v>
      </c>
      <c r="C691">
        <v>136</v>
      </c>
      <c r="D691">
        <v>43.5</v>
      </c>
      <c r="E691">
        <v>28</v>
      </c>
      <c r="F691">
        <f t="shared" si="11"/>
        <v>1.4</v>
      </c>
    </row>
    <row r="692" spans="1:6" hidden="1">
      <c r="A692" t="s">
        <v>108</v>
      </c>
      <c r="B692" t="s">
        <v>115</v>
      </c>
      <c r="C692">
        <v>140</v>
      </c>
      <c r="D692">
        <v>43.5</v>
      </c>
      <c r="E692">
        <v>29.66</v>
      </c>
      <c r="F692">
        <f t="shared" si="11"/>
        <v>1.4830000000000001</v>
      </c>
    </row>
    <row r="693" spans="1:6" hidden="1">
      <c r="A693" t="s">
        <v>108</v>
      </c>
      <c r="B693" t="s">
        <v>115</v>
      </c>
      <c r="C693">
        <v>144</v>
      </c>
      <c r="D693">
        <v>43.5</v>
      </c>
      <c r="E693">
        <v>31.35</v>
      </c>
      <c r="F693">
        <f t="shared" si="11"/>
        <v>1.5675000000000001</v>
      </c>
    </row>
    <row r="694" spans="1:6" hidden="1">
      <c r="A694" t="s">
        <v>108</v>
      </c>
      <c r="B694" t="s">
        <v>115</v>
      </c>
      <c r="C694">
        <v>148</v>
      </c>
      <c r="D694">
        <v>43.5</v>
      </c>
      <c r="E694">
        <v>33.049999999999997</v>
      </c>
      <c r="F694">
        <f t="shared" si="11"/>
        <v>1.6524999999999999</v>
      </c>
    </row>
    <row r="695" spans="1:6" hidden="1">
      <c r="A695" t="s">
        <v>108</v>
      </c>
      <c r="B695" t="s">
        <v>115</v>
      </c>
      <c r="C695">
        <v>152</v>
      </c>
      <c r="D695">
        <v>43.5</v>
      </c>
      <c r="E695">
        <v>34.76</v>
      </c>
      <c r="F695">
        <f t="shared" si="11"/>
        <v>1.738</v>
      </c>
    </row>
    <row r="696" spans="1:6" hidden="1">
      <c r="A696" t="s">
        <v>109</v>
      </c>
      <c r="B696" t="s">
        <v>115</v>
      </c>
      <c r="C696">
        <v>8</v>
      </c>
      <c r="D696">
        <v>7.5</v>
      </c>
      <c r="E696">
        <v>2.1000000000000001E-2</v>
      </c>
    </row>
    <row r="697" spans="1:6" hidden="1">
      <c r="A697" t="s">
        <v>109</v>
      </c>
      <c r="B697" t="s">
        <v>115</v>
      </c>
      <c r="C697">
        <v>10</v>
      </c>
      <c r="D697">
        <v>9</v>
      </c>
      <c r="E697">
        <v>3.7999999999999999E-2</v>
      </c>
    </row>
    <row r="698" spans="1:6" hidden="1">
      <c r="A698" t="s">
        <v>109</v>
      </c>
      <c r="B698" t="s">
        <v>115</v>
      </c>
      <c r="C698">
        <v>12</v>
      </c>
      <c r="D698">
        <v>10</v>
      </c>
      <c r="E698">
        <v>0.06</v>
      </c>
    </row>
    <row r="699" spans="1:6" hidden="1">
      <c r="A699" t="s">
        <v>109</v>
      </c>
      <c r="B699" t="s">
        <v>115</v>
      </c>
      <c r="C699">
        <v>14</v>
      </c>
      <c r="D699">
        <v>11</v>
      </c>
      <c r="E699">
        <v>8.8999999999999996E-2</v>
      </c>
      <c r="F699">
        <f t="shared" si="11"/>
        <v>4.45E-3</v>
      </c>
    </row>
    <row r="700" spans="1:6" hidden="1">
      <c r="A700" t="s">
        <v>109</v>
      </c>
      <c r="B700" t="s">
        <v>115</v>
      </c>
      <c r="C700">
        <v>16</v>
      </c>
      <c r="D700">
        <v>12</v>
      </c>
      <c r="E700">
        <v>0.126</v>
      </c>
      <c r="F700">
        <f t="shared" si="11"/>
        <v>6.3E-3</v>
      </c>
    </row>
    <row r="701" spans="1:6" hidden="1">
      <c r="A701" t="s">
        <v>109</v>
      </c>
      <c r="B701" t="s">
        <v>115</v>
      </c>
      <c r="C701">
        <v>20</v>
      </c>
      <c r="D701">
        <v>14</v>
      </c>
      <c r="E701">
        <v>0.23</v>
      </c>
      <c r="F701">
        <f t="shared" si="11"/>
        <v>1.15E-2</v>
      </c>
    </row>
    <row r="702" spans="1:6" hidden="1">
      <c r="A702" t="s">
        <v>109</v>
      </c>
      <c r="B702" t="s">
        <v>115</v>
      </c>
      <c r="C702">
        <v>24</v>
      </c>
      <c r="D702">
        <v>15.5</v>
      </c>
      <c r="E702">
        <v>0.36</v>
      </c>
      <c r="F702">
        <f t="shared" si="11"/>
        <v>1.7999999999999999E-2</v>
      </c>
    </row>
    <row r="703" spans="1:6" hidden="1">
      <c r="A703" t="s">
        <v>109</v>
      </c>
      <c r="B703" t="s">
        <v>115</v>
      </c>
      <c r="C703">
        <v>28</v>
      </c>
      <c r="D703">
        <v>17.5</v>
      </c>
      <c r="E703">
        <v>0.54</v>
      </c>
      <c r="F703">
        <f t="shared" si="11"/>
        <v>2.7000000000000003E-2</v>
      </c>
    </row>
    <row r="704" spans="1:6" hidden="1">
      <c r="A704" t="s">
        <v>109</v>
      </c>
      <c r="B704" t="s">
        <v>115</v>
      </c>
      <c r="C704">
        <v>32</v>
      </c>
      <c r="D704">
        <v>19</v>
      </c>
      <c r="E704">
        <v>0.77</v>
      </c>
      <c r="F704">
        <f t="shared" si="11"/>
        <v>3.85E-2</v>
      </c>
    </row>
    <row r="705" spans="1:6" hidden="1">
      <c r="A705" t="s">
        <v>109</v>
      </c>
      <c r="B705" t="s">
        <v>115</v>
      </c>
      <c r="C705">
        <v>36</v>
      </c>
      <c r="D705">
        <v>21</v>
      </c>
      <c r="E705">
        <v>1.04</v>
      </c>
      <c r="F705">
        <f t="shared" si="11"/>
        <v>5.2000000000000005E-2</v>
      </c>
    </row>
    <row r="706" spans="1:6" hidden="1">
      <c r="A706" t="s">
        <v>109</v>
      </c>
      <c r="B706" t="s">
        <v>115</v>
      </c>
      <c r="C706">
        <v>40</v>
      </c>
      <c r="D706">
        <v>22.5</v>
      </c>
      <c r="E706">
        <v>1.37</v>
      </c>
      <c r="F706">
        <f t="shared" si="11"/>
        <v>6.8500000000000005E-2</v>
      </c>
    </row>
    <row r="707" spans="1:6" hidden="1">
      <c r="A707" t="s">
        <v>109</v>
      </c>
      <c r="B707" t="s">
        <v>115</v>
      </c>
      <c r="C707">
        <v>44</v>
      </c>
      <c r="D707">
        <v>24</v>
      </c>
      <c r="E707">
        <v>1.76</v>
      </c>
      <c r="F707">
        <f t="shared" si="11"/>
        <v>8.7999999999999995E-2</v>
      </c>
    </row>
    <row r="708" spans="1:6" hidden="1">
      <c r="A708" t="s">
        <v>109</v>
      </c>
      <c r="B708" t="s">
        <v>115</v>
      </c>
      <c r="C708">
        <v>48</v>
      </c>
      <c r="D708">
        <v>25.5</v>
      </c>
      <c r="E708">
        <v>2.2000000000000002</v>
      </c>
      <c r="F708">
        <f t="shared" si="11"/>
        <v>0.11000000000000001</v>
      </c>
    </row>
    <row r="709" spans="1:6" hidden="1">
      <c r="A709" t="s">
        <v>109</v>
      </c>
      <c r="B709" t="s">
        <v>115</v>
      </c>
      <c r="C709">
        <v>52</v>
      </c>
      <c r="D709">
        <v>26.5</v>
      </c>
      <c r="E709">
        <v>2.69</v>
      </c>
      <c r="F709">
        <f t="shared" si="11"/>
        <v>0.13450000000000001</v>
      </c>
    </row>
    <row r="710" spans="1:6" hidden="1">
      <c r="A710" t="s">
        <v>109</v>
      </c>
      <c r="B710" t="s">
        <v>115</v>
      </c>
      <c r="C710">
        <v>56</v>
      </c>
      <c r="D710">
        <v>28</v>
      </c>
      <c r="E710">
        <v>3.25</v>
      </c>
      <c r="F710">
        <f t="shared" si="11"/>
        <v>0.16250000000000001</v>
      </c>
    </row>
    <row r="711" spans="1:6" hidden="1">
      <c r="A711" t="s">
        <v>109</v>
      </c>
      <c r="B711" t="s">
        <v>115</v>
      </c>
      <c r="C711">
        <v>60</v>
      </c>
      <c r="D711">
        <v>29</v>
      </c>
      <c r="E711">
        <v>3.87</v>
      </c>
      <c r="F711">
        <f t="shared" si="11"/>
        <v>0.19350000000000001</v>
      </c>
    </row>
    <row r="712" spans="1:6" hidden="1">
      <c r="A712" t="s">
        <v>109</v>
      </c>
      <c r="B712" t="s">
        <v>115</v>
      </c>
      <c r="C712">
        <v>64</v>
      </c>
      <c r="D712">
        <v>30</v>
      </c>
      <c r="E712">
        <v>4.54</v>
      </c>
      <c r="F712">
        <f t="shared" si="11"/>
        <v>0.22700000000000001</v>
      </c>
    </row>
    <row r="713" spans="1:6" hidden="1">
      <c r="A713" t="s">
        <v>109</v>
      </c>
      <c r="B713" t="s">
        <v>115</v>
      </c>
      <c r="C713">
        <v>68</v>
      </c>
      <c r="D713">
        <v>31</v>
      </c>
      <c r="E713">
        <v>5.28</v>
      </c>
      <c r="F713">
        <f t="shared" si="11"/>
        <v>0.26400000000000001</v>
      </c>
    </row>
    <row r="714" spans="1:6" hidden="1">
      <c r="A714" t="s">
        <v>109</v>
      </c>
      <c r="B714" t="s">
        <v>115</v>
      </c>
      <c r="C714">
        <v>72</v>
      </c>
      <c r="D714">
        <v>32</v>
      </c>
      <c r="E714">
        <v>6.07</v>
      </c>
      <c r="F714">
        <f t="shared" si="11"/>
        <v>0.30349999999999999</v>
      </c>
    </row>
    <row r="715" spans="1:6" hidden="1">
      <c r="A715" t="s">
        <v>109</v>
      </c>
      <c r="B715" t="s">
        <v>115</v>
      </c>
      <c r="C715">
        <v>76</v>
      </c>
      <c r="D715">
        <v>33</v>
      </c>
      <c r="E715">
        <v>6.93</v>
      </c>
      <c r="F715">
        <f t="shared" si="11"/>
        <v>0.34649999999999997</v>
      </c>
    </row>
    <row r="716" spans="1:6" hidden="1">
      <c r="A716" t="s">
        <v>109</v>
      </c>
      <c r="B716" t="s">
        <v>115</v>
      </c>
      <c r="C716">
        <v>80</v>
      </c>
      <c r="D716">
        <v>34</v>
      </c>
      <c r="E716">
        <v>7.84</v>
      </c>
      <c r="F716">
        <f t="shared" si="11"/>
        <v>0.39200000000000002</v>
      </c>
    </row>
    <row r="717" spans="1:6" hidden="1">
      <c r="A717" t="s">
        <v>109</v>
      </c>
      <c r="B717" t="s">
        <v>115</v>
      </c>
      <c r="C717">
        <v>84</v>
      </c>
      <c r="D717">
        <v>34.5</v>
      </c>
      <c r="E717">
        <v>8.81</v>
      </c>
      <c r="F717">
        <f t="shared" si="11"/>
        <v>0.4405</v>
      </c>
    </row>
    <row r="718" spans="1:6" hidden="1">
      <c r="A718" t="s">
        <v>109</v>
      </c>
      <c r="B718" t="s">
        <v>115</v>
      </c>
      <c r="C718">
        <v>88</v>
      </c>
      <c r="D718">
        <v>35.5</v>
      </c>
      <c r="E718">
        <v>9.83</v>
      </c>
      <c r="F718">
        <f t="shared" si="11"/>
        <v>0.49149999999999999</v>
      </c>
    </row>
    <row r="719" spans="1:6" hidden="1">
      <c r="A719" t="s">
        <v>109</v>
      </c>
      <c r="B719" t="s">
        <v>115</v>
      </c>
      <c r="C719">
        <v>92</v>
      </c>
      <c r="D719">
        <v>36</v>
      </c>
      <c r="E719">
        <v>10.9</v>
      </c>
      <c r="F719">
        <f t="shared" ref="F719:F782" si="12">E719/20</f>
        <v>0.54500000000000004</v>
      </c>
    </row>
    <row r="720" spans="1:6" hidden="1">
      <c r="A720" t="s">
        <v>109</v>
      </c>
      <c r="B720" t="s">
        <v>115</v>
      </c>
      <c r="C720">
        <v>96</v>
      </c>
      <c r="D720">
        <v>36.5</v>
      </c>
      <c r="E720">
        <v>12.03</v>
      </c>
      <c r="F720">
        <f t="shared" si="12"/>
        <v>0.60149999999999992</v>
      </c>
    </row>
    <row r="721" spans="1:6" hidden="1">
      <c r="A721" t="s">
        <v>109</v>
      </c>
      <c r="B721" t="s">
        <v>115</v>
      </c>
      <c r="C721">
        <v>100</v>
      </c>
      <c r="D721">
        <v>37</v>
      </c>
      <c r="E721">
        <v>13.2</v>
      </c>
      <c r="F721">
        <f t="shared" si="12"/>
        <v>0.65999999999999992</v>
      </c>
    </row>
    <row r="722" spans="1:6" hidden="1">
      <c r="A722" t="s">
        <v>109</v>
      </c>
      <c r="B722" t="s">
        <v>115</v>
      </c>
      <c r="C722">
        <v>104</v>
      </c>
      <c r="D722">
        <v>37.5</v>
      </c>
      <c r="E722">
        <v>14.42</v>
      </c>
      <c r="F722">
        <f t="shared" si="12"/>
        <v>0.72099999999999997</v>
      </c>
    </row>
    <row r="723" spans="1:6" hidden="1">
      <c r="A723" t="s">
        <v>109</v>
      </c>
      <c r="B723" t="s">
        <v>115</v>
      </c>
      <c r="C723">
        <v>108</v>
      </c>
      <c r="D723">
        <v>38</v>
      </c>
      <c r="E723">
        <v>15.69</v>
      </c>
      <c r="F723">
        <f t="shared" si="12"/>
        <v>0.78449999999999998</v>
      </c>
    </row>
    <row r="724" spans="1:6" hidden="1">
      <c r="A724" t="s">
        <v>109</v>
      </c>
      <c r="B724" t="s">
        <v>115</v>
      </c>
      <c r="C724">
        <v>112</v>
      </c>
      <c r="D724">
        <v>38.5</v>
      </c>
      <c r="E724">
        <v>16.989999999999998</v>
      </c>
      <c r="F724">
        <f t="shared" si="12"/>
        <v>0.84949999999999992</v>
      </c>
    </row>
    <row r="725" spans="1:6" hidden="1">
      <c r="A725" t="s">
        <v>109</v>
      </c>
      <c r="B725" t="s">
        <v>115</v>
      </c>
      <c r="C725">
        <v>116</v>
      </c>
      <c r="D725">
        <v>38.5</v>
      </c>
      <c r="E725">
        <v>18.34</v>
      </c>
      <c r="F725">
        <f t="shared" si="12"/>
        <v>0.91700000000000004</v>
      </c>
    </row>
    <row r="726" spans="1:6" hidden="1">
      <c r="A726" t="s">
        <v>109</v>
      </c>
      <c r="B726" t="s">
        <v>115</v>
      </c>
      <c r="C726">
        <v>120</v>
      </c>
      <c r="D726">
        <v>39</v>
      </c>
      <c r="E726">
        <v>19.72</v>
      </c>
      <c r="F726">
        <f t="shared" si="12"/>
        <v>0.98599999999999999</v>
      </c>
    </row>
    <row r="727" spans="1:6" hidden="1">
      <c r="A727" t="s">
        <v>109</v>
      </c>
      <c r="B727" t="s">
        <v>115</v>
      </c>
      <c r="C727">
        <v>124</v>
      </c>
      <c r="D727">
        <v>39</v>
      </c>
      <c r="E727">
        <v>21.14</v>
      </c>
      <c r="F727">
        <f t="shared" si="12"/>
        <v>1.0569999999999999</v>
      </c>
    </row>
    <row r="728" spans="1:6" hidden="1">
      <c r="A728" t="s">
        <v>109</v>
      </c>
      <c r="B728" t="s">
        <v>115</v>
      </c>
      <c r="C728">
        <v>128</v>
      </c>
      <c r="D728">
        <v>39.5</v>
      </c>
      <c r="E728">
        <v>22.58</v>
      </c>
      <c r="F728">
        <f t="shared" si="12"/>
        <v>1.129</v>
      </c>
    </row>
    <row r="729" spans="1:6" hidden="1">
      <c r="A729" t="s">
        <v>109</v>
      </c>
      <c r="B729" t="s">
        <v>115</v>
      </c>
      <c r="C729">
        <v>132</v>
      </c>
      <c r="D729">
        <v>39.5</v>
      </c>
      <c r="E729">
        <v>24.06</v>
      </c>
      <c r="F729">
        <f t="shared" si="12"/>
        <v>1.2029999999999998</v>
      </c>
    </row>
    <row r="730" spans="1:6" hidden="1">
      <c r="A730" t="s">
        <v>109</v>
      </c>
      <c r="B730" t="s">
        <v>115</v>
      </c>
      <c r="C730">
        <v>136</v>
      </c>
      <c r="D730">
        <v>39.5</v>
      </c>
      <c r="E730">
        <v>25.55</v>
      </c>
      <c r="F730">
        <f t="shared" si="12"/>
        <v>1.2775000000000001</v>
      </c>
    </row>
    <row r="731" spans="1:6" hidden="1">
      <c r="A731" t="s">
        <v>109</v>
      </c>
      <c r="B731" t="s">
        <v>115</v>
      </c>
      <c r="C731">
        <v>140</v>
      </c>
      <c r="D731">
        <v>39.5</v>
      </c>
      <c r="E731">
        <v>27.07</v>
      </c>
      <c r="F731">
        <f t="shared" si="12"/>
        <v>1.3534999999999999</v>
      </c>
    </row>
    <row r="732" spans="1:6" hidden="1">
      <c r="A732" t="s">
        <v>109</v>
      </c>
      <c r="B732" t="s">
        <v>115</v>
      </c>
      <c r="C732">
        <v>144</v>
      </c>
      <c r="D732">
        <v>39.5</v>
      </c>
      <c r="E732">
        <v>28.61</v>
      </c>
      <c r="F732">
        <f t="shared" si="12"/>
        <v>1.4304999999999999</v>
      </c>
    </row>
    <row r="733" spans="1:6" hidden="1">
      <c r="A733" t="s">
        <v>109</v>
      </c>
      <c r="B733" t="s">
        <v>115</v>
      </c>
      <c r="C733">
        <v>148</v>
      </c>
      <c r="D733">
        <v>39.5</v>
      </c>
      <c r="E733">
        <v>30.16</v>
      </c>
      <c r="F733">
        <f t="shared" si="12"/>
        <v>1.508</v>
      </c>
    </row>
    <row r="734" spans="1:6" hidden="1">
      <c r="A734" t="s">
        <v>109</v>
      </c>
      <c r="B734" t="s">
        <v>115</v>
      </c>
      <c r="C734">
        <v>152</v>
      </c>
      <c r="D734">
        <v>39.5</v>
      </c>
      <c r="E734">
        <v>31.73</v>
      </c>
      <c r="F734">
        <f t="shared" si="12"/>
        <v>1.5865</v>
      </c>
    </row>
    <row r="735" spans="1:6" hidden="1">
      <c r="A735" t="s">
        <v>110</v>
      </c>
      <c r="B735" t="s">
        <v>115</v>
      </c>
      <c r="C735">
        <v>8</v>
      </c>
      <c r="D735">
        <v>7</v>
      </c>
      <c r="E735">
        <v>0.02</v>
      </c>
    </row>
    <row r="736" spans="1:6" hidden="1">
      <c r="A736" t="s">
        <v>110</v>
      </c>
      <c r="B736" t="s">
        <v>115</v>
      </c>
      <c r="C736">
        <v>10</v>
      </c>
      <c r="D736">
        <v>8</v>
      </c>
      <c r="E736">
        <v>3.4000000000000002E-2</v>
      </c>
    </row>
    <row r="737" spans="1:6" hidden="1">
      <c r="A737" t="s">
        <v>110</v>
      </c>
      <c r="B737" t="s">
        <v>115</v>
      </c>
      <c r="C737">
        <v>12</v>
      </c>
      <c r="D737">
        <v>9</v>
      </c>
      <c r="E737">
        <v>5.5E-2</v>
      </c>
    </row>
    <row r="738" spans="1:6" hidden="1">
      <c r="A738" t="s">
        <v>110</v>
      </c>
      <c r="B738" t="s">
        <v>115</v>
      </c>
      <c r="C738">
        <v>14</v>
      </c>
      <c r="D738">
        <v>10</v>
      </c>
      <c r="E738">
        <v>8.1000000000000003E-2</v>
      </c>
      <c r="F738">
        <f t="shared" si="12"/>
        <v>4.0499999999999998E-3</v>
      </c>
    </row>
    <row r="739" spans="1:6" hidden="1">
      <c r="A739" t="s">
        <v>110</v>
      </c>
      <c r="B739" t="s">
        <v>115</v>
      </c>
      <c r="C739">
        <v>16</v>
      </c>
      <c r="D739">
        <v>11</v>
      </c>
      <c r="E739">
        <v>0.115</v>
      </c>
      <c r="F739">
        <f t="shared" si="12"/>
        <v>5.7499999999999999E-3</v>
      </c>
    </row>
    <row r="740" spans="1:6" hidden="1">
      <c r="A740" t="s">
        <v>110</v>
      </c>
      <c r="B740" t="s">
        <v>115</v>
      </c>
      <c r="C740">
        <v>20</v>
      </c>
      <c r="D740">
        <v>12.5</v>
      </c>
      <c r="E740">
        <v>0.21</v>
      </c>
      <c r="F740">
        <f t="shared" si="12"/>
        <v>1.0499999999999999E-2</v>
      </c>
    </row>
    <row r="741" spans="1:6" hidden="1">
      <c r="A741" t="s">
        <v>110</v>
      </c>
      <c r="B741" t="s">
        <v>115</v>
      </c>
      <c r="C741">
        <v>24</v>
      </c>
      <c r="D741">
        <v>14.5</v>
      </c>
      <c r="E741">
        <v>0.33</v>
      </c>
      <c r="F741">
        <f t="shared" si="12"/>
        <v>1.6500000000000001E-2</v>
      </c>
    </row>
    <row r="742" spans="1:6" hidden="1">
      <c r="A742" t="s">
        <v>110</v>
      </c>
      <c r="B742" t="s">
        <v>115</v>
      </c>
      <c r="C742">
        <v>28</v>
      </c>
      <c r="D742">
        <v>16</v>
      </c>
      <c r="E742">
        <v>0.49</v>
      </c>
      <c r="F742">
        <f t="shared" si="12"/>
        <v>2.4500000000000001E-2</v>
      </c>
    </row>
    <row r="743" spans="1:6" hidden="1">
      <c r="A743" t="s">
        <v>110</v>
      </c>
      <c r="B743" t="s">
        <v>115</v>
      </c>
      <c r="C743">
        <v>32</v>
      </c>
      <c r="D743">
        <v>17.5</v>
      </c>
      <c r="E743">
        <v>0.7</v>
      </c>
      <c r="F743">
        <f t="shared" si="12"/>
        <v>3.4999999999999996E-2</v>
      </c>
    </row>
    <row r="744" spans="1:6" hidden="1">
      <c r="A744" t="s">
        <v>110</v>
      </c>
      <c r="B744" t="s">
        <v>115</v>
      </c>
      <c r="C744">
        <v>36</v>
      </c>
      <c r="D744">
        <v>19</v>
      </c>
      <c r="E744">
        <v>0.95</v>
      </c>
      <c r="F744">
        <f t="shared" si="12"/>
        <v>4.7500000000000001E-2</v>
      </c>
    </row>
    <row r="745" spans="1:6" hidden="1">
      <c r="A745" t="s">
        <v>110</v>
      </c>
      <c r="B745" t="s">
        <v>115</v>
      </c>
      <c r="C745">
        <v>40</v>
      </c>
      <c r="D745">
        <v>20.5</v>
      </c>
      <c r="E745">
        <v>1.25</v>
      </c>
      <c r="F745">
        <f t="shared" si="12"/>
        <v>6.25E-2</v>
      </c>
    </row>
    <row r="746" spans="1:6" hidden="1">
      <c r="A746" t="s">
        <v>110</v>
      </c>
      <c r="B746" t="s">
        <v>115</v>
      </c>
      <c r="C746">
        <v>44</v>
      </c>
      <c r="D746">
        <v>21.5</v>
      </c>
      <c r="E746">
        <v>1.6</v>
      </c>
      <c r="F746">
        <f t="shared" si="12"/>
        <v>0.08</v>
      </c>
    </row>
    <row r="747" spans="1:6" hidden="1">
      <c r="A747" t="s">
        <v>110</v>
      </c>
      <c r="B747" t="s">
        <v>115</v>
      </c>
      <c r="C747">
        <v>48</v>
      </c>
      <c r="D747">
        <v>23</v>
      </c>
      <c r="E747">
        <v>2.0099999999999998</v>
      </c>
      <c r="F747">
        <f t="shared" si="12"/>
        <v>0.10049999999999999</v>
      </c>
    </row>
    <row r="748" spans="1:6" hidden="1">
      <c r="A748" t="s">
        <v>110</v>
      </c>
      <c r="B748" t="s">
        <v>115</v>
      </c>
      <c r="C748">
        <v>52</v>
      </c>
      <c r="D748">
        <v>24</v>
      </c>
      <c r="E748">
        <v>2.46</v>
      </c>
      <c r="F748">
        <f t="shared" si="12"/>
        <v>0.123</v>
      </c>
    </row>
    <row r="749" spans="1:6" hidden="1">
      <c r="A749" t="s">
        <v>110</v>
      </c>
      <c r="B749" t="s">
        <v>115</v>
      </c>
      <c r="C749">
        <v>56</v>
      </c>
      <c r="D749">
        <v>25.5</v>
      </c>
      <c r="E749">
        <v>2.97</v>
      </c>
      <c r="F749">
        <f t="shared" si="12"/>
        <v>0.14850000000000002</v>
      </c>
    </row>
    <row r="750" spans="1:6" hidden="1">
      <c r="A750" t="s">
        <v>110</v>
      </c>
      <c r="B750" t="s">
        <v>115</v>
      </c>
      <c r="C750">
        <v>60</v>
      </c>
      <c r="D750">
        <v>26.5</v>
      </c>
      <c r="E750">
        <v>3.53</v>
      </c>
      <c r="F750">
        <f t="shared" si="12"/>
        <v>0.17649999999999999</v>
      </c>
    </row>
    <row r="751" spans="1:6" hidden="1">
      <c r="A751" t="s">
        <v>110</v>
      </c>
      <c r="B751" t="s">
        <v>115</v>
      </c>
      <c r="C751">
        <v>64</v>
      </c>
      <c r="D751">
        <v>27.5</v>
      </c>
      <c r="E751">
        <v>4.1500000000000004</v>
      </c>
      <c r="F751">
        <f t="shared" si="12"/>
        <v>0.20750000000000002</v>
      </c>
    </row>
    <row r="752" spans="1:6" hidden="1">
      <c r="A752" t="s">
        <v>110</v>
      </c>
      <c r="B752" t="s">
        <v>115</v>
      </c>
      <c r="C752">
        <v>68</v>
      </c>
      <c r="D752">
        <v>28.5</v>
      </c>
      <c r="E752">
        <v>4.82</v>
      </c>
      <c r="F752">
        <f t="shared" si="12"/>
        <v>0.24100000000000002</v>
      </c>
    </row>
    <row r="753" spans="1:6" hidden="1">
      <c r="A753" t="s">
        <v>110</v>
      </c>
      <c r="B753" t="s">
        <v>115</v>
      </c>
      <c r="C753">
        <v>72</v>
      </c>
      <c r="D753">
        <v>29</v>
      </c>
      <c r="E753">
        <v>5.54</v>
      </c>
      <c r="F753">
        <f t="shared" si="12"/>
        <v>0.27700000000000002</v>
      </c>
    </row>
    <row r="754" spans="1:6" hidden="1">
      <c r="A754" t="s">
        <v>110</v>
      </c>
      <c r="B754" t="s">
        <v>115</v>
      </c>
      <c r="C754">
        <v>76</v>
      </c>
      <c r="D754">
        <v>30</v>
      </c>
      <c r="E754">
        <v>6.32</v>
      </c>
      <c r="F754">
        <f t="shared" si="12"/>
        <v>0.316</v>
      </c>
    </row>
    <row r="755" spans="1:6" hidden="1">
      <c r="A755" t="s">
        <v>110</v>
      </c>
      <c r="B755" t="s">
        <v>115</v>
      </c>
      <c r="C755">
        <v>80</v>
      </c>
      <c r="D755">
        <v>31</v>
      </c>
      <c r="E755">
        <v>7.15</v>
      </c>
      <c r="F755">
        <f t="shared" si="12"/>
        <v>0.35750000000000004</v>
      </c>
    </row>
    <row r="756" spans="1:6" hidden="1">
      <c r="A756" t="s">
        <v>110</v>
      </c>
      <c r="B756" t="s">
        <v>115</v>
      </c>
      <c r="C756">
        <v>84</v>
      </c>
      <c r="D756">
        <v>31.5</v>
      </c>
      <c r="E756">
        <v>8.0399999999999991</v>
      </c>
      <c r="F756">
        <f t="shared" si="12"/>
        <v>0.40199999999999997</v>
      </c>
    </row>
    <row r="757" spans="1:6" hidden="1">
      <c r="A757" t="s">
        <v>110</v>
      </c>
      <c r="B757" t="s">
        <v>115</v>
      </c>
      <c r="C757">
        <v>88</v>
      </c>
      <c r="D757">
        <v>32</v>
      </c>
      <c r="E757">
        <v>8.9700000000000006</v>
      </c>
      <c r="F757">
        <f t="shared" si="12"/>
        <v>0.44850000000000001</v>
      </c>
    </row>
    <row r="758" spans="1:6" hidden="1">
      <c r="A758" t="s">
        <v>110</v>
      </c>
      <c r="B758" t="s">
        <v>115</v>
      </c>
      <c r="C758">
        <v>92</v>
      </c>
      <c r="D758">
        <v>32.5</v>
      </c>
      <c r="E758">
        <v>9.9499999999999993</v>
      </c>
      <c r="F758">
        <f t="shared" si="12"/>
        <v>0.49749999999999994</v>
      </c>
    </row>
    <row r="759" spans="1:6" hidden="1">
      <c r="A759" t="s">
        <v>110</v>
      </c>
      <c r="B759" t="s">
        <v>115</v>
      </c>
      <c r="C759">
        <v>96</v>
      </c>
      <c r="D759">
        <v>33</v>
      </c>
      <c r="E759">
        <v>10.98</v>
      </c>
      <c r="F759">
        <f t="shared" si="12"/>
        <v>0.54900000000000004</v>
      </c>
    </row>
    <row r="760" spans="1:6" hidden="1">
      <c r="A760" t="s">
        <v>110</v>
      </c>
      <c r="B760" t="s">
        <v>115</v>
      </c>
      <c r="C760">
        <v>100</v>
      </c>
      <c r="D760">
        <v>33.5</v>
      </c>
      <c r="E760">
        <v>12.05</v>
      </c>
      <c r="F760">
        <f t="shared" si="12"/>
        <v>0.60250000000000004</v>
      </c>
    </row>
    <row r="761" spans="1:6" hidden="1">
      <c r="A761" t="s">
        <v>110</v>
      </c>
      <c r="B761" t="s">
        <v>115</v>
      </c>
      <c r="C761">
        <v>104</v>
      </c>
      <c r="D761">
        <v>34</v>
      </c>
      <c r="E761">
        <v>13.16</v>
      </c>
      <c r="F761">
        <f t="shared" si="12"/>
        <v>0.65800000000000003</v>
      </c>
    </row>
    <row r="762" spans="1:6" hidden="1">
      <c r="A762" t="s">
        <v>110</v>
      </c>
      <c r="B762" t="s">
        <v>115</v>
      </c>
      <c r="C762">
        <v>108</v>
      </c>
      <c r="D762">
        <v>34.5</v>
      </c>
      <c r="E762">
        <v>14.32</v>
      </c>
      <c r="F762">
        <f t="shared" si="12"/>
        <v>0.71599999999999997</v>
      </c>
    </row>
    <row r="763" spans="1:6" hidden="1">
      <c r="A763" t="s">
        <v>110</v>
      </c>
      <c r="B763" t="s">
        <v>115</v>
      </c>
      <c r="C763">
        <v>112</v>
      </c>
      <c r="D763">
        <v>35</v>
      </c>
      <c r="E763">
        <v>15.51</v>
      </c>
      <c r="F763">
        <f t="shared" si="12"/>
        <v>0.77549999999999997</v>
      </c>
    </row>
    <row r="764" spans="1:6" hidden="1">
      <c r="A764" t="s">
        <v>110</v>
      </c>
      <c r="B764" t="s">
        <v>115</v>
      </c>
      <c r="C764">
        <v>116</v>
      </c>
      <c r="D764">
        <v>35</v>
      </c>
      <c r="E764">
        <v>16.739999999999998</v>
      </c>
      <c r="F764">
        <f t="shared" si="12"/>
        <v>0.83699999999999997</v>
      </c>
    </row>
    <row r="765" spans="1:6" hidden="1">
      <c r="A765" t="s">
        <v>110</v>
      </c>
      <c r="B765" t="s">
        <v>115</v>
      </c>
      <c r="C765">
        <v>120</v>
      </c>
      <c r="D765">
        <v>35.5</v>
      </c>
      <c r="E765">
        <v>18</v>
      </c>
      <c r="F765">
        <f t="shared" si="12"/>
        <v>0.9</v>
      </c>
    </row>
    <row r="766" spans="1:6" hidden="1">
      <c r="A766" t="s">
        <v>110</v>
      </c>
      <c r="B766" t="s">
        <v>115</v>
      </c>
      <c r="C766">
        <v>124</v>
      </c>
      <c r="D766">
        <v>35.5</v>
      </c>
      <c r="E766">
        <v>19.29</v>
      </c>
      <c r="F766">
        <f t="shared" si="12"/>
        <v>0.96449999999999991</v>
      </c>
    </row>
    <row r="767" spans="1:6" hidden="1">
      <c r="A767" t="s">
        <v>110</v>
      </c>
      <c r="B767" t="s">
        <v>115</v>
      </c>
      <c r="C767">
        <v>128</v>
      </c>
      <c r="D767">
        <v>36</v>
      </c>
      <c r="E767">
        <v>20.61</v>
      </c>
      <c r="F767">
        <f t="shared" si="12"/>
        <v>1.0305</v>
      </c>
    </row>
    <row r="768" spans="1:6" hidden="1">
      <c r="A768" t="s">
        <v>110</v>
      </c>
      <c r="B768" t="s">
        <v>115</v>
      </c>
      <c r="C768">
        <v>132</v>
      </c>
      <c r="D768">
        <v>36</v>
      </c>
      <c r="E768">
        <v>21.96</v>
      </c>
      <c r="F768">
        <f t="shared" si="12"/>
        <v>1.0980000000000001</v>
      </c>
    </row>
    <row r="769" spans="1:6" hidden="1">
      <c r="A769" t="s">
        <v>110</v>
      </c>
      <c r="B769" t="s">
        <v>115</v>
      </c>
      <c r="C769">
        <v>136</v>
      </c>
      <c r="D769">
        <v>36</v>
      </c>
      <c r="E769">
        <v>23.32</v>
      </c>
      <c r="F769">
        <f t="shared" si="12"/>
        <v>1.1659999999999999</v>
      </c>
    </row>
    <row r="770" spans="1:6" hidden="1">
      <c r="A770" t="s">
        <v>110</v>
      </c>
      <c r="B770" t="s">
        <v>115</v>
      </c>
      <c r="C770">
        <v>140</v>
      </c>
      <c r="D770">
        <v>36</v>
      </c>
      <c r="E770">
        <v>24.71</v>
      </c>
      <c r="F770">
        <f t="shared" si="12"/>
        <v>1.2355</v>
      </c>
    </row>
    <row r="771" spans="1:6" hidden="1">
      <c r="A771" t="s">
        <v>111</v>
      </c>
      <c r="B771" t="s">
        <v>115</v>
      </c>
      <c r="C771">
        <v>8</v>
      </c>
      <c r="D771">
        <v>6</v>
      </c>
      <c r="E771">
        <v>1.7999999999999999E-2</v>
      </c>
    </row>
    <row r="772" spans="1:6" hidden="1">
      <c r="A772" t="s">
        <v>111</v>
      </c>
      <c r="B772" t="s">
        <v>115</v>
      </c>
      <c r="C772">
        <v>10</v>
      </c>
      <c r="D772">
        <v>7.5</v>
      </c>
      <c r="E772">
        <v>3.1E-2</v>
      </c>
    </row>
    <row r="773" spans="1:6" hidden="1">
      <c r="A773" t="s">
        <v>111</v>
      </c>
      <c r="B773" t="s">
        <v>115</v>
      </c>
      <c r="C773">
        <v>12</v>
      </c>
      <c r="D773">
        <v>8</v>
      </c>
      <c r="E773">
        <v>0.05</v>
      </c>
    </row>
    <row r="774" spans="1:6" hidden="1">
      <c r="A774" t="s">
        <v>111</v>
      </c>
      <c r="B774" t="s">
        <v>115</v>
      </c>
      <c r="C774">
        <v>14</v>
      </c>
      <c r="D774">
        <v>9</v>
      </c>
      <c r="E774">
        <v>7.3999999999999996E-2</v>
      </c>
      <c r="F774">
        <f t="shared" si="12"/>
        <v>3.6999999999999997E-3</v>
      </c>
    </row>
    <row r="775" spans="1:6" hidden="1">
      <c r="A775" t="s">
        <v>111</v>
      </c>
      <c r="B775" t="s">
        <v>115</v>
      </c>
      <c r="C775">
        <v>16</v>
      </c>
      <c r="D775">
        <v>10</v>
      </c>
      <c r="E775">
        <v>0.105</v>
      </c>
      <c r="F775">
        <f t="shared" si="12"/>
        <v>5.2499999999999995E-3</v>
      </c>
    </row>
    <row r="776" spans="1:6" hidden="1">
      <c r="A776" t="s">
        <v>111</v>
      </c>
      <c r="B776" t="s">
        <v>115</v>
      </c>
      <c r="C776">
        <v>20</v>
      </c>
      <c r="D776">
        <v>11.5</v>
      </c>
      <c r="E776">
        <v>0.19</v>
      </c>
      <c r="F776">
        <f t="shared" si="12"/>
        <v>9.4999999999999998E-3</v>
      </c>
    </row>
    <row r="777" spans="1:6" hidden="1">
      <c r="A777" t="s">
        <v>111</v>
      </c>
      <c r="B777" t="s">
        <v>115</v>
      </c>
      <c r="C777">
        <v>24</v>
      </c>
      <c r="D777">
        <v>13</v>
      </c>
      <c r="E777">
        <v>0.3</v>
      </c>
      <c r="F777">
        <f t="shared" si="12"/>
        <v>1.4999999999999999E-2</v>
      </c>
    </row>
    <row r="778" spans="1:6" hidden="1">
      <c r="A778" t="s">
        <v>111</v>
      </c>
      <c r="B778" t="s">
        <v>115</v>
      </c>
      <c r="C778">
        <v>28</v>
      </c>
      <c r="D778">
        <v>14.5</v>
      </c>
      <c r="E778">
        <v>0.45</v>
      </c>
      <c r="F778">
        <f t="shared" si="12"/>
        <v>2.2499999999999999E-2</v>
      </c>
    </row>
    <row r="779" spans="1:6" hidden="1">
      <c r="A779" t="s">
        <v>111</v>
      </c>
      <c r="B779" t="s">
        <v>115</v>
      </c>
      <c r="C779">
        <v>32</v>
      </c>
      <c r="D779">
        <v>16</v>
      </c>
      <c r="E779">
        <v>0.64</v>
      </c>
      <c r="F779">
        <f t="shared" si="12"/>
        <v>3.2000000000000001E-2</v>
      </c>
    </row>
    <row r="780" spans="1:6" hidden="1">
      <c r="A780" t="s">
        <v>111</v>
      </c>
      <c r="B780" t="s">
        <v>115</v>
      </c>
      <c r="C780">
        <v>36</v>
      </c>
      <c r="D780">
        <v>17.5</v>
      </c>
      <c r="E780">
        <v>0.87</v>
      </c>
      <c r="F780">
        <f t="shared" si="12"/>
        <v>4.3499999999999997E-2</v>
      </c>
    </row>
    <row r="781" spans="1:6" hidden="1">
      <c r="A781" t="s">
        <v>111</v>
      </c>
      <c r="B781" t="s">
        <v>115</v>
      </c>
      <c r="C781">
        <v>40</v>
      </c>
      <c r="D781">
        <v>18.5</v>
      </c>
      <c r="E781">
        <v>1.1399999999999999</v>
      </c>
      <c r="F781">
        <f t="shared" si="12"/>
        <v>5.6999999999999995E-2</v>
      </c>
    </row>
    <row r="782" spans="1:6" hidden="1">
      <c r="A782" t="s">
        <v>111</v>
      </c>
      <c r="B782" t="s">
        <v>115</v>
      </c>
      <c r="C782">
        <v>44</v>
      </c>
      <c r="D782">
        <v>20</v>
      </c>
      <c r="E782">
        <v>1.46</v>
      </c>
      <c r="F782">
        <f t="shared" si="12"/>
        <v>7.2999999999999995E-2</v>
      </c>
    </row>
    <row r="783" spans="1:6" hidden="1">
      <c r="A783" t="s">
        <v>111</v>
      </c>
      <c r="B783" t="s">
        <v>115</v>
      </c>
      <c r="C783">
        <v>48</v>
      </c>
      <c r="D783">
        <v>21</v>
      </c>
      <c r="E783">
        <v>1.83</v>
      </c>
      <c r="F783">
        <f t="shared" ref="F783:F846" si="13">E783/20</f>
        <v>9.1499999999999998E-2</v>
      </c>
    </row>
    <row r="784" spans="1:6" hidden="1">
      <c r="A784" t="s">
        <v>111</v>
      </c>
      <c r="B784" t="s">
        <v>115</v>
      </c>
      <c r="C784">
        <v>52</v>
      </c>
      <c r="D784">
        <v>22</v>
      </c>
      <c r="E784">
        <v>2.2400000000000002</v>
      </c>
      <c r="F784">
        <f t="shared" si="13"/>
        <v>0.11200000000000002</v>
      </c>
    </row>
    <row r="785" spans="1:6" hidden="1">
      <c r="A785" t="s">
        <v>111</v>
      </c>
      <c r="B785" t="s">
        <v>115</v>
      </c>
      <c r="C785">
        <v>56</v>
      </c>
      <c r="D785">
        <v>23</v>
      </c>
      <c r="E785">
        <v>2.71</v>
      </c>
      <c r="F785">
        <f t="shared" si="13"/>
        <v>0.13550000000000001</v>
      </c>
    </row>
    <row r="786" spans="1:6" hidden="1">
      <c r="A786" t="s">
        <v>111</v>
      </c>
      <c r="B786" t="s">
        <v>115</v>
      </c>
      <c r="C786">
        <v>60</v>
      </c>
      <c r="D786">
        <v>24</v>
      </c>
      <c r="E786">
        <v>3.22</v>
      </c>
      <c r="F786">
        <f t="shared" si="13"/>
        <v>0.161</v>
      </c>
    </row>
    <row r="787" spans="1:6" hidden="1">
      <c r="A787" t="s">
        <v>111</v>
      </c>
      <c r="B787" t="s">
        <v>115</v>
      </c>
      <c r="C787">
        <v>64</v>
      </c>
      <c r="D787">
        <v>25</v>
      </c>
      <c r="E787">
        <v>3.79</v>
      </c>
      <c r="F787">
        <f t="shared" si="13"/>
        <v>0.1895</v>
      </c>
    </row>
    <row r="788" spans="1:6" hidden="1">
      <c r="A788" t="s">
        <v>111</v>
      </c>
      <c r="B788" t="s">
        <v>115</v>
      </c>
      <c r="C788">
        <v>68</v>
      </c>
      <c r="D788">
        <v>26</v>
      </c>
      <c r="E788">
        <v>4.4000000000000004</v>
      </c>
      <c r="F788">
        <f t="shared" si="13"/>
        <v>0.22000000000000003</v>
      </c>
    </row>
    <row r="789" spans="1:6" hidden="1">
      <c r="A789" t="s">
        <v>111</v>
      </c>
      <c r="B789" t="s">
        <v>115</v>
      </c>
      <c r="C789">
        <v>72</v>
      </c>
      <c r="D789">
        <v>26.5</v>
      </c>
      <c r="E789">
        <v>5.0599999999999996</v>
      </c>
      <c r="F789">
        <f t="shared" si="13"/>
        <v>0.253</v>
      </c>
    </row>
    <row r="790" spans="1:6" hidden="1">
      <c r="A790" t="s">
        <v>111</v>
      </c>
      <c r="B790" t="s">
        <v>115</v>
      </c>
      <c r="C790">
        <v>76</v>
      </c>
      <c r="D790">
        <v>27.5</v>
      </c>
      <c r="E790">
        <v>5.77</v>
      </c>
      <c r="F790">
        <f t="shared" si="13"/>
        <v>0.28849999999999998</v>
      </c>
    </row>
    <row r="791" spans="1:6" hidden="1">
      <c r="A791" t="s">
        <v>111</v>
      </c>
      <c r="B791" t="s">
        <v>115</v>
      </c>
      <c r="C791">
        <v>80</v>
      </c>
      <c r="D791">
        <v>28</v>
      </c>
      <c r="E791">
        <v>6.53</v>
      </c>
      <c r="F791">
        <f t="shared" si="13"/>
        <v>0.32650000000000001</v>
      </c>
    </row>
    <row r="792" spans="1:6" hidden="1">
      <c r="A792" t="s">
        <v>111</v>
      </c>
      <c r="B792" t="s">
        <v>115</v>
      </c>
      <c r="C792">
        <v>84</v>
      </c>
      <c r="D792">
        <v>28.5</v>
      </c>
      <c r="E792">
        <v>7.33</v>
      </c>
      <c r="F792">
        <f t="shared" si="13"/>
        <v>0.36649999999999999</v>
      </c>
    </row>
    <row r="793" spans="1:6" hidden="1">
      <c r="A793" t="s">
        <v>111</v>
      </c>
      <c r="B793" t="s">
        <v>115</v>
      </c>
      <c r="C793">
        <v>88</v>
      </c>
      <c r="D793">
        <v>29</v>
      </c>
      <c r="E793">
        <v>8.19</v>
      </c>
      <c r="F793">
        <f t="shared" si="13"/>
        <v>0.40949999999999998</v>
      </c>
    </row>
    <row r="794" spans="1:6" hidden="1">
      <c r="A794" t="s">
        <v>111</v>
      </c>
      <c r="B794" t="s">
        <v>115</v>
      </c>
      <c r="C794">
        <v>92</v>
      </c>
      <c r="D794">
        <v>29.5</v>
      </c>
      <c r="E794">
        <v>9.08</v>
      </c>
      <c r="F794">
        <f t="shared" si="13"/>
        <v>0.45400000000000001</v>
      </c>
    </row>
    <row r="795" spans="1:6" hidden="1">
      <c r="A795" t="s">
        <v>111</v>
      </c>
      <c r="B795" t="s">
        <v>115</v>
      </c>
      <c r="C795">
        <v>96</v>
      </c>
      <c r="D795">
        <v>30</v>
      </c>
      <c r="E795">
        <v>10.02</v>
      </c>
      <c r="F795">
        <f t="shared" si="13"/>
        <v>0.501</v>
      </c>
    </row>
    <row r="796" spans="1:6" hidden="1">
      <c r="A796" t="s">
        <v>111</v>
      </c>
      <c r="B796" t="s">
        <v>115</v>
      </c>
      <c r="C796">
        <v>100</v>
      </c>
      <c r="D796">
        <v>30.5</v>
      </c>
      <c r="E796">
        <v>11</v>
      </c>
      <c r="F796">
        <f t="shared" si="13"/>
        <v>0.55000000000000004</v>
      </c>
    </row>
    <row r="797" spans="1:6" hidden="1">
      <c r="A797" t="s">
        <v>111</v>
      </c>
      <c r="B797" t="s">
        <v>115</v>
      </c>
      <c r="C797">
        <v>104</v>
      </c>
      <c r="D797">
        <v>31</v>
      </c>
      <c r="E797">
        <v>12.01</v>
      </c>
      <c r="F797">
        <f t="shared" si="13"/>
        <v>0.60050000000000003</v>
      </c>
    </row>
    <row r="798" spans="1:6" hidden="1">
      <c r="A798" t="s">
        <v>111</v>
      </c>
      <c r="B798" t="s">
        <v>115</v>
      </c>
      <c r="C798">
        <v>108</v>
      </c>
      <c r="D798">
        <v>31.5</v>
      </c>
      <c r="E798">
        <v>13.07</v>
      </c>
      <c r="F798">
        <f t="shared" si="13"/>
        <v>0.65349999999999997</v>
      </c>
    </row>
    <row r="799" spans="1:6" hidden="1">
      <c r="A799" t="s">
        <v>111</v>
      </c>
      <c r="B799" t="s">
        <v>115</v>
      </c>
      <c r="C799">
        <v>112</v>
      </c>
      <c r="D799">
        <v>32</v>
      </c>
      <c r="E799">
        <v>14.16</v>
      </c>
      <c r="F799">
        <f t="shared" si="13"/>
        <v>0.70799999999999996</v>
      </c>
    </row>
    <row r="800" spans="1:6" hidden="1">
      <c r="A800" t="s">
        <v>111</v>
      </c>
      <c r="B800" t="s">
        <v>115</v>
      </c>
      <c r="C800">
        <v>116</v>
      </c>
      <c r="D800">
        <v>32</v>
      </c>
      <c r="E800">
        <v>15.28</v>
      </c>
      <c r="F800">
        <f t="shared" si="13"/>
        <v>0.76400000000000001</v>
      </c>
    </row>
    <row r="801" spans="1:6" hidden="1">
      <c r="A801" t="s">
        <v>111</v>
      </c>
      <c r="B801" t="s">
        <v>115</v>
      </c>
      <c r="C801">
        <v>120</v>
      </c>
      <c r="D801">
        <v>32</v>
      </c>
      <c r="E801">
        <v>16.43</v>
      </c>
      <c r="F801">
        <f t="shared" si="13"/>
        <v>0.82150000000000001</v>
      </c>
    </row>
    <row r="802" spans="1:6" hidden="1">
      <c r="A802" t="s">
        <v>112</v>
      </c>
      <c r="B802" t="s">
        <v>115</v>
      </c>
      <c r="C802">
        <v>8</v>
      </c>
      <c r="D802">
        <v>5.5</v>
      </c>
      <c r="E802">
        <v>1.6E-2</v>
      </c>
    </row>
    <row r="803" spans="1:6" hidden="1">
      <c r="A803" t="s">
        <v>112</v>
      </c>
      <c r="B803" t="s">
        <v>115</v>
      </c>
      <c r="C803">
        <v>10</v>
      </c>
      <c r="D803">
        <v>6.5</v>
      </c>
      <c r="E803">
        <v>2.9000000000000001E-2</v>
      </c>
    </row>
    <row r="804" spans="1:6" hidden="1">
      <c r="A804" t="s">
        <v>112</v>
      </c>
      <c r="B804" t="s">
        <v>115</v>
      </c>
      <c r="C804">
        <v>12</v>
      </c>
      <c r="D804">
        <v>7.5</v>
      </c>
      <c r="E804">
        <v>4.5999999999999999E-2</v>
      </c>
    </row>
    <row r="805" spans="1:6" hidden="1">
      <c r="A805" t="s">
        <v>112</v>
      </c>
      <c r="B805" t="s">
        <v>115</v>
      </c>
      <c r="C805">
        <v>14</v>
      </c>
      <c r="D805">
        <v>8</v>
      </c>
      <c r="E805">
        <v>6.8000000000000005E-2</v>
      </c>
      <c r="F805">
        <f t="shared" si="13"/>
        <v>3.4000000000000002E-3</v>
      </c>
    </row>
    <row r="806" spans="1:6" hidden="1">
      <c r="A806" t="s">
        <v>112</v>
      </c>
      <c r="B806" t="s">
        <v>115</v>
      </c>
      <c r="C806">
        <v>16</v>
      </c>
      <c r="D806">
        <v>9</v>
      </c>
      <c r="E806">
        <v>9.6000000000000002E-2</v>
      </c>
      <c r="F806">
        <f t="shared" si="13"/>
        <v>4.8000000000000004E-3</v>
      </c>
    </row>
    <row r="807" spans="1:6" hidden="1">
      <c r="A807" t="s">
        <v>112</v>
      </c>
      <c r="B807" t="s">
        <v>115</v>
      </c>
      <c r="C807">
        <v>20</v>
      </c>
      <c r="D807">
        <v>10.5</v>
      </c>
      <c r="E807">
        <v>0.17</v>
      </c>
      <c r="F807">
        <f t="shared" si="13"/>
        <v>8.5000000000000006E-3</v>
      </c>
    </row>
    <row r="808" spans="1:6" hidden="1">
      <c r="A808" t="s">
        <v>112</v>
      </c>
      <c r="B808" t="s">
        <v>115</v>
      </c>
      <c r="C808">
        <v>24</v>
      </c>
      <c r="D808">
        <v>12</v>
      </c>
      <c r="E808">
        <v>0.28000000000000003</v>
      </c>
      <c r="F808">
        <f t="shared" si="13"/>
        <v>1.4000000000000002E-2</v>
      </c>
    </row>
    <row r="809" spans="1:6" hidden="1">
      <c r="A809" t="s">
        <v>112</v>
      </c>
      <c r="B809" t="s">
        <v>115</v>
      </c>
      <c r="C809">
        <v>28</v>
      </c>
      <c r="D809">
        <v>13</v>
      </c>
      <c r="E809">
        <v>0.41</v>
      </c>
      <c r="F809">
        <f t="shared" si="13"/>
        <v>2.0499999999999997E-2</v>
      </c>
    </row>
    <row r="810" spans="1:6" hidden="1">
      <c r="A810" t="s">
        <v>112</v>
      </c>
      <c r="B810" t="s">
        <v>115</v>
      </c>
      <c r="C810">
        <v>32</v>
      </c>
      <c r="D810">
        <v>14.5</v>
      </c>
      <c r="E810">
        <v>0.57999999999999996</v>
      </c>
      <c r="F810">
        <f t="shared" si="13"/>
        <v>2.8999999999999998E-2</v>
      </c>
    </row>
    <row r="811" spans="1:6" hidden="1">
      <c r="A811" t="s">
        <v>112</v>
      </c>
      <c r="B811" t="s">
        <v>115</v>
      </c>
      <c r="C811">
        <v>36</v>
      </c>
      <c r="D811">
        <v>15.5</v>
      </c>
      <c r="E811">
        <v>0.79</v>
      </c>
      <c r="F811">
        <f t="shared" si="13"/>
        <v>3.95E-2</v>
      </c>
    </row>
    <row r="812" spans="1:6" hidden="1">
      <c r="A812" t="s">
        <v>112</v>
      </c>
      <c r="B812" t="s">
        <v>115</v>
      </c>
      <c r="C812">
        <v>40</v>
      </c>
      <c r="D812">
        <v>17</v>
      </c>
      <c r="E812">
        <v>1.04</v>
      </c>
      <c r="F812">
        <f t="shared" si="13"/>
        <v>5.2000000000000005E-2</v>
      </c>
    </row>
    <row r="813" spans="1:6" hidden="1">
      <c r="A813" t="s">
        <v>112</v>
      </c>
      <c r="B813" t="s">
        <v>115</v>
      </c>
      <c r="C813">
        <v>44</v>
      </c>
      <c r="D813">
        <v>18</v>
      </c>
      <c r="E813">
        <v>1.34</v>
      </c>
      <c r="F813">
        <f t="shared" si="13"/>
        <v>6.7000000000000004E-2</v>
      </c>
    </row>
    <row r="814" spans="1:6" hidden="1">
      <c r="A814" t="s">
        <v>112</v>
      </c>
      <c r="B814" t="s">
        <v>115</v>
      </c>
      <c r="C814">
        <v>48</v>
      </c>
      <c r="D814">
        <v>19</v>
      </c>
      <c r="E814">
        <v>1.67</v>
      </c>
      <c r="F814">
        <f t="shared" si="13"/>
        <v>8.3499999999999991E-2</v>
      </c>
    </row>
    <row r="815" spans="1:6" hidden="1">
      <c r="A815" t="s">
        <v>112</v>
      </c>
      <c r="B815" t="s">
        <v>115</v>
      </c>
      <c r="C815">
        <v>52</v>
      </c>
      <c r="D815">
        <v>20</v>
      </c>
      <c r="E815">
        <v>2.0499999999999998</v>
      </c>
      <c r="F815">
        <f t="shared" si="13"/>
        <v>0.10249999999999999</v>
      </c>
    </row>
    <row r="816" spans="1:6" hidden="1">
      <c r="A816" t="s">
        <v>112</v>
      </c>
      <c r="B816" t="s">
        <v>115</v>
      </c>
      <c r="C816">
        <v>56</v>
      </c>
      <c r="D816">
        <v>21</v>
      </c>
      <c r="E816">
        <v>2.4700000000000002</v>
      </c>
      <c r="F816">
        <f t="shared" si="13"/>
        <v>0.12350000000000001</v>
      </c>
    </row>
    <row r="817" spans="1:6" hidden="1">
      <c r="A817" t="s">
        <v>112</v>
      </c>
      <c r="B817" t="s">
        <v>115</v>
      </c>
      <c r="C817">
        <v>60</v>
      </c>
      <c r="D817">
        <v>22</v>
      </c>
      <c r="E817">
        <v>2.94</v>
      </c>
      <c r="F817">
        <f t="shared" si="13"/>
        <v>0.14699999999999999</v>
      </c>
    </row>
    <row r="818" spans="1:6" hidden="1">
      <c r="A818" t="s">
        <v>112</v>
      </c>
      <c r="B818" t="s">
        <v>115</v>
      </c>
      <c r="C818">
        <v>64</v>
      </c>
      <c r="D818">
        <v>22.5</v>
      </c>
      <c r="E818">
        <v>3.45</v>
      </c>
      <c r="F818">
        <f t="shared" si="13"/>
        <v>0.17250000000000001</v>
      </c>
    </row>
    <row r="819" spans="1:6" hidden="1">
      <c r="A819" t="s">
        <v>112</v>
      </c>
      <c r="B819" t="s">
        <v>115</v>
      </c>
      <c r="C819">
        <v>68</v>
      </c>
      <c r="D819">
        <v>23.5</v>
      </c>
      <c r="E819">
        <v>4.01</v>
      </c>
      <c r="F819">
        <f t="shared" si="13"/>
        <v>0.20049999999999998</v>
      </c>
    </row>
    <row r="820" spans="1:6" hidden="1">
      <c r="A820" t="s">
        <v>112</v>
      </c>
      <c r="B820" t="s">
        <v>115</v>
      </c>
      <c r="C820">
        <v>72</v>
      </c>
      <c r="D820">
        <v>24</v>
      </c>
      <c r="E820">
        <v>4.62</v>
      </c>
      <c r="F820">
        <f t="shared" si="13"/>
        <v>0.23100000000000001</v>
      </c>
    </row>
    <row r="821" spans="1:6" hidden="1">
      <c r="A821" t="s">
        <v>112</v>
      </c>
      <c r="B821" t="s">
        <v>115</v>
      </c>
      <c r="C821">
        <v>76</v>
      </c>
      <c r="D821">
        <v>25</v>
      </c>
      <c r="E821">
        <v>5.27</v>
      </c>
      <c r="F821">
        <f t="shared" si="13"/>
        <v>0.26349999999999996</v>
      </c>
    </row>
    <row r="822" spans="1:6" hidden="1">
      <c r="A822" t="s">
        <v>112</v>
      </c>
      <c r="B822" t="s">
        <v>115</v>
      </c>
      <c r="C822">
        <v>80</v>
      </c>
      <c r="D822">
        <v>25.5</v>
      </c>
      <c r="E822">
        <v>5.96</v>
      </c>
      <c r="F822">
        <f t="shared" si="13"/>
        <v>0.29799999999999999</v>
      </c>
    </row>
    <row r="823" spans="1:6" hidden="1">
      <c r="A823" t="s">
        <v>112</v>
      </c>
      <c r="B823" t="s">
        <v>115</v>
      </c>
      <c r="C823">
        <v>84</v>
      </c>
      <c r="D823">
        <v>26</v>
      </c>
      <c r="E823">
        <v>6.69</v>
      </c>
      <c r="F823">
        <f t="shared" si="13"/>
        <v>0.33450000000000002</v>
      </c>
    </row>
    <row r="824" spans="1:6" hidden="1">
      <c r="A824" t="s">
        <v>112</v>
      </c>
      <c r="B824" t="s">
        <v>115</v>
      </c>
      <c r="C824">
        <v>88</v>
      </c>
      <c r="D824">
        <v>26.5</v>
      </c>
      <c r="E824">
        <v>7.47</v>
      </c>
      <c r="F824">
        <f t="shared" si="13"/>
        <v>0.3735</v>
      </c>
    </row>
    <row r="825" spans="1:6" hidden="1">
      <c r="A825" t="s">
        <v>112</v>
      </c>
      <c r="B825" t="s">
        <v>115</v>
      </c>
      <c r="C825">
        <v>92</v>
      </c>
      <c r="D825">
        <v>27</v>
      </c>
      <c r="E825">
        <v>8.2899999999999991</v>
      </c>
      <c r="F825">
        <f t="shared" si="13"/>
        <v>0.41449999999999998</v>
      </c>
    </row>
    <row r="826" spans="1:6" hidden="1">
      <c r="A826" t="s">
        <v>112</v>
      </c>
      <c r="B826" t="s">
        <v>115</v>
      </c>
      <c r="C826">
        <v>96</v>
      </c>
      <c r="D826">
        <v>27.5</v>
      </c>
      <c r="E826">
        <v>9.14</v>
      </c>
      <c r="F826">
        <f t="shared" si="13"/>
        <v>0.45700000000000002</v>
      </c>
    </row>
    <row r="827" spans="1:6" hidden="1">
      <c r="A827" t="s">
        <v>112</v>
      </c>
      <c r="B827" t="s">
        <v>115</v>
      </c>
      <c r="C827">
        <v>100</v>
      </c>
      <c r="D827">
        <v>28</v>
      </c>
      <c r="E827">
        <v>10.039999999999999</v>
      </c>
      <c r="F827">
        <f t="shared" si="13"/>
        <v>0.502</v>
      </c>
    </row>
    <row r="828" spans="1:6" hidden="1">
      <c r="A828" t="s">
        <v>112</v>
      </c>
      <c r="B828" t="s">
        <v>115</v>
      </c>
      <c r="C828">
        <v>104</v>
      </c>
      <c r="D828">
        <v>28.5</v>
      </c>
      <c r="E828">
        <v>10.96</v>
      </c>
      <c r="F828">
        <f t="shared" si="13"/>
        <v>0.54800000000000004</v>
      </c>
    </row>
    <row r="829" spans="1:6" hidden="1">
      <c r="A829" t="s">
        <v>112</v>
      </c>
      <c r="B829" t="s">
        <v>115</v>
      </c>
      <c r="C829">
        <v>108</v>
      </c>
      <c r="D829">
        <v>28.5</v>
      </c>
      <c r="E829">
        <v>11.93</v>
      </c>
      <c r="F829">
        <f t="shared" si="13"/>
        <v>0.59650000000000003</v>
      </c>
    </row>
    <row r="830" spans="1:6" hidden="1">
      <c r="A830" t="s">
        <v>112</v>
      </c>
      <c r="B830" t="s">
        <v>115</v>
      </c>
      <c r="C830">
        <v>112</v>
      </c>
      <c r="D830">
        <v>29</v>
      </c>
      <c r="E830">
        <v>12.92</v>
      </c>
      <c r="F830">
        <f t="shared" si="13"/>
        <v>0.64600000000000002</v>
      </c>
    </row>
    <row r="831" spans="1:6" hidden="1">
      <c r="A831" t="s">
        <v>112</v>
      </c>
      <c r="B831" t="s">
        <v>115</v>
      </c>
      <c r="C831">
        <v>116</v>
      </c>
      <c r="D831">
        <v>29</v>
      </c>
      <c r="E831">
        <v>13.94</v>
      </c>
      <c r="F831">
        <f t="shared" si="13"/>
        <v>0.69699999999999995</v>
      </c>
    </row>
    <row r="832" spans="1:6" hidden="1">
      <c r="A832" t="s">
        <v>112</v>
      </c>
      <c r="B832" t="s">
        <v>115</v>
      </c>
      <c r="C832">
        <v>120</v>
      </c>
      <c r="D832">
        <v>29.5</v>
      </c>
      <c r="E832">
        <v>14.99</v>
      </c>
      <c r="F832">
        <f t="shared" si="13"/>
        <v>0.74950000000000006</v>
      </c>
    </row>
    <row r="833" spans="1:6" hidden="1">
      <c r="A833" t="s">
        <v>113</v>
      </c>
      <c r="B833" t="s">
        <v>115</v>
      </c>
      <c r="C833">
        <v>8</v>
      </c>
      <c r="D833">
        <v>5</v>
      </c>
      <c r="E833">
        <v>1.4999999999999999E-2</v>
      </c>
    </row>
    <row r="834" spans="1:6" hidden="1">
      <c r="A834" t="s">
        <v>113</v>
      </c>
      <c r="B834" t="s">
        <v>115</v>
      </c>
      <c r="C834">
        <v>10</v>
      </c>
      <c r="D834">
        <v>6</v>
      </c>
      <c r="E834">
        <v>2.5999999999999999E-2</v>
      </c>
    </row>
    <row r="835" spans="1:6" hidden="1">
      <c r="A835" t="s">
        <v>113</v>
      </c>
      <c r="B835" t="s">
        <v>115</v>
      </c>
      <c r="C835">
        <v>12</v>
      </c>
      <c r="D835">
        <v>6.5</v>
      </c>
      <c r="E835">
        <v>4.2000000000000003E-2</v>
      </c>
    </row>
    <row r="836" spans="1:6" hidden="1">
      <c r="A836" t="s">
        <v>113</v>
      </c>
      <c r="B836" t="s">
        <v>115</v>
      </c>
      <c r="C836">
        <v>14</v>
      </c>
      <c r="D836">
        <v>7.5</v>
      </c>
      <c r="E836">
        <v>6.2E-2</v>
      </c>
      <c r="F836">
        <f t="shared" si="13"/>
        <v>3.0999999999999999E-3</v>
      </c>
    </row>
    <row r="837" spans="1:6" hidden="1">
      <c r="A837" t="s">
        <v>113</v>
      </c>
      <c r="B837" t="s">
        <v>115</v>
      </c>
      <c r="C837">
        <v>16</v>
      </c>
      <c r="D837">
        <v>8</v>
      </c>
      <c r="E837">
        <v>8.6999999999999994E-2</v>
      </c>
      <c r="F837">
        <f t="shared" si="13"/>
        <v>4.3499999999999997E-3</v>
      </c>
    </row>
    <row r="838" spans="1:6" hidden="1">
      <c r="A838" t="s">
        <v>113</v>
      </c>
      <c r="B838" t="s">
        <v>115</v>
      </c>
      <c r="C838">
        <v>20</v>
      </c>
      <c r="D838">
        <v>9.5</v>
      </c>
      <c r="E838">
        <v>0.16</v>
      </c>
      <c r="F838">
        <f t="shared" si="13"/>
        <v>8.0000000000000002E-3</v>
      </c>
    </row>
    <row r="839" spans="1:6" hidden="1">
      <c r="A839" t="s">
        <v>113</v>
      </c>
      <c r="B839" t="s">
        <v>115</v>
      </c>
      <c r="C839">
        <v>24</v>
      </c>
      <c r="D839">
        <v>11</v>
      </c>
      <c r="E839">
        <v>0.25</v>
      </c>
      <c r="F839">
        <f t="shared" si="13"/>
        <v>1.2500000000000001E-2</v>
      </c>
    </row>
    <row r="840" spans="1:6" hidden="1">
      <c r="A840" t="s">
        <v>113</v>
      </c>
      <c r="B840" t="s">
        <v>115</v>
      </c>
      <c r="C840">
        <v>28</v>
      </c>
      <c r="D840">
        <v>12</v>
      </c>
      <c r="E840">
        <v>0.38</v>
      </c>
      <c r="F840">
        <f t="shared" si="13"/>
        <v>1.9E-2</v>
      </c>
    </row>
    <row r="841" spans="1:6" hidden="1">
      <c r="A841" t="s">
        <v>113</v>
      </c>
      <c r="B841" t="s">
        <v>115</v>
      </c>
      <c r="C841">
        <v>32</v>
      </c>
      <c r="D841">
        <v>13</v>
      </c>
      <c r="E841">
        <v>0.53</v>
      </c>
      <c r="F841">
        <f t="shared" si="13"/>
        <v>2.6500000000000003E-2</v>
      </c>
    </row>
    <row r="842" spans="1:6" hidden="1">
      <c r="A842" t="s">
        <v>113</v>
      </c>
      <c r="B842" t="s">
        <v>115</v>
      </c>
      <c r="C842">
        <v>36</v>
      </c>
      <c r="D842">
        <v>14.5</v>
      </c>
      <c r="E842">
        <v>0.73</v>
      </c>
      <c r="F842">
        <f t="shared" si="13"/>
        <v>3.6499999999999998E-2</v>
      </c>
    </row>
    <row r="843" spans="1:6" hidden="1">
      <c r="A843" t="s">
        <v>113</v>
      </c>
      <c r="B843" t="s">
        <v>115</v>
      </c>
      <c r="C843">
        <v>40</v>
      </c>
      <c r="D843">
        <v>15.5</v>
      </c>
      <c r="E843">
        <v>0.95</v>
      </c>
      <c r="F843">
        <f t="shared" si="13"/>
        <v>4.7500000000000001E-2</v>
      </c>
    </row>
    <row r="844" spans="1:6" hidden="1">
      <c r="A844" t="s">
        <v>113</v>
      </c>
      <c r="B844" t="s">
        <v>115</v>
      </c>
      <c r="C844">
        <v>44</v>
      </c>
      <c r="D844">
        <v>16.5</v>
      </c>
      <c r="E844">
        <v>1.22</v>
      </c>
      <c r="F844">
        <f t="shared" si="13"/>
        <v>6.0999999999999999E-2</v>
      </c>
    </row>
    <row r="845" spans="1:6" hidden="1">
      <c r="A845" t="s">
        <v>113</v>
      </c>
      <c r="B845" t="s">
        <v>115</v>
      </c>
      <c r="C845">
        <v>48</v>
      </c>
      <c r="D845">
        <v>17.5</v>
      </c>
      <c r="E845">
        <v>1.52</v>
      </c>
      <c r="F845">
        <f t="shared" si="13"/>
        <v>7.5999999999999998E-2</v>
      </c>
    </row>
    <row r="846" spans="1:6" hidden="1">
      <c r="A846" t="s">
        <v>113</v>
      </c>
      <c r="B846" t="s">
        <v>115</v>
      </c>
      <c r="C846">
        <v>52</v>
      </c>
      <c r="D846">
        <v>18</v>
      </c>
      <c r="E846">
        <v>1.87</v>
      </c>
      <c r="F846">
        <f t="shared" si="13"/>
        <v>9.35E-2</v>
      </c>
    </row>
    <row r="847" spans="1:6" hidden="1">
      <c r="A847" t="s">
        <v>113</v>
      </c>
      <c r="B847" t="s">
        <v>115</v>
      </c>
      <c r="C847">
        <v>56</v>
      </c>
      <c r="D847">
        <v>19</v>
      </c>
      <c r="E847">
        <v>2.2599999999999998</v>
      </c>
      <c r="F847">
        <f t="shared" ref="F847:F858" si="14">E847/20</f>
        <v>0.11299999999999999</v>
      </c>
    </row>
    <row r="848" spans="1:6" hidden="1">
      <c r="A848" t="s">
        <v>113</v>
      </c>
      <c r="B848" t="s">
        <v>115</v>
      </c>
      <c r="C848">
        <v>60</v>
      </c>
      <c r="D848">
        <v>20</v>
      </c>
      <c r="E848">
        <v>2.68</v>
      </c>
      <c r="F848">
        <f t="shared" si="14"/>
        <v>0.13400000000000001</v>
      </c>
    </row>
    <row r="849" spans="1:6" hidden="1">
      <c r="A849" t="s">
        <v>113</v>
      </c>
      <c r="B849" t="s">
        <v>115</v>
      </c>
      <c r="C849">
        <v>64</v>
      </c>
      <c r="D849">
        <v>20.5</v>
      </c>
      <c r="E849">
        <v>3.15</v>
      </c>
      <c r="F849">
        <f t="shared" si="14"/>
        <v>0.1575</v>
      </c>
    </row>
    <row r="850" spans="1:6" hidden="1">
      <c r="A850" t="s">
        <v>113</v>
      </c>
      <c r="B850" t="s">
        <v>115</v>
      </c>
      <c r="C850">
        <v>68</v>
      </c>
      <c r="D850">
        <v>21.5</v>
      </c>
      <c r="E850">
        <v>3.66</v>
      </c>
      <c r="F850">
        <f t="shared" si="14"/>
        <v>0.183</v>
      </c>
    </row>
    <row r="851" spans="1:6" hidden="1">
      <c r="A851" t="s">
        <v>113</v>
      </c>
      <c r="B851" t="s">
        <v>115</v>
      </c>
      <c r="C851">
        <v>72</v>
      </c>
      <c r="D851">
        <v>22</v>
      </c>
      <c r="E851">
        <v>4.21</v>
      </c>
      <c r="F851">
        <f t="shared" si="14"/>
        <v>0.21049999999999999</v>
      </c>
    </row>
    <row r="852" spans="1:6" hidden="1">
      <c r="A852" t="s">
        <v>113</v>
      </c>
      <c r="B852" t="s">
        <v>115</v>
      </c>
      <c r="C852">
        <v>76</v>
      </c>
      <c r="D852">
        <v>22.5</v>
      </c>
      <c r="E852">
        <v>4.8099999999999996</v>
      </c>
      <c r="F852">
        <f t="shared" si="14"/>
        <v>0.24049999999999999</v>
      </c>
    </row>
    <row r="853" spans="1:6" hidden="1">
      <c r="A853" t="s">
        <v>113</v>
      </c>
      <c r="B853" t="s">
        <v>115</v>
      </c>
      <c r="C853">
        <v>80</v>
      </c>
      <c r="D853">
        <v>23</v>
      </c>
      <c r="E853">
        <v>5.44</v>
      </c>
      <c r="F853">
        <f t="shared" si="14"/>
        <v>0.27200000000000002</v>
      </c>
    </row>
    <row r="854" spans="1:6" hidden="1">
      <c r="A854" t="s">
        <v>113</v>
      </c>
      <c r="B854" t="s">
        <v>115</v>
      </c>
      <c r="C854">
        <v>84</v>
      </c>
      <c r="D854">
        <v>23.5</v>
      </c>
      <c r="E854">
        <v>6.11</v>
      </c>
      <c r="F854">
        <f t="shared" si="14"/>
        <v>0.30549999999999999</v>
      </c>
    </row>
    <row r="855" spans="1:6" hidden="1">
      <c r="A855" t="s">
        <v>113</v>
      </c>
      <c r="B855" t="s">
        <v>115</v>
      </c>
      <c r="C855">
        <v>88</v>
      </c>
      <c r="D855">
        <v>24</v>
      </c>
      <c r="E855">
        <v>6.82</v>
      </c>
      <c r="F855">
        <f t="shared" si="14"/>
        <v>0.34100000000000003</v>
      </c>
    </row>
    <row r="856" spans="1:6" hidden="1">
      <c r="A856" t="s">
        <v>113</v>
      </c>
      <c r="B856" t="s">
        <v>115</v>
      </c>
      <c r="C856">
        <v>92</v>
      </c>
      <c r="D856">
        <v>24.5</v>
      </c>
      <c r="E856">
        <v>7.56</v>
      </c>
      <c r="F856">
        <f t="shared" si="14"/>
        <v>0.378</v>
      </c>
    </row>
    <row r="857" spans="1:6" hidden="1">
      <c r="A857" t="s">
        <v>113</v>
      </c>
      <c r="B857" t="s">
        <v>115</v>
      </c>
      <c r="C857">
        <v>96</v>
      </c>
      <c r="D857">
        <v>25</v>
      </c>
      <c r="E857">
        <v>8.34</v>
      </c>
      <c r="F857">
        <f t="shared" si="14"/>
        <v>0.41699999999999998</v>
      </c>
    </row>
    <row r="858" spans="1:6" hidden="1">
      <c r="A858" t="s">
        <v>113</v>
      </c>
      <c r="B858" t="s">
        <v>115</v>
      </c>
      <c r="C858">
        <v>100</v>
      </c>
      <c r="D858">
        <v>25.5</v>
      </c>
      <c r="E858">
        <v>9.16</v>
      </c>
      <c r="F858">
        <f t="shared" si="14"/>
        <v>0.45800000000000002</v>
      </c>
    </row>
    <row r="859" spans="1:6" hidden="1">
      <c r="A859" t="s">
        <v>104</v>
      </c>
      <c r="B859" t="s">
        <v>116</v>
      </c>
      <c r="C859">
        <v>8</v>
      </c>
      <c r="D859">
        <v>17</v>
      </c>
      <c r="E859">
        <v>4.2000000000000003E-2</v>
      </c>
    </row>
    <row r="860" spans="1:6" hidden="1">
      <c r="A860" t="s">
        <v>104</v>
      </c>
      <c r="B860" t="s">
        <v>116</v>
      </c>
      <c r="C860">
        <v>10</v>
      </c>
      <c r="D860">
        <v>18.5</v>
      </c>
      <c r="E860">
        <v>6.9000000000000006E-2</v>
      </c>
    </row>
    <row r="861" spans="1:6" hidden="1">
      <c r="A861" t="s">
        <v>104</v>
      </c>
      <c r="B861" t="s">
        <v>116</v>
      </c>
      <c r="C861">
        <v>12</v>
      </c>
      <c r="D861">
        <v>19.5</v>
      </c>
      <c r="E861">
        <v>0.104</v>
      </c>
    </row>
    <row r="862" spans="1:6" hidden="1">
      <c r="A862" t="s">
        <v>104</v>
      </c>
      <c r="B862" t="s">
        <v>116</v>
      </c>
      <c r="C862">
        <v>14</v>
      </c>
      <c r="D862">
        <v>20.5</v>
      </c>
      <c r="E862">
        <v>0.14899999999999999</v>
      </c>
      <c r="F862">
        <f t="shared" ref="F862:F923" si="15">E862/10</f>
        <v>1.49E-2</v>
      </c>
    </row>
    <row r="863" spans="1:6" hidden="1">
      <c r="A863" t="s">
        <v>104</v>
      </c>
      <c r="B863" t="s">
        <v>116</v>
      </c>
      <c r="C863">
        <v>16</v>
      </c>
      <c r="D863">
        <v>22</v>
      </c>
      <c r="E863">
        <v>0.20300000000000001</v>
      </c>
      <c r="F863">
        <f t="shared" si="15"/>
        <v>2.0300000000000002E-2</v>
      </c>
    </row>
    <row r="864" spans="1:6" hidden="1">
      <c r="A864" t="s">
        <v>104</v>
      </c>
      <c r="B864" t="s">
        <v>116</v>
      </c>
      <c r="C864">
        <v>20</v>
      </c>
      <c r="D864">
        <v>24</v>
      </c>
      <c r="E864">
        <v>0.34</v>
      </c>
      <c r="F864">
        <f t="shared" si="15"/>
        <v>3.4000000000000002E-2</v>
      </c>
    </row>
    <row r="865" spans="1:6" hidden="1">
      <c r="A865" t="s">
        <v>104</v>
      </c>
      <c r="B865" t="s">
        <v>116</v>
      </c>
      <c r="C865">
        <v>24</v>
      </c>
      <c r="D865">
        <v>25.5</v>
      </c>
      <c r="E865">
        <v>0.53</v>
      </c>
      <c r="F865">
        <f t="shared" si="15"/>
        <v>5.3000000000000005E-2</v>
      </c>
    </row>
    <row r="866" spans="1:6" hidden="1">
      <c r="A866" t="s">
        <v>104</v>
      </c>
      <c r="B866" t="s">
        <v>116</v>
      </c>
      <c r="C866">
        <v>28</v>
      </c>
      <c r="D866">
        <v>27.5</v>
      </c>
      <c r="E866">
        <v>0.76</v>
      </c>
      <c r="F866">
        <f t="shared" si="15"/>
        <v>7.5999999999999998E-2</v>
      </c>
    </row>
    <row r="867" spans="1:6" hidden="1">
      <c r="A867" t="s">
        <v>104</v>
      </c>
      <c r="B867" t="s">
        <v>116</v>
      </c>
      <c r="C867">
        <v>32</v>
      </c>
      <c r="D867">
        <v>29</v>
      </c>
      <c r="E867">
        <v>1.04</v>
      </c>
      <c r="F867">
        <f t="shared" si="15"/>
        <v>0.10400000000000001</v>
      </c>
    </row>
    <row r="868" spans="1:6" hidden="1">
      <c r="A868" t="s">
        <v>104</v>
      </c>
      <c r="B868" t="s">
        <v>116</v>
      </c>
      <c r="C868">
        <v>36</v>
      </c>
      <c r="D868">
        <v>30.5</v>
      </c>
      <c r="E868">
        <v>1.37</v>
      </c>
      <c r="F868">
        <f t="shared" si="15"/>
        <v>0.13700000000000001</v>
      </c>
    </row>
    <row r="869" spans="1:6" hidden="1">
      <c r="A869" t="s">
        <v>104</v>
      </c>
      <c r="B869" t="s">
        <v>116</v>
      </c>
      <c r="C869">
        <v>40</v>
      </c>
      <c r="D869">
        <v>32</v>
      </c>
      <c r="E869">
        <v>1.76</v>
      </c>
      <c r="F869">
        <f t="shared" si="15"/>
        <v>0.17599999999999999</v>
      </c>
    </row>
    <row r="870" spans="1:6" hidden="1">
      <c r="A870" t="s">
        <v>104</v>
      </c>
      <c r="B870" t="s">
        <v>116</v>
      </c>
      <c r="C870">
        <v>44</v>
      </c>
      <c r="D870">
        <v>33</v>
      </c>
      <c r="E870">
        <v>2.21</v>
      </c>
      <c r="F870">
        <f t="shared" si="15"/>
        <v>0.221</v>
      </c>
    </row>
    <row r="871" spans="1:6" hidden="1">
      <c r="A871" t="s">
        <v>104</v>
      </c>
      <c r="B871" t="s">
        <v>116</v>
      </c>
      <c r="C871">
        <v>48</v>
      </c>
      <c r="D871">
        <v>34.5</v>
      </c>
      <c r="E871">
        <v>2.7</v>
      </c>
      <c r="F871">
        <f t="shared" si="15"/>
        <v>0.27</v>
      </c>
    </row>
    <row r="872" spans="1:6" hidden="1">
      <c r="A872" t="s">
        <v>104</v>
      </c>
      <c r="B872" t="s">
        <v>116</v>
      </c>
      <c r="C872">
        <v>52</v>
      </c>
      <c r="D872">
        <v>35.5</v>
      </c>
      <c r="E872">
        <v>3.25</v>
      </c>
      <c r="F872">
        <f t="shared" si="15"/>
        <v>0.32500000000000001</v>
      </c>
    </row>
    <row r="873" spans="1:6" hidden="1">
      <c r="A873" t="s">
        <v>104</v>
      </c>
      <c r="B873" t="s">
        <v>116</v>
      </c>
      <c r="C873">
        <v>56</v>
      </c>
      <c r="D873">
        <v>36.5</v>
      </c>
      <c r="E873">
        <v>3.86</v>
      </c>
      <c r="F873">
        <f t="shared" si="15"/>
        <v>0.38600000000000001</v>
      </c>
    </row>
    <row r="874" spans="1:6" hidden="1">
      <c r="A874" t="s">
        <v>104</v>
      </c>
      <c r="B874" t="s">
        <v>116</v>
      </c>
      <c r="C874">
        <v>60</v>
      </c>
      <c r="D874">
        <v>37.5</v>
      </c>
      <c r="E874">
        <v>4.5199999999999996</v>
      </c>
      <c r="F874">
        <f t="shared" si="15"/>
        <v>0.45199999999999996</v>
      </c>
    </row>
    <row r="875" spans="1:6" hidden="1">
      <c r="A875" t="s">
        <v>104</v>
      </c>
      <c r="B875" t="s">
        <v>116</v>
      </c>
      <c r="C875">
        <v>64</v>
      </c>
      <c r="D875">
        <v>38</v>
      </c>
      <c r="E875">
        <v>5.23</v>
      </c>
      <c r="F875">
        <f t="shared" si="15"/>
        <v>0.52300000000000002</v>
      </c>
    </row>
    <row r="876" spans="1:6" hidden="1">
      <c r="A876" t="s">
        <v>104</v>
      </c>
      <c r="B876" t="s">
        <v>116</v>
      </c>
      <c r="C876">
        <v>68</v>
      </c>
      <c r="D876">
        <v>39</v>
      </c>
      <c r="E876">
        <v>5.99</v>
      </c>
      <c r="F876">
        <f t="shared" si="15"/>
        <v>0.59899999999999998</v>
      </c>
    </row>
    <row r="877" spans="1:6" hidden="1">
      <c r="A877" t="s">
        <v>104</v>
      </c>
      <c r="B877" t="s">
        <v>116</v>
      </c>
      <c r="C877">
        <v>72</v>
      </c>
      <c r="D877">
        <v>39.5</v>
      </c>
      <c r="E877">
        <v>6.8</v>
      </c>
      <c r="F877">
        <f t="shared" si="15"/>
        <v>0.67999999999999994</v>
      </c>
    </row>
    <row r="878" spans="1:6" hidden="1">
      <c r="A878" t="s">
        <v>104</v>
      </c>
      <c r="B878" t="s">
        <v>116</v>
      </c>
      <c r="C878">
        <v>76</v>
      </c>
      <c r="D878">
        <v>40</v>
      </c>
      <c r="E878">
        <v>7.67</v>
      </c>
      <c r="F878">
        <f t="shared" si="15"/>
        <v>0.76700000000000002</v>
      </c>
    </row>
    <row r="879" spans="1:6" hidden="1">
      <c r="A879" t="s">
        <v>104</v>
      </c>
      <c r="B879" t="s">
        <v>116</v>
      </c>
      <c r="C879">
        <v>80</v>
      </c>
      <c r="D879">
        <v>40.5</v>
      </c>
      <c r="E879">
        <v>8.58</v>
      </c>
      <c r="F879">
        <f t="shared" si="15"/>
        <v>0.85799999999999998</v>
      </c>
    </row>
    <row r="880" spans="1:6" hidden="1">
      <c r="A880" t="s">
        <v>104</v>
      </c>
      <c r="B880" t="s">
        <v>116</v>
      </c>
      <c r="C880">
        <v>84</v>
      </c>
      <c r="D880">
        <v>41</v>
      </c>
      <c r="E880">
        <v>9.5299999999999994</v>
      </c>
      <c r="F880">
        <f t="shared" si="15"/>
        <v>0.95299999999999996</v>
      </c>
    </row>
    <row r="881" spans="1:6" hidden="1">
      <c r="A881" t="s">
        <v>104</v>
      </c>
      <c r="B881" t="s">
        <v>116</v>
      </c>
      <c r="C881">
        <v>88</v>
      </c>
      <c r="D881">
        <v>41.5</v>
      </c>
      <c r="E881">
        <v>10.53</v>
      </c>
      <c r="F881">
        <f t="shared" si="15"/>
        <v>1.0529999999999999</v>
      </c>
    </row>
    <row r="882" spans="1:6" hidden="1">
      <c r="A882" t="s">
        <v>104</v>
      </c>
      <c r="B882" t="s">
        <v>116</v>
      </c>
      <c r="C882">
        <v>92</v>
      </c>
      <c r="D882">
        <v>41.5</v>
      </c>
      <c r="E882">
        <v>11.58</v>
      </c>
      <c r="F882">
        <f t="shared" si="15"/>
        <v>1.1579999999999999</v>
      </c>
    </row>
    <row r="883" spans="1:6" hidden="1">
      <c r="A883" t="s">
        <v>104</v>
      </c>
      <c r="B883" t="s">
        <v>116</v>
      </c>
      <c r="C883">
        <v>96</v>
      </c>
      <c r="D883">
        <v>42</v>
      </c>
      <c r="E883">
        <v>12.67</v>
      </c>
      <c r="F883">
        <f t="shared" si="15"/>
        <v>1.2669999999999999</v>
      </c>
    </row>
    <row r="884" spans="1:6" hidden="1">
      <c r="A884" t="s">
        <v>104</v>
      </c>
      <c r="B884" t="s">
        <v>116</v>
      </c>
      <c r="C884">
        <v>100</v>
      </c>
      <c r="D884">
        <v>42</v>
      </c>
      <c r="E884">
        <v>13.8</v>
      </c>
      <c r="F884">
        <f t="shared" si="15"/>
        <v>1.3800000000000001</v>
      </c>
    </row>
    <row r="885" spans="1:6" hidden="1">
      <c r="A885" t="s">
        <v>104</v>
      </c>
      <c r="B885" t="s">
        <v>116</v>
      </c>
      <c r="C885">
        <v>104</v>
      </c>
      <c r="D885">
        <v>42.5</v>
      </c>
      <c r="E885">
        <v>14.98</v>
      </c>
      <c r="F885">
        <f t="shared" si="15"/>
        <v>1.498</v>
      </c>
    </row>
    <row r="886" spans="1:6" hidden="1">
      <c r="A886" t="s">
        <v>104</v>
      </c>
      <c r="B886" t="s">
        <v>116</v>
      </c>
      <c r="C886">
        <v>108</v>
      </c>
      <c r="D886">
        <v>42.5</v>
      </c>
      <c r="E886">
        <v>16.21</v>
      </c>
      <c r="F886">
        <f t="shared" si="15"/>
        <v>1.621</v>
      </c>
    </row>
    <row r="887" spans="1:6" hidden="1">
      <c r="A887" t="s">
        <v>104</v>
      </c>
      <c r="B887" t="s">
        <v>116</v>
      </c>
      <c r="C887">
        <v>112</v>
      </c>
      <c r="D887">
        <v>43</v>
      </c>
      <c r="E887">
        <v>17.47</v>
      </c>
      <c r="F887">
        <f t="shared" si="15"/>
        <v>1.7469999999999999</v>
      </c>
    </row>
    <row r="888" spans="1:6" hidden="1">
      <c r="A888" t="s">
        <v>104</v>
      </c>
      <c r="B888" t="s">
        <v>116</v>
      </c>
      <c r="C888">
        <v>116</v>
      </c>
      <c r="D888">
        <v>43</v>
      </c>
      <c r="E888">
        <v>18.79</v>
      </c>
      <c r="F888">
        <f t="shared" si="15"/>
        <v>1.879</v>
      </c>
    </row>
    <row r="889" spans="1:6" hidden="1">
      <c r="A889" t="s">
        <v>104</v>
      </c>
      <c r="B889" t="s">
        <v>116</v>
      </c>
      <c r="C889">
        <v>120</v>
      </c>
      <c r="D889">
        <v>43</v>
      </c>
      <c r="E889">
        <v>20.149999999999999</v>
      </c>
      <c r="F889">
        <f t="shared" si="15"/>
        <v>2.0149999999999997</v>
      </c>
    </row>
    <row r="890" spans="1:6" hidden="1">
      <c r="A890" t="s">
        <v>104</v>
      </c>
      <c r="B890" t="s">
        <v>116</v>
      </c>
      <c r="C890">
        <v>124</v>
      </c>
      <c r="D890">
        <v>43.5</v>
      </c>
      <c r="E890">
        <v>21.56</v>
      </c>
      <c r="F890">
        <f t="shared" si="15"/>
        <v>2.1559999999999997</v>
      </c>
    </row>
    <row r="891" spans="1:6" hidden="1">
      <c r="A891" t="s">
        <v>104</v>
      </c>
      <c r="B891" t="s">
        <v>116</v>
      </c>
      <c r="C891">
        <v>128</v>
      </c>
      <c r="D891">
        <v>43.5</v>
      </c>
      <c r="E891">
        <v>23.03</v>
      </c>
      <c r="F891">
        <f t="shared" si="15"/>
        <v>2.3029999999999999</v>
      </c>
    </row>
    <row r="892" spans="1:6" hidden="1">
      <c r="A892" t="s">
        <v>104</v>
      </c>
      <c r="B892" t="s">
        <v>116</v>
      </c>
      <c r="C892">
        <v>132</v>
      </c>
      <c r="D892">
        <v>43.5</v>
      </c>
      <c r="E892">
        <v>24.55</v>
      </c>
      <c r="F892">
        <f t="shared" si="15"/>
        <v>2.4550000000000001</v>
      </c>
    </row>
    <row r="893" spans="1:6" hidden="1">
      <c r="A893" t="s">
        <v>104</v>
      </c>
      <c r="B893" t="s">
        <v>116</v>
      </c>
      <c r="C893">
        <v>136</v>
      </c>
      <c r="D893">
        <v>44</v>
      </c>
      <c r="E893">
        <v>26.14</v>
      </c>
      <c r="F893">
        <f t="shared" si="15"/>
        <v>2.6139999999999999</v>
      </c>
    </row>
    <row r="894" spans="1:6" hidden="1">
      <c r="A894" t="s">
        <v>104</v>
      </c>
      <c r="B894" t="s">
        <v>116</v>
      </c>
      <c r="C894">
        <v>140</v>
      </c>
      <c r="D894">
        <v>44</v>
      </c>
      <c r="E894">
        <v>27.79</v>
      </c>
      <c r="F894">
        <f t="shared" si="15"/>
        <v>2.7789999999999999</v>
      </c>
    </row>
    <row r="895" spans="1:6" hidden="1">
      <c r="A895" t="s">
        <v>104</v>
      </c>
      <c r="B895" t="s">
        <v>116</v>
      </c>
      <c r="C895">
        <v>144</v>
      </c>
      <c r="D895">
        <v>44.5</v>
      </c>
      <c r="E895">
        <v>29.52</v>
      </c>
      <c r="F895">
        <f t="shared" si="15"/>
        <v>2.952</v>
      </c>
    </row>
    <row r="896" spans="1:6" hidden="1">
      <c r="A896" t="s">
        <v>104</v>
      </c>
      <c r="B896" t="s">
        <v>116</v>
      </c>
      <c r="C896">
        <v>148</v>
      </c>
      <c r="D896">
        <v>44.5</v>
      </c>
      <c r="E896">
        <v>31.33</v>
      </c>
      <c r="F896">
        <f t="shared" si="15"/>
        <v>3.133</v>
      </c>
    </row>
    <row r="897" spans="1:6" hidden="1">
      <c r="A897" t="s">
        <v>104</v>
      </c>
      <c r="B897" t="s">
        <v>116</v>
      </c>
      <c r="C897">
        <v>152</v>
      </c>
      <c r="D897">
        <v>45</v>
      </c>
      <c r="E897">
        <v>33.229999999999997</v>
      </c>
      <c r="F897">
        <f t="shared" si="15"/>
        <v>3.3229999999999995</v>
      </c>
    </row>
    <row r="898" spans="1:6" hidden="1">
      <c r="A898" t="s">
        <v>104</v>
      </c>
      <c r="B898" t="s">
        <v>116</v>
      </c>
      <c r="C898">
        <v>156</v>
      </c>
      <c r="D898">
        <v>45.5</v>
      </c>
      <c r="E898">
        <v>35.22</v>
      </c>
      <c r="F898">
        <f t="shared" si="15"/>
        <v>3.5219999999999998</v>
      </c>
    </row>
    <row r="899" spans="1:6" hidden="1">
      <c r="A899" t="s">
        <v>104</v>
      </c>
      <c r="B899" t="s">
        <v>116</v>
      </c>
      <c r="C899">
        <v>160</v>
      </c>
      <c r="D899">
        <v>45.5</v>
      </c>
      <c r="E899">
        <v>37.33</v>
      </c>
      <c r="F899">
        <f t="shared" si="15"/>
        <v>3.7329999999999997</v>
      </c>
    </row>
    <row r="900" spans="1:6" hidden="1">
      <c r="A900" t="s">
        <v>106</v>
      </c>
      <c r="B900" t="s">
        <v>116</v>
      </c>
      <c r="C900">
        <v>8</v>
      </c>
      <c r="D900">
        <v>15.5</v>
      </c>
      <c r="E900">
        <v>3.7999999999999999E-2</v>
      </c>
    </row>
    <row r="901" spans="1:6" hidden="1">
      <c r="A901" t="s">
        <v>106</v>
      </c>
      <c r="B901" t="s">
        <v>116</v>
      </c>
      <c r="C901">
        <v>10</v>
      </c>
      <c r="D901">
        <v>17</v>
      </c>
      <c r="E901">
        <v>6.3E-2</v>
      </c>
    </row>
    <row r="902" spans="1:6" hidden="1">
      <c r="A902" t="s">
        <v>106</v>
      </c>
      <c r="B902" t="s">
        <v>116</v>
      </c>
      <c r="C902">
        <v>12</v>
      </c>
      <c r="D902">
        <v>18</v>
      </c>
      <c r="E902">
        <v>9.5000000000000001E-2</v>
      </c>
    </row>
    <row r="903" spans="1:6" hidden="1">
      <c r="A903" t="s">
        <v>106</v>
      </c>
      <c r="B903" t="s">
        <v>116</v>
      </c>
      <c r="C903">
        <v>14</v>
      </c>
      <c r="D903">
        <v>19</v>
      </c>
      <c r="E903">
        <v>0.13600000000000001</v>
      </c>
      <c r="F903">
        <f t="shared" si="15"/>
        <v>1.3600000000000001E-2</v>
      </c>
    </row>
    <row r="904" spans="1:6" hidden="1">
      <c r="A904" t="s">
        <v>106</v>
      </c>
      <c r="B904" t="s">
        <v>116</v>
      </c>
      <c r="C904">
        <v>16</v>
      </c>
      <c r="D904">
        <v>20</v>
      </c>
      <c r="E904">
        <v>0.185</v>
      </c>
      <c r="F904">
        <f t="shared" si="15"/>
        <v>1.8499999999999999E-2</v>
      </c>
    </row>
    <row r="905" spans="1:6" hidden="1">
      <c r="A905" t="s">
        <v>106</v>
      </c>
      <c r="B905" t="s">
        <v>116</v>
      </c>
      <c r="C905">
        <v>20</v>
      </c>
      <c r="D905">
        <v>21.5</v>
      </c>
      <c r="E905">
        <v>0.31</v>
      </c>
      <c r="F905">
        <f t="shared" si="15"/>
        <v>3.1E-2</v>
      </c>
    </row>
    <row r="906" spans="1:6" hidden="1">
      <c r="A906" t="s">
        <v>106</v>
      </c>
      <c r="B906" t="s">
        <v>116</v>
      </c>
      <c r="C906">
        <v>24</v>
      </c>
      <c r="D906">
        <v>23.5</v>
      </c>
      <c r="E906">
        <v>0.48</v>
      </c>
      <c r="F906">
        <f t="shared" si="15"/>
        <v>4.8000000000000001E-2</v>
      </c>
    </row>
    <row r="907" spans="1:6" hidden="1">
      <c r="A907" t="s">
        <v>106</v>
      </c>
      <c r="B907" t="s">
        <v>116</v>
      </c>
      <c r="C907">
        <v>28</v>
      </c>
      <c r="D907">
        <v>25</v>
      </c>
      <c r="E907">
        <v>0.69</v>
      </c>
      <c r="F907">
        <f t="shared" si="15"/>
        <v>6.8999999999999992E-2</v>
      </c>
    </row>
    <row r="908" spans="1:6" hidden="1">
      <c r="A908" t="s">
        <v>106</v>
      </c>
      <c r="B908" t="s">
        <v>116</v>
      </c>
      <c r="C908">
        <v>32</v>
      </c>
      <c r="D908">
        <v>26.5</v>
      </c>
      <c r="E908">
        <v>0.95</v>
      </c>
      <c r="F908">
        <f t="shared" si="15"/>
        <v>9.5000000000000001E-2</v>
      </c>
    </row>
    <row r="909" spans="1:6" hidden="1">
      <c r="A909" t="s">
        <v>106</v>
      </c>
      <c r="B909" t="s">
        <v>116</v>
      </c>
      <c r="C909">
        <v>36</v>
      </c>
      <c r="D909">
        <v>28</v>
      </c>
      <c r="E909">
        <v>1.25</v>
      </c>
      <c r="F909">
        <f t="shared" si="15"/>
        <v>0.125</v>
      </c>
    </row>
    <row r="910" spans="1:6" hidden="1">
      <c r="A910" t="s">
        <v>106</v>
      </c>
      <c r="B910" t="s">
        <v>116</v>
      </c>
      <c r="C910">
        <v>40</v>
      </c>
      <c r="D910">
        <v>29</v>
      </c>
      <c r="E910">
        <v>1.61</v>
      </c>
      <c r="F910">
        <f t="shared" si="15"/>
        <v>0.161</v>
      </c>
    </row>
    <row r="911" spans="1:6" hidden="1">
      <c r="A911" t="s">
        <v>106</v>
      </c>
      <c r="B911" t="s">
        <v>116</v>
      </c>
      <c r="C911">
        <v>44</v>
      </c>
      <c r="D911">
        <v>30</v>
      </c>
      <c r="E911">
        <v>2.0099999999999998</v>
      </c>
      <c r="F911">
        <f t="shared" si="15"/>
        <v>0.20099999999999998</v>
      </c>
    </row>
    <row r="912" spans="1:6" hidden="1">
      <c r="A912" t="s">
        <v>106</v>
      </c>
      <c r="B912" t="s">
        <v>116</v>
      </c>
      <c r="C912">
        <v>48</v>
      </c>
      <c r="D912">
        <v>31.5</v>
      </c>
      <c r="E912">
        <v>2.46</v>
      </c>
      <c r="F912">
        <f t="shared" si="15"/>
        <v>0.246</v>
      </c>
    </row>
    <row r="913" spans="1:6" hidden="1">
      <c r="A913" t="s">
        <v>106</v>
      </c>
      <c r="B913" t="s">
        <v>116</v>
      </c>
      <c r="C913">
        <v>52</v>
      </c>
      <c r="D913">
        <v>32.5</v>
      </c>
      <c r="E913">
        <v>2.97</v>
      </c>
      <c r="F913">
        <f t="shared" si="15"/>
        <v>0.29700000000000004</v>
      </c>
    </row>
    <row r="914" spans="1:6" hidden="1">
      <c r="A914" t="s">
        <v>106</v>
      </c>
      <c r="B914" t="s">
        <v>116</v>
      </c>
      <c r="C914">
        <v>56</v>
      </c>
      <c r="D914">
        <v>33</v>
      </c>
      <c r="E914">
        <v>3.52</v>
      </c>
      <c r="F914">
        <f t="shared" si="15"/>
        <v>0.35199999999999998</v>
      </c>
    </row>
    <row r="915" spans="1:6" hidden="1">
      <c r="A915" t="s">
        <v>106</v>
      </c>
      <c r="B915" t="s">
        <v>116</v>
      </c>
      <c r="C915">
        <v>60</v>
      </c>
      <c r="D915">
        <v>34</v>
      </c>
      <c r="E915">
        <v>4.12</v>
      </c>
      <c r="F915">
        <f t="shared" si="15"/>
        <v>0.41200000000000003</v>
      </c>
    </row>
    <row r="916" spans="1:6" hidden="1">
      <c r="A916" t="s">
        <v>106</v>
      </c>
      <c r="B916" t="s">
        <v>116</v>
      </c>
      <c r="C916">
        <v>64</v>
      </c>
      <c r="D916">
        <v>34.5</v>
      </c>
      <c r="E916">
        <v>4.7699999999999996</v>
      </c>
      <c r="F916">
        <f t="shared" si="15"/>
        <v>0.47699999999999998</v>
      </c>
    </row>
    <row r="917" spans="1:6" hidden="1">
      <c r="A917" t="s">
        <v>106</v>
      </c>
      <c r="B917" t="s">
        <v>116</v>
      </c>
      <c r="C917">
        <v>68</v>
      </c>
      <c r="D917">
        <v>35.5</v>
      </c>
      <c r="E917">
        <v>5.47</v>
      </c>
      <c r="F917">
        <f t="shared" si="15"/>
        <v>0.54699999999999993</v>
      </c>
    </row>
    <row r="918" spans="1:6" hidden="1">
      <c r="A918" t="s">
        <v>106</v>
      </c>
      <c r="B918" t="s">
        <v>116</v>
      </c>
      <c r="C918">
        <v>72</v>
      </c>
      <c r="D918">
        <v>36</v>
      </c>
      <c r="E918">
        <v>6.21</v>
      </c>
      <c r="F918">
        <f t="shared" si="15"/>
        <v>0.621</v>
      </c>
    </row>
    <row r="919" spans="1:6" hidden="1">
      <c r="A919" t="s">
        <v>106</v>
      </c>
      <c r="B919" t="s">
        <v>116</v>
      </c>
      <c r="C919">
        <v>76</v>
      </c>
      <c r="D919">
        <v>36.5</v>
      </c>
      <c r="E919">
        <v>6.99</v>
      </c>
      <c r="F919">
        <f t="shared" si="15"/>
        <v>0.69900000000000007</v>
      </c>
    </row>
    <row r="920" spans="1:6" hidden="1">
      <c r="A920" t="s">
        <v>106</v>
      </c>
      <c r="B920" t="s">
        <v>116</v>
      </c>
      <c r="C920">
        <v>80</v>
      </c>
      <c r="D920">
        <v>37</v>
      </c>
      <c r="E920">
        <v>7.82</v>
      </c>
      <c r="F920">
        <f t="shared" si="15"/>
        <v>0.78200000000000003</v>
      </c>
    </row>
    <row r="921" spans="1:6" hidden="1">
      <c r="A921" t="s">
        <v>106</v>
      </c>
      <c r="B921" t="s">
        <v>116</v>
      </c>
      <c r="C921">
        <v>84</v>
      </c>
      <c r="D921">
        <v>37</v>
      </c>
      <c r="E921">
        <v>8.69</v>
      </c>
      <c r="F921">
        <f t="shared" si="15"/>
        <v>0.86899999999999999</v>
      </c>
    </row>
    <row r="922" spans="1:6" hidden="1">
      <c r="A922" t="s">
        <v>106</v>
      </c>
      <c r="B922" t="s">
        <v>116</v>
      </c>
      <c r="C922">
        <v>88</v>
      </c>
      <c r="D922">
        <v>37.5</v>
      </c>
      <c r="E922">
        <v>9.61</v>
      </c>
      <c r="F922">
        <f t="shared" si="15"/>
        <v>0.96099999999999997</v>
      </c>
    </row>
    <row r="923" spans="1:6" hidden="1">
      <c r="A923" t="s">
        <v>106</v>
      </c>
      <c r="B923" t="s">
        <v>116</v>
      </c>
      <c r="C923">
        <v>92</v>
      </c>
      <c r="D923">
        <v>38</v>
      </c>
      <c r="E923">
        <v>10.56</v>
      </c>
      <c r="F923">
        <f t="shared" si="15"/>
        <v>1.056</v>
      </c>
    </row>
    <row r="924" spans="1:6" hidden="1">
      <c r="A924" t="s">
        <v>106</v>
      </c>
      <c r="B924" t="s">
        <v>116</v>
      </c>
      <c r="C924">
        <v>96</v>
      </c>
      <c r="D924">
        <v>38</v>
      </c>
      <c r="E924">
        <v>11.56</v>
      </c>
      <c r="F924">
        <f t="shared" ref="F924:F987" si="16">E924/10</f>
        <v>1.1560000000000001</v>
      </c>
    </row>
    <row r="925" spans="1:6" hidden="1">
      <c r="A925" t="s">
        <v>106</v>
      </c>
      <c r="B925" t="s">
        <v>116</v>
      </c>
      <c r="C925">
        <v>100</v>
      </c>
      <c r="D925">
        <v>38.5</v>
      </c>
      <c r="E925">
        <v>12.59</v>
      </c>
      <c r="F925">
        <f t="shared" si="16"/>
        <v>1.2589999999999999</v>
      </c>
    </row>
    <row r="926" spans="1:6" hidden="1">
      <c r="A926" t="s">
        <v>106</v>
      </c>
      <c r="B926" t="s">
        <v>116</v>
      </c>
      <c r="C926">
        <v>104</v>
      </c>
      <c r="D926">
        <v>38.5</v>
      </c>
      <c r="E926">
        <v>13.67</v>
      </c>
      <c r="F926">
        <f t="shared" si="16"/>
        <v>1.367</v>
      </c>
    </row>
    <row r="927" spans="1:6" hidden="1">
      <c r="A927" t="s">
        <v>106</v>
      </c>
      <c r="B927" t="s">
        <v>116</v>
      </c>
      <c r="C927">
        <v>108</v>
      </c>
      <c r="D927">
        <v>39</v>
      </c>
      <c r="E927">
        <v>14.78</v>
      </c>
      <c r="F927">
        <f t="shared" si="16"/>
        <v>1.478</v>
      </c>
    </row>
    <row r="928" spans="1:6" hidden="1">
      <c r="A928" t="s">
        <v>106</v>
      </c>
      <c r="B928" t="s">
        <v>116</v>
      </c>
      <c r="C928">
        <v>112</v>
      </c>
      <c r="D928">
        <v>39</v>
      </c>
      <c r="E928">
        <v>15.94</v>
      </c>
      <c r="F928">
        <f t="shared" si="16"/>
        <v>1.5939999999999999</v>
      </c>
    </row>
    <row r="929" spans="1:6" hidden="1">
      <c r="A929" t="s">
        <v>106</v>
      </c>
      <c r="B929" t="s">
        <v>116</v>
      </c>
      <c r="C929">
        <v>116</v>
      </c>
      <c r="D929">
        <v>39</v>
      </c>
      <c r="E929">
        <v>17.14</v>
      </c>
      <c r="F929">
        <f t="shared" si="16"/>
        <v>1.714</v>
      </c>
    </row>
    <row r="930" spans="1:6" hidden="1">
      <c r="A930" t="s">
        <v>106</v>
      </c>
      <c r="B930" t="s">
        <v>116</v>
      </c>
      <c r="C930">
        <v>120</v>
      </c>
      <c r="D930">
        <v>39.5</v>
      </c>
      <c r="E930">
        <v>18.38</v>
      </c>
      <c r="F930">
        <f t="shared" si="16"/>
        <v>1.8379999999999999</v>
      </c>
    </row>
    <row r="931" spans="1:6" hidden="1">
      <c r="A931" t="s">
        <v>106</v>
      </c>
      <c r="B931" t="s">
        <v>116</v>
      </c>
      <c r="C931">
        <v>124</v>
      </c>
      <c r="D931">
        <v>39.5</v>
      </c>
      <c r="E931">
        <v>19.670000000000002</v>
      </c>
      <c r="F931">
        <f t="shared" si="16"/>
        <v>1.9670000000000001</v>
      </c>
    </row>
    <row r="932" spans="1:6" hidden="1">
      <c r="A932" t="s">
        <v>106</v>
      </c>
      <c r="B932" t="s">
        <v>116</v>
      </c>
      <c r="C932">
        <v>128</v>
      </c>
      <c r="D932">
        <v>39.5</v>
      </c>
      <c r="E932">
        <v>21</v>
      </c>
      <c r="F932">
        <f t="shared" si="16"/>
        <v>2.1</v>
      </c>
    </row>
    <row r="933" spans="1:6" hidden="1">
      <c r="A933" t="s">
        <v>106</v>
      </c>
      <c r="B933" t="s">
        <v>116</v>
      </c>
      <c r="C933">
        <v>132</v>
      </c>
      <c r="D933">
        <v>40</v>
      </c>
      <c r="E933">
        <v>22.39</v>
      </c>
      <c r="F933">
        <f t="shared" si="16"/>
        <v>2.2389999999999999</v>
      </c>
    </row>
    <row r="934" spans="1:6" hidden="1">
      <c r="A934" t="s">
        <v>106</v>
      </c>
      <c r="B934" t="s">
        <v>116</v>
      </c>
      <c r="C934">
        <v>136</v>
      </c>
      <c r="D934">
        <v>40</v>
      </c>
      <c r="E934">
        <v>23.84</v>
      </c>
      <c r="F934">
        <f t="shared" si="16"/>
        <v>2.3839999999999999</v>
      </c>
    </row>
    <row r="935" spans="1:6" hidden="1">
      <c r="A935" t="s">
        <v>106</v>
      </c>
      <c r="B935" t="s">
        <v>116</v>
      </c>
      <c r="C935">
        <v>140</v>
      </c>
      <c r="D935">
        <v>40</v>
      </c>
      <c r="E935">
        <v>25.35</v>
      </c>
      <c r="F935">
        <f t="shared" si="16"/>
        <v>2.5350000000000001</v>
      </c>
    </row>
    <row r="936" spans="1:6" hidden="1">
      <c r="A936" t="s">
        <v>106</v>
      </c>
      <c r="B936" t="s">
        <v>116</v>
      </c>
      <c r="C936">
        <v>144</v>
      </c>
      <c r="D936">
        <v>40.5</v>
      </c>
      <c r="E936">
        <v>26.93</v>
      </c>
      <c r="F936">
        <f t="shared" si="16"/>
        <v>2.6930000000000001</v>
      </c>
    </row>
    <row r="937" spans="1:6" hidden="1">
      <c r="A937" t="s">
        <v>106</v>
      </c>
      <c r="B937" t="s">
        <v>116</v>
      </c>
      <c r="C937">
        <v>148</v>
      </c>
      <c r="D937">
        <v>40.5</v>
      </c>
      <c r="E937">
        <v>28.58</v>
      </c>
      <c r="F937">
        <f t="shared" si="16"/>
        <v>2.8579999999999997</v>
      </c>
    </row>
    <row r="938" spans="1:6" hidden="1">
      <c r="A938" t="s">
        <v>106</v>
      </c>
      <c r="B938" t="s">
        <v>116</v>
      </c>
      <c r="C938">
        <v>152</v>
      </c>
      <c r="D938">
        <v>41</v>
      </c>
      <c r="E938">
        <v>30.31</v>
      </c>
      <c r="F938">
        <f t="shared" si="16"/>
        <v>3.0309999999999997</v>
      </c>
    </row>
    <row r="939" spans="1:6" hidden="1">
      <c r="A939" t="s">
        <v>106</v>
      </c>
      <c r="B939" t="s">
        <v>116</v>
      </c>
      <c r="C939">
        <v>156</v>
      </c>
      <c r="D939">
        <v>41</v>
      </c>
      <c r="E939">
        <v>32.130000000000003</v>
      </c>
      <c r="F939">
        <f t="shared" si="16"/>
        <v>3.2130000000000001</v>
      </c>
    </row>
    <row r="940" spans="1:6" hidden="1">
      <c r="A940" t="s">
        <v>106</v>
      </c>
      <c r="B940" t="s">
        <v>116</v>
      </c>
      <c r="C940">
        <v>160</v>
      </c>
      <c r="D940">
        <v>41.5</v>
      </c>
      <c r="E940">
        <v>34.049999999999997</v>
      </c>
      <c r="F940">
        <f t="shared" si="16"/>
        <v>3.4049999999999998</v>
      </c>
    </row>
    <row r="941" spans="1:6" hidden="1">
      <c r="A941" t="s">
        <v>107</v>
      </c>
      <c r="B941" t="s">
        <v>116</v>
      </c>
      <c r="C941">
        <v>8</v>
      </c>
      <c r="D941">
        <v>14</v>
      </c>
      <c r="E941">
        <v>3.5000000000000003E-2</v>
      </c>
    </row>
    <row r="942" spans="1:6" hidden="1">
      <c r="A942" t="s">
        <v>107</v>
      </c>
      <c r="B942" t="s">
        <v>116</v>
      </c>
      <c r="C942">
        <v>10</v>
      </c>
      <c r="D942">
        <v>15.5</v>
      </c>
      <c r="E942">
        <v>5.7000000000000002E-2</v>
      </c>
    </row>
    <row r="943" spans="1:6" hidden="1">
      <c r="A943" t="s">
        <v>107</v>
      </c>
      <c r="B943" t="s">
        <v>116</v>
      </c>
      <c r="C943">
        <v>12</v>
      </c>
      <c r="D943">
        <v>16</v>
      </c>
      <c r="E943">
        <v>8.6999999999999994E-2</v>
      </c>
    </row>
    <row r="944" spans="1:6" hidden="1">
      <c r="A944" t="s">
        <v>107</v>
      </c>
      <c r="B944" t="s">
        <v>116</v>
      </c>
      <c r="C944">
        <v>14</v>
      </c>
      <c r="D944">
        <v>17</v>
      </c>
      <c r="E944">
        <v>0.124</v>
      </c>
      <c r="F944">
        <f t="shared" si="16"/>
        <v>1.24E-2</v>
      </c>
    </row>
    <row r="945" spans="1:6" hidden="1">
      <c r="A945" t="s">
        <v>107</v>
      </c>
      <c r="B945" t="s">
        <v>116</v>
      </c>
      <c r="C945">
        <v>16</v>
      </c>
      <c r="D945">
        <v>18</v>
      </c>
      <c r="E945">
        <v>0.16900000000000001</v>
      </c>
      <c r="F945">
        <f t="shared" si="16"/>
        <v>1.6900000000000002E-2</v>
      </c>
    </row>
    <row r="946" spans="1:6" hidden="1">
      <c r="A946" t="s">
        <v>107</v>
      </c>
      <c r="B946" t="s">
        <v>116</v>
      </c>
      <c r="C946">
        <v>20</v>
      </c>
      <c r="D946">
        <v>19.5</v>
      </c>
      <c r="E946">
        <v>0.28000000000000003</v>
      </c>
      <c r="F946">
        <f t="shared" si="16"/>
        <v>2.8000000000000004E-2</v>
      </c>
    </row>
    <row r="947" spans="1:6" hidden="1">
      <c r="A947" t="s">
        <v>107</v>
      </c>
      <c r="B947" t="s">
        <v>116</v>
      </c>
      <c r="C947">
        <v>24</v>
      </c>
      <c r="D947">
        <v>21.5</v>
      </c>
      <c r="E947">
        <v>0.44</v>
      </c>
      <c r="F947">
        <f t="shared" si="16"/>
        <v>4.3999999999999997E-2</v>
      </c>
    </row>
    <row r="948" spans="1:6" hidden="1">
      <c r="A948" t="s">
        <v>107</v>
      </c>
      <c r="B948" t="s">
        <v>116</v>
      </c>
      <c r="C948">
        <v>28</v>
      </c>
      <c r="D948">
        <v>22.5</v>
      </c>
      <c r="E948">
        <v>0.63</v>
      </c>
      <c r="F948">
        <f t="shared" si="16"/>
        <v>6.3E-2</v>
      </c>
    </row>
    <row r="949" spans="1:6" hidden="1">
      <c r="A949" t="s">
        <v>107</v>
      </c>
      <c r="B949" t="s">
        <v>116</v>
      </c>
      <c r="C949">
        <v>32</v>
      </c>
      <c r="D949">
        <v>24</v>
      </c>
      <c r="E949">
        <v>0.87</v>
      </c>
      <c r="F949">
        <f t="shared" si="16"/>
        <v>8.6999999999999994E-2</v>
      </c>
    </row>
    <row r="950" spans="1:6" hidden="1">
      <c r="A950" t="s">
        <v>107</v>
      </c>
      <c r="B950" t="s">
        <v>116</v>
      </c>
      <c r="C950">
        <v>36</v>
      </c>
      <c r="D950">
        <v>25.5</v>
      </c>
      <c r="E950">
        <v>1.1399999999999999</v>
      </c>
      <c r="F950">
        <f t="shared" si="16"/>
        <v>0.11399999999999999</v>
      </c>
    </row>
    <row r="951" spans="1:6" hidden="1">
      <c r="A951" t="s">
        <v>107</v>
      </c>
      <c r="B951" t="s">
        <v>116</v>
      </c>
      <c r="C951">
        <v>40</v>
      </c>
      <c r="D951">
        <v>26.5</v>
      </c>
      <c r="E951">
        <v>1.47</v>
      </c>
      <c r="F951">
        <f t="shared" si="16"/>
        <v>0.14699999999999999</v>
      </c>
    </row>
    <row r="952" spans="1:6" hidden="1">
      <c r="A952" t="s">
        <v>107</v>
      </c>
      <c r="B952" t="s">
        <v>116</v>
      </c>
      <c r="C952">
        <v>44</v>
      </c>
      <c r="D952">
        <v>27.5</v>
      </c>
      <c r="E952">
        <v>1.83</v>
      </c>
      <c r="F952">
        <f t="shared" si="16"/>
        <v>0.183</v>
      </c>
    </row>
    <row r="953" spans="1:6" hidden="1">
      <c r="A953" t="s">
        <v>107</v>
      </c>
      <c r="B953" t="s">
        <v>116</v>
      </c>
      <c r="C953">
        <v>48</v>
      </c>
      <c r="D953">
        <v>28.5</v>
      </c>
      <c r="E953">
        <v>2.25</v>
      </c>
      <c r="F953">
        <f t="shared" si="16"/>
        <v>0.22500000000000001</v>
      </c>
    </row>
    <row r="954" spans="1:6" hidden="1">
      <c r="A954" t="s">
        <v>107</v>
      </c>
      <c r="B954" t="s">
        <v>116</v>
      </c>
      <c r="C954">
        <v>52</v>
      </c>
      <c r="D954">
        <v>29.5</v>
      </c>
      <c r="E954">
        <v>2.71</v>
      </c>
      <c r="F954">
        <f t="shared" si="16"/>
        <v>0.27100000000000002</v>
      </c>
    </row>
    <row r="955" spans="1:6" hidden="1">
      <c r="A955" t="s">
        <v>107</v>
      </c>
      <c r="B955" t="s">
        <v>116</v>
      </c>
      <c r="C955">
        <v>56</v>
      </c>
      <c r="D955">
        <v>30</v>
      </c>
      <c r="E955">
        <v>3.21</v>
      </c>
      <c r="F955">
        <f t="shared" si="16"/>
        <v>0.32100000000000001</v>
      </c>
    </row>
    <row r="956" spans="1:6" hidden="1">
      <c r="A956" t="s">
        <v>107</v>
      </c>
      <c r="B956" t="s">
        <v>116</v>
      </c>
      <c r="C956">
        <v>60</v>
      </c>
      <c r="D956">
        <v>31</v>
      </c>
      <c r="E956">
        <v>3.76</v>
      </c>
      <c r="F956">
        <f t="shared" si="16"/>
        <v>0.376</v>
      </c>
    </row>
    <row r="957" spans="1:6" hidden="1">
      <c r="A957" t="s">
        <v>107</v>
      </c>
      <c r="B957" t="s">
        <v>116</v>
      </c>
      <c r="C957">
        <v>64</v>
      </c>
      <c r="D957">
        <v>31.5</v>
      </c>
      <c r="E957">
        <v>4.3499999999999996</v>
      </c>
      <c r="F957">
        <f t="shared" si="16"/>
        <v>0.43499999999999994</v>
      </c>
    </row>
    <row r="958" spans="1:6" hidden="1">
      <c r="A958" t="s">
        <v>107</v>
      </c>
      <c r="B958" t="s">
        <v>116</v>
      </c>
      <c r="C958">
        <v>68</v>
      </c>
      <c r="D958">
        <v>32</v>
      </c>
      <c r="E958">
        <v>4.9800000000000004</v>
      </c>
      <c r="F958">
        <f t="shared" si="16"/>
        <v>0.49800000000000005</v>
      </c>
    </row>
    <row r="959" spans="1:6" hidden="1">
      <c r="A959" t="s">
        <v>107</v>
      </c>
      <c r="B959" t="s">
        <v>116</v>
      </c>
      <c r="C959">
        <v>72</v>
      </c>
      <c r="D959">
        <v>32.5</v>
      </c>
      <c r="E959">
        <v>5.66</v>
      </c>
      <c r="F959">
        <f t="shared" si="16"/>
        <v>0.56600000000000006</v>
      </c>
    </row>
    <row r="960" spans="1:6" hidden="1">
      <c r="A960" t="s">
        <v>107</v>
      </c>
      <c r="B960" t="s">
        <v>116</v>
      </c>
      <c r="C960">
        <v>76</v>
      </c>
      <c r="D960">
        <v>33</v>
      </c>
      <c r="E960">
        <v>6.38</v>
      </c>
      <c r="F960">
        <f t="shared" si="16"/>
        <v>0.63800000000000001</v>
      </c>
    </row>
    <row r="961" spans="1:6" hidden="1">
      <c r="A961" t="s">
        <v>107</v>
      </c>
      <c r="B961" t="s">
        <v>116</v>
      </c>
      <c r="C961">
        <v>80</v>
      </c>
      <c r="D961">
        <v>33.5</v>
      </c>
      <c r="E961">
        <v>7.13</v>
      </c>
      <c r="F961">
        <f t="shared" si="16"/>
        <v>0.71299999999999997</v>
      </c>
    </row>
    <row r="962" spans="1:6" hidden="1">
      <c r="A962" t="s">
        <v>107</v>
      </c>
      <c r="B962" t="s">
        <v>116</v>
      </c>
      <c r="C962">
        <v>84</v>
      </c>
      <c r="D962">
        <v>34</v>
      </c>
      <c r="E962">
        <v>7.93</v>
      </c>
      <c r="F962">
        <f t="shared" si="16"/>
        <v>0.79299999999999993</v>
      </c>
    </row>
    <row r="963" spans="1:6" hidden="1">
      <c r="A963" t="s">
        <v>107</v>
      </c>
      <c r="B963" t="s">
        <v>116</v>
      </c>
      <c r="C963">
        <v>88</v>
      </c>
      <c r="D963">
        <v>34</v>
      </c>
      <c r="E963">
        <v>8.76</v>
      </c>
      <c r="F963">
        <f t="shared" si="16"/>
        <v>0.876</v>
      </c>
    </row>
    <row r="964" spans="1:6" hidden="1">
      <c r="A964" t="s">
        <v>107</v>
      </c>
      <c r="B964" t="s">
        <v>116</v>
      </c>
      <c r="C964">
        <v>92</v>
      </c>
      <c r="D964">
        <v>34.5</v>
      </c>
      <c r="E964">
        <v>9.6300000000000008</v>
      </c>
      <c r="F964">
        <f t="shared" si="16"/>
        <v>0.96300000000000008</v>
      </c>
    </row>
    <row r="965" spans="1:6" hidden="1">
      <c r="A965" t="s">
        <v>107</v>
      </c>
      <c r="B965" t="s">
        <v>116</v>
      </c>
      <c r="C965">
        <v>96</v>
      </c>
      <c r="D965">
        <v>34.5</v>
      </c>
      <c r="E965">
        <v>10.54</v>
      </c>
      <c r="F965">
        <f t="shared" si="16"/>
        <v>1.0539999999999998</v>
      </c>
    </row>
    <row r="966" spans="1:6" hidden="1">
      <c r="A966" t="s">
        <v>107</v>
      </c>
      <c r="B966" t="s">
        <v>116</v>
      </c>
      <c r="C966">
        <v>100</v>
      </c>
      <c r="D966">
        <v>35</v>
      </c>
      <c r="E966">
        <v>11.49</v>
      </c>
      <c r="F966">
        <f t="shared" si="16"/>
        <v>1.149</v>
      </c>
    </row>
    <row r="967" spans="1:6" hidden="1">
      <c r="A967" t="s">
        <v>107</v>
      </c>
      <c r="B967" t="s">
        <v>116</v>
      </c>
      <c r="C967">
        <v>104</v>
      </c>
      <c r="D967">
        <v>35</v>
      </c>
      <c r="E967">
        <v>12.47</v>
      </c>
      <c r="F967">
        <f t="shared" si="16"/>
        <v>1.2470000000000001</v>
      </c>
    </row>
    <row r="968" spans="1:6" hidden="1">
      <c r="A968" t="s">
        <v>107</v>
      </c>
      <c r="B968" t="s">
        <v>116</v>
      </c>
      <c r="C968">
        <v>108</v>
      </c>
      <c r="D968">
        <v>35</v>
      </c>
      <c r="E968">
        <v>13.48</v>
      </c>
      <c r="F968">
        <f t="shared" si="16"/>
        <v>1.3480000000000001</v>
      </c>
    </row>
    <row r="969" spans="1:6" hidden="1">
      <c r="A969" t="s">
        <v>107</v>
      </c>
      <c r="B969" t="s">
        <v>116</v>
      </c>
      <c r="C969">
        <v>112</v>
      </c>
      <c r="D969">
        <v>35.5</v>
      </c>
      <c r="E969">
        <v>14.54</v>
      </c>
      <c r="F969">
        <f t="shared" si="16"/>
        <v>1.454</v>
      </c>
    </row>
    <row r="970" spans="1:6" hidden="1">
      <c r="A970" t="s">
        <v>107</v>
      </c>
      <c r="B970" t="s">
        <v>116</v>
      </c>
      <c r="C970">
        <v>116</v>
      </c>
      <c r="D970">
        <v>35.5</v>
      </c>
      <c r="E970">
        <v>15.63</v>
      </c>
      <c r="F970">
        <f t="shared" si="16"/>
        <v>1.5630000000000002</v>
      </c>
    </row>
    <row r="971" spans="1:6" hidden="1">
      <c r="A971" t="s">
        <v>107</v>
      </c>
      <c r="B971" t="s">
        <v>116</v>
      </c>
      <c r="C971">
        <v>120</v>
      </c>
      <c r="D971">
        <v>36</v>
      </c>
      <c r="E971">
        <v>16.760000000000002</v>
      </c>
      <c r="F971">
        <f t="shared" si="16"/>
        <v>1.6760000000000002</v>
      </c>
    </row>
    <row r="972" spans="1:6" hidden="1">
      <c r="A972" t="s">
        <v>107</v>
      </c>
      <c r="B972" t="s">
        <v>116</v>
      </c>
      <c r="C972">
        <v>124</v>
      </c>
      <c r="D972">
        <v>36</v>
      </c>
      <c r="E972">
        <v>17.940000000000001</v>
      </c>
      <c r="F972">
        <f t="shared" si="16"/>
        <v>1.794</v>
      </c>
    </row>
    <row r="973" spans="1:6" hidden="1">
      <c r="A973" t="s">
        <v>107</v>
      </c>
      <c r="B973" t="s">
        <v>116</v>
      </c>
      <c r="C973">
        <v>128</v>
      </c>
      <c r="D973">
        <v>36</v>
      </c>
      <c r="E973">
        <v>19.16</v>
      </c>
      <c r="F973">
        <f t="shared" si="16"/>
        <v>1.9159999999999999</v>
      </c>
    </row>
    <row r="974" spans="1:6" hidden="1">
      <c r="A974" t="s">
        <v>107</v>
      </c>
      <c r="B974" t="s">
        <v>116</v>
      </c>
      <c r="C974">
        <v>132</v>
      </c>
      <c r="D974">
        <v>36</v>
      </c>
      <c r="E974">
        <v>20.43</v>
      </c>
      <c r="F974">
        <f t="shared" si="16"/>
        <v>2.0430000000000001</v>
      </c>
    </row>
    <row r="975" spans="1:6" hidden="1">
      <c r="A975" t="s">
        <v>107</v>
      </c>
      <c r="B975" t="s">
        <v>116</v>
      </c>
      <c r="C975">
        <v>136</v>
      </c>
      <c r="D975">
        <v>36.5</v>
      </c>
      <c r="E975">
        <v>21.75</v>
      </c>
      <c r="F975">
        <f t="shared" si="16"/>
        <v>2.1749999999999998</v>
      </c>
    </row>
    <row r="976" spans="1:6" hidden="1">
      <c r="A976" t="s">
        <v>107</v>
      </c>
      <c r="B976" t="s">
        <v>116</v>
      </c>
      <c r="C976">
        <v>140</v>
      </c>
      <c r="D976">
        <v>36.5</v>
      </c>
      <c r="E976">
        <v>23.12</v>
      </c>
      <c r="F976">
        <f t="shared" si="16"/>
        <v>2.3120000000000003</v>
      </c>
    </row>
    <row r="977" spans="1:6" hidden="1">
      <c r="A977" t="s">
        <v>107</v>
      </c>
      <c r="B977" t="s">
        <v>116</v>
      </c>
      <c r="C977">
        <v>144</v>
      </c>
      <c r="D977">
        <v>36.5</v>
      </c>
      <c r="E977">
        <v>24.56</v>
      </c>
      <c r="F977">
        <f t="shared" si="16"/>
        <v>2.456</v>
      </c>
    </row>
    <row r="978" spans="1:6" hidden="1">
      <c r="A978" t="s">
        <v>107</v>
      </c>
      <c r="B978" t="s">
        <v>116</v>
      </c>
      <c r="C978">
        <v>148</v>
      </c>
      <c r="D978">
        <v>37</v>
      </c>
      <c r="E978">
        <v>26.07</v>
      </c>
      <c r="F978">
        <f t="shared" si="16"/>
        <v>2.6070000000000002</v>
      </c>
    </row>
    <row r="979" spans="1:6" hidden="1">
      <c r="A979" t="s">
        <v>107</v>
      </c>
      <c r="B979" t="s">
        <v>116</v>
      </c>
      <c r="C979">
        <v>152</v>
      </c>
      <c r="D979">
        <v>37</v>
      </c>
      <c r="E979">
        <v>27.64</v>
      </c>
      <c r="F979">
        <f t="shared" si="16"/>
        <v>2.7640000000000002</v>
      </c>
    </row>
    <row r="980" spans="1:6" hidden="1">
      <c r="A980" t="s">
        <v>108</v>
      </c>
      <c r="B980" t="s">
        <v>116</v>
      </c>
      <c r="C980">
        <v>8</v>
      </c>
      <c r="D980">
        <v>13</v>
      </c>
      <c r="E980">
        <v>3.2000000000000001E-2</v>
      </c>
    </row>
    <row r="981" spans="1:6" hidden="1">
      <c r="A981" t="s">
        <v>108</v>
      </c>
      <c r="B981" t="s">
        <v>116</v>
      </c>
      <c r="C981">
        <v>10</v>
      </c>
      <c r="D981">
        <v>14</v>
      </c>
      <c r="E981">
        <v>5.1999999999999998E-2</v>
      </c>
    </row>
    <row r="982" spans="1:6" hidden="1">
      <c r="A982" t="s">
        <v>108</v>
      </c>
      <c r="B982" t="s">
        <v>116</v>
      </c>
      <c r="C982">
        <v>12</v>
      </c>
      <c r="D982">
        <v>14.5</v>
      </c>
      <c r="E982">
        <v>7.9000000000000001E-2</v>
      </c>
    </row>
    <row r="983" spans="1:6" hidden="1">
      <c r="A983" t="s">
        <v>108</v>
      </c>
      <c r="B983" t="s">
        <v>116</v>
      </c>
      <c r="C983">
        <v>14</v>
      </c>
      <c r="D983">
        <v>15.5</v>
      </c>
      <c r="E983">
        <v>0.113</v>
      </c>
      <c r="F983">
        <f t="shared" si="16"/>
        <v>1.1300000000000001E-2</v>
      </c>
    </row>
    <row r="984" spans="1:6" hidden="1">
      <c r="A984" t="s">
        <v>108</v>
      </c>
      <c r="B984" t="s">
        <v>116</v>
      </c>
      <c r="C984">
        <v>16</v>
      </c>
      <c r="D984">
        <v>16.5</v>
      </c>
      <c r="E984">
        <v>0.154</v>
      </c>
      <c r="F984">
        <f t="shared" si="16"/>
        <v>1.54E-2</v>
      </c>
    </row>
    <row r="985" spans="1:6" hidden="1">
      <c r="A985" t="s">
        <v>108</v>
      </c>
      <c r="B985" t="s">
        <v>116</v>
      </c>
      <c r="C985">
        <v>20</v>
      </c>
      <c r="D985">
        <v>18</v>
      </c>
      <c r="E985">
        <v>0.26</v>
      </c>
      <c r="F985">
        <f t="shared" si="16"/>
        <v>2.6000000000000002E-2</v>
      </c>
    </row>
    <row r="986" spans="1:6" hidden="1">
      <c r="A986" t="s">
        <v>108</v>
      </c>
      <c r="B986" t="s">
        <v>116</v>
      </c>
      <c r="C986">
        <v>24</v>
      </c>
      <c r="D986">
        <v>19.5</v>
      </c>
      <c r="E986">
        <v>0.4</v>
      </c>
      <c r="F986">
        <f t="shared" si="16"/>
        <v>0.04</v>
      </c>
    </row>
    <row r="987" spans="1:6" hidden="1">
      <c r="A987" t="s">
        <v>108</v>
      </c>
      <c r="B987" t="s">
        <v>116</v>
      </c>
      <c r="C987">
        <v>28</v>
      </c>
      <c r="D987">
        <v>20.5</v>
      </c>
      <c r="E987">
        <v>0.57999999999999996</v>
      </c>
      <c r="F987">
        <f t="shared" si="16"/>
        <v>5.7999999999999996E-2</v>
      </c>
    </row>
    <row r="988" spans="1:6" hidden="1">
      <c r="A988" t="s">
        <v>108</v>
      </c>
      <c r="B988" t="s">
        <v>116</v>
      </c>
      <c r="C988">
        <v>32</v>
      </c>
      <c r="D988">
        <v>22</v>
      </c>
      <c r="E988">
        <v>0.79</v>
      </c>
      <c r="F988">
        <f t="shared" ref="F988:F1051" si="17">E988/10</f>
        <v>7.9000000000000001E-2</v>
      </c>
    </row>
    <row r="989" spans="1:6" hidden="1">
      <c r="A989" t="s">
        <v>108</v>
      </c>
      <c r="B989" t="s">
        <v>116</v>
      </c>
      <c r="C989">
        <v>36</v>
      </c>
      <c r="D989">
        <v>23</v>
      </c>
      <c r="E989">
        <v>1.04</v>
      </c>
      <c r="F989">
        <f t="shared" si="17"/>
        <v>0.10400000000000001</v>
      </c>
    </row>
    <row r="990" spans="1:6" hidden="1">
      <c r="A990" t="s">
        <v>108</v>
      </c>
      <c r="B990" t="s">
        <v>116</v>
      </c>
      <c r="C990">
        <v>40</v>
      </c>
      <c r="D990">
        <v>24</v>
      </c>
      <c r="E990">
        <v>1.34</v>
      </c>
      <c r="F990">
        <f t="shared" si="17"/>
        <v>0.13400000000000001</v>
      </c>
    </row>
    <row r="991" spans="1:6" hidden="1">
      <c r="A991" t="s">
        <v>108</v>
      </c>
      <c r="B991" t="s">
        <v>116</v>
      </c>
      <c r="C991">
        <v>44</v>
      </c>
      <c r="D991">
        <v>25</v>
      </c>
      <c r="E991">
        <v>1.67</v>
      </c>
      <c r="F991">
        <f t="shared" si="17"/>
        <v>0.16699999999999998</v>
      </c>
    </row>
    <row r="992" spans="1:6" hidden="1">
      <c r="A992" t="s">
        <v>108</v>
      </c>
      <c r="B992" t="s">
        <v>116</v>
      </c>
      <c r="C992">
        <v>48</v>
      </c>
      <c r="D992">
        <v>26</v>
      </c>
      <c r="E992">
        <v>2.0499999999999998</v>
      </c>
      <c r="F992">
        <f t="shared" si="17"/>
        <v>0.20499999999999999</v>
      </c>
    </row>
    <row r="993" spans="1:6" hidden="1">
      <c r="A993" t="s">
        <v>108</v>
      </c>
      <c r="B993" t="s">
        <v>116</v>
      </c>
      <c r="C993">
        <v>52</v>
      </c>
      <c r="D993">
        <v>26.5</v>
      </c>
      <c r="E993">
        <v>2.4700000000000002</v>
      </c>
      <c r="F993">
        <f t="shared" si="17"/>
        <v>0.24700000000000003</v>
      </c>
    </row>
    <row r="994" spans="1:6" hidden="1">
      <c r="A994" t="s">
        <v>108</v>
      </c>
      <c r="B994" t="s">
        <v>116</v>
      </c>
      <c r="C994">
        <v>56</v>
      </c>
      <c r="D994">
        <v>27.5</v>
      </c>
      <c r="E994">
        <v>2.93</v>
      </c>
      <c r="F994">
        <f t="shared" si="17"/>
        <v>0.29300000000000004</v>
      </c>
    </row>
    <row r="995" spans="1:6" hidden="1">
      <c r="A995" t="s">
        <v>108</v>
      </c>
      <c r="B995" t="s">
        <v>116</v>
      </c>
      <c r="C995">
        <v>60</v>
      </c>
      <c r="D995">
        <v>28</v>
      </c>
      <c r="E995">
        <v>3.43</v>
      </c>
      <c r="F995">
        <f t="shared" si="17"/>
        <v>0.34300000000000003</v>
      </c>
    </row>
    <row r="996" spans="1:6" hidden="1">
      <c r="A996" t="s">
        <v>108</v>
      </c>
      <c r="B996" t="s">
        <v>116</v>
      </c>
      <c r="C996">
        <v>64</v>
      </c>
      <c r="D996">
        <v>28.5</v>
      </c>
      <c r="E996">
        <v>3.97</v>
      </c>
      <c r="F996">
        <f t="shared" si="17"/>
        <v>0.39700000000000002</v>
      </c>
    </row>
    <row r="997" spans="1:6" hidden="1">
      <c r="A997" t="s">
        <v>108</v>
      </c>
      <c r="B997" t="s">
        <v>116</v>
      </c>
      <c r="C997">
        <v>68</v>
      </c>
      <c r="D997">
        <v>29</v>
      </c>
      <c r="E997">
        <v>4.55</v>
      </c>
      <c r="F997">
        <f t="shared" si="17"/>
        <v>0.45499999999999996</v>
      </c>
    </row>
    <row r="998" spans="1:6" hidden="1">
      <c r="A998" t="s">
        <v>108</v>
      </c>
      <c r="B998" t="s">
        <v>116</v>
      </c>
      <c r="C998">
        <v>72</v>
      </c>
      <c r="D998">
        <v>29.5</v>
      </c>
      <c r="E998">
        <v>5.16</v>
      </c>
      <c r="F998">
        <f t="shared" si="17"/>
        <v>0.51600000000000001</v>
      </c>
    </row>
    <row r="999" spans="1:6" hidden="1">
      <c r="A999" t="s">
        <v>108</v>
      </c>
      <c r="B999" t="s">
        <v>116</v>
      </c>
      <c r="C999">
        <v>76</v>
      </c>
      <c r="D999">
        <v>30</v>
      </c>
      <c r="E999">
        <v>5.82</v>
      </c>
      <c r="F999">
        <f t="shared" si="17"/>
        <v>0.58200000000000007</v>
      </c>
    </row>
    <row r="1000" spans="1:6" hidden="1">
      <c r="A1000" t="s">
        <v>108</v>
      </c>
      <c r="B1000" t="s">
        <v>116</v>
      </c>
      <c r="C1000">
        <v>80</v>
      </c>
      <c r="D1000">
        <v>30.5</v>
      </c>
      <c r="E1000">
        <v>6.51</v>
      </c>
      <c r="F1000">
        <f t="shared" si="17"/>
        <v>0.65100000000000002</v>
      </c>
    </row>
    <row r="1001" spans="1:6" hidden="1">
      <c r="A1001" t="s">
        <v>108</v>
      </c>
      <c r="B1001" t="s">
        <v>116</v>
      </c>
      <c r="C1001">
        <v>84</v>
      </c>
      <c r="D1001">
        <v>31</v>
      </c>
      <c r="E1001">
        <v>7.23</v>
      </c>
      <c r="F1001">
        <f t="shared" si="17"/>
        <v>0.72300000000000009</v>
      </c>
    </row>
    <row r="1002" spans="1:6" hidden="1">
      <c r="A1002" t="s">
        <v>108</v>
      </c>
      <c r="B1002" t="s">
        <v>116</v>
      </c>
      <c r="C1002">
        <v>88</v>
      </c>
      <c r="D1002">
        <v>31</v>
      </c>
      <c r="E1002">
        <v>7.99</v>
      </c>
      <c r="F1002">
        <f t="shared" si="17"/>
        <v>0.79900000000000004</v>
      </c>
    </row>
    <row r="1003" spans="1:6" hidden="1">
      <c r="A1003" t="s">
        <v>108</v>
      </c>
      <c r="B1003" t="s">
        <v>116</v>
      </c>
      <c r="C1003">
        <v>92</v>
      </c>
      <c r="D1003">
        <v>31.5</v>
      </c>
      <c r="E1003">
        <v>8.7899999999999991</v>
      </c>
      <c r="F1003">
        <f t="shared" si="17"/>
        <v>0.87899999999999989</v>
      </c>
    </row>
    <row r="1004" spans="1:6" hidden="1">
      <c r="A1004" t="s">
        <v>108</v>
      </c>
      <c r="B1004" t="s">
        <v>116</v>
      </c>
      <c r="C1004">
        <v>96</v>
      </c>
      <c r="D1004">
        <v>31.5</v>
      </c>
      <c r="E1004">
        <v>9.6199999999999992</v>
      </c>
      <c r="F1004">
        <f t="shared" si="17"/>
        <v>0.96199999999999997</v>
      </c>
    </row>
    <row r="1005" spans="1:6" hidden="1">
      <c r="A1005" t="s">
        <v>108</v>
      </c>
      <c r="B1005" t="s">
        <v>116</v>
      </c>
      <c r="C1005">
        <v>100</v>
      </c>
      <c r="D1005">
        <v>32</v>
      </c>
      <c r="E1005">
        <v>10.48</v>
      </c>
      <c r="F1005">
        <f t="shared" si="17"/>
        <v>1.048</v>
      </c>
    </row>
    <row r="1006" spans="1:6" hidden="1">
      <c r="A1006" t="s">
        <v>108</v>
      </c>
      <c r="B1006" t="s">
        <v>116</v>
      </c>
      <c r="C1006">
        <v>104</v>
      </c>
      <c r="D1006">
        <v>32</v>
      </c>
      <c r="E1006">
        <v>11.37</v>
      </c>
      <c r="F1006">
        <f t="shared" si="17"/>
        <v>1.137</v>
      </c>
    </row>
    <row r="1007" spans="1:6" hidden="1">
      <c r="A1007" t="s">
        <v>108</v>
      </c>
      <c r="B1007" t="s">
        <v>116</v>
      </c>
      <c r="C1007">
        <v>108</v>
      </c>
      <c r="D1007">
        <v>32</v>
      </c>
      <c r="E1007">
        <v>12.3</v>
      </c>
      <c r="F1007">
        <f t="shared" si="17"/>
        <v>1.23</v>
      </c>
    </row>
    <row r="1008" spans="1:6" hidden="1">
      <c r="A1008" t="s">
        <v>108</v>
      </c>
      <c r="B1008" t="s">
        <v>116</v>
      </c>
      <c r="C1008">
        <v>112</v>
      </c>
      <c r="D1008">
        <v>32.5</v>
      </c>
      <c r="E1008">
        <v>13.26</v>
      </c>
      <c r="F1008">
        <f t="shared" si="17"/>
        <v>1.3260000000000001</v>
      </c>
    </row>
    <row r="1009" spans="1:6" hidden="1">
      <c r="A1009" t="s">
        <v>108</v>
      </c>
      <c r="B1009" t="s">
        <v>116</v>
      </c>
      <c r="C1009">
        <v>116</v>
      </c>
      <c r="D1009">
        <v>32.5</v>
      </c>
      <c r="E1009">
        <v>14.26</v>
      </c>
      <c r="F1009">
        <f t="shared" si="17"/>
        <v>1.4259999999999999</v>
      </c>
    </row>
    <row r="1010" spans="1:6" hidden="1">
      <c r="A1010" t="s">
        <v>108</v>
      </c>
      <c r="B1010" t="s">
        <v>116</v>
      </c>
      <c r="C1010">
        <v>120</v>
      </c>
      <c r="D1010">
        <v>32.5</v>
      </c>
      <c r="E1010">
        <v>15.29</v>
      </c>
      <c r="F1010">
        <f t="shared" si="17"/>
        <v>1.5289999999999999</v>
      </c>
    </row>
    <row r="1011" spans="1:6" hidden="1">
      <c r="A1011" t="s">
        <v>108</v>
      </c>
      <c r="B1011" t="s">
        <v>116</v>
      </c>
      <c r="C1011">
        <v>124</v>
      </c>
      <c r="D1011">
        <v>32.5</v>
      </c>
      <c r="E1011">
        <v>16.36</v>
      </c>
      <c r="F1011">
        <f t="shared" si="17"/>
        <v>1.6359999999999999</v>
      </c>
    </row>
    <row r="1012" spans="1:6" hidden="1">
      <c r="A1012" t="s">
        <v>108</v>
      </c>
      <c r="B1012" t="s">
        <v>116</v>
      </c>
      <c r="C1012">
        <v>128</v>
      </c>
      <c r="D1012">
        <v>33</v>
      </c>
      <c r="E1012">
        <v>17.48</v>
      </c>
      <c r="F1012">
        <f t="shared" si="17"/>
        <v>1.748</v>
      </c>
    </row>
    <row r="1013" spans="1:6" hidden="1">
      <c r="A1013" t="s">
        <v>108</v>
      </c>
      <c r="B1013" t="s">
        <v>116</v>
      </c>
      <c r="C1013">
        <v>132</v>
      </c>
      <c r="D1013">
        <v>33</v>
      </c>
      <c r="E1013">
        <v>18.63</v>
      </c>
      <c r="F1013">
        <f t="shared" si="17"/>
        <v>1.863</v>
      </c>
    </row>
    <row r="1014" spans="1:6" hidden="1">
      <c r="A1014" t="s">
        <v>108</v>
      </c>
      <c r="B1014" t="s">
        <v>116</v>
      </c>
      <c r="C1014">
        <v>136</v>
      </c>
      <c r="D1014">
        <v>33</v>
      </c>
      <c r="E1014">
        <v>19.84</v>
      </c>
      <c r="F1014">
        <f t="shared" si="17"/>
        <v>1.984</v>
      </c>
    </row>
    <row r="1015" spans="1:6" hidden="1">
      <c r="A1015" t="s">
        <v>108</v>
      </c>
      <c r="B1015" t="s">
        <v>116</v>
      </c>
      <c r="C1015">
        <v>140</v>
      </c>
      <c r="D1015">
        <v>33</v>
      </c>
      <c r="E1015">
        <v>21.09</v>
      </c>
      <c r="F1015">
        <f t="shared" si="17"/>
        <v>2.109</v>
      </c>
    </row>
    <row r="1016" spans="1:6" hidden="1">
      <c r="A1016" t="s">
        <v>108</v>
      </c>
      <c r="B1016" t="s">
        <v>116</v>
      </c>
      <c r="C1016">
        <v>144</v>
      </c>
      <c r="D1016">
        <v>33.5</v>
      </c>
      <c r="E1016">
        <v>22.4</v>
      </c>
      <c r="F1016">
        <f t="shared" si="17"/>
        <v>2.2399999999999998</v>
      </c>
    </row>
    <row r="1017" spans="1:6" hidden="1">
      <c r="A1017" t="s">
        <v>108</v>
      </c>
      <c r="B1017" t="s">
        <v>116</v>
      </c>
      <c r="C1017">
        <v>148</v>
      </c>
      <c r="D1017">
        <v>33.5</v>
      </c>
      <c r="E1017">
        <v>23.78</v>
      </c>
      <c r="F1017">
        <f t="shared" si="17"/>
        <v>2.3780000000000001</v>
      </c>
    </row>
    <row r="1018" spans="1:6" hidden="1">
      <c r="A1018" t="s">
        <v>109</v>
      </c>
      <c r="B1018" t="s">
        <v>116</v>
      </c>
      <c r="C1018">
        <v>8</v>
      </c>
      <c r="D1018">
        <v>12</v>
      </c>
      <c r="E1018">
        <v>2.9000000000000001E-2</v>
      </c>
    </row>
    <row r="1019" spans="1:6" hidden="1">
      <c r="A1019" t="s">
        <v>109</v>
      </c>
      <c r="B1019" t="s">
        <v>116</v>
      </c>
      <c r="C1019">
        <v>10</v>
      </c>
      <c r="D1019">
        <v>12.5</v>
      </c>
      <c r="E1019">
        <v>4.8000000000000001E-2</v>
      </c>
    </row>
    <row r="1020" spans="1:6" hidden="1">
      <c r="A1020" t="s">
        <v>109</v>
      </c>
      <c r="B1020" t="s">
        <v>116</v>
      </c>
      <c r="C1020">
        <v>12</v>
      </c>
      <c r="D1020">
        <v>13.5</v>
      </c>
      <c r="E1020">
        <v>7.1999999999999995E-2</v>
      </c>
    </row>
    <row r="1021" spans="1:6" hidden="1">
      <c r="A1021" t="s">
        <v>109</v>
      </c>
      <c r="B1021" t="s">
        <v>116</v>
      </c>
      <c r="C1021">
        <v>14</v>
      </c>
      <c r="D1021">
        <v>14</v>
      </c>
      <c r="E1021">
        <v>0.10299999999999999</v>
      </c>
      <c r="F1021">
        <f t="shared" si="17"/>
        <v>1.03E-2</v>
      </c>
    </row>
    <row r="1022" spans="1:6" hidden="1">
      <c r="A1022" t="s">
        <v>109</v>
      </c>
      <c r="B1022" t="s">
        <v>116</v>
      </c>
      <c r="C1022">
        <v>16</v>
      </c>
      <c r="D1022">
        <v>15</v>
      </c>
      <c r="E1022">
        <v>0.14000000000000001</v>
      </c>
      <c r="F1022">
        <f t="shared" si="17"/>
        <v>1.4000000000000002E-2</v>
      </c>
    </row>
    <row r="1023" spans="1:6" hidden="1">
      <c r="A1023" t="s">
        <v>109</v>
      </c>
      <c r="B1023" t="s">
        <v>116</v>
      </c>
      <c r="C1023">
        <v>20</v>
      </c>
      <c r="D1023">
        <v>16.5</v>
      </c>
      <c r="E1023">
        <v>0.24</v>
      </c>
      <c r="F1023">
        <f t="shared" si="17"/>
        <v>2.4E-2</v>
      </c>
    </row>
    <row r="1024" spans="1:6" hidden="1">
      <c r="A1024" t="s">
        <v>109</v>
      </c>
      <c r="B1024" t="s">
        <v>116</v>
      </c>
      <c r="C1024">
        <v>24</v>
      </c>
      <c r="D1024">
        <v>17.5</v>
      </c>
      <c r="E1024">
        <v>0.36</v>
      </c>
      <c r="F1024">
        <f t="shared" si="17"/>
        <v>3.5999999999999997E-2</v>
      </c>
    </row>
    <row r="1025" spans="1:6" hidden="1">
      <c r="A1025" t="s">
        <v>109</v>
      </c>
      <c r="B1025" t="s">
        <v>116</v>
      </c>
      <c r="C1025">
        <v>28</v>
      </c>
      <c r="D1025">
        <v>19</v>
      </c>
      <c r="E1025">
        <v>0.52</v>
      </c>
      <c r="F1025">
        <f t="shared" si="17"/>
        <v>5.2000000000000005E-2</v>
      </c>
    </row>
    <row r="1026" spans="1:6" hidden="1">
      <c r="A1026" t="s">
        <v>109</v>
      </c>
      <c r="B1026" t="s">
        <v>116</v>
      </c>
      <c r="C1026">
        <v>32</v>
      </c>
      <c r="D1026">
        <v>20</v>
      </c>
      <c r="E1026">
        <v>0.72</v>
      </c>
      <c r="F1026">
        <f t="shared" si="17"/>
        <v>7.1999999999999995E-2</v>
      </c>
    </row>
    <row r="1027" spans="1:6" hidden="1">
      <c r="A1027" t="s">
        <v>109</v>
      </c>
      <c r="B1027" t="s">
        <v>116</v>
      </c>
      <c r="C1027">
        <v>36</v>
      </c>
      <c r="D1027">
        <v>21</v>
      </c>
      <c r="E1027">
        <v>0.95</v>
      </c>
      <c r="F1027">
        <f t="shared" si="17"/>
        <v>9.5000000000000001E-2</v>
      </c>
    </row>
    <row r="1028" spans="1:6" hidden="1">
      <c r="A1028" t="s">
        <v>109</v>
      </c>
      <c r="B1028" t="s">
        <v>116</v>
      </c>
      <c r="C1028">
        <v>40</v>
      </c>
      <c r="D1028">
        <v>22</v>
      </c>
      <c r="E1028">
        <v>1.22</v>
      </c>
      <c r="F1028">
        <f t="shared" si="17"/>
        <v>0.122</v>
      </c>
    </row>
    <row r="1029" spans="1:6" hidden="1">
      <c r="A1029" t="s">
        <v>109</v>
      </c>
      <c r="B1029" t="s">
        <v>116</v>
      </c>
      <c r="C1029">
        <v>44</v>
      </c>
      <c r="D1029">
        <v>23</v>
      </c>
      <c r="E1029">
        <v>1.53</v>
      </c>
      <c r="F1029">
        <f t="shared" si="17"/>
        <v>0.153</v>
      </c>
    </row>
    <row r="1030" spans="1:6" hidden="1">
      <c r="A1030" t="s">
        <v>109</v>
      </c>
      <c r="B1030" t="s">
        <v>116</v>
      </c>
      <c r="C1030">
        <v>48</v>
      </c>
      <c r="D1030">
        <v>23.5</v>
      </c>
      <c r="E1030">
        <v>1.87</v>
      </c>
      <c r="F1030">
        <f t="shared" si="17"/>
        <v>0.187</v>
      </c>
    </row>
    <row r="1031" spans="1:6" hidden="1">
      <c r="A1031" t="s">
        <v>109</v>
      </c>
      <c r="B1031" t="s">
        <v>116</v>
      </c>
      <c r="C1031">
        <v>52</v>
      </c>
      <c r="D1031">
        <v>24.5</v>
      </c>
      <c r="E1031">
        <v>2.25</v>
      </c>
      <c r="F1031">
        <f t="shared" si="17"/>
        <v>0.22500000000000001</v>
      </c>
    </row>
    <row r="1032" spans="1:6" hidden="1">
      <c r="A1032" t="s">
        <v>109</v>
      </c>
      <c r="B1032" t="s">
        <v>116</v>
      </c>
      <c r="C1032">
        <v>56</v>
      </c>
      <c r="D1032">
        <v>25</v>
      </c>
      <c r="E1032">
        <v>2.67</v>
      </c>
      <c r="F1032">
        <f t="shared" si="17"/>
        <v>0.26700000000000002</v>
      </c>
    </row>
    <row r="1033" spans="1:6" hidden="1">
      <c r="A1033" t="s">
        <v>109</v>
      </c>
      <c r="B1033" t="s">
        <v>116</v>
      </c>
      <c r="C1033">
        <v>60</v>
      </c>
      <c r="D1033">
        <v>25.5</v>
      </c>
      <c r="E1033">
        <v>3.13</v>
      </c>
      <c r="F1033">
        <f t="shared" si="17"/>
        <v>0.313</v>
      </c>
    </row>
    <row r="1034" spans="1:6" hidden="1">
      <c r="A1034" t="s">
        <v>109</v>
      </c>
      <c r="B1034" t="s">
        <v>116</v>
      </c>
      <c r="C1034">
        <v>64</v>
      </c>
      <c r="D1034">
        <v>26</v>
      </c>
      <c r="E1034">
        <v>3.62</v>
      </c>
      <c r="F1034">
        <f t="shared" si="17"/>
        <v>0.36199999999999999</v>
      </c>
    </row>
    <row r="1035" spans="1:6" hidden="1">
      <c r="A1035" t="s">
        <v>109</v>
      </c>
      <c r="B1035" t="s">
        <v>116</v>
      </c>
      <c r="C1035">
        <v>68</v>
      </c>
      <c r="D1035">
        <v>26.5</v>
      </c>
      <c r="E1035">
        <v>4.1500000000000004</v>
      </c>
      <c r="F1035">
        <f t="shared" si="17"/>
        <v>0.41500000000000004</v>
      </c>
    </row>
    <row r="1036" spans="1:6" hidden="1">
      <c r="A1036" t="s">
        <v>109</v>
      </c>
      <c r="B1036" t="s">
        <v>116</v>
      </c>
      <c r="C1036">
        <v>72</v>
      </c>
      <c r="D1036">
        <v>27</v>
      </c>
      <c r="E1036">
        <v>4.71</v>
      </c>
      <c r="F1036">
        <f t="shared" si="17"/>
        <v>0.47099999999999997</v>
      </c>
    </row>
    <row r="1037" spans="1:6" hidden="1">
      <c r="A1037" t="s">
        <v>109</v>
      </c>
      <c r="B1037" t="s">
        <v>116</v>
      </c>
      <c r="C1037">
        <v>76</v>
      </c>
      <c r="D1037">
        <v>27.5</v>
      </c>
      <c r="E1037">
        <v>5.31</v>
      </c>
      <c r="F1037">
        <f t="shared" si="17"/>
        <v>0.53099999999999992</v>
      </c>
    </row>
    <row r="1038" spans="1:6" hidden="1">
      <c r="A1038" t="s">
        <v>109</v>
      </c>
      <c r="B1038" t="s">
        <v>116</v>
      </c>
      <c r="C1038">
        <v>80</v>
      </c>
      <c r="D1038">
        <v>27.5</v>
      </c>
      <c r="E1038">
        <v>5.94</v>
      </c>
      <c r="F1038">
        <f t="shared" si="17"/>
        <v>0.59400000000000008</v>
      </c>
    </row>
    <row r="1039" spans="1:6" hidden="1">
      <c r="A1039" t="s">
        <v>109</v>
      </c>
      <c r="B1039" t="s">
        <v>116</v>
      </c>
      <c r="C1039">
        <v>84</v>
      </c>
      <c r="D1039">
        <v>28</v>
      </c>
      <c r="E1039">
        <v>6.6</v>
      </c>
      <c r="F1039">
        <f t="shared" si="17"/>
        <v>0.65999999999999992</v>
      </c>
    </row>
    <row r="1040" spans="1:6" hidden="1">
      <c r="A1040" t="s">
        <v>109</v>
      </c>
      <c r="B1040" t="s">
        <v>116</v>
      </c>
      <c r="C1040">
        <v>88</v>
      </c>
      <c r="D1040">
        <v>28.5</v>
      </c>
      <c r="E1040">
        <v>7.29</v>
      </c>
      <c r="F1040">
        <f t="shared" si="17"/>
        <v>0.72899999999999998</v>
      </c>
    </row>
    <row r="1041" spans="1:6" hidden="1">
      <c r="A1041" t="s">
        <v>109</v>
      </c>
      <c r="B1041" t="s">
        <v>116</v>
      </c>
      <c r="C1041">
        <v>92</v>
      </c>
      <c r="D1041">
        <v>28.5</v>
      </c>
      <c r="E1041">
        <v>8.02</v>
      </c>
      <c r="F1041">
        <f t="shared" si="17"/>
        <v>0.80199999999999994</v>
      </c>
    </row>
    <row r="1042" spans="1:6" hidden="1">
      <c r="A1042" t="s">
        <v>109</v>
      </c>
      <c r="B1042" t="s">
        <v>116</v>
      </c>
      <c r="C1042">
        <v>96</v>
      </c>
      <c r="D1042">
        <v>29</v>
      </c>
      <c r="E1042">
        <v>8.77</v>
      </c>
      <c r="F1042">
        <f t="shared" si="17"/>
        <v>0.877</v>
      </c>
    </row>
    <row r="1043" spans="1:6" hidden="1">
      <c r="A1043" t="s">
        <v>109</v>
      </c>
      <c r="B1043" t="s">
        <v>116</v>
      </c>
      <c r="C1043">
        <v>100</v>
      </c>
      <c r="D1043">
        <v>29</v>
      </c>
      <c r="E1043">
        <v>9.56</v>
      </c>
      <c r="F1043">
        <f t="shared" si="17"/>
        <v>0.95600000000000007</v>
      </c>
    </row>
    <row r="1044" spans="1:6" hidden="1">
      <c r="A1044" t="s">
        <v>109</v>
      </c>
      <c r="B1044" t="s">
        <v>116</v>
      </c>
      <c r="C1044">
        <v>104</v>
      </c>
      <c r="D1044">
        <v>29</v>
      </c>
      <c r="E1044">
        <v>10.37</v>
      </c>
      <c r="F1044">
        <f t="shared" si="17"/>
        <v>1.0369999999999999</v>
      </c>
    </row>
    <row r="1045" spans="1:6" hidden="1">
      <c r="A1045" t="s">
        <v>109</v>
      </c>
      <c r="B1045" t="s">
        <v>116</v>
      </c>
      <c r="C1045">
        <v>108</v>
      </c>
      <c r="D1045">
        <v>29</v>
      </c>
      <c r="E1045">
        <v>11.22</v>
      </c>
      <c r="F1045">
        <f t="shared" si="17"/>
        <v>1.1220000000000001</v>
      </c>
    </row>
    <row r="1046" spans="1:6" hidden="1">
      <c r="A1046" t="s">
        <v>109</v>
      </c>
      <c r="B1046" t="s">
        <v>116</v>
      </c>
      <c r="C1046">
        <v>112</v>
      </c>
      <c r="D1046">
        <v>29.5</v>
      </c>
      <c r="E1046">
        <v>12.09</v>
      </c>
      <c r="F1046">
        <f t="shared" si="17"/>
        <v>1.2090000000000001</v>
      </c>
    </row>
    <row r="1047" spans="1:6" hidden="1">
      <c r="A1047" t="s">
        <v>109</v>
      </c>
      <c r="B1047" t="s">
        <v>116</v>
      </c>
      <c r="C1047">
        <v>116</v>
      </c>
      <c r="D1047">
        <v>29.5</v>
      </c>
      <c r="E1047">
        <v>13</v>
      </c>
      <c r="F1047">
        <f t="shared" si="17"/>
        <v>1.3</v>
      </c>
    </row>
    <row r="1048" spans="1:6" hidden="1">
      <c r="A1048" t="s">
        <v>109</v>
      </c>
      <c r="B1048" t="s">
        <v>116</v>
      </c>
      <c r="C1048">
        <v>120</v>
      </c>
      <c r="D1048">
        <v>29.5</v>
      </c>
      <c r="E1048">
        <v>13.95</v>
      </c>
      <c r="F1048">
        <f t="shared" si="17"/>
        <v>1.395</v>
      </c>
    </row>
    <row r="1049" spans="1:6" hidden="1">
      <c r="A1049" t="s">
        <v>109</v>
      </c>
      <c r="B1049" t="s">
        <v>116</v>
      </c>
      <c r="C1049">
        <v>124</v>
      </c>
      <c r="D1049">
        <v>29.5</v>
      </c>
      <c r="E1049">
        <v>14.92</v>
      </c>
      <c r="F1049">
        <f t="shared" si="17"/>
        <v>1.492</v>
      </c>
    </row>
    <row r="1050" spans="1:6" hidden="1">
      <c r="A1050" t="s">
        <v>109</v>
      </c>
      <c r="B1050" t="s">
        <v>116</v>
      </c>
      <c r="C1050">
        <v>128</v>
      </c>
      <c r="D1050">
        <v>30</v>
      </c>
      <c r="E1050">
        <v>15.94</v>
      </c>
      <c r="F1050">
        <f t="shared" si="17"/>
        <v>1.5939999999999999</v>
      </c>
    </row>
    <row r="1051" spans="1:6" hidden="1">
      <c r="A1051" t="s">
        <v>109</v>
      </c>
      <c r="B1051" t="s">
        <v>116</v>
      </c>
      <c r="C1051">
        <v>132</v>
      </c>
      <c r="D1051">
        <v>30</v>
      </c>
      <c r="E1051">
        <v>17</v>
      </c>
      <c r="F1051">
        <f t="shared" si="17"/>
        <v>1.7</v>
      </c>
    </row>
    <row r="1052" spans="1:6" hidden="1">
      <c r="A1052" t="s">
        <v>109</v>
      </c>
      <c r="B1052" t="s">
        <v>116</v>
      </c>
      <c r="C1052">
        <v>136</v>
      </c>
      <c r="D1052">
        <v>30</v>
      </c>
      <c r="E1052">
        <v>18.09</v>
      </c>
      <c r="F1052">
        <f t="shared" ref="F1052:F1115" si="18">E1052/10</f>
        <v>1.8089999999999999</v>
      </c>
    </row>
    <row r="1053" spans="1:6" hidden="1">
      <c r="A1053" t="s">
        <v>109</v>
      </c>
      <c r="B1053" t="s">
        <v>116</v>
      </c>
      <c r="C1053">
        <v>140</v>
      </c>
      <c r="D1053">
        <v>30</v>
      </c>
      <c r="E1053">
        <v>19.239999999999998</v>
      </c>
      <c r="F1053">
        <f t="shared" si="18"/>
        <v>1.9239999999999999</v>
      </c>
    </row>
    <row r="1054" spans="1:6" hidden="1">
      <c r="A1054" t="s">
        <v>110</v>
      </c>
      <c r="B1054" t="s">
        <v>116</v>
      </c>
      <c r="C1054">
        <v>8</v>
      </c>
      <c r="D1054">
        <v>11</v>
      </c>
      <c r="E1054">
        <v>2.5999999999999999E-2</v>
      </c>
    </row>
    <row r="1055" spans="1:6" hidden="1">
      <c r="A1055" t="s">
        <v>110</v>
      </c>
      <c r="B1055" t="s">
        <v>116</v>
      </c>
      <c r="C1055">
        <v>10</v>
      </c>
      <c r="D1055">
        <v>11.5</v>
      </c>
      <c r="E1055">
        <v>4.3999999999999997E-2</v>
      </c>
    </row>
    <row r="1056" spans="1:6" hidden="1">
      <c r="A1056" t="s">
        <v>110</v>
      </c>
      <c r="B1056" t="s">
        <v>116</v>
      </c>
      <c r="C1056">
        <v>12</v>
      </c>
      <c r="D1056">
        <v>12</v>
      </c>
      <c r="E1056">
        <v>6.6000000000000003E-2</v>
      </c>
    </row>
    <row r="1057" spans="1:6" hidden="1">
      <c r="A1057" t="s">
        <v>110</v>
      </c>
      <c r="B1057" t="s">
        <v>116</v>
      </c>
      <c r="C1057">
        <v>14</v>
      </c>
      <c r="D1057">
        <v>13</v>
      </c>
      <c r="E1057">
        <v>9.4E-2</v>
      </c>
      <c r="F1057">
        <f t="shared" si="18"/>
        <v>9.4000000000000004E-3</v>
      </c>
    </row>
    <row r="1058" spans="1:6" hidden="1">
      <c r="A1058" t="s">
        <v>110</v>
      </c>
      <c r="B1058" t="s">
        <v>116</v>
      </c>
      <c r="C1058">
        <v>16</v>
      </c>
      <c r="D1058">
        <v>13.5</v>
      </c>
      <c r="E1058">
        <v>0.128</v>
      </c>
      <c r="F1058">
        <f t="shared" si="18"/>
        <v>1.2800000000000001E-2</v>
      </c>
    </row>
    <row r="1059" spans="1:6" hidden="1">
      <c r="A1059" t="s">
        <v>110</v>
      </c>
      <c r="B1059" t="s">
        <v>116</v>
      </c>
      <c r="C1059">
        <v>20</v>
      </c>
      <c r="D1059">
        <v>15</v>
      </c>
      <c r="E1059">
        <v>0.22</v>
      </c>
      <c r="F1059">
        <f t="shared" si="18"/>
        <v>2.1999999999999999E-2</v>
      </c>
    </row>
    <row r="1060" spans="1:6" hidden="1">
      <c r="A1060" t="s">
        <v>110</v>
      </c>
      <c r="B1060" t="s">
        <v>116</v>
      </c>
      <c r="C1060">
        <v>24</v>
      </c>
      <c r="D1060">
        <v>16</v>
      </c>
      <c r="E1060">
        <v>0.33</v>
      </c>
      <c r="F1060">
        <f t="shared" si="18"/>
        <v>3.3000000000000002E-2</v>
      </c>
    </row>
    <row r="1061" spans="1:6" hidden="1">
      <c r="A1061" t="s">
        <v>110</v>
      </c>
      <c r="B1061" t="s">
        <v>116</v>
      </c>
      <c r="C1061">
        <v>28</v>
      </c>
      <c r="D1061">
        <v>17</v>
      </c>
      <c r="E1061">
        <v>0.48</v>
      </c>
      <c r="F1061">
        <f t="shared" si="18"/>
        <v>4.8000000000000001E-2</v>
      </c>
    </row>
    <row r="1062" spans="1:6" hidden="1">
      <c r="A1062" t="s">
        <v>110</v>
      </c>
      <c r="B1062" t="s">
        <v>116</v>
      </c>
      <c r="C1062">
        <v>32</v>
      </c>
      <c r="D1062">
        <v>18</v>
      </c>
      <c r="E1062">
        <v>0.66</v>
      </c>
      <c r="F1062">
        <f t="shared" si="18"/>
        <v>6.6000000000000003E-2</v>
      </c>
    </row>
    <row r="1063" spans="1:6" hidden="1">
      <c r="A1063" t="s">
        <v>110</v>
      </c>
      <c r="B1063" t="s">
        <v>116</v>
      </c>
      <c r="C1063">
        <v>36</v>
      </c>
      <c r="D1063">
        <v>19</v>
      </c>
      <c r="E1063">
        <v>0.87</v>
      </c>
      <c r="F1063">
        <f t="shared" si="18"/>
        <v>8.6999999999999994E-2</v>
      </c>
    </row>
    <row r="1064" spans="1:6" hidden="1">
      <c r="A1064" t="s">
        <v>110</v>
      </c>
      <c r="B1064" t="s">
        <v>116</v>
      </c>
      <c r="C1064">
        <v>40</v>
      </c>
      <c r="D1064">
        <v>20</v>
      </c>
      <c r="E1064">
        <v>1.1100000000000001</v>
      </c>
      <c r="F1064">
        <f t="shared" si="18"/>
        <v>0.11100000000000002</v>
      </c>
    </row>
    <row r="1065" spans="1:6" hidden="1">
      <c r="A1065" t="s">
        <v>110</v>
      </c>
      <c r="B1065" t="s">
        <v>116</v>
      </c>
      <c r="C1065">
        <v>44</v>
      </c>
      <c r="D1065">
        <v>20.5</v>
      </c>
      <c r="E1065">
        <v>1.39</v>
      </c>
      <c r="F1065">
        <f t="shared" si="18"/>
        <v>0.13899999999999998</v>
      </c>
    </row>
    <row r="1066" spans="1:6" hidden="1">
      <c r="A1066" t="s">
        <v>110</v>
      </c>
      <c r="B1066" t="s">
        <v>116</v>
      </c>
      <c r="C1066">
        <v>48</v>
      </c>
      <c r="D1066">
        <v>21.5</v>
      </c>
      <c r="E1066">
        <v>1.71</v>
      </c>
      <c r="F1066">
        <f t="shared" si="18"/>
        <v>0.17099999999999999</v>
      </c>
    </row>
    <row r="1067" spans="1:6" hidden="1">
      <c r="A1067" t="s">
        <v>110</v>
      </c>
      <c r="B1067" t="s">
        <v>116</v>
      </c>
      <c r="C1067">
        <v>52</v>
      </c>
      <c r="D1067">
        <v>22</v>
      </c>
      <c r="E1067">
        <v>2.0499999999999998</v>
      </c>
      <c r="F1067">
        <f t="shared" si="18"/>
        <v>0.20499999999999999</v>
      </c>
    </row>
    <row r="1068" spans="1:6" hidden="1">
      <c r="A1068" t="s">
        <v>110</v>
      </c>
      <c r="B1068" t="s">
        <v>116</v>
      </c>
      <c r="C1068">
        <v>56</v>
      </c>
      <c r="D1068">
        <v>22.5</v>
      </c>
      <c r="E1068">
        <v>2.44</v>
      </c>
      <c r="F1068">
        <f t="shared" si="18"/>
        <v>0.24399999999999999</v>
      </c>
    </row>
    <row r="1069" spans="1:6" hidden="1">
      <c r="A1069" t="s">
        <v>110</v>
      </c>
      <c r="B1069" t="s">
        <v>116</v>
      </c>
      <c r="C1069">
        <v>60</v>
      </c>
      <c r="D1069">
        <v>23.5</v>
      </c>
      <c r="E1069">
        <v>2.85</v>
      </c>
      <c r="F1069">
        <f t="shared" si="18"/>
        <v>0.28500000000000003</v>
      </c>
    </row>
    <row r="1070" spans="1:6" hidden="1">
      <c r="A1070" t="s">
        <v>110</v>
      </c>
      <c r="B1070" t="s">
        <v>116</v>
      </c>
      <c r="C1070">
        <v>64</v>
      </c>
      <c r="D1070">
        <v>24</v>
      </c>
      <c r="E1070">
        <v>3.3</v>
      </c>
      <c r="F1070">
        <f t="shared" si="18"/>
        <v>0.32999999999999996</v>
      </c>
    </row>
    <row r="1071" spans="1:6" hidden="1">
      <c r="A1071" t="s">
        <v>110</v>
      </c>
      <c r="B1071" t="s">
        <v>116</v>
      </c>
      <c r="C1071">
        <v>68</v>
      </c>
      <c r="D1071">
        <v>24</v>
      </c>
      <c r="E1071">
        <v>3.78</v>
      </c>
      <c r="F1071">
        <f t="shared" si="18"/>
        <v>0.378</v>
      </c>
    </row>
    <row r="1072" spans="1:6" hidden="1">
      <c r="A1072" t="s">
        <v>110</v>
      </c>
      <c r="B1072" t="s">
        <v>116</v>
      </c>
      <c r="C1072">
        <v>72</v>
      </c>
      <c r="D1072">
        <v>24.5</v>
      </c>
      <c r="E1072">
        <v>4.3</v>
      </c>
      <c r="F1072">
        <f t="shared" si="18"/>
        <v>0.43</v>
      </c>
    </row>
    <row r="1073" spans="1:6" hidden="1">
      <c r="A1073" t="s">
        <v>110</v>
      </c>
      <c r="B1073" t="s">
        <v>116</v>
      </c>
      <c r="C1073">
        <v>76</v>
      </c>
      <c r="D1073">
        <v>25</v>
      </c>
      <c r="E1073">
        <v>4.84</v>
      </c>
      <c r="F1073">
        <f t="shared" si="18"/>
        <v>0.48399999999999999</v>
      </c>
    </row>
    <row r="1074" spans="1:6" hidden="1">
      <c r="A1074" t="s">
        <v>110</v>
      </c>
      <c r="B1074" t="s">
        <v>116</v>
      </c>
      <c r="C1074">
        <v>80</v>
      </c>
      <c r="D1074">
        <v>25</v>
      </c>
      <c r="E1074">
        <v>5.41</v>
      </c>
      <c r="F1074">
        <f t="shared" si="18"/>
        <v>0.54100000000000004</v>
      </c>
    </row>
    <row r="1075" spans="1:6" hidden="1">
      <c r="A1075" t="s">
        <v>110</v>
      </c>
      <c r="B1075" t="s">
        <v>116</v>
      </c>
      <c r="C1075">
        <v>84</v>
      </c>
      <c r="D1075">
        <v>25.5</v>
      </c>
      <c r="E1075">
        <v>6.02</v>
      </c>
      <c r="F1075">
        <f t="shared" si="18"/>
        <v>0.60199999999999998</v>
      </c>
    </row>
    <row r="1076" spans="1:6" hidden="1">
      <c r="A1076" t="s">
        <v>110</v>
      </c>
      <c r="B1076" t="s">
        <v>116</v>
      </c>
      <c r="C1076">
        <v>88</v>
      </c>
      <c r="D1076">
        <v>26</v>
      </c>
      <c r="E1076">
        <v>6.65</v>
      </c>
      <c r="F1076">
        <f t="shared" si="18"/>
        <v>0.66500000000000004</v>
      </c>
    </row>
    <row r="1077" spans="1:6" hidden="1">
      <c r="A1077" t="s">
        <v>110</v>
      </c>
      <c r="B1077" t="s">
        <v>116</v>
      </c>
      <c r="C1077">
        <v>92</v>
      </c>
      <c r="D1077">
        <v>26</v>
      </c>
      <c r="E1077">
        <v>7.31</v>
      </c>
      <c r="F1077">
        <f t="shared" si="18"/>
        <v>0.73099999999999998</v>
      </c>
    </row>
    <row r="1078" spans="1:6" hidden="1">
      <c r="A1078" t="s">
        <v>110</v>
      </c>
      <c r="B1078" t="s">
        <v>116</v>
      </c>
      <c r="C1078">
        <v>96</v>
      </c>
      <c r="D1078">
        <v>26</v>
      </c>
      <c r="E1078">
        <v>8</v>
      </c>
      <c r="F1078">
        <f t="shared" si="18"/>
        <v>0.8</v>
      </c>
    </row>
    <row r="1079" spans="1:6" hidden="1">
      <c r="A1079" t="s">
        <v>110</v>
      </c>
      <c r="B1079" t="s">
        <v>116</v>
      </c>
      <c r="C1079">
        <v>100</v>
      </c>
      <c r="D1079">
        <v>26.5</v>
      </c>
      <c r="E1079">
        <v>8.7200000000000006</v>
      </c>
      <c r="F1079">
        <f t="shared" si="18"/>
        <v>0.87200000000000011</v>
      </c>
    </row>
    <row r="1080" spans="1:6" hidden="1">
      <c r="A1080" t="s">
        <v>110</v>
      </c>
      <c r="B1080" t="s">
        <v>116</v>
      </c>
      <c r="C1080">
        <v>104</v>
      </c>
      <c r="D1080">
        <v>26.5</v>
      </c>
      <c r="E1080">
        <v>9.4600000000000009</v>
      </c>
      <c r="F1080">
        <f t="shared" si="18"/>
        <v>0.94600000000000006</v>
      </c>
    </row>
    <row r="1081" spans="1:6" hidden="1">
      <c r="A1081" t="s">
        <v>110</v>
      </c>
      <c r="B1081" t="s">
        <v>116</v>
      </c>
      <c r="C1081">
        <v>108</v>
      </c>
      <c r="D1081">
        <v>26.5</v>
      </c>
      <c r="E1081">
        <v>10.23</v>
      </c>
      <c r="F1081">
        <f t="shared" si="18"/>
        <v>1.0230000000000001</v>
      </c>
    </row>
    <row r="1082" spans="1:6" hidden="1">
      <c r="A1082" t="s">
        <v>110</v>
      </c>
      <c r="B1082" t="s">
        <v>116</v>
      </c>
      <c r="C1082">
        <v>112</v>
      </c>
      <c r="D1082">
        <v>26.5</v>
      </c>
      <c r="E1082">
        <v>11.03</v>
      </c>
      <c r="F1082">
        <f t="shared" si="18"/>
        <v>1.103</v>
      </c>
    </row>
    <row r="1083" spans="1:6" hidden="1">
      <c r="A1083" t="s">
        <v>110</v>
      </c>
      <c r="B1083" t="s">
        <v>116</v>
      </c>
      <c r="C1083">
        <v>116</v>
      </c>
      <c r="D1083">
        <v>27</v>
      </c>
      <c r="E1083">
        <v>11.86</v>
      </c>
      <c r="F1083">
        <f t="shared" si="18"/>
        <v>1.1859999999999999</v>
      </c>
    </row>
    <row r="1084" spans="1:6" hidden="1">
      <c r="A1084" t="s">
        <v>110</v>
      </c>
      <c r="B1084" t="s">
        <v>116</v>
      </c>
      <c r="C1084">
        <v>120</v>
      </c>
      <c r="D1084">
        <v>27</v>
      </c>
      <c r="E1084">
        <v>12.72</v>
      </c>
      <c r="F1084">
        <f t="shared" si="18"/>
        <v>1.272</v>
      </c>
    </row>
    <row r="1085" spans="1:6" hidden="1">
      <c r="A1085" t="s">
        <v>110</v>
      </c>
      <c r="B1085" t="s">
        <v>116</v>
      </c>
      <c r="C1085">
        <v>124</v>
      </c>
      <c r="D1085">
        <v>27</v>
      </c>
      <c r="E1085">
        <v>13.61</v>
      </c>
      <c r="F1085">
        <f t="shared" si="18"/>
        <v>1.361</v>
      </c>
    </row>
    <row r="1086" spans="1:6" hidden="1">
      <c r="A1086" t="s">
        <v>110</v>
      </c>
      <c r="B1086" t="s">
        <v>116</v>
      </c>
      <c r="C1086">
        <v>128</v>
      </c>
      <c r="D1086">
        <v>27</v>
      </c>
      <c r="E1086">
        <v>14.54</v>
      </c>
      <c r="F1086">
        <f t="shared" si="18"/>
        <v>1.454</v>
      </c>
    </row>
    <row r="1087" spans="1:6" hidden="1">
      <c r="A1087" t="s">
        <v>110</v>
      </c>
      <c r="B1087" t="s">
        <v>116</v>
      </c>
      <c r="C1087">
        <v>132</v>
      </c>
      <c r="D1087">
        <v>27.5</v>
      </c>
      <c r="E1087">
        <v>15.5</v>
      </c>
      <c r="F1087">
        <f t="shared" si="18"/>
        <v>1.55</v>
      </c>
    </row>
    <row r="1088" spans="1:6" hidden="1">
      <c r="A1088" t="s">
        <v>110</v>
      </c>
      <c r="B1088" t="s">
        <v>116</v>
      </c>
      <c r="C1088">
        <v>136</v>
      </c>
      <c r="D1088">
        <v>27.5</v>
      </c>
      <c r="E1088">
        <v>16.5</v>
      </c>
      <c r="F1088">
        <f t="shared" si="18"/>
        <v>1.65</v>
      </c>
    </row>
    <row r="1089" spans="1:6" hidden="1">
      <c r="A1089" t="s">
        <v>111</v>
      </c>
      <c r="B1089" t="s">
        <v>116</v>
      </c>
      <c r="C1089">
        <v>8</v>
      </c>
      <c r="D1089">
        <v>10</v>
      </c>
      <c r="E1089">
        <v>2.4E-2</v>
      </c>
    </row>
    <row r="1090" spans="1:6" hidden="1">
      <c r="A1090" t="s">
        <v>111</v>
      </c>
      <c r="B1090" t="s">
        <v>116</v>
      </c>
      <c r="C1090">
        <v>10</v>
      </c>
      <c r="D1090">
        <v>10.5</v>
      </c>
      <c r="E1090">
        <v>0.04</v>
      </c>
    </row>
    <row r="1091" spans="1:6" hidden="1">
      <c r="A1091" t="s">
        <v>111</v>
      </c>
      <c r="B1091" t="s">
        <v>116</v>
      </c>
      <c r="C1091">
        <v>12</v>
      </c>
      <c r="D1091">
        <v>11</v>
      </c>
      <c r="E1091">
        <v>0.06</v>
      </c>
    </row>
    <row r="1092" spans="1:6" hidden="1">
      <c r="A1092" t="s">
        <v>111</v>
      </c>
      <c r="B1092" t="s">
        <v>116</v>
      </c>
      <c r="C1092">
        <v>14</v>
      </c>
      <c r="D1092">
        <v>11.5</v>
      </c>
      <c r="E1092">
        <v>8.5999999999999993E-2</v>
      </c>
      <c r="F1092">
        <f t="shared" si="18"/>
        <v>8.6E-3</v>
      </c>
    </row>
    <row r="1093" spans="1:6" hidden="1">
      <c r="A1093" t="s">
        <v>111</v>
      </c>
      <c r="B1093" t="s">
        <v>116</v>
      </c>
      <c r="C1093">
        <v>16</v>
      </c>
      <c r="D1093">
        <v>12.5</v>
      </c>
      <c r="E1093">
        <v>0.11700000000000001</v>
      </c>
      <c r="F1093">
        <f t="shared" si="18"/>
        <v>1.17E-2</v>
      </c>
    </row>
    <row r="1094" spans="1:6" hidden="1">
      <c r="A1094" t="s">
        <v>111</v>
      </c>
      <c r="B1094" t="s">
        <v>116</v>
      </c>
      <c r="C1094">
        <v>20</v>
      </c>
      <c r="D1094">
        <v>13.5</v>
      </c>
      <c r="E1094">
        <v>0.2</v>
      </c>
      <c r="F1094">
        <f t="shared" si="18"/>
        <v>0.02</v>
      </c>
    </row>
    <row r="1095" spans="1:6" hidden="1">
      <c r="A1095" t="s">
        <v>111</v>
      </c>
      <c r="B1095" t="s">
        <v>116</v>
      </c>
      <c r="C1095">
        <v>24</v>
      </c>
      <c r="D1095">
        <v>14.5</v>
      </c>
      <c r="E1095">
        <v>0.3</v>
      </c>
      <c r="F1095">
        <f t="shared" si="18"/>
        <v>0.03</v>
      </c>
    </row>
    <row r="1096" spans="1:6" hidden="1">
      <c r="A1096" t="s">
        <v>111</v>
      </c>
      <c r="B1096" t="s">
        <v>116</v>
      </c>
      <c r="C1096">
        <v>28</v>
      </c>
      <c r="D1096">
        <v>15.5</v>
      </c>
      <c r="E1096">
        <v>0.44</v>
      </c>
      <c r="F1096">
        <f t="shared" si="18"/>
        <v>4.3999999999999997E-2</v>
      </c>
    </row>
    <row r="1097" spans="1:6" hidden="1">
      <c r="A1097" t="s">
        <v>111</v>
      </c>
      <c r="B1097" t="s">
        <v>116</v>
      </c>
      <c r="C1097">
        <v>32</v>
      </c>
      <c r="D1097">
        <v>16.5</v>
      </c>
      <c r="E1097">
        <v>0.6</v>
      </c>
      <c r="F1097">
        <f t="shared" si="18"/>
        <v>0.06</v>
      </c>
    </row>
    <row r="1098" spans="1:6" hidden="1">
      <c r="A1098" t="s">
        <v>111</v>
      </c>
      <c r="B1098" t="s">
        <v>116</v>
      </c>
      <c r="C1098">
        <v>36</v>
      </c>
      <c r="D1098">
        <v>17.5</v>
      </c>
      <c r="E1098">
        <v>0.79</v>
      </c>
      <c r="F1098">
        <f t="shared" si="18"/>
        <v>7.9000000000000001E-2</v>
      </c>
    </row>
    <row r="1099" spans="1:6" hidden="1">
      <c r="A1099" t="s">
        <v>111</v>
      </c>
      <c r="B1099" t="s">
        <v>116</v>
      </c>
      <c r="C1099">
        <v>40</v>
      </c>
      <c r="D1099">
        <v>18</v>
      </c>
      <c r="E1099">
        <v>1.02</v>
      </c>
      <c r="F1099">
        <f t="shared" si="18"/>
        <v>0.10200000000000001</v>
      </c>
    </row>
    <row r="1100" spans="1:6" hidden="1">
      <c r="A1100" t="s">
        <v>111</v>
      </c>
      <c r="B1100" t="s">
        <v>116</v>
      </c>
      <c r="C1100">
        <v>44</v>
      </c>
      <c r="D1100">
        <v>19</v>
      </c>
      <c r="E1100">
        <v>1.27</v>
      </c>
      <c r="F1100">
        <f t="shared" si="18"/>
        <v>0.127</v>
      </c>
    </row>
    <row r="1101" spans="1:6" hidden="1">
      <c r="A1101" t="s">
        <v>111</v>
      </c>
      <c r="B1101" t="s">
        <v>116</v>
      </c>
      <c r="C1101">
        <v>48</v>
      </c>
      <c r="D1101">
        <v>19.5</v>
      </c>
      <c r="E1101">
        <v>1.56</v>
      </c>
      <c r="F1101">
        <f t="shared" si="18"/>
        <v>0.156</v>
      </c>
    </row>
    <row r="1102" spans="1:6" hidden="1">
      <c r="A1102" t="s">
        <v>111</v>
      </c>
      <c r="B1102" t="s">
        <v>116</v>
      </c>
      <c r="C1102">
        <v>52</v>
      </c>
      <c r="D1102">
        <v>20</v>
      </c>
      <c r="E1102">
        <v>1.87</v>
      </c>
      <c r="F1102">
        <f t="shared" si="18"/>
        <v>0.187</v>
      </c>
    </row>
    <row r="1103" spans="1:6" hidden="1">
      <c r="A1103" t="s">
        <v>111</v>
      </c>
      <c r="B1103" t="s">
        <v>116</v>
      </c>
      <c r="C1103">
        <v>56</v>
      </c>
      <c r="D1103">
        <v>20.5</v>
      </c>
      <c r="E1103">
        <v>2.2200000000000002</v>
      </c>
      <c r="F1103">
        <f t="shared" si="18"/>
        <v>0.22200000000000003</v>
      </c>
    </row>
    <row r="1104" spans="1:6" hidden="1">
      <c r="A1104" t="s">
        <v>111</v>
      </c>
      <c r="B1104" t="s">
        <v>116</v>
      </c>
      <c r="C1104">
        <v>60</v>
      </c>
      <c r="D1104">
        <v>21</v>
      </c>
      <c r="E1104">
        <v>2.6</v>
      </c>
      <c r="F1104">
        <f t="shared" si="18"/>
        <v>0.26</v>
      </c>
    </row>
    <row r="1105" spans="1:6" hidden="1">
      <c r="A1105" t="s">
        <v>111</v>
      </c>
      <c r="B1105" t="s">
        <v>116</v>
      </c>
      <c r="C1105">
        <v>64</v>
      </c>
      <c r="D1105">
        <v>21.5</v>
      </c>
      <c r="E1105">
        <v>3.01</v>
      </c>
      <c r="F1105">
        <f t="shared" si="18"/>
        <v>0.30099999999999999</v>
      </c>
    </row>
    <row r="1106" spans="1:6" hidden="1">
      <c r="A1106" t="s">
        <v>111</v>
      </c>
      <c r="B1106" t="s">
        <v>116</v>
      </c>
      <c r="C1106">
        <v>68</v>
      </c>
      <c r="D1106">
        <v>22</v>
      </c>
      <c r="E1106">
        <v>3.45</v>
      </c>
      <c r="F1106">
        <f t="shared" si="18"/>
        <v>0.34500000000000003</v>
      </c>
    </row>
    <row r="1107" spans="1:6" hidden="1">
      <c r="A1107" t="s">
        <v>111</v>
      </c>
      <c r="B1107" t="s">
        <v>116</v>
      </c>
      <c r="C1107">
        <v>72</v>
      </c>
      <c r="D1107">
        <v>22.5</v>
      </c>
      <c r="E1107">
        <v>3.92</v>
      </c>
      <c r="F1107">
        <f t="shared" si="18"/>
        <v>0.39200000000000002</v>
      </c>
    </row>
    <row r="1108" spans="1:6" hidden="1">
      <c r="A1108" t="s">
        <v>111</v>
      </c>
      <c r="B1108" t="s">
        <v>116</v>
      </c>
      <c r="C1108">
        <v>76</v>
      </c>
      <c r="D1108">
        <v>22.5</v>
      </c>
      <c r="E1108">
        <v>4.41</v>
      </c>
      <c r="F1108">
        <f t="shared" si="18"/>
        <v>0.441</v>
      </c>
    </row>
    <row r="1109" spans="1:6" hidden="1">
      <c r="A1109" t="s">
        <v>111</v>
      </c>
      <c r="B1109" t="s">
        <v>116</v>
      </c>
      <c r="C1109">
        <v>80</v>
      </c>
      <c r="D1109">
        <v>23</v>
      </c>
      <c r="E1109">
        <v>4.9400000000000004</v>
      </c>
      <c r="F1109">
        <f t="shared" si="18"/>
        <v>0.49400000000000005</v>
      </c>
    </row>
    <row r="1110" spans="1:6" hidden="1">
      <c r="A1110" t="s">
        <v>111</v>
      </c>
      <c r="B1110" t="s">
        <v>116</v>
      </c>
      <c r="C1110">
        <v>84</v>
      </c>
      <c r="D1110">
        <v>23</v>
      </c>
      <c r="E1110">
        <v>5.49</v>
      </c>
      <c r="F1110">
        <f t="shared" si="18"/>
        <v>0.54900000000000004</v>
      </c>
    </row>
    <row r="1111" spans="1:6" hidden="1">
      <c r="A1111" t="s">
        <v>111</v>
      </c>
      <c r="B1111" t="s">
        <v>116</v>
      </c>
      <c r="C1111">
        <v>88</v>
      </c>
      <c r="D1111">
        <v>23.5</v>
      </c>
      <c r="E1111">
        <v>6.07</v>
      </c>
      <c r="F1111">
        <f t="shared" si="18"/>
        <v>0.60699999999999998</v>
      </c>
    </row>
    <row r="1112" spans="1:6" hidden="1">
      <c r="A1112" t="s">
        <v>111</v>
      </c>
      <c r="B1112" t="s">
        <v>116</v>
      </c>
      <c r="C1112">
        <v>92</v>
      </c>
      <c r="D1112">
        <v>23.5</v>
      </c>
      <c r="E1112">
        <v>6.67</v>
      </c>
      <c r="F1112">
        <f t="shared" si="18"/>
        <v>0.66700000000000004</v>
      </c>
    </row>
    <row r="1113" spans="1:6" hidden="1">
      <c r="A1113" t="s">
        <v>111</v>
      </c>
      <c r="B1113" t="s">
        <v>116</v>
      </c>
      <c r="C1113">
        <v>96</v>
      </c>
      <c r="D1113">
        <v>24</v>
      </c>
      <c r="E1113">
        <v>7.3</v>
      </c>
      <c r="F1113">
        <f t="shared" si="18"/>
        <v>0.73</v>
      </c>
    </row>
    <row r="1114" spans="1:6" hidden="1">
      <c r="A1114" t="s">
        <v>111</v>
      </c>
      <c r="B1114" t="s">
        <v>116</v>
      </c>
      <c r="C1114">
        <v>100</v>
      </c>
      <c r="D1114">
        <v>24</v>
      </c>
      <c r="E1114">
        <v>7.95</v>
      </c>
      <c r="F1114">
        <f t="shared" si="18"/>
        <v>0.79500000000000004</v>
      </c>
    </row>
    <row r="1115" spans="1:6" hidden="1">
      <c r="A1115" t="s">
        <v>111</v>
      </c>
      <c r="B1115" t="s">
        <v>116</v>
      </c>
      <c r="C1115">
        <v>104</v>
      </c>
      <c r="D1115">
        <v>24</v>
      </c>
      <c r="E1115">
        <v>8.6300000000000008</v>
      </c>
      <c r="F1115">
        <f t="shared" si="18"/>
        <v>0.8630000000000001</v>
      </c>
    </row>
    <row r="1116" spans="1:6" hidden="1">
      <c r="A1116" t="s">
        <v>111</v>
      </c>
      <c r="B1116" t="s">
        <v>116</v>
      </c>
      <c r="C1116">
        <v>108</v>
      </c>
      <c r="D1116">
        <v>24</v>
      </c>
      <c r="E1116">
        <v>9.33</v>
      </c>
      <c r="F1116">
        <f t="shared" ref="F1116:F1179" si="19">E1116/10</f>
        <v>0.93300000000000005</v>
      </c>
    </row>
    <row r="1117" spans="1:6" hidden="1">
      <c r="A1117" t="s">
        <v>111</v>
      </c>
      <c r="B1117" t="s">
        <v>116</v>
      </c>
      <c r="C1117">
        <v>112</v>
      </c>
      <c r="D1117">
        <v>24.5</v>
      </c>
      <c r="E1117">
        <v>10.06</v>
      </c>
      <c r="F1117">
        <f t="shared" si="19"/>
        <v>1.006</v>
      </c>
    </row>
    <row r="1118" spans="1:6" hidden="1">
      <c r="A1118" t="s">
        <v>111</v>
      </c>
      <c r="B1118" t="s">
        <v>116</v>
      </c>
      <c r="C1118">
        <v>116</v>
      </c>
      <c r="D1118">
        <v>24.5</v>
      </c>
      <c r="E1118">
        <v>10.82</v>
      </c>
      <c r="F1118">
        <f t="shared" si="19"/>
        <v>1.0820000000000001</v>
      </c>
    </row>
    <row r="1119" spans="1:6" hidden="1">
      <c r="A1119" t="s">
        <v>111</v>
      </c>
      <c r="B1119" t="s">
        <v>116</v>
      </c>
      <c r="C1119">
        <v>120</v>
      </c>
      <c r="D1119">
        <v>24.5</v>
      </c>
      <c r="E1119">
        <v>11.6</v>
      </c>
      <c r="F1119">
        <f t="shared" si="19"/>
        <v>1.1599999999999999</v>
      </c>
    </row>
    <row r="1120" spans="1:6" hidden="1">
      <c r="A1120" t="s">
        <v>112</v>
      </c>
      <c r="B1120" t="s">
        <v>116</v>
      </c>
      <c r="C1120">
        <v>8</v>
      </c>
      <c r="D1120">
        <v>9</v>
      </c>
      <c r="E1120">
        <v>2.1999999999999999E-2</v>
      </c>
    </row>
    <row r="1121" spans="1:6" hidden="1">
      <c r="A1121" t="s">
        <v>112</v>
      </c>
      <c r="B1121" t="s">
        <v>116</v>
      </c>
      <c r="C1121">
        <v>10</v>
      </c>
      <c r="D1121">
        <v>9.5</v>
      </c>
      <c r="E1121">
        <v>3.5999999999999997E-2</v>
      </c>
    </row>
    <row r="1122" spans="1:6" hidden="1">
      <c r="A1122" t="s">
        <v>112</v>
      </c>
      <c r="B1122" t="s">
        <v>116</v>
      </c>
      <c r="C1122">
        <v>12</v>
      </c>
      <c r="D1122">
        <v>10</v>
      </c>
      <c r="E1122">
        <v>5.5E-2</v>
      </c>
    </row>
    <row r="1123" spans="1:6" hidden="1">
      <c r="A1123" t="s">
        <v>112</v>
      </c>
      <c r="B1123" t="s">
        <v>116</v>
      </c>
      <c r="C1123">
        <v>14</v>
      </c>
      <c r="D1123">
        <v>10.5</v>
      </c>
      <c r="E1123">
        <v>7.8E-2</v>
      </c>
      <c r="F1123">
        <f t="shared" si="19"/>
        <v>7.7999999999999996E-3</v>
      </c>
    </row>
    <row r="1124" spans="1:6" hidden="1">
      <c r="A1124" t="s">
        <v>112</v>
      </c>
      <c r="B1124" t="s">
        <v>116</v>
      </c>
      <c r="C1124">
        <v>16</v>
      </c>
      <c r="D1124">
        <v>11</v>
      </c>
      <c r="E1124">
        <v>0.106</v>
      </c>
      <c r="F1124">
        <f t="shared" si="19"/>
        <v>1.06E-2</v>
      </c>
    </row>
    <row r="1125" spans="1:6" hidden="1">
      <c r="A1125" t="s">
        <v>112</v>
      </c>
      <c r="B1125" t="s">
        <v>116</v>
      </c>
      <c r="C1125">
        <v>20</v>
      </c>
      <c r="D1125">
        <v>12.5</v>
      </c>
      <c r="E1125">
        <v>0.18</v>
      </c>
      <c r="F1125">
        <f t="shared" si="19"/>
        <v>1.7999999999999999E-2</v>
      </c>
    </row>
    <row r="1126" spans="1:6" hidden="1">
      <c r="A1126" t="s">
        <v>112</v>
      </c>
      <c r="B1126" t="s">
        <v>116</v>
      </c>
      <c r="C1126">
        <v>24</v>
      </c>
      <c r="D1126">
        <v>13.5</v>
      </c>
      <c r="E1126">
        <v>0.28000000000000003</v>
      </c>
      <c r="F1126">
        <f t="shared" si="19"/>
        <v>2.8000000000000004E-2</v>
      </c>
    </row>
    <row r="1127" spans="1:6" hidden="1">
      <c r="A1127" t="s">
        <v>112</v>
      </c>
      <c r="B1127" t="s">
        <v>116</v>
      </c>
      <c r="C1127">
        <v>28</v>
      </c>
      <c r="D1127">
        <v>14</v>
      </c>
      <c r="E1127">
        <v>0.4</v>
      </c>
      <c r="F1127">
        <f t="shared" si="19"/>
        <v>0.04</v>
      </c>
    </row>
    <row r="1128" spans="1:6" hidden="1">
      <c r="A1128" t="s">
        <v>112</v>
      </c>
      <c r="B1128" t="s">
        <v>116</v>
      </c>
      <c r="C1128">
        <v>32</v>
      </c>
      <c r="D1128">
        <v>15</v>
      </c>
      <c r="E1128">
        <v>0.55000000000000004</v>
      </c>
      <c r="F1128">
        <f t="shared" si="19"/>
        <v>5.5000000000000007E-2</v>
      </c>
    </row>
    <row r="1129" spans="1:6" hidden="1">
      <c r="A1129" t="s">
        <v>112</v>
      </c>
      <c r="B1129" t="s">
        <v>116</v>
      </c>
      <c r="C1129">
        <v>36</v>
      </c>
      <c r="D1129">
        <v>16</v>
      </c>
      <c r="E1129">
        <v>0.72</v>
      </c>
      <c r="F1129">
        <f t="shared" si="19"/>
        <v>7.1999999999999995E-2</v>
      </c>
    </row>
    <row r="1130" spans="1:6" hidden="1">
      <c r="A1130" t="s">
        <v>112</v>
      </c>
      <c r="B1130" t="s">
        <v>116</v>
      </c>
      <c r="C1130">
        <v>40</v>
      </c>
      <c r="D1130">
        <v>16.5</v>
      </c>
      <c r="E1130">
        <v>0.93</v>
      </c>
      <c r="F1130">
        <f t="shared" si="19"/>
        <v>9.2999999999999999E-2</v>
      </c>
    </row>
    <row r="1131" spans="1:6" hidden="1">
      <c r="A1131" t="s">
        <v>112</v>
      </c>
      <c r="B1131" t="s">
        <v>116</v>
      </c>
      <c r="C1131">
        <v>44</v>
      </c>
      <c r="D1131">
        <v>17</v>
      </c>
      <c r="E1131">
        <v>1.1599999999999999</v>
      </c>
      <c r="F1131">
        <f t="shared" si="19"/>
        <v>0.11599999999999999</v>
      </c>
    </row>
    <row r="1132" spans="1:6" hidden="1">
      <c r="A1132" t="s">
        <v>112</v>
      </c>
      <c r="B1132" t="s">
        <v>116</v>
      </c>
      <c r="C1132">
        <v>48</v>
      </c>
      <c r="D1132">
        <v>18</v>
      </c>
      <c r="E1132">
        <v>1.42</v>
      </c>
      <c r="F1132">
        <f t="shared" si="19"/>
        <v>0.14199999999999999</v>
      </c>
    </row>
    <row r="1133" spans="1:6" hidden="1">
      <c r="A1133" t="s">
        <v>112</v>
      </c>
      <c r="B1133" t="s">
        <v>116</v>
      </c>
      <c r="C1133">
        <v>52</v>
      </c>
      <c r="D1133">
        <v>18.5</v>
      </c>
      <c r="E1133">
        <v>1.71</v>
      </c>
      <c r="F1133">
        <f t="shared" si="19"/>
        <v>0.17099999999999999</v>
      </c>
    </row>
    <row r="1134" spans="1:6" hidden="1">
      <c r="A1134" t="s">
        <v>112</v>
      </c>
      <c r="B1134" t="s">
        <v>116</v>
      </c>
      <c r="C1134">
        <v>56</v>
      </c>
      <c r="D1134">
        <v>19</v>
      </c>
      <c r="E1134">
        <v>2.0299999999999998</v>
      </c>
      <c r="F1134">
        <f t="shared" si="19"/>
        <v>0.20299999999999999</v>
      </c>
    </row>
    <row r="1135" spans="1:6" hidden="1">
      <c r="A1135" t="s">
        <v>112</v>
      </c>
      <c r="B1135" t="s">
        <v>116</v>
      </c>
      <c r="C1135">
        <v>60</v>
      </c>
      <c r="D1135">
        <v>19.5</v>
      </c>
      <c r="E1135">
        <v>2.37</v>
      </c>
      <c r="F1135">
        <f t="shared" si="19"/>
        <v>0.23700000000000002</v>
      </c>
    </row>
    <row r="1136" spans="1:6" hidden="1">
      <c r="A1136" t="s">
        <v>112</v>
      </c>
      <c r="B1136" t="s">
        <v>116</v>
      </c>
      <c r="C1136">
        <v>64</v>
      </c>
      <c r="D1136">
        <v>19.5</v>
      </c>
      <c r="E1136">
        <v>2.75</v>
      </c>
      <c r="F1136">
        <f t="shared" si="19"/>
        <v>0.27500000000000002</v>
      </c>
    </row>
    <row r="1137" spans="1:6" hidden="1">
      <c r="A1137" t="s">
        <v>112</v>
      </c>
      <c r="B1137" t="s">
        <v>116</v>
      </c>
      <c r="C1137">
        <v>68</v>
      </c>
      <c r="D1137">
        <v>20</v>
      </c>
      <c r="E1137">
        <v>3.15</v>
      </c>
      <c r="F1137">
        <f t="shared" si="19"/>
        <v>0.315</v>
      </c>
    </row>
    <row r="1138" spans="1:6" hidden="1">
      <c r="A1138" t="s">
        <v>112</v>
      </c>
      <c r="B1138" t="s">
        <v>116</v>
      </c>
      <c r="C1138">
        <v>72</v>
      </c>
      <c r="D1138">
        <v>20.5</v>
      </c>
      <c r="E1138">
        <v>3.57</v>
      </c>
      <c r="F1138">
        <f t="shared" si="19"/>
        <v>0.35699999999999998</v>
      </c>
    </row>
    <row r="1139" spans="1:6" hidden="1">
      <c r="A1139" t="s">
        <v>112</v>
      </c>
      <c r="B1139" t="s">
        <v>116</v>
      </c>
      <c r="C1139">
        <v>76</v>
      </c>
      <c r="D1139">
        <v>20.5</v>
      </c>
      <c r="E1139">
        <v>4.03</v>
      </c>
      <c r="F1139">
        <f t="shared" si="19"/>
        <v>0.40300000000000002</v>
      </c>
    </row>
    <row r="1140" spans="1:6" hidden="1">
      <c r="A1140" t="s">
        <v>112</v>
      </c>
      <c r="B1140" t="s">
        <v>116</v>
      </c>
      <c r="C1140">
        <v>80</v>
      </c>
      <c r="D1140">
        <v>21</v>
      </c>
      <c r="E1140">
        <v>4.5</v>
      </c>
      <c r="F1140">
        <f t="shared" si="19"/>
        <v>0.45</v>
      </c>
    </row>
    <row r="1141" spans="1:6" hidden="1">
      <c r="A1141" t="s">
        <v>112</v>
      </c>
      <c r="B1141" t="s">
        <v>116</v>
      </c>
      <c r="C1141">
        <v>84</v>
      </c>
      <c r="D1141">
        <v>21</v>
      </c>
      <c r="E1141">
        <v>5.01</v>
      </c>
      <c r="F1141">
        <f t="shared" si="19"/>
        <v>0.501</v>
      </c>
    </row>
    <row r="1142" spans="1:6" hidden="1">
      <c r="A1142" t="s">
        <v>112</v>
      </c>
      <c r="B1142" t="s">
        <v>116</v>
      </c>
      <c r="C1142">
        <v>88</v>
      </c>
      <c r="D1142">
        <v>21.5</v>
      </c>
      <c r="E1142">
        <v>5.53</v>
      </c>
      <c r="F1142">
        <f t="shared" si="19"/>
        <v>0.55300000000000005</v>
      </c>
    </row>
    <row r="1143" spans="1:6" hidden="1">
      <c r="A1143" t="s">
        <v>112</v>
      </c>
      <c r="B1143" t="s">
        <v>116</v>
      </c>
      <c r="C1143">
        <v>92</v>
      </c>
      <c r="D1143">
        <v>21.5</v>
      </c>
      <c r="E1143">
        <v>6.08</v>
      </c>
      <c r="F1143">
        <f t="shared" si="19"/>
        <v>0.60799999999999998</v>
      </c>
    </row>
    <row r="1144" spans="1:6" hidden="1">
      <c r="A1144" t="s">
        <v>112</v>
      </c>
      <c r="B1144" t="s">
        <v>116</v>
      </c>
      <c r="C1144">
        <v>96</v>
      </c>
      <c r="D1144">
        <v>21.5</v>
      </c>
      <c r="E1144">
        <v>6.66</v>
      </c>
      <c r="F1144">
        <f t="shared" si="19"/>
        <v>0.66600000000000004</v>
      </c>
    </row>
    <row r="1145" spans="1:6" hidden="1">
      <c r="A1145" t="s">
        <v>112</v>
      </c>
      <c r="B1145" t="s">
        <v>116</v>
      </c>
      <c r="C1145">
        <v>100</v>
      </c>
      <c r="D1145">
        <v>22</v>
      </c>
      <c r="E1145">
        <v>7.25</v>
      </c>
      <c r="F1145">
        <f t="shared" si="19"/>
        <v>0.72499999999999998</v>
      </c>
    </row>
    <row r="1146" spans="1:6" hidden="1">
      <c r="A1146" t="s">
        <v>112</v>
      </c>
      <c r="B1146" t="s">
        <v>116</v>
      </c>
      <c r="C1146">
        <v>104</v>
      </c>
      <c r="D1146">
        <v>22</v>
      </c>
      <c r="E1146">
        <v>7.87</v>
      </c>
      <c r="F1146">
        <f t="shared" si="19"/>
        <v>0.78700000000000003</v>
      </c>
    </row>
    <row r="1147" spans="1:6" hidden="1">
      <c r="A1147" t="s">
        <v>112</v>
      </c>
      <c r="B1147" t="s">
        <v>116</v>
      </c>
      <c r="C1147">
        <v>108</v>
      </c>
      <c r="D1147">
        <v>22</v>
      </c>
      <c r="E1147">
        <v>8.51</v>
      </c>
      <c r="F1147">
        <f t="shared" si="19"/>
        <v>0.85099999999999998</v>
      </c>
    </row>
    <row r="1148" spans="1:6" hidden="1">
      <c r="A1148" t="s">
        <v>112</v>
      </c>
      <c r="B1148" t="s">
        <v>116</v>
      </c>
      <c r="C1148">
        <v>112</v>
      </c>
      <c r="D1148">
        <v>22</v>
      </c>
      <c r="E1148">
        <v>9.18</v>
      </c>
      <c r="F1148">
        <f t="shared" si="19"/>
        <v>0.91799999999999993</v>
      </c>
    </row>
    <row r="1149" spans="1:6" hidden="1">
      <c r="A1149" t="s">
        <v>112</v>
      </c>
      <c r="B1149" t="s">
        <v>116</v>
      </c>
      <c r="C1149">
        <v>116</v>
      </c>
      <c r="D1149">
        <v>22</v>
      </c>
      <c r="E1149">
        <v>9.8699999999999992</v>
      </c>
      <c r="F1149">
        <f t="shared" si="19"/>
        <v>0.98699999999999988</v>
      </c>
    </row>
    <row r="1150" spans="1:6" hidden="1">
      <c r="A1150" t="s">
        <v>113</v>
      </c>
      <c r="B1150" t="s">
        <v>116</v>
      </c>
      <c r="C1150">
        <v>8</v>
      </c>
      <c r="D1150">
        <v>8</v>
      </c>
      <c r="E1150">
        <v>0.02</v>
      </c>
    </row>
    <row r="1151" spans="1:6" hidden="1">
      <c r="A1151" t="s">
        <v>113</v>
      </c>
      <c r="B1151" t="s">
        <v>116</v>
      </c>
      <c r="C1151">
        <v>10</v>
      </c>
      <c r="D1151">
        <v>8.5</v>
      </c>
      <c r="E1151">
        <v>3.3000000000000002E-2</v>
      </c>
    </row>
    <row r="1152" spans="1:6" hidden="1">
      <c r="A1152" t="s">
        <v>113</v>
      </c>
      <c r="B1152" t="s">
        <v>116</v>
      </c>
      <c r="C1152">
        <v>12</v>
      </c>
      <c r="D1152">
        <v>9</v>
      </c>
      <c r="E1152">
        <v>0.05</v>
      </c>
    </row>
    <row r="1153" spans="1:6" hidden="1">
      <c r="A1153" t="s">
        <v>113</v>
      </c>
      <c r="B1153" t="s">
        <v>116</v>
      </c>
      <c r="C1153">
        <v>14</v>
      </c>
      <c r="D1153">
        <v>9.5</v>
      </c>
      <c r="E1153">
        <v>7.0999999999999994E-2</v>
      </c>
      <c r="F1153">
        <f t="shared" si="19"/>
        <v>7.0999999999999995E-3</v>
      </c>
    </row>
    <row r="1154" spans="1:6" hidden="1">
      <c r="A1154" t="s">
        <v>113</v>
      </c>
      <c r="B1154" t="s">
        <v>116</v>
      </c>
      <c r="C1154">
        <v>16</v>
      </c>
      <c r="D1154">
        <v>10</v>
      </c>
      <c r="E1154">
        <v>9.7000000000000003E-2</v>
      </c>
      <c r="F1154">
        <f t="shared" si="19"/>
        <v>9.7000000000000003E-3</v>
      </c>
    </row>
    <row r="1155" spans="1:6" hidden="1">
      <c r="A1155" t="s">
        <v>113</v>
      </c>
      <c r="B1155" t="s">
        <v>116</v>
      </c>
      <c r="C1155">
        <v>20</v>
      </c>
      <c r="D1155">
        <v>11</v>
      </c>
      <c r="E1155">
        <v>0.16</v>
      </c>
      <c r="F1155">
        <f t="shared" si="19"/>
        <v>1.6E-2</v>
      </c>
    </row>
    <row r="1156" spans="1:6" hidden="1">
      <c r="A1156" t="s">
        <v>113</v>
      </c>
      <c r="B1156" t="s">
        <v>116</v>
      </c>
      <c r="C1156">
        <v>24</v>
      </c>
      <c r="D1156">
        <v>12</v>
      </c>
      <c r="E1156">
        <v>0.25</v>
      </c>
      <c r="F1156">
        <f t="shared" si="19"/>
        <v>2.5000000000000001E-2</v>
      </c>
    </row>
    <row r="1157" spans="1:6" hidden="1">
      <c r="A1157" t="s">
        <v>113</v>
      </c>
      <c r="B1157" t="s">
        <v>116</v>
      </c>
      <c r="C1157">
        <v>28</v>
      </c>
      <c r="D1157">
        <v>13</v>
      </c>
      <c r="E1157">
        <v>0.36</v>
      </c>
      <c r="F1157">
        <f t="shared" si="19"/>
        <v>3.5999999999999997E-2</v>
      </c>
    </row>
    <row r="1158" spans="1:6" hidden="1">
      <c r="A1158" t="s">
        <v>113</v>
      </c>
      <c r="B1158" t="s">
        <v>116</v>
      </c>
      <c r="C1158">
        <v>32</v>
      </c>
      <c r="D1158">
        <v>13.5</v>
      </c>
      <c r="E1158">
        <v>0.5</v>
      </c>
      <c r="F1158">
        <f t="shared" si="19"/>
        <v>0.05</v>
      </c>
    </row>
    <row r="1159" spans="1:6" hidden="1">
      <c r="A1159" t="s">
        <v>113</v>
      </c>
      <c r="B1159" t="s">
        <v>116</v>
      </c>
      <c r="C1159">
        <v>36</v>
      </c>
      <c r="D1159">
        <v>14.5</v>
      </c>
      <c r="E1159">
        <v>0.66</v>
      </c>
      <c r="F1159">
        <f t="shared" si="19"/>
        <v>6.6000000000000003E-2</v>
      </c>
    </row>
    <row r="1160" spans="1:6" hidden="1">
      <c r="A1160" t="s">
        <v>113</v>
      </c>
      <c r="B1160" t="s">
        <v>116</v>
      </c>
      <c r="C1160">
        <v>40</v>
      </c>
      <c r="D1160">
        <v>15</v>
      </c>
      <c r="E1160">
        <v>0.84</v>
      </c>
      <c r="F1160">
        <f t="shared" si="19"/>
        <v>8.3999999999999991E-2</v>
      </c>
    </row>
    <row r="1161" spans="1:6" hidden="1">
      <c r="A1161" t="s">
        <v>113</v>
      </c>
      <c r="B1161" t="s">
        <v>116</v>
      </c>
      <c r="C1161">
        <v>44</v>
      </c>
      <c r="D1161">
        <v>15.5</v>
      </c>
      <c r="E1161">
        <v>1.06</v>
      </c>
      <c r="F1161">
        <f t="shared" si="19"/>
        <v>0.10600000000000001</v>
      </c>
    </row>
    <row r="1162" spans="1:6" hidden="1">
      <c r="A1162" t="s">
        <v>113</v>
      </c>
      <c r="B1162" t="s">
        <v>116</v>
      </c>
      <c r="C1162">
        <v>48</v>
      </c>
      <c r="D1162">
        <v>16</v>
      </c>
      <c r="E1162">
        <v>1.29</v>
      </c>
      <c r="F1162">
        <f t="shared" si="19"/>
        <v>0.129</v>
      </c>
    </row>
    <row r="1163" spans="1:6" hidden="1">
      <c r="A1163" t="s">
        <v>113</v>
      </c>
      <c r="B1163" t="s">
        <v>116</v>
      </c>
      <c r="C1163">
        <v>52</v>
      </c>
      <c r="D1163">
        <v>16.5</v>
      </c>
      <c r="E1163">
        <v>1.56</v>
      </c>
      <c r="F1163">
        <f t="shared" si="19"/>
        <v>0.156</v>
      </c>
    </row>
    <row r="1164" spans="1:6" hidden="1">
      <c r="A1164" t="s">
        <v>113</v>
      </c>
      <c r="B1164" t="s">
        <v>116</v>
      </c>
      <c r="C1164">
        <v>56</v>
      </c>
      <c r="D1164">
        <v>17</v>
      </c>
      <c r="E1164">
        <v>1.85</v>
      </c>
      <c r="F1164">
        <f t="shared" si="19"/>
        <v>0.185</v>
      </c>
    </row>
    <row r="1165" spans="1:6" hidden="1">
      <c r="A1165" t="s">
        <v>113</v>
      </c>
      <c r="B1165" t="s">
        <v>116</v>
      </c>
      <c r="C1165">
        <v>60</v>
      </c>
      <c r="D1165">
        <v>17.5</v>
      </c>
      <c r="E1165">
        <v>2.16</v>
      </c>
      <c r="F1165">
        <f t="shared" si="19"/>
        <v>0.21600000000000003</v>
      </c>
    </row>
    <row r="1166" spans="1:6" hidden="1">
      <c r="A1166" t="s">
        <v>113</v>
      </c>
      <c r="B1166" t="s">
        <v>116</v>
      </c>
      <c r="C1166">
        <v>64</v>
      </c>
      <c r="D1166">
        <v>18</v>
      </c>
      <c r="E1166">
        <v>2.5099999999999998</v>
      </c>
      <c r="F1166">
        <f t="shared" si="19"/>
        <v>0.251</v>
      </c>
    </row>
    <row r="1167" spans="1:6" hidden="1">
      <c r="A1167" t="s">
        <v>113</v>
      </c>
      <c r="B1167" t="s">
        <v>116</v>
      </c>
      <c r="C1167">
        <v>68</v>
      </c>
      <c r="D1167">
        <v>18</v>
      </c>
      <c r="E1167">
        <v>2.87</v>
      </c>
      <c r="F1167">
        <f t="shared" si="19"/>
        <v>0.28700000000000003</v>
      </c>
    </row>
    <row r="1168" spans="1:6" hidden="1">
      <c r="A1168" t="s">
        <v>113</v>
      </c>
      <c r="B1168" t="s">
        <v>116</v>
      </c>
      <c r="C1168">
        <v>72</v>
      </c>
      <c r="D1168">
        <v>18.5</v>
      </c>
      <c r="E1168">
        <v>3.26</v>
      </c>
      <c r="F1168">
        <f t="shared" si="19"/>
        <v>0.32599999999999996</v>
      </c>
    </row>
    <row r="1169" spans="1:6" hidden="1">
      <c r="A1169" t="s">
        <v>113</v>
      </c>
      <c r="B1169" t="s">
        <v>116</v>
      </c>
      <c r="C1169">
        <v>76</v>
      </c>
      <c r="D1169">
        <v>19</v>
      </c>
      <c r="E1169">
        <v>3.67</v>
      </c>
      <c r="F1169">
        <f t="shared" si="19"/>
        <v>0.36699999999999999</v>
      </c>
    </row>
    <row r="1170" spans="1:6" hidden="1">
      <c r="A1170" t="s">
        <v>113</v>
      </c>
      <c r="B1170" t="s">
        <v>116</v>
      </c>
      <c r="C1170">
        <v>80</v>
      </c>
      <c r="D1170">
        <v>19</v>
      </c>
      <c r="E1170">
        <v>4.1100000000000003</v>
      </c>
      <c r="F1170">
        <f t="shared" si="19"/>
        <v>0.41100000000000003</v>
      </c>
    </row>
    <row r="1171" spans="1:6" hidden="1">
      <c r="A1171" t="s">
        <v>113</v>
      </c>
      <c r="B1171" t="s">
        <v>116</v>
      </c>
      <c r="C1171">
        <v>84</v>
      </c>
      <c r="D1171">
        <v>19</v>
      </c>
      <c r="E1171">
        <v>4.57</v>
      </c>
      <c r="F1171">
        <f t="shared" si="19"/>
        <v>0.45700000000000002</v>
      </c>
    </row>
    <row r="1172" spans="1:6" hidden="1">
      <c r="A1172" t="s">
        <v>113</v>
      </c>
      <c r="B1172" t="s">
        <v>116</v>
      </c>
      <c r="C1172">
        <v>88</v>
      </c>
      <c r="D1172">
        <v>19.5</v>
      </c>
      <c r="E1172">
        <v>5.05</v>
      </c>
      <c r="F1172">
        <f t="shared" si="19"/>
        <v>0.505</v>
      </c>
    </row>
    <row r="1173" spans="1:6" hidden="1">
      <c r="A1173" t="s">
        <v>113</v>
      </c>
      <c r="B1173" t="s">
        <v>116</v>
      </c>
      <c r="C1173">
        <v>92</v>
      </c>
      <c r="D1173">
        <v>19.5</v>
      </c>
      <c r="E1173">
        <v>5.55</v>
      </c>
      <c r="F1173">
        <f t="shared" si="19"/>
        <v>0.55499999999999994</v>
      </c>
    </row>
    <row r="1174" spans="1:6" hidden="1">
      <c r="A1174" t="s">
        <v>104</v>
      </c>
      <c r="B1174" t="s">
        <v>117</v>
      </c>
      <c r="C1174">
        <v>8</v>
      </c>
      <c r="D1174">
        <v>16</v>
      </c>
      <c r="E1174">
        <v>3.4000000000000002E-2</v>
      </c>
    </row>
    <row r="1175" spans="1:6" hidden="1">
      <c r="A1175" t="s">
        <v>104</v>
      </c>
      <c r="B1175" t="s">
        <v>117</v>
      </c>
      <c r="C1175">
        <v>10</v>
      </c>
      <c r="D1175">
        <v>17</v>
      </c>
      <c r="E1175">
        <v>5.6000000000000001E-2</v>
      </c>
    </row>
    <row r="1176" spans="1:6" hidden="1">
      <c r="A1176" t="s">
        <v>104</v>
      </c>
      <c r="B1176" t="s">
        <v>117</v>
      </c>
      <c r="C1176">
        <v>12</v>
      </c>
      <c r="D1176">
        <v>17.5</v>
      </c>
      <c r="E1176">
        <v>8.4000000000000005E-2</v>
      </c>
    </row>
    <row r="1177" spans="1:6" hidden="1">
      <c r="A1177" t="s">
        <v>104</v>
      </c>
      <c r="B1177" t="s">
        <v>117</v>
      </c>
      <c r="C1177">
        <v>14</v>
      </c>
      <c r="D1177">
        <v>18.5</v>
      </c>
      <c r="E1177">
        <v>0.11899999999999999</v>
      </c>
      <c r="F1177">
        <f t="shared" si="19"/>
        <v>1.1899999999999999E-2</v>
      </c>
    </row>
    <row r="1178" spans="1:6" hidden="1">
      <c r="A1178" t="s">
        <v>104</v>
      </c>
      <c r="B1178" t="s">
        <v>117</v>
      </c>
      <c r="C1178">
        <v>16</v>
      </c>
      <c r="D1178">
        <v>19</v>
      </c>
      <c r="E1178">
        <v>0.161</v>
      </c>
      <c r="F1178">
        <f t="shared" si="19"/>
        <v>1.61E-2</v>
      </c>
    </row>
    <row r="1179" spans="1:6" hidden="1">
      <c r="A1179" t="s">
        <v>104</v>
      </c>
      <c r="B1179" t="s">
        <v>117</v>
      </c>
      <c r="C1179">
        <v>20</v>
      </c>
      <c r="D1179">
        <v>20.5</v>
      </c>
      <c r="E1179">
        <v>0.27</v>
      </c>
      <c r="F1179">
        <f t="shared" si="19"/>
        <v>2.7000000000000003E-2</v>
      </c>
    </row>
    <row r="1180" spans="1:6" hidden="1">
      <c r="A1180" t="s">
        <v>104</v>
      </c>
      <c r="B1180" t="s">
        <v>117</v>
      </c>
      <c r="C1180">
        <v>24</v>
      </c>
      <c r="D1180">
        <v>22</v>
      </c>
      <c r="E1180">
        <v>0.41</v>
      </c>
      <c r="F1180">
        <f t="shared" ref="F1180:F1243" si="20">E1180/10</f>
        <v>4.0999999999999995E-2</v>
      </c>
    </row>
    <row r="1181" spans="1:6" hidden="1">
      <c r="A1181" t="s">
        <v>104</v>
      </c>
      <c r="B1181" t="s">
        <v>117</v>
      </c>
      <c r="C1181">
        <v>28</v>
      </c>
      <c r="D1181">
        <v>23</v>
      </c>
      <c r="E1181">
        <v>0.59</v>
      </c>
      <c r="F1181">
        <f t="shared" si="20"/>
        <v>5.8999999999999997E-2</v>
      </c>
    </row>
    <row r="1182" spans="1:6" hidden="1">
      <c r="A1182" t="s">
        <v>104</v>
      </c>
      <c r="B1182" t="s">
        <v>117</v>
      </c>
      <c r="C1182">
        <v>32</v>
      </c>
      <c r="D1182">
        <v>24</v>
      </c>
      <c r="E1182">
        <v>0.8</v>
      </c>
      <c r="F1182">
        <f t="shared" si="20"/>
        <v>0.08</v>
      </c>
    </row>
    <row r="1183" spans="1:6" hidden="1">
      <c r="A1183" t="s">
        <v>104</v>
      </c>
      <c r="B1183" t="s">
        <v>117</v>
      </c>
      <c r="C1183">
        <v>36</v>
      </c>
      <c r="D1183">
        <v>25</v>
      </c>
      <c r="E1183">
        <v>1.05</v>
      </c>
      <c r="F1183">
        <f t="shared" si="20"/>
        <v>0.10500000000000001</v>
      </c>
    </row>
    <row r="1184" spans="1:6" hidden="1">
      <c r="A1184" t="s">
        <v>104</v>
      </c>
      <c r="B1184" t="s">
        <v>117</v>
      </c>
      <c r="C1184">
        <v>40</v>
      </c>
      <c r="D1184">
        <v>25.5</v>
      </c>
      <c r="E1184">
        <v>1.34</v>
      </c>
      <c r="F1184">
        <f t="shared" si="20"/>
        <v>0.13400000000000001</v>
      </c>
    </row>
    <row r="1185" spans="1:6" hidden="1">
      <c r="A1185" t="s">
        <v>104</v>
      </c>
      <c r="B1185" t="s">
        <v>117</v>
      </c>
      <c r="C1185">
        <v>44</v>
      </c>
      <c r="D1185">
        <v>26.5</v>
      </c>
      <c r="E1185">
        <v>1.67</v>
      </c>
      <c r="F1185">
        <f t="shared" si="20"/>
        <v>0.16699999999999998</v>
      </c>
    </row>
    <row r="1186" spans="1:6" hidden="1">
      <c r="A1186" t="s">
        <v>104</v>
      </c>
      <c r="B1186" t="s">
        <v>117</v>
      </c>
      <c r="C1186">
        <v>48</v>
      </c>
      <c r="D1186">
        <v>27</v>
      </c>
      <c r="E1186">
        <v>2.04</v>
      </c>
      <c r="F1186">
        <f t="shared" si="20"/>
        <v>0.20400000000000001</v>
      </c>
    </row>
    <row r="1187" spans="1:6" hidden="1">
      <c r="A1187" t="s">
        <v>104</v>
      </c>
      <c r="B1187" t="s">
        <v>117</v>
      </c>
      <c r="C1187">
        <v>52</v>
      </c>
      <c r="D1187">
        <v>27.5</v>
      </c>
      <c r="E1187">
        <v>2.4500000000000002</v>
      </c>
      <c r="F1187">
        <f t="shared" si="20"/>
        <v>0.24500000000000002</v>
      </c>
    </row>
    <row r="1188" spans="1:6" hidden="1">
      <c r="A1188" t="s">
        <v>104</v>
      </c>
      <c r="B1188" t="s">
        <v>117</v>
      </c>
      <c r="C1188">
        <v>56</v>
      </c>
      <c r="D1188">
        <v>28</v>
      </c>
      <c r="E1188">
        <v>2.89</v>
      </c>
      <c r="F1188">
        <f t="shared" si="20"/>
        <v>0.28900000000000003</v>
      </c>
    </row>
    <row r="1189" spans="1:6" hidden="1">
      <c r="A1189" t="s">
        <v>104</v>
      </c>
      <c r="B1189" t="s">
        <v>117</v>
      </c>
      <c r="C1189">
        <v>60</v>
      </c>
      <c r="D1189">
        <v>28.5</v>
      </c>
      <c r="E1189">
        <v>3.37</v>
      </c>
      <c r="F1189">
        <f t="shared" si="20"/>
        <v>0.33700000000000002</v>
      </c>
    </row>
    <row r="1190" spans="1:6" hidden="1">
      <c r="A1190" t="s">
        <v>104</v>
      </c>
      <c r="B1190" t="s">
        <v>117</v>
      </c>
      <c r="C1190">
        <v>64</v>
      </c>
      <c r="D1190">
        <v>29</v>
      </c>
      <c r="E1190">
        <v>3.88</v>
      </c>
      <c r="F1190">
        <f t="shared" si="20"/>
        <v>0.38800000000000001</v>
      </c>
    </row>
    <row r="1191" spans="1:6" hidden="1">
      <c r="A1191" t="s">
        <v>104</v>
      </c>
      <c r="B1191" t="s">
        <v>117</v>
      </c>
      <c r="C1191">
        <v>68</v>
      </c>
      <c r="D1191">
        <v>29.5</v>
      </c>
      <c r="E1191">
        <v>4.4400000000000004</v>
      </c>
      <c r="F1191">
        <f t="shared" si="20"/>
        <v>0.44400000000000006</v>
      </c>
    </row>
    <row r="1192" spans="1:6" hidden="1">
      <c r="A1192" t="s">
        <v>104</v>
      </c>
      <c r="B1192" t="s">
        <v>117</v>
      </c>
      <c r="C1192">
        <v>72</v>
      </c>
      <c r="D1192">
        <v>30</v>
      </c>
      <c r="E1192">
        <v>5.03</v>
      </c>
      <c r="F1192">
        <f t="shared" si="20"/>
        <v>0.503</v>
      </c>
    </row>
    <row r="1193" spans="1:6" hidden="1">
      <c r="A1193" t="s">
        <v>104</v>
      </c>
      <c r="B1193" t="s">
        <v>117</v>
      </c>
      <c r="C1193">
        <v>76</v>
      </c>
      <c r="D1193">
        <v>30</v>
      </c>
      <c r="E1193">
        <v>5.65</v>
      </c>
      <c r="F1193">
        <f t="shared" si="20"/>
        <v>0.56500000000000006</v>
      </c>
    </row>
    <row r="1194" spans="1:6" hidden="1">
      <c r="A1194" t="s">
        <v>104</v>
      </c>
      <c r="B1194" t="s">
        <v>117</v>
      </c>
      <c r="C1194">
        <v>80</v>
      </c>
      <c r="D1194">
        <v>30.5</v>
      </c>
      <c r="E1194">
        <v>6.31</v>
      </c>
      <c r="F1194">
        <f t="shared" si="20"/>
        <v>0.63100000000000001</v>
      </c>
    </row>
    <row r="1195" spans="1:6" hidden="1">
      <c r="A1195" t="s">
        <v>104</v>
      </c>
      <c r="B1195" t="s">
        <v>117</v>
      </c>
      <c r="C1195">
        <v>84</v>
      </c>
      <c r="D1195">
        <v>30.5</v>
      </c>
      <c r="E1195">
        <v>7</v>
      </c>
      <c r="F1195">
        <f t="shared" si="20"/>
        <v>0.7</v>
      </c>
    </row>
    <row r="1196" spans="1:6" hidden="1">
      <c r="A1196" t="s">
        <v>104</v>
      </c>
      <c r="B1196" t="s">
        <v>117</v>
      </c>
      <c r="C1196">
        <v>88</v>
      </c>
      <c r="D1196">
        <v>30.5</v>
      </c>
      <c r="E1196">
        <v>7.73</v>
      </c>
      <c r="F1196">
        <f t="shared" si="20"/>
        <v>0.77300000000000002</v>
      </c>
    </row>
    <row r="1197" spans="1:6" hidden="1">
      <c r="A1197" t="s">
        <v>104</v>
      </c>
      <c r="B1197" t="s">
        <v>117</v>
      </c>
      <c r="C1197">
        <v>92</v>
      </c>
      <c r="D1197">
        <v>31</v>
      </c>
      <c r="E1197">
        <v>8.49</v>
      </c>
      <c r="F1197">
        <f t="shared" si="20"/>
        <v>0.84899999999999998</v>
      </c>
    </row>
    <row r="1198" spans="1:6" hidden="1">
      <c r="A1198" t="s">
        <v>104</v>
      </c>
      <c r="B1198" t="s">
        <v>117</v>
      </c>
      <c r="C1198">
        <v>96</v>
      </c>
      <c r="D1198">
        <v>31</v>
      </c>
      <c r="E1198">
        <v>9.2899999999999991</v>
      </c>
      <c r="F1198">
        <f t="shared" si="20"/>
        <v>0.92899999999999994</v>
      </c>
    </row>
    <row r="1199" spans="1:6" hidden="1">
      <c r="A1199" t="s">
        <v>104</v>
      </c>
      <c r="B1199" t="s">
        <v>117</v>
      </c>
      <c r="C1199">
        <v>100</v>
      </c>
      <c r="D1199">
        <v>31</v>
      </c>
      <c r="E1199">
        <v>10.14</v>
      </c>
      <c r="F1199">
        <f t="shared" si="20"/>
        <v>1.014</v>
      </c>
    </row>
    <row r="1200" spans="1:6" hidden="1">
      <c r="A1200" t="s">
        <v>104</v>
      </c>
      <c r="B1200" t="s">
        <v>117</v>
      </c>
      <c r="C1200">
        <v>104</v>
      </c>
      <c r="D1200">
        <v>31.5</v>
      </c>
      <c r="E1200">
        <v>11.02</v>
      </c>
      <c r="F1200">
        <f t="shared" si="20"/>
        <v>1.1019999999999999</v>
      </c>
    </row>
    <row r="1201" spans="1:6" hidden="1">
      <c r="A1201" t="s">
        <v>104</v>
      </c>
      <c r="B1201" t="s">
        <v>117</v>
      </c>
      <c r="C1201">
        <v>108</v>
      </c>
      <c r="D1201">
        <v>31.5</v>
      </c>
      <c r="E1201">
        <v>11.95</v>
      </c>
      <c r="F1201">
        <f t="shared" si="20"/>
        <v>1.1949999999999998</v>
      </c>
    </row>
    <row r="1202" spans="1:6" hidden="1">
      <c r="A1202" t="s">
        <v>104</v>
      </c>
      <c r="B1202" t="s">
        <v>117</v>
      </c>
      <c r="C1202">
        <v>112</v>
      </c>
      <c r="D1202">
        <v>31.5</v>
      </c>
      <c r="E1202">
        <v>12.93</v>
      </c>
      <c r="F1202">
        <f t="shared" si="20"/>
        <v>1.2929999999999999</v>
      </c>
    </row>
    <row r="1203" spans="1:6" hidden="1">
      <c r="A1203" t="s">
        <v>106</v>
      </c>
      <c r="B1203" t="s">
        <v>117</v>
      </c>
      <c r="C1203">
        <v>8</v>
      </c>
      <c r="D1203">
        <v>14.5</v>
      </c>
      <c r="E1203">
        <v>3.1E-2</v>
      </c>
    </row>
    <row r="1204" spans="1:6" hidden="1">
      <c r="A1204" t="s">
        <v>106</v>
      </c>
      <c r="B1204" t="s">
        <v>117</v>
      </c>
      <c r="C1204">
        <v>10</v>
      </c>
      <c r="D1204">
        <v>15.5</v>
      </c>
      <c r="E1204">
        <v>5.0999999999999997E-2</v>
      </c>
    </row>
    <row r="1205" spans="1:6" hidden="1">
      <c r="A1205" t="s">
        <v>106</v>
      </c>
      <c r="B1205" t="s">
        <v>117</v>
      </c>
      <c r="C1205">
        <v>12</v>
      </c>
      <c r="D1205">
        <v>16</v>
      </c>
      <c r="E1205">
        <v>7.5999999999999998E-2</v>
      </c>
    </row>
    <row r="1206" spans="1:6" hidden="1">
      <c r="A1206" t="s">
        <v>106</v>
      </c>
      <c r="B1206" t="s">
        <v>117</v>
      </c>
      <c r="C1206">
        <v>14</v>
      </c>
      <c r="D1206">
        <v>17</v>
      </c>
      <c r="E1206">
        <v>0.108</v>
      </c>
      <c r="F1206">
        <f t="shared" si="20"/>
        <v>1.0800000000000001E-2</v>
      </c>
    </row>
    <row r="1207" spans="1:6" hidden="1">
      <c r="A1207" t="s">
        <v>106</v>
      </c>
      <c r="B1207" t="s">
        <v>117</v>
      </c>
      <c r="C1207">
        <v>16</v>
      </c>
      <c r="D1207">
        <v>17.5</v>
      </c>
      <c r="E1207">
        <v>0.14699999999999999</v>
      </c>
      <c r="F1207">
        <f t="shared" si="20"/>
        <v>1.47E-2</v>
      </c>
    </row>
    <row r="1208" spans="1:6" hidden="1">
      <c r="A1208" t="s">
        <v>106</v>
      </c>
      <c r="B1208" t="s">
        <v>117</v>
      </c>
      <c r="C1208">
        <v>20</v>
      </c>
      <c r="D1208">
        <v>18.5</v>
      </c>
      <c r="E1208">
        <v>0.24</v>
      </c>
      <c r="F1208">
        <f t="shared" si="20"/>
        <v>2.4E-2</v>
      </c>
    </row>
    <row r="1209" spans="1:6" hidden="1">
      <c r="A1209" t="s">
        <v>106</v>
      </c>
      <c r="B1209" t="s">
        <v>117</v>
      </c>
      <c r="C1209">
        <v>24</v>
      </c>
      <c r="D1209">
        <v>20</v>
      </c>
      <c r="E1209">
        <v>0.37</v>
      </c>
      <c r="F1209">
        <f t="shared" si="20"/>
        <v>3.6999999999999998E-2</v>
      </c>
    </row>
    <row r="1210" spans="1:6" hidden="1">
      <c r="A1210" t="s">
        <v>106</v>
      </c>
      <c r="B1210" t="s">
        <v>117</v>
      </c>
      <c r="C1210">
        <v>28</v>
      </c>
      <c r="D1210">
        <v>21</v>
      </c>
      <c r="E1210">
        <v>0.54</v>
      </c>
      <c r="F1210">
        <f t="shared" si="20"/>
        <v>5.4000000000000006E-2</v>
      </c>
    </row>
    <row r="1211" spans="1:6" hidden="1">
      <c r="A1211" t="s">
        <v>106</v>
      </c>
      <c r="B1211" t="s">
        <v>117</v>
      </c>
      <c r="C1211">
        <v>32</v>
      </c>
      <c r="D1211">
        <v>22</v>
      </c>
      <c r="E1211">
        <v>0.73</v>
      </c>
      <c r="F1211">
        <f t="shared" si="20"/>
        <v>7.2999999999999995E-2</v>
      </c>
    </row>
    <row r="1212" spans="1:6" hidden="1">
      <c r="A1212" t="s">
        <v>106</v>
      </c>
      <c r="B1212" t="s">
        <v>117</v>
      </c>
      <c r="C1212">
        <v>36</v>
      </c>
      <c r="D1212">
        <v>22.5</v>
      </c>
      <c r="E1212">
        <v>0.96</v>
      </c>
      <c r="F1212">
        <f t="shared" si="20"/>
        <v>9.6000000000000002E-2</v>
      </c>
    </row>
    <row r="1213" spans="1:6" hidden="1">
      <c r="A1213" t="s">
        <v>106</v>
      </c>
      <c r="B1213" t="s">
        <v>117</v>
      </c>
      <c r="C1213">
        <v>40</v>
      </c>
      <c r="D1213">
        <v>23.5</v>
      </c>
      <c r="E1213">
        <v>1.22</v>
      </c>
      <c r="F1213">
        <f t="shared" si="20"/>
        <v>0.122</v>
      </c>
    </row>
    <row r="1214" spans="1:6" hidden="1">
      <c r="A1214" t="s">
        <v>106</v>
      </c>
      <c r="B1214" t="s">
        <v>117</v>
      </c>
      <c r="C1214">
        <v>44</v>
      </c>
      <c r="D1214">
        <v>24</v>
      </c>
      <c r="E1214">
        <v>1.52</v>
      </c>
      <c r="F1214">
        <f t="shared" si="20"/>
        <v>0.152</v>
      </c>
    </row>
    <row r="1215" spans="1:6" hidden="1">
      <c r="A1215" t="s">
        <v>106</v>
      </c>
      <c r="B1215" t="s">
        <v>117</v>
      </c>
      <c r="C1215">
        <v>48</v>
      </c>
      <c r="D1215">
        <v>24.5</v>
      </c>
      <c r="E1215">
        <v>1.86</v>
      </c>
      <c r="F1215">
        <f t="shared" si="20"/>
        <v>0.186</v>
      </c>
    </row>
    <row r="1216" spans="1:6" hidden="1">
      <c r="A1216" t="s">
        <v>106</v>
      </c>
      <c r="B1216" t="s">
        <v>117</v>
      </c>
      <c r="C1216">
        <v>52</v>
      </c>
      <c r="D1216">
        <v>25</v>
      </c>
      <c r="E1216">
        <v>2.23</v>
      </c>
      <c r="F1216">
        <f t="shared" si="20"/>
        <v>0.223</v>
      </c>
    </row>
    <row r="1217" spans="1:6" hidden="1">
      <c r="A1217" t="s">
        <v>106</v>
      </c>
      <c r="B1217" t="s">
        <v>117</v>
      </c>
      <c r="C1217">
        <v>56</v>
      </c>
      <c r="D1217">
        <v>25.5</v>
      </c>
      <c r="E1217">
        <v>2.63</v>
      </c>
      <c r="F1217">
        <f t="shared" si="20"/>
        <v>0.26300000000000001</v>
      </c>
    </row>
    <row r="1218" spans="1:6" hidden="1">
      <c r="A1218" t="s">
        <v>106</v>
      </c>
      <c r="B1218" t="s">
        <v>117</v>
      </c>
      <c r="C1218">
        <v>60</v>
      </c>
      <c r="D1218">
        <v>26</v>
      </c>
      <c r="E1218">
        <v>3.07</v>
      </c>
      <c r="F1218">
        <f t="shared" si="20"/>
        <v>0.307</v>
      </c>
    </row>
    <row r="1219" spans="1:6" hidden="1">
      <c r="A1219" t="s">
        <v>106</v>
      </c>
      <c r="B1219" t="s">
        <v>117</v>
      </c>
      <c r="C1219">
        <v>64</v>
      </c>
      <c r="D1219">
        <v>26.5</v>
      </c>
      <c r="E1219">
        <v>3.54</v>
      </c>
      <c r="F1219">
        <f t="shared" si="20"/>
        <v>0.35399999999999998</v>
      </c>
    </row>
    <row r="1220" spans="1:6" hidden="1">
      <c r="A1220" t="s">
        <v>106</v>
      </c>
      <c r="B1220" t="s">
        <v>117</v>
      </c>
      <c r="C1220">
        <v>68</v>
      </c>
      <c r="D1220">
        <v>27</v>
      </c>
      <c r="E1220">
        <v>4.04</v>
      </c>
      <c r="F1220">
        <f t="shared" si="20"/>
        <v>0.40400000000000003</v>
      </c>
    </row>
    <row r="1221" spans="1:6" hidden="1">
      <c r="A1221" t="s">
        <v>106</v>
      </c>
      <c r="B1221" t="s">
        <v>117</v>
      </c>
      <c r="C1221">
        <v>72</v>
      </c>
      <c r="D1221">
        <v>27</v>
      </c>
      <c r="E1221">
        <v>4.57</v>
      </c>
      <c r="F1221">
        <f t="shared" si="20"/>
        <v>0.45700000000000002</v>
      </c>
    </row>
    <row r="1222" spans="1:6" hidden="1">
      <c r="A1222" t="s">
        <v>106</v>
      </c>
      <c r="B1222" t="s">
        <v>117</v>
      </c>
      <c r="C1222">
        <v>76</v>
      </c>
      <c r="D1222">
        <v>27.5</v>
      </c>
      <c r="E1222">
        <v>5.14</v>
      </c>
      <c r="F1222">
        <f t="shared" si="20"/>
        <v>0.51400000000000001</v>
      </c>
    </row>
    <row r="1223" spans="1:6" hidden="1">
      <c r="A1223" t="s">
        <v>106</v>
      </c>
      <c r="B1223" t="s">
        <v>117</v>
      </c>
      <c r="C1223">
        <v>80</v>
      </c>
      <c r="D1223">
        <v>27.5</v>
      </c>
      <c r="E1223">
        <v>5.74</v>
      </c>
      <c r="F1223">
        <f t="shared" si="20"/>
        <v>0.57400000000000007</v>
      </c>
    </row>
    <row r="1224" spans="1:6" hidden="1">
      <c r="A1224" t="s">
        <v>106</v>
      </c>
      <c r="B1224" t="s">
        <v>117</v>
      </c>
      <c r="C1224">
        <v>84</v>
      </c>
      <c r="D1224">
        <v>27.5</v>
      </c>
      <c r="E1224">
        <v>6.37</v>
      </c>
      <c r="F1224">
        <f t="shared" si="20"/>
        <v>0.63700000000000001</v>
      </c>
    </row>
    <row r="1225" spans="1:6" hidden="1">
      <c r="A1225" t="s">
        <v>106</v>
      </c>
      <c r="B1225" t="s">
        <v>117</v>
      </c>
      <c r="C1225">
        <v>88</v>
      </c>
      <c r="D1225">
        <v>28</v>
      </c>
      <c r="E1225">
        <v>7.03</v>
      </c>
      <c r="F1225">
        <f t="shared" si="20"/>
        <v>0.70300000000000007</v>
      </c>
    </row>
    <row r="1226" spans="1:6" hidden="1">
      <c r="A1226" t="s">
        <v>106</v>
      </c>
      <c r="B1226" t="s">
        <v>117</v>
      </c>
      <c r="C1226">
        <v>92</v>
      </c>
      <c r="D1226">
        <v>28</v>
      </c>
      <c r="E1226">
        <v>7.73</v>
      </c>
      <c r="F1226">
        <f t="shared" si="20"/>
        <v>0.77300000000000002</v>
      </c>
    </row>
    <row r="1227" spans="1:6" hidden="1">
      <c r="A1227" t="s">
        <v>106</v>
      </c>
      <c r="B1227" t="s">
        <v>117</v>
      </c>
      <c r="C1227">
        <v>96</v>
      </c>
      <c r="D1227">
        <v>28.5</v>
      </c>
      <c r="E1227">
        <v>8.4600000000000009</v>
      </c>
      <c r="F1227">
        <f t="shared" si="20"/>
        <v>0.84600000000000009</v>
      </c>
    </row>
    <row r="1228" spans="1:6" hidden="1">
      <c r="A1228" t="s">
        <v>106</v>
      </c>
      <c r="B1228" t="s">
        <v>117</v>
      </c>
      <c r="C1228">
        <v>100</v>
      </c>
      <c r="D1228">
        <v>28.5</v>
      </c>
      <c r="E1228">
        <v>9.23</v>
      </c>
      <c r="F1228">
        <f t="shared" si="20"/>
        <v>0.92300000000000004</v>
      </c>
    </row>
    <row r="1229" spans="1:6" hidden="1">
      <c r="A1229" t="s">
        <v>106</v>
      </c>
      <c r="B1229" t="s">
        <v>117</v>
      </c>
      <c r="C1229">
        <v>104</v>
      </c>
      <c r="D1229">
        <v>28.5</v>
      </c>
      <c r="E1229">
        <v>10.029999999999999</v>
      </c>
      <c r="F1229">
        <f t="shared" si="20"/>
        <v>1.0029999999999999</v>
      </c>
    </row>
    <row r="1230" spans="1:6" hidden="1">
      <c r="A1230" t="s">
        <v>106</v>
      </c>
      <c r="B1230" t="s">
        <v>117</v>
      </c>
      <c r="C1230">
        <v>108</v>
      </c>
      <c r="D1230">
        <v>28.5</v>
      </c>
      <c r="E1230">
        <v>10.88</v>
      </c>
      <c r="F1230">
        <f t="shared" si="20"/>
        <v>1.0880000000000001</v>
      </c>
    </row>
    <row r="1231" spans="1:6" hidden="1">
      <c r="A1231" t="s">
        <v>106</v>
      </c>
      <c r="B1231" t="s">
        <v>117</v>
      </c>
      <c r="C1231">
        <v>112</v>
      </c>
      <c r="D1231">
        <v>28.5</v>
      </c>
      <c r="E1231">
        <v>11.77</v>
      </c>
      <c r="F1231">
        <f t="shared" si="20"/>
        <v>1.177</v>
      </c>
    </row>
    <row r="1232" spans="1:6" hidden="1">
      <c r="A1232" t="s">
        <v>107</v>
      </c>
      <c r="B1232" t="s">
        <v>117</v>
      </c>
      <c r="C1232">
        <v>8</v>
      </c>
      <c r="D1232">
        <v>13.5</v>
      </c>
      <c r="E1232">
        <v>2.8000000000000001E-2</v>
      </c>
    </row>
    <row r="1233" spans="1:6" hidden="1">
      <c r="A1233" t="s">
        <v>107</v>
      </c>
      <c r="B1233" t="s">
        <v>117</v>
      </c>
      <c r="C1233">
        <v>10</v>
      </c>
      <c r="D1233">
        <v>14</v>
      </c>
      <c r="E1233">
        <v>4.5999999999999999E-2</v>
      </c>
    </row>
    <row r="1234" spans="1:6" hidden="1">
      <c r="A1234" t="s">
        <v>107</v>
      </c>
      <c r="B1234" t="s">
        <v>117</v>
      </c>
      <c r="C1234">
        <v>12</v>
      </c>
      <c r="D1234">
        <v>14.5</v>
      </c>
      <c r="E1234">
        <v>6.9000000000000006E-2</v>
      </c>
    </row>
    <row r="1235" spans="1:6" hidden="1">
      <c r="A1235" t="s">
        <v>107</v>
      </c>
      <c r="B1235" t="s">
        <v>117</v>
      </c>
      <c r="C1235">
        <v>14</v>
      </c>
      <c r="D1235">
        <v>15.5</v>
      </c>
      <c r="E1235">
        <v>9.9000000000000005E-2</v>
      </c>
      <c r="F1235">
        <f t="shared" si="20"/>
        <v>9.9000000000000008E-3</v>
      </c>
    </row>
    <row r="1236" spans="1:6" hidden="1">
      <c r="A1236" t="s">
        <v>107</v>
      </c>
      <c r="B1236" t="s">
        <v>117</v>
      </c>
      <c r="C1236">
        <v>16</v>
      </c>
      <c r="D1236">
        <v>16</v>
      </c>
      <c r="E1236">
        <v>0.13400000000000001</v>
      </c>
      <c r="F1236">
        <f t="shared" si="20"/>
        <v>1.34E-2</v>
      </c>
    </row>
    <row r="1237" spans="1:6" hidden="1">
      <c r="A1237" t="s">
        <v>107</v>
      </c>
      <c r="B1237" t="s">
        <v>117</v>
      </c>
      <c r="C1237">
        <v>20</v>
      </c>
      <c r="D1237">
        <v>17</v>
      </c>
      <c r="E1237">
        <v>0.22</v>
      </c>
      <c r="F1237">
        <f t="shared" si="20"/>
        <v>2.1999999999999999E-2</v>
      </c>
    </row>
    <row r="1238" spans="1:6" hidden="1">
      <c r="A1238" t="s">
        <v>107</v>
      </c>
      <c r="B1238" t="s">
        <v>117</v>
      </c>
      <c r="C1238">
        <v>24</v>
      </c>
      <c r="D1238">
        <v>18</v>
      </c>
      <c r="E1238">
        <v>0.34</v>
      </c>
      <c r="F1238">
        <f t="shared" si="20"/>
        <v>3.4000000000000002E-2</v>
      </c>
    </row>
    <row r="1239" spans="1:6" hidden="1">
      <c r="A1239" t="s">
        <v>107</v>
      </c>
      <c r="B1239" t="s">
        <v>117</v>
      </c>
      <c r="C1239">
        <v>28</v>
      </c>
      <c r="D1239">
        <v>19</v>
      </c>
      <c r="E1239">
        <v>0.49</v>
      </c>
      <c r="F1239">
        <f t="shared" si="20"/>
        <v>4.9000000000000002E-2</v>
      </c>
    </row>
    <row r="1240" spans="1:6" hidden="1">
      <c r="A1240" t="s">
        <v>107</v>
      </c>
      <c r="B1240" t="s">
        <v>117</v>
      </c>
      <c r="C1240">
        <v>32</v>
      </c>
      <c r="D1240">
        <v>20</v>
      </c>
      <c r="E1240">
        <v>0.66</v>
      </c>
      <c r="F1240">
        <f t="shared" si="20"/>
        <v>6.6000000000000003E-2</v>
      </c>
    </row>
    <row r="1241" spans="1:6" hidden="1">
      <c r="A1241" t="s">
        <v>107</v>
      </c>
      <c r="B1241" t="s">
        <v>117</v>
      </c>
      <c r="C1241">
        <v>36</v>
      </c>
      <c r="D1241">
        <v>20.5</v>
      </c>
      <c r="E1241">
        <v>0.87</v>
      </c>
      <c r="F1241">
        <f t="shared" si="20"/>
        <v>8.6999999999999994E-2</v>
      </c>
    </row>
    <row r="1242" spans="1:6" hidden="1">
      <c r="A1242" t="s">
        <v>107</v>
      </c>
      <c r="B1242" t="s">
        <v>117</v>
      </c>
      <c r="C1242">
        <v>40</v>
      </c>
      <c r="D1242">
        <v>21.5</v>
      </c>
      <c r="E1242">
        <v>1.1100000000000001</v>
      </c>
      <c r="F1242">
        <f t="shared" si="20"/>
        <v>0.11100000000000002</v>
      </c>
    </row>
    <row r="1243" spans="1:6" hidden="1">
      <c r="A1243" t="s">
        <v>107</v>
      </c>
      <c r="B1243" t="s">
        <v>117</v>
      </c>
      <c r="C1243">
        <v>44</v>
      </c>
      <c r="D1243">
        <v>22</v>
      </c>
      <c r="E1243">
        <v>1.39</v>
      </c>
      <c r="F1243">
        <f t="shared" si="20"/>
        <v>0.13899999999999998</v>
      </c>
    </row>
    <row r="1244" spans="1:6" hidden="1">
      <c r="A1244" t="s">
        <v>107</v>
      </c>
      <c r="B1244" t="s">
        <v>117</v>
      </c>
      <c r="C1244">
        <v>48</v>
      </c>
      <c r="D1244">
        <v>22.5</v>
      </c>
      <c r="E1244">
        <v>1.69</v>
      </c>
      <c r="F1244">
        <f t="shared" ref="F1244:F1307" si="21">E1244/10</f>
        <v>0.16899999999999998</v>
      </c>
    </row>
    <row r="1245" spans="1:6" hidden="1">
      <c r="A1245" t="s">
        <v>107</v>
      </c>
      <c r="B1245" t="s">
        <v>117</v>
      </c>
      <c r="C1245">
        <v>52</v>
      </c>
      <c r="D1245">
        <v>23</v>
      </c>
      <c r="E1245">
        <v>2.0299999999999998</v>
      </c>
      <c r="F1245">
        <f t="shared" si="21"/>
        <v>0.20299999999999999</v>
      </c>
    </row>
    <row r="1246" spans="1:6" hidden="1">
      <c r="A1246" t="s">
        <v>107</v>
      </c>
      <c r="B1246" t="s">
        <v>117</v>
      </c>
      <c r="C1246">
        <v>56</v>
      </c>
      <c r="D1246">
        <v>23.5</v>
      </c>
      <c r="E1246">
        <v>2.39</v>
      </c>
      <c r="F1246">
        <f t="shared" si="21"/>
        <v>0.23900000000000002</v>
      </c>
    </row>
    <row r="1247" spans="1:6" hidden="1">
      <c r="A1247" t="s">
        <v>107</v>
      </c>
      <c r="B1247" t="s">
        <v>117</v>
      </c>
      <c r="C1247">
        <v>60</v>
      </c>
      <c r="D1247">
        <v>24</v>
      </c>
      <c r="E1247">
        <v>2.79</v>
      </c>
      <c r="F1247">
        <f t="shared" si="21"/>
        <v>0.27900000000000003</v>
      </c>
    </row>
    <row r="1248" spans="1:6" hidden="1">
      <c r="A1248" t="s">
        <v>107</v>
      </c>
      <c r="B1248" t="s">
        <v>117</v>
      </c>
      <c r="C1248">
        <v>64</v>
      </c>
      <c r="D1248">
        <v>24</v>
      </c>
      <c r="E1248">
        <v>3.22</v>
      </c>
      <c r="F1248">
        <f t="shared" si="21"/>
        <v>0.32200000000000001</v>
      </c>
    </row>
    <row r="1249" spans="1:6" hidden="1">
      <c r="A1249" t="s">
        <v>107</v>
      </c>
      <c r="B1249" t="s">
        <v>117</v>
      </c>
      <c r="C1249">
        <v>68</v>
      </c>
      <c r="D1249">
        <v>24.5</v>
      </c>
      <c r="E1249">
        <v>3.68</v>
      </c>
      <c r="F1249">
        <f t="shared" si="21"/>
        <v>0.36799999999999999</v>
      </c>
    </row>
    <row r="1250" spans="1:6" hidden="1">
      <c r="A1250" t="s">
        <v>107</v>
      </c>
      <c r="B1250" t="s">
        <v>117</v>
      </c>
      <c r="C1250">
        <v>72</v>
      </c>
      <c r="D1250">
        <v>24.5</v>
      </c>
      <c r="E1250">
        <v>4.16</v>
      </c>
      <c r="F1250">
        <f t="shared" si="21"/>
        <v>0.41600000000000004</v>
      </c>
    </row>
    <row r="1251" spans="1:6" hidden="1">
      <c r="A1251" t="s">
        <v>107</v>
      </c>
      <c r="B1251" t="s">
        <v>117</v>
      </c>
      <c r="C1251">
        <v>76</v>
      </c>
      <c r="D1251">
        <v>25</v>
      </c>
      <c r="E1251">
        <v>4.68</v>
      </c>
      <c r="F1251">
        <f t="shared" si="21"/>
        <v>0.46799999999999997</v>
      </c>
    </row>
    <row r="1252" spans="1:6" hidden="1">
      <c r="A1252" t="s">
        <v>107</v>
      </c>
      <c r="B1252" t="s">
        <v>117</v>
      </c>
      <c r="C1252">
        <v>80</v>
      </c>
      <c r="D1252">
        <v>25</v>
      </c>
      <c r="E1252">
        <v>5.22</v>
      </c>
      <c r="F1252">
        <f t="shared" si="21"/>
        <v>0.52200000000000002</v>
      </c>
    </row>
    <row r="1253" spans="1:6" hidden="1">
      <c r="A1253" t="s">
        <v>107</v>
      </c>
      <c r="B1253" t="s">
        <v>117</v>
      </c>
      <c r="C1253">
        <v>84</v>
      </c>
      <c r="D1253">
        <v>25.5</v>
      </c>
      <c r="E1253">
        <v>5.8</v>
      </c>
      <c r="F1253">
        <f t="shared" si="21"/>
        <v>0.57999999999999996</v>
      </c>
    </row>
    <row r="1254" spans="1:6" hidden="1">
      <c r="A1254" t="s">
        <v>107</v>
      </c>
      <c r="B1254" t="s">
        <v>117</v>
      </c>
      <c r="C1254">
        <v>88</v>
      </c>
      <c r="D1254">
        <v>25.5</v>
      </c>
      <c r="E1254">
        <v>6.4</v>
      </c>
      <c r="F1254">
        <f t="shared" si="21"/>
        <v>0.64</v>
      </c>
    </row>
    <row r="1255" spans="1:6" hidden="1">
      <c r="A1255" t="s">
        <v>107</v>
      </c>
      <c r="B1255" t="s">
        <v>117</v>
      </c>
      <c r="C1255">
        <v>92</v>
      </c>
      <c r="D1255">
        <v>25.5</v>
      </c>
      <c r="E1255">
        <v>7.04</v>
      </c>
      <c r="F1255">
        <f t="shared" si="21"/>
        <v>0.70399999999999996</v>
      </c>
    </row>
    <row r="1256" spans="1:6" hidden="1">
      <c r="A1256" t="s">
        <v>107</v>
      </c>
      <c r="B1256" t="s">
        <v>117</v>
      </c>
      <c r="C1256">
        <v>96</v>
      </c>
      <c r="D1256">
        <v>25.5</v>
      </c>
      <c r="E1256">
        <v>7.7</v>
      </c>
      <c r="F1256">
        <f t="shared" si="21"/>
        <v>0.77</v>
      </c>
    </row>
    <row r="1257" spans="1:6" hidden="1">
      <c r="A1257" t="s">
        <v>107</v>
      </c>
      <c r="B1257" t="s">
        <v>117</v>
      </c>
      <c r="C1257">
        <v>100</v>
      </c>
      <c r="D1257">
        <v>26</v>
      </c>
      <c r="E1257">
        <v>8.4</v>
      </c>
      <c r="F1257">
        <f t="shared" si="21"/>
        <v>0.84000000000000008</v>
      </c>
    </row>
    <row r="1258" spans="1:6" hidden="1">
      <c r="A1258" t="s">
        <v>107</v>
      </c>
      <c r="B1258" t="s">
        <v>117</v>
      </c>
      <c r="C1258">
        <v>104</v>
      </c>
      <c r="D1258">
        <v>26</v>
      </c>
      <c r="E1258">
        <v>9.1300000000000008</v>
      </c>
      <c r="F1258">
        <f t="shared" si="21"/>
        <v>0.91300000000000003</v>
      </c>
    </row>
    <row r="1259" spans="1:6" hidden="1">
      <c r="A1259" t="s">
        <v>107</v>
      </c>
      <c r="B1259" t="s">
        <v>117</v>
      </c>
      <c r="C1259">
        <v>108</v>
      </c>
      <c r="D1259">
        <v>26</v>
      </c>
      <c r="E1259">
        <v>9.9</v>
      </c>
      <c r="F1259">
        <f t="shared" si="21"/>
        <v>0.99</v>
      </c>
    </row>
    <row r="1260" spans="1:6" hidden="1">
      <c r="A1260" t="s">
        <v>107</v>
      </c>
      <c r="B1260" t="s">
        <v>117</v>
      </c>
      <c r="C1260">
        <v>112</v>
      </c>
      <c r="D1260">
        <v>26</v>
      </c>
      <c r="E1260">
        <v>10.72</v>
      </c>
      <c r="F1260">
        <f t="shared" si="21"/>
        <v>1.0720000000000001</v>
      </c>
    </row>
    <row r="1261" spans="1:6" hidden="1">
      <c r="A1261" t="s">
        <v>108</v>
      </c>
      <c r="B1261" t="s">
        <v>117</v>
      </c>
      <c r="C1261">
        <v>8</v>
      </c>
      <c r="D1261">
        <v>12</v>
      </c>
      <c r="E1261">
        <v>2.5999999999999999E-2</v>
      </c>
    </row>
    <row r="1262" spans="1:6" hidden="1">
      <c r="A1262" t="s">
        <v>108</v>
      </c>
      <c r="B1262" t="s">
        <v>117</v>
      </c>
      <c r="C1262">
        <v>10</v>
      </c>
      <c r="D1262">
        <v>13</v>
      </c>
      <c r="E1262">
        <v>4.2000000000000003E-2</v>
      </c>
    </row>
    <row r="1263" spans="1:6" hidden="1">
      <c r="A1263" t="s">
        <v>108</v>
      </c>
      <c r="B1263" t="s">
        <v>117</v>
      </c>
      <c r="C1263">
        <v>12</v>
      </c>
      <c r="D1263">
        <v>13.5</v>
      </c>
      <c r="E1263">
        <v>6.3E-2</v>
      </c>
    </row>
    <row r="1264" spans="1:6" hidden="1">
      <c r="A1264" t="s">
        <v>108</v>
      </c>
      <c r="B1264" t="s">
        <v>117</v>
      </c>
      <c r="C1264">
        <v>14</v>
      </c>
      <c r="D1264">
        <v>14</v>
      </c>
      <c r="E1264">
        <v>0.09</v>
      </c>
      <c r="F1264">
        <f t="shared" si="21"/>
        <v>8.9999999999999993E-3</v>
      </c>
    </row>
    <row r="1265" spans="1:6" hidden="1">
      <c r="A1265" t="s">
        <v>108</v>
      </c>
      <c r="B1265" t="s">
        <v>117</v>
      </c>
      <c r="C1265">
        <v>16</v>
      </c>
      <c r="D1265">
        <v>14.5</v>
      </c>
      <c r="E1265">
        <v>0.122</v>
      </c>
      <c r="F1265">
        <f t="shared" si="21"/>
        <v>1.2199999999999999E-2</v>
      </c>
    </row>
    <row r="1266" spans="1:6" hidden="1">
      <c r="A1266" t="s">
        <v>108</v>
      </c>
      <c r="B1266" t="s">
        <v>117</v>
      </c>
      <c r="C1266">
        <v>20</v>
      </c>
      <c r="D1266">
        <v>15.5</v>
      </c>
      <c r="E1266">
        <v>0.2</v>
      </c>
      <c r="F1266">
        <f t="shared" si="21"/>
        <v>0.02</v>
      </c>
    </row>
    <row r="1267" spans="1:6" hidden="1">
      <c r="A1267" t="s">
        <v>108</v>
      </c>
      <c r="B1267" t="s">
        <v>117</v>
      </c>
      <c r="C1267">
        <v>24</v>
      </c>
      <c r="D1267">
        <v>16.5</v>
      </c>
      <c r="E1267">
        <v>0.31</v>
      </c>
      <c r="F1267">
        <f t="shared" si="21"/>
        <v>3.1E-2</v>
      </c>
    </row>
    <row r="1268" spans="1:6" hidden="1">
      <c r="A1268" t="s">
        <v>108</v>
      </c>
      <c r="B1268" t="s">
        <v>117</v>
      </c>
      <c r="C1268">
        <v>28</v>
      </c>
      <c r="D1268">
        <v>17.5</v>
      </c>
      <c r="E1268">
        <v>0.44</v>
      </c>
      <c r="F1268">
        <f t="shared" si="21"/>
        <v>4.3999999999999997E-2</v>
      </c>
    </row>
    <row r="1269" spans="1:6" hidden="1">
      <c r="A1269" t="s">
        <v>108</v>
      </c>
      <c r="B1269" t="s">
        <v>117</v>
      </c>
      <c r="C1269">
        <v>32</v>
      </c>
      <c r="D1269">
        <v>18</v>
      </c>
      <c r="E1269">
        <v>0.61</v>
      </c>
      <c r="F1269">
        <f t="shared" si="21"/>
        <v>6.0999999999999999E-2</v>
      </c>
    </row>
    <row r="1270" spans="1:6" hidden="1">
      <c r="A1270" t="s">
        <v>108</v>
      </c>
      <c r="B1270" t="s">
        <v>117</v>
      </c>
      <c r="C1270">
        <v>36</v>
      </c>
      <c r="D1270">
        <v>19</v>
      </c>
      <c r="E1270">
        <v>0.8</v>
      </c>
      <c r="F1270">
        <f t="shared" si="21"/>
        <v>0.08</v>
      </c>
    </row>
    <row r="1271" spans="1:6" hidden="1">
      <c r="A1271" t="s">
        <v>108</v>
      </c>
      <c r="B1271" t="s">
        <v>117</v>
      </c>
      <c r="C1271">
        <v>40</v>
      </c>
      <c r="D1271">
        <v>19.5</v>
      </c>
      <c r="E1271">
        <v>1.01</v>
      </c>
      <c r="F1271">
        <f t="shared" si="21"/>
        <v>0.10100000000000001</v>
      </c>
    </row>
    <row r="1272" spans="1:6" hidden="1">
      <c r="A1272" t="s">
        <v>108</v>
      </c>
      <c r="B1272" t="s">
        <v>117</v>
      </c>
      <c r="C1272">
        <v>44</v>
      </c>
      <c r="D1272">
        <v>20</v>
      </c>
      <c r="E1272">
        <v>1.26</v>
      </c>
      <c r="F1272">
        <f t="shared" si="21"/>
        <v>0.126</v>
      </c>
    </row>
    <row r="1273" spans="1:6" hidden="1">
      <c r="A1273" t="s">
        <v>108</v>
      </c>
      <c r="B1273" t="s">
        <v>117</v>
      </c>
      <c r="C1273">
        <v>48</v>
      </c>
      <c r="D1273">
        <v>20.5</v>
      </c>
      <c r="E1273">
        <v>1.54</v>
      </c>
      <c r="F1273">
        <f t="shared" si="21"/>
        <v>0.154</v>
      </c>
    </row>
    <row r="1274" spans="1:6" hidden="1">
      <c r="A1274" t="s">
        <v>108</v>
      </c>
      <c r="B1274" t="s">
        <v>117</v>
      </c>
      <c r="C1274">
        <v>52</v>
      </c>
      <c r="D1274">
        <v>21</v>
      </c>
      <c r="E1274">
        <v>1.84</v>
      </c>
      <c r="F1274">
        <f t="shared" si="21"/>
        <v>0.184</v>
      </c>
    </row>
    <row r="1275" spans="1:6" hidden="1">
      <c r="A1275" t="s">
        <v>108</v>
      </c>
      <c r="B1275" t="s">
        <v>117</v>
      </c>
      <c r="C1275">
        <v>56</v>
      </c>
      <c r="D1275">
        <v>21.5</v>
      </c>
      <c r="E1275">
        <v>2.1800000000000002</v>
      </c>
      <c r="F1275">
        <f t="shared" si="21"/>
        <v>0.21800000000000003</v>
      </c>
    </row>
    <row r="1276" spans="1:6" hidden="1">
      <c r="A1276" t="s">
        <v>108</v>
      </c>
      <c r="B1276" t="s">
        <v>117</v>
      </c>
      <c r="C1276">
        <v>60</v>
      </c>
      <c r="D1276">
        <v>21.5</v>
      </c>
      <c r="E1276">
        <v>2.54</v>
      </c>
      <c r="F1276">
        <f t="shared" si="21"/>
        <v>0.254</v>
      </c>
    </row>
    <row r="1277" spans="1:6" hidden="1">
      <c r="A1277" t="s">
        <v>108</v>
      </c>
      <c r="B1277" t="s">
        <v>117</v>
      </c>
      <c r="C1277">
        <v>64</v>
      </c>
      <c r="D1277">
        <v>22</v>
      </c>
      <c r="E1277">
        <v>2.93</v>
      </c>
      <c r="F1277">
        <f t="shared" si="21"/>
        <v>0.29300000000000004</v>
      </c>
    </row>
    <row r="1278" spans="1:6" hidden="1">
      <c r="A1278" t="s">
        <v>108</v>
      </c>
      <c r="B1278" t="s">
        <v>117</v>
      </c>
      <c r="C1278">
        <v>68</v>
      </c>
      <c r="D1278">
        <v>22.5</v>
      </c>
      <c r="E1278">
        <v>3.35</v>
      </c>
      <c r="F1278">
        <f t="shared" si="21"/>
        <v>0.33500000000000002</v>
      </c>
    </row>
    <row r="1279" spans="1:6" hidden="1">
      <c r="A1279" t="s">
        <v>108</v>
      </c>
      <c r="B1279" t="s">
        <v>117</v>
      </c>
      <c r="C1279">
        <v>72</v>
      </c>
      <c r="D1279">
        <v>22.5</v>
      </c>
      <c r="E1279">
        <v>3.79</v>
      </c>
      <c r="F1279">
        <f t="shared" si="21"/>
        <v>0.379</v>
      </c>
    </row>
    <row r="1280" spans="1:6" hidden="1">
      <c r="A1280" t="s">
        <v>108</v>
      </c>
      <c r="B1280" t="s">
        <v>117</v>
      </c>
      <c r="C1280">
        <v>76</v>
      </c>
      <c r="D1280">
        <v>22.5</v>
      </c>
      <c r="E1280">
        <v>4.26</v>
      </c>
      <c r="F1280">
        <f t="shared" si="21"/>
        <v>0.42599999999999999</v>
      </c>
    </row>
    <row r="1281" spans="1:6" hidden="1">
      <c r="A1281" t="s">
        <v>108</v>
      </c>
      <c r="B1281" t="s">
        <v>117</v>
      </c>
      <c r="C1281">
        <v>80</v>
      </c>
      <c r="D1281">
        <v>23</v>
      </c>
      <c r="E1281">
        <v>4.76</v>
      </c>
      <c r="F1281">
        <f t="shared" si="21"/>
        <v>0.47599999999999998</v>
      </c>
    </row>
    <row r="1282" spans="1:6" hidden="1">
      <c r="A1282" t="s">
        <v>108</v>
      </c>
      <c r="B1282" t="s">
        <v>117</v>
      </c>
      <c r="C1282">
        <v>84</v>
      </c>
      <c r="D1282">
        <v>23</v>
      </c>
      <c r="E1282">
        <v>5.28</v>
      </c>
      <c r="F1282">
        <f t="shared" si="21"/>
        <v>0.52800000000000002</v>
      </c>
    </row>
    <row r="1283" spans="1:6" hidden="1">
      <c r="A1283" t="s">
        <v>108</v>
      </c>
      <c r="B1283" t="s">
        <v>117</v>
      </c>
      <c r="C1283">
        <v>88</v>
      </c>
      <c r="D1283">
        <v>23</v>
      </c>
      <c r="E1283">
        <v>5.83</v>
      </c>
      <c r="F1283">
        <f t="shared" si="21"/>
        <v>0.58299999999999996</v>
      </c>
    </row>
    <row r="1284" spans="1:6" hidden="1">
      <c r="A1284" t="s">
        <v>108</v>
      </c>
      <c r="B1284" t="s">
        <v>117</v>
      </c>
      <c r="C1284">
        <v>92</v>
      </c>
      <c r="D1284">
        <v>23.5</v>
      </c>
      <c r="E1284">
        <v>6.41</v>
      </c>
      <c r="F1284">
        <f t="shared" si="21"/>
        <v>0.64100000000000001</v>
      </c>
    </row>
    <row r="1285" spans="1:6" hidden="1">
      <c r="A1285" t="s">
        <v>108</v>
      </c>
      <c r="B1285" t="s">
        <v>117</v>
      </c>
      <c r="C1285">
        <v>96</v>
      </c>
      <c r="D1285">
        <v>23.5</v>
      </c>
      <c r="E1285">
        <v>7.01</v>
      </c>
      <c r="F1285">
        <f t="shared" si="21"/>
        <v>0.70099999999999996</v>
      </c>
    </row>
    <row r="1286" spans="1:6" hidden="1">
      <c r="A1286" t="s">
        <v>108</v>
      </c>
      <c r="B1286" t="s">
        <v>117</v>
      </c>
      <c r="C1286">
        <v>100</v>
      </c>
      <c r="D1286">
        <v>23.5</v>
      </c>
      <c r="E1286">
        <v>7.65</v>
      </c>
      <c r="F1286">
        <f t="shared" si="21"/>
        <v>0.76500000000000001</v>
      </c>
    </row>
    <row r="1287" spans="1:6" hidden="1">
      <c r="A1287" t="s">
        <v>108</v>
      </c>
      <c r="B1287" t="s">
        <v>117</v>
      </c>
      <c r="C1287">
        <v>104</v>
      </c>
      <c r="D1287">
        <v>23.5</v>
      </c>
      <c r="E1287">
        <v>8.31</v>
      </c>
      <c r="F1287">
        <f t="shared" si="21"/>
        <v>0.83100000000000007</v>
      </c>
    </row>
    <row r="1288" spans="1:6" hidden="1">
      <c r="A1288" t="s">
        <v>108</v>
      </c>
      <c r="B1288" t="s">
        <v>117</v>
      </c>
      <c r="C1288">
        <v>108</v>
      </c>
      <c r="D1288">
        <v>24</v>
      </c>
      <c r="E1288">
        <v>9.02</v>
      </c>
      <c r="F1288">
        <f t="shared" si="21"/>
        <v>0.90199999999999991</v>
      </c>
    </row>
    <row r="1289" spans="1:6" hidden="1">
      <c r="A1289" t="s">
        <v>108</v>
      </c>
      <c r="B1289" t="s">
        <v>117</v>
      </c>
      <c r="C1289">
        <v>112</v>
      </c>
      <c r="D1289">
        <v>24</v>
      </c>
      <c r="E1289">
        <v>9.76</v>
      </c>
      <c r="F1289">
        <f t="shared" si="21"/>
        <v>0.97599999999999998</v>
      </c>
    </row>
    <row r="1290" spans="1:6" hidden="1">
      <c r="A1290" t="s">
        <v>109</v>
      </c>
      <c r="B1290" t="s">
        <v>117</v>
      </c>
      <c r="C1290">
        <v>8</v>
      </c>
      <c r="D1290">
        <v>11</v>
      </c>
      <c r="E1290">
        <v>2.3E-2</v>
      </c>
    </row>
    <row r="1291" spans="1:6" hidden="1">
      <c r="A1291" t="s">
        <v>109</v>
      </c>
      <c r="B1291" t="s">
        <v>117</v>
      </c>
      <c r="C1291">
        <v>10</v>
      </c>
      <c r="D1291">
        <v>11.5</v>
      </c>
      <c r="E1291">
        <v>3.7999999999999999E-2</v>
      </c>
    </row>
    <row r="1292" spans="1:6" hidden="1">
      <c r="A1292" t="s">
        <v>109</v>
      </c>
      <c r="B1292" t="s">
        <v>117</v>
      </c>
      <c r="C1292">
        <v>12</v>
      </c>
      <c r="D1292">
        <v>12</v>
      </c>
      <c r="E1292">
        <v>5.8000000000000003E-2</v>
      </c>
    </row>
    <row r="1293" spans="1:6" hidden="1">
      <c r="A1293" t="s">
        <v>109</v>
      </c>
      <c r="B1293" t="s">
        <v>117</v>
      </c>
      <c r="C1293">
        <v>14</v>
      </c>
      <c r="D1293">
        <v>12.5</v>
      </c>
      <c r="E1293">
        <v>8.2000000000000003E-2</v>
      </c>
      <c r="F1293">
        <f t="shared" si="21"/>
        <v>8.2000000000000007E-3</v>
      </c>
    </row>
    <row r="1294" spans="1:6" hidden="1">
      <c r="A1294" t="s">
        <v>109</v>
      </c>
      <c r="B1294" t="s">
        <v>117</v>
      </c>
      <c r="C1294">
        <v>16</v>
      </c>
      <c r="D1294">
        <v>13</v>
      </c>
      <c r="E1294">
        <v>0.111</v>
      </c>
      <c r="F1294">
        <f t="shared" si="21"/>
        <v>1.11E-2</v>
      </c>
    </row>
    <row r="1295" spans="1:6" hidden="1">
      <c r="A1295" t="s">
        <v>109</v>
      </c>
      <c r="B1295" t="s">
        <v>117</v>
      </c>
      <c r="C1295">
        <v>20</v>
      </c>
      <c r="D1295">
        <v>14</v>
      </c>
      <c r="E1295">
        <v>0.18</v>
      </c>
      <c r="F1295">
        <f t="shared" si="21"/>
        <v>1.7999999999999999E-2</v>
      </c>
    </row>
    <row r="1296" spans="1:6" hidden="1">
      <c r="A1296" t="s">
        <v>109</v>
      </c>
      <c r="B1296" t="s">
        <v>117</v>
      </c>
      <c r="C1296">
        <v>24</v>
      </c>
      <c r="D1296">
        <v>15</v>
      </c>
      <c r="E1296">
        <v>0.28000000000000003</v>
      </c>
      <c r="F1296">
        <f t="shared" si="21"/>
        <v>2.8000000000000004E-2</v>
      </c>
    </row>
    <row r="1297" spans="1:6" hidden="1">
      <c r="A1297" t="s">
        <v>109</v>
      </c>
      <c r="B1297" t="s">
        <v>117</v>
      </c>
      <c r="C1297">
        <v>28</v>
      </c>
      <c r="D1297">
        <v>16</v>
      </c>
      <c r="E1297">
        <v>0.4</v>
      </c>
      <c r="F1297">
        <f t="shared" si="21"/>
        <v>0.04</v>
      </c>
    </row>
    <row r="1298" spans="1:6" hidden="1">
      <c r="A1298" t="s">
        <v>109</v>
      </c>
      <c r="B1298" t="s">
        <v>117</v>
      </c>
      <c r="C1298">
        <v>32</v>
      </c>
      <c r="D1298">
        <v>16.5</v>
      </c>
      <c r="E1298">
        <v>0.55000000000000004</v>
      </c>
      <c r="F1298">
        <f t="shared" si="21"/>
        <v>5.5000000000000007E-2</v>
      </c>
    </row>
    <row r="1299" spans="1:6" hidden="1">
      <c r="A1299" t="s">
        <v>109</v>
      </c>
      <c r="B1299" t="s">
        <v>117</v>
      </c>
      <c r="C1299">
        <v>36</v>
      </c>
      <c r="D1299">
        <v>17</v>
      </c>
      <c r="E1299">
        <v>0.72</v>
      </c>
      <c r="F1299">
        <f t="shared" si="21"/>
        <v>7.1999999999999995E-2</v>
      </c>
    </row>
    <row r="1300" spans="1:6" hidden="1">
      <c r="A1300" t="s">
        <v>109</v>
      </c>
      <c r="B1300" t="s">
        <v>117</v>
      </c>
      <c r="C1300">
        <v>40</v>
      </c>
      <c r="D1300">
        <v>17.5</v>
      </c>
      <c r="E1300">
        <v>0.92</v>
      </c>
      <c r="F1300">
        <f t="shared" si="21"/>
        <v>9.1999999999999998E-2</v>
      </c>
    </row>
    <row r="1301" spans="1:6" hidden="1">
      <c r="A1301" t="s">
        <v>109</v>
      </c>
      <c r="B1301" t="s">
        <v>117</v>
      </c>
      <c r="C1301">
        <v>44</v>
      </c>
      <c r="D1301">
        <v>18</v>
      </c>
      <c r="E1301">
        <v>1.1499999999999999</v>
      </c>
      <c r="F1301">
        <f t="shared" si="21"/>
        <v>0.11499999999999999</v>
      </c>
    </row>
    <row r="1302" spans="1:6" hidden="1">
      <c r="A1302" t="s">
        <v>109</v>
      </c>
      <c r="B1302" t="s">
        <v>117</v>
      </c>
      <c r="C1302">
        <v>48</v>
      </c>
      <c r="D1302">
        <v>18.5</v>
      </c>
      <c r="E1302">
        <v>1.4</v>
      </c>
      <c r="F1302">
        <f t="shared" si="21"/>
        <v>0.13999999999999999</v>
      </c>
    </row>
    <row r="1303" spans="1:6" hidden="1">
      <c r="A1303" t="s">
        <v>109</v>
      </c>
      <c r="B1303" t="s">
        <v>117</v>
      </c>
      <c r="C1303">
        <v>52</v>
      </c>
      <c r="D1303">
        <v>19</v>
      </c>
      <c r="E1303">
        <v>1.68</v>
      </c>
      <c r="F1303">
        <f t="shared" si="21"/>
        <v>0.16799999999999998</v>
      </c>
    </row>
    <row r="1304" spans="1:6" hidden="1">
      <c r="A1304" t="s">
        <v>109</v>
      </c>
      <c r="B1304" t="s">
        <v>117</v>
      </c>
      <c r="C1304">
        <v>56</v>
      </c>
      <c r="D1304">
        <v>19.5</v>
      </c>
      <c r="E1304">
        <v>1.98</v>
      </c>
      <c r="F1304">
        <f t="shared" si="21"/>
        <v>0.19800000000000001</v>
      </c>
    </row>
    <row r="1305" spans="1:6" hidden="1">
      <c r="A1305" t="s">
        <v>109</v>
      </c>
      <c r="B1305" t="s">
        <v>117</v>
      </c>
      <c r="C1305">
        <v>60</v>
      </c>
      <c r="D1305">
        <v>19.5</v>
      </c>
      <c r="E1305">
        <v>2.31</v>
      </c>
      <c r="F1305">
        <f t="shared" si="21"/>
        <v>0.23100000000000001</v>
      </c>
    </row>
    <row r="1306" spans="1:6" hidden="1">
      <c r="A1306" t="s">
        <v>109</v>
      </c>
      <c r="B1306" t="s">
        <v>117</v>
      </c>
      <c r="C1306">
        <v>64</v>
      </c>
      <c r="D1306">
        <v>20</v>
      </c>
      <c r="E1306">
        <v>2.67</v>
      </c>
      <c r="F1306">
        <f t="shared" si="21"/>
        <v>0.26700000000000002</v>
      </c>
    </row>
    <row r="1307" spans="1:6" hidden="1">
      <c r="A1307" t="s">
        <v>109</v>
      </c>
      <c r="B1307" t="s">
        <v>117</v>
      </c>
      <c r="C1307">
        <v>68</v>
      </c>
      <c r="D1307">
        <v>20</v>
      </c>
      <c r="E1307">
        <v>3.05</v>
      </c>
      <c r="F1307">
        <f t="shared" si="21"/>
        <v>0.30499999999999999</v>
      </c>
    </row>
    <row r="1308" spans="1:6" hidden="1">
      <c r="A1308" t="s">
        <v>109</v>
      </c>
      <c r="B1308" t="s">
        <v>117</v>
      </c>
      <c r="C1308">
        <v>72</v>
      </c>
      <c r="D1308">
        <v>20.5</v>
      </c>
      <c r="E1308">
        <v>3.45</v>
      </c>
      <c r="F1308">
        <f t="shared" ref="F1308:F1371" si="22">E1308/10</f>
        <v>0.34500000000000003</v>
      </c>
    </row>
    <row r="1309" spans="1:6" hidden="1">
      <c r="A1309" t="s">
        <v>109</v>
      </c>
      <c r="B1309" t="s">
        <v>117</v>
      </c>
      <c r="C1309">
        <v>76</v>
      </c>
      <c r="D1309">
        <v>20.5</v>
      </c>
      <c r="E1309">
        <v>3.88</v>
      </c>
      <c r="F1309">
        <f t="shared" si="22"/>
        <v>0.38800000000000001</v>
      </c>
    </row>
    <row r="1310" spans="1:6" hidden="1">
      <c r="A1310" t="s">
        <v>109</v>
      </c>
      <c r="B1310" t="s">
        <v>117</v>
      </c>
      <c r="C1310">
        <v>80</v>
      </c>
      <c r="D1310">
        <v>21</v>
      </c>
      <c r="E1310">
        <v>4.33</v>
      </c>
      <c r="F1310">
        <f t="shared" si="22"/>
        <v>0.433</v>
      </c>
    </row>
    <row r="1311" spans="1:6" hidden="1">
      <c r="A1311" t="s">
        <v>109</v>
      </c>
      <c r="B1311" t="s">
        <v>117</v>
      </c>
      <c r="C1311">
        <v>84</v>
      </c>
      <c r="D1311">
        <v>21</v>
      </c>
      <c r="E1311">
        <v>4.8</v>
      </c>
      <c r="F1311">
        <f t="shared" si="22"/>
        <v>0.48</v>
      </c>
    </row>
    <row r="1312" spans="1:6" hidden="1">
      <c r="A1312" t="s">
        <v>109</v>
      </c>
      <c r="B1312" t="s">
        <v>117</v>
      </c>
      <c r="C1312">
        <v>88</v>
      </c>
      <c r="D1312">
        <v>21.5</v>
      </c>
      <c r="E1312">
        <v>5.3</v>
      </c>
      <c r="F1312">
        <f t="shared" si="22"/>
        <v>0.53</v>
      </c>
    </row>
    <row r="1313" spans="1:6" hidden="1">
      <c r="A1313" t="s">
        <v>109</v>
      </c>
      <c r="B1313" t="s">
        <v>117</v>
      </c>
      <c r="C1313">
        <v>92</v>
      </c>
      <c r="D1313">
        <v>21</v>
      </c>
      <c r="E1313">
        <v>5.83</v>
      </c>
      <c r="F1313">
        <f t="shared" si="22"/>
        <v>0.58299999999999996</v>
      </c>
    </row>
    <row r="1314" spans="1:6" hidden="1">
      <c r="A1314" t="s">
        <v>109</v>
      </c>
      <c r="B1314" t="s">
        <v>117</v>
      </c>
      <c r="C1314">
        <v>96</v>
      </c>
      <c r="D1314">
        <v>21.5</v>
      </c>
      <c r="E1314">
        <v>6.38</v>
      </c>
      <c r="F1314">
        <f t="shared" si="22"/>
        <v>0.63800000000000001</v>
      </c>
    </row>
    <row r="1315" spans="1:6" hidden="1">
      <c r="A1315" t="s">
        <v>109</v>
      </c>
      <c r="B1315" t="s">
        <v>117</v>
      </c>
      <c r="C1315">
        <v>100</v>
      </c>
      <c r="D1315">
        <v>21.5</v>
      </c>
      <c r="E1315">
        <v>6.96</v>
      </c>
      <c r="F1315">
        <f t="shared" si="22"/>
        <v>0.69599999999999995</v>
      </c>
    </row>
    <row r="1316" spans="1:6" hidden="1">
      <c r="A1316" t="s">
        <v>109</v>
      </c>
      <c r="B1316" t="s">
        <v>117</v>
      </c>
      <c r="C1316">
        <v>104</v>
      </c>
      <c r="D1316">
        <v>21.5</v>
      </c>
      <c r="E1316">
        <v>7.57</v>
      </c>
      <c r="F1316">
        <f t="shared" si="22"/>
        <v>0.75700000000000001</v>
      </c>
    </row>
    <row r="1317" spans="1:6" hidden="1">
      <c r="A1317" t="s">
        <v>109</v>
      </c>
      <c r="B1317" t="s">
        <v>117</v>
      </c>
      <c r="C1317">
        <v>108</v>
      </c>
      <c r="D1317">
        <v>21.5</v>
      </c>
      <c r="E1317">
        <v>8.2100000000000009</v>
      </c>
      <c r="F1317">
        <f t="shared" si="22"/>
        <v>0.82100000000000006</v>
      </c>
    </row>
    <row r="1318" spans="1:6" hidden="1">
      <c r="A1318" t="s">
        <v>109</v>
      </c>
      <c r="B1318" t="s">
        <v>117</v>
      </c>
      <c r="C1318">
        <v>112</v>
      </c>
      <c r="D1318">
        <v>21.5</v>
      </c>
      <c r="E1318">
        <v>8.8800000000000008</v>
      </c>
      <c r="F1318">
        <f t="shared" si="22"/>
        <v>0.88800000000000012</v>
      </c>
    </row>
    <row r="1319" spans="1:6" hidden="1">
      <c r="A1319" t="s">
        <v>110</v>
      </c>
      <c r="B1319" t="s">
        <v>117</v>
      </c>
      <c r="C1319">
        <v>8</v>
      </c>
      <c r="D1319">
        <v>10</v>
      </c>
      <c r="E1319">
        <v>2.1000000000000001E-2</v>
      </c>
    </row>
    <row r="1320" spans="1:6" hidden="1">
      <c r="A1320" t="s">
        <v>110</v>
      </c>
      <c r="B1320" t="s">
        <v>117</v>
      </c>
      <c r="C1320">
        <v>10</v>
      </c>
      <c r="D1320">
        <v>10.5</v>
      </c>
      <c r="E1320">
        <v>3.5000000000000003E-2</v>
      </c>
    </row>
    <row r="1321" spans="1:6" hidden="1">
      <c r="A1321" t="s">
        <v>110</v>
      </c>
      <c r="B1321" t="s">
        <v>117</v>
      </c>
      <c r="C1321">
        <v>12</v>
      </c>
      <c r="D1321">
        <v>11</v>
      </c>
      <c r="E1321">
        <v>5.1999999999999998E-2</v>
      </c>
    </row>
    <row r="1322" spans="1:6" hidden="1">
      <c r="A1322" t="s">
        <v>110</v>
      </c>
      <c r="B1322" t="s">
        <v>117</v>
      </c>
      <c r="C1322">
        <v>14</v>
      </c>
      <c r="D1322">
        <v>11.5</v>
      </c>
      <c r="E1322">
        <v>7.3999999999999996E-2</v>
      </c>
      <c r="F1322">
        <f t="shared" si="22"/>
        <v>7.3999999999999995E-3</v>
      </c>
    </row>
    <row r="1323" spans="1:6" hidden="1">
      <c r="A1323" t="s">
        <v>110</v>
      </c>
      <c r="B1323" t="s">
        <v>117</v>
      </c>
      <c r="C1323">
        <v>16</v>
      </c>
      <c r="D1323">
        <v>12</v>
      </c>
      <c r="E1323">
        <v>0.10100000000000001</v>
      </c>
      <c r="F1323">
        <f t="shared" si="22"/>
        <v>1.0100000000000001E-2</v>
      </c>
    </row>
    <row r="1324" spans="1:6" hidden="1">
      <c r="A1324" t="s">
        <v>110</v>
      </c>
      <c r="B1324" t="s">
        <v>117</v>
      </c>
      <c r="C1324">
        <v>20</v>
      </c>
      <c r="D1324">
        <v>13</v>
      </c>
      <c r="E1324">
        <v>0.17</v>
      </c>
      <c r="F1324">
        <f t="shared" si="22"/>
        <v>1.7000000000000001E-2</v>
      </c>
    </row>
    <row r="1325" spans="1:6" hidden="1">
      <c r="A1325" t="s">
        <v>110</v>
      </c>
      <c r="B1325" t="s">
        <v>117</v>
      </c>
      <c r="C1325">
        <v>24</v>
      </c>
      <c r="D1325">
        <v>13.5</v>
      </c>
      <c r="E1325">
        <v>0.26</v>
      </c>
      <c r="F1325">
        <f t="shared" si="22"/>
        <v>2.6000000000000002E-2</v>
      </c>
    </row>
    <row r="1326" spans="1:6" hidden="1">
      <c r="A1326" t="s">
        <v>110</v>
      </c>
      <c r="B1326" t="s">
        <v>117</v>
      </c>
      <c r="C1326">
        <v>28</v>
      </c>
      <c r="D1326">
        <v>14.5</v>
      </c>
      <c r="E1326">
        <v>0.37</v>
      </c>
      <c r="F1326">
        <f t="shared" si="22"/>
        <v>3.6999999999999998E-2</v>
      </c>
    </row>
    <row r="1327" spans="1:6" hidden="1">
      <c r="A1327" t="s">
        <v>110</v>
      </c>
      <c r="B1327" t="s">
        <v>117</v>
      </c>
      <c r="C1327">
        <v>32</v>
      </c>
      <c r="D1327">
        <v>15</v>
      </c>
      <c r="E1327">
        <v>0.5</v>
      </c>
      <c r="F1327">
        <f t="shared" si="22"/>
        <v>0.05</v>
      </c>
    </row>
    <row r="1328" spans="1:6" hidden="1">
      <c r="A1328" t="s">
        <v>110</v>
      </c>
      <c r="B1328" t="s">
        <v>117</v>
      </c>
      <c r="C1328">
        <v>36</v>
      </c>
      <c r="D1328">
        <v>15.5</v>
      </c>
      <c r="E1328">
        <v>0.66</v>
      </c>
      <c r="F1328">
        <f t="shared" si="22"/>
        <v>6.6000000000000003E-2</v>
      </c>
    </row>
    <row r="1329" spans="1:6" hidden="1">
      <c r="A1329" t="s">
        <v>110</v>
      </c>
      <c r="B1329" t="s">
        <v>117</v>
      </c>
      <c r="C1329">
        <v>40</v>
      </c>
      <c r="D1329">
        <v>16</v>
      </c>
      <c r="E1329">
        <v>0.84</v>
      </c>
      <c r="F1329">
        <f t="shared" si="22"/>
        <v>8.3999999999999991E-2</v>
      </c>
    </row>
    <row r="1330" spans="1:6" hidden="1">
      <c r="A1330" t="s">
        <v>110</v>
      </c>
      <c r="B1330" t="s">
        <v>117</v>
      </c>
      <c r="C1330">
        <v>44</v>
      </c>
      <c r="D1330">
        <v>16.5</v>
      </c>
      <c r="E1330">
        <v>1.05</v>
      </c>
      <c r="F1330">
        <f t="shared" si="22"/>
        <v>0.10500000000000001</v>
      </c>
    </row>
    <row r="1331" spans="1:6" hidden="1">
      <c r="A1331" t="s">
        <v>110</v>
      </c>
      <c r="B1331" t="s">
        <v>117</v>
      </c>
      <c r="C1331">
        <v>48</v>
      </c>
      <c r="D1331">
        <v>17</v>
      </c>
      <c r="E1331">
        <v>1.28</v>
      </c>
      <c r="F1331">
        <f t="shared" si="22"/>
        <v>0.128</v>
      </c>
    </row>
    <row r="1332" spans="1:6" hidden="1">
      <c r="A1332" t="s">
        <v>110</v>
      </c>
      <c r="B1332" t="s">
        <v>117</v>
      </c>
      <c r="C1332">
        <v>52</v>
      </c>
      <c r="D1332">
        <v>17.5</v>
      </c>
      <c r="E1332">
        <v>1.53</v>
      </c>
      <c r="F1332">
        <f t="shared" si="22"/>
        <v>0.153</v>
      </c>
    </row>
    <row r="1333" spans="1:6" hidden="1">
      <c r="A1333" t="s">
        <v>110</v>
      </c>
      <c r="B1333" t="s">
        <v>117</v>
      </c>
      <c r="C1333">
        <v>56</v>
      </c>
      <c r="D1333">
        <v>17.5</v>
      </c>
      <c r="E1333">
        <v>1.81</v>
      </c>
      <c r="F1333">
        <f t="shared" si="22"/>
        <v>0.18099999999999999</v>
      </c>
    </row>
    <row r="1334" spans="1:6" hidden="1">
      <c r="A1334" t="s">
        <v>110</v>
      </c>
      <c r="B1334" t="s">
        <v>117</v>
      </c>
      <c r="C1334">
        <v>60</v>
      </c>
      <c r="D1334">
        <v>18</v>
      </c>
      <c r="E1334">
        <v>2.11</v>
      </c>
      <c r="F1334">
        <f t="shared" si="22"/>
        <v>0.21099999999999999</v>
      </c>
    </row>
    <row r="1335" spans="1:6" hidden="1">
      <c r="A1335" t="s">
        <v>110</v>
      </c>
      <c r="B1335" t="s">
        <v>117</v>
      </c>
      <c r="C1335">
        <v>64</v>
      </c>
      <c r="D1335">
        <v>18</v>
      </c>
      <c r="E1335">
        <v>2.4300000000000002</v>
      </c>
      <c r="F1335">
        <f t="shared" si="22"/>
        <v>0.24300000000000002</v>
      </c>
    </row>
    <row r="1336" spans="1:6" hidden="1">
      <c r="A1336" t="s">
        <v>110</v>
      </c>
      <c r="B1336" t="s">
        <v>117</v>
      </c>
      <c r="C1336">
        <v>68</v>
      </c>
      <c r="D1336">
        <v>18.5</v>
      </c>
      <c r="E1336">
        <v>2.77</v>
      </c>
      <c r="F1336">
        <f t="shared" si="22"/>
        <v>0.27700000000000002</v>
      </c>
    </row>
    <row r="1337" spans="1:6" hidden="1">
      <c r="A1337" t="s">
        <v>110</v>
      </c>
      <c r="B1337" t="s">
        <v>117</v>
      </c>
      <c r="C1337">
        <v>72</v>
      </c>
      <c r="D1337">
        <v>18.5</v>
      </c>
      <c r="E1337">
        <v>3.14</v>
      </c>
      <c r="F1337">
        <f t="shared" si="22"/>
        <v>0.314</v>
      </c>
    </row>
    <row r="1338" spans="1:6" hidden="1">
      <c r="A1338" t="s">
        <v>110</v>
      </c>
      <c r="B1338" t="s">
        <v>117</v>
      </c>
      <c r="C1338">
        <v>76</v>
      </c>
      <c r="D1338">
        <v>18.5</v>
      </c>
      <c r="E1338">
        <v>3.53</v>
      </c>
      <c r="F1338">
        <f t="shared" si="22"/>
        <v>0.35299999999999998</v>
      </c>
    </row>
    <row r="1339" spans="1:6" hidden="1">
      <c r="A1339" t="s">
        <v>110</v>
      </c>
      <c r="B1339" t="s">
        <v>117</v>
      </c>
      <c r="C1339">
        <v>80</v>
      </c>
      <c r="D1339">
        <v>19</v>
      </c>
      <c r="E1339">
        <v>3.94</v>
      </c>
      <c r="F1339">
        <f t="shared" si="22"/>
        <v>0.39400000000000002</v>
      </c>
    </row>
    <row r="1340" spans="1:6" hidden="1">
      <c r="A1340" t="s">
        <v>110</v>
      </c>
      <c r="B1340" t="s">
        <v>117</v>
      </c>
      <c r="C1340">
        <v>84</v>
      </c>
      <c r="D1340">
        <v>19</v>
      </c>
      <c r="E1340">
        <v>4.37</v>
      </c>
      <c r="F1340">
        <f t="shared" si="22"/>
        <v>0.437</v>
      </c>
    </row>
    <row r="1341" spans="1:6" hidden="1">
      <c r="A1341" t="s">
        <v>110</v>
      </c>
      <c r="B1341" t="s">
        <v>117</v>
      </c>
      <c r="C1341">
        <v>88</v>
      </c>
      <c r="D1341">
        <v>19</v>
      </c>
      <c r="E1341">
        <v>4.83</v>
      </c>
      <c r="F1341">
        <f t="shared" si="22"/>
        <v>0.48299999999999998</v>
      </c>
    </row>
    <row r="1342" spans="1:6" hidden="1">
      <c r="A1342" t="s">
        <v>110</v>
      </c>
      <c r="B1342" t="s">
        <v>117</v>
      </c>
      <c r="C1342">
        <v>92</v>
      </c>
      <c r="D1342">
        <v>19.5</v>
      </c>
      <c r="E1342">
        <v>5.31</v>
      </c>
      <c r="F1342">
        <f t="shared" si="22"/>
        <v>0.53099999999999992</v>
      </c>
    </row>
    <row r="1343" spans="1:6" hidden="1">
      <c r="A1343" t="s">
        <v>110</v>
      </c>
      <c r="B1343" t="s">
        <v>117</v>
      </c>
      <c r="C1343">
        <v>96</v>
      </c>
      <c r="D1343">
        <v>19.5</v>
      </c>
      <c r="E1343">
        <v>5.81</v>
      </c>
      <c r="F1343">
        <f t="shared" si="22"/>
        <v>0.58099999999999996</v>
      </c>
    </row>
    <row r="1344" spans="1:6" hidden="1">
      <c r="A1344" t="s">
        <v>110</v>
      </c>
      <c r="B1344" t="s">
        <v>117</v>
      </c>
      <c r="C1344">
        <v>100</v>
      </c>
      <c r="D1344">
        <v>19.5</v>
      </c>
      <c r="E1344">
        <v>6.34</v>
      </c>
      <c r="F1344">
        <f t="shared" si="22"/>
        <v>0.63400000000000001</v>
      </c>
    </row>
    <row r="1345" spans="1:6" hidden="1">
      <c r="A1345" t="s">
        <v>111</v>
      </c>
      <c r="B1345" t="s">
        <v>117</v>
      </c>
      <c r="C1345">
        <v>8</v>
      </c>
      <c r="D1345">
        <v>9</v>
      </c>
      <c r="E1345">
        <v>1.9E-2</v>
      </c>
    </row>
    <row r="1346" spans="1:6" hidden="1">
      <c r="A1346" t="s">
        <v>111</v>
      </c>
      <c r="B1346" t="s">
        <v>117</v>
      </c>
      <c r="C1346">
        <v>10</v>
      </c>
      <c r="D1346">
        <v>9.5</v>
      </c>
      <c r="E1346">
        <v>3.2000000000000001E-2</v>
      </c>
    </row>
    <row r="1347" spans="1:6" hidden="1">
      <c r="A1347" t="s">
        <v>111</v>
      </c>
      <c r="B1347" t="s">
        <v>117</v>
      </c>
      <c r="C1347">
        <v>12</v>
      </c>
      <c r="D1347">
        <v>10</v>
      </c>
      <c r="E1347">
        <v>4.8000000000000001E-2</v>
      </c>
    </row>
    <row r="1348" spans="1:6" hidden="1">
      <c r="A1348" t="s">
        <v>111</v>
      </c>
      <c r="B1348" t="s">
        <v>117</v>
      </c>
      <c r="C1348">
        <v>14</v>
      </c>
      <c r="D1348">
        <v>10.5</v>
      </c>
      <c r="E1348">
        <v>6.8000000000000005E-2</v>
      </c>
      <c r="F1348">
        <f t="shared" si="22"/>
        <v>6.8000000000000005E-3</v>
      </c>
    </row>
    <row r="1349" spans="1:6" hidden="1">
      <c r="A1349" t="s">
        <v>111</v>
      </c>
      <c r="B1349" t="s">
        <v>117</v>
      </c>
      <c r="C1349">
        <v>16</v>
      </c>
      <c r="D1349">
        <v>11</v>
      </c>
      <c r="E1349">
        <v>0.92</v>
      </c>
      <c r="F1349">
        <f t="shared" si="22"/>
        <v>9.1999999999999998E-2</v>
      </c>
    </row>
    <row r="1350" spans="1:6" hidden="1">
      <c r="A1350" t="s">
        <v>111</v>
      </c>
      <c r="B1350" t="s">
        <v>117</v>
      </c>
      <c r="C1350">
        <v>20</v>
      </c>
      <c r="D1350">
        <v>11.5</v>
      </c>
      <c r="E1350">
        <v>0.15</v>
      </c>
      <c r="F1350">
        <f t="shared" si="22"/>
        <v>1.4999999999999999E-2</v>
      </c>
    </row>
    <row r="1351" spans="1:6" hidden="1">
      <c r="A1351" t="s">
        <v>111</v>
      </c>
      <c r="B1351" t="s">
        <v>117</v>
      </c>
      <c r="C1351">
        <v>24</v>
      </c>
      <c r="D1351">
        <v>12.5</v>
      </c>
      <c r="E1351">
        <v>0.23</v>
      </c>
      <c r="F1351">
        <f t="shared" si="22"/>
        <v>2.3E-2</v>
      </c>
    </row>
    <row r="1352" spans="1:6" hidden="1">
      <c r="A1352" t="s">
        <v>111</v>
      </c>
      <c r="B1352" t="s">
        <v>117</v>
      </c>
      <c r="C1352">
        <v>28</v>
      </c>
      <c r="D1352">
        <v>13</v>
      </c>
      <c r="E1352">
        <v>0.33</v>
      </c>
      <c r="F1352">
        <f t="shared" si="22"/>
        <v>3.3000000000000002E-2</v>
      </c>
    </row>
    <row r="1353" spans="1:6" hidden="1">
      <c r="A1353" t="s">
        <v>111</v>
      </c>
      <c r="B1353" t="s">
        <v>117</v>
      </c>
      <c r="C1353">
        <v>32</v>
      </c>
      <c r="D1353">
        <v>13.5</v>
      </c>
      <c r="E1353">
        <v>0.46</v>
      </c>
      <c r="F1353">
        <f t="shared" si="22"/>
        <v>4.5999999999999999E-2</v>
      </c>
    </row>
    <row r="1354" spans="1:6" hidden="1">
      <c r="A1354" t="s">
        <v>111</v>
      </c>
      <c r="B1354" t="s">
        <v>117</v>
      </c>
      <c r="C1354">
        <v>36</v>
      </c>
      <c r="D1354">
        <v>14</v>
      </c>
      <c r="E1354">
        <v>0.6</v>
      </c>
      <c r="F1354">
        <f t="shared" si="22"/>
        <v>0.06</v>
      </c>
    </row>
    <row r="1355" spans="1:6" hidden="1">
      <c r="A1355" t="s">
        <v>111</v>
      </c>
      <c r="B1355" t="s">
        <v>117</v>
      </c>
      <c r="C1355">
        <v>40</v>
      </c>
      <c r="D1355">
        <v>14.5</v>
      </c>
      <c r="E1355">
        <v>0.76</v>
      </c>
      <c r="F1355">
        <f t="shared" si="22"/>
        <v>7.5999999999999998E-2</v>
      </c>
    </row>
    <row r="1356" spans="1:6" hidden="1">
      <c r="A1356" t="s">
        <v>111</v>
      </c>
      <c r="B1356" t="s">
        <v>117</v>
      </c>
      <c r="C1356">
        <v>44</v>
      </c>
      <c r="D1356">
        <v>15</v>
      </c>
      <c r="E1356">
        <v>0.95</v>
      </c>
      <c r="F1356">
        <f t="shared" si="22"/>
        <v>9.5000000000000001E-2</v>
      </c>
    </row>
    <row r="1357" spans="1:6" hidden="1">
      <c r="A1357" t="s">
        <v>111</v>
      </c>
      <c r="B1357" t="s">
        <v>117</v>
      </c>
      <c r="C1357">
        <v>48</v>
      </c>
      <c r="D1357">
        <v>15.5</v>
      </c>
      <c r="E1357">
        <v>1.1599999999999999</v>
      </c>
      <c r="F1357">
        <f t="shared" si="22"/>
        <v>0.11599999999999999</v>
      </c>
    </row>
    <row r="1358" spans="1:6" hidden="1">
      <c r="A1358" t="s">
        <v>111</v>
      </c>
      <c r="B1358" t="s">
        <v>117</v>
      </c>
      <c r="C1358">
        <v>52</v>
      </c>
      <c r="D1358">
        <v>15.5</v>
      </c>
      <c r="E1358">
        <v>1.39</v>
      </c>
      <c r="F1358">
        <f t="shared" si="22"/>
        <v>0.13899999999999998</v>
      </c>
    </row>
    <row r="1359" spans="1:6" hidden="1">
      <c r="A1359" t="s">
        <v>111</v>
      </c>
      <c r="B1359" t="s">
        <v>117</v>
      </c>
      <c r="C1359">
        <v>56</v>
      </c>
      <c r="D1359">
        <v>16</v>
      </c>
      <c r="E1359">
        <v>1.64</v>
      </c>
      <c r="F1359">
        <f t="shared" si="22"/>
        <v>0.16399999999999998</v>
      </c>
    </row>
    <row r="1360" spans="1:6" hidden="1">
      <c r="A1360" t="s">
        <v>111</v>
      </c>
      <c r="B1360" t="s">
        <v>117</v>
      </c>
      <c r="C1360">
        <v>60</v>
      </c>
      <c r="D1360">
        <v>16.5</v>
      </c>
      <c r="E1360">
        <v>1.92</v>
      </c>
      <c r="F1360">
        <f t="shared" si="22"/>
        <v>0.192</v>
      </c>
    </row>
    <row r="1361" spans="1:6" hidden="1">
      <c r="A1361" t="s">
        <v>111</v>
      </c>
      <c r="B1361" t="s">
        <v>117</v>
      </c>
      <c r="C1361">
        <v>64</v>
      </c>
      <c r="D1361">
        <v>16.5</v>
      </c>
      <c r="E1361">
        <v>2.21</v>
      </c>
      <c r="F1361">
        <f t="shared" si="22"/>
        <v>0.221</v>
      </c>
    </row>
    <row r="1362" spans="1:6" hidden="1">
      <c r="A1362" t="s">
        <v>111</v>
      </c>
      <c r="B1362" t="s">
        <v>117</v>
      </c>
      <c r="C1362">
        <v>68</v>
      </c>
      <c r="D1362">
        <v>16.5</v>
      </c>
      <c r="E1362">
        <v>2.52</v>
      </c>
      <c r="F1362">
        <f t="shared" si="22"/>
        <v>0.252</v>
      </c>
    </row>
    <row r="1363" spans="1:6" hidden="1">
      <c r="A1363" t="s">
        <v>111</v>
      </c>
      <c r="B1363" t="s">
        <v>117</v>
      </c>
      <c r="C1363">
        <v>72</v>
      </c>
      <c r="D1363">
        <v>17</v>
      </c>
      <c r="E1363">
        <v>2.86</v>
      </c>
      <c r="F1363">
        <f t="shared" si="22"/>
        <v>0.28599999999999998</v>
      </c>
    </row>
    <row r="1364" spans="1:6" hidden="1">
      <c r="A1364" t="s">
        <v>111</v>
      </c>
      <c r="B1364" t="s">
        <v>117</v>
      </c>
      <c r="C1364">
        <v>76</v>
      </c>
      <c r="D1364">
        <v>17</v>
      </c>
      <c r="E1364">
        <v>3.21</v>
      </c>
      <c r="F1364">
        <f t="shared" si="22"/>
        <v>0.32100000000000001</v>
      </c>
    </row>
    <row r="1365" spans="1:6" hidden="1">
      <c r="A1365" t="s">
        <v>111</v>
      </c>
      <c r="B1365" t="s">
        <v>117</v>
      </c>
      <c r="C1365">
        <v>80</v>
      </c>
      <c r="D1365">
        <v>17</v>
      </c>
      <c r="E1365">
        <v>3.59</v>
      </c>
      <c r="F1365">
        <f t="shared" si="22"/>
        <v>0.35899999999999999</v>
      </c>
    </row>
    <row r="1366" spans="1:6" hidden="1">
      <c r="A1366" t="s">
        <v>112</v>
      </c>
      <c r="B1366" t="s">
        <v>117</v>
      </c>
      <c r="C1366">
        <v>8</v>
      </c>
      <c r="D1366">
        <v>8</v>
      </c>
      <c r="E1366">
        <v>1.7000000000000001E-2</v>
      </c>
    </row>
    <row r="1367" spans="1:6" hidden="1">
      <c r="A1367" t="s">
        <v>112</v>
      </c>
      <c r="B1367" t="s">
        <v>117</v>
      </c>
      <c r="C1367">
        <v>10</v>
      </c>
      <c r="D1367">
        <v>8.5</v>
      </c>
      <c r="E1367">
        <v>2.9000000000000001E-2</v>
      </c>
    </row>
    <row r="1368" spans="1:6" hidden="1">
      <c r="A1368" t="s">
        <v>112</v>
      </c>
      <c r="B1368" t="s">
        <v>117</v>
      </c>
      <c r="C1368">
        <v>12</v>
      </c>
      <c r="D1368">
        <v>9</v>
      </c>
      <c r="E1368">
        <v>4.2999999999999997E-2</v>
      </c>
    </row>
    <row r="1369" spans="1:6" hidden="1">
      <c r="A1369" t="s">
        <v>112</v>
      </c>
      <c r="B1369" t="s">
        <v>117</v>
      </c>
      <c r="C1369">
        <v>14</v>
      </c>
      <c r="D1369">
        <v>9.5</v>
      </c>
      <c r="E1369">
        <v>6.2E-2</v>
      </c>
      <c r="F1369">
        <f t="shared" si="22"/>
        <v>6.1999999999999998E-3</v>
      </c>
    </row>
    <row r="1370" spans="1:6" hidden="1">
      <c r="A1370" t="s">
        <v>112</v>
      </c>
      <c r="B1370" t="s">
        <v>117</v>
      </c>
      <c r="C1370">
        <v>16</v>
      </c>
      <c r="D1370">
        <v>10</v>
      </c>
      <c r="E1370">
        <v>8.4000000000000005E-2</v>
      </c>
      <c r="F1370">
        <f t="shared" si="22"/>
        <v>8.4000000000000012E-3</v>
      </c>
    </row>
    <row r="1371" spans="1:6" hidden="1">
      <c r="A1371" t="s">
        <v>112</v>
      </c>
      <c r="B1371" t="s">
        <v>117</v>
      </c>
      <c r="C1371">
        <v>20</v>
      </c>
      <c r="D1371">
        <v>10.5</v>
      </c>
      <c r="E1371">
        <v>0.14000000000000001</v>
      </c>
      <c r="F1371">
        <f t="shared" si="22"/>
        <v>1.4000000000000002E-2</v>
      </c>
    </row>
    <row r="1372" spans="1:6" hidden="1">
      <c r="A1372" t="s">
        <v>112</v>
      </c>
      <c r="B1372" t="s">
        <v>117</v>
      </c>
      <c r="C1372">
        <v>24</v>
      </c>
      <c r="D1372">
        <v>11.5</v>
      </c>
      <c r="E1372">
        <v>0.21</v>
      </c>
      <c r="F1372">
        <f t="shared" ref="F1372:F1435" si="23">E1372/10</f>
        <v>2.0999999999999998E-2</v>
      </c>
    </row>
    <row r="1373" spans="1:6" hidden="1">
      <c r="A1373" t="s">
        <v>112</v>
      </c>
      <c r="B1373" t="s">
        <v>117</v>
      </c>
      <c r="C1373">
        <v>28</v>
      </c>
      <c r="D1373">
        <v>12</v>
      </c>
      <c r="E1373">
        <v>0.3</v>
      </c>
      <c r="F1373">
        <f t="shared" si="23"/>
        <v>0.03</v>
      </c>
    </row>
    <row r="1374" spans="1:6" hidden="1">
      <c r="A1374" t="s">
        <v>112</v>
      </c>
      <c r="B1374" t="s">
        <v>117</v>
      </c>
      <c r="C1374">
        <v>32</v>
      </c>
      <c r="D1374">
        <v>12.5</v>
      </c>
      <c r="E1374">
        <v>0.42</v>
      </c>
      <c r="F1374">
        <f t="shared" si="23"/>
        <v>4.1999999999999996E-2</v>
      </c>
    </row>
    <row r="1375" spans="1:6" hidden="1">
      <c r="A1375" t="s">
        <v>112</v>
      </c>
      <c r="B1375" t="s">
        <v>117</v>
      </c>
      <c r="C1375">
        <v>36</v>
      </c>
      <c r="D1375">
        <v>13</v>
      </c>
      <c r="E1375">
        <v>0.55000000000000004</v>
      </c>
      <c r="F1375">
        <f t="shared" si="23"/>
        <v>5.5000000000000007E-2</v>
      </c>
    </row>
    <row r="1376" spans="1:6" hidden="1">
      <c r="A1376" t="s">
        <v>112</v>
      </c>
      <c r="B1376" t="s">
        <v>117</v>
      </c>
      <c r="C1376">
        <v>40</v>
      </c>
      <c r="D1376">
        <v>13.5</v>
      </c>
      <c r="E1376">
        <v>0.7</v>
      </c>
      <c r="F1376">
        <f t="shared" si="23"/>
        <v>6.9999999999999993E-2</v>
      </c>
    </row>
    <row r="1377" spans="1:6" hidden="1">
      <c r="A1377" t="s">
        <v>112</v>
      </c>
      <c r="B1377" t="s">
        <v>117</v>
      </c>
      <c r="C1377">
        <v>44</v>
      </c>
      <c r="D1377">
        <v>13.5</v>
      </c>
      <c r="E1377">
        <v>0.87</v>
      </c>
      <c r="F1377">
        <f t="shared" si="23"/>
        <v>8.6999999999999994E-2</v>
      </c>
    </row>
    <row r="1378" spans="1:6" hidden="1">
      <c r="A1378" t="s">
        <v>112</v>
      </c>
      <c r="B1378" t="s">
        <v>117</v>
      </c>
      <c r="C1378">
        <v>48</v>
      </c>
      <c r="D1378">
        <v>14</v>
      </c>
      <c r="E1378">
        <v>1.05</v>
      </c>
      <c r="F1378">
        <f t="shared" si="23"/>
        <v>0.10500000000000001</v>
      </c>
    </row>
    <row r="1379" spans="1:6" hidden="1">
      <c r="A1379" t="s">
        <v>112</v>
      </c>
      <c r="B1379" t="s">
        <v>117</v>
      </c>
      <c r="C1379">
        <v>52</v>
      </c>
      <c r="D1379">
        <v>14.5</v>
      </c>
      <c r="E1379">
        <v>1.27</v>
      </c>
      <c r="F1379">
        <f t="shared" si="23"/>
        <v>0.127</v>
      </c>
    </row>
    <row r="1380" spans="1:6" hidden="1">
      <c r="A1380" t="s">
        <v>112</v>
      </c>
      <c r="B1380" t="s">
        <v>117</v>
      </c>
      <c r="C1380">
        <v>56</v>
      </c>
      <c r="D1380">
        <v>14.5</v>
      </c>
      <c r="E1380">
        <v>1.5</v>
      </c>
      <c r="F1380">
        <f t="shared" si="23"/>
        <v>0.15</v>
      </c>
    </row>
    <row r="1381" spans="1:6" hidden="1">
      <c r="A1381" t="s">
        <v>104</v>
      </c>
      <c r="B1381" t="s">
        <v>118</v>
      </c>
      <c r="C1381">
        <v>8</v>
      </c>
      <c r="D1381">
        <v>13.5</v>
      </c>
      <c r="E1381">
        <v>3.3000000000000002E-2</v>
      </c>
    </row>
    <row r="1382" spans="1:6" hidden="1">
      <c r="A1382" t="s">
        <v>104</v>
      </c>
      <c r="B1382" t="s">
        <v>118</v>
      </c>
      <c r="C1382">
        <v>10</v>
      </c>
      <c r="D1382">
        <v>14.5</v>
      </c>
      <c r="E1382">
        <v>6.6000000000000003E-2</v>
      </c>
    </row>
    <row r="1383" spans="1:6" hidden="1">
      <c r="A1383" t="s">
        <v>104</v>
      </c>
      <c r="B1383" t="s">
        <v>118</v>
      </c>
      <c r="C1383">
        <v>12</v>
      </c>
      <c r="D1383">
        <v>15.5</v>
      </c>
      <c r="E1383">
        <v>9.6000000000000002E-2</v>
      </c>
    </row>
    <row r="1384" spans="1:6" hidden="1">
      <c r="A1384" t="s">
        <v>104</v>
      </c>
      <c r="B1384" t="s">
        <v>118</v>
      </c>
      <c r="C1384">
        <v>14</v>
      </c>
      <c r="D1384">
        <v>16.5</v>
      </c>
      <c r="E1384">
        <v>0.13300000000000001</v>
      </c>
      <c r="F1384">
        <f t="shared" si="23"/>
        <v>1.3300000000000001E-2</v>
      </c>
    </row>
    <row r="1385" spans="1:6" hidden="1">
      <c r="A1385" t="s">
        <v>104</v>
      </c>
      <c r="B1385" t="s">
        <v>118</v>
      </c>
      <c r="C1385">
        <v>16</v>
      </c>
      <c r="D1385">
        <v>17.5</v>
      </c>
      <c r="E1385">
        <v>0.17399999999999999</v>
      </c>
      <c r="F1385">
        <f t="shared" si="23"/>
        <v>1.7399999999999999E-2</v>
      </c>
    </row>
    <row r="1386" spans="1:6" hidden="1">
      <c r="A1386" t="s">
        <v>104</v>
      </c>
      <c r="B1386" t="s">
        <v>118</v>
      </c>
      <c r="C1386">
        <v>20</v>
      </c>
      <c r="D1386">
        <v>19</v>
      </c>
      <c r="E1386">
        <v>0.27</v>
      </c>
      <c r="F1386">
        <f t="shared" si="23"/>
        <v>2.7000000000000003E-2</v>
      </c>
    </row>
    <row r="1387" spans="1:6" hidden="1">
      <c r="A1387" t="s">
        <v>104</v>
      </c>
      <c r="B1387" t="s">
        <v>118</v>
      </c>
      <c r="C1387">
        <v>24</v>
      </c>
      <c r="D1387">
        <v>20.5</v>
      </c>
      <c r="E1387">
        <v>0.38</v>
      </c>
      <c r="F1387">
        <f t="shared" si="23"/>
        <v>3.7999999999999999E-2</v>
      </c>
    </row>
    <row r="1388" spans="1:6" hidden="1">
      <c r="A1388" t="s">
        <v>104</v>
      </c>
      <c r="B1388" t="s">
        <v>118</v>
      </c>
      <c r="C1388">
        <v>28</v>
      </c>
      <c r="D1388">
        <v>21.5</v>
      </c>
      <c r="E1388">
        <v>0.54</v>
      </c>
      <c r="F1388">
        <f t="shared" si="23"/>
        <v>5.4000000000000006E-2</v>
      </c>
    </row>
    <row r="1389" spans="1:6" hidden="1">
      <c r="A1389" t="s">
        <v>104</v>
      </c>
      <c r="B1389" t="s">
        <v>118</v>
      </c>
      <c r="C1389">
        <v>32</v>
      </c>
      <c r="D1389">
        <v>22.5</v>
      </c>
      <c r="E1389">
        <v>0.72</v>
      </c>
      <c r="F1389">
        <f t="shared" si="23"/>
        <v>7.1999999999999995E-2</v>
      </c>
    </row>
    <row r="1390" spans="1:6" hidden="1">
      <c r="A1390" t="s">
        <v>104</v>
      </c>
      <c r="B1390" t="s">
        <v>118</v>
      </c>
      <c r="C1390">
        <v>36</v>
      </c>
      <c r="D1390">
        <v>23.5</v>
      </c>
      <c r="E1390">
        <v>0.87</v>
      </c>
      <c r="F1390">
        <f t="shared" si="23"/>
        <v>8.6999999999999994E-2</v>
      </c>
    </row>
    <row r="1391" spans="1:6" hidden="1">
      <c r="A1391" t="s">
        <v>104</v>
      </c>
      <c r="B1391" t="s">
        <v>118</v>
      </c>
      <c r="C1391">
        <v>40</v>
      </c>
      <c r="D1391">
        <v>24</v>
      </c>
      <c r="E1391">
        <v>1.0900000000000001</v>
      </c>
      <c r="F1391">
        <f t="shared" si="23"/>
        <v>0.10900000000000001</v>
      </c>
    </row>
    <row r="1392" spans="1:6" hidden="1">
      <c r="A1392" t="s">
        <v>104</v>
      </c>
      <c r="B1392" t="s">
        <v>118</v>
      </c>
      <c r="C1392">
        <v>44</v>
      </c>
      <c r="D1392">
        <v>24.5</v>
      </c>
      <c r="E1392">
        <v>1.33</v>
      </c>
      <c r="F1392">
        <f t="shared" si="23"/>
        <v>0.13300000000000001</v>
      </c>
    </row>
    <row r="1393" spans="1:6" hidden="1">
      <c r="A1393" t="s">
        <v>104</v>
      </c>
      <c r="B1393" t="s">
        <v>118</v>
      </c>
      <c r="C1393">
        <v>48</v>
      </c>
      <c r="D1393">
        <v>24.5</v>
      </c>
      <c r="E1393">
        <v>1.57</v>
      </c>
      <c r="F1393">
        <f t="shared" si="23"/>
        <v>0.157</v>
      </c>
    </row>
    <row r="1394" spans="1:6" hidden="1">
      <c r="A1394" t="s">
        <v>104</v>
      </c>
      <c r="B1394" t="s">
        <v>118</v>
      </c>
      <c r="C1394">
        <v>52</v>
      </c>
      <c r="D1394">
        <v>25</v>
      </c>
      <c r="E1394">
        <v>1.85</v>
      </c>
      <c r="F1394">
        <f t="shared" si="23"/>
        <v>0.185</v>
      </c>
    </row>
    <row r="1395" spans="1:6" hidden="1">
      <c r="A1395" t="s">
        <v>104</v>
      </c>
      <c r="B1395" t="s">
        <v>118</v>
      </c>
      <c r="C1395">
        <v>56</v>
      </c>
      <c r="D1395">
        <v>25</v>
      </c>
      <c r="E1395">
        <v>2.15</v>
      </c>
      <c r="F1395">
        <f t="shared" si="23"/>
        <v>0.215</v>
      </c>
    </row>
    <row r="1396" spans="1:6" hidden="1">
      <c r="A1396" t="s">
        <v>104</v>
      </c>
      <c r="B1396" t="s">
        <v>118</v>
      </c>
      <c r="C1396">
        <v>60</v>
      </c>
      <c r="D1396">
        <v>25</v>
      </c>
      <c r="E1396">
        <v>2.46</v>
      </c>
      <c r="F1396">
        <f t="shared" si="23"/>
        <v>0.246</v>
      </c>
    </row>
    <row r="1397" spans="1:6" hidden="1">
      <c r="A1397" t="s">
        <v>106</v>
      </c>
      <c r="B1397" t="s">
        <v>118</v>
      </c>
      <c r="C1397">
        <v>8</v>
      </c>
      <c r="D1397">
        <v>12</v>
      </c>
      <c r="E1397">
        <v>2.9000000000000001E-2</v>
      </c>
    </row>
    <row r="1398" spans="1:6" hidden="1">
      <c r="A1398" t="s">
        <v>106</v>
      </c>
      <c r="B1398" t="s">
        <v>118</v>
      </c>
      <c r="C1398">
        <v>10</v>
      </c>
      <c r="D1398">
        <v>13</v>
      </c>
      <c r="E1398">
        <v>5.8000000000000003E-2</v>
      </c>
    </row>
    <row r="1399" spans="1:6" hidden="1">
      <c r="A1399" t="s">
        <v>106</v>
      </c>
      <c r="B1399" t="s">
        <v>118</v>
      </c>
      <c r="C1399">
        <v>12</v>
      </c>
      <c r="D1399">
        <v>14</v>
      </c>
      <c r="E1399">
        <v>8.7999999999999995E-2</v>
      </c>
    </row>
    <row r="1400" spans="1:6" hidden="1">
      <c r="A1400" t="s">
        <v>106</v>
      </c>
      <c r="B1400" t="s">
        <v>118</v>
      </c>
      <c r="C1400">
        <v>14</v>
      </c>
      <c r="D1400">
        <v>15</v>
      </c>
      <c r="E1400">
        <v>0.124</v>
      </c>
      <c r="F1400">
        <f t="shared" si="23"/>
        <v>1.24E-2</v>
      </c>
    </row>
    <row r="1401" spans="1:6" hidden="1">
      <c r="A1401" t="s">
        <v>106</v>
      </c>
      <c r="B1401" t="s">
        <v>118</v>
      </c>
      <c r="C1401">
        <v>16</v>
      </c>
      <c r="D1401">
        <v>16</v>
      </c>
      <c r="E1401">
        <v>0.16400000000000001</v>
      </c>
      <c r="F1401">
        <f t="shared" si="23"/>
        <v>1.6400000000000001E-2</v>
      </c>
    </row>
    <row r="1402" spans="1:6" hidden="1">
      <c r="A1402" t="s">
        <v>106</v>
      </c>
      <c r="B1402" t="s">
        <v>118</v>
      </c>
      <c r="C1402">
        <v>20</v>
      </c>
      <c r="D1402">
        <v>17.5</v>
      </c>
      <c r="E1402">
        <v>0.26</v>
      </c>
      <c r="F1402">
        <f t="shared" si="23"/>
        <v>2.6000000000000002E-2</v>
      </c>
    </row>
    <row r="1403" spans="1:6" hidden="1">
      <c r="A1403" t="s">
        <v>106</v>
      </c>
      <c r="B1403" t="s">
        <v>118</v>
      </c>
      <c r="C1403">
        <v>24</v>
      </c>
      <c r="D1403">
        <v>18.5</v>
      </c>
      <c r="E1403">
        <v>0.37</v>
      </c>
      <c r="F1403">
        <f t="shared" si="23"/>
        <v>3.6999999999999998E-2</v>
      </c>
    </row>
    <row r="1404" spans="1:6" hidden="1">
      <c r="A1404" t="s">
        <v>106</v>
      </c>
      <c r="B1404" t="s">
        <v>118</v>
      </c>
      <c r="C1404">
        <v>28</v>
      </c>
      <c r="D1404">
        <v>20</v>
      </c>
      <c r="E1404">
        <v>0.52</v>
      </c>
      <c r="F1404">
        <f t="shared" si="23"/>
        <v>5.2000000000000005E-2</v>
      </c>
    </row>
    <row r="1405" spans="1:6" hidden="1">
      <c r="A1405" t="s">
        <v>106</v>
      </c>
      <c r="B1405" t="s">
        <v>118</v>
      </c>
      <c r="C1405">
        <v>32</v>
      </c>
      <c r="D1405">
        <v>20.5</v>
      </c>
      <c r="E1405">
        <v>0.69</v>
      </c>
      <c r="F1405">
        <f t="shared" si="23"/>
        <v>6.8999999999999992E-2</v>
      </c>
    </row>
    <row r="1406" spans="1:6" hidden="1">
      <c r="A1406" t="s">
        <v>106</v>
      </c>
      <c r="B1406" t="s">
        <v>118</v>
      </c>
      <c r="C1406">
        <v>36</v>
      </c>
      <c r="D1406">
        <v>21.5</v>
      </c>
      <c r="E1406">
        <v>0.85</v>
      </c>
      <c r="F1406">
        <f t="shared" si="23"/>
        <v>8.4999999999999992E-2</v>
      </c>
    </row>
    <row r="1407" spans="1:6" hidden="1">
      <c r="A1407" t="s">
        <v>106</v>
      </c>
      <c r="B1407" t="s">
        <v>118</v>
      </c>
      <c r="C1407">
        <v>40</v>
      </c>
      <c r="D1407">
        <v>22</v>
      </c>
      <c r="E1407">
        <v>1.06</v>
      </c>
      <c r="F1407">
        <f t="shared" si="23"/>
        <v>0.10600000000000001</v>
      </c>
    </row>
    <row r="1408" spans="1:6" hidden="1">
      <c r="A1408" t="s">
        <v>106</v>
      </c>
      <c r="B1408" t="s">
        <v>118</v>
      </c>
      <c r="C1408">
        <v>44</v>
      </c>
      <c r="D1408">
        <v>22</v>
      </c>
      <c r="E1408">
        <v>1.29</v>
      </c>
      <c r="F1408">
        <f t="shared" si="23"/>
        <v>0.129</v>
      </c>
    </row>
    <row r="1409" spans="1:6" hidden="1">
      <c r="A1409" t="s">
        <v>106</v>
      </c>
      <c r="B1409" t="s">
        <v>118</v>
      </c>
      <c r="C1409">
        <v>48</v>
      </c>
      <c r="D1409">
        <v>22.5</v>
      </c>
      <c r="E1409">
        <v>1.53</v>
      </c>
      <c r="F1409">
        <f t="shared" si="23"/>
        <v>0.153</v>
      </c>
    </row>
    <row r="1410" spans="1:6" hidden="1">
      <c r="A1410" t="s">
        <v>106</v>
      </c>
      <c r="B1410" t="s">
        <v>118</v>
      </c>
      <c r="C1410">
        <v>52</v>
      </c>
      <c r="D1410">
        <v>22.5</v>
      </c>
      <c r="E1410">
        <v>1.8</v>
      </c>
      <c r="F1410">
        <f t="shared" si="23"/>
        <v>0.18</v>
      </c>
    </row>
    <row r="1411" spans="1:6" hidden="1">
      <c r="A1411" t="s">
        <v>106</v>
      </c>
      <c r="B1411" t="s">
        <v>118</v>
      </c>
      <c r="C1411">
        <v>56</v>
      </c>
      <c r="D1411">
        <v>23</v>
      </c>
      <c r="E1411">
        <v>1.0900000000000001</v>
      </c>
      <c r="F1411">
        <f t="shared" si="23"/>
        <v>0.10900000000000001</v>
      </c>
    </row>
    <row r="1412" spans="1:6" hidden="1">
      <c r="A1412" t="s">
        <v>106</v>
      </c>
      <c r="B1412" t="s">
        <v>118</v>
      </c>
      <c r="C1412">
        <v>60</v>
      </c>
      <c r="D1412">
        <v>23</v>
      </c>
      <c r="E1412">
        <v>2.4</v>
      </c>
      <c r="F1412">
        <f t="shared" si="23"/>
        <v>0.24</v>
      </c>
    </row>
    <row r="1413" spans="1:6" hidden="1">
      <c r="A1413" t="s">
        <v>107</v>
      </c>
      <c r="B1413" t="s">
        <v>118</v>
      </c>
      <c r="C1413">
        <v>8</v>
      </c>
      <c r="D1413">
        <v>11</v>
      </c>
      <c r="E1413">
        <v>2.5999999999999999E-2</v>
      </c>
    </row>
    <row r="1414" spans="1:6" hidden="1">
      <c r="A1414" t="s">
        <v>107</v>
      </c>
      <c r="B1414" t="s">
        <v>118</v>
      </c>
      <c r="C1414">
        <v>10</v>
      </c>
      <c r="D1414">
        <v>12</v>
      </c>
      <c r="E1414">
        <v>5.0999999999999997E-2</v>
      </c>
    </row>
    <row r="1415" spans="1:6" hidden="1">
      <c r="A1415" t="s">
        <v>107</v>
      </c>
      <c r="B1415" t="s">
        <v>118</v>
      </c>
      <c r="C1415">
        <v>12</v>
      </c>
      <c r="D1415">
        <v>12.5</v>
      </c>
      <c r="E1415">
        <v>0.08</v>
      </c>
    </row>
    <row r="1416" spans="1:6" hidden="1">
      <c r="A1416" t="s">
        <v>107</v>
      </c>
      <c r="B1416" t="s">
        <v>118</v>
      </c>
      <c r="C1416">
        <v>14</v>
      </c>
      <c r="D1416">
        <v>13.5</v>
      </c>
      <c r="E1416">
        <v>0.115</v>
      </c>
      <c r="F1416">
        <f t="shared" si="23"/>
        <v>1.15E-2</v>
      </c>
    </row>
    <row r="1417" spans="1:6" hidden="1">
      <c r="A1417" t="s">
        <v>107</v>
      </c>
      <c r="B1417" t="s">
        <v>118</v>
      </c>
      <c r="C1417">
        <v>16</v>
      </c>
      <c r="D1417">
        <v>14.5</v>
      </c>
      <c r="E1417">
        <v>0.154</v>
      </c>
      <c r="F1417">
        <f t="shared" si="23"/>
        <v>1.54E-2</v>
      </c>
    </row>
    <row r="1418" spans="1:6" hidden="1">
      <c r="A1418" t="s">
        <v>107</v>
      </c>
      <c r="B1418" t="s">
        <v>118</v>
      </c>
      <c r="C1418">
        <v>20</v>
      </c>
      <c r="D1418">
        <v>15.5</v>
      </c>
      <c r="E1418">
        <v>0.25</v>
      </c>
      <c r="F1418">
        <f t="shared" si="23"/>
        <v>2.5000000000000001E-2</v>
      </c>
    </row>
    <row r="1419" spans="1:6" hidden="1">
      <c r="A1419" t="s">
        <v>107</v>
      </c>
      <c r="B1419" t="s">
        <v>118</v>
      </c>
      <c r="C1419">
        <v>24</v>
      </c>
      <c r="D1419">
        <v>17</v>
      </c>
      <c r="E1419">
        <v>0.36</v>
      </c>
      <c r="F1419">
        <f t="shared" si="23"/>
        <v>3.5999999999999997E-2</v>
      </c>
    </row>
    <row r="1420" spans="1:6" hidden="1">
      <c r="A1420" t="s">
        <v>107</v>
      </c>
      <c r="B1420" t="s">
        <v>118</v>
      </c>
      <c r="C1420">
        <v>28</v>
      </c>
      <c r="D1420">
        <v>18</v>
      </c>
      <c r="E1420">
        <v>0.5</v>
      </c>
      <c r="F1420">
        <f t="shared" si="23"/>
        <v>0.05</v>
      </c>
    </row>
    <row r="1421" spans="1:6" hidden="1">
      <c r="A1421" t="s">
        <v>107</v>
      </c>
      <c r="B1421" t="s">
        <v>118</v>
      </c>
      <c r="C1421">
        <v>32</v>
      </c>
      <c r="D1421">
        <v>19</v>
      </c>
      <c r="E1421">
        <v>0.66</v>
      </c>
      <c r="F1421">
        <f t="shared" si="23"/>
        <v>6.6000000000000003E-2</v>
      </c>
    </row>
    <row r="1422" spans="1:6" hidden="1">
      <c r="A1422" t="s">
        <v>107</v>
      </c>
      <c r="B1422" t="s">
        <v>118</v>
      </c>
      <c r="C1422">
        <v>36</v>
      </c>
      <c r="D1422">
        <v>19</v>
      </c>
      <c r="E1422">
        <v>0.83</v>
      </c>
      <c r="F1422">
        <f t="shared" si="23"/>
        <v>8.299999999999999E-2</v>
      </c>
    </row>
    <row r="1423" spans="1:6" hidden="1">
      <c r="A1423" t="s">
        <v>107</v>
      </c>
      <c r="B1423" t="s">
        <v>118</v>
      </c>
      <c r="C1423">
        <v>40</v>
      </c>
      <c r="D1423">
        <v>20</v>
      </c>
      <c r="E1423">
        <v>1.03</v>
      </c>
      <c r="F1423">
        <f t="shared" si="23"/>
        <v>0.10300000000000001</v>
      </c>
    </row>
    <row r="1424" spans="1:6" hidden="1">
      <c r="A1424" t="s">
        <v>107</v>
      </c>
      <c r="B1424" t="s">
        <v>118</v>
      </c>
      <c r="C1424">
        <v>44</v>
      </c>
      <c r="D1424">
        <v>20</v>
      </c>
      <c r="E1424">
        <v>1.25</v>
      </c>
      <c r="F1424">
        <f t="shared" si="23"/>
        <v>0.125</v>
      </c>
    </row>
    <row r="1425" spans="1:6" hidden="1">
      <c r="A1425" t="s">
        <v>107</v>
      </c>
      <c r="B1425" t="s">
        <v>118</v>
      </c>
      <c r="C1425">
        <v>48</v>
      </c>
      <c r="D1425">
        <v>20.5</v>
      </c>
      <c r="E1425">
        <v>1.49</v>
      </c>
      <c r="F1425">
        <f t="shared" si="23"/>
        <v>0.14899999999999999</v>
      </c>
    </row>
    <row r="1426" spans="1:6" hidden="1">
      <c r="A1426" t="s">
        <v>107</v>
      </c>
      <c r="B1426" t="s">
        <v>118</v>
      </c>
      <c r="C1426">
        <v>52</v>
      </c>
      <c r="D1426">
        <v>20.5</v>
      </c>
      <c r="E1426">
        <v>1.75</v>
      </c>
      <c r="F1426">
        <f t="shared" si="23"/>
        <v>0.17499999999999999</v>
      </c>
    </row>
    <row r="1427" spans="1:6" hidden="1">
      <c r="A1427" t="s">
        <v>108</v>
      </c>
      <c r="B1427" t="s">
        <v>118</v>
      </c>
      <c r="C1427">
        <v>8</v>
      </c>
      <c r="D1427">
        <v>10</v>
      </c>
      <c r="E1427">
        <v>2.3E-2</v>
      </c>
    </row>
    <row r="1428" spans="1:6" hidden="1">
      <c r="A1428" t="s">
        <v>108</v>
      </c>
      <c r="B1428" t="s">
        <v>118</v>
      </c>
      <c r="C1428">
        <v>10</v>
      </c>
      <c r="D1428">
        <v>11</v>
      </c>
      <c r="E1428">
        <v>4.4999999999999998E-2</v>
      </c>
    </row>
    <row r="1429" spans="1:6" hidden="1">
      <c r="A1429" t="s">
        <v>108</v>
      </c>
      <c r="B1429" t="s">
        <v>118</v>
      </c>
      <c r="C1429">
        <v>12</v>
      </c>
      <c r="D1429">
        <v>11.5</v>
      </c>
      <c r="E1429">
        <v>7.2999999999999995E-2</v>
      </c>
    </row>
    <row r="1430" spans="1:6" hidden="1">
      <c r="A1430" t="s">
        <v>108</v>
      </c>
      <c r="B1430" t="s">
        <v>118</v>
      </c>
      <c r="C1430">
        <v>14</v>
      </c>
      <c r="D1430">
        <v>12.5</v>
      </c>
      <c r="E1430">
        <v>0.107</v>
      </c>
      <c r="F1430">
        <f t="shared" si="23"/>
        <v>1.0699999999999999E-2</v>
      </c>
    </row>
    <row r="1431" spans="1:6" hidden="1">
      <c r="A1431" t="s">
        <v>108</v>
      </c>
      <c r="B1431" t="s">
        <v>118</v>
      </c>
      <c r="C1431">
        <v>16</v>
      </c>
      <c r="D1431">
        <v>13</v>
      </c>
      <c r="E1431">
        <v>0.14499999999999999</v>
      </c>
      <c r="F1431">
        <f t="shared" si="23"/>
        <v>1.4499999999999999E-2</v>
      </c>
    </row>
    <row r="1432" spans="1:6" hidden="1">
      <c r="A1432" t="s">
        <v>108</v>
      </c>
      <c r="B1432" t="s">
        <v>118</v>
      </c>
      <c r="C1432">
        <v>20</v>
      </c>
      <c r="D1432">
        <v>14.5</v>
      </c>
      <c r="E1432">
        <v>0.24</v>
      </c>
      <c r="F1432">
        <f t="shared" si="23"/>
        <v>2.4E-2</v>
      </c>
    </row>
    <row r="1433" spans="1:6" hidden="1">
      <c r="A1433" t="s">
        <v>108</v>
      </c>
      <c r="B1433" t="s">
        <v>118</v>
      </c>
      <c r="C1433">
        <v>24</v>
      </c>
      <c r="D1433">
        <v>15.5</v>
      </c>
      <c r="E1433">
        <v>0.35</v>
      </c>
      <c r="F1433">
        <f t="shared" si="23"/>
        <v>3.4999999999999996E-2</v>
      </c>
    </row>
    <row r="1434" spans="1:6" hidden="1">
      <c r="A1434" t="s">
        <v>108</v>
      </c>
      <c r="B1434" t="s">
        <v>118</v>
      </c>
      <c r="C1434">
        <v>28</v>
      </c>
      <c r="D1434">
        <v>16.5</v>
      </c>
      <c r="E1434">
        <v>0.48</v>
      </c>
      <c r="F1434">
        <f t="shared" si="23"/>
        <v>4.8000000000000001E-2</v>
      </c>
    </row>
    <row r="1435" spans="1:6" hidden="1">
      <c r="A1435" t="s">
        <v>108</v>
      </c>
      <c r="B1435" t="s">
        <v>118</v>
      </c>
      <c r="C1435">
        <v>32</v>
      </c>
      <c r="D1435">
        <v>17</v>
      </c>
      <c r="E1435">
        <v>0.63</v>
      </c>
      <c r="F1435">
        <f t="shared" si="23"/>
        <v>6.3E-2</v>
      </c>
    </row>
    <row r="1436" spans="1:6" hidden="1">
      <c r="A1436" t="s">
        <v>108</v>
      </c>
      <c r="B1436" t="s">
        <v>118</v>
      </c>
      <c r="C1436">
        <v>36</v>
      </c>
      <c r="D1436">
        <v>17.5</v>
      </c>
      <c r="E1436">
        <v>0.81</v>
      </c>
      <c r="F1436">
        <f t="shared" ref="F1436:F1505" si="24">E1436/10</f>
        <v>8.1000000000000003E-2</v>
      </c>
    </row>
    <row r="1437" spans="1:6" hidden="1">
      <c r="A1437" t="s">
        <v>108</v>
      </c>
      <c r="B1437" t="s">
        <v>118</v>
      </c>
      <c r="C1437">
        <v>40</v>
      </c>
      <c r="D1437">
        <v>18</v>
      </c>
      <c r="E1437">
        <v>1</v>
      </c>
      <c r="F1437">
        <f t="shared" si="24"/>
        <v>0.1</v>
      </c>
    </row>
    <row r="1438" spans="1:6" hidden="1">
      <c r="A1438" t="s">
        <v>108</v>
      </c>
      <c r="B1438" t="s">
        <v>118</v>
      </c>
      <c r="C1438">
        <v>44</v>
      </c>
      <c r="D1438">
        <v>18.5</v>
      </c>
      <c r="E1438">
        <v>1.21</v>
      </c>
      <c r="F1438">
        <f t="shared" si="24"/>
        <v>0.121</v>
      </c>
    </row>
    <row r="1439" spans="1:6" hidden="1">
      <c r="A1439" t="s">
        <v>108</v>
      </c>
      <c r="B1439" t="s">
        <v>118</v>
      </c>
      <c r="C1439">
        <v>48</v>
      </c>
      <c r="D1439">
        <v>18.5</v>
      </c>
      <c r="E1439">
        <v>1.45</v>
      </c>
      <c r="F1439">
        <f t="shared" si="24"/>
        <v>0.14499999999999999</v>
      </c>
    </row>
    <row r="1440" spans="1:6" hidden="1">
      <c r="A1440" t="s">
        <v>109</v>
      </c>
      <c r="B1440" t="s">
        <v>118</v>
      </c>
      <c r="C1440">
        <v>8</v>
      </c>
      <c r="D1440">
        <v>9</v>
      </c>
      <c r="E1440">
        <v>0.02</v>
      </c>
    </row>
    <row r="1441" spans="1:6" hidden="1">
      <c r="A1441" t="s">
        <v>109</v>
      </c>
      <c r="B1441" t="s">
        <v>118</v>
      </c>
      <c r="C1441">
        <v>10</v>
      </c>
      <c r="D1441">
        <v>10</v>
      </c>
      <c r="E1441">
        <v>0.04</v>
      </c>
    </row>
    <row r="1442" spans="1:6" hidden="1">
      <c r="A1442" t="s">
        <v>109</v>
      </c>
      <c r="B1442" t="s">
        <v>118</v>
      </c>
      <c r="C1442">
        <v>12</v>
      </c>
      <c r="D1442">
        <v>10.5</v>
      </c>
      <c r="E1442">
        <v>6.7000000000000004E-2</v>
      </c>
    </row>
    <row r="1443" spans="1:6" hidden="1">
      <c r="A1443" t="s">
        <v>109</v>
      </c>
      <c r="B1443" t="s">
        <v>118</v>
      </c>
      <c r="C1443">
        <v>14</v>
      </c>
      <c r="D1443">
        <v>11.5</v>
      </c>
      <c r="E1443">
        <v>0.1</v>
      </c>
      <c r="F1443">
        <f t="shared" si="24"/>
        <v>0.01</v>
      </c>
    </row>
    <row r="1444" spans="1:6" hidden="1">
      <c r="A1444" t="s">
        <v>109</v>
      </c>
      <c r="B1444" t="s">
        <v>118</v>
      </c>
      <c r="C1444">
        <v>16</v>
      </c>
      <c r="D1444">
        <v>12</v>
      </c>
      <c r="E1444">
        <v>0.13600000000000001</v>
      </c>
      <c r="F1444">
        <f t="shared" si="24"/>
        <v>1.3600000000000001E-2</v>
      </c>
    </row>
    <row r="1445" spans="1:6" hidden="1">
      <c r="A1445" t="s">
        <v>109</v>
      </c>
      <c r="B1445" t="s">
        <v>118</v>
      </c>
      <c r="C1445">
        <v>20</v>
      </c>
      <c r="D1445">
        <v>13</v>
      </c>
      <c r="E1445">
        <v>0.23</v>
      </c>
      <c r="F1445">
        <f t="shared" si="24"/>
        <v>2.3E-2</v>
      </c>
    </row>
    <row r="1446" spans="1:6" hidden="1">
      <c r="A1446" t="s">
        <v>109</v>
      </c>
      <c r="B1446" t="s">
        <v>118</v>
      </c>
      <c r="C1446">
        <v>24</v>
      </c>
      <c r="D1446">
        <v>14</v>
      </c>
      <c r="E1446">
        <v>0.34</v>
      </c>
      <c r="F1446">
        <f t="shared" si="24"/>
        <v>3.4000000000000002E-2</v>
      </c>
    </row>
    <row r="1447" spans="1:6" hidden="1">
      <c r="A1447" t="s">
        <v>109</v>
      </c>
      <c r="B1447" t="s">
        <v>118</v>
      </c>
      <c r="C1447">
        <v>28</v>
      </c>
      <c r="D1447">
        <v>15</v>
      </c>
      <c r="E1447">
        <v>0.46</v>
      </c>
      <c r="F1447">
        <f t="shared" si="24"/>
        <v>4.5999999999999999E-2</v>
      </c>
    </row>
    <row r="1448" spans="1:6" hidden="1">
      <c r="A1448" t="s">
        <v>109</v>
      </c>
      <c r="B1448" t="s">
        <v>118</v>
      </c>
      <c r="C1448">
        <v>32</v>
      </c>
      <c r="D1448">
        <v>15.5</v>
      </c>
      <c r="E1448">
        <v>0.6</v>
      </c>
      <c r="F1448">
        <f t="shared" si="24"/>
        <v>0.06</v>
      </c>
    </row>
    <row r="1449" spans="1:6" hidden="1">
      <c r="A1449" t="s">
        <v>109</v>
      </c>
      <c r="B1449" t="s">
        <v>118</v>
      </c>
      <c r="C1449">
        <v>36</v>
      </c>
      <c r="D1449">
        <v>16</v>
      </c>
      <c r="E1449">
        <v>0.79</v>
      </c>
      <c r="F1449">
        <f t="shared" si="24"/>
        <v>7.9000000000000001E-2</v>
      </c>
    </row>
    <row r="1450" spans="1:6" hidden="1">
      <c r="A1450" t="s">
        <v>109</v>
      </c>
      <c r="B1450" t="s">
        <v>118</v>
      </c>
      <c r="C1450">
        <v>40</v>
      </c>
      <c r="D1450">
        <v>16.5</v>
      </c>
      <c r="E1450">
        <v>0.97</v>
      </c>
      <c r="F1450">
        <f t="shared" si="24"/>
        <v>9.7000000000000003E-2</v>
      </c>
    </row>
    <row r="1451" spans="1:6" hidden="1">
      <c r="A1451" t="s">
        <v>109</v>
      </c>
      <c r="B1451" t="s">
        <v>118</v>
      </c>
      <c r="C1451">
        <v>44</v>
      </c>
      <c r="D1451">
        <v>17</v>
      </c>
      <c r="E1451">
        <v>1.17</v>
      </c>
      <c r="F1451">
        <f t="shared" si="24"/>
        <v>0.11699999999999999</v>
      </c>
    </row>
    <row r="1452" spans="1:6" hidden="1">
      <c r="A1452" t="s">
        <v>110</v>
      </c>
      <c r="B1452" t="s">
        <v>118</v>
      </c>
      <c r="C1452">
        <v>8</v>
      </c>
      <c r="D1452">
        <v>8.5</v>
      </c>
      <c r="E1452">
        <v>1.7999999999999999E-2</v>
      </c>
    </row>
    <row r="1453" spans="1:6" hidden="1">
      <c r="A1453" t="s">
        <v>110</v>
      </c>
      <c r="B1453" t="s">
        <v>118</v>
      </c>
      <c r="C1453">
        <v>10</v>
      </c>
      <c r="D1453">
        <v>9</v>
      </c>
      <c r="E1453">
        <v>3.5000000000000003E-2</v>
      </c>
    </row>
    <row r="1454" spans="1:6" hidden="1">
      <c r="A1454" t="s">
        <v>110</v>
      </c>
      <c r="B1454" t="s">
        <v>118</v>
      </c>
      <c r="C1454">
        <v>12</v>
      </c>
      <c r="D1454">
        <v>9.5</v>
      </c>
      <c r="E1454">
        <v>6.0999999999999999E-2</v>
      </c>
    </row>
    <row r="1455" spans="1:6" hidden="1">
      <c r="A1455" t="s">
        <v>110</v>
      </c>
      <c r="B1455" t="s">
        <v>118</v>
      </c>
      <c r="C1455">
        <v>14</v>
      </c>
      <c r="D1455">
        <v>10.5</v>
      </c>
      <c r="E1455">
        <v>9.2999999999999999E-2</v>
      </c>
      <c r="F1455">
        <f t="shared" si="24"/>
        <v>9.2999999999999992E-3</v>
      </c>
    </row>
    <row r="1456" spans="1:6" hidden="1">
      <c r="A1456" t="s">
        <v>110</v>
      </c>
      <c r="B1456" t="s">
        <v>118</v>
      </c>
      <c r="C1456">
        <v>16</v>
      </c>
      <c r="D1456">
        <v>11</v>
      </c>
      <c r="E1456">
        <v>0.128</v>
      </c>
      <c r="F1456">
        <f t="shared" si="24"/>
        <v>1.2800000000000001E-2</v>
      </c>
    </row>
    <row r="1457" spans="1:6" hidden="1">
      <c r="A1457" t="s">
        <v>110</v>
      </c>
      <c r="B1457" t="s">
        <v>118</v>
      </c>
      <c r="C1457">
        <v>20</v>
      </c>
      <c r="D1457">
        <v>12</v>
      </c>
      <c r="E1457">
        <v>0.22</v>
      </c>
      <c r="F1457">
        <f t="shared" si="24"/>
        <v>2.1999999999999999E-2</v>
      </c>
    </row>
    <row r="1458" spans="1:6" hidden="1">
      <c r="A1458" t="s">
        <v>110</v>
      </c>
      <c r="B1458" t="s">
        <v>118</v>
      </c>
      <c r="C1458">
        <v>24</v>
      </c>
      <c r="D1458">
        <v>13</v>
      </c>
      <c r="E1458">
        <v>0.33</v>
      </c>
      <c r="F1458">
        <f t="shared" si="24"/>
        <v>3.3000000000000002E-2</v>
      </c>
    </row>
    <row r="1459" spans="1:6" hidden="1">
      <c r="A1459" t="s">
        <v>110</v>
      </c>
      <c r="B1459" t="s">
        <v>118</v>
      </c>
      <c r="C1459">
        <v>28</v>
      </c>
      <c r="D1459">
        <v>13.5</v>
      </c>
      <c r="E1459">
        <v>0.44</v>
      </c>
      <c r="F1459">
        <f t="shared" si="24"/>
        <v>4.3999999999999997E-2</v>
      </c>
    </row>
    <row r="1460" spans="1:6" hidden="1">
      <c r="A1460" t="s">
        <v>110</v>
      </c>
      <c r="B1460" t="s">
        <v>118</v>
      </c>
      <c r="C1460">
        <v>32</v>
      </c>
      <c r="D1460">
        <v>14</v>
      </c>
      <c r="E1460">
        <v>0.56999999999999995</v>
      </c>
      <c r="F1460">
        <f t="shared" si="24"/>
        <v>5.6999999999999995E-2</v>
      </c>
    </row>
    <row r="1461" spans="1:6" hidden="1">
      <c r="A1461" t="s">
        <v>110</v>
      </c>
      <c r="B1461" t="s">
        <v>118</v>
      </c>
      <c r="C1461">
        <v>36</v>
      </c>
      <c r="D1461">
        <v>14.5</v>
      </c>
      <c r="E1461">
        <v>0.77</v>
      </c>
      <c r="F1461">
        <f t="shared" si="24"/>
        <v>7.6999999999999999E-2</v>
      </c>
    </row>
    <row r="1462" spans="1:6" hidden="1">
      <c r="A1462" t="s">
        <v>110</v>
      </c>
      <c r="B1462" t="s">
        <v>118</v>
      </c>
      <c r="C1462">
        <v>40</v>
      </c>
      <c r="D1462">
        <v>15</v>
      </c>
      <c r="E1462">
        <v>0.94</v>
      </c>
      <c r="F1462">
        <f t="shared" si="24"/>
        <v>9.4E-2</v>
      </c>
    </row>
    <row r="1463" spans="1:6" hidden="1">
      <c r="A1463" t="s">
        <v>111</v>
      </c>
      <c r="B1463" t="s">
        <v>118</v>
      </c>
      <c r="C1463">
        <v>8</v>
      </c>
      <c r="D1463">
        <v>7.5</v>
      </c>
      <c r="E1463">
        <v>1.6E-2</v>
      </c>
    </row>
    <row r="1464" spans="1:6" hidden="1">
      <c r="A1464" t="s">
        <v>111</v>
      </c>
      <c r="B1464" t="s">
        <v>118</v>
      </c>
      <c r="C1464">
        <v>10</v>
      </c>
      <c r="D1464">
        <v>8</v>
      </c>
      <c r="E1464">
        <v>3.1E-2</v>
      </c>
    </row>
    <row r="1465" spans="1:6" hidden="1">
      <c r="A1465" t="s">
        <v>111</v>
      </c>
      <c r="B1465" t="s">
        <v>118</v>
      </c>
      <c r="C1465">
        <v>12</v>
      </c>
      <c r="D1465">
        <v>8.5</v>
      </c>
      <c r="E1465">
        <v>5.6000000000000001E-2</v>
      </c>
    </row>
    <row r="1466" spans="1:6" hidden="1">
      <c r="A1466" t="s">
        <v>111</v>
      </c>
      <c r="B1466" t="s">
        <v>118</v>
      </c>
      <c r="C1466">
        <v>14</v>
      </c>
      <c r="D1466">
        <v>9</v>
      </c>
      <c r="E1466">
        <v>8.5999999999999993E-2</v>
      </c>
      <c r="F1466">
        <f t="shared" si="24"/>
        <v>8.6E-3</v>
      </c>
    </row>
    <row r="1467" spans="1:6" hidden="1">
      <c r="A1467" t="s">
        <v>111</v>
      </c>
      <c r="B1467" t="s">
        <v>118</v>
      </c>
      <c r="C1467">
        <v>16</v>
      </c>
      <c r="D1467">
        <v>9.5</v>
      </c>
      <c r="E1467">
        <v>0.121</v>
      </c>
      <c r="F1467">
        <f t="shared" si="24"/>
        <v>1.21E-2</v>
      </c>
    </row>
    <row r="1468" spans="1:6" hidden="1">
      <c r="A1468" t="s">
        <v>111</v>
      </c>
      <c r="B1468" t="s">
        <v>118</v>
      </c>
      <c r="C1468">
        <v>20</v>
      </c>
      <c r="D1468">
        <v>11</v>
      </c>
      <c r="E1468">
        <v>0.21</v>
      </c>
      <c r="F1468">
        <f t="shared" si="24"/>
        <v>2.0999999999999998E-2</v>
      </c>
    </row>
    <row r="1469" spans="1:6" hidden="1">
      <c r="A1469" t="s">
        <v>111</v>
      </c>
      <c r="B1469" t="s">
        <v>118</v>
      </c>
      <c r="C1469">
        <v>24</v>
      </c>
      <c r="D1469">
        <v>11.5</v>
      </c>
      <c r="E1469">
        <v>0.32</v>
      </c>
      <c r="F1469">
        <f t="shared" si="24"/>
        <v>3.2000000000000001E-2</v>
      </c>
    </row>
    <row r="1470" spans="1:6" hidden="1">
      <c r="A1470" t="s">
        <v>111</v>
      </c>
      <c r="B1470" t="s">
        <v>118</v>
      </c>
      <c r="C1470">
        <v>28</v>
      </c>
      <c r="D1470">
        <v>12.5</v>
      </c>
      <c r="E1470">
        <v>0.42</v>
      </c>
      <c r="F1470">
        <f t="shared" si="24"/>
        <v>4.1999999999999996E-2</v>
      </c>
    </row>
    <row r="1471" spans="1:6" hidden="1">
      <c r="A1471" t="s">
        <v>111</v>
      </c>
      <c r="B1471" t="s">
        <v>118</v>
      </c>
      <c r="C1471">
        <v>32</v>
      </c>
      <c r="D1471">
        <v>13</v>
      </c>
      <c r="E1471">
        <v>0.55000000000000004</v>
      </c>
      <c r="F1471">
        <f t="shared" si="24"/>
        <v>5.5000000000000007E-2</v>
      </c>
    </row>
    <row r="1472" spans="1:6" hidden="1">
      <c r="A1472" s="134" t="s">
        <v>111</v>
      </c>
      <c r="B1472" s="134" t="s">
        <v>118</v>
      </c>
      <c r="C1472" s="134">
        <v>36</v>
      </c>
      <c r="D1472" s="134"/>
      <c r="E1472" s="136">
        <v>0.62</v>
      </c>
      <c r="F1472" s="134">
        <f t="shared" si="24"/>
        <v>6.2E-2</v>
      </c>
    </row>
    <row r="1473" spans="1:6" hidden="1">
      <c r="A1473" s="134" t="s">
        <v>111</v>
      </c>
      <c r="B1473" s="134" t="s">
        <v>118</v>
      </c>
      <c r="C1473" s="134">
        <v>40</v>
      </c>
      <c r="D1473" s="134"/>
      <c r="E1473" s="136">
        <v>0.69</v>
      </c>
      <c r="F1473" s="134">
        <f t="shared" si="24"/>
        <v>6.8999999999999992E-2</v>
      </c>
    </row>
    <row r="1474" spans="1:6" hidden="1">
      <c r="A1474" s="134" t="s">
        <v>111</v>
      </c>
      <c r="B1474" s="134" t="s">
        <v>118</v>
      </c>
      <c r="C1474" s="134">
        <v>44</v>
      </c>
      <c r="D1474" s="134"/>
      <c r="E1474" s="136">
        <v>0.76</v>
      </c>
      <c r="F1474" s="134">
        <f t="shared" si="24"/>
        <v>7.5999999999999998E-2</v>
      </c>
    </row>
    <row r="1475" spans="1:6" hidden="1">
      <c r="A1475" s="134" t="s">
        <v>111</v>
      </c>
      <c r="B1475" s="134" t="s">
        <v>118</v>
      </c>
      <c r="C1475" s="134">
        <v>48</v>
      </c>
      <c r="D1475" s="134"/>
      <c r="E1475" s="136">
        <v>0.83</v>
      </c>
      <c r="F1475" s="134">
        <f t="shared" si="24"/>
        <v>8.299999999999999E-2</v>
      </c>
    </row>
    <row r="1476" spans="1:6" hidden="1">
      <c r="A1476" s="134" t="s">
        <v>111</v>
      </c>
      <c r="B1476" s="134" t="s">
        <v>118</v>
      </c>
      <c r="C1476" s="134">
        <v>52</v>
      </c>
      <c r="D1476" s="134"/>
      <c r="E1476" s="136">
        <v>0.89</v>
      </c>
      <c r="F1476" s="134">
        <f t="shared" si="24"/>
        <v>8.8999999999999996E-2</v>
      </c>
    </row>
    <row r="1477" spans="1:6" hidden="1">
      <c r="A1477" s="134" t="s">
        <v>111</v>
      </c>
      <c r="B1477" s="134" t="s">
        <v>118</v>
      </c>
      <c r="C1477" s="134">
        <v>56</v>
      </c>
      <c r="D1477" s="134"/>
      <c r="E1477" s="136">
        <v>0.96</v>
      </c>
      <c r="F1477" s="134">
        <f t="shared" si="24"/>
        <v>9.6000000000000002E-2</v>
      </c>
    </row>
    <row r="1478" spans="1:6" hidden="1">
      <c r="A1478" s="134" t="s">
        <v>111</v>
      </c>
      <c r="B1478" s="134" t="s">
        <v>118</v>
      </c>
      <c r="C1478" s="134">
        <v>60</v>
      </c>
      <c r="D1478" s="134"/>
      <c r="E1478" s="136">
        <v>1.03</v>
      </c>
      <c r="F1478" s="134">
        <f t="shared" si="24"/>
        <v>0.10300000000000001</v>
      </c>
    </row>
    <row r="1479" spans="1:6" hidden="1">
      <c r="A1479" s="134" t="s">
        <v>111</v>
      </c>
      <c r="B1479" s="134" t="s">
        <v>118</v>
      </c>
      <c r="C1479" s="134">
        <v>64</v>
      </c>
      <c r="D1479" s="134"/>
      <c r="E1479" s="136">
        <v>1.1000000000000001</v>
      </c>
      <c r="F1479" s="134">
        <f t="shared" si="24"/>
        <v>0.11000000000000001</v>
      </c>
    </row>
    <row r="1480" spans="1:6" hidden="1">
      <c r="A1480" s="134" t="s">
        <v>111</v>
      </c>
      <c r="B1480" s="134" t="s">
        <v>118</v>
      </c>
      <c r="C1480" s="134">
        <v>68</v>
      </c>
      <c r="D1480" s="134"/>
      <c r="E1480" s="136">
        <v>1.17</v>
      </c>
      <c r="F1480" s="134">
        <f t="shared" si="24"/>
        <v>0.11699999999999999</v>
      </c>
    </row>
    <row r="1481" spans="1:6" hidden="1">
      <c r="A1481" s="134" t="s">
        <v>111</v>
      </c>
      <c r="B1481" s="134" t="s">
        <v>118</v>
      </c>
      <c r="C1481" s="134">
        <v>72</v>
      </c>
      <c r="D1481" s="134"/>
      <c r="E1481" s="136">
        <v>1.24</v>
      </c>
      <c r="F1481" s="134">
        <f t="shared" si="24"/>
        <v>0.124</v>
      </c>
    </row>
    <row r="1482" spans="1:6" hidden="1">
      <c r="A1482" t="s">
        <v>104</v>
      </c>
      <c r="B1482" t="s">
        <v>119</v>
      </c>
      <c r="C1482">
        <v>4</v>
      </c>
      <c r="D1482">
        <v>9</v>
      </c>
      <c r="E1482">
        <v>8.0000000000000002E-3</v>
      </c>
    </row>
    <row r="1483" spans="1:6" hidden="1">
      <c r="A1483" t="s">
        <v>104</v>
      </c>
      <c r="B1483" t="s">
        <v>119</v>
      </c>
      <c r="C1483">
        <v>6</v>
      </c>
      <c r="D1483">
        <v>12</v>
      </c>
      <c r="E1483">
        <v>2.3E-2</v>
      </c>
    </row>
    <row r="1484" spans="1:6" hidden="1">
      <c r="A1484" t="s">
        <v>104</v>
      </c>
      <c r="B1484" t="s">
        <v>119</v>
      </c>
      <c r="C1484">
        <v>8</v>
      </c>
      <c r="D1484">
        <v>14.5</v>
      </c>
      <c r="E1484">
        <v>4.3999999999999997E-2</v>
      </c>
    </row>
    <row r="1485" spans="1:6" hidden="1">
      <c r="A1485" t="s">
        <v>104</v>
      </c>
      <c r="B1485" t="s">
        <v>119</v>
      </c>
      <c r="C1485">
        <v>10</v>
      </c>
      <c r="D1485">
        <v>17</v>
      </c>
      <c r="E1485">
        <v>7.0000000000000007E-2</v>
      </c>
    </row>
    <row r="1486" spans="1:6" hidden="1">
      <c r="A1486" t="s">
        <v>104</v>
      </c>
      <c r="B1486" t="s">
        <v>119</v>
      </c>
      <c r="C1486">
        <v>12</v>
      </c>
      <c r="D1486">
        <v>18.5</v>
      </c>
      <c r="E1486">
        <v>0.10199999999999999</v>
      </c>
    </row>
    <row r="1487" spans="1:6" hidden="1">
      <c r="A1487" t="s">
        <v>104</v>
      </c>
      <c r="B1487" t="s">
        <v>119</v>
      </c>
      <c r="C1487">
        <v>14</v>
      </c>
      <c r="D1487">
        <v>20</v>
      </c>
      <c r="E1487">
        <v>0.14099999999999999</v>
      </c>
      <c r="F1487">
        <f t="shared" si="24"/>
        <v>1.4099999999999998E-2</v>
      </c>
    </row>
    <row r="1488" spans="1:6" hidden="1">
      <c r="A1488" t="s">
        <v>104</v>
      </c>
      <c r="B1488" t="s">
        <v>119</v>
      </c>
      <c r="C1488">
        <v>16</v>
      </c>
      <c r="D1488">
        <v>21</v>
      </c>
      <c r="E1488">
        <v>0.183</v>
      </c>
      <c r="F1488">
        <f t="shared" si="24"/>
        <v>1.83E-2</v>
      </c>
    </row>
    <row r="1489" spans="1:6" hidden="1">
      <c r="A1489" t="s">
        <v>104</v>
      </c>
      <c r="B1489" t="s">
        <v>119</v>
      </c>
      <c r="C1489">
        <v>18</v>
      </c>
      <c r="D1489">
        <v>21.5</v>
      </c>
      <c r="E1489">
        <v>0.23</v>
      </c>
      <c r="F1489">
        <f t="shared" si="24"/>
        <v>2.3E-2</v>
      </c>
    </row>
    <row r="1490" spans="1:6" hidden="1">
      <c r="A1490" t="s">
        <v>104</v>
      </c>
      <c r="B1490" t="s">
        <v>119</v>
      </c>
      <c r="C1490">
        <v>20</v>
      </c>
      <c r="D1490">
        <v>22</v>
      </c>
      <c r="E1490">
        <v>0.28999999999999998</v>
      </c>
      <c r="F1490">
        <f t="shared" si="24"/>
        <v>2.8999999999999998E-2</v>
      </c>
    </row>
    <row r="1491" spans="1:6" hidden="1">
      <c r="A1491" t="s">
        <v>104</v>
      </c>
      <c r="B1491" t="s">
        <v>119</v>
      </c>
      <c r="C1491">
        <v>22</v>
      </c>
      <c r="D1491">
        <v>22.5</v>
      </c>
      <c r="E1491">
        <v>0.35</v>
      </c>
      <c r="F1491">
        <f t="shared" si="24"/>
        <v>3.4999999999999996E-2</v>
      </c>
    </row>
    <row r="1492" spans="1:6" hidden="1">
      <c r="A1492" t="s">
        <v>104</v>
      </c>
      <c r="B1492" t="s">
        <v>119</v>
      </c>
      <c r="C1492">
        <v>24</v>
      </c>
      <c r="D1492">
        <v>22.5</v>
      </c>
      <c r="E1492">
        <v>0.41</v>
      </c>
      <c r="F1492">
        <f t="shared" si="24"/>
        <v>4.0999999999999995E-2</v>
      </c>
    </row>
    <row r="1493" spans="1:6" hidden="1">
      <c r="A1493" t="s">
        <v>104</v>
      </c>
      <c r="B1493" t="s">
        <v>119</v>
      </c>
      <c r="C1493">
        <v>26</v>
      </c>
      <c r="D1493">
        <v>22.5</v>
      </c>
      <c r="E1493">
        <v>0.49</v>
      </c>
      <c r="F1493">
        <f t="shared" si="24"/>
        <v>4.9000000000000002E-2</v>
      </c>
    </row>
    <row r="1494" spans="1:6" hidden="1">
      <c r="A1494" t="s">
        <v>104</v>
      </c>
      <c r="B1494" t="s">
        <v>119</v>
      </c>
      <c r="C1494">
        <v>28</v>
      </c>
      <c r="D1494">
        <v>22.5</v>
      </c>
      <c r="E1494">
        <v>0.56000000000000005</v>
      </c>
      <c r="F1494">
        <f t="shared" si="24"/>
        <v>5.6000000000000008E-2</v>
      </c>
    </row>
    <row r="1495" spans="1:6" hidden="1">
      <c r="A1495" t="s">
        <v>106</v>
      </c>
      <c r="B1495" t="s">
        <v>119</v>
      </c>
      <c r="C1495">
        <v>4</v>
      </c>
      <c r="D1495">
        <v>8</v>
      </c>
      <c r="E1495">
        <v>7.0000000000000001E-3</v>
      </c>
    </row>
    <row r="1496" spans="1:6" hidden="1">
      <c r="A1496" t="s">
        <v>106</v>
      </c>
      <c r="B1496" t="s">
        <v>119</v>
      </c>
      <c r="C1496">
        <v>6</v>
      </c>
      <c r="D1496">
        <v>10.5</v>
      </c>
      <c r="E1496">
        <v>1.7999999999999999E-2</v>
      </c>
    </row>
    <row r="1497" spans="1:6" hidden="1">
      <c r="A1497" t="s">
        <v>106</v>
      </c>
      <c r="B1497" t="s">
        <v>119</v>
      </c>
      <c r="C1497">
        <v>8</v>
      </c>
      <c r="D1497">
        <v>13</v>
      </c>
      <c r="E1497">
        <v>3.5999999999999997E-2</v>
      </c>
    </row>
    <row r="1498" spans="1:6" hidden="1">
      <c r="A1498" t="s">
        <v>106</v>
      </c>
      <c r="B1498" t="s">
        <v>119</v>
      </c>
      <c r="C1498">
        <v>10</v>
      </c>
      <c r="D1498">
        <v>15</v>
      </c>
      <c r="E1498">
        <v>5.8000000000000003E-2</v>
      </c>
    </row>
    <row r="1499" spans="1:6" hidden="1">
      <c r="A1499" t="s">
        <v>106</v>
      </c>
      <c r="B1499" t="s">
        <v>119</v>
      </c>
      <c r="C1499">
        <v>12</v>
      </c>
      <c r="D1499">
        <v>16.5</v>
      </c>
      <c r="E1499">
        <v>8.5000000000000006E-2</v>
      </c>
    </row>
    <row r="1500" spans="1:6" hidden="1">
      <c r="A1500" t="s">
        <v>106</v>
      </c>
      <c r="B1500" t="s">
        <v>119</v>
      </c>
      <c r="C1500">
        <v>14</v>
      </c>
      <c r="D1500">
        <v>17.5</v>
      </c>
      <c r="E1500">
        <v>0.11600000000000001</v>
      </c>
      <c r="F1500">
        <f t="shared" si="24"/>
        <v>1.1600000000000001E-2</v>
      </c>
    </row>
    <row r="1501" spans="1:6" hidden="1">
      <c r="A1501" t="s">
        <v>106</v>
      </c>
      <c r="B1501" t="s">
        <v>119</v>
      </c>
      <c r="C1501">
        <v>16</v>
      </c>
      <c r="D1501">
        <v>18.5</v>
      </c>
      <c r="E1501">
        <v>0.151</v>
      </c>
      <c r="F1501">
        <f t="shared" si="24"/>
        <v>1.5099999999999999E-2</v>
      </c>
    </row>
    <row r="1502" spans="1:6" hidden="1">
      <c r="A1502" t="s">
        <v>106</v>
      </c>
      <c r="B1502" t="s">
        <v>119</v>
      </c>
      <c r="C1502">
        <v>18</v>
      </c>
      <c r="D1502">
        <v>19.5</v>
      </c>
      <c r="E1502">
        <v>0.19</v>
      </c>
      <c r="F1502">
        <f t="shared" si="24"/>
        <v>1.9E-2</v>
      </c>
    </row>
    <row r="1503" spans="1:6" hidden="1">
      <c r="A1503" t="s">
        <v>106</v>
      </c>
      <c r="B1503" t="s">
        <v>119</v>
      </c>
      <c r="C1503">
        <v>20</v>
      </c>
      <c r="D1503">
        <v>20</v>
      </c>
      <c r="E1503">
        <v>0.24</v>
      </c>
      <c r="F1503">
        <f t="shared" si="24"/>
        <v>2.4E-2</v>
      </c>
    </row>
    <row r="1504" spans="1:6" hidden="1">
      <c r="A1504" t="s">
        <v>106</v>
      </c>
      <c r="B1504" t="s">
        <v>119</v>
      </c>
      <c r="C1504">
        <v>22</v>
      </c>
      <c r="D1504">
        <v>20.5</v>
      </c>
      <c r="E1504">
        <v>0.28000000000000003</v>
      </c>
      <c r="F1504">
        <f t="shared" si="24"/>
        <v>2.8000000000000004E-2</v>
      </c>
    </row>
    <row r="1505" spans="1:6" hidden="1">
      <c r="A1505" t="s">
        <v>106</v>
      </c>
      <c r="B1505" t="s">
        <v>119</v>
      </c>
      <c r="C1505">
        <v>24</v>
      </c>
      <c r="D1505">
        <v>20.5</v>
      </c>
      <c r="E1505">
        <v>0.34</v>
      </c>
      <c r="F1505">
        <f t="shared" si="24"/>
        <v>3.4000000000000002E-2</v>
      </c>
    </row>
    <row r="1506" spans="1:6" hidden="1">
      <c r="A1506" t="s">
        <v>107</v>
      </c>
      <c r="B1506" t="s">
        <v>119</v>
      </c>
      <c r="C1506">
        <v>4</v>
      </c>
      <c r="D1506">
        <v>7</v>
      </c>
      <c r="E1506">
        <v>6.0000000000000001E-3</v>
      </c>
    </row>
    <row r="1507" spans="1:6" hidden="1">
      <c r="A1507" t="s">
        <v>107</v>
      </c>
      <c r="B1507" t="s">
        <v>119</v>
      </c>
      <c r="C1507">
        <v>6</v>
      </c>
      <c r="D1507">
        <v>9</v>
      </c>
      <c r="E1507">
        <v>1.4999999999999999E-2</v>
      </c>
    </row>
    <row r="1508" spans="1:6" hidden="1">
      <c r="A1508" t="s">
        <v>107</v>
      </c>
      <c r="B1508" t="s">
        <v>119</v>
      </c>
      <c r="C1508">
        <v>8</v>
      </c>
      <c r="D1508">
        <v>11</v>
      </c>
      <c r="E1508">
        <v>0.03</v>
      </c>
    </row>
    <row r="1509" spans="1:6" hidden="1">
      <c r="A1509" t="s">
        <v>107</v>
      </c>
      <c r="B1509" t="s">
        <v>119</v>
      </c>
      <c r="C1509">
        <v>10</v>
      </c>
      <c r="D1509">
        <v>13</v>
      </c>
      <c r="E1509">
        <v>4.8000000000000001E-2</v>
      </c>
    </row>
    <row r="1510" spans="1:6" hidden="1">
      <c r="A1510" t="s">
        <v>107</v>
      </c>
      <c r="B1510" t="s">
        <v>119</v>
      </c>
      <c r="C1510">
        <v>12</v>
      </c>
      <c r="D1510">
        <v>14.5</v>
      </c>
      <c r="E1510">
        <v>7.0999999999999994E-2</v>
      </c>
    </row>
    <row r="1511" spans="1:6" hidden="1">
      <c r="A1511" t="s">
        <v>107</v>
      </c>
      <c r="B1511" t="s">
        <v>119</v>
      </c>
      <c r="C1511">
        <v>14</v>
      </c>
      <c r="D1511">
        <v>15.5</v>
      </c>
      <c r="E1511">
        <v>9.7000000000000003E-2</v>
      </c>
      <c r="F1511">
        <f t="shared" ref="F1511:F1573" si="25">E1511/10</f>
        <v>9.7000000000000003E-3</v>
      </c>
    </row>
    <row r="1512" spans="1:6" hidden="1">
      <c r="A1512" t="s">
        <v>107</v>
      </c>
      <c r="B1512" t="s">
        <v>119</v>
      </c>
      <c r="C1512">
        <v>16</v>
      </c>
      <c r="D1512">
        <v>16.5</v>
      </c>
      <c r="E1512">
        <v>0.126</v>
      </c>
      <c r="F1512">
        <f t="shared" si="25"/>
        <v>1.26E-2</v>
      </c>
    </row>
    <row r="1513" spans="1:6" hidden="1">
      <c r="A1513" t="s">
        <v>107</v>
      </c>
      <c r="B1513" t="s">
        <v>119</v>
      </c>
      <c r="C1513">
        <v>18</v>
      </c>
      <c r="D1513">
        <v>17.5</v>
      </c>
      <c r="E1513">
        <v>0.16</v>
      </c>
      <c r="F1513">
        <f t="shared" si="25"/>
        <v>1.6E-2</v>
      </c>
    </row>
    <row r="1514" spans="1:6" hidden="1">
      <c r="A1514" t="s">
        <v>107</v>
      </c>
      <c r="B1514" t="s">
        <v>119</v>
      </c>
      <c r="C1514">
        <v>20</v>
      </c>
      <c r="D1514">
        <v>18</v>
      </c>
      <c r="E1514">
        <v>0.19</v>
      </c>
      <c r="F1514">
        <f t="shared" si="25"/>
        <v>1.9E-2</v>
      </c>
    </row>
    <row r="1515" spans="1:6" hidden="1">
      <c r="A1515" t="s">
        <v>107</v>
      </c>
      <c r="B1515" t="s">
        <v>119</v>
      </c>
      <c r="C1515">
        <v>22</v>
      </c>
      <c r="D1515">
        <v>18.5</v>
      </c>
      <c r="E1515">
        <v>0.24</v>
      </c>
      <c r="F1515">
        <f t="shared" si="25"/>
        <v>2.4E-2</v>
      </c>
    </row>
    <row r="1516" spans="1:6" hidden="1">
      <c r="A1516" t="s">
        <v>107</v>
      </c>
      <c r="B1516" t="s">
        <v>119</v>
      </c>
      <c r="C1516">
        <v>24</v>
      </c>
      <c r="D1516">
        <v>18.5</v>
      </c>
      <c r="E1516">
        <v>0.28999999999999998</v>
      </c>
      <c r="F1516">
        <f t="shared" si="25"/>
        <v>2.8999999999999998E-2</v>
      </c>
    </row>
    <row r="1517" spans="1:6" hidden="1">
      <c r="A1517" t="s">
        <v>108</v>
      </c>
      <c r="B1517" t="s">
        <v>119</v>
      </c>
      <c r="C1517">
        <v>4</v>
      </c>
      <c r="D1517">
        <v>6</v>
      </c>
      <c r="E1517">
        <v>5.0000000000000001E-3</v>
      </c>
    </row>
    <row r="1518" spans="1:6" hidden="1">
      <c r="A1518" t="s">
        <v>108</v>
      </c>
      <c r="B1518" t="s">
        <v>119</v>
      </c>
      <c r="C1518">
        <v>6</v>
      </c>
      <c r="D1518">
        <v>7.5</v>
      </c>
      <c r="E1518">
        <v>1.2E-2</v>
      </c>
    </row>
    <row r="1519" spans="1:6" hidden="1">
      <c r="A1519" t="s">
        <v>108</v>
      </c>
      <c r="B1519" t="s">
        <v>119</v>
      </c>
      <c r="C1519">
        <v>8</v>
      </c>
      <c r="D1519">
        <v>9.5</v>
      </c>
      <c r="E1519">
        <v>2.5000000000000001E-2</v>
      </c>
    </row>
    <row r="1520" spans="1:6" hidden="1">
      <c r="A1520" t="s">
        <v>108</v>
      </c>
      <c r="B1520" t="s">
        <v>119</v>
      </c>
      <c r="C1520">
        <v>10</v>
      </c>
      <c r="D1520">
        <v>11.5</v>
      </c>
      <c r="E1520">
        <v>0.04</v>
      </c>
    </row>
    <row r="1521" spans="1:6" hidden="1">
      <c r="A1521" t="s">
        <v>108</v>
      </c>
      <c r="B1521" t="s">
        <v>119</v>
      </c>
      <c r="C1521">
        <v>12</v>
      </c>
      <c r="D1521">
        <v>12.5</v>
      </c>
      <c r="E1521">
        <v>0.06</v>
      </c>
    </row>
    <row r="1522" spans="1:6" hidden="1">
      <c r="A1522" t="s">
        <v>108</v>
      </c>
      <c r="B1522" t="s">
        <v>119</v>
      </c>
      <c r="C1522">
        <v>14</v>
      </c>
      <c r="D1522">
        <v>13.5</v>
      </c>
      <c r="E1522">
        <v>8.2000000000000003E-2</v>
      </c>
      <c r="F1522">
        <f t="shared" si="25"/>
        <v>8.2000000000000007E-3</v>
      </c>
    </row>
    <row r="1523" spans="1:6" hidden="1">
      <c r="A1523" t="s">
        <v>108</v>
      </c>
      <c r="B1523" t="s">
        <v>119</v>
      </c>
      <c r="C1523">
        <v>16</v>
      </c>
      <c r="D1523">
        <v>14.5</v>
      </c>
      <c r="E1523">
        <v>0.107</v>
      </c>
      <c r="F1523">
        <f t="shared" si="25"/>
        <v>1.0699999999999999E-2</v>
      </c>
    </row>
    <row r="1524" spans="1:6" hidden="1">
      <c r="A1524" t="s">
        <v>108</v>
      </c>
      <c r="B1524" t="s">
        <v>119</v>
      </c>
      <c r="C1524">
        <v>18</v>
      </c>
      <c r="D1524">
        <v>15.5</v>
      </c>
      <c r="E1524">
        <v>0.14000000000000001</v>
      </c>
      <c r="F1524">
        <f t="shared" si="25"/>
        <v>1.4000000000000002E-2</v>
      </c>
    </row>
    <row r="1525" spans="1:6" hidden="1">
      <c r="A1525" t="s">
        <v>108</v>
      </c>
      <c r="B1525" t="s">
        <v>119</v>
      </c>
      <c r="C1525">
        <v>20</v>
      </c>
      <c r="D1525">
        <v>16.5</v>
      </c>
      <c r="E1525">
        <v>0.17</v>
      </c>
      <c r="F1525">
        <f t="shared" si="25"/>
        <v>1.7000000000000001E-2</v>
      </c>
    </row>
    <row r="1526" spans="1:6" hidden="1">
      <c r="A1526" t="s">
        <v>109</v>
      </c>
      <c r="B1526" t="s">
        <v>119</v>
      </c>
      <c r="C1526">
        <v>4</v>
      </c>
      <c r="D1526">
        <v>5</v>
      </c>
      <c r="E1526">
        <v>4.0000000000000001E-3</v>
      </c>
    </row>
    <row r="1527" spans="1:6" hidden="1">
      <c r="A1527" t="s">
        <v>109</v>
      </c>
      <c r="B1527" t="s">
        <v>119</v>
      </c>
      <c r="C1527">
        <v>6</v>
      </c>
      <c r="D1527">
        <v>6.5</v>
      </c>
      <c r="E1527">
        <v>0.01</v>
      </c>
    </row>
    <row r="1528" spans="1:6" hidden="1">
      <c r="A1528" t="s">
        <v>109</v>
      </c>
      <c r="B1528" t="s">
        <v>119</v>
      </c>
      <c r="C1528">
        <v>8</v>
      </c>
      <c r="D1528">
        <v>8</v>
      </c>
      <c r="E1528">
        <v>2.1000000000000001E-2</v>
      </c>
    </row>
    <row r="1529" spans="1:6" hidden="1">
      <c r="A1529" t="s">
        <v>109</v>
      </c>
      <c r="B1529" t="s">
        <v>119</v>
      </c>
      <c r="C1529">
        <v>10</v>
      </c>
      <c r="D1529">
        <v>9.5</v>
      </c>
      <c r="E1529">
        <v>3.4000000000000002E-2</v>
      </c>
    </row>
    <row r="1530" spans="1:6" hidden="1">
      <c r="A1530" t="s">
        <v>109</v>
      </c>
      <c r="B1530" t="s">
        <v>119</v>
      </c>
      <c r="C1530">
        <v>12</v>
      </c>
      <c r="D1530">
        <v>10.5</v>
      </c>
      <c r="E1530">
        <v>0.05</v>
      </c>
    </row>
    <row r="1531" spans="1:6" hidden="1">
      <c r="A1531" t="s">
        <v>109</v>
      </c>
      <c r="B1531" t="s">
        <v>119</v>
      </c>
      <c r="C1531">
        <v>14</v>
      </c>
      <c r="D1531">
        <v>11.5</v>
      </c>
      <c r="E1531">
        <v>6.8000000000000005E-2</v>
      </c>
      <c r="F1531">
        <f t="shared" si="25"/>
        <v>6.8000000000000005E-3</v>
      </c>
    </row>
    <row r="1532" spans="1:6" hidden="1">
      <c r="A1532" t="s">
        <v>109</v>
      </c>
      <c r="B1532" t="s">
        <v>119</v>
      </c>
      <c r="C1532">
        <v>16</v>
      </c>
      <c r="D1532">
        <v>12.5</v>
      </c>
      <c r="E1532">
        <v>0.09</v>
      </c>
      <c r="F1532">
        <f t="shared" si="25"/>
        <v>8.9999999999999993E-3</v>
      </c>
    </row>
    <row r="1533" spans="1:6" hidden="1">
      <c r="A1533" t="s">
        <v>104</v>
      </c>
      <c r="B1533" t="s">
        <v>120</v>
      </c>
      <c r="C1533">
        <v>8</v>
      </c>
      <c r="D1533">
        <v>13</v>
      </c>
      <c r="E1533">
        <v>3.2000000000000001E-2</v>
      </c>
    </row>
    <row r="1534" spans="1:6" hidden="1">
      <c r="A1534" t="s">
        <v>104</v>
      </c>
      <c r="B1534" t="s">
        <v>120</v>
      </c>
      <c r="C1534">
        <v>12</v>
      </c>
      <c r="D1534">
        <v>17.100000000000001</v>
      </c>
      <c r="E1534">
        <v>9.1999999999999998E-2</v>
      </c>
    </row>
    <row r="1535" spans="1:6" hidden="1">
      <c r="A1535" t="s">
        <v>104</v>
      </c>
      <c r="B1535" t="s">
        <v>120</v>
      </c>
      <c r="C1535">
        <v>16</v>
      </c>
      <c r="D1535">
        <v>19.399999999999999</v>
      </c>
      <c r="E1535">
        <v>0.182</v>
      </c>
      <c r="F1535">
        <f t="shared" si="25"/>
        <v>1.8200000000000001E-2</v>
      </c>
    </row>
    <row r="1536" spans="1:6" hidden="1">
      <c r="A1536" t="s">
        <v>104</v>
      </c>
      <c r="B1536" t="s">
        <v>120</v>
      </c>
      <c r="C1536">
        <v>20</v>
      </c>
      <c r="D1536">
        <v>21.2</v>
      </c>
      <c r="E1536">
        <v>0.31</v>
      </c>
      <c r="F1536">
        <f t="shared" si="25"/>
        <v>3.1E-2</v>
      </c>
    </row>
    <row r="1537" spans="1:6" hidden="1">
      <c r="A1537" t="s">
        <v>104</v>
      </c>
      <c r="B1537" t="s">
        <v>120</v>
      </c>
      <c r="C1537">
        <v>24</v>
      </c>
      <c r="D1537">
        <v>22.5</v>
      </c>
      <c r="E1537">
        <v>0.47</v>
      </c>
      <c r="F1537">
        <f t="shared" si="25"/>
        <v>4.7E-2</v>
      </c>
    </row>
    <row r="1538" spans="1:6" hidden="1">
      <c r="A1538" t="s">
        <v>104</v>
      </c>
      <c r="B1538" t="s">
        <v>120</v>
      </c>
      <c r="C1538">
        <v>28</v>
      </c>
      <c r="D1538">
        <v>23.6</v>
      </c>
      <c r="E1538">
        <v>0.66</v>
      </c>
      <c r="F1538">
        <f t="shared" si="25"/>
        <v>6.6000000000000003E-2</v>
      </c>
    </row>
    <row r="1539" spans="1:6" hidden="1">
      <c r="A1539" t="s">
        <v>104</v>
      </c>
      <c r="B1539" t="s">
        <v>120</v>
      </c>
      <c r="C1539">
        <v>32</v>
      </c>
      <c r="D1539">
        <v>24.5</v>
      </c>
      <c r="E1539">
        <v>0.89</v>
      </c>
      <c r="F1539">
        <f t="shared" si="25"/>
        <v>8.8999999999999996E-2</v>
      </c>
    </row>
    <row r="1540" spans="1:6" hidden="1">
      <c r="A1540" t="s">
        <v>104</v>
      </c>
      <c r="B1540" t="s">
        <v>120</v>
      </c>
      <c r="C1540">
        <v>36</v>
      </c>
      <c r="D1540">
        <v>25.2</v>
      </c>
      <c r="E1540">
        <v>1.1599999999999999</v>
      </c>
      <c r="F1540">
        <f t="shared" si="25"/>
        <v>0.11599999999999999</v>
      </c>
    </row>
    <row r="1541" spans="1:6" hidden="1">
      <c r="A1541" t="s">
        <v>104</v>
      </c>
      <c r="B1541" t="s">
        <v>120</v>
      </c>
      <c r="C1541">
        <v>40</v>
      </c>
      <c r="D1541">
        <v>25.9</v>
      </c>
      <c r="E1541">
        <v>1.47</v>
      </c>
      <c r="F1541">
        <f t="shared" si="25"/>
        <v>0.14699999999999999</v>
      </c>
    </row>
    <row r="1542" spans="1:6" hidden="1">
      <c r="A1542" t="s">
        <v>104</v>
      </c>
      <c r="B1542" t="s">
        <v>120</v>
      </c>
      <c r="C1542">
        <v>44</v>
      </c>
      <c r="D1542">
        <v>26.6</v>
      </c>
      <c r="E1542">
        <v>1.81</v>
      </c>
      <c r="F1542">
        <f t="shared" si="25"/>
        <v>0.18099999999999999</v>
      </c>
    </row>
    <row r="1543" spans="1:6" hidden="1">
      <c r="A1543" t="s">
        <v>104</v>
      </c>
      <c r="B1543" t="s">
        <v>120</v>
      </c>
      <c r="C1543">
        <v>48</v>
      </c>
      <c r="D1543">
        <v>27.1</v>
      </c>
      <c r="E1543">
        <v>2.2000000000000002</v>
      </c>
      <c r="F1543">
        <f t="shared" si="25"/>
        <v>0.22000000000000003</v>
      </c>
    </row>
    <row r="1544" spans="1:6" hidden="1">
      <c r="A1544" t="s">
        <v>104</v>
      </c>
      <c r="B1544" t="s">
        <v>120</v>
      </c>
      <c r="C1544">
        <v>52</v>
      </c>
      <c r="D1544">
        <v>27.7</v>
      </c>
      <c r="E1544">
        <v>2.64</v>
      </c>
      <c r="F1544">
        <f t="shared" si="25"/>
        <v>0.26400000000000001</v>
      </c>
    </row>
    <row r="1545" spans="1:6" hidden="1">
      <c r="A1545" t="s">
        <v>104</v>
      </c>
      <c r="B1545" t="s">
        <v>120</v>
      </c>
      <c r="C1545">
        <v>56</v>
      </c>
      <c r="D1545">
        <v>28.1</v>
      </c>
      <c r="E1545">
        <v>3.09</v>
      </c>
      <c r="F1545">
        <f t="shared" si="25"/>
        <v>0.309</v>
      </c>
    </row>
    <row r="1546" spans="1:6" hidden="1">
      <c r="A1546" t="s">
        <v>104</v>
      </c>
      <c r="B1546" t="s">
        <v>120</v>
      </c>
      <c r="C1546">
        <v>60</v>
      </c>
      <c r="D1546">
        <v>28.6</v>
      </c>
      <c r="E1546">
        <v>3.61</v>
      </c>
      <c r="F1546">
        <f t="shared" si="25"/>
        <v>0.36099999999999999</v>
      </c>
    </row>
    <row r="1547" spans="1:6" hidden="1">
      <c r="A1547" t="s">
        <v>104</v>
      </c>
      <c r="B1547" t="s">
        <v>120</v>
      </c>
      <c r="C1547">
        <v>64</v>
      </c>
      <c r="D1547">
        <v>29</v>
      </c>
      <c r="E1547">
        <v>4.1500000000000004</v>
      </c>
      <c r="F1547">
        <f t="shared" si="25"/>
        <v>0.41500000000000004</v>
      </c>
    </row>
    <row r="1548" spans="1:6" hidden="1">
      <c r="A1548" t="s">
        <v>104</v>
      </c>
      <c r="B1548" t="s">
        <v>120</v>
      </c>
      <c r="C1548">
        <v>68</v>
      </c>
      <c r="D1548">
        <v>29.3</v>
      </c>
      <c r="E1548">
        <v>4.74</v>
      </c>
      <c r="F1548">
        <f t="shared" si="25"/>
        <v>0.47400000000000003</v>
      </c>
    </row>
    <row r="1549" spans="1:6" hidden="1">
      <c r="A1549" t="s">
        <v>104</v>
      </c>
      <c r="B1549" t="s">
        <v>120</v>
      </c>
      <c r="C1549">
        <v>72</v>
      </c>
      <c r="D1549">
        <v>29.7</v>
      </c>
      <c r="E1549">
        <v>5.39</v>
      </c>
      <c r="F1549">
        <f t="shared" si="25"/>
        <v>0.53899999999999992</v>
      </c>
    </row>
    <row r="1550" spans="1:6" hidden="1">
      <c r="A1550" t="s">
        <v>104</v>
      </c>
      <c r="B1550" t="s">
        <v>120</v>
      </c>
      <c r="C1550">
        <v>76</v>
      </c>
      <c r="D1550">
        <v>30</v>
      </c>
      <c r="E1550">
        <v>6.05</v>
      </c>
      <c r="F1550">
        <f t="shared" si="25"/>
        <v>0.60499999999999998</v>
      </c>
    </row>
    <row r="1551" spans="1:6" hidden="1">
      <c r="A1551" t="s">
        <v>104</v>
      </c>
      <c r="B1551" t="s">
        <v>120</v>
      </c>
      <c r="C1551">
        <v>80</v>
      </c>
      <c r="D1551">
        <v>30.4</v>
      </c>
      <c r="E1551">
        <v>6.8</v>
      </c>
      <c r="F1551">
        <f t="shared" si="25"/>
        <v>0.67999999999999994</v>
      </c>
    </row>
    <row r="1552" spans="1:6" hidden="1">
      <c r="A1552" t="s">
        <v>104</v>
      </c>
      <c r="B1552" t="s">
        <v>120</v>
      </c>
      <c r="C1552">
        <v>84</v>
      </c>
      <c r="D1552">
        <v>30.7</v>
      </c>
      <c r="E1552">
        <v>7.55</v>
      </c>
      <c r="F1552">
        <f t="shared" si="25"/>
        <v>0.755</v>
      </c>
    </row>
    <row r="1553" spans="1:6" hidden="1">
      <c r="A1553" t="s">
        <v>104</v>
      </c>
      <c r="B1553" t="s">
        <v>120</v>
      </c>
      <c r="C1553">
        <v>88</v>
      </c>
      <c r="D1553">
        <v>31</v>
      </c>
      <c r="E1553">
        <v>8.3800000000000008</v>
      </c>
      <c r="F1553">
        <f t="shared" si="25"/>
        <v>0.83800000000000008</v>
      </c>
    </row>
    <row r="1554" spans="1:6" hidden="1">
      <c r="A1554" t="s">
        <v>104</v>
      </c>
      <c r="B1554" t="s">
        <v>120</v>
      </c>
      <c r="C1554">
        <v>92</v>
      </c>
      <c r="D1554">
        <v>31.2</v>
      </c>
      <c r="E1554">
        <v>9.2200000000000006</v>
      </c>
      <c r="F1554">
        <f t="shared" si="25"/>
        <v>0.92200000000000004</v>
      </c>
    </row>
    <row r="1555" spans="1:6" hidden="1">
      <c r="A1555" t="s">
        <v>106</v>
      </c>
      <c r="B1555" t="s">
        <v>120</v>
      </c>
      <c r="C1555">
        <v>8</v>
      </c>
      <c r="D1555">
        <v>11.4</v>
      </c>
      <c r="E1555">
        <v>0.03</v>
      </c>
    </row>
    <row r="1556" spans="1:6" hidden="1">
      <c r="A1556" t="s">
        <v>106</v>
      </c>
      <c r="B1556" t="s">
        <v>120</v>
      </c>
      <c r="C1556">
        <v>12</v>
      </c>
      <c r="D1556">
        <v>15.1</v>
      </c>
      <c r="E1556">
        <v>0.08</v>
      </c>
    </row>
    <row r="1557" spans="1:6" hidden="1">
      <c r="A1557" t="s">
        <v>106</v>
      </c>
      <c r="B1557" t="s">
        <v>120</v>
      </c>
      <c r="C1557">
        <v>16</v>
      </c>
      <c r="D1557">
        <v>17.2</v>
      </c>
      <c r="E1557">
        <v>0.16</v>
      </c>
      <c r="F1557">
        <f t="shared" si="25"/>
        <v>1.6E-2</v>
      </c>
    </row>
    <row r="1558" spans="1:6" hidden="1">
      <c r="A1558" t="s">
        <v>106</v>
      </c>
      <c r="B1558" t="s">
        <v>120</v>
      </c>
      <c r="C1558">
        <v>20</v>
      </c>
      <c r="D1558">
        <v>18.8</v>
      </c>
      <c r="E1558">
        <v>0.27</v>
      </c>
      <c r="F1558">
        <f t="shared" si="25"/>
        <v>2.7000000000000003E-2</v>
      </c>
    </row>
    <row r="1559" spans="1:6" hidden="1">
      <c r="A1559" t="s">
        <v>106</v>
      </c>
      <c r="B1559" t="s">
        <v>120</v>
      </c>
      <c r="C1559">
        <v>24</v>
      </c>
      <c r="D1559">
        <v>20</v>
      </c>
      <c r="E1559">
        <v>0.41</v>
      </c>
      <c r="F1559">
        <f t="shared" si="25"/>
        <v>4.0999999999999995E-2</v>
      </c>
    </row>
    <row r="1560" spans="1:6" hidden="1">
      <c r="A1560" t="s">
        <v>106</v>
      </c>
      <c r="B1560" t="s">
        <v>120</v>
      </c>
      <c r="C1560">
        <v>28</v>
      </c>
      <c r="D1560">
        <v>21</v>
      </c>
      <c r="E1560">
        <v>0.59</v>
      </c>
      <c r="F1560">
        <f t="shared" si="25"/>
        <v>5.8999999999999997E-2</v>
      </c>
    </row>
    <row r="1561" spans="1:6" hidden="1">
      <c r="A1561" t="s">
        <v>106</v>
      </c>
      <c r="B1561" t="s">
        <v>120</v>
      </c>
      <c r="C1561">
        <v>32</v>
      </c>
      <c r="D1561">
        <v>21.8</v>
      </c>
      <c r="E1561">
        <v>0.79</v>
      </c>
      <c r="F1561">
        <f t="shared" si="25"/>
        <v>7.9000000000000001E-2</v>
      </c>
    </row>
    <row r="1562" spans="1:6" hidden="1">
      <c r="A1562" t="s">
        <v>106</v>
      </c>
      <c r="B1562" t="s">
        <v>120</v>
      </c>
      <c r="C1562">
        <v>36</v>
      </c>
      <c r="D1562">
        <v>22.5</v>
      </c>
      <c r="E1562">
        <v>1.03</v>
      </c>
      <c r="F1562">
        <f t="shared" si="25"/>
        <v>0.10300000000000001</v>
      </c>
    </row>
    <row r="1563" spans="1:6" hidden="1">
      <c r="A1563" t="s">
        <v>106</v>
      </c>
      <c r="B1563" t="s">
        <v>120</v>
      </c>
      <c r="C1563">
        <v>40</v>
      </c>
      <c r="D1563">
        <v>23.1</v>
      </c>
      <c r="E1563">
        <v>1.31</v>
      </c>
      <c r="F1563">
        <f t="shared" si="25"/>
        <v>0.13100000000000001</v>
      </c>
    </row>
    <row r="1564" spans="1:6" hidden="1">
      <c r="A1564" t="s">
        <v>106</v>
      </c>
      <c r="B1564" t="s">
        <v>120</v>
      </c>
      <c r="C1564">
        <v>44</v>
      </c>
      <c r="D1564">
        <v>23.7</v>
      </c>
      <c r="E1564">
        <v>1.62</v>
      </c>
      <c r="F1564">
        <f t="shared" si="25"/>
        <v>0.16200000000000001</v>
      </c>
    </row>
    <row r="1565" spans="1:6" hidden="1">
      <c r="A1565" t="s">
        <v>106</v>
      </c>
      <c r="B1565" t="s">
        <v>120</v>
      </c>
      <c r="C1565">
        <v>48</v>
      </c>
      <c r="D1565">
        <v>24.2</v>
      </c>
      <c r="E1565">
        <v>1.96</v>
      </c>
      <c r="F1565">
        <f t="shared" si="25"/>
        <v>0.19600000000000001</v>
      </c>
    </row>
    <row r="1566" spans="1:6" hidden="1">
      <c r="A1566" t="s">
        <v>106</v>
      </c>
      <c r="B1566" t="s">
        <v>120</v>
      </c>
      <c r="C1566">
        <v>52</v>
      </c>
      <c r="D1566">
        <v>24.7</v>
      </c>
      <c r="E1566">
        <v>2.35</v>
      </c>
      <c r="F1566">
        <f t="shared" si="25"/>
        <v>0.23500000000000001</v>
      </c>
    </row>
    <row r="1567" spans="1:6" hidden="1">
      <c r="A1567" t="s">
        <v>106</v>
      </c>
      <c r="B1567" t="s">
        <v>120</v>
      </c>
      <c r="C1567">
        <v>56</v>
      </c>
      <c r="D1567">
        <v>25.1</v>
      </c>
      <c r="E1567">
        <v>2.76</v>
      </c>
      <c r="F1567">
        <f t="shared" si="25"/>
        <v>0.27599999999999997</v>
      </c>
    </row>
    <row r="1568" spans="1:6" hidden="1">
      <c r="A1568" t="s">
        <v>106</v>
      </c>
      <c r="B1568" t="s">
        <v>120</v>
      </c>
      <c r="C1568">
        <v>60</v>
      </c>
      <c r="D1568">
        <v>25.5</v>
      </c>
      <c r="E1568">
        <v>3.22</v>
      </c>
      <c r="F1568">
        <f t="shared" si="25"/>
        <v>0.32200000000000001</v>
      </c>
    </row>
    <row r="1569" spans="1:6" hidden="1">
      <c r="A1569" t="s">
        <v>106</v>
      </c>
      <c r="B1569" t="s">
        <v>120</v>
      </c>
      <c r="C1569">
        <v>64</v>
      </c>
      <c r="D1569">
        <v>25.9</v>
      </c>
      <c r="E1569">
        <v>3.71</v>
      </c>
      <c r="F1569">
        <f t="shared" si="25"/>
        <v>0.371</v>
      </c>
    </row>
    <row r="1570" spans="1:6" hidden="1">
      <c r="A1570" t="s">
        <v>106</v>
      </c>
      <c r="B1570" t="s">
        <v>120</v>
      </c>
      <c r="C1570">
        <v>68</v>
      </c>
      <c r="D1570">
        <v>26.2</v>
      </c>
      <c r="E1570">
        <v>4.24</v>
      </c>
      <c r="F1570">
        <f t="shared" si="25"/>
        <v>0.42400000000000004</v>
      </c>
    </row>
    <row r="1571" spans="1:6" hidden="1">
      <c r="A1571" t="s">
        <v>106</v>
      </c>
      <c r="B1571" t="s">
        <v>120</v>
      </c>
      <c r="C1571">
        <v>72</v>
      </c>
      <c r="D1571">
        <v>26.5</v>
      </c>
      <c r="E1571">
        <v>4.8099999999999996</v>
      </c>
      <c r="F1571">
        <f t="shared" si="25"/>
        <v>0.48099999999999998</v>
      </c>
    </row>
    <row r="1572" spans="1:6" hidden="1">
      <c r="A1572" t="s">
        <v>106</v>
      </c>
      <c r="B1572" t="s">
        <v>120</v>
      </c>
      <c r="C1572">
        <v>76</v>
      </c>
      <c r="D1572">
        <v>26.8</v>
      </c>
      <c r="E1572">
        <v>5.41</v>
      </c>
      <c r="F1572">
        <f t="shared" si="25"/>
        <v>0.54100000000000004</v>
      </c>
    </row>
    <row r="1573" spans="1:6" hidden="1">
      <c r="A1573" t="s">
        <v>106</v>
      </c>
      <c r="B1573" t="s">
        <v>120</v>
      </c>
      <c r="C1573">
        <v>80</v>
      </c>
      <c r="D1573">
        <v>27.1</v>
      </c>
      <c r="E1573">
        <v>6.06</v>
      </c>
      <c r="F1573">
        <f t="shared" si="25"/>
        <v>0.60599999999999998</v>
      </c>
    </row>
    <row r="1574" spans="1:6" hidden="1">
      <c r="A1574" t="s">
        <v>106</v>
      </c>
      <c r="B1574" t="s">
        <v>120</v>
      </c>
      <c r="C1574">
        <v>84</v>
      </c>
      <c r="D1574">
        <v>27.4</v>
      </c>
      <c r="E1574">
        <v>6.74</v>
      </c>
      <c r="F1574">
        <f t="shared" ref="F1574:F1636" si="26">E1574/10</f>
        <v>0.67400000000000004</v>
      </c>
    </row>
    <row r="1575" spans="1:6" hidden="1">
      <c r="A1575" t="s">
        <v>106</v>
      </c>
      <c r="B1575" t="s">
        <v>120</v>
      </c>
      <c r="C1575">
        <v>88</v>
      </c>
      <c r="D1575">
        <v>27.7</v>
      </c>
      <c r="E1575">
        <v>7.48</v>
      </c>
      <c r="F1575">
        <f t="shared" si="26"/>
        <v>0.748</v>
      </c>
    </row>
    <row r="1576" spans="1:6" hidden="1">
      <c r="A1576" t="s">
        <v>106</v>
      </c>
      <c r="B1576" t="s">
        <v>120</v>
      </c>
      <c r="C1576">
        <v>92</v>
      </c>
      <c r="D1576">
        <v>27.9</v>
      </c>
      <c r="E1576">
        <v>8.24</v>
      </c>
      <c r="F1576">
        <f t="shared" si="26"/>
        <v>0.82400000000000007</v>
      </c>
    </row>
    <row r="1577" spans="1:6" hidden="1">
      <c r="A1577" t="s">
        <v>107</v>
      </c>
      <c r="B1577" t="s">
        <v>120</v>
      </c>
      <c r="C1577">
        <v>8</v>
      </c>
      <c r="D1577">
        <v>10.4</v>
      </c>
      <c r="E1577">
        <v>0.03</v>
      </c>
    </row>
    <row r="1578" spans="1:6" hidden="1">
      <c r="A1578" t="s">
        <v>107</v>
      </c>
      <c r="B1578" t="s">
        <v>120</v>
      </c>
      <c r="C1578">
        <v>12</v>
      </c>
      <c r="D1578">
        <v>13.7</v>
      </c>
      <c r="E1578">
        <v>7.0000000000000007E-2</v>
      </c>
    </row>
    <row r="1579" spans="1:6" hidden="1">
      <c r="A1579" t="s">
        <v>107</v>
      </c>
      <c r="B1579" t="s">
        <v>120</v>
      </c>
      <c r="C1579">
        <v>16</v>
      </c>
      <c r="D1579">
        <v>15.6</v>
      </c>
      <c r="E1579">
        <v>0.15</v>
      </c>
      <c r="F1579">
        <f t="shared" si="26"/>
        <v>1.4999999999999999E-2</v>
      </c>
    </row>
    <row r="1580" spans="1:6" hidden="1">
      <c r="A1580" t="s">
        <v>107</v>
      </c>
      <c r="B1580" t="s">
        <v>120</v>
      </c>
      <c r="C1580">
        <v>20</v>
      </c>
      <c r="D1580">
        <v>17</v>
      </c>
      <c r="E1580">
        <v>0.25</v>
      </c>
      <c r="F1580">
        <f t="shared" si="26"/>
        <v>2.5000000000000001E-2</v>
      </c>
    </row>
    <row r="1581" spans="1:6" hidden="1">
      <c r="A1581" t="s">
        <v>107</v>
      </c>
      <c r="B1581" t="s">
        <v>120</v>
      </c>
      <c r="C1581">
        <v>24</v>
      </c>
      <c r="D1581">
        <v>18.100000000000001</v>
      </c>
      <c r="E1581">
        <v>0.37</v>
      </c>
      <c r="F1581">
        <f t="shared" si="26"/>
        <v>3.6999999999999998E-2</v>
      </c>
    </row>
    <row r="1582" spans="1:6" hidden="1">
      <c r="A1582" t="s">
        <v>107</v>
      </c>
      <c r="B1582" t="s">
        <v>120</v>
      </c>
      <c r="C1582">
        <v>28</v>
      </c>
      <c r="D1582">
        <v>18.899999999999999</v>
      </c>
      <c r="E1582">
        <v>0.53</v>
      </c>
      <c r="F1582">
        <f t="shared" si="26"/>
        <v>5.3000000000000005E-2</v>
      </c>
    </row>
    <row r="1583" spans="1:6" hidden="1">
      <c r="A1583" t="s">
        <v>107</v>
      </c>
      <c r="B1583" t="s">
        <v>120</v>
      </c>
      <c r="C1583">
        <v>32</v>
      </c>
      <c r="D1583">
        <v>19.7</v>
      </c>
      <c r="E1583">
        <v>0.72</v>
      </c>
      <c r="F1583">
        <f t="shared" si="26"/>
        <v>7.1999999999999995E-2</v>
      </c>
    </row>
    <row r="1584" spans="1:6" hidden="1">
      <c r="A1584" t="s">
        <v>107</v>
      </c>
      <c r="B1584" t="s">
        <v>120</v>
      </c>
      <c r="C1584">
        <v>36</v>
      </c>
      <c r="D1584">
        <v>20.3</v>
      </c>
      <c r="E1584">
        <v>0.93</v>
      </c>
      <c r="F1584">
        <f t="shared" si="26"/>
        <v>9.2999999999999999E-2</v>
      </c>
    </row>
    <row r="1585" spans="1:6" hidden="1">
      <c r="A1585" t="s">
        <v>107</v>
      </c>
      <c r="B1585" t="s">
        <v>120</v>
      </c>
      <c r="C1585">
        <v>40</v>
      </c>
      <c r="D1585">
        <v>20.9</v>
      </c>
      <c r="E1585">
        <v>1.18</v>
      </c>
      <c r="F1585">
        <f t="shared" si="26"/>
        <v>0.11799999999999999</v>
      </c>
    </row>
    <row r="1586" spans="1:6" hidden="1">
      <c r="A1586" t="s">
        <v>107</v>
      </c>
      <c r="B1586" t="s">
        <v>120</v>
      </c>
      <c r="C1586">
        <v>44</v>
      </c>
      <c r="D1586">
        <v>21.4</v>
      </c>
      <c r="E1586">
        <v>1.46</v>
      </c>
      <c r="F1586">
        <f t="shared" si="26"/>
        <v>0.14599999999999999</v>
      </c>
    </row>
    <row r="1587" spans="1:6" hidden="1">
      <c r="A1587" t="s">
        <v>107</v>
      </c>
      <c r="B1587" t="s">
        <v>120</v>
      </c>
      <c r="C1587">
        <v>48</v>
      </c>
      <c r="D1587">
        <v>21.8</v>
      </c>
      <c r="E1587">
        <v>1.77</v>
      </c>
      <c r="F1587">
        <f t="shared" si="26"/>
        <v>0.17699999999999999</v>
      </c>
    </row>
    <row r="1588" spans="1:6" hidden="1">
      <c r="A1588" t="s">
        <v>107</v>
      </c>
      <c r="B1588" t="s">
        <v>120</v>
      </c>
      <c r="C1588">
        <v>52</v>
      </c>
      <c r="D1588">
        <v>22.2</v>
      </c>
      <c r="E1588">
        <v>2.11</v>
      </c>
      <c r="F1588">
        <f t="shared" si="26"/>
        <v>0.21099999999999999</v>
      </c>
    </row>
    <row r="1589" spans="1:6" hidden="1">
      <c r="A1589" t="s">
        <v>107</v>
      </c>
      <c r="B1589" t="s">
        <v>120</v>
      </c>
      <c r="C1589">
        <v>56</v>
      </c>
      <c r="D1589">
        <v>22.6</v>
      </c>
      <c r="E1589">
        <v>2.4900000000000002</v>
      </c>
      <c r="F1589">
        <f t="shared" si="26"/>
        <v>0.24900000000000003</v>
      </c>
    </row>
    <row r="1590" spans="1:6" hidden="1">
      <c r="A1590" t="s">
        <v>107</v>
      </c>
      <c r="B1590" t="s">
        <v>120</v>
      </c>
      <c r="C1590">
        <v>60</v>
      </c>
      <c r="D1590">
        <v>23</v>
      </c>
      <c r="E1590">
        <v>2.91</v>
      </c>
      <c r="F1590">
        <f t="shared" si="26"/>
        <v>0.29100000000000004</v>
      </c>
    </row>
    <row r="1591" spans="1:6" hidden="1">
      <c r="A1591" t="s">
        <v>107</v>
      </c>
      <c r="B1591" t="s">
        <v>120</v>
      </c>
      <c r="C1591">
        <v>64</v>
      </c>
      <c r="D1591">
        <v>23.3</v>
      </c>
      <c r="E1591">
        <v>3.34</v>
      </c>
      <c r="F1591">
        <f t="shared" si="26"/>
        <v>0.33399999999999996</v>
      </c>
    </row>
    <row r="1592" spans="1:6" hidden="1">
      <c r="A1592" t="s">
        <v>107</v>
      </c>
      <c r="B1592" t="s">
        <v>120</v>
      </c>
      <c r="C1592">
        <v>68</v>
      </c>
      <c r="D1592">
        <v>23.6</v>
      </c>
      <c r="E1592">
        <v>3.82</v>
      </c>
      <c r="F1592">
        <f t="shared" si="26"/>
        <v>0.38200000000000001</v>
      </c>
    </row>
    <row r="1593" spans="1:6" hidden="1">
      <c r="A1593" t="s">
        <v>107</v>
      </c>
      <c r="B1593" t="s">
        <v>120</v>
      </c>
      <c r="C1593">
        <v>72</v>
      </c>
      <c r="D1593">
        <v>23.9</v>
      </c>
      <c r="E1593">
        <v>4.34</v>
      </c>
      <c r="F1593">
        <f t="shared" si="26"/>
        <v>0.434</v>
      </c>
    </row>
    <row r="1594" spans="1:6" hidden="1">
      <c r="A1594" t="s">
        <v>107</v>
      </c>
      <c r="B1594" t="s">
        <v>120</v>
      </c>
      <c r="C1594">
        <v>76</v>
      </c>
      <c r="D1594">
        <v>24.2</v>
      </c>
      <c r="E1594">
        <v>4.88</v>
      </c>
      <c r="F1594">
        <f t="shared" si="26"/>
        <v>0.48799999999999999</v>
      </c>
    </row>
    <row r="1595" spans="1:6" hidden="1">
      <c r="A1595" t="s">
        <v>107</v>
      </c>
      <c r="B1595" t="s">
        <v>120</v>
      </c>
      <c r="C1595">
        <v>80</v>
      </c>
      <c r="D1595">
        <v>24.4</v>
      </c>
      <c r="E1595">
        <v>5.46</v>
      </c>
      <c r="F1595">
        <f t="shared" si="26"/>
        <v>0.54600000000000004</v>
      </c>
    </row>
    <row r="1596" spans="1:6" hidden="1">
      <c r="A1596" t="s">
        <v>107</v>
      </c>
      <c r="B1596" t="s">
        <v>120</v>
      </c>
      <c r="C1596">
        <v>84</v>
      </c>
      <c r="D1596">
        <v>24.6</v>
      </c>
      <c r="E1596">
        <v>6.05</v>
      </c>
      <c r="F1596">
        <f t="shared" si="26"/>
        <v>0.60499999999999998</v>
      </c>
    </row>
    <row r="1597" spans="1:6" hidden="1">
      <c r="A1597" t="s">
        <v>107</v>
      </c>
      <c r="B1597" t="s">
        <v>120</v>
      </c>
      <c r="C1597">
        <v>88</v>
      </c>
      <c r="D1597">
        <v>24.8</v>
      </c>
      <c r="E1597">
        <v>6.7</v>
      </c>
      <c r="F1597">
        <f t="shared" si="26"/>
        <v>0.67</v>
      </c>
    </row>
    <row r="1598" spans="1:6" hidden="1">
      <c r="A1598" t="s">
        <v>107</v>
      </c>
      <c r="B1598" t="s">
        <v>120</v>
      </c>
      <c r="C1598">
        <v>92</v>
      </c>
      <c r="D1598">
        <v>25.1</v>
      </c>
      <c r="E1598">
        <v>7.42</v>
      </c>
      <c r="F1598">
        <f t="shared" si="26"/>
        <v>0.74199999999999999</v>
      </c>
    </row>
    <row r="1599" spans="1:6" hidden="1">
      <c r="A1599" t="s">
        <v>108</v>
      </c>
      <c r="B1599" t="s">
        <v>120</v>
      </c>
      <c r="C1599">
        <v>8</v>
      </c>
      <c r="D1599">
        <v>9.3000000000000007</v>
      </c>
      <c r="E1599">
        <v>0.02</v>
      </c>
    </row>
    <row r="1600" spans="1:6" hidden="1">
      <c r="A1600" t="s">
        <v>108</v>
      </c>
      <c r="B1600" t="s">
        <v>120</v>
      </c>
      <c r="C1600">
        <v>12</v>
      </c>
      <c r="D1600">
        <v>12.2</v>
      </c>
      <c r="E1600">
        <v>0.06</v>
      </c>
    </row>
    <row r="1601" spans="1:6" hidden="1">
      <c r="A1601" t="s">
        <v>108</v>
      </c>
      <c r="B1601" t="s">
        <v>120</v>
      </c>
      <c r="C1601">
        <v>16</v>
      </c>
      <c r="D1601">
        <v>13.9</v>
      </c>
      <c r="E1601">
        <v>0.13</v>
      </c>
      <c r="F1601">
        <f t="shared" si="26"/>
        <v>1.3000000000000001E-2</v>
      </c>
    </row>
    <row r="1602" spans="1:6" hidden="1">
      <c r="A1602" t="s">
        <v>108</v>
      </c>
      <c r="B1602" t="s">
        <v>120</v>
      </c>
      <c r="C1602">
        <v>20</v>
      </c>
      <c r="D1602">
        <v>15.1</v>
      </c>
      <c r="E1602">
        <v>0.22</v>
      </c>
      <c r="F1602">
        <f t="shared" si="26"/>
        <v>2.1999999999999999E-2</v>
      </c>
    </row>
    <row r="1603" spans="1:6" hidden="1">
      <c r="A1603" t="s">
        <v>108</v>
      </c>
      <c r="B1603" t="s">
        <v>120</v>
      </c>
      <c r="C1603">
        <v>24</v>
      </c>
      <c r="D1603">
        <v>16.100000000000001</v>
      </c>
      <c r="E1603">
        <v>0.33</v>
      </c>
      <c r="F1603">
        <f t="shared" si="26"/>
        <v>3.3000000000000002E-2</v>
      </c>
    </row>
    <row r="1604" spans="1:6" hidden="1">
      <c r="A1604" t="s">
        <v>108</v>
      </c>
      <c r="B1604" t="s">
        <v>120</v>
      </c>
      <c r="C1604">
        <v>28</v>
      </c>
      <c r="D1604">
        <v>16.8</v>
      </c>
      <c r="E1604">
        <v>0.47</v>
      </c>
      <c r="F1604">
        <f t="shared" si="26"/>
        <v>4.7E-2</v>
      </c>
    </row>
    <row r="1605" spans="1:6" hidden="1">
      <c r="A1605" t="s">
        <v>108</v>
      </c>
      <c r="B1605" t="s">
        <v>120</v>
      </c>
      <c r="C1605">
        <v>32</v>
      </c>
      <c r="D1605">
        <v>16.399999999999999</v>
      </c>
      <c r="E1605">
        <v>0.63</v>
      </c>
      <c r="F1605">
        <f t="shared" si="26"/>
        <v>6.3E-2</v>
      </c>
    </row>
    <row r="1606" spans="1:6" hidden="1">
      <c r="A1606" t="s">
        <v>108</v>
      </c>
      <c r="B1606" t="s">
        <v>120</v>
      </c>
      <c r="C1606">
        <v>36</v>
      </c>
      <c r="D1606">
        <v>18</v>
      </c>
      <c r="E1606">
        <v>0.83</v>
      </c>
      <c r="F1606">
        <f t="shared" si="26"/>
        <v>8.299999999999999E-2</v>
      </c>
    </row>
    <row r="1607" spans="1:6" hidden="1">
      <c r="A1607" t="s">
        <v>108</v>
      </c>
      <c r="B1607" t="s">
        <v>120</v>
      </c>
      <c r="C1607">
        <v>40</v>
      </c>
      <c r="D1607">
        <v>18.5</v>
      </c>
      <c r="E1607">
        <v>1.05</v>
      </c>
      <c r="F1607">
        <f t="shared" si="26"/>
        <v>0.10500000000000001</v>
      </c>
    </row>
    <row r="1608" spans="1:6" hidden="1">
      <c r="A1608" t="s">
        <v>108</v>
      </c>
      <c r="B1608" t="s">
        <v>120</v>
      </c>
      <c r="C1608">
        <v>44</v>
      </c>
      <c r="D1608">
        <v>19</v>
      </c>
      <c r="E1608">
        <v>1.29</v>
      </c>
      <c r="F1608">
        <f t="shared" si="26"/>
        <v>0.129</v>
      </c>
    </row>
    <row r="1609" spans="1:6" hidden="1">
      <c r="A1609" t="s">
        <v>108</v>
      </c>
      <c r="B1609" t="s">
        <v>120</v>
      </c>
      <c r="C1609">
        <v>48</v>
      </c>
      <c r="D1609">
        <v>19.3</v>
      </c>
      <c r="E1609">
        <v>1.57</v>
      </c>
      <c r="F1609">
        <f t="shared" si="26"/>
        <v>0.157</v>
      </c>
    </row>
    <row r="1610" spans="1:6" hidden="1">
      <c r="A1610" t="s">
        <v>108</v>
      </c>
      <c r="B1610" t="s">
        <v>120</v>
      </c>
      <c r="C1610">
        <v>52</v>
      </c>
      <c r="D1610">
        <v>19.7</v>
      </c>
      <c r="E1610">
        <v>1.88</v>
      </c>
      <c r="F1610">
        <f t="shared" si="26"/>
        <v>0.188</v>
      </c>
    </row>
    <row r="1611" spans="1:6" hidden="1">
      <c r="A1611" t="s">
        <v>108</v>
      </c>
      <c r="B1611" t="s">
        <v>120</v>
      </c>
      <c r="C1611">
        <v>56</v>
      </c>
      <c r="D1611">
        <v>20</v>
      </c>
      <c r="E1611">
        <v>2.2000000000000002</v>
      </c>
      <c r="F1611">
        <f t="shared" si="26"/>
        <v>0.22000000000000003</v>
      </c>
    </row>
    <row r="1612" spans="1:6" hidden="1">
      <c r="A1612" t="s">
        <v>108</v>
      </c>
      <c r="B1612" t="s">
        <v>120</v>
      </c>
      <c r="C1612">
        <v>60</v>
      </c>
      <c r="D1612">
        <v>20.3</v>
      </c>
      <c r="E1612">
        <v>2.56</v>
      </c>
      <c r="F1612">
        <f t="shared" si="26"/>
        <v>0.25600000000000001</v>
      </c>
    </row>
    <row r="1613" spans="1:6" hidden="1">
      <c r="A1613" t="s">
        <v>108</v>
      </c>
      <c r="B1613" t="s">
        <v>120</v>
      </c>
      <c r="C1613">
        <v>64</v>
      </c>
      <c r="D1613">
        <v>20.6</v>
      </c>
      <c r="E1613">
        <v>2.95</v>
      </c>
      <c r="F1613">
        <f t="shared" si="26"/>
        <v>0.29500000000000004</v>
      </c>
    </row>
    <row r="1614" spans="1:6" hidden="1">
      <c r="A1614" t="s">
        <v>108</v>
      </c>
      <c r="B1614" t="s">
        <v>120</v>
      </c>
      <c r="C1614">
        <v>68</v>
      </c>
      <c r="D1614">
        <v>20.9</v>
      </c>
      <c r="E1614">
        <v>3.38</v>
      </c>
      <c r="F1614">
        <f t="shared" si="26"/>
        <v>0.33799999999999997</v>
      </c>
    </row>
    <row r="1615" spans="1:6" hidden="1">
      <c r="A1615" t="s">
        <v>108</v>
      </c>
      <c r="B1615" t="s">
        <v>120</v>
      </c>
      <c r="C1615">
        <v>72</v>
      </c>
      <c r="D1615">
        <v>21.2</v>
      </c>
      <c r="E1615">
        <v>3.85</v>
      </c>
      <c r="F1615">
        <f t="shared" si="26"/>
        <v>0.38500000000000001</v>
      </c>
    </row>
    <row r="1616" spans="1:6" hidden="1">
      <c r="A1616" t="s">
        <v>108</v>
      </c>
      <c r="B1616" t="s">
        <v>120</v>
      </c>
      <c r="C1616">
        <v>76</v>
      </c>
      <c r="D1616">
        <v>21.4</v>
      </c>
      <c r="E1616">
        <v>4.32</v>
      </c>
      <c r="F1616">
        <f t="shared" si="26"/>
        <v>0.43200000000000005</v>
      </c>
    </row>
    <row r="1617" spans="1:6" hidden="1">
      <c r="A1617" t="s">
        <v>108</v>
      </c>
      <c r="B1617" t="s">
        <v>120</v>
      </c>
      <c r="C1617">
        <v>80</v>
      </c>
      <c r="D1617">
        <v>21.6</v>
      </c>
      <c r="E1617">
        <v>4.83</v>
      </c>
      <c r="F1617">
        <f t="shared" si="26"/>
        <v>0.48299999999999998</v>
      </c>
    </row>
    <row r="1618" spans="1:6" hidden="1">
      <c r="A1618" t="s">
        <v>109</v>
      </c>
      <c r="B1618" t="s">
        <v>120</v>
      </c>
      <c r="C1618">
        <v>8</v>
      </c>
      <c r="D1618">
        <v>8.4</v>
      </c>
      <c r="E1618">
        <v>0.02</v>
      </c>
    </row>
    <row r="1619" spans="1:6" hidden="1">
      <c r="A1619" t="s">
        <v>109</v>
      </c>
      <c r="B1619" t="s">
        <v>120</v>
      </c>
      <c r="C1619">
        <v>12</v>
      </c>
      <c r="D1619">
        <v>10.9</v>
      </c>
      <c r="E1619">
        <v>0.06</v>
      </c>
    </row>
    <row r="1620" spans="1:6" hidden="1">
      <c r="A1620" t="s">
        <v>109</v>
      </c>
      <c r="B1620" t="s">
        <v>120</v>
      </c>
      <c r="C1620">
        <v>16</v>
      </c>
      <c r="D1620">
        <v>12.4</v>
      </c>
      <c r="E1620">
        <v>0.12</v>
      </c>
      <c r="F1620">
        <f t="shared" si="26"/>
        <v>1.2E-2</v>
      </c>
    </row>
    <row r="1621" spans="1:6" hidden="1">
      <c r="A1621" t="s">
        <v>109</v>
      </c>
      <c r="B1621" t="s">
        <v>120</v>
      </c>
      <c r="C1621">
        <v>20</v>
      </c>
      <c r="D1621">
        <v>13.4</v>
      </c>
      <c r="E1621">
        <v>0.19</v>
      </c>
      <c r="F1621">
        <f t="shared" si="26"/>
        <v>1.9E-2</v>
      </c>
    </row>
    <row r="1622" spans="1:6" hidden="1">
      <c r="A1622" t="s">
        <v>109</v>
      </c>
      <c r="B1622" t="s">
        <v>120</v>
      </c>
      <c r="C1622">
        <v>24</v>
      </c>
      <c r="D1622">
        <v>14.2</v>
      </c>
      <c r="E1622">
        <v>0.28999999999999998</v>
      </c>
      <c r="F1622">
        <f t="shared" si="26"/>
        <v>2.8999999999999998E-2</v>
      </c>
    </row>
    <row r="1623" spans="1:6" hidden="1">
      <c r="A1623" t="s">
        <v>109</v>
      </c>
      <c r="B1623" t="s">
        <v>120</v>
      </c>
      <c r="C1623">
        <v>28</v>
      </c>
      <c r="D1623">
        <v>14.9</v>
      </c>
      <c r="E1623">
        <v>0.42</v>
      </c>
      <c r="F1623">
        <f t="shared" si="26"/>
        <v>4.1999999999999996E-2</v>
      </c>
    </row>
    <row r="1624" spans="1:6" hidden="1">
      <c r="A1624" t="s">
        <v>109</v>
      </c>
      <c r="B1624" t="s">
        <v>120</v>
      </c>
      <c r="C1624">
        <v>32</v>
      </c>
      <c r="D1624">
        <v>15.4</v>
      </c>
      <c r="E1624">
        <v>0.56000000000000005</v>
      </c>
      <c r="F1624">
        <f t="shared" si="26"/>
        <v>5.6000000000000008E-2</v>
      </c>
    </row>
    <row r="1625" spans="1:6" hidden="1">
      <c r="A1625" t="s">
        <v>109</v>
      </c>
      <c r="B1625" t="s">
        <v>120</v>
      </c>
      <c r="C1625">
        <v>36</v>
      </c>
      <c r="D1625">
        <v>15.9</v>
      </c>
      <c r="E1625">
        <v>0.73</v>
      </c>
      <c r="F1625">
        <f t="shared" si="26"/>
        <v>7.2999999999999995E-2</v>
      </c>
    </row>
    <row r="1626" spans="1:6" hidden="1">
      <c r="A1626" t="s">
        <v>109</v>
      </c>
      <c r="B1626" t="s">
        <v>120</v>
      </c>
      <c r="C1626">
        <v>40</v>
      </c>
      <c r="D1626">
        <v>16.3</v>
      </c>
      <c r="E1626">
        <v>0.92</v>
      </c>
      <c r="F1626">
        <f t="shared" si="26"/>
        <v>9.1999999999999998E-2</v>
      </c>
    </row>
    <row r="1627" spans="1:6" hidden="1">
      <c r="A1627" t="s">
        <v>109</v>
      </c>
      <c r="B1627" t="s">
        <v>120</v>
      </c>
      <c r="C1627">
        <v>44</v>
      </c>
      <c r="D1627">
        <v>16.7</v>
      </c>
      <c r="E1627">
        <v>1.1399999999999999</v>
      </c>
      <c r="F1627">
        <f t="shared" si="26"/>
        <v>0.11399999999999999</v>
      </c>
    </row>
    <row r="1628" spans="1:6" hidden="1">
      <c r="A1628" t="s">
        <v>109</v>
      </c>
      <c r="B1628" t="s">
        <v>120</v>
      </c>
      <c r="C1628">
        <v>48</v>
      </c>
      <c r="D1628">
        <v>17</v>
      </c>
      <c r="E1628">
        <v>1.38</v>
      </c>
      <c r="F1628">
        <f t="shared" si="26"/>
        <v>0.13799999999999998</v>
      </c>
    </row>
    <row r="1629" spans="1:6" hidden="1">
      <c r="A1629" t="s">
        <v>109</v>
      </c>
      <c r="B1629" t="s">
        <v>120</v>
      </c>
      <c r="C1629">
        <v>52</v>
      </c>
      <c r="D1629">
        <v>17.3</v>
      </c>
      <c r="E1629">
        <v>1.65</v>
      </c>
      <c r="F1629">
        <f t="shared" si="26"/>
        <v>0.16499999999999998</v>
      </c>
    </row>
    <row r="1630" spans="1:6" hidden="1">
      <c r="A1630" t="s">
        <v>109</v>
      </c>
      <c r="B1630" t="s">
        <v>120</v>
      </c>
      <c r="C1630">
        <v>56</v>
      </c>
      <c r="D1630">
        <v>17.600000000000001</v>
      </c>
      <c r="E1630">
        <v>1.94</v>
      </c>
      <c r="F1630">
        <f t="shared" si="26"/>
        <v>0.19400000000000001</v>
      </c>
    </row>
    <row r="1631" spans="1:6" hidden="1">
      <c r="A1631" t="s">
        <v>109</v>
      </c>
      <c r="B1631" t="s">
        <v>120</v>
      </c>
      <c r="C1631">
        <v>60</v>
      </c>
      <c r="D1631">
        <v>17.899999999999999</v>
      </c>
      <c r="E1631">
        <v>2.2599999999999998</v>
      </c>
      <c r="F1631">
        <f t="shared" si="26"/>
        <v>0.22599999999999998</v>
      </c>
    </row>
    <row r="1632" spans="1:6" hidden="1">
      <c r="A1632" t="s">
        <v>109</v>
      </c>
      <c r="B1632" t="s">
        <v>120</v>
      </c>
      <c r="C1632">
        <v>64</v>
      </c>
      <c r="D1632">
        <v>18.2</v>
      </c>
      <c r="E1632">
        <v>2.61</v>
      </c>
      <c r="F1632">
        <f t="shared" si="26"/>
        <v>0.26100000000000001</v>
      </c>
    </row>
    <row r="1633" spans="1:6" hidden="1">
      <c r="A1633" t="s">
        <v>109</v>
      </c>
      <c r="B1633" t="s">
        <v>120</v>
      </c>
      <c r="C1633">
        <v>68</v>
      </c>
      <c r="D1633">
        <v>18.399999999999999</v>
      </c>
      <c r="E1633">
        <v>2.98</v>
      </c>
      <c r="F1633">
        <f t="shared" si="26"/>
        <v>0.29799999999999999</v>
      </c>
    </row>
    <row r="1634" spans="1:6" hidden="1">
      <c r="A1634" t="s">
        <v>109</v>
      </c>
      <c r="B1634" t="s">
        <v>120</v>
      </c>
      <c r="C1634">
        <v>72</v>
      </c>
      <c r="D1634">
        <v>18.600000000000001</v>
      </c>
      <c r="E1634">
        <v>3.38</v>
      </c>
      <c r="F1634">
        <f t="shared" si="26"/>
        <v>0.33799999999999997</v>
      </c>
    </row>
    <row r="1635" spans="1:6" hidden="1">
      <c r="A1635" t="s">
        <v>109</v>
      </c>
      <c r="B1635" t="s">
        <v>120</v>
      </c>
      <c r="C1635">
        <v>76</v>
      </c>
      <c r="D1635">
        <v>18.8</v>
      </c>
      <c r="E1635">
        <v>3.79</v>
      </c>
      <c r="F1635">
        <f t="shared" si="26"/>
        <v>0.379</v>
      </c>
    </row>
    <row r="1636" spans="1:6" hidden="1">
      <c r="A1636" t="s">
        <v>109</v>
      </c>
      <c r="B1636" t="s">
        <v>120</v>
      </c>
      <c r="C1636">
        <v>80</v>
      </c>
      <c r="D1636">
        <v>19</v>
      </c>
      <c r="E1636">
        <v>4.25</v>
      </c>
      <c r="F1636">
        <f t="shared" si="26"/>
        <v>0.42499999999999999</v>
      </c>
    </row>
    <row r="1637" spans="1:6" hidden="1">
      <c r="A1637" t="s">
        <v>110</v>
      </c>
      <c r="B1637" t="s">
        <v>120</v>
      </c>
      <c r="C1637">
        <v>8</v>
      </c>
      <c r="D1637">
        <v>8</v>
      </c>
      <c r="E1637">
        <v>0.02</v>
      </c>
    </row>
    <row r="1638" spans="1:6" hidden="1">
      <c r="A1638" t="s">
        <v>110</v>
      </c>
      <c r="B1638" t="s">
        <v>120</v>
      </c>
      <c r="C1638">
        <v>12</v>
      </c>
      <c r="D1638">
        <v>9</v>
      </c>
      <c r="E1638">
        <v>0.05</v>
      </c>
    </row>
    <row r="1639" spans="1:6" hidden="1">
      <c r="A1639" t="s">
        <v>110</v>
      </c>
      <c r="B1639" t="s">
        <v>120</v>
      </c>
      <c r="C1639">
        <v>16</v>
      </c>
      <c r="D1639">
        <v>11.1</v>
      </c>
      <c r="E1639">
        <v>0.1</v>
      </c>
      <c r="F1639">
        <f t="shared" ref="F1639:F1687" si="27">E1639/10</f>
        <v>0.01</v>
      </c>
    </row>
    <row r="1640" spans="1:6" hidden="1">
      <c r="A1640" t="s">
        <v>110</v>
      </c>
      <c r="B1640" t="s">
        <v>120</v>
      </c>
      <c r="C1640">
        <v>20</v>
      </c>
      <c r="D1640">
        <v>11.8</v>
      </c>
      <c r="E1640">
        <v>0.17</v>
      </c>
      <c r="F1640">
        <f t="shared" si="27"/>
        <v>1.7000000000000001E-2</v>
      </c>
    </row>
    <row r="1641" spans="1:6" hidden="1">
      <c r="A1641" t="s">
        <v>110</v>
      </c>
      <c r="B1641" t="s">
        <v>120</v>
      </c>
      <c r="C1641">
        <v>24</v>
      </c>
      <c r="D1641">
        <v>12.5</v>
      </c>
      <c r="E1641">
        <v>0.26</v>
      </c>
      <c r="F1641">
        <f t="shared" si="27"/>
        <v>2.6000000000000002E-2</v>
      </c>
    </row>
    <row r="1642" spans="1:6" hidden="1">
      <c r="A1642" t="s">
        <v>110</v>
      </c>
      <c r="B1642" t="s">
        <v>120</v>
      </c>
      <c r="C1642">
        <v>28</v>
      </c>
      <c r="D1642">
        <v>13</v>
      </c>
      <c r="E1642">
        <v>0.36</v>
      </c>
      <c r="F1642">
        <f t="shared" si="27"/>
        <v>3.5999999999999997E-2</v>
      </c>
    </row>
    <row r="1643" spans="1:6" hidden="1">
      <c r="A1643" t="s">
        <v>110</v>
      </c>
      <c r="B1643" t="s">
        <v>120</v>
      </c>
      <c r="C1643">
        <v>32</v>
      </c>
      <c r="D1643">
        <v>13.4</v>
      </c>
      <c r="E1643">
        <v>0.5</v>
      </c>
      <c r="F1643">
        <f t="shared" si="27"/>
        <v>0.05</v>
      </c>
    </row>
    <row r="1644" spans="1:6" hidden="1">
      <c r="A1644" t="s">
        <v>110</v>
      </c>
      <c r="B1644" t="s">
        <v>120</v>
      </c>
      <c r="C1644">
        <v>36</v>
      </c>
      <c r="D1644">
        <v>13.8</v>
      </c>
      <c r="E1644">
        <v>0.63</v>
      </c>
      <c r="F1644">
        <f t="shared" si="27"/>
        <v>6.3E-2</v>
      </c>
    </row>
    <row r="1645" spans="1:6" hidden="1">
      <c r="A1645" t="s">
        <v>110</v>
      </c>
      <c r="B1645" t="s">
        <v>120</v>
      </c>
      <c r="C1645">
        <v>40</v>
      </c>
      <c r="D1645">
        <v>14.1</v>
      </c>
      <c r="E1645">
        <v>0.8</v>
      </c>
      <c r="F1645">
        <f t="shared" si="27"/>
        <v>0.08</v>
      </c>
    </row>
    <row r="1646" spans="1:6" hidden="1">
      <c r="A1646" t="s">
        <v>110</v>
      </c>
      <c r="B1646" t="s">
        <v>120</v>
      </c>
      <c r="C1646">
        <v>44</v>
      </c>
      <c r="D1646">
        <v>14.4</v>
      </c>
      <c r="E1646">
        <v>0.98</v>
      </c>
      <c r="F1646">
        <f t="shared" si="27"/>
        <v>9.8000000000000004E-2</v>
      </c>
    </row>
    <row r="1647" spans="1:6" hidden="1">
      <c r="A1647" t="s">
        <v>110</v>
      </c>
      <c r="B1647" t="s">
        <v>120</v>
      </c>
      <c r="C1647">
        <v>48</v>
      </c>
      <c r="D1647">
        <v>14.7</v>
      </c>
      <c r="E1647">
        <v>1.19</v>
      </c>
      <c r="F1647">
        <f t="shared" si="27"/>
        <v>0.11899999999999999</v>
      </c>
    </row>
    <row r="1648" spans="1:6" hidden="1">
      <c r="A1648" t="s">
        <v>110</v>
      </c>
      <c r="B1648" t="s">
        <v>120</v>
      </c>
      <c r="C1648">
        <v>52</v>
      </c>
      <c r="D1648">
        <v>15</v>
      </c>
      <c r="E1648">
        <v>1.43</v>
      </c>
      <c r="F1648">
        <f t="shared" si="27"/>
        <v>0.14299999999999999</v>
      </c>
    </row>
    <row r="1649" spans="1:6" hidden="1">
      <c r="A1649" t="s">
        <v>110</v>
      </c>
      <c r="B1649" t="s">
        <v>120</v>
      </c>
      <c r="C1649">
        <v>56</v>
      </c>
      <c r="D1649">
        <v>15.2</v>
      </c>
      <c r="E1649">
        <v>1.67</v>
      </c>
      <c r="F1649">
        <f t="shared" si="27"/>
        <v>0.16699999999999998</v>
      </c>
    </row>
    <row r="1650" spans="1:6" hidden="1">
      <c r="A1650" t="s">
        <v>110</v>
      </c>
      <c r="B1650" t="s">
        <v>120</v>
      </c>
      <c r="C1650">
        <v>60</v>
      </c>
      <c r="D1650">
        <v>15.4</v>
      </c>
      <c r="E1650">
        <v>1.95</v>
      </c>
      <c r="F1650">
        <f t="shared" si="27"/>
        <v>0.19500000000000001</v>
      </c>
    </row>
    <row r="1651" spans="1:6" hidden="1">
      <c r="A1651" t="s">
        <v>110</v>
      </c>
      <c r="B1651" t="s">
        <v>120</v>
      </c>
      <c r="C1651">
        <v>64</v>
      </c>
      <c r="D1651">
        <v>15.6</v>
      </c>
      <c r="E1651">
        <v>2.23</v>
      </c>
      <c r="F1651">
        <f t="shared" si="27"/>
        <v>0.223</v>
      </c>
    </row>
    <row r="1652" spans="1:6" hidden="1">
      <c r="A1652" t="s">
        <v>110</v>
      </c>
      <c r="B1652" t="s">
        <v>120</v>
      </c>
      <c r="C1652">
        <v>68</v>
      </c>
      <c r="D1652">
        <v>15.8</v>
      </c>
      <c r="E1652">
        <v>2.56</v>
      </c>
      <c r="F1652">
        <f t="shared" si="27"/>
        <v>0.25600000000000001</v>
      </c>
    </row>
    <row r="1653" spans="1:6" hidden="1">
      <c r="A1653" t="s">
        <v>104</v>
      </c>
      <c r="B1653" t="s">
        <v>121</v>
      </c>
      <c r="C1653">
        <v>8</v>
      </c>
      <c r="D1653">
        <v>14</v>
      </c>
      <c r="E1653">
        <v>3.5000000000000003E-2</v>
      </c>
    </row>
    <row r="1654" spans="1:6" hidden="1">
      <c r="A1654" t="s">
        <v>104</v>
      </c>
      <c r="B1654" t="s">
        <v>121</v>
      </c>
      <c r="C1654">
        <v>10</v>
      </c>
      <c r="D1654">
        <v>16</v>
      </c>
      <c r="E1654">
        <v>6.2E-2</v>
      </c>
    </row>
    <row r="1655" spans="1:6" hidden="1">
      <c r="A1655" t="s">
        <v>104</v>
      </c>
      <c r="B1655" t="s">
        <v>121</v>
      </c>
      <c r="C1655">
        <v>12</v>
      </c>
      <c r="D1655">
        <v>18</v>
      </c>
      <c r="E1655">
        <v>0.1</v>
      </c>
    </row>
    <row r="1656" spans="1:6" hidden="1">
      <c r="A1656" t="s">
        <v>104</v>
      </c>
      <c r="B1656" t="s">
        <v>121</v>
      </c>
      <c r="C1656">
        <v>14</v>
      </c>
      <c r="D1656">
        <v>19</v>
      </c>
      <c r="E1656">
        <v>0.14299999999999999</v>
      </c>
      <c r="F1656">
        <f t="shared" si="27"/>
        <v>1.4299999999999998E-2</v>
      </c>
    </row>
    <row r="1657" spans="1:6" hidden="1">
      <c r="A1657" t="s">
        <v>104</v>
      </c>
      <c r="B1657" t="s">
        <v>121</v>
      </c>
      <c r="C1657">
        <v>16</v>
      </c>
      <c r="D1657">
        <v>21</v>
      </c>
      <c r="E1657">
        <v>0.20499999999999999</v>
      </c>
      <c r="F1657">
        <f t="shared" si="27"/>
        <v>2.0499999999999997E-2</v>
      </c>
    </row>
    <row r="1658" spans="1:6" hidden="1">
      <c r="A1658" t="s">
        <v>104</v>
      </c>
      <c r="B1658" t="s">
        <v>121</v>
      </c>
      <c r="C1658">
        <v>18</v>
      </c>
      <c r="D1658">
        <v>23</v>
      </c>
      <c r="E1658">
        <v>0.28199999999999997</v>
      </c>
      <c r="F1658">
        <f t="shared" si="27"/>
        <v>2.8199999999999996E-2</v>
      </c>
    </row>
    <row r="1659" spans="1:6" hidden="1">
      <c r="A1659" t="s">
        <v>104</v>
      </c>
      <c r="B1659" t="s">
        <v>121</v>
      </c>
      <c r="C1659">
        <v>20</v>
      </c>
      <c r="D1659">
        <v>24</v>
      </c>
      <c r="E1659">
        <v>0.36299999999999999</v>
      </c>
      <c r="F1659">
        <f t="shared" si="27"/>
        <v>3.6299999999999999E-2</v>
      </c>
    </row>
    <row r="1660" spans="1:6" hidden="1">
      <c r="A1660" t="s">
        <v>104</v>
      </c>
      <c r="B1660" t="s">
        <v>121</v>
      </c>
      <c r="C1660">
        <v>24</v>
      </c>
      <c r="D1660">
        <v>25</v>
      </c>
      <c r="E1660">
        <v>0.54</v>
      </c>
      <c r="F1660">
        <f t="shared" si="27"/>
        <v>5.4000000000000006E-2</v>
      </c>
    </row>
    <row r="1661" spans="1:6" hidden="1">
      <c r="A1661" t="s">
        <v>104</v>
      </c>
      <c r="B1661" t="s">
        <v>121</v>
      </c>
      <c r="C1661">
        <v>28</v>
      </c>
      <c r="D1661">
        <v>26</v>
      </c>
      <c r="E1661">
        <v>0.77</v>
      </c>
      <c r="F1661">
        <f t="shared" si="27"/>
        <v>7.6999999999999999E-2</v>
      </c>
    </row>
    <row r="1662" spans="1:6" hidden="1">
      <c r="A1662" t="s">
        <v>104</v>
      </c>
      <c r="B1662" t="s">
        <v>121</v>
      </c>
      <c r="C1662">
        <v>32</v>
      </c>
      <c r="D1662">
        <v>28</v>
      </c>
      <c r="E1662">
        <v>1.07</v>
      </c>
      <c r="F1662">
        <f t="shared" si="27"/>
        <v>0.10700000000000001</v>
      </c>
    </row>
    <row r="1663" spans="1:6" hidden="1">
      <c r="A1663" t="s">
        <v>104</v>
      </c>
      <c r="B1663" t="s">
        <v>121</v>
      </c>
      <c r="C1663">
        <v>36</v>
      </c>
      <c r="D1663">
        <v>29</v>
      </c>
      <c r="E1663">
        <v>1.41</v>
      </c>
      <c r="F1663">
        <f t="shared" si="27"/>
        <v>0.14099999999999999</v>
      </c>
    </row>
    <row r="1664" spans="1:6" hidden="1">
      <c r="A1664" t="s">
        <v>104</v>
      </c>
      <c r="B1664" t="s">
        <v>121</v>
      </c>
      <c r="C1664">
        <v>40</v>
      </c>
      <c r="D1664">
        <v>29</v>
      </c>
      <c r="E1664">
        <v>1.73</v>
      </c>
      <c r="F1664">
        <f t="shared" si="27"/>
        <v>0.17299999999999999</v>
      </c>
    </row>
    <row r="1665" spans="1:6" hidden="1">
      <c r="A1665" t="s">
        <v>104</v>
      </c>
      <c r="B1665" t="s">
        <v>121</v>
      </c>
      <c r="C1665">
        <v>44</v>
      </c>
      <c r="D1665">
        <v>30</v>
      </c>
      <c r="E1665">
        <v>2.17</v>
      </c>
      <c r="F1665">
        <f t="shared" si="27"/>
        <v>0.217</v>
      </c>
    </row>
    <row r="1666" spans="1:6" hidden="1">
      <c r="A1666" t="s">
        <v>104</v>
      </c>
      <c r="B1666" t="s">
        <v>121</v>
      </c>
      <c r="C1666">
        <v>48</v>
      </c>
      <c r="D1666">
        <v>31</v>
      </c>
      <c r="E1666">
        <v>2.66</v>
      </c>
      <c r="F1666">
        <f t="shared" si="27"/>
        <v>0.26600000000000001</v>
      </c>
    </row>
    <row r="1667" spans="1:6" hidden="1">
      <c r="A1667" t="s">
        <v>104</v>
      </c>
      <c r="B1667" t="s">
        <v>121</v>
      </c>
      <c r="C1667">
        <v>52</v>
      </c>
      <c r="D1667">
        <v>31</v>
      </c>
      <c r="E1667">
        <v>3.13</v>
      </c>
      <c r="F1667">
        <f t="shared" si="27"/>
        <v>0.313</v>
      </c>
    </row>
    <row r="1668" spans="1:6" hidden="1">
      <c r="A1668" t="s">
        <v>104</v>
      </c>
      <c r="B1668" t="s">
        <v>121</v>
      </c>
      <c r="C1668">
        <v>56</v>
      </c>
      <c r="D1668">
        <v>31</v>
      </c>
      <c r="E1668">
        <v>3.63</v>
      </c>
      <c r="F1668">
        <f t="shared" si="27"/>
        <v>0.36299999999999999</v>
      </c>
    </row>
    <row r="1669" spans="1:6" hidden="1">
      <c r="A1669" t="s">
        <v>104</v>
      </c>
      <c r="B1669" t="s">
        <v>121</v>
      </c>
      <c r="C1669">
        <v>60</v>
      </c>
      <c r="D1669">
        <v>32</v>
      </c>
      <c r="E1669">
        <v>4.29</v>
      </c>
      <c r="F1669">
        <f t="shared" si="27"/>
        <v>0.42899999999999999</v>
      </c>
    </row>
    <row r="1670" spans="1:6" hidden="1">
      <c r="A1670" t="s">
        <v>104</v>
      </c>
      <c r="B1670" t="s">
        <v>121</v>
      </c>
      <c r="C1670">
        <v>64</v>
      </c>
      <c r="D1670">
        <v>32</v>
      </c>
      <c r="E1670">
        <v>4.88</v>
      </c>
      <c r="F1670">
        <f t="shared" si="27"/>
        <v>0.48799999999999999</v>
      </c>
    </row>
    <row r="1671" spans="1:6" hidden="1">
      <c r="A1671" t="s">
        <v>106</v>
      </c>
      <c r="B1671" t="s">
        <v>121</v>
      </c>
      <c r="C1671">
        <v>8</v>
      </c>
      <c r="D1671">
        <v>13</v>
      </c>
      <c r="E1671">
        <v>3.3000000000000002E-2</v>
      </c>
    </row>
    <row r="1672" spans="1:6" hidden="1">
      <c r="A1672" t="s">
        <v>106</v>
      </c>
      <c r="B1672" t="s">
        <v>121</v>
      </c>
      <c r="C1672">
        <v>10</v>
      </c>
      <c r="D1672">
        <v>15</v>
      </c>
      <c r="E1672">
        <v>5.8999999999999997E-2</v>
      </c>
    </row>
    <row r="1673" spans="1:6" hidden="1">
      <c r="A1673" t="s">
        <v>106</v>
      </c>
      <c r="B1673" t="s">
        <v>121</v>
      </c>
      <c r="C1673">
        <v>12</v>
      </c>
      <c r="D1673">
        <v>17</v>
      </c>
      <c r="E1673">
        <v>9.5000000000000001E-2</v>
      </c>
    </row>
    <row r="1674" spans="1:6" hidden="1">
      <c r="A1674" t="s">
        <v>106</v>
      </c>
      <c r="B1674" t="s">
        <v>121</v>
      </c>
      <c r="C1674">
        <v>14</v>
      </c>
      <c r="D1674">
        <v>18</v>
      </c>
      <c r="E1674">
        <v>0.13600000000000001</v>
      </c>
      <c r="F1674">
        <f t="shared" si="27"/>
        <v>1.3600000000000001E-2</v>
      </c>
    </row>
    <row r="1675" spans="1:6" hidden="1">
      <c r="A1675" t="s">
        <v>106</v>
      </c>
      <c r="B1675" t="s">
        <v>121</v>
      </c>
      <c r="C1675">
        <v>16</v>
      </c>
      <c r="D1675">
        <v>19</v>
      </c>
      <c r="E1675">
        <v>0.188</v>
      </c>
      <c r="F1675">
        <f t="shared" si="27"/>
        <v>1.8800000000000001E-2</v>
      </c>
    </row>
    <row r="1676" spans="1:6" hidden="1">
      <c r="A1676" t="s">
        <v>106</v>
      </c>
      <c r="B1676" t="s">
        <v>121</v>
      </c>
      <c r="C1676">
        <v>18</v>
      </c>
      <c r="D1676">
        <v>21</v>
      </c>
      <c r="E1676">
        <v>0.26</v>
      </c>
      <c r="F1676">
        <f t="shared" si="27"/>
        <v>2.6000000000000002E-2</v>
      </c>
    </row>
    <row r="1677" spans="1:6" hidden="1">
      <c r="A1677" t="s">
        <v>106</v>
      </c>
      <c r="B1677" t="s">
        <v>121</v>
      </c>
      <c r="C1677">
        <v>20</v>
      </c>
      <c r="D1677">
        <v>22</v>
      </c>
      <c r="E1677">
        <v>0.35499999999999998</v>
      </c>
      <c r="F1677">
        <f t="shared" si="27"/>
        <v>3.5499999999999997E-2</v>
      </c>
    </row>
    <row r="1678" spans="1:6" hidden="1">
      <c r="A1678" t="s">
        <v>106</v>
      </c>
      <c r="B1678" t="s">
        <v>121</v>
      </c>
      <c r="C1678">
        <v>24</v>
      </c>
      <c r="D1678">
        <v>23</v>
      </c>
      <c r="E1678">
        <v>0.5</v>
      </c>
      <c r="F1678">
        <f t="shared" si="27"/>
        <v>0.05</v>
      </c>
    </row>
    <row r="1679" spans="1:6" hidden="1">
      <c r="A1679" t="s">
        <v>106</v>
      </c>
      <c r="B1679" t="s">
        <v>121</v>
      </c>
      <c r="C1679">
        <v>28</v>
      </c>
      <c r="D1679">
        <v>24</v>
      </c>
      <c r="E1679">
        <v>0.71</v>
      </c>
      <c r="F1679">
        <f t="shared" si="27"/>
        <v>7.0999999999999994E-2</v>
      </c>
    </row>
    <row r="1680" spans="1:6" hidden="1">
      <c r="A1680" t="s">
        <v>106</v>
      </c>
      <c r="B1680" t="s">
        <v>121</v>
      </c>
      <c r="C1680">
        <v>32</v>
      </c>
      <c r="D1680">
        <v>26</v>
      </c>
      <c r="E1680">
        <v>1</v>
      </c>
      <c r="F1680">
        <f t="shared" si="27"/>
        <v>0.1</v>
      </c>
    </row>
    <row r="1681" spans="1:6" hidden="1">
      <c r="A1681" t="s">
        <v>106</v>
      </c>
      <c r="B1681" t="s">
        <v>121</v>
      </c>
      <c r="C1681">
        <v>36</v>
      </c>
      <c r="D1681">
        <v>27</v>
      </c>
      <c r="E1681">
        <v>1.31</v>
      </c>
      <c r="F1681">
        <f t="shared" si="27"/>
        <v>0.13100000000000001</v>
      </c>
    </row>
    <row r="1682" spans="1:6" hidden="1">
      <c r="A1682" t="s">
        <v>106</v>
      </c>
      <c r="B1682" t="s">
        <v>121</v>
      </c>
      <c r="C1682">
        <v>40</v>
      </c>
      <c r="D1682">
        <v>27</v>
      </c>
      <c r="E1682">
        <v>1.62</v>
      </c>
      <c r="F1682">
        <f t="shared" si="27"/>
        <v>0.16200000000000001</v>
      </c>
    </row>
    <row r="1683" spans="1:6" hidden="1">
      <c r="A1683" t="s">
        <v>106</v>
      </c>
      <c r="B1683" t="s">
        <v>121</v>
      </c>
      <c r="C1683">
        <v>44</v>
      </c>
      <c r="D1683">
        <v>28</v>
      </c>
      <c r="E1683">
        <v>2.0299999999999998</v>
      </c>
      <c r="F1683">
        <f t="shared" si="27"/>
        <v>0.20299999999999999</v>
      </c>
    </row>
    <row r="1684" spans="1:6" hidden="1">
      <c r="A1684" t="s">
        <v>106</v>
      </c>
      <c r="B1684" t="s">
        <v>121</v>
      </c>
      <c r="C1684">
        <v>48</v>
      </c>
      <c r="D1684">
        <v>29</v>
      </c>
      <c r="E1684">
        <v>2.5</v>
      </c>
      <c r="F1684">
        <f t="shared" si="27"/>
        <v>0.25</v>
      </c>
    </row>
    <row r="1685" spans="1:6" hidden="1">
      <c r="A1685" t="s">
        <v>106</v>
      </c>
      <c r="B1685" t="s">
        <v>121</v>
      </c>
      <c r="C1685">
        <v>52</v>
      </c>
      <c r="D1685">
        <v>29</v>
      </c>
      <c r="E1685">
        <v>2.93</v>
      </c>
      <c r="F1685">
        <f t="shared" si="27"/>
        <v>0.29300000000000004</v>
      </c>
    </row>
    <row r="1686" spans="1:6" hidden="1">
      <c r="A1686" t="s">
        <v>106</v>
      </c>
      <c r="B1686" t="s">
        <v>121</v>
      </c>
      <c r="C1686">
        <v>56</v>
      </c>
      <c r="D1686">
        <v>29</v>
      </c>
      <c r="E1686">
        <v>3.4</v>
      </c>
      <c r="F1686">
        <f t="shared" si="27"/>
        <v>0.33999999999999997</v>
      </c>
    </row>
    <row r="1687" spans="1:6" hidden="1">
      <c r="A1687" t="s">
        <v>106</v>
      </c>
      <c r="B1687" t="s">
        <v>121</v>
      </c>
      <c r="C1687">
        <v>60</v>
      </c>
      <c r="D1687">
        <v>29</v>
      </c>
      <c r="E1687">
        <v>3.9</v>
      </c>
      <c r="F1687">
        <f t="shared" si="27"/>
        <v>0.39</v>
      </c>
    </row>
    <row r="1688" spans="1:6" hidden="1">
      <c r="A1688" t="s">
        <v>107</v>
      </c>
      <c r="B1688" t="s">
        <v>121</v>
      </c>
      <c r="C1688">
        <v>8</v>
      </c>
      <c r="D1688">
        <v>12</v>
      </c>
      <c r="E1688">
        <v>0.03</v>
      </c>
    </row>
    <row r="1689" spans="1:6" hidden="1">
      <c r="A1689" t="s">
        <v>107</v>
      </c>
      <c r="B1689" t="s">
        <v>121</v>
      </c>
      <c r="C1689">
        <v>10</v>
      </c>
      <c r="D1689">
        <v>13</v>
      </c>
      <c r="E1689">
        <v>5.0999999999999997E-2</v>
      </c>
    </row>
    <row r="1690" spans="1:6" hidden="1">
      <c r="A1690" t="s">
        <v>107</v>
      </c>
      <c r="B1690" t="s">
        <v>121</v>
      </c>
      <c r="C1690">
        <v>12</v>
      </c>
      <c r="D1690">
        <v>15</v>
      </c>
      <c r="E1690">
        <v>8.4000000000000005E-2</v>
      </c>
    </row>
    <row r="1691" spans="1:6" hidden="1">
      <c r="A1691" t="s">
        <v>107</v>
      </c>
      <c r="B1691" t="s">
        <v>121</v>
      </c>
      <c r="C1691">
        <v>14</v>
      </c>
      <c r="D1691">
        <v>16</v>
      </c>
      <c r="E1691">
        <v>0.122</v>
      </c>
    </row>
    <row r="1692" spans="1:6" hidden="1">
      <c r="A1692" t="s">
        <v>107</v>
      </c>
      <c r="B1692" t="s">
        <v>121</v>
      </c>
      <c r="C1692">
        <v>16</v>
      </c>
      <c r="D1692">
        <v>17</v>
      </c>
      <c r="E1692">
        <v>0.16800000000000001</v>
      </c>
      <c r="F1692">
        <f t="shared" ref="F1692:F1717" si="28">E1692/10</f>
        <v>1.6800000000000002E-2</v>
      </c>
    </row>
    <row r="1693" spans="1:6" hidden="1">
      <c r="A1693" t="s">
        <v>107</v>
      </c>
      <c r="B1693" t="s">
        <v>121</v>
      </c>
      <c r="C1693">
        <v>18</v>
      </c>
      <c r="D1693">
        <v>18</v>
      </c>
      <c r="E1693">
        <v>0.224</v>
      </c>
      <c r="F1693">
        <f t="shared" si="28"/>
        <v>2.24E-2</v>
      </c>
    </row>
    <row r="1694" spans="1:6" hidden="1">
      <c r="A1694" t="s">
        <v>107</v>
      </c>
      <c r="B1694" t="s">
        <v>121</v>
      </c>
      <c r="C1694">
        <v>20</v>
      </c>
      <c r="D1694">
        <v>19</v>
      </c>
      <c r="E1694">
        <v>0.29199999999999998</v>
      </c>
      <c r="F1694">
        <f t="shared" si="28"/>
        <v>2.9199999999999997E-2</v>
      </c>
    </row>
    <row r="1695" spans="1:6" hidden="1">
      <c r="A1695" t="s">
        <v>107</v>
      </c>
      <c r="B1695" t="s">
        <v>121</v>
      </c>
      <c r="C1695">
        <v>24</v>
      </c>
      <c r="D1695">
        <v>21</v>
      </c>
      <c r="E1695">
        <v>0.46200000000000002</v>
      </c>
      <c r="F1695">
        <f t="shared" si="28"/>
        <v>4.6200000000000005E-2</v>
      </c>
    </row>
    <row r="1696" spans="1:6" hidden="1">
      <c r="A1696" t="s">
        <v>107</v>
      </c>
      <c r="B1696" t="s">
        <v>121</v>
      </c>
      <c r="C1696">
        <v>28</v>
      </c>
      <c r="D1696">
        <v>22</v>
      </c>
      <c r="E1696">
        <v>0.66</v>
      </c>
      <c r="F1696">
        <f t="shared" si="28"/>
        <v>6.6000000000000003E-2</v>
      </c>
    </row>
    <row r="1697" spans="1:6" hidden="1">
      <c r="A1697" t="s">
        <v>107</v>
      </c>
      <c r="B1697" t="s">
        <v>121</v>
      </c>
      <c r="C1697">
        <v>32</v>
      </c>
      <c r="D1697">
        <v>23</v>
      </c>
      <c r="E1697">
        <v>0.89</v>
      </c>
      <c r="F1697">
        <f t="shared" si="28"/>
        <v>8.8999999999999996E-2</v>
      </c>
    </row>
    <row r="1698" spans="1:6" hidden="1">
      <c r="A1698" t="s">
        <v>107</v>
      </c>
      <c r="B1698" t="s">
        <v>121</v>
      </c>
      <c r="C1698">
        <v>36</v>
      </c>
      <c r="D1698">
        <v>24</v>
      </c>
      <c r="E1698">
        <v>1.18</v>
      </c>
      <c r="F1698">
        <f t="shared" si="28"/>
        <v>0.11799999999999999</v>
      </c>
    </row>
    <row r="1699" spans="1:6" hidden="1">
      <c r="A1699" t="s">
        <v>107</v>
      </c>
      <c r="B1699" t="s">
        <v>121</v>
      </c>
      <c r="C1699">
        <v>40</v>
      </c>
      <c r="D1699">
        <v>25</v>
      </c>
      <c r="E1699">
        <v>1.51</v>
      </c>
      <c r="F1699">
        <f t="shared" si="28"/>
        <v>0.151</v>
      </c>
    </row>
    <row r="1700" spans="1:6" hidden="1">
      <c r="A1700" t="s">
        <v>107</v>
      </c>
      <c r="B1700" t="s">
        <v>121</v>
      </c>
      <c r="C1700">
        <v>44</v>
      </c>
      <c r="D1700">
        <v>25</v>
      </c>
      <c r="E1700">
        <v>1.82</v>
      </c>
      <c r="F1700">
        <f t="shared" si="28"/>
        <v>0.182</v>
      </c>
    </row>
    <row r="1701" spans="1:6" hidden="1">
      <c r="A1701" t="s">
        <v>107</v>
      </c>
      <c r="B1701" t="s">
        <v>121</v>
      </c>
      <c r="C1701">
        <v>48</v>
      </c>
      <c r="D1701">
        <v>25</v>
      </c>
      <c r="E1701">
        <v>2.17</v>
      </c>
      <c r="F1701">
        <f t="shared" si="28"/>
        <v>0.217</v>
      </c>
    </row>
    <row r="1702" spans="1:6" hidden="1">
      <c r="A1702" t="s">
        <v>107</v>
      </c>
      <c r="B1702" t="s">
        <v>121</v>
      </c>
      <c r="C1702">
        <v>52</v>
      </c>
      <c r="D1702">
        <v>25</v>
      </c>
      <c r="E1702">
        <v>2.5499999999999998</v>
      </c>
      <c r="F1702">
        <f t="shared" si="28"/>
        <v>0.255</v>
      </c>
    </row>
    <row r="1703" spans="1:6" hidden="1">
      <c r="A1703" t="s">
        <v>108</v>
      </c>
      <c r="B1703" t="s">
        <v>121</v>
      </c>
      <c r="C1703">
        <v>8</v>
      </c>
      <c r="D1703">
        <v>10</v>
      </c>
      <c r="E1703">
        <v>2.5999999999999999E-2</v>
      </c>
    </row>
    <row r="1704" spans="1:6" hidden="1">
      <c r="A1704" t="s">
        <v>108</v>
      </c>
      <c r="B1704" t="s">
        <v>121</v>
      </c>
      <c r="C1704">
        <v>10</v>
      </c>
      <c r="D1704">
        <v>12</v>
      </c>
      <c r="E1704">
        <v>4.7E-2</v>
      </c>
    </row>
    <row r="1705" spans="1:6" hidden="1">
      <c r="A1705" t="s">
        <v>108</v>
      </c>
      <c r="B1705" t="s">
        <v>121</v>
      </c>
      <c r="C1705">
        <v>12</v>
      </c>
      <c r="D1705">
        <v>13</v>
      </c>
      <c r="E1705">
        <v>7.3999999999999996E-2</v>
      </c>
    </row>
    <row r="1706" spans="1:6" hidden="1">
      <c r="A1706" t="s">
        <v>108</v>
      </c>
      <c r="B1706" t="s">
        <v>121</v>
      </c>
      <c r="C1706">
        <v>14</v>
      </c>
      <c r="D1706">
        <v>14</v>
      </c>
      <c r="E1706">
        <v>0.108</v>
      </c>
    </row>
    <row r="1707" spans="1:6" hidden="1">
      <c r="A1707" t="s">
        <v>108</v>
      </c>
      <c r="B1707" t="s">
        <v>121</v>
      </c>
      <c r="C1707">
        <v>16</v>
      </c>
      <c r="D1707">
        <v>15</v>
      </c>
      <c r="E1707">
        <v>0.15</v>
      </c>
      <c r="F1707">
        <f t="shared" si="28"/>
        <v>1.4999999999999999E-2</v>
      </c>
    </row>
    <row r="1708" spans="1:6" hidden="1">
      <c r="A1708" t="s">
        <v>108</v>
      </c>
      <c r="B1708" t="s">
        <v>121</v>
      </c>
      <c r="C1708">
        <v>18</v>
      </c>
      <c r="D1708">
        <v>16</v>
      </c>
      <c r="E1708">
        <v>0.20100000000000001</v>
      </c>
      <c r="F1708">
        <f t="shared" si="28"/>
        <v>2.01E-2</v>
      </c>
    </row>
    <row r="1709" spans="1:6" hidden="1">
      <c r="A1709" t="s">
        <v>108</v>
      </c>
      <c r="B1709" t="s">
        <v>121</v>
      </c>
      <c r="C1709">
        <v>20</v>
      </c>
      <c r="D1709">
        <v>17</v>
      </c>
      <c r="E1709">
        <v>0.26300000000000001</v>
      </c>
      <c r="F1709">
        <f t="shared" si="28"/>
        <v>2.63E-2</v>
      </c>
    </row>
    <row r="1710" spans="1:6" hidden="1">
      <c r="A1710" t="s">
        <v>108</v>
      </c>
      <c r="B1710" t="s">
        <v>121</v>
      </c>
      <c r="C1710">
        <v>24</v>
      </c>
      <c r="D1710">
        <v>19</v>
      </c>
      <c r="E1710">
        <v>0.42</v>
      </c>
      <c r="F1710">
        <f t="shared" si="28"/>
        <v>4.1999999999999996E-2</v>
      </c>
    </row>
    <row r="1711" spans="1:6" hidden="1">
      <c r="A1711" t="s">
        <v>108</v>
      </c>
      <c r="B1711" t="s">
        <v>121</v>
      </c>
      <c r="C1711">
        <v>28</v>
      </c>
      <c r="D1711">
        <v>20</v>
      </c>
      <c r="E1711">
        <v>0.6</v>
      </c>
      <c r="F1711">
        <f t="shared" si="28"/>
        <v>0.06</v>
      </c>
    </row>
    <row r="1712" spans="1:6" hidden="1">
      <c r="A1712" t="s">
        <v>108</v>
      </c>
      <c r="B1712" t="s">
        <v>121</v>
      </c>
      <c r="C1712">
        <v>32</v>
      </c>
      <c r="D1712">
        <v>21</v>
      </c>
      <c r="E1712">
        <v>0.82</v>
      </c>
      <c r="F1712">
        <f t="shared" si="28"/>
        <v>8.199999999999999E-2</v>
      </c>
    </row>
    <row r="1713" spans="1:6" hidden="1">
      <c r="A1713" t="s">
        <v>108</v>
      </c>
      <c r="B1713" t="s">
        <v>121</v>
      </c>
      <c r="C1713">
        <v>36</v>
      </c>
      <c r="D1713">
        <v>22</v>
      </c>
      <c r="E1713">
        <v>1.08</v>
      </c>
      <c r="F1713">
        <f t="shared" si="28"/>
        <v>0.10800000000000001</v>
      </c>
    </row>
    <row r="1714" spans="1:6" hidden="1">
      <c r="A1714" t="s">
        <v>108</v>
      </c>
      <c r="B1714" t="s">
        <v>121</v>
      </c>
      <c r="C1714">
        <v>40</v>
      </c>
      <c r="D1714">
        <v>22</v>
      </c>
      <c r="E1714">
        <v>1.34</v>
      </c>
      <c r="F1714">
        <f t="shared" si="28"/>
        <v>0.13400000000000001</v>
      </c>
    </row>
    <row r="1715" spans="1:6" hidden="1">
      <c r="A1715" t="s">
        <v>108</v>
      </c>
      <c r="B1715" t="s">
        <v>121</v>
      </c>
      <c r="C1715">
        <v>44</v>
      </c>
      <c r="E1715" s="134">
        <v>1.62</v>
      </c>
      <c r="F1715" s="134">
        <f t="shared" si="28"/>
        <v>0.16200000000000001</v>
      </c>
    </row>
    <row r="1716" spans="1:6" hidden="1">
      <c r="A1716" t="s">
        <v>108</v>
      </c>
      <c r="B1716" t="s">
        <v>121</v>
      </c>
      <c r="C1716">
        <v>48</v>
      </c>
      <c r="E1716" s="134">
        <v>1.94</v>
      </c>
      <c r="F1716" s="134">
        <f t="shared" si="28"/>
        <v>0.19400000000000001</v>
      </c>
    </row>
    <row r="1717" spans="1:6" hidden="1">
      <c r="A1717" t="s">
        <v>108</v>
      </c>
      <c r="B1717" t="s">
        <v>121</v>
      </c>
      <c r="C1717">
        <v>52</v>
      </c>
      <c r="E1717" s="134">
        <v>2.2799999999999998</v>
      </c>
      <c r="F1717" s="134">
        <f t="shared" si="28"/>
        <v>0.22799999999999998</v>
      </c>
    </row>
  </sheetData>
  <autoFilter ref="A1:F1717" xr:uid="{00000000-0009-0000-0000-000004000000}">
    <filterColumn colId="1">
      <filters>
        <filter val="ნაძვი"/>
      </filters>
    </filterColumn>
    <filterColumn colId="2">
      <filters>
        <filter val="12"/>
      </filters>
    </filterColumn>
  </autoFilter>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9"/>
  <sheetViews>
    <sheetView workbookViewId="0">
      <selection activeCell="A11" sqref="A11:XFD11"/>
    </sheetView>
  </sheetViews>
  <sheetFormatPr defaultRowHeight="15"/>
  <sheetData>
    <row r="1" spans="1:12">
      <c r="A1" s="412" t="s">
        <v>122</v>
      </c>
      <c r="B1" s="412"/>
      <c r="C1" s="412"/>
      <c r="D1" s="412"/>
      <c r="E1" s="412"/>
      <c r="F1" s="412"/>
      <c r="G1" s="412"/>
      <c r="H1" s="412"/>
      <c r="I1" s="412"/>
      <c r="J1" s="412"/>
      <c r="K1" s="412"/>
      <c r="L1" s="412"/>
    </row>
    <row r="2" spans="1:12">
      <c r="A2" s="412"/>
      <c r="B2" s="412"/>
      <c r="C2" s="412"/>
      <c r="D2" s="412"/>
      <c r="E2" s="412"/>
      <c r="F2" s="412"/>
      <c r="G2" s="412"/>
      <c r="H2" s="412"/>
      <c r="I2" s="412"/>
      <c r="J2" s="412"/>
      <c r="K2" s="412"/>
      <c r="L2" s="412"/>
    </row>
    <row r="3" spans="1:12">
      <c r="A3" s="412"/>
      <c r="B3" s="412"/>
      <c r="C3" s="412"/>
      <c r="D3" s="412"/>
      <c r="E3" s="412"/>
      <c r="F3" s="412"/>
      <c r="G3" s="412"/>
      <c r="H3" s="412"/>
      <c r="I3" s="412"/>
      <c r="J3" s="412"/>
      <c r="K3" s="412"/>
      <c r="L3" s="412"/>
    </row>
    <row r="4" spans="1:12">
      <c r="A4" s="412"/>
      <c r="B4" s="412"/>
      <c r="C4" s="412"/>
      <c r="D4" s="412"/>
      <c r="E4" s="412"/>
      <c r="F4" s="412"/>
      <c r="G4" s="412"/>
      <c r="H4" s="412"/>
      <c r="I4" s="412"/>
      <c r="J4" s="412"/>
      <c r="K4" s="412"/>
      <c r="L4" s="412"/>
    </row>
    <row r="5" spans="1:12">
      <c r="A5" s="412"/>
      <c r="B5" s="412"/>
      <c r="C5" s="412"/>
      <c r="D5" s="412"/>
      <c r="E5" s="412"/>
      <c r="F5" s="412"/>
      <c r="G5" s="412"/>
      <c r="H5" s="412"/>
      <c r="I5" s="412"/>
      <c r="J5" s="412"/>
      <c r="K5" s="412"/>
      <c r="L5" s="412"/>
    </row>
    <row r="6" spans="1:12">
      <c r="A6" s="412"/>
      <c r="B6" s="412"/>
      <c r="C6" s="412"/>
      <c r="D6" s="412"/>
      <c r="E6" s="412"/>
      <c r="F6" s="412"/>
      <c r="G6" s="412"/>
      <c r="H6" s="412"/>
      <c r="I6" s="412"/>
      <c r="J6" s="412"/>
      <c r="K6" s="412"/>
      <c r="L6" s="412"/>
    </row>
    <row r="7" spans="1:12">
      <c r="A7" s="412"/>
      <c r="B7" s="412"/>
      <c r="C7" s="412"/>
      <c r="D7" s="412"/>
      <c r="E7" s="412"/>
      <c r="F7" s="412"/>
      <c r="G7" s="412"/>
      <c r="H7" s="412"/>
      <c r="I7" s="412"/>
      <c r="J7" s="412"/>
      <c r="K7" s="412"/>
      <c r="L7" s="412"/>
    </row>
    <row r="9" spans="1:12">
      <c r="A9" t="s">
        <v>123</v>
      </c>
    </row>
  </sheetData>
  <mergeCells count="1">
    <mergeCell ref="A1:L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9B317-74F7-468E-BFC8-182C904D417C}">
  <dimension ref="A1:H1744"/>
  <sheetViews>
    <sheetView workbookViewId="0">
      <selection activeCell="F17" sqref="F17"/>
    </sheetView>
  </sheetViews>
  <sheetFormatPr defaultRowHeight="15"/>
  <cols>
    <col min="3" max="3" width="13" customWidth="1"/>
    <col min="4" max="4" width="14.5703125" customWidth="1"/>
    <col min="5" max="5" width="10.85546875" customWidth="1"/>
    <col min="6" max="6" width="10.42578125" customWidth="1"/>
    <col min="7" max="7" width="17.5703125" customWidth="1"/>
    <col min="8" max="8" width="19" customWidth="1"/>
  </cols>
  <sheetData>
    <row r="1" spans="1:8" ht="33.75">
      <c r="A1" s="175" t="s">
        <v>129</v>
      </c>
      <c r="B1" s="176" t="s">
        <v>43</v>
      </c>
      <c r="C1" s="176" t="s">
        <v>130</v>
      </c>
      <c r="D1" s="175" t="s">
        <v>131</v>
      </c>
      <c r="E1" s="175" t="s">
        <v>132</v>
      </c>
      <c r="F1" s="175" t="s">
        <v>133</v>
      </c>
      <c r="G1" s="176" t="s">
        <v>134</v>
      </c>
      <c r="H1" s="177" t="s">
        <v>135</v>
      </c>
    </row>
    <row r="2" spans="1:8" ht="15.75">
      <c r="A2" s="178"/>
      <c r="B2" s="179" t="s">
        <v>136</v>
      </c>
      <c r="C2" s="179">
        <v>1</v>
      </c>
      <c r="D2" s="180">
        <v>4</v>
      </c>
      <c r="E2" s="181">
        <v>9</v>
      </c>
      <c r="F2" s="182">
        <v>0.01</v>
      </c>
      <c r="G2" s="182">
        <v>0</v>
      </c>
      <c r="H2" s="183">
        <f t="shared" ref="H2:H52" si="0">F2</f>
        <v>0.01</v>
      </c>
    </row>
    <row r="3" spans="1:8" ht="15.75">
      <c r="A3" s="178"/>
      <c r="B3" s="179" t="s">
        <v>136</v>
      </c>
      <c r="C3" s="179">
        <v>1</v>
      </c>
      <c r="D3" s="180">
        <v>6</v>
      </c>
      <c r="E3" s="181">
        <v>12</v>
      </c>
      <c r="F3" s="182">
        <v>0.01</v>
      </c>
      <c r="G3" s="182">
        <v>0</v>
      </c>
      <c r="H3" s="183">
        <f t="shared" si="0"/>
        <v>0.01</v>
      </c>
    </row>
    <row r="4" spans="1:8" ht="15.75">
      <c r="A4" s="178" t="s">
        <v>137</v>
      </c>
      <c r="B4" s="179" t="s">
        <v>136</v>
      </c>
      <c r="C4" s="179">
        <v>1</v>
      </c>
      <c r="D4" s="180">
        <v>8</v>
      </c>
      <c r="E4" s="181">
        <v>14.5</v>
      </c>
      <c r="F4" s="182">
        <v>0.03</v>
      </c>
      <c r="G4" s="182">
        <v>0</v>
      </c>
      <c r="H4" s="183">
        <f t="shared" si="0"/>
        <v>0.03</v>
      </c>
    </row>
    <row r="5" spans="1:8" ht="15.75">
      <c r="A5" s="178"/>
      <c r="B5" s="179" t="s">
        <v>136</v>
      </c>
      <c r="C5" s="179">
        <v>1</v>
      </c>
      <c r="D5" s="180">
        <v>10</v>
      </c>
      <c r="E5" s="181">
        <v>17</v>
      </c>
      <c r="F5" s="182">
        <v>0.05</v>
      </c>
      <c r="G5" s="182">
        <v>0</v>
      </c>
      <c r="H5" s="183">
        <f t="shared" si="0"/>
        <v>0.05</v>
      </c>
    </row>
    <row r="6" spans="1:8" ht="15.75">
      <c r="A6" s="178"/>
      <c r="B6" s="179" t="s">
        <v>136</v>
      </c>
      <c r="C6" s="179">
        <v>1</v>
      </c>
      <c r="D6" s="180">
        <v>12</v>
      </c>
      <c r="E6" s="181">
        <v>18.5</v>
      </c>
      <c r="F6" s="182">
        <v>0.08</v>
      </c>
      <c r="G6" s="182">
        <v>0</v>
      </c>
      <c r="H6" s="183">
        <f t="shared" si="0"/>
        <v>0.08</v>
      </c>
    </row>
    <row r="7" spans="1:8" ht="15.75">
      <c r="A7" s="178"/>
      <c r="B7" s="179" t="s">
        <v>136</v>
      </c>
      <c r="C7" s="179">
        <v>1</v>
      </c>
      <c r="D7" s="180">
        <v>14</v>
      </c>
      <c r="E7" s="181">
        <v>20</v>
      </c>
      <c r="F7" s="182">
        <v>0.11</v>
      </c>
      <c r="G7" s="182">
        <v>0</v>
      </c>
      <c r="H7" s="183">
        <f t="shared" si="0"/>
        <v>0.11</v>
      </c>
    </row>
    <row r="8" spans="1:8" ht="15.75">
      <c r="A8" s="178"/>
      <c r="B8" s="179" t="s">
        <v>136</v>
      </c>
      <c r="C8" s="179">
        <v>1</v>
      </c>
      <c r="D8" s="180">
        <v>16</v>
      </c>
      <c r="E8" s="181">
        <v>21</v>
      </c>
      <c r="F8" s="182">
        <v>0.14000000000000001</v>
      </c>
      <c r="G8" s="182">
        <v>0</v>
      </c>
      <c r="H8" s="183">
        <f t="shared" si="0"/>
        <v>0.14000000000000001</v>
      </c>
    </row>
    <row r="9" spans="1:8" ht="15.75">
      <c r="A9" s="178"/>
      <c r="B9" s="179" t="s">
        <v>136</v>
      </c>
      <c r="C9" s="179">
        <v>1</v>
      </c>
      <c r="D9" s="180">
        <v>18</v>
      </c>
      <c r="E9" s="181">
        <v>21.5</v>
      </c>
      <c r="F9" s="182">
        <v>0.18</v>
      </c>
      <c r="G9" s="182">
        <v>0</v>
      </c>
      <c r="H9" s="183">
        <f t="shared" si="0"/>
        <v>0.18</v>
      </c>
    </row>
    <row r="10" spans="1:8" ht="15.75">
      <c r="A10" s="178"/>
      <c r="B10" s="179" t="s">
        <v>136</v>
      </c>
      <c r="C10" s="179">
        <v>1</v>
      </c>
      <c r="D10" s="180">
        <v>20</v>
      </c>
      <c r="E10" s="181">
        <v>22</v>
      </c>
      <c r="F10" s="182">
        <v>0.22</v>
      </c>
      <c r="G10" s="182">
        <v>0</v>
      </c>
      <c r="H10" s="183">
        <f t="shared" si="0"/>
        <v>0.22</v>
      </c>
    </row>
    <row r="11" spans="1:8" ht="15.75">
      <c r="A11" s="178"/>
      <c r="B11" s="179" t="s">
        <v>136</v>
      </c>
      <c r="C11" s="179">
        <v>1</v>
      </c>
      <c r="D11" s="180">
        <v>22</v>
      </c>
      <c r="E11" s="181">
        <v>22.5</v>
      </c>
      <c r="F11" s="182">
        <v>0.28000000000000003</v>
      </c>
      <c r="G11" s="182">
        <v>0</v>
      </c>
      <c r="H11" s="183">
        <f t="shared" si="0"/>
        <v>0.28000000000000003</v>
      </c>
    </row>
    <row r="12" spans="1:8" ht="15.75">
      <c r="A12" s="178"/>
      <c r="B12" s="179" t="s">
        <v>136</v>
      </c>
      <c r="C12" s="179">
        <v>1</v>
      </c>
      <c r="D12" s="180">
        <v>24</v>
      </c>
      <c r="E12" s="181">
        <v>22.5</v>
      </c>
      <c r="F12" s="182">
        <v>0.33</v>
      </c>
      <c r="G12" s="182">
        <v>0</v>
      </c>
      <c r="H12" s="183">
        <f t="shared" si="0"/>
        <v>0.33</v>
      </c>
    </row>
    <row r="13" spans="1:8" ht="15.75">
      <c r="A13" s="178"/>
      <c r="B13" s="179" t="s">
        <v>136</v>
      </c>
      <c r="C13" s="179">
        <v>1</v>
      </c>
      <c r="D13" s="180">
        <v>26</v>
      </c>
      <c r="E13" s="181">
        <v>22.5</v>
      </c>
      <c r="F13" s="182">
        <v>0.4</v>
      </c>
      <c r="G13" s="182">
        <v>0</v>
      </c>
      <c r="H13" s="183">
        <f t="shared" si="0"/>
        <v>0.4</v>
      </c>
    </row>
    <row r="14" spans="1:8" ht="15.75">
      <c r="A14" s="178"/>
      <c r="B14" s="179" t="s">
        <v>136</v>
      </c>
      <c r="C14" s="179">
        <v>1</v>
      </c>
      <c r="D14" s="180">
        <v>28</v>
      </c>
      <c r="E14" s="181">
        <v>22.5</v>
      </c>
      <c r="F14" s="182">
        <v>0.45</v>
      </c>
      <c r="G14" s="182">
        <v>0</v>
      </c>
      <c r="H14" s="183">
        <f t="shared" si="0"/>
        <v>0.45</v>
      </c>
    </row>
    <row r="15" spans="1:8" ht="15.75">
      <c r="A15" s="178"/>
      <c r="B15" s="179" t="s">
        <v>136</v>
      </c>
      <c r="C15" s="179">
        <v>2</v>
      </c>
      <c r="D15" s="180">
        <v>4</v>
      </c>
      <c r="E15" s="181">
        <v>8</v>
      </c>
      <c r="F15" s="182">
        <v>0.01</v>
      </c>
      <c r="G15" s="182">
        <v>0</v>
      </c>
      <c r="H15" s="184">
        <f t="shared" si="0"/>
        <v>0.01</v>
      </c>
    </row>
    <row r="16" spans="1:8" ht="15.75">
      <c r="A16" s="178"/>
      <c r="B16" s="179" t="s">
        <v>136</v>
      </c>
      <c r="C16" s="179">
        <v>2</v>
      </c>
      <c r="D16" s="180">
        <v>6</v>
      </c>
      <c r="E16" s="181">
        <v>10.5</v>
      </c>
      <c r="F16" s="182">
        <v>0.01</v>
      </c>
      <c r="G16" s="182">
        <v>0</v>
      </c>
      <c r="H16" s="184">
        <f t="shared" si="0"/>
        <v>0.01</v>
      </c>
    </row>
    <row r="17" spans="1:8" ht="15.75">
      <c r="A17" s="178"/>
      <c r="B17" s="179" t="s">
        <v>136</v>
      </c>
      <c r="C17" s="179">
        <v>2</v>
      </c>
      <c r="D17" s="180">
        <v>8</v>
      </c>
      <c r="E17" s="181">
        <v>13</v>
      </c>
      <c r="F17" s="182">
        <v>0.03</v>
      </c>
      <c r="G17" s="182">
        <v>0</v>
      </c>
      <c r="H17" s="184">
        <f t="shared" si="0"/>
        <v>0.03</v>
      </c>
    </row>
    <row r="18" spans="1:8" ht="15.75">
      <c r="A18" s="178"/>
      <c r="B18" s="179" t="s">
        <v>136</v>
      </c>
      <c r="C18" s="179">
        <v>2</v>
      </c>
      <c r="D18" s="180">
        <v>10</v>
      </c>
      <c r="E18" s="181">
        <v>15</v>
      </c>
      <c r="F18" s="182">
        <v>0.04</v>
      </c>
      <c r="G18" s="182">
        <v>0</v>
      </c>
      <c r="H18" s="184">
        <f t="shared" si="0"/>
        <v>0.04</v>
      </c>
    </row>
    <row r="19" spans="1:8" ht="15.75">
      <c r="A19" s="178"/>
      <c r="B19" s="179" t="s">
        <v>136</v>
      </c>
      <c r="C19" s="179">
        <v>2</v>
      </c>
      <c r="D19" s="180">
        <v>12</v>
      </c>
      <c r="E19" s="181">
        <v>16.5</v>
      </c>
      <c r="F19" s="182">
        <v>7.0000000000000007E-2</v>
      </c>
      <c r="G19" s="182">
        <v>0</v>
      </c>
      <c r="H19" s="184">
        <f t="shared" si="0"/>
        <v>7.0000000000000007E-2</v>
      </c>
    </row>
    <row r="20" spans="1:8" ht="15.75">
      <c r="A20" s="178"/>
      <c r="B20" s="179" t="s">
        <v>136</v>
      </c>
      <c r="C20" s="179">
        <v>2</v>
      </c>
      <c r="D20" s="180">
        <v>14</v>
      </c>
      <c r="E20" s="181">
        <v>17.5</v>
      </c>
      <c r="F20" s="182">
        <v>0.09</v>
      </c>
      <c r="G20" s="182">
        <v>0</v>
      </c>
      <c r="H20" s="184">
        <f t="shared" si="0"/>
        <v>0.09</v>
      </c>
    </row>
    <row r="21" spans="1:8" ht="15.75">
      <c r="A21" s="178"/>
      <c r="B21" s="179" t="s">
        <v>136</v>
      </c>
      <c r="C21" s="179">
        <v>2</v>
      </c>
      <c r="D21" s="180">
        <v>16</v>
      </c>
      <c r="E21" s="181">
        <v>18.5</v>
      </c>
      <c r="F21" s="182">
        <v>0.12</v>
      </c>
      <c r="G21" s="182">
        <v>0</v>
      </c>
      <c r="H21" s="184">
        <f t="shared" si="0"/>
        <v>0.12</v>
      </c>
    </row>
    <row r="22" spans="1:8" ht="15.75">
      <c r="A22" s="178"/>
      <c r="B22" s="179" t="s">
        <v>136</v>
      </c>
      <c r="C22" s="179">
        <v>2</v>
      </c>
      <c r="D22" s="180">
        <v>18</v>
      </c>
      <c r="E22" s="181">
        <v>19.5</v>
      </c>
      <c r="F22" s="182">
        <v>0.15</v>
      </c>
      <c r="G22" s="182">
        <v>0</v>
      </c>
      <c r="H22" s="184">
        <f t="shared" si="0"/>
        <v>0.15</v>
      </c>
    </row>
    <row r="23" spans="1:8" ht="15.75">
      <c r="A23" s="178"/>
      <c r="B23" s="179" t="s">
        <v>136</v>
      </c>
      <c r="C23" s="179">
        <v>2</v>
      </c>
      <c r="D23" s="180">
        <v>20</v>
      </c>
      <c r="E23" s="181">
        <v>20</v>
      </c>
      <c r="F23" s="182">
        <v>0.19</v>
      </c>
      <c r="G23" s="182">
        <v>0</v>
      </c>
      <c r="H23" s="184">
        <f t="shared" si="0"/>
        <v>0.19</v>
      </c>
    </row>
    <row r="24" spans="1:8" ht="15.75">
      <c r="A24" s="178"/>
      <c r="B24" s="179" t="s">
        <v>136</v>
      </c>
      <c r="C24" s="179">
        <v>2</v>
      </c>
      <c r="D24" s="180">
        <v>22</v>
      </c>
      <c r="E24" s="181">
        <v>20.5</v>
      </c>
      <c r="F24" s="182">
        <v>0.22</v>
      </c>
      <c r="G24" s="182">
        <v>0</v>
      </c>
      <c r="H24" s="184">
        <f t="shared" si="0"/>
        <v>0.22</v>
      </c>
    </row>
    <row r="25" spans="1:8" ht="15.75">
      <c r="A25" s="178"/>
      <c r="B25" s="179" t="s">
        <v>136</v>
      </c>
      <c r="C25" s="179">
        <v>2</v>
      </c>
      <c r="D25" s="180">
        <v>24</v>
      </c>
      <c r="E25" s="181">
        <v>20.5</v>
      </c>
      <c r="F25" s="182">
        <v>0.27</v>
      </c>
      <c r="G25" s="182">
        <v>0</v>
      </c>
      <c r="H25" s="184">
        <f t="shared" si="0"/>
        <v>0.27</v>
      </c>
    </row>
    <row r="26" spans="1:8" ht="15.75">
      <c r="A26" s="178"/>
      <c r="B26" s="179" t="s">
        <v>136</v>
      </c>
      <c r="C26" s="179">
        <v>3</v>
      </c>
      <c r="D26" s="180">
        <v>4</v>
      </c>
      <c r="E26" s="181">
        <v>7</v>
      </c>
      <c r="F26" s="182">
        <v>0.01</v>
      </c>
      <c r="G26" s="182">
        <v>0</v>
      </c>
      <c r="H26" s="184">
        <f t="shared" si="0"/>
        <v>0.01</v>
      </c>
    </row>
    <row r="27" spans="1:8" ht="15.75">
      <c r="A27" s="178"/>
      <c r="B27" s="179" t="s">
        <v>136</v>
      </c>
      <c r="C27" s="179">
        <v>3</v>
      </c>
      <c r="D27" s="180">
        <v>6</v>
      </c>
      <c r="E27" s="181">
        <v>9</v>
      </c>
      <c r="F27" s="182">
        <v>0.01</v>
      </c>
      <c r="G27" s="182">
        <v>0</v>
      </c>
      <c r="H27" s="184">
        <f t="shared" si="0"/>
        <v>0.01</v>
      </c>
    </row>
    <row r="28" spans="1:8" ht="15.75">
      <c r="A28" s="178"/>
      <c r="B28" s="179" t="s">
        <v>136</v>
      </c>
      <c r="C28" s="179">
        <v>3</v>
      </c>
      <c r="D28" s="180">
        <v>8</v>
      </c>
      <c r="E28" s="181">
        <v>11</v>
      </c>
      <c r="F28" s="182">
        <v>0.02</v>
      </c>
      <c r="G28" s="182">
        <v>0</v>
      </c>
      <c r="H28" s="184">
        <f t="shared" si="0"/>
        <v>0.02</v>
      </c>
    </row>
    <row r="29" spans="1:8" ht="15.75">
      <c r="A29" s="178"/>
      <c r="B29" s="179" t="s">
        <v>136</v>
      </c>
      <c r="C29" s="179">
        <v>3</v>
      </c>
      <c r="D29" s="180">
        <v>10</v>
      </c>
      <c r="E29" s="181">
        <v>13</v>
      </c>
      <c r="F29" s="182">
        <v>0.03</v>
      </c>
      <c r="G29" s="182">
        <v>0</v>
      </c>
      <c r="H29" s="184">
        <f t="shared" si="0"/>
        <v>0.03</v>
      </c>
    </row>
    <row r="30" spans="1:8" ht="15.75">
      <c r="A30" s="178"/>
      <c r="B30" s="179" t="s">
        <v>136</v>
      </c>
      <c r="C30" s="179">
        <v>3</v>
      </c>
      <c r="D30" s="180">
        <v>12</v>
      </c>
      <c r="E30" s="181">
        <v>14.5</v>
      </c>
      <c r="F30" s="182">
        <v>0.06</v>
      </c>
      <c r="G30" s="182">
        <v>0</v>
      </c>
      <c r="H30" s="184">
        <f t="shared" si="0"/>
        <v>0.06</v>
      </c>
    </row>
    <row r="31" spans="1:8" ht="15.75">
      <c r="A31" s="178"/>
      <c r="B31" s="179" t="s">
        <v>136</v>
      </c>
      <c r="C31" s="179">
        <v>3</v>
      </c>
      <c r="D31" s="180">
        <v>14</v>
      </c>
      <c r="E31" s="181">
        <v>15.5</v>
      </c>
      <c r="F31" s="182">
        <v>0.08</v>
      </c>
      <c r="G31" s="182">
        <v>0</v>
      </c>
      <c r="H31" s="184">
        <f t="shared" si="0"/>
        <v>0.08</v>
      </c>
    </row>
    <row r="32" spans="1:8" ht="15.75">
      <c r="A32" s="178"/>
      <c r="B32" s="179" t="s">
        <v>136</v>
      </c>
      <c r="C32" s="179">
        <v>3</v>
      </c>
      <c r="D32" s="180">
        <v>16</v>
      </c>
      <c r="E32" s="181">
        <v>16.5</v>
      </c>
      <c r="F32" s="182">
        <v>0.1</v>
      </c>
      <c r="G32" s="182">
        <v>0</v>
      </c>
      <c r="H32" s="184">
        <f t="shared" si="0"/>
        <v>0.1</v>
      </c>
    </row>
    <row r="33" spans="1:8" ht="15.75">
      <c r="A33" s="178"/>
      <c r="B33" s="179" t="s">
        <v>136</v>
      </c>
      <c r="C33" s="179">
        <v>3</v>
      </c>
      <c r="D33" s="180">
        <v>18</v>
      </c>
      <c r="E33" s="181">
        <v>17.5</v>
      </c>
      <c r="F33" s="182">
        <v>0.13</v>
      </c>
      <c r="G33" s="182">
        <v>0</v>
      </c>
      <c r="H33" s="184">
        <f t="shared" si="0"/>
        <v>0.13</v>
      </c>
    </row>
    <row r="34" spans="1:8" ht="15.75">
      <c r="A34" s="178"/>
      <c r="B34" s="179" t="s">
        <v>136</v>
      </c>
      <c r="C34" s="179">
        <v>3</v>
      </c>
      <c r="D34" s="180">
        <v>20</v>
      </c>
      <c r="E34" s="181">
        <v>18</v>
      </c>
      <c r="F34" s="182">
        <v>0.15</v>
      </c>
      <c r="G34" s="182">
        <v>0</v>
      </c>
      <c r="H34" s="184">
        <f t="shared" si="0"/>
        <v>0.15</v>
      </c>
    </row>
    <row r="35" spans="1:8" ht="15.75">
      <c r="A35" s="178"/>
      <c r="B35" s="179" t="s">
        <v>136</v>
      </c>
      <c r="C35" s="179">
        <v>3</v>
      </c>
      <c r="D35" s="180">
        <v>22</v>
      </c>
      <c r="E35" s="181">
        <v>18.5</v>
      </c>
      <c r="F35" s="182">
        <v>0.19</v>
      </c>
      <c r="G35" s="182">
        <v>0</v>
      </c>
      <c r="H35" s="184">
        <f t="shared" si="0"/>
        <v>0.19</v>
      </c>
    </row>
    <row r="36" spans="1:8" ht="15.75">
      <c r="A36" s="178"/>
      <c r="B36" s="179" t="s">
        <v>136</v>
      </c>
      <c r="C36" s="179">
        <v>3</v>
      </c>
      <c r="D36" s="180">
        <v>24</v>
      </c>
      <c r="E36" s="181">
        <v>18.5</v>
      </c>
      <c r="F36" s="182">
        <v>0.22</v>
      </c>
      <c r="G36" s="182">
        <v>0</v>
      </c>
      <c r="H36" s="184">
        <f t="shared" si="0"/>
        <v>0.22</v>
      </c>
    </row>
    <row r="37" spans="1:8" ht="15.75">
      <c r="A37" s="178"/>
      <c r="B37" s="179" t="s">
        <v>136</v>
      </c>
      <c r="C37" s="179">
        <v>4</v>
      </c>
      <c r="D37" s="180">
        <v>4</v>
      </c>
      <c r="E37" s="181">
        <v>6</v>
      </c>
      <c r="F37" s="182">
        <v>0.01</v>
      </c>
      <c r="G37" s="182">
        <v>0</v>
      </c>
      <c r="H37" s="184">
        <f t="shared" si="0"/>
        <v>0.01</v>
      </c>
    </row>
    <row r="38" spans="1:8" ht="15.75">
      <c r="A38" s="178"/>
      <c r="B38" s="179" t="s">
        <v>136</v>
      </c>
      <c r="C38" s="179">
        <v>4</v>
      </c>
      <c r="D38" s="180">
        <v>6</v>
      </c>
      <c r="E38" s="181">
        <v>7.5</v>
      </c>
      <c r="F38" s="182">
        <v>0.01</v>
      </c>
      <c r="G38" s="182">
        <v>0</v>
      </c>
      <c r="H38" s="184">
        <f t="shared" si="0"/>
        <v>0.01</v>
      </c>
    </row>
    <row r="39" spans="1:8" ht="15.75">
      <c r="A39" s="178"/>
      <c r="B39" s="179" t="s">
        <v>136</v>
      </c>
      <c r="C39" s="179">
        <v>4</v>
      </c>
      <c r="D39" s="180">
        <v>8</v>
      </c>
      <c r="E39" s="181">
        <v>9.5</v>
      </c>
      <c r="F39" s="182">
        <v>0.02</v>
      </c>
      <c r="G39" s="182">
        <v>0</v>
      </c>
      <c r="H39" s="184">
        <f t="shared" si="0"/>
        <v>0.02</v>
      </c>
    </row>
    <row r="40" spans="1:8" ht="15.75">
      <c r="A40" s="178"/>
      <c r="B40" s="179" t="s">
        <v>136</v>
      </c>
      <c r="C40" s="179">
        <v>4</v>
      </c>
      <c r="D40" s="180">
        <v>10</v>
      </c>
      <c r="E40" s="181">
        <v>11.2</v>
      </c>
      <c r="F40" s="182">
        <v>0.03</v>
      </c>
      <c r="G40" s="182">
        <v>0</v>
      </c>
      <c r="H40" s="184">
        <f t="shared" si="0"/>
        <v>0.03</v>
      </c>
    </row>
    <row r="41" spans="1:8" ht="15.75">
      <c r="A41" s="178"/>
      <c r="B41" s="179" t="s">
        <v>136</v>
      </c>
      <c r="C41" s="179">
        <v>4</v>
      </c>
      <c r="D41" s="180">
        <v>12</v>
      </c>
      <c r="E41" s="181">
        <v>12.5</v>
      </c>
      <c r="F41" s="182">
        <v>0.05</v>
      </c>
      <c r="G41" s="182">
        <v>0</v>
      </c>
      <c r="H41" s="184">
        <f t="shared" si="0"/>
        <v>0.05</v>
      </c>
    </row>
    <row r="42" spans="1:8" ht="15.75">
      <c r="A42" s="178"/>
      <c r="B42" s="179" t="s">
        <v>136</v>
      </c>
      <c r="C42" s="179">
        <v>4</v>
      </c>
      <c r="D42" s="180">
        <v>14</v>
      </c>
      <c r="E42" s="181">
        <v>13.5</v>
      </c>
      <c r="F42" s="182">
        <v>7.0000000000000007E-2</v>
      </c>
      <c r="G42" s="182">
        <v>0</v>
      </c>
      <c r="H42" s="184">
        <f t="shared" si="0"/>
        <v>7.0000000000000007E-2</v>
      </c>
    </row>
    <row r="43" spans="1:8" ht="15.75">
      <c r="A43" s="178"/>
      <c r="B43" s="179" t="s">
        <v>136</v>
      </c>
      <c r="C43" s="179">
        <v>4</v>
      </c>
      <c r="D43" s="180">
        <v>16</v>
      </c>
      <c r="E43" s="181">
        <v>14.5</v>
      </c>
      <c r="F43" s="182">
        <v>0.09</v>
      </c>
      <c r="G43" s="182">
        <v>0</v>
      </c>
      <c r="H43" s="184">
        <f t="shared" si="0"/>
        <v>0.09</v>
      </c>
    </row>
    <row r="44" spans="1:8" ht="15.75">
      <c r="A44" s="178"/>
      <c r="B44" s="179" t="s">
        <v>136</v>
      </c>
      <c r="C44" s="179">
        <v>4</v>
      </c>
      <c r="D44" s="180">
        <v>18</v>
      </c>
      <c r="E44" s="181">
        <v>15.5</v>
      </c>
      <c r="F44" s="182">
        <v>0.11</v>
      </c>
      <c r="G44" s="182">
        <v>0</v>
      </c>
      <c r="H44" s="184">
        <f t="shared" si="0"/>
        <v>0.11</v>
      </c>
    </row>
    <row r="45" spans="1:8" ht="15.75">
      <c r="A45" s="178"/>
      <c r="B45" s="179" t="s">
        <v>136</v>
      </c>
      <c r="C45" s="179">
        <v>4</v>
      </c>
      <c r="D45" s="180">
        <v>20</v>
      </c>
      <c r="E45" s="181">
        <v>16.5</v>
      </c>
      <c r="F45" s="182">
        <v>0.13</v>
      </c>
      <c r="G45" s="182">
        <v>0</v>
      </c>
      <c r="H45" s="184">
        <f t="shared" si="0"/>
        <v>0.13</v>
      </c>
    </row>
    <row r="46" spans="1:8" ht="15.75">
      <c r="A46" s="178"/>
      <c r="B46" s="179" t="s">
        <v>136</v>
      </c>
      <c r="C46" s="179">
        <v>5</v>
      </c>
      <c r="D46" s="180">
        <v>4</v>
      </c>
      <c r="E46" s="181">
        <v>5</v>
      </c>
      <c r="F46" s="182">
        <v>0.01</v>
      </c>
      <c r="G46" s="182">
        <v>0</v>
      </c>
      <c r="H46" s="184">
        <f t="shared" si="0"/>
        <v>0.01</v>
      </c>
    </row>
    <row r="47" spans="1:8" ht="15.75">
      <c r="A47" s="178"/>
      <c r="B47" s="179" t="s">
        <v>136</v>
      </c>
      <c r="C47" s="179">
        <v>5</v>
      </c>
      <c r="D47" s="180">
        <v>6</v>
      </c>
      <c r="E47" s="181">
        <v>6.5</v>
      </c>
      <c r="F47" s="182">
        <v>0.01</v>
      </c>
      <c r="G47" s="182">
        <v>0</v>
      </c>
      <c r="H47" s="184">
        <f t="shared" si="0"/>
        <v>0.01</v>
      </c>
    </row>
    <row r="48" spans="1:8" ht="15.75">
      <c r="A48" s="178"/>
      <c r="B48" s="179" t="s">
        <v>136</v>
      </c>
      <c r="C48" s="179">
        <v>5</v>
      </c>
      <c r="D48" s="180">
        <v>8</v>
      </c>
      <c r="E48" s="181">
        <v>8</v>
      </c>
      <c r="F48" s="182">
        <v>0.01</v>
      </c>
      <c r="G48" s="182">
        <v>0</v>
      </c>
      <c r="H48" s="184">
        <f t="shared" si="0"/>
        <v>0.01</v>
      </c>
    </row>
    <row r="49" spans="1:8" ht="15.75">
      <c r="A49" s="178"/>
      <c r="B49" s="179" t="s">
        <v>136</v>
      </c>
      <c r="C49" s="179">
        <v>5</v>
      </c>
      <c r="D49" s="180">
        <v>10</v>
      </c>
      <c r="E49" s="181">
        <v>9.5</v>
      </c>
      <c r="F49" s="182">
        <v>0.02</v>
      </c>
      <c r="G49" s="182">
        <v>0</v>
      </c>
      <c r="H49" s="184">
        <f t="shared" si="0"/>
        <v>0.02</v>
      </c>
    </row>
    <row r="50" spans="1:8" ht="15.75">
      <c r="A50" s="178"/>
      <c r="B50" s="179" t="s">
        <v>136</v>
      </c>
      <c r="C50" s="179">
        <v>5</v>
      </c>
      <c r="D50" s="180">
        <v>12</v>
      </c>
      <c r="E50" s="181">
        <v>10.5</v>
      </c>
      <c r="F50" s="182">
        <v>0.04</v>
      </c>
      <c r="G50" s="182">
        <v>0</v>
      </c>
      <c r="H50" s="184">
        <f t="shared" si="0"/>
        <v>0.04</v>
      </c>
    </row>
    <row r="51" spans="1:8" ht="15.75">
      <c r="A51" s="178"/>
      <c r="B51" s="179" t="s">
        <v>136</v>
      </c>
      <c r="C51" s="179">
        <v>5</v>
      </c>
      <c r="D51" s="180">
        <v>14</v>
      </c>
      <c r="E51" s="181">
        <v>11.5</v>
      </c>
      <c r="F51" s="182">
        <v>0.06</v>
      </c>
      <c r="G51" s="182">
        <v>0</v>
      </c>
      <c r="H51" s="184">
        <f t="shared" si="0"/>
        <v>0.06</v>
      </c>
    </row>
    <row r="52" spans="1:8" ht="15.75">
      <c r="A52" s="178"/>
      <c r="B52" s="179" t="s">
        <v>136</v>
      </c>
      <c r="C52" s="179">
        <v>5</v>
      </c>
      <c r="D52" s="180">
        <v>16</v>
      </c>
      <c r="E52" s="181">
        <v>12.5</v>
      </c>
      <c r="F52" s="182">
        <v>7.0000000000000007E-2</v>
      </c>
      <c r="G52" s="182">
        <v>0</v>
      </c>
      <c r="H52" s="184">
        <f t="shared" si="0"/>
        <v>7.0000000000000007E-2</v>
      </c>
    </row>
    <row r="53" spans="1:8" ht="15.75">
      <c r="A53" s="178"/>
      <c r="B53" s="179" t="s">
        <v>138</v>
      </c>
      <c r="C53" s="179">
        <v>1</v>
      </c>
      <c r="D53" s="180">
        <v>4</v>
      </c>
      <c r="E53" s="181">
        <v>7</v>
      </c>
      <c r="F53" s="182">
        <v>0.01</v>
      </c>
      <c r="G53" s="182">
        <v>0</v>
      </c>
      <c r="H53" s="184">
        <v>0.01</v>
      </c>
    </row>
    <row r="54" spans="1:8" ht="15.75">
      <c r="A54" s="178"/>
      <c r="B54" s="179" t="s">
        <v>138</v>
      </c>
      <c r="C54" s="179">
        <v>1</v>
      </c>
      <c r="D54" s="180">
        <v>6</v>
      </c>
      <c r="E54" s="181">
        <v>9.5</v>
      </c>
      <c r="F54" s="182">
        <v>0.01</v>
      </c>
      <c r="G54" s="182">
        <v>0</v>
      </c>
      <c r="H54" s="184">
        <v>0.01</v>
      </c>
    </row>
    <row r="55" spans="1:8" ht="15.75">
      <c r="A55" s="178"/>
      <c r="B55" s="179" t="s">
        <v>138</v>
      </c>
      <c r="C55" s="179">
        <v>1</v>
      </c>
      <c r="D55" s="180">
        <v>8</v>
      </c>
      <c r="E55" s="181">
        <v>13</v>
      </c>
      <c r="F55" s="182">
        <v>0.02</v>
      </c>
      <c r="G55" s="185">
        <v>0</v>
      </c>
      <c r="H55" s="184">
        <f t="shared" ref="H55:H76" si="1">F55+G55</f>
        <v>0.02</v>
      </c>
    </row>
    <row r="56" spans="1:8" ht="15.75">
      <c r="A56" s="178"/>
      <c r="B56" s="179" t="s">
        <v>138</v>
      </c>
      <c r="C56" s="179">
        <v>1</v>
      </c>
      <c r="D56" s="180">
        <v>12</v>
      </c>
      <c r="E56" s="181">
        <v>17.100000000000001</v>
      </c>
      <c r="F56" s="182">
        <v>0.08</v>
      </c>
      <c r="G56" s="185">
        <v>0.01</v>
      </c>
      <c r="H56" s="184">
        <f t="shared" si="1"/>
        <v>0.09</v>
      </c>
    </row>
    <row r="57" spans="1:8" ht="15.75">
      <c r="A57" s="178"/>
      <c r="B57" s="179" t="s">
        <v>138</v>
      </c>
      <c r="C57" s="179">
        <v>1</v>
      </c>
      <c r="D57" s="180">
        <v>16</v>
      </c>
      <c r="E57" s="181">
        <v>19.399999999999999</v>
      </c>
      <c r="F57" s="182">
        <v>0.16</v>
      </c>
      <c r="G57" s="185">
        <v>0.02</v>
      </c>
      <c r="H57" s="184">
        <f t="shared" si="1"/>
        <v>0.18</v>
      </c>
    </row>
    <row r="58" spans="1:8" ht="15.75">
      <c r="A58" s="178"/>
      <c r="B58" s="179" t="s">
        <v>138</v>
      </c>
      <c r="C58" s="179">
        <v>1</v>
      </c>
      <c r="D58" s="180">
        <v>20</v>
      </c>
      <c r="E58" s="181">
        <v>21.2</v>
      </c>
      <c r="F58" s="182">
        <v>0.27</v>
      </c>
      <c r="G58" s="185">
        <v>0.03</v>
      </c>
      <c r="H58" s="184">
        <f t="shared" si="1"/>
        <v>0.30000000000000004</v>
      </c>
    </row>
    <row r="59" spans="1:8" ht="15.75">
      <c r="A59" s="178"/>
      <c r="B59" s="179" t="s">
        <v>138</v>
      </c>
      <c r="C59" s="179">
        <v>1</v>
      </c>
      <c r="D59" s="180">
        <v>24</v>
      </c>
      <c r="E59" s="181">
        <v>22.5</v>
      </c>
      <c r="F59" s="182">
        <v>0.41</v>
      </c>
      <c r="G59" s="185">
        <v>0.05</v>
      </c>
      <c r="H59" s="184">
        <f t="shared" si="1"/>
        <v>0.45999999999999996</v>
      </c>
    </row>
    <row r="60" spans="1:8" ht="15.75">
      <c r="A60" s="178"/>
      <c r="B60" s="179" t="s">
        <v>138</v>
      </c>
      <c r="C60" s="179">
        <v>1</v>
      </c>
      <c r="D60" s="180">
        <v>28</v>
      </c>
      <c r="E60" s="181">
        <v>23.6</v>
      </c>
      <c r="F60" s="182">
        <v>0.59</v>
      </c>
      <c r="G60" s="185">
        <v>7.0000000000000007E-2</v>
      </c>
      <c r="H60" s="184">
        <f t="shared" si="1"/>
        <v>0.65999999999999992</v>
      </c>
    </row>
    <row r="61" spans="1:8" ht="15.75">
      <c r="A61" s="178"/>
      <c r="B61" s="179" t="s">
        <v>138</v>
      </c>
      <c r="C61" s="179">
        <v>1</v>
      </c>
      <c r="D61" s="180">
        <v>32</v>
      </c>
      <c r="E61" s="181">
        <v>24.5</v>
      </c>
      <c r="F61" s="182">
        <v>0.8</v>
      </c>
      <c r="G61" s="185">
        <v>0.09</v>
      </c>
      <c r="H61" s="184">
        <f t="shared" si="1"/>
        <v>0.89</v>
      </c>
    </row>
    <row r="62" spans="1:8" ht="15.75">
      <c r="A62" s="178"/>
      <c r="B62" s="179" t="s">
        <v>138</v>
      </c>
      <c r="C62" s="179">
        <v>1</v>
      </c>
      <c r="D62" s="180">
        <v>36</v>
      </c>
      <c r="E62" s="181">
        <v>25.2</v>
      </c>
      <c r="F62" s="182">
        <v>1.05</v>
      </c>
      <c r="G62" s="185">
        <v>0.12</v>
      </c>
      <c r="H62" s="184">
        <f t="shared" si="1"/>
        <v>1.17</v>
      </c>
    </row>
    <row r="63" spans="1:8" ht="15.75">
      <c r="A63" s="178"/>
      <c r="B63" s="179" t="s">
        <v>138</v>
      </c>
      <c r="C63" s="179">
        <v>1</v>
      </c>
      <c r="D63" s="180">
        <v>40</v>
      </c>
      <c r="E63" s="181">
        <v>25.9</v>
      </c>
      <c r="F63" s="182">
        <v>1.33</v>
      </c>
      <c r="G63" s="185">
        <v>0.15</v>
      </c>
      <c r="H63" s="184">
        <f t="shared" si="1"/>
        <v>1.48</v>
      </c>
    </row>
    <row r="64" spans="1:8" ht="15.75">
      <c r="A64" s="178"/>
      <c r="B64" s="179" t="s">
        <v>138</v>
      </c>
      <c r="C64" s="179">
        <v>1</v>
      </c>
      <c r="D64" s="180">
        <v>44</v>
      </c>
      <c r="E64" s="181">
        <v>26.6</v>
      </c>
      <c r="F64" s="182">
        <v>1.64</v>
      </c>
      <c r="G64" s="185">
        <v>0.18</v>
      </c>
      <c r="H64" s="184">
        <f t="shared" si="1"/>
        <v>1.8199999999999998</v>
      </c>
    </row>
    <row r="65" spans="1:8" ht="15.75">
      <c r="A65" s="178"/>
      <c r="B65" s="179" t="s">
        <v>138</v>
      </c>
      <c r="C65" s="179">
        <v>1</v>
      </c>
      <c r="D65" s="180">
        <v>48</v>
      </c>
      <c r="E65" s="181">
        <v>27.1</v>
      </c>
      <c r="F65" s="182">
        <v>2.0099999999999998</v>
      </c>
      <c r="G65" s="185">
        <v>0.22</v>
      </c>
      <c r="H65" s="184">
        <f t="shared" si="1"/>
        <v>2.23</v>
      </c>
    </row>
    <row r="66" spans="1:8" ht="15.75">
      <c r="A66" s="178"/>
      <c r="B66" s="179" t="s">
        <v>138</v>
      </c>
      <c r="C66" s="179">
        <v>1</v>
      </c>
      <c r="D66" s="180">
        <v>52</v>
      </c>
      <c r="E66" s="181">
        <v>27.7</v>
      </c>
      <c r="F66" s="182">
        <v>2.4</v>
      </c>
      <c r="G66" s="185">
        <v>0.26</v>
      </c>
      <c r="H66" s="184">
        <f t="shared" si="1"/>
        <v>2.66</v>
      </c>
    </row>
    <row r="67" spans="1:8" ht="15.75">
      <c r="A67" s="178"/>
      <c r="B67" s="179" t="s">
        <v>138</v>
      </c>
      <c r="C67" s="179">
        <v>1</v>
      </c>
      <c r="D67" s="180">
        <v>56</v>
      </c>
      <c r="E67" s="181">
        <v>28.1</v>
      </c>
      <c r="F67" s="182">
        <v>2.82</v>
      </c>
      <c r="G67" s="185">
        <v>0.31</v>
      </c>
      <c r="H67" s="184">
        <f t="shared" si="1"/>
        <v>3.13</v>
      </c>
    </row>
    <row r="68" spans="1:8" ht="15.75">
      <c r="A68" s="178"/>
      <c r="B68" s="179" t="s">
        <v>138</v>
      </c>
      <c r="C68" s="179">
        <v>1</v>
      </c>
      <c r="D68" s="180">
        <v>60</v>
      </c>
      <c r="E68" s="181">
        <v>28.6</v>
      </c>
      <c r="F68" s="182">
        <v>3.29</v>
      </c>
      <c r="G68" s="185">
        <v>0.36</v>
      </c>
      <c r="H68" s="184">
        <f t="shared" si="1"/>
        <v>3.65</v>
      </c>
    </row>
    <row r="69" spans="1:8" ht="15.75">
      <c r="A69" s="178"/>
      <c r="B69" s="179" t="s">
        <v>138</v>
      </c>
      <c r="C69" s="179">
        <v>1</v>
      </c>
      <c r="D69" s="180">
        <v>64</v>
      </c>
      <c r="E69" s="181">
        <v>29</v>
      </c>
      <c r="F69" s="182">
        <v>3.8</v>
      </c>
      <c r="G69" s="185">
        <v>0.41</v>
      </c>
      <c r="H69" s="184">
        <f t="shared" si="1"/>
        <v>4.21</v>
      </c>
    </row>
    <row r="70" spans="1:8" ht="15.75">
      <c r="A70" s="178"/>
      <c r="B70" s="179" t="s">
        <v>138</v>
      </c>
      <c r="C70" s="179">
        <v>1</v>
      </c>
      <c r="D70" s="180">
        <v>68</v>
      </c>
      <c r="E70" s="181">
        <v>29.3</v>
      </c>
      <c r="F70" s="182">
        <v>4.33</v>
      </c>
      <c r="G70" s="185">
        <v>0.47</v>
      </c>
      <c r="H70" s="184">
        <f t="shared" si="1"/>
        <v>4.8</v>
      </c>
    </row>
    <row r="71" spans="1:8" ht="15.75">
      <c r="A71" s="178"/>
      <c r="B71" s="179" t="s">
        <v>138</v>
      </c>
      <c r="C71" s="179">
        <v>1</v>
      </c>
      <c r="D71" s="180">
        <v>72</v>
      </c>
      <c r="E71" s="181">
        <v>29.7</v>
      </c>
      <c r="F71" s="182">
        <v>4.92</v>
      </c>
      <c r="G71" s="185">
        <v>0.54</v>
      </c>
      <c r="H71" s="184">
        <f t="shared" si="1"/>
        <v>5.46</v>
      </c>
    </row>
    <row r="72" spans="1:8" ht="15.75">
      <c r="A72" s="178"/>
      <c r="B72" s="179" t="s">
        <v>138</v>
      </c>
      <c r="C72" s="179">
        <v>1</v>
      </c>
      <c r="D72" s="180">
        <v>76</v>
      </c>
      <c r="E72" s="181">
        <v>30</v>
      </c>
      <c r="F72" s="182">
        <v>5.53</v>
      </c>
      <c r="G72" s="185">
        <v>0.61</v>
      </c>
      <c r="H72" s="184">
        <f t="shared" si="1"/>
        <v>6.1400000000000006</v>
      </c>
    </row>
    <row r="73" spans="1:8" ht="15.75">
      <c r="A73" s="178"/>
      <c r="B73" s="179" t="s">
        <v>138</v>
      </c>
      <c r="C73" s="179">
        <v>1</v>
      </c>
      <c r="D73" s="180">
        <v>80</v>
      </c>
      <c r="E73" s="181">
        <v>30.4</v>
      </c>
      <c r="F73" s="182">
        <v>6.22</v>
      </c>
      <c r="G73" s="185">
        <v>0.68</v>
      </c>
      <c r="H73" s="184">
        <f t="shared" si="1"/>
        <v>6.8999999999999995</v>
      </c>
    </row>
    <row r="74" spans="1:8" ht="15.75">
      <c r="A74" s="178"/>
      <c r="B74" s="179" t="s">
        <v>138</v>
      </c>
      <c r="C74" s="179">
        <v>1</v>
      </c>
      <c r="D74" s="180">
        <v>84</v>
      </c>
      <c r="E74" s="181">
        <v>30.7</v>
      </c>
      <c r="F74" s="182">
        <v>6.91</v>
      </c>
      <c r="G74" s="185">
        <v>0.76</v>
      </c>
      <c r="H74" s="184">
        <f t="shared" si="1"/>
        <v>7.67</v>
      </c>
    </row>
    <row r="75" spans="1:8" ht="15.75">
      <c r="A75" s="178"/>
      <c r="B75" s="179" t="s">
        <v>138</v>
      </c>
      <c r="C75" s="179">
        <v>1</v>
      </c>
      <c r="D75" s="180">
        <v>88</v>
      </c>
      <c r="E75" s="181">
        <v>31</v>
      </c>
      <c r="F75" s="182">
        <v>7.66</v>
      </c>
      <c r="G75" s="185">
        <v>0.84</v>
      </c>
      <c r="H75" s="184">
        <f t="shared" si="1"/>
        <v>8.5</v>
      </c>
    </row>
    <row r="76" spans="1:8" ht="15.75">
      <c r="A76" s="178"/>
      <c r="B76" s="179" t="s">
        <v>138</v>
      </c>
      <c r="C76" s="179">
        <v>1</v>
      </c>
      <c r="D76" s="180">
        <v>92</v>
      </c>
      <c r="E76" s="181">
        <v>31.2</v>
      </c>
      <c r="F76" s="182">
        <v>8.44</v>
      </c>
      <c r="G76" s="185">
        <v>0.92</v>
      </c>
      <c r="H76" s="184">
        <f t="shared" si="1"/>
        <v>9.36</v>
      </c>
    </row>
    <row r="77" spans="1:8" ht="15.75">
      <c r="A77" s="178"/>
      <c r="B77" s="179" t="s">
        <v>138</v>
      </c>
      <c r="C77" s="179">
        <v>2</v>
      </c>
      <c r="D77" s="180">
        <v>4</v>
      </c>
      <c r="E77" s="181">
        <v>6.5</v>
      </c>
      <c r="F77" s="182">
        <v>0.01</v>
      </c>
      <c r="G77" s="185">
        <v>0</v>
      </c>
      <c r="H77" s="184">
        <v>0.01</v>
      </c>
    </row>
    <row r="78" spans="1:8" ht="15.75">
      <c r="A78" s="178"/>
      <c r="B78" s="179" t="s">
        <v>138</v>
      </c>
      <c r="C78" s="179">
        <v>2</v>
      </c>
      <c r="D78" s="180">
        <v>6</v>
      </c>
      <c r="E78" s="181">
        <v>8.5</v>
      </c>
      <c r="F78" s="182">
        <v>0.01</v>
      </c>
      <c r="G78" s="185">
        <v>0</v>
      </c>
      <c r="H78" s="184">
        <v>0.01</v>
      </c>
    </row>
    <row r="79" spans="1:8" ht="15.75">
      <c r="A79" s="178"/>
      <c r="B79" s="179" t="s">
        <v>138</v>
      </c>
      <c r="C79" s="179">
        <v>2</v>
      </c>
      <c r="D79" s="180">
        <v>8</v>
      </c>
      <c r="E79" s="181">
        <v>11.4</v>
      </c>
      <c r="F79" s="182">
        <v>0.02</v>
      </c>
      <c r="G79" s="185">
        <v>0</v>
      </c>
      <c r="H79" s="184">
        <f t="shared" ref="H79:H100" si="2">F79+G79</f>
        <v>0.02</v>
      </c>
    </row>
    <row r="80" spans="1:8" ht="15.75">
      <c r="A80" s="178"/>
      <c r="B80" s="179" t="s">
        <v>138</v>
      </c>
      <c r="C80" s="179">
        <v>2</v>
      </c>
      <c r="D80" s="180">
        <v>12</v>
      </c>
      <c r="E80" s="181">
        <v>15.1</v>
      </c>
      <c r="F80" s="182">
        <v>0.06</v>
      </c>
      <c r="G80" s="185">
        <v>0.01</v>
      </c>
      <c r="H80" s="184">
        <f t="shared" si="2"/>
        <v>6.9999999999999993E-2</v>
      </c>
    </row>
    <row r="81" spans="1:8" ht="15.75">
      <c r="A81" s="178"/>
      <c r="B81" s="179" t="s">
        <v>138</v>
      </c>
      <c r="C81" s="179">
        <v>2</v>
      </c>
      <c r="D81" s="180">
        <v>16</v>
      </c>
      <c r="E81" s="181">
        <v>17.2</v>
      </c>
      <c r="F81" s="182">
        <v>0.14000000000000001</v>
      </c>
      <c r="G81" s="185">
        <v>0.02</v>
      </c>
      <c r="H81" s="184">
        <f t="shared" si="2"/>
        <v>0.16</v>
      </c>
    </row>
    <row r="82" spans="1:8" ht="15.75">
      <c r="A82" s="178"/>
      <c r="B82" s="179" t="s">
        <v>138</v>
      </c>
      <c r="C82" s="179">
        <v>2</v>
      </c>
      <c r="D82" s="180">
        <v>20</v>
      </c>
      <c r="E82" s="181">
        <v>18.8</v>
      </c>
      <c r="F82" s="182">
        <v>0.24</v>
      </c>
      <c r="G82" s="185">
        <v>0.03</v>
      </c>
      <c r="H82" s="184">
        <f t="shared" si="2"/>
        <v>0.27</v>
      </c>
    </row>
    <row r="83" spans="1:8" ht="15.75">
      <c r="A83" s="178"/>
      <c r="B83" s="179" t="s">
        <v>138</v>
      </c>
      <c r="C83" s="179">
        <v>2</v>
      </c>
      <c r="D83" s="180">
        <v>24</v>
      </c>
      <c r="E83" s="181">
        <v>20</v>
      </c>
      <c r="F83" s="182">
        <v>0.37</v>
      </c>
      <c r="G83" s="185">
        <v>0.04</v>
      </c>
      <c r="H83" s="184">
        <f t="shared" si="2"/>
        <v>0.41</v>
      </c>
    </row>
    <row r="84" spans="1:8" ht="15.75">
      <c r="A84" s="178"/>
      <c r="B84" s="179" t="s">
        <v>138</v>
      </c>
      <c r="C84" s="179">
        <v>2</v>
      </c>
      <c r="D84" s="180">
        <v>28</v>
      </c>
      <c r="E84" s="181">
        <v>21</v>
      </c>
      <c r="F84" s="182">
        <v>0.53</v>
      </c>
      <c r="G84" s="185">
        <v>0.06</v>
      </c>
      <c r="H84" s="184">
        <f t="shared" si="2"/>
        <v>0.59000000000000008</v>
      </c>
    </row>
    <row r="85" spans="1:8" ht="15.75">
      <c r="A85" s="178"/>
      <c r="B85" s="179" t="s">
        <v>138</v>
      </c>
      <c r="C85" s="179">
        <v>2</v>
      </c>
      <c r="D85" s="180">
        <v>32</v>
      </c>
      <c r="E85" s="181">
        <v>21.8</v>
      </c>
      <c r="F85" s="182">
        <v>0.71</v>
      </c>
      <c r="G85" s="185">
        <v>0.08</v>
      </c>
      <c r="H85" s="184">
        <f t="shared" si="2"/>
        <v>0.78999999999999992</v>
      </c>
    </row>
    <row r="86" spans="1:8" ht="15.75">
      <c r="A86" s="178"/>
      <c r="B86" s="179" t="s">
        <v>138</v>
      </c>
      <c r="C86" s="179">
        <v>2</v>
      </c>
      <c r="D86" s="180">
        <v>36</v>
      </c>
      <c r="E86" s="181">
        <v>22.5</v>
      </c>
      <c r="F86" s="182">
        <v>0.92</v>
      </c>
      <c r="G86" s="185">
        <v>0.1</v>
      </c>
      <c r="H86" s="184">
        <f t="shared" si="2"/>
        <v>1.02</v>
      </c>
    </row>
    <row r="87" spans="1:8" ht="15.75">
      <c r="A87" s="178"/>
      <c r="B87" s="179" t="s">
        <v>138</v>
      </c>
      <c r="C87" s="179">
        <v>2</v>
      </c>
      <c r="D87" s="180">
        <v>40</v>
      </c>
      <c r="E87" s="181">
        <v>23.1</v>
      </c>
      <c r="F87" s="182">
        <v>1.17</v>
      </c>
      <c r="G87" s="185">
        <v>0.13</v>
      </c>
      <c r="H87" s="184">
        <f t="shared" si="2"/>
        <v>1.2999999999999998</v>
      </c>
    </row>
    <row r="88" spans="1:8" ht="15.75">
      <c r="A88" s="178"/>
      <c r="B88" s="179" t="s">
        <v>138</v>
      </c>
      <c r="C88" s="179">
        <v>2</v>
      </c>
      <c r="D88" s="180">
        <v>44</v>
      </c>
      <c r="E88" s="181">
        <v>23.7</v>
      </c>
      <c r="F88" s="182">
        <v>1.46</v>
      </c>
      <c r="G88" s="185">
        <v>0.16</v>
      </c>
      <c r="H88" s="184">
        <f t="shared" si="2"/>
        <v>1.6199999999999999</v>
      </c>
    </row>
    <row r="89" spans="1:8" ht="15.75">
      <c r="A89" s="178"/>
      <c r="B89" s="179" t="s">
        <v>138</v>
      </c>
      <c r="C89" s="179">
        <v>2</v>
      </c>
      <c r="D89" s="180">
        <v>48</v>
      </c>
      <c r="E89" s="181">
        <v>24.2</v>
      </c>
      <c r="F89" s="182">
        <v>1.78</v>
      </c>
      <c r="G89" s="185">
        <v>0.2</v>
      </c>
      <c r="H89" s="184">
        <f t="shared" si="2"/>
        <v>1.98</v>
      </c>
    </row>
    <row r="90" spans="1:8" ht="15.75">
      <c r="A90" s="178"/>
      <c r="B90" s="179" t="s">
        <v>138</v>
      </c>
      <c r="C90" s="179">
        <v>2</v>
      </c>
      <c r="D90" s="180">
        <v>52</v>
      </c>
      <c r="E90" s="181">
        <v>24.7</v>
      </c>
      <c r="F90" s="182">
        <v>2.14</v>
      </c>
      <c r="G90" s="185">
        <v>0.24</v>
      </c>
      <c r="H90" s="184">
        <f t="shared" si="2"/>
        <v>2.38</v>
      </c>
    </row>
    <row r="91" spans="1:8" ht="15.75">
      <c r="A91" s="178"/>
      <c r="B91" s="179" t="s">
        <v>138</v>
      </c>
      <c r="C91" s="179">
        <v>2</v>
      </c>
      <c r="D91" s="180">
        <v>56</v>
      </c>
      <c r="E91" s="181">
        <v>25.1</v>
      </c>
      <c r="F91" s="182">
        <v>2.5</v>
      </c>
      <c r="G91" s="185">
        <v>0.28000000000000003</v>
      </c>
      <c r="H91" s="184">
        <f t="shared" si="2"/>
        <v>2.7800000000000002</v>
      </c>
    </row>
    <row r="92" spans="1:8" ht="15.75">
      <c r="A92" s="178"/>
      <c r="B92" s="179" t="s">
        <v>138</v>
      </c>
      <c r="C92" s="179">
        <v>2</v>
      </c>
      <c r="D92" s="180">
        <v>60</v>
      </c>
      <c r="E92" s="181">
        <v>25.5</v>
      </c>
      <c r="F92" s="182">
        <v>2.93</v>
      </c>
      <c r="G92" s="185">
        <v>0.32</v>
      </c>
      <c r="H92" s="184">
        <f t="shared" si="2"/>
        <v>3.25</v>
      </c>
    </row>
    <row r="93" spans="1:8" ht="15.75">
      <c r="A93" s="178"/>
      <c r="B93" s="179" t="s">
        <v>138</v>
      </c>
      <c r="C93" s="179">
        <v>2</v>
      </c>
      <c r="D93" s="180">
        <v>64</v>
      </c>
      <c r="E93" s="181">
        <v>25.9</v>
      </c>
      <c r="F93" s="182">
        <v>3.38</v>
      </c>
      <c r="G93" s="185">
        <v>0.37</v>
      </c>
      <c r="H93" s="184">
        <f t="shared" si="2"/>
        <v>3.75</v>
      </c>
    </row>
    <row r="94" spans="1:8" ht="15.75">
      <c r="A94" s="178"/>
      <c r="B94" s="179" t="s">
        <v>138</v>
      </c>
      <c r="C94" s="179">
        <v>2</v>
      </c>
      <c r="D94" s="180">
        <v>68</v>
      </c>
      <c r="E94" s="181">
        <v>26.2</v>
      </c>
      <c r="F94" s="182">
        <v>3.86</v>
      </c>
      <c r="G94" s="185">
        <v>0.42</v>
      </c>
      <c r="H94" s="184">
        <f t="shared" si="2"/>
        <v>4.28</v>
      </c>
    </row>
    <row r="95" spans="1:8" ht="15.75">
      <c r="A95" s="178"/>
      <c r="B95" s="179" t="s">
        <v>138</v>
      </c>
      <c r="C95" s="179">
        <v>2</v>
      </c>
      <c r="D95" s="180">
        <v>72</v>
      </c>
      <c r="E95" s="181">
        <v>26.5</v>
      </c>
      <c r="F95" s="182">
        <v>4.37</v>
      </c>
      <c r="G95" s="185">
        <v>0.48</v>
      </c>
      <c r="H95" s="184">
        <f t="shared" si="2"/>
        <v>4.8499999999999996</v>
      </c>
    </row>
    <row r="96" spans="1:8" ht="15.75">
      <c r="A96" s="178"/>
      <c r="B96" s="179" t="s">
        <v>138</v>
      </c>
      <c r="C96" s="179">
        <v>2</v>
      </c>
      <c r="D96" s="180">
        <v>76</v>
      </c>
      <c r="E96" s="181">
        <v>26.8</v>
      </c>
      <c r="F96" s="182">
        <v>4.93</v>
      </c>
      <c r="G96" s="185">
        <v>0.54</v>
      </c>
      <c r="H96" s="184">
        <f t="shared" si="2"/>
        <v>5.47</v>
      </c>
    </row>
    <row r="97" spans="1:8" ht="15.75">
      <c r="A97" s="178"/>
      <c r="B97" s="179" t="s">
        <v>138</v>
      </c>
      <c r="C97" s="179">
        <v>2</v>
      </c>
      <c r="D97" s="180">
        <v>80</v>
      </c>
      <c r="E97" s="181">
        <v>27.1</v>
      </c>
      <c r="F97" s="182">
        <v>5.53</v>
      </c>
      <c r="G97" s="185">
        <v>0.61</v>
      </c>
      <c r="H97" s="184">
        <f t="shared" si="2"/>
        <v>6.1400000000000006</v>
      </c>
    </row>
    <row r="98" spans="1:8" ht="15.75">
      <c r="A98" s="178"/>
      <c r="B98" s="179" t="s">
        <v>138</v>
      </c>
      <c r="C98" s="179">
        <v>2</v>
      </c>
      <c r="D98" s="180">
        <v>84</v>
      </c>
      <c r="E98" s="181">
        <v>27.4</v>
      </c>
      <c r="F98" s="182">
        <v>6.14</v>
      </c>
      <c r="G98" s="185">
        <v>0.68</v>
      </c>
      <c r="H98" s="184">
        <f t="shared" si="2"/>
        <v>6.8199999999999994</v>
      </c>
    </row>
    <row r="99" spans="1:8" ht="15.75">
      <c r="A99" s="178"/>
      <c r="B99" s="179" t="s">
        <v>138</v>
      </c>
      <c r="C99" s="179">
        <v>2</v>
      </c>
      <c r="D99" s="180">
        <v>88</v>
      </c>
      <c r="E99" s="181">
        <v>27.7</v>
      </c>
      <c r="F99" s="182">
        <v>6.82</v>
      </c>
      <c r="G99" s="185">
        <v>0.75</v>
      </c>
      <c r="H99" s="184">
        <f t="shared" si="2"/>
        <v>7.57</v>
      </c>
    </row>
    <row r="100" spans="1:8" ht="15.75">
      <c r="A100" s="178"/>
      <c r="B100" s="179" t="s">
        <v>138</v>
      </c>
      <c r="C100" s="179">
        <v>2</v>
      </c>
      <c r="D100" s="180">
        <v>92</v>
      </c>
      <c r="E100" s="181">
        <v>27.9</v>
      </c>
      <c r="F100" s="182">
        <v>7.52</v>
      </c>
      <c r="G100" s="185">
        <v>0.83</v>
      </c>
      <c r="H100" s="184">
        <f t="shared" si="2"/>
        <v>8.35</v>
      </c>
    </row>
    <row r="101" spans="1:8" ht="15.75">
      <c r="A101" s="178"/>
      <c r="B101" s="179" t="s">
        <v>138</v>
      </c>
      <c r="C101" s="179">
        <v>3</v>
      </c>
      <c r="D101" s="180">
        <v>4</v>
      </c>
      <c r="E101" s="181">
        <v>6</v>
      </c>
      <c r="F101" s="182">
        <v>0.01</v>
      </c>
      <c r="G101" s="185">
        <v>0</v>
      </c>
      <c r="H101" s="184">
        <v>0.01</v>
      </c>
    </row>
    <row r="102" spans="1:8" ht="15.75">
      <c r="A102" s="178"/>
      <c r="B102" s="179" t="s">
        <v>138</v>
      </c>
      <c r="C102" s="179">
        <v>3</v>
      </c>
      <c r="D102" s="180">
        <v>6</v>
      </c>
      <c r="E102" s="181">
        <v>8</v>
      </c>
      <c r="F102" s="182">
        <v>0.01</v>
      </c>
      <c r="G102" s="185">
        <v>0</v>
      </c>
      <c r="H102" s="184">
        <v>0.01</v>
      </c>
    </row>
    <row r="103" spans="1:8" ht="15.75">
      <c r="A103" s="178"/>
      <c r="B103" s="179" t="s">
        <v>138</v>
      </c>
      <c r="C103" s="179">
        <v>3</v>
      </c>
      <c r="D103" s="180">
        <v>8</v>
      </c>
      <c r="E103" s="181">
        <v>10.4</v>
      </c>
      <c r="F103" s="182">
        <v>0.02</v>
      </c>
      <c r="G103" s="185">
        <v>0</v>
      </c>
      <c r="H103" s="184">
        <f t="shared" ref="H103:H124" si="3">F103+G103</f>
        <v>0.02</v>
      </c>
    </row>
    <row r="104" spans="1:8" ht="15.75">
      <c r="A104" s="178"/>
      <c r="B104" s="179" t="s">
        <v>138</v>
      </c>
      <c r="C104" s="179">
        <v>3</v>
      </c>
      <c r="D104" s="180">
        <v>12</v>
      </c>
      <c r="E104" s="181">
        <v>13.7</v>
      </c>
      <c r="F104" s="182">
        <v>0.06</v>
      </c>
      <c r="G104" s="185">
        <v>0.01</v>
      </c>
      <c r="H104" s="184">
        <f t="shared" si="3"/>
        <v>6.9999999999999993E-2</v>
      </c>
    </row>
    <row r="105" spans="1:8" ht="15.75">
      <c r="A105" s="178"/>
      <c r="B105" s="179" t="s">
        <v>138</v>
      </c>
      <c r="C105" s="179">
        <v>3</v>
      </c>
      <c r="D105" s="180">
        <v>16</v>
      </c>
      <c r="E105" s="181">
        <v>15.6</v>
      </c>
      <c r="F105" s="182">
        <v>0.12</v>
      </c>
      <c r="G105" s="185">
        <v>0.02</v>
      </c>
      <c r="H105" s="184">
        <f t="shared" si="3"/>
        <v>0.13999999999999999</v>
      </c>
    </row>
    <row r="106" spans="1:8" ht="15.75">
      <c r="A106" s="178"/>
      <c r="B106" s="179" t="s">
        <v>138</v>
      </c>
      <c r="C106" s="179">
        <v>3</v>
      </c>
      <c r="D106" s="180">
        <v>20</v>
      </c>
      <c r="E106" s="181">
        <v>17</v>
      </c>
      <c r="F106" s="182">
        <v>0.22</v>
      </c>
      <c r="G106" s="185">
        <v>0.03</v>
      </c>
      <c r="H106" s="184">
        <f t="shared" si="3"/>
        <v>0.25</v>
      </c>
    </row>
    <row r="107" spans="1:8" ht="15.75">
      <c r="A107" s="178"/>
      <c r="B107" s="179" t="s">
        <v>138</v>
      </c>
      <c r="C107" s="179">
        <v>3</v>
      </c>
      <c r="D107" s="180">
        <v>24</v>
      </c>
      <c r="E107" s="181">
        <v>18.100000000000001</v>
      </c>
      <c r="F107" s="182">
        <v>0.33</v>
      </c>
      <c r="G107" s="185">
        <v>0.04</v>
      </c>
      <c r="H107" s="184">
        <f t="shared" si="3"/>
        <v>0.37</v>
      </c>
    </row>
    <row r="108" spans="1:8" ht="15.75">
      <c r="A108" s="178"/>
      <c r="B108" s="179" t="s">
        <v>138</v>
      </c>
      <c r="C108" s="179">
        <v>3</v>
      </c>
      <c r="D108" s="180">
        <v>28</v>
      </c>
      <c r="E108" s="181">
        <v>18.899999999999999</v>
      </c>
      <c r="F108" s="182">
        <v>0.47</v>
      </c>
      <c r="G108" s="185">
        <v>0.05</v>
      </c>
      <c r="H108" s="184">
        <f t="shared" si="3"/>
        <v>0.52</v>
      </c>
    </row>
    <row r="109" spans="1:8" ht="15.75">
      <c r="A109" s="178"/>
      <c r="B109" s="179" t="s">
        <v>138</v>
      </c>
      <c r="C109" s="179">
        <v>3</v>
      </c>
      <c r="D109" s="180">
        <v>32</v>
      </c>
      <c r="E109" s="181">
        <v>19.7</v>
      </c>
      <c r="F109" s="182">
        <v>0.64</v>
      </c>
      <c r="G109" s="185">
        <v>7.0000000000000007E-2</v>
      </c>
      <c r="H109" s="184">
        <f t="shared" si="3"/>
        <v>0.71</v>
      </c>
    </row>
    <row r="110" spans="1:8" ht="15.75">
      <c r="A110" s="178"/>
      <c r="B110" s="179" t="s">
        <v>138</v>
      </c>
      <c r="C110" s="179">
        <v>3</v>
      </c>
      <c r="D110" s="180">
        <v>36</v>
      </c>
      <c r="E110" s="181">
        <v>20.3</v>
      </c>
      <c r="F110" s="182">
        <v>0.83</v>
      </c>
      <c r="G110" s="185">
        <v>0.09</v>
      </c>
      <c r="H110" s="184">
        <f t="shared" si="3"/>
        <v>0.91999999999999993</v>
      </c>
    </row>
    <row r="111" spans="1:8" ht="15.75">
      <c r="A111" s="178"/>
      <c r="B111" s="179" t="s">
        <v>138</v>
      </c>
      <c r="C111" s="179">
        <v>3</v>
      </c>
      <c r="D111" s="180">
        <v>40</v>
      </c>
      <c r="E111" s="181">
        <v>20.9</v>
      </c>
      <c r="F111" s="182">
        <v>1.06</v>
      </c>
      <c r="G111" s="185">
        <v>0.12</v>
      </c>
      <c r="H111" s="184">
        <f t="shared" si="3"/>
        <v>1.1800000000000002</v>
      </c>
    </row>
    <row r="112" spans="1:8" ht="15.75">
      <c r="A112" s="178"/>
      <c r="B112" s="179" t="s">
        <v>138</v>
      </c>
      <c r="C112" s="179">
        <v>3</v>
      </c>
      <c r="D112" s="180">
        <v>44</v>
      </c>
      <c r="E112" s="181">
        <v>21.4</v>
      </c>
      <c r="F112" s="182">
        <v>1.32</v>
      </c>
      <c r="G112" s="185">
        <v>0.15</v>
      </c>
      <c r="H112" s="184">
        <f t="shared" si="3"/>
        <v>1.47</v>
      </c>
    </row>
    <row r="113" spans="1:8" ht="15.75">
      <c r="A113" s="178"/>
      <c r="B113" s="179" t="s">
        <v>138</v>
      </c>
      <c r="C113" s="179">
        <v>3</v>
      </c>
      <c r="D113" s="180">
        <v>48</v>
      </c>
      <c r="E113" s="181">
        <v>21.8</v>
      </c>
      <c r="F113" s="182">
        <v>1.6</v>
      </c>
      <c r="G113" s="185">
        <v>0.18</v>
      </c>
      <c r="H113" s="184">
        <f t="shared" si="3"/>
        <v>1.78</v>
      </c>
    </row>
    <row r="114" spans="1:8" ht="15.75">
      <c r="A114" s="178"/>
      <c r="B114" s="179" t="s">
        <v>138</v>
      </c>
      <c r="C114" s="179">
        <v>3</v>
      </c>
      <c r="D114" s="180">
        <v>52</v>
      </c>
      <c r="E114" s="181">
        <v>22.2</v>
      </c>
      <c r="F114" s="182">
        <v>1.91</v>
      </c>
      <c r="G114" s="185">
        <v>0.21</v>
      </c>
      <c r="H114" s="184">
        <f t="shared" si="3"/>
        <v>2.12</v>
      </c>
    </row>
    <row r="115" spans="1:8" ht="15.75">
      <c r="A115" s="178"/>
      <c r="B115" s="179" t="s">
        <v>138</v>
      </c>
      <c r="C115" s="179">
        <v>3</v>
      </c>
      <c r="D115" s="180">
        <v>56</v>
      </c>
      <c r="E115" s="181">
        <v>22.6</v>
      </c>
      <c r="F115" s="182">
        <v>2.25</v>
      </c>
      <c r="G115" s="185">
        <v>0.25</v>
      </c>
      <c r="H115" s="184">
        <f t="shared" si="3"/>
        <v>2.5</v>
      </c>
    </row>
    <row r="116" spans="1:8" ht="15.75">
      <c r="A116" s="178"/>
      <c r="B116" s="179" t="s">
        <v>138</v>
      </c>
      <c r="C116" s="179">
        <v>3</v>
      </c>
      <c r="D116" s="180">
        <v>60</v>
      </c>
      <c r="E116" s="181">
        <v>23</v>
      </c>
      <c r="F116" s="182">
        <v>2.63</v>
      </c>
      <c r="G116" s="185">
        <v>0.28999999999999998</v>
      </c>
      <c r="H116" s="184">
        <f t="shared" si="3"/>
        <v>2.92</v>
      </c>
    </row>
    <row r="117" spans="1:8" ht="15.75">
      <c r="A117" s="178"/>
      <c r="B117" s="179" t="s">
        <v>138</v>
      </c>
      <c r="C117" s="179">
        <v>3</v>
      </c>
      <c r="D117" s="180">
        <v>64</v>
      </c>
      <c r="E117" s="181">
        <v>23.3</v>
      </c>
      <c r="F117" s="182">
        <v>3.03</v>
      </c>
      <c r="G117" s="185">
        <v>0.33</v>
      </c>
      <c r="H117" s="184">
        <f t="shared" si="3"/>
        <v>3.36</v>
      </c>
    </row>
    <row r="118" spans="1:8" ht="15.75">
      <c r="A118" s="178"/>
      <c r="B118" s="179" t="s">
        <v>138</v>
      </c>
      <c r="C118" s="179">
        <v>3</v>
      </c>
      <c r="D118" s="180">
        <v>68</v>
      </c>
      <c r="E118" s="181">
        <v>23.6</v>
      </c>
      <c r="F118" s="182">
        <v>3.46</v>
      </c>
      <c r="G118" s="185">
        <v>0.38</v>
      </c>
      <c r="H118" s="184">
        <f t="shared" si="3"/>
        <v>3.84</v>
      </c>
    </row>
    <row r="119" spans="1:8" ht="15.75">
      <c r="A119" s="178"/>
      <c r="B119" s="179" t="s">
        <v>138</v>
      </c>
      <c r="C119" s="179">
        <v>3</v>
      </c>
      <c r="D119" s="180">
        <v>72</v>
      </c>
      <c r="E119" s="181">
        <v>23.9</v>
      </c>
      <c r="F119" s="182">
        <v>3.94</v>
      </c>
      <c r="G119" s="185">
        <v>0.43</v>
      </c>
      <c r="H119" s="184">
        <f t="shared" si="3"/>
        <v>4.37</v>
      </c>
    </row>
    <row r="120" spans="1:8" ht="15.75">
      <c r="A120" s="178"/>
      <c r="B120" s="179" t="s">
        <v>138</v>
      </c>
      <c r="C120" s="179">
        <v>3</v>
      </c>
      <c r="D120" s="180">
        <v>76</v>
      </c>
      <c r="E120" s="181">
        <v>24.2</v>
      </c>
      <c r="F120" s="182">
        <v>4.43</v>
      </c>
      <c r="G120" s="185">
        <v>0.49</v>
      </c>
      <c r="H120" s="184">
        <f t="shared" si="3"/>
        <v>4.92</v>
      </c>
    </row>
    <row r="121" spans="1:8" ht="15.75">
      <c r="A121" s="178"/>
      <c r="B121" s="179" t="s">
        <v>138</v>
      </c>
      <c r="C121" s="179">
        <v>3</v>
      </c>
      <c r="D121" s="180">
        <v>80</v>
      </c>
      <c r="E121" s="181">
        <v>24.4</v>
      </c>
      <c r="F121" s="182">
        <v>4.96</v>
      </c>
      <c r="G121" s="185">
        <v>0.55000000000000004</v>
      </c>
      <c r="H121" s="184">
        <f t="shared" si="3"/>
        <v>5.51</v>
      </c>
    </row>
    <row r="122" spans="1:8" ht="15.75">
      <c r="A122" s="178"/>
      <c r="B122" s="179" t="s">
        <v>138</v>
      </c>
      <c r="C122" s="179">
        <v>3</v>
      </c>
      <c r="D122" s="180">
        <v>84</v>
      </c>
      <c r="E122" s="181">
        <v>24.6</v>
      </c>
      <c r="F122" s="182">
        <v>5.5</v>
      </c>
      <c r="G122" s="185">
        <v>0.61</v>
      </c>
      <c r="H122" s="184">
        <f t="shared" si="3"/>
        <v>6.11</v>
      </c>
    </row>
    <row r="123" spans="1:8" ht="15.75">
      <c r="A123" s="178"/>
      <c r="B123" s="179" t="s">
        <v>138</v>
      </c>
      <c r="C123" s="179">
        <v>3</v>
      </c>
      <c r="D123" s="180">
        <v>88</v>
      </c>
      <c r="E123" s="181">
        <v>24.8</v>
      </c>
      <c r="F123" s="182">
        <v>6.09</v>
      </c>
      <c r="G123" s="185">
        <v>0.67</v>
      </c>
      <c r="H123" s="184">
        <f t="shared" si="3"/>
        <v>6.76</v>
      </c>
    </row>
    <row r="124" spans="1:8" ht="15.75">
      <c r="A124" s="178"/>
      <c r="B124" s="179" t="s">
        <v>138</v>
      </c>
      <c r="C124" s="179">
        <v>3</v>
      </c>
      <c r="D124" s="180">
        <v>92</v>
      </c>
      <c r="E124" s="181">
        <v>25.1</v>
      </c>
      <c r="F124" s="182">
        <v>6.74</v>
      </c>
      <c r="G124" s="185">
        <v>0.74</v>
      </c>
      <c r="H124" s="184">
        <f t="shared" si="3"/>
        <v>7.48</v>
      </c>
    </row>
    <row r="125" spans="1:8" ht="15.75">
      <c r="A125" s="178"/>
      <c r="B125" s="179" t="s">
        <v>138</v>
      </c>
      <c r="C125" s="179">
        <v>4</v>
      </c>
      <c r="D125" s="180">
        <v>4</v>
      </c>
      <c r="E125" s="181">
        <v>5.5</v>
      </c>
      <c r="F125" s="182">
        <v>0.01</v>
      </c>
      <c r="G125" s="185">
        <v>0</v>
      </c>
      <c r="H125" s="184">
        <v>0.01</v>
      </c>
    </row>
    <row r="126" spans="1:8" ht="15.75">
      <c r="A126" s="178"/>
      <c r="B126" s="179" t="s">
        <v>138</v>
      </c>
      <c r="C126" s="179">
        <v>4</v>
      </c>
      <c r="D126" s="180">
        <v>6</v>
      </c>
      <c r="E126" s="181">
        <v>7.5</v>
      </c>
      <c r="F126" s="182">
        <v>0.01</v>
      </c>
      <c r="G126" s="185">
        <v>0</v>
      </c>
      <c r="H126" s="184">
        <v>0.01</v>
      </c>
    </row>
    <row r="127" spans="1:8" ht="15.75">
      <c r="A127" s="178"/>
      <c r="B127" s="179" t="s">
        <v>138</v>
      </c>
      <c r="C127" s="179">
        <v>4</v>
      </c>
      <c r="D127" s="180">
        <v>8</v>
      </c>
      <c r="E127" s="181">
        <v>9.3000000000000007</v>
      </c>
      <c r="F127" s="182">
        <v>0.01</v>
      </c>
      <c r="G127" s="185">
        <v>0</v>
      </c>
      <c r="H127" s="184">
        <f t="shared" ref="H127:H145" si="4">F127+G127</f>
        <v>0.01</v>
      </c>
    </row>
    <row r="128" spans="1:8" ht="15.75">
      <c r="A128" s="178"/>
      <c r="B128" s="179" t="s">
        <v>138</v>
      </c>
      <c r="C128" s="179">
        <v>4</v>
      </c>
      <c r="D128" s="180">
        <v>12</v>
      </c>
      <c r="E128" s="181">
        <v>12.2</v>
      </c>
      <c r="F128" s="182">
        <v>0.05</v>
      </c>
      <c r="G128" s="185">
        <v>0.01</v>
      </c>
      <c r="H128" s="184">
        <f t="shared" si="4"/>
        <v>6.0000000000000005E-2</v>
      </c>
    </row>
    <row r="129" spans="1:8" ht="15.75">
      <c r="A129" s="178"/>
      <c r="B129" s="179" t="s">
        <v>138</v>
      </c>
      <c r="C129" s="179">
        <v>4</v>
      </c>
      <c r="D129" s="180">
        <v>16</v>
      </c>
      <c r="E129" s="181">
        <v>13.9</v>
      </c>
      <c r="F129" s="182">
        <v>0.11</v>
      </c>
      <c r="G129" s="185">
        <v>0.01</v>
      </c>
      <c r="H129" s="184">
        <f t="shared" si="4"/>
        <v>0.12</v>
      </c>
    </row>
    <row r="130" spans="1:8" ht="15.75">
      <c r="A130" s="178"/>
      <c r="B130" s="179" t="s">
        <v>138</v>
      </c>
      <c r="C130" s="179">
        <v>4</v>
      </c>
      <c r="D130" s="180">
        <v>20</v>
      </c>
      <c r="E130" s="181">
        <v>15.1</v>
      </c>
      <c r="F130" s="182">
        <v>0.19</v>
      </c>
      <c r="G130" s="185">
        <v>0.02</v>
      </c>
      <c r="H130" s="184">
        <f t="shared" si="4"/>
        <v>0.21</v>
      </c>
    </row>
    <row r="131" spans="1:8" ht="15.75">
      <c r="A131" s="178"/>
      <c r="B131" s="179" t="s">
        <v>138</v>
      </c>
      <c r="C131" s="179">
        <v>4</v>
      </c>
      <c r="D131" s="180">
        <v>24</v>
      </c>
      <c r="E131" s="181">
        <v>16.100000000000001</v>
      </c>
      <c r="F131" s="182">
        <v>0.28999999999999998</v>
      </c>
      <c r="G131" s="185">
        <v>0.03</v>
      </c>
      <c r="H131" s="184">
        <f t="shared" si="4"/>
        <v>0.31999999999999995</v>
      </c>
    </row>
    <row r="132" spans="1:8" ht="15.75">
      <c r="A132" s="178"/>
      <c r="B132" s="179" t="s">
        <v>138</v>
      </c>
      <c r="C132" s="179">
        <v>4</v>
      </c>
      <c r="D132" s="180">
        <v>28</v>
      </c>
      <c r="E132" s="181">
        <v>16.3</v>
      </c>
      <c r="F132" s="182">
        <v>0.41</v>
      </c>
      <c r="G132" s="185">
        <v>0.04</v>
      </c>
      <c r="H132" s="184">
        <f t="shared" si="4"/>
        <v>0.44999999999999996</v>
      </c>
    </row>
    <row r="133" spans="1:8" ht="15.75">
      <c r="A133" s="178"/>
      <c r="B133" s="179" t="s">
        <v>138</v>
      </c>
      <c r="C133" s="179">
        <v>4</v>
      </c>
      <c r="D133" s="180">
        <v>32</v>
      </c>
      <c r="E133" s="181">
        <v>16.399999999999999</v>
      </c>
      <c r="F133" s="182">
        <v>0.56000000000000005</v>
      </c>
      <c r="G133" s="185">
        <v>0.06</v>
      </c>
      <c r="H133" s="184">
        <f t="shared" si="4"/>
        <v>0.62000000000000011</v>
      </c>
    </row>
    <row r="134" spans="1:8" ht="15.75">
      <c r="A134" s="178"/>
      <c r="B134" s="179" t="s">
        <v>138</v>
      </c>
      <c r="C134" s="179">
        <v>4</v>
      </c>
      <c r="D134" s="180">
        <v>36</v>
      </c>
      <c r="E134" s="181">
        <v>18</v>
      </c>
      <c r="F134" s="182">
        <v>0.74</v>
      </c>
      <c r="G134" s="185">
        <v>0.08</v>
      </c>
      <c r="H134" s="184">
        <f t="shared" si="4"/>
        <v>0.82</v>
      </c>
    </row>
    <row r="135" spans="1:8" ht="15.75">
      <c r="A135" s="178"/>
      <c r="B135" s="179" t="s">
        <v>138</v>
      </c>
      <c r="C135" s="179">
        <v>4</v>
      </c>
      <c r="D135" s="180">
        <v>40</v>
      </c>
      <c r="E135" s="181">
        <v>18.5</v>
      </c>
      <c r="F135" s="182">
        <v>0.94</v>
      </c>
      <c r="G135" s="185">
        <v>0.1</v>
      </c>
      <c r="H135" s="184">
        <f t="shared" si="4"/>
        <v>1.04</v>
      </c>
    </row>
    <row r="136" spans="1:8" ht="15.75">
      <c r="A136" s="178"/>
      <c r="B136" s="179" t="s">
        <v>138</v>
      </c>
      <c r="C136" s="179">
        <v>4</v>
      </c>
      <c r="D136" s="180">
        <v>44</v>
      </c>
      <c r="E136" s="181">
        <v>19</v>
      </c>
      <c r="F136" s="182">
        <v>1.1599999999999999</v>
      </c>
      <c r="G136" s="185">
        <v>0.13</v>
      </c>
      <c r="H136" s="184">
        <f t="shared" si="4"/>
        <v>1.29</v>
      </c>
    </row>
    <row r="137" spans="1:8" ht="15.75">
      <c r="A137" s="178"/>
      <c r="B137" s="179" t="s">
        <v>138</v>
      </c>
      <c r="C137" s="179">
        <v>4</v>
      </c>
      <c r="D137" s="180">
        <v>48</v>
      </c>
      <c r="E137" s="181">
        <v>19.3</v>
      </c>
      <c r="F137" s="182">
        <v>1.41</v>
      </c>
      <c r="G137" s="185">
        <v>0.16</v>
      </c>
      <c r="H137" s="184">
        <f t="shared" si="4"/>
        <v>1.5699999999999998</v>
      </c>
    </row>
    <row r="138" spans="1:8" ht="15.75">
      <c r="A138" s="178"/>
      <c r="B138" s="179" t="s">
        <v>138</v>
      </c>
      <c r="C138" s="179">
        <v>4</v>
      </c>
      <c r="D138" s="180">
        <v>52</v>
      </c>
      <c r="E138" s="181">
        <v>19.7</v>
      </c>
      <c r="F138" s="182">
        <v>1.7</v>
      </c>
      <c r="G138" s="185">
        <v>0.19</v>
      </c>
      <c r="H138" s="184">
        <f t="shared" si="4"/>
        <v>1.89</v>
      </c>
    </row>
    <row r="139" spans="1:8" ht="15.75">
      <c r="A139" s="178"/>
      <c r="B139" s="179" t="s">
        <v>138</v>
      </c>
      <c r="C139" s="179">
        <v>4</v>
      </c>
      <c r="D139" s="180">
        <v>56</v>
      </c>
      <c r="E139" s="181">
        <v>20</v>
      </c>
      <c r="F139" s="182">
        <v>1.99</v>
      </c>
      <c r="G139" s="185">
        <v>0.22</v>
      </c>
      <c r="H139" s="184">
        <f t="shared" si="4"/>
        <v>2.21</v>
      </c>
    </row>
    <row r="140" spans="1:8" ht="15.75">
      <c r="A140" s="178"/>
      <c r="B140" s="179" t="s">
        <v>138</v>
      </c>
      <c r="C140" s="179">
        <v>4</v>
      </c>
      <c r="D140" s="180">
        <v>60</v>
      </c>
      <c r="E140" s="181">
        <v>20.3</v>
      </c>
      <c r="F140" s="182">
        <v>2.3199999999999998</v>
      </c>
      <c r="G140" s="185">
        <v>0.26</v>
      </c>
      <c r="H140" s="184">
        <f t="shared" si="4"/>
        <v>2.58</v>
      </c>
    </row>
    <row r="141" spans="1:8" ht="15.75">
      <c r="A141" s="178"/>
      <c r="B141" s="179" t="s">
        <v>138</v>
      </c>
      <c r="C141" s="179">
        <v>4</v>
      </c>
      <c r="D141" s="180">
        <v>64</v>
      </c>
      <c r="E141" s="181">
        <v>20.6</v>
      </c>
      <c r="F141" s="182">
        <v>2.67</v>
      </c>
      <c r="G141" s="185">
        <v>0.3</v>
      </c>
      <c r="H141" s="184">
        <f t="shared" si="4"/>
        <v>2.9699999999999998</v>
      </c>
    </row>
    <row r="142" spans="1:8" ht="15.75">
      <c r="A142" s="178"/>
      <c r="B142" s="179" t="s">
        <v>138</v>
      </c>
      <c r="C142" s="179">
        <v>4</v>
      </c>
      <c r="D142" s="180">
        <v>68</v>
      </c>
      <c r="E142" s="181">
        <v>20.9</v>
      </c>
      <c r="F142" s="182">
        <v>3.06</v>
      </c>
      <c r="G142" s="185">
        <v>0.34</v>
      </c>
      <c r="H142" s="184">
        <f t="shared" si="4"/>
        <v>3.4</v>
      </c>
    </row>
    <row r="143" spans="1:8" ht="15.75">
      <c r="A143" s="178"/>
      <c r="B143" s="179" t="s">
        <v>138</v>
      </c>
      <c r="C143" s="179">
        <v>4</v>
      </c>
      <c r="D143" s="180">
        <v>72</v>
      </c>
      <c r="E143" s="181">
        <v>21.2</v>
      </c>
      <c r="F143" s="182">
        <v>3.48</v>
      </c>
      <c r="G143" s="185">
        <v>0.39</v>
      </c>
      <c r="H143" s="184">
        <f t="shared" si="4"/>
        <v>3.87</v>
      </c>
    </row>
    <row r="144" spans="1:8" ht="15.75">
      <c r="A144" s="178"/>
      <c r="B144" s="179" t="s">
        <v>138</v>
      </c>
      <c r="C144" s="179">
        <v>4</v>
      </c>
      <c r="D144" s="180">
        <v>76</v>
      </c>
      <c r="E144" s="181">
        <v>21.4</v>
      </c>
      <c r="F144" s="182">
        <v>3.91</v>
      </c>
      <c r="G144" s="185">
        <v>0.43</v>
      </c>
      <c r="H144" s="184">
        <f t="shared" si="4"/>
        <v>4.34</v>
      </c>
    </row>
    <row r="145" spans="1:8" ht="15.75">
      <c r="A145" s="178"/>
      <c r="B145" s="179" t="s">
        <v>138</v>
      </c>
      <c r="C145" s="179">
        <v>4</v>
      </c>
      <c r="D145" s="180">
        <v>80</v>
      </c>
      <c r="E145" s="181">
        <v>21.6</v>
      </c>
      <c r="F145" s="182">
        <v>4.37</v>
      </c>
      <c r="G145" s="185">
        <v>0.48</v>
      </c>
      <c r="H145" s="184">
        <f t="shared" si="4"/>
        <v>4.8499999999999996</v>
      </c>
    </row>
    <row r="146" spans="1:8" ht="15.75">
      <c r="A146" s="178"/>
      <c r="B146" s="179" t="s">
        <v>138</v>
      </c>
      <c r="C146" s="179">
        <v>5</v>
      </c>
      <c r="D146" s="180">
        <v>4</v>
      </c>
      <c r="E146" s="181">
        <v>5</v>
      </c>
      <c r="F146" s="182">
        <v>0.01</v>
      </c>
      <c r="G146" s="185">
        <v>0</v>
      </c>
      <c r="H146" s="184">
        <v>0.01</v>
      </c>
    </row>
    <row r="147" spans="1:8" ht="15.75">
      <c r="A147" s="178"/>
      <c r="B147" s="179" t="s">
        <v>138</v>
      </c>
      <c r="C147" s="179">
        <v>5</v>
      </c>
      <c r="D147" s="180">
        <v>6</v>
      </c>
      <c r="E147" s="181">
        <v>7</v>
      </c>
      <c r="F147" s="182">
        <v>0.01</v>
      </c>
      <c r="G147" s="185">
        <v>0</v>
      </c>
      <c r="H147" s="184">
        <v>0.01</v>
      </c>
    </row>
    <row r="148" spans="1:8" ht="15.75">
      <c r="A148" s="178"/>
      <c r="B148" s="179" t="s">
        <v>138</v>
      </c>
      <c r="C148" s="179">
        <v>5</v>
      </c>
      <c r="D148" s="180">
        <v>8</v>
      </c>
      <c r="E148" s="181">
        <v>8.4</v>
      </c>
      <c r="F148" s="182">
        <v>0.01</v>
      </c>
      <c r="G148" s="185">
        <v>0</v>
      </c>
      <c r="H148" s="184">
        <f t="shared" ref="H148:H166" si="5">F148+G148</f>
        <v>0.01</v>
      </c>
    </row>
    <row r="149" spans="1:8" ht="15.75">
      <c r="A149" s="178"/>
      <c r="B149" s="179" t="s">
        <v>138</v>
      </c>
      <c r="C149" s="179">
        <v>5</v>
      </c>
      <c r="D149" s="180">
        <v>12</v>
      </c>
      <c r="E149" s="181">
        <v>10.9</v>
      </c>
      <c r="F149" s="182">
        <v>0.05</v>
      </c>
      <c r="G149" s="185">
        <v>0.01</v>
      </c>
      <c r="H149" s="184">
        <f t="shared" si="5"/>
        <v>6.0000000000000005E-2</v>
      </c>
    </row>
    <row r="150" spans="1:8" ht="15.75">
      <c r="A150" s="178"/>
      <c r="B150" s="179" t="s">
        <v>138</v>
      </c>
      <c r="C150" s="179">
        <v>5</v>
      </c>
      <c r="D150" s="180">
        <v>16</v>
      </c>
      <c r="E150" s="181">
        <v>12.4</v>
      </c>
      <c r="F150" s="182">
        <v>0.1</v>
      </c>
      <c r="G150" s="185">
        <v>0.01</v>
      </c>
      <c r="H150" s="184">
        <f t="shared" si="5"/>
        <v>0.11</v>
      </c>
    </row>
    <row r="151" spans="1:8" ht="15.75">
      <c r="A151" s="178"/>
      <c r="B151" s="179" t="s">
        <v>138</v>
      </c>
      <c r="C151" s="179">
        <v>5</v>
      </c>
      <c r="D151" s="180">
        <v>20</v>
      </c>
      <c r="E151" s="181">
        <v>13.4</v>
      </c>
      <c r="F151" s="182">
        <v>0.17</v>
      </c>
      <c r="G151" s="185">
        <v>0.02</v>
      </c>
      <c r="H151" s="184">
        <f t="shared" si="5"/>
        <v>0.19</v>
      </c>
    </row>
    <row r="152" spans="1:8" ht="15.75">
      <c r="A152" s="178"/>
      <c r="B152" s="179" t="s">
        <v>138</v>
      </c>
      <c r="C152" s="179">
        <v>5</v>
      </c>
      <c r="D152" s="180">
        <v>24</v>
      </c>
      <c r="E152" s="181">
        <v>14.2</v>
      </c>
      <c r="F152" s="182">
        <v>0.25</v>
      </c>
      <c r="G152" s="185">
        <v>0.03</v>
      </c>
      <c r="H152" s="184">
        <f t="shared" si="5"/>
        <v>0.28000000000000003</v>
      </c>
    </row>
    <row r="153" spans="1:8" ht="15.75">
      <c r="A153" s="178"/>
      <c r="B153" s="179" t="s">
        <v>138</v>
      </c>
      <c r="C153" s="179">
        <v>5</v>
      </c>
      <c r="D153" s="180">
        <v>28</v>
      </c>
      <c r="E153" s="181">
        <v>14.9</v>
      </c>
      <c r="F153" s="182">
        <v>0.37</v>
      </c>
      <c r="G153" s="185">
        <v>0.04</v>
      </c>
      <c r="H153" s="184">
        <f t="shared" si="5"/>
        <v>0.41</v>
      </c>
    </row>
    <row r="154" spans="1:8" ht="15.75">
      <c r="A154" s="178"/>
      <c r="B154" s="179" t="s">
        <v>138</v>
      </c>
      <c r="C154" s="179">
        <v>5</v>
      </c>
      <c r="D154" s="180">
        <v>32</v>
      </c>
      <c r="E154" s="181">
        <v>15.4</v>
      </c>
      <c r="F154" s="182">
        <v>0.5</v>
      </c>
      <c r="G154" s="185">
        <v>0.06</v>
      </c>
      <c r="H154" s="184">
        <f t="shared" si="5"/>
        <v>0.56000000000000005</v>
      </c>
    </row>
    <row r="155" spans="1:8" ht="15.75">
      <c r="A155" s="178"/>
      <c r="B155" s="179" t="s">
        <v>138</v>
      </c>
      <c r="C155" s="179">
        <v>5</v>
      </c>
      <c r="D155" s="180">
        <v>36</v>
      </c>
      <c r="E155" s="181">
        <v>15.9</v>
      </c>
      <c r="F155" s="182">
        <v>0.65</v>
      </c>
      <c r="G155" s="185">
        <v>7.0000000000000007E-2</v>
      </c>
      <c r="H155" s="184">
        <f t="shared" si="5"/>
        <v>0.72</v>
      </c>
    </row>
    <row r="156" spans="1:8" ht="15.75">
      <c r="A156" s="178"/>
      <c r="B156" s="179" t="s">
        <v>138</v>
      </c>
      <c r="C156" s="179">
        <v>5</v>
      </c>
      <c r="D156" s="180">
        <v>40</v>
      </c>
      <c r="E156" s="181">
        <v>16.3</v>
      </c>
      <c r="F156" s="182">
        <v>0.82</v>
      </c>
      <c r="G156" s="185">
        <v>0.09</v>
      </c>
      <c r="H156" s="184">
        <f t="shared" si="5"/>
        <v>0.90999999999999992</v>
      </c>
    </row>
    <row r="157" spans="1:8" ht="15.75">
      <c r="A157" s="178"/>
      <c r="B157" s="179" t="s">
        <v>138</v>
      </c>
      <c r="C157" s="179">
        <v>5</v>
      </c>
      <c r="D157" s="180">
        <v>44</v>
      </c>
      <c r="E157" s="181">
        <v>16.7</v>
      </c>
      <c r="F157" s="182">
        <v>1.02</v>
      </c>
      <c r="G157" s="185">
        <v>0.11</v>
      </c>
      <c r="H157" s="184">
        <f t="shared" si="5"/>
        <v>1.1300000000000001</v>
      </c>
    </row>
    <row r="158" spans="1:8" ht="15.75">
      <c r="A158" s="178"/>
      <c r="B158" s="179" t="s">
        <v>138</v>
      </c>
      <c r="C158" s="179">
        <v>5</v>
      </c>
      <c r="D158" s="180">
        <v>48</v>
      </c>
      <c r="E158" s="181">
        <v>17</v>
      </c>
      <c r="F158" s="182">
        <v>1.23</v>
      </c>
      <c r="G158" s="185">
        <v>0.14000000000000001</v>
      </c>
      <c r="H158" s="184">
        <f t="shared" si="5"/>
        <v>1.37</v>
      </c>
    </row>
    <row r="159" spans="1:8" ht="15.75">
      <c r="A159" s="178"/>
      <c r="B159" s="179" t="s">
        <v>138</v>
      </c>
      <c r="C159" s="179">
        <v>5</v>
      </c>
      <c r="D159" s="180">
        <v>52</v>
      </c>
      <c r="E159" s="181">
        <v>17.3</v>
      </c>
      <c r="F159" s="182">
        <v>1.48</v>
      </c>
      <c r="G159" s="185">
        <v>0.17</v>
      </c>
      <c r="H159" s="184">
        <f t="shared" si="5"/>
        <v>1.65</v>
      </c>
    </row>
    <row r="160" spans="1:8" ht="15.75">
      <c r="A160" s="178"/>
      <c r="B160" s="179" t="s">
        <v>138</v>
      </c>
      <c r="C160" s="179">
        <v>5</v>
      </c>
      <c r="D160" s="180">
        <v>56</v>
      </c>
      <c r="E160" s="181">
        <v>17.600000000000001</v>
      </c>
      <c r="F160" s="182">
        <v>1.74</v>
      </c>
      <c r="G160" s="185">
        <v>0.2</v>
      </c>
      <c r="H160" s="184">
        <f t="shared" si="5"/>
        <v>1.94</v>
      </c>
    </row>
    <row r="161" spans="1:8" ht="15.75">
      <c r="A161" s="178"/>
      <c r="B161" s="179" t="s">
        <v>138</v>
      </c>
      <c r="C161" s="179">
        <v>5</v>
      </c>
      <c r="D161" s="180">
        <v>60</v>
      </c>
      <c r="E161" s="181">
        <v>17.899999999999999</v>
      </c>
      <c r="F161" s="182">
        <v>2.0299999999999998</v>
      </c>
      <c r="G161" s="185">
        <v>0.23</v>
      </c>
      <c r="H161" s="184">
        <f t="shared" si="5"/>
        <v>2.2599999999999998</v>
      </c>
    </row>
    <row r="162" spans="1:8" ht="15.75">
      <c r="A162" s="178"/>
      <c r="B162" s="179" t="s">
        <v>138</v>
      </c>
      <c r="C162" s="179">
        <v>5</v>
      </c>
      <c r="D162" s="180">
        <v>64</v>
      </c>
      <c r="E162" s="181">
        <v>18.2</v>
      </c>
      <c r="F162" s="182">
        <v>2.34</v>
      </c>
      <c r="G162" s="185">
        <v>0.26</v>
      </c>
      <c r="H162" s="184">
        <f t="shared" si="5"/>
        <v>2.5999999999999996</v>
      </c>
    </row>
    <row r="163" spans="1:8" ht="15.75">
      <c r="A163" s="178"/>
      <c r="B163" s="179" t="s">
        <v>138</v>
      </c>
      <c r="C163" s="179">
        <v>5</v>
      </c>
      <c r="D163" s="180">
        <v>68</v>
      </c>
      <c r="E163" s="181">
        <v>18.399999999999999</v>
      </c>
      <c r="F163" s="182">
        <v>2.69</v>
      </c>
      <c r="G163" s="185">
        <v>0.3</v>
      </c>
      <c r="H163" s="184">
        <f t="shared" si="5"/>
        <v>2.9899999999999998</v>
      </c>
    </row>
    <row r="164" spans="1:8" ht="15.75">
      <c r="A164" s="178"/>
      <c r="B164" s="179" t="s">
        <v>138</v>
      </c>
      <c r="C164" s="179">
        <v>5</v>
      </c>
      <c r="D164" s="180">
        <v>72</v>
      </c>
      <c r="E164" s="181">
        <v>18.600000000000001</v>
      </c>
      <c r="F164" s="182">
        <v>3.04</v>
      </c>
      <c r="G164" s="185">
        <v>0.34</v>
      </c>
      <c r="H164" s="184">
        <f t="shared" si="5"/>
        <v>3.38</v>
      </c>
    </row>
    <row r="165" spans="1:8" ht="15.75">
      <c r="A165" s="178"/>
      <c r="B165" s="179" t="s">
        <v>138</v>
      </c>
      <c r="C165" s="179">
        <v>5</v>
      </c>
      <c r="D165" s="180">
        <v>76</v>
      </c>
      <c r="E165" s="181">
        <v>18.8</v>
      </c>
      <c r="F165" s="182">
        <v>3.42</v>
      </c>
      <c r="G165" s="185">
        <v>0.38</v>
      </c>
      <c r="H165" s="184">
        <f t="shared" si="5"/>
        <v>3.8</v>
      </c>
    </row>
    <row r="166" spans="1:8" ht="15.75">
      <c r="A166" s="178"/>
      <c r="B166" s="179" t="s">
        <v>138</v>
      </c>
      <c r="C166" s="179">
        <v>5</v>
      </c>
      <c r="D166" s="180">
        <v>80</v>
      </c>
      <c r="E166" s="181">
        <v>19</v>
      </c>
      <c r="F166" s="182">
        <v>3.83</v>
      </c>
      <c r="G166" s="185">
        <v>0.43</v>
      </c>
      <c r="H166" s="184">
        <f t="shared" si="5"/>
        <v>4.26</v>
      </c>
    </row>
    <row r="167" spans="1:8" ht="15.75">
      <c r="A167" s="178"/>
      <c r="B167" s="179" t="s">
        <v>138</v>
      </c>
      <c r="C167" s="179">
        <v>6</v>
      </c>
      <c r="D167" s="180">
        <v>4</v>
      </c>
      <c r="E167" s="181">
        <v>4</v>
      </c>
      <c r="F167" s="182">
        <v>0.01</v>
      </c>
      <c r="G167" s="185">
        <v>0</v>
      </c>
      <c r="H167" s="184">
        <v>0.01</v>
      </c>
    </row>
    <row r="168" spans="1:8" ht="15.75">
      <c r="A168" s="178"/>
      <c r="B168" s="179" t="s">
        <v>138</v>
      </c>
      <c r="C168" s="179">
        <v>6</v>
      </c>
      <c r="D168" s="180">
        <v>6</v>
      </c>
      <c r="E168" s="181">
        <v>6</v>
      </c>
      <c r="F168" s="182">
        <v>0.01</v>
      </c>
      <c r="G168" s="185">
        <v>0</v>
      </c>
      <c r="H168" s="184">
        <v>0.01</v>
      </c>
    </row>
    <row r="169" spans="1:8" ht="15.75">
      <c r="A169" s="178"/>
      <c r="B169" s="179" t="s">
        <v>138</v>
      </c>
      <c r="C169" s="179">
        <v>6</v>
      </c>
      <c r="D169" s="180">
        <v>8</v>
      </c>
      <c r="E169" s="181">
        <v>8</v>
      </c>
      <c r="F169" s="182">
        <v>0.01</v>
      </c>
      <c r="G169" s="185">
        <v>0</v>
      </c>
      <c r="H169" s="184">
        <f t="shared" ref="H169:H184" si="6">F169+G169</f>
        <v>0.01</v>
      </c>
    </row>
    <row r="170" spans="1:8" ht="15.75">
      <c r="A170" s="178"/>
      <c r="B170" s="179" t="s">
        <v>138</v>
      </c>
      <c r="C170" s="179">
        <v>6</v>
      </c>
      <c r="D170" s="180">
        <v>12</v>
      </c>
      <c r="E170" s="181">
        <v>9</v>
      </c>
      <c r="F170" s="182">
        <v>0.04</v>
      </c>
      <c r="G170" s="185">
        <v>0.01</v>
      </c>
      <c r="H170" s="184">
        <f t="shared" si="6"/>
        <v>0.05</v>
      </c>
    </row>
    <row r="171" spans="1:8" ht="15.75">
      <c r="A171" s="178"/>
      <c r="B171" s="179" t="s">
        <v>138</v>
      </c>
      <c r="C171" s="179">
        <v>6</v>
      </c>
      <c r="D171" s="180">
        <v>16</v>
      </c>
      <c r="E171" s="181">
        <v>11.1</v>
      </c>
      <c r="F171" s="182">
        <v>0.08</v>
      </c>
      <c r="G171" s="185">
        <v>0.01</v>
      </c>
      <c r="H171" s="184">
        <f t="shared" si="6"/>
        <v>0.09</v>
      </c>
    </row>
    <row r="172" spans="1:8" ht="15.75">
      <c r="A172" s="178"/>
      <c r="B172" s="179" t="s">
        <v>138</v>
      </c>
      <c r="C172" s="179">
        <v>6</v>
      </c>
      <c r="D172" s="180">
        <v>20</v>
      </c>
      <c r="E172" s="181">
        <v>11.8</v>
      </c>
      <c r="F172" s="182">
        <v>0.14000000000000001</v>
      </c>
      <c r="G172" s="185">
        <v>0.02</v>
      </c>
      <c r="H172" s="184">
        <f t="shared" si="6"/>
        <v>0.16</v>
      </c>
    </row>
    <row r="173" spans="1:8" ht="15.75">
      <c r="A173" s="178"/>
      <c r="B173" s="179" t="s">
        <v>138</v>
      </c>
      <c r="C173" s="179">
        <v>6</v>
      </c>
      <c r="D173" s="180">
        <v>24</v>
      </c>
      <c r="E173" s="181">
        <v>12.5</v>
      </c>
      <c r="F173" s="182">
        <v>0.23</v>
      </c>
      <c r="G173" s="185">
        <v>0.03</v>
      </c>
      <c r="H173" s="184">
        <f t="shared" si="6"/>
        <v>0.26</v>
      </c>
    </row>
    <row r="174" spans="1:8" ht="15.75">
      <c r="A174" s="178"/>
      <c r="B174" s="179" t="s">
        <v>138</v>
      </c>
      <c r="C174" s="179">
        <v>6</v>
      </c>
      <c r="D174" s="180">
        <v>28</v>
      </c>
      <c r="E174" s="181">
        <v>13</v>
      </c>
      <c r="F174" s="182">
        <v>0.32</v>
      </c>
      <c r="G174" s="185">
        <v>0.04</v>
      </c>
      <c r="H174" s="184">
        <f t="shared" si="6"/>
        <v>0.36</v>
      </c>
    </row>
    <row r="175" spans="1:8" ht="15.75">
      <c r="A175" s="178"/>
      <c r="B175" s="179" t="s">
        <v>138</v>
      </c>
      <c r="C175" s="179">
        <v>6</v>
      </c>
      <c r="D175" s="180">
        <v>32</v>
      </c>
      <c r="E175" s="181">
        <v>13.4</v>
      </c>
      <c r="F175" s="182">
        <v>0.45</v>
      </c>
      <c r="G175" s="185">
        <v>0.05</v>
      </c>
      <c r="H175" s="184">
        <f t="shared" si="6"/>
        <v>0.5</v>
      </c>
    </row>
    <row r="176" spans="1:8" ht="15.75">
      <c r="A176" s="178"/>
      <c r="B176" s="179" t="s">
        <v>138</v>
      </c>
      <c r="C176" s="179">
        <v>6</v>
      </c>
      <c r="D176" s="180">
        <v>36</v>
      </c>
      <c r="E176" s="181">
        <v>13.8</v>
      </c>
      <c r="F176" s="182">
        <v>0.56000000000000005</v>
      </c>
      <c r="G176" s="185">
        <v>0.06</v>
      </c>
      <c r="H176" s="184">
        <f t="shared" si="6"/>
        <v>0.62000000000000011</v>
      </c>
    </row>
    <row r="177" spans="1:8" ht="15.75">
      <c r="A177" s="178"/>
      <c r="B177" s="179" t="s">
        <v>138</v>
      </c>
      <c r="C177" s="179">
        <v>6</v>
      </c>
      <c r="D177" s="180">
        <v>40</v>
      </c>
      <c r="E177" s="181">
        <v>14.1</v>
      </c>
      <c r="F177" s="182">
        <v>0.71</v>
      </c>
      <c r="G177" s="185">
        <v>0.08</v>
      </c>
      <c r="H177" s="184">
        <f t="shared" si="6"/>
        <v>0.78999999999999992</v>
      </c>
    </row>
    <row r="178" spans="1:8" ht="15.75">
      <c r="A178" s="178"/>
      <c r="B178" s="179" t="s">
        <v>138</v>
      </c>
      <c r="C178" s="179">
        <v>6</v>
      </c>
      <c r="D178" s="180">
        <v>44</v>
      </c>
      <c r="E178" s="181">
        <v>14.4</v>
      </c>
      <c r="F178" s="182">
        <v>0.87</v>
      </c>
      <c r="G178" s="185">
        <v>0.1</v>
      </c>
      <c r="H178" s="184">
        <f t="shared" si="6"/>
        <v>0.97</v>
      </c>
    </row>
    <row r="179" spans="1:8" ht="15.75">
      <c r="A179" s="178"/>
      <c r="B179" s="179" t="s">
        <v>138</v>
      </c>
      <c r="C179" s="179">
        <v>6</v>
      </c>
      <c r="D179" s="180">
        <v>48</v>
      </c>
      <c r="E179" s="181">
        <v>14.7</v>
      </c>
      <c r="F179" s="182">
        <v>1.07</v>
      </c>
      <c r="G179" s="185">
        <v>0.12</v>
      </c>
      <c r="H179" s="184">
        <f t="shared" si="6"/>
        <v>1.19</v>
      </c>
    </row>
    <row r="180" spans="1:8" ht="15.75">
      <c r="A180" s="178"/>
      <c r="B180" s="179" t="s">
        <v>138</v>
      </c>
      <c r="C180" s="179">
        <v>6</v>
      </c>
      <c r="D180" s="180">
        <v>52</v>
      </c>
      <c r="E180" s="181">
        <v>15</v>
      </c>
      <c r="F180" s="182">
        <v>1.28</v>
      </c>
      <c r="G180" s="185">
        <v>0.14000000000000001</v>
      </c>
      <c r="H180" s="184">
        <f t="shared" si="6"/>
        <v>1.42</v>
      </c>
    </row>
    <row r="181" spans="1:8" ht="15.75">
      <c r="A181" s="178"/>
      <c r="B181" s="179" t="s">
        <v>138</v>
      </c>
      <c r="C181" s="179">
        <v>6</v>
      </c>
      <c r="D181" s="180">
        <v>56</v>
      </c>
      <c r="E181" s="181">
        <v>15.2</v>
      </c>
      <c r="F181" s="182">
        <v>1.5</v>
      </c>
      <c r="G181" s="185">
        <v>0.17</v>
      </c>
      <c r="H181" s="184">
        <f t="shared" si="6"/>
        <v>1.67</v>
      </c>
    </row>
    <row r="182" spans="1:8" ht="15.75">
      <c r="A182" s="178"/>
      <c r="B182" s="179" t="s">
        <v>138</v>
      </c>
      <c r="C182" s="179">
        <v>6</v>
      </c>
      <c r="D182" s="180">
        <v>60</v>
      </c>
      <c r="E182" s="181">
        <v>15.4</v>
      </c>
      <c r="F182" s="182">
        <v>1.75</v>
      </c>
      <c r="G182" s="185">
        <v>0.2</v>
      </c>
      <c r="H182" s="184">
        <f t="shared" si="6"/>
        <v>1.95</v>
      </c>
    </row>
    <row r="183" spans="1:8" ht="15.75">
      <c r="A183" s="178"/>
      <c r="B183" s="179" t="s">
        <v>138</v>
      </c>
      <c r="C183" s="179">
        <v>6</v>
      </c>
      <c r="D183" s="180">
        <v>64</v>
      </c>
      <c r="E183" s="181">
        <v>15.6</v>
      </c>
      <c r="F183" s="182">
        <v>2.0099999999999998</v>
      </c>
      <c r="G183" s="185">
        <v>0.23</v>
      </c>
      <c r="H183" s="184">
        <f t="shared" si="6"/>
        <v>2.2399999999999998</v>
      </c>
    </row>
    <row r="184" spans="1:8" ht="15.75">
      <c r="A184" s="178"/>
      <c r="B184" s="179" t="s">
        <v>138</v>
      </c>
      <c r="C184" s="179">
        <v>6</v>
      </c>
      <c r="D184" s="180">
        <v>68</v>
      </c>
      <c r="E184" s="181">
        <v>15.8</v>
      </c>
      <c r="F184" s="182">
        <v>2.29</v>
      </c>
      <c r="G184" s="185">
        <v>0.26</v>
      </c>
      <c r="H184" s="184">
        <f t="shared" si="6"/>
        <v>2.5499999999999998</v>
      </c>
    </row>
    <row r="185" spans="1:8" ht="30">
      <c r="A185" s="178"/>
      <c r="B185" s="179" t="s">
        <v>139</v>
      </c>
      <c r="C185" s="179">
        <v>1</v>
      </c>
      <c r="D185" s="180">
        <v>4</v>
      </c>
      <c r="E185" s="181">
        <v>8</v>
      </c>
      <c r="F185" s="182">
        <v>0.01</v>
      </c>
      <c r="G185" s="185">
        <v>0</v>
      </c>
      <c r="H185" s="184">
        <v>0.01</v>
      </c>
    </row>
    <row r="186" spans="1:8" ht="30">
      <c r="A186" s="178"/>
      <c r="B186" s="179" t="s">
        <v>139</v>
      </c>
      <c r="C186" s="179">
        <v>1</v>
      </c>
      <c r="D186" s="180">
        <v>6</v>
      </c>
      <c r="E186" s="181">
        <v>10</v>
      </c>
      <c r="F186" s="182">
        <v>0.01</v>
      </c>
      <c r="G186" s="185">
        <v>0</v>
      </c>
      <c r="H186" s="184">
        <v>0.01</v>
      </c>
    </row>
    <row r="187" spans="1:8" ht="30">
      <c r="A187" s="178"/>
      <c r="B187" s="179" t="s">
        <v>139</v>
      </c>
      <c r="C187" s="179">
        <v>1</v>
      </c>
      <c r="D187" s="180">
        <v>8</v>
      </c>
      <c r="E187" s="181">
        <v>16</v>
      </c>
      <c r="F187" s="182">
        <v>0.02</v>
      </c>
      <c r="G187" s="185">
        <v>0</v>
      </c>
      <c r="H187" s="184">
        <f t="shared" ref="H187:H215" si="7">F187+G187</f>
        <v>0.02</v>
      </c>
    </row>
    <row r="188" spans="1:8" ht="30">
      <c r="A188" s="178"/>
      <c r="B188" s="179" t="s">
        <v>139</v>
      </c>
      <c r="C188" s="179">
        <v>1</v>
      </c>
      <c r="D188" s="180">
        <v>10</v>
      </c>
      <c r="E188" s="181">
        <v>17</v>
      </c>
      <c r="F188" s="182">
        <v>0.05</v>
      </c>
      <c r="G188" s="185">
        <v>0.01</v>
      </c>
      <c r="H188" s="184">
        <f t="shared" si="7"/>
        <v>6.0000000000000005E-2</v>
      </c>
    </row>
    <row r="189" spans="1:8" ht="30">
      <c r="A189" s="178"/>
      <c r="B189" s="179" t="s">
        <v>139</v>
      </c>
      <c r="C189" s="179">
        <v>1</v>
      </c>
      <c r="D189" s="180">
        <v>12</v>
      </c>
      <c r="E189" s="181">
        <v>17.5</v>
      </c>
      <c r="F189" s="182">
        <v>7.0000000000000007E-2</v>
      </c>
      <c r="G189" s="185">
        <v>0.01</v>
      </c>
      <c r="H189" s="184">
        <f t="shared" si="7"/>
        <v>0.08</v>
      </c>
    </row>
    <row r="190" spans="1:8" ht="30">
      <c r="A190" s="178"/>
      <c r="B190" s="179" t="s">
        <v>139</v>
      </c>
      <c r="C190" s="179">
        <v>1</v>
      </c>
      <c r="D190" s="180">
        <v>14</v>
      </c>
      <c r="E190" s="181">
        <v>18.5</v>
      </c>
      <c r="F190" s="182">
        <v>0.11</v>
      </c>
      <c r="G190" s="185">
        <v>0.01</v>
      </c>
      <c r="H190" s="184">
        <f t="shared" si="7"/>
        <v>0.12</v>
      </c>
    </row>
    <row r="191" spans="1:8" ht="30">
      <c r="A191" s="178"/>
      <c r="B191" s="179" t="s">
        <v>139</v>
      </c>
      <c r="C191" s="179">
        <v>1</v>
      </c>
      <c r="D191" s="180">
        <v>16</v>
      </c>
      <c r="E191" s="181">
        <v>19</v>
      </c>
      <c r="F191" s="182">
        <v>0.14000000000000001</v>
      </c>
      <c r="G191" s="185">
        <v>0.02</v>
      </c>
      <c r="H191" s="184">
        <f t="shared" si="7"/>
        <v>0.16</v>
      </c>
    </row>
    <row r="192" spans="1:8" ht="30">
      <c r="A192" s="178"/>
      <c r="B192" s="179" t="s">
        <v>139</v>
      </c>
      <c r="C192" s="179">
        <v>1</v>
      </c>
      <c r="D192" s="180">
        <v>20</v>
      </c>
      <c r="E192" s="181">
        <v>20.5</v>
      </c>
      <c r="F192" s="182">
        <v>0.24</v>
      </c>
      <c r="G192" s="185">
        <v>0.03</v>
      </c>
      <c r="H192" s="184">
        <f t="shared" si="7"/>
        <v>0.27</v>
      </c>
    </row>
    <row r="193" spans="1:8" ht="30">
      <c r="A193" s="178"/>
      <c r="B193" s="179" t="s">
        <v>139</v>
      </c>
      <c r="C193" s="179">
        <v>1</v>
      </c>
      <c r="D193" s="180">
        <v>24</v>
      </c>
      <c r="E193" s="181">
        <v>22</v>
      </c>
      <c r="F193" s="182">
        <v>0.37</v>
      </c>
      <c r="G193" s="185">
        <v>0.04</v>
      </c>
      <c r="H193" s="184">
        <f t="shared" si="7"/>
        <v>0.41</v>
      </c>
    </row>
    <row r="194" spans="1:8" ht="30">
      <c r="A194" s="178"/>
      <c r="B194" s="179" t="s">
        <v>139</v>
      </c>
      <c r="C194" s="179">
        <v>1</v>
      </c>
      <c r="D194" s="180">
        <v>28</v>
      </c>
      <c r="E194" s="181">
        <v>23</v>
      </c>
      <c r="F194" s="182">
        <v>0.53</v>
      </c>
      <c r="G194" s="185">
        <v>0.06</v>
      </c>
      <c r="H194" s="184">
        <f t="shared" si="7"/>
        <v>0.59000000000000008</v>
      </c>
    </row>
    <row r="195" spans="1:8" ht="30">
      <c r="A195" s="178"/>
      <c r="B195" s="179" t="s">
        <v>139</v>
      </c>
      <c r="C195" s="179">
        <v>1</v>
      </c>
      <c r="D195" s="180">
        <v>32</v>
      </c>
      <c r="E195" s="181">
        <v>24</v>
      </c>
      <c r="F195" s="182">
        <v>0.72</v>
      </c>
      <c r="G195" s="185">
        <v>0.08</v>
      </c>
      <c r="H195" s="184">
        <f t="shared" si="7"/>
        <v>0.79999999999999993</v>
      </c>
    </row>
    <row r="196" spans="1:8" ht="30">
      <c r="A196" s="178"/>
      <c r="B196" s="179" t="s">
        <v>139</v>
      </c>
      <c r="C196" s="179">
        <v>1</v>
      </c>
      <c r="D196" s="180">
        <v>36</v>
      </c>
      <c r="E196" s="181">
        <v>25</v>
      </c>
      <c r="F196" s="182">
        <v>0.95</v>
      </c>
      <c r="G196" s="185">
        <v>0.11</v>
      </c>
      <c r="H196" s="184">
        <f t="shared" si="7"/>
        <v>1.06</v>
      </c>
    </row>
    <row r="197" spans="1:8" ht="30">
      <c r="A197" s="178"/>
      <c r="B197" s="179" t="s">
        <v>139</v>
      </c>
      <c r="C197" s="179">
        <v>1</v>
      </c>
      <c r="D197" s="180">
        <v>40</v>
      </c>
      <c r="E197" s="181">
        <v>25.5</v>
      </c>
      <c r="F197" s="182">
        <v>1.22</v>
      </c>
      <c r="G197" s="185">
        <v>0.14000000000000001</v>
      </c>
      <c r="H197" s="184">
        <f t="shared" si="7"/>
        <v>1.3599999999999999</v>
      </c>
    </row>
    <row r="198" spans="1:8" ht="30">
      <c r="A198" s="178"/>
      <c r="B198" s="179" t="s">
        <v>139</v>
      </c>
      <c r="C198" s="179">
        <v>1</v>
      </c>
      <c r="D198" s="180">
        <v>44</v>
      </c>
      <c r="E198" s="181">
        <v>26.5</v>
      </c>
      <c r="F198" s="182">
        <v>1.52</v>
      </c>
      <c r="G198" s="185">
        <v>0.17</v>
      </c>
      <c r="H198" s="184">
        <f t="shared" si="7"/>
        <v>1.69</v>
      </c>
    </row>
    <row r="199" spans="1:8" ht="30">
      <c r="A199" s="178"/>
      <c r="B199" s="179" t="s">
        <v>139</v>
      </c>
      <c r="C199" s="179">
        <v>1</v>
      </c>
      <c r="D199" s="180">
        <v>48</v>
      </c>
      <c r="E199" s="181">
        <v>27</v>
      </c>
      <c r="F199" s="182">
        <v>1.87</v>
      </c>
      <c r="G199" s="185">
        <v>0.21</v>
      </c>
      <c r="H199" s="184">
        <f t="shared" si="7"/>
        <v>2.08</v>
      </c>
    </row>
    <row r="200" spans="1:8" ht="30">
      <c r="A200" s="178"/>
      <c r="B200" s="179" t="s">
        <v>139</v>
      </c>
      <c r="C200" s="179">
        <v>1</v>
      </c>
      <c r="D200" s="180">
        <v>52</v>
      </c>
      <c r="E200" s="181">
        <v>27.5</v>
      </c>
      <c r="F200" s="182">
        <v>2.2400000000000002</v>
      </c>
      <c r="G200" s="185">
        <v>0.25</v>
      </c>
      <c r="H200" s="184">
        <f t="shared" si="7"/>
        <v>2.4900000000000002</v>
      </c>
    </row>
    <row r="201" spans="1:8" ht="30">
      <c r="A201" s="178"/>
      <c r="B201" s="179" t="s">
        <v>139</v>
      </c>
      <c r="C201" s="179">
        <v>1</v>
      </c>
      <c r="D201" s="180">
        <v>56</v>
      </c>
      <c r="E201" s="181">
        <v>28</v>
      </c>
      <c r="F201" s="182">
        <v>2.65</v>
      </c>
      <c r="G201" s="185">
        <v>0.28999999999999998</v>
      </c>
      <c r="H201" s="184">
        <f t="shared" si="7"/>
        <v>2.94</v>
      </c>
    </row>
    <row r="202" spans="1:8" ht="30">
      <c r="A202" s="178"/>
      <c r="B202" s="179" t="s">
        <v>139</v>
      </c>
      <c r="C202" s="179">
        <v>1</v>
      </c>
      <c r="D202" s="180">
        <v>60</v>
      </c>
      <c r="E202" s="181">
        <v>28.5</v>
      </c>
      <c r="F202" s="182">
        <v>3.09</v>
      </c>
      <c r="G202" s="185">
        <v>0.34</v>
      </c>
      <c r="H202" s="184">
        <f t="shared" si="7"/>
        <v>3.4299999999999997</v>
      </c>
    </row>
    <row r="203" spans="1:8" ht="30">
      <c r="A203" s="178"/>
      <c r="B203" s="179" t="s">
        <v>139</v>
      </c>
      <c r="C203" s="179">
        <v>1</v>
      </c>
      <c r="D203" s="180">
        <v>64</v>
      </c>
      <c r="E203" s="181">
        <v>29</v>
      </c>
      <c r="F203" s="182">
        <v>3.56</v>
      </c>
      <c r="G203" s="185">
        <v>0.39</v>
      </c>
      <c r="H203" s="184">
        <f t="shared" si="7"/>
        <v>3.95</v>
      </c>
    </row>
    <row r="204" spans="1:8" ht="30">
      <c r="A204" s="178"/>
      <c r="B204" s="179" t="s">
        <v>139</v>
      </c>
      <c r="C204" s="179">
        <v>1</v>
      </c>
      <c r="D204" s="180">
        <v>68</v>
      </c>
      <c r="E204" s="181">
        <v>29.5</v>
      </c>
      <c r="F204" s="182">
        <v>4.07</v>
      </c>
      <c r="G204" s="185">
        <v>0.44</v>
      </c>
      <c r="H204" s="184">
        <f t="shared" si="7"/>
        <v>4.5100000000000007</v>
      </c>
    </row>
    <row r="205" spans="1:8" ht="30">
      <c r="A205" s="178"/>
      <c r="B205" s="179" t="s">
        <v>139</v>
      </c>
      <c r="C205" s="179">
        <v>1</v>
      </c>
      <c r="D205" s="180">
        <v>72</v>
      </c>
      <c r="E205" s="181">
        <v>30</v>
      </c>
      <c r="F205" s="182">
        <v>4.5999999999999996</v>
      </c>
      <c r="G205" s="185">
        <v>0.5</v>
      </c>
      <c r="H205" s="184">
        <f t="shared" si="7"/>
        <v>5.0999999999999996</v>
      </c>
    </row>
    <row r="206" spans="1:8" ht="30">
      <c r="A206" s="178"/>
      <c r="B206" s="179" t="s">
        <v>139</v>
      </c>
      <c r="C206" s="179">
        <v>1</v>
      </c>
      <c r="D206" s="180">
        <v>76</v>
      </c>
      <c r="E206" s="181">
        <v>30</v>
      </c>
      <c r="F206" s="182">
        <v>5.16</v>
      </c>
      <c r="G206" s="185">
        <v>0.56000000000000005</v>
      </c>
      <c r="H206" s="184">
        <f t="shared" si="7"/>
        <v>5.7200000000000006</v>
      </c>
    </row>
    <row r="207" spans="1:8" ht="30">
      <c r="A207" s="178"/>
      <c r="B207" s="179" t="s">
        <v>139</v>
      </c>
      <c r="C207" s="179">
        <v>1</v>
      </c>
      <c r="D207" s="180">
        <v>80</v>
      </c>
      <c r="E207" s="181">
        <v>30.5</v>
      </c>
      <c r="F207" s="182">
        <v>5.76</v>
      </c>
      <c r="G207" s="185">
        <v>0.63</v>
      </c>
      <c r="H207" s="184">
        <f t="shared" si="7"/>
        <v>6.39</v>
      </c>
    </row>
    <row r="208" spans="1:8" ht="30">
      <c r="A208" s="178"/>
      <c r="B208" s="179" t="s">
        <v>139</v>
      </c>
      <c r="C208" s="179">
        <v>1</v>
      </c>
      <c r="D208" s="180">
        <v>84</v>
      </c>
      <c r="E208" s="181">
        <v>30.5</v>
      </c>
      <c r="F208" s="182">
        <v>6.38</v>
      </c>
      <c r="G208" s="185">
        <v>0.7</v>
      </c>
      <c r="H208" s="184">
        <f t="shared" si="7"/>
        <v>7.08</v>
      </c>
    </row>
    <row r="209" spans="1:8" ht="30">
      <c r="A209" s="178"/>
      <c r="B209" s="179" t="s">
        <v>139</v>
      </c>
      <c r="C209" s="179">
        <v>1</v>
      </c>
      <c r="D209" s="180">
        <v>88</v>
      </c>
      <c r="E209" s="181">
        <v>30.5</v>
      </c>
      <c r="F209" s="182">
        <v>7.03</v>
      </c>
      <c r="G209" s="185">
        <v>0.77</v>
      </c>
      <c r="H209" s="184">
        <f t="shared" si="7"/>
        <v>7.8000000000000007</v>
      </c>
    </row>
    <row r="210" spans="1:8" ht="30">
      <c r="A210" s="178"/>
      <c r="B210" s="179" t="s">
        <v>139</v>
      </c>
      <c r="C210" s="179">
        <v>1</v>
      </c>
      <c r="D210" s="180">
        <v>92</v>
      </c>
      <c r="E210" s="181">
        <v>31</v>
      </c>
      <c r="F210" s="182">
        <v>7.72</v>
      </c>
      <c r="G210" s="185">
        <v>0.85</v>
      </c>
      <c r="H210" s="184">
        <f t="shared" si="7"/>
        <v>8.57</v>
      </c>
    </row>
    <row r="211" spans="1:8" ht="30">
      <c r="A211" s="178"/>
      <c r="B211" s="179" t="s">
        <v>139</v>
      </c>
      <c r="C211" s="179">
        <v>1</v>
      </c>
      <c r="D211" s="180">
        <v>96</v>
      </c>
      <c r="E211" s="181">
        <v>31</v>
      </c>
      <c r="F211" s="182">
        <v>8.43</v>
      </c>
      <c r="G211" s="185">
        <v>0.93</v>
      </c>
      <c r="H211" s="184">
        <f t="shared" si="7"/>
        <v>9.36</v>
      </c>
    </row>
    <row r="212" spans="1:8" ht="30">
      <c r="A212" s="178"/>
      <c r="B212" s="179" t="s">
        <v>139</v>
      </c>
      <c r="C212" s="179">
        <v>1</v>
      </c>
      <c r="D212" s="180">
        <v>100</v>
      </c>
      <c r="E212" s="181">
        <v>31</v>
      </c>
      <c r="F212" s="182">
        <v>9.19</v>
      </c>
      <c r="G212" s="185">
        <v>1.01</v>
      </c>
      <c r="H212" s="184">
        <f t="shared" si="7"/>
        <v>10.199999999999999</v>
      </c>
    </row>
    <row r="213" spans="1:8" ht="30">
      <c r="A213" s="178"/>
      <c r="B213" s="179" t="s">
        <v>139</v>
      </c>
      <c r="C213" s="179">
        <v>1</v>
      </c>
      <c r="D213" s="180">
        <v>104</v>
      </c>
      <c r="E213" s="181">
        <v>31.5</v>
      </c>
      <c r="F213" s="182">
        <v>9.9600000000000009</v>
      </c>
      <c r="G213" s="185">
        <v>1.1000000000000001</v>
      </c>
      <c r="H213" s="184">
        <f t="shared" si="7"/>
        <v>11.06</v>
      </c>
    </row>
    <row r="214" spans="1:8" ht="30">
      <c r="A214" s="178"/>
      <c r="B214" s="179" t="s">
        <v>139</v>
      </c>
      <c r="C214" s="179">
        <v>1</v>
      </c>
      <c r="D214" s="180">
        <v>108</v>
      </c>
      <c r="E214" s="181">
        <v>31.5</v>
      </c>
      <c r="F214" s="182">
        <v>10.79</v>
      </c>
      <c r="G214" s="185">
        <v>1.2</v>
      </c>
      <c r="H214" s="184">
        <f t="shared" si="7"/>
        <v>11.989999999999998</v>
      </c>
    </row>
    <row r="215" spans="1:8" ht="30">
      <c r="A215" s="178"/>
      <c r="B215" s="179" t="s">
        <v>139</v>
      </c>
      <c r="C215" s="179">
        <v>1</v>
      </c>
      <c r="D215" s="180">
        <v>112</v>
      </c>
      <c r="E215" s="181">
        <v>31.5</v>
      </c>
      <c r="F215" s="182">
        <v>11.66</v>
      </c>
      <c r="G215" s="185">
        <v>1.29</v>
      </c>
      <c r="H215" s="184">
        <f t="shared" si="7"/>
        <v>12.95</v>
      </c>
    </row>
    <row r="216" spans="1:8" ht="30">
      <c r="A216" s="178"/>
      <c r="B216" s="179" t="s">
        <v>139</v>
      </c>
      <c r="C216" s="179">
        <v>2</v>
      </c>
      <c r="D216" s="180">
        <v>4</v>
      </c>
      <c r="E216" s="181">
        <v>7</v>
      </c>
      <c r="F216" s="182">
        <v>0.01</v>
      </c>
      <c r="G216" s="185">
        <v>0</v>
      </c>
      <c r="H216" s="184">
        <v>0.01</v>
      </c>
    </row>
    <row r="217" spans="1:8" ht="30">
      <c r="A217" s="178"/>
      <c r="B217" s="179" t="s">
        <v>139</v>
      </c>
      <c r="C217" s="179">
        <v>2</v>
      </c>
      <c r="D217" s="180">
        <v>6</v>
      </c>
      <c r="E217" s="181">
        <v>9</v>
      </c>
      <c r="F217" s="182">
        <v>0.01</v>
      </c>
      <c r="G217" s="185">
        <v>0</v>
      </c>
      <c r="H217" s="184">
        <v>0.01</v>
      </c>
    </row>
    <row r="218" spans="1:8" ht="30">
      <c r="A218" s="178"/>
      <c r="B218" s="179" t="s">
        <v>139</v>
      </c>
      <c r="C218" s="179">
        <v>2</v>
      </c>
      <c r="D218" s="180">
        <v>8</v>
      </c>
      <c r="E218" s="181">
        <v>14.5</v>
      </c>
      <c r="F218" s="182">
        <v>0.02</v>
      </c>
      <c r="G218" s="185">
        <v>0</v>
      </c>
      <c r="H218" s="184">
        <f t="shared" ref="H218:H246" si="8">F218+G218</f>
        <v>0.02</v>
      </c>
    </row>
    <row r="219" spans="1:8" ht="30">
      <c r="A219" s="178"/>
      <c r="B219" s="179" t="s">
        <v>139</v>
      </c>
      <c r="C219" s="179">
        <v>2</v>
      </c>
      <c r="D219" s="180">
        <v>10</v>
      </c>
      <c r="E219" s="181">
        <v>15.5</v>
      </c>
      <c r="F219" s="182">
        <v>0.04</v>
      </c>
      <c r="G219" s="185">
        <v>0.01</v>
      </c>
      <c r="H219" s="184">
        <f t="shared" si="8"/>
        <v>0.05</v>
      </c>
    </row>
    <row r="220" spans="1:8" ht="30">
      <c r="A220" s="178"/>
      <c r="B220" s="179" t="s">
        <v>139</v>
      </c>
      <c r="C220" s="179">
        <v>2</v>
      </c>
      <c r="D220" s="180">
        <v>12</v>
      </c>
      <c r="E220" s="181">
        <v>16</v>
      </c>
      <c r="F220" s="182">
        <v>7.0000000000000007E-2</v>
      </c>
      <c r="G220" s="185">
        <v>0.01</v>
      </c>
      <c r="H220" s="184">
        <f t="shared" si="8"/>
        <v>0.08</v>
      </c>
    </row>
    <row r="221" spans="1:8" ht="30">
      <c r="A221" s="178"/>
      <c r="B221" s="179" t="s">
        <v>139</v>
      </c>
      <c r="C221" s="179">
        <v>2</v>
      </c>
      <c r="D221" s="180">
        <v>14</v>
      </c>
      <c r="E221" s="181">
        <v>17</v>
      </c>
      <c r="F221" s="182">
        <v>0.1</v>
      </c>
      <c r="G221" s="185">
        <v>0.01</v>
      </c>
      <c r="H221" s="184">
        <f t="shared" si="8"/>
        <v>0.11</v>
      </c>
    </row>
    <row r="222" spans="1:8" ht="30">
      <c r="A222" s="178"/>
      <c r="B222" s="179" t="s">
        <v>139</v>
      </c>
      <c r="C222" s="179">
        <v>2</v>
      </c>
      <c r="D222" s="180">
        <v>16</v>
      </c>
      <c r="E222" s="181">
        <v>17.5</v>
      </c>
      <c r="F222" s="182">
        <v>0.13</v>
      </c>
      <c r="G222" s="185">
        <v>0.02</v>
      </c>
      <c r="H222" s="184">
        <f t="shared" si="8"/>
        <v>0.15</v>
      </c>
    </row>
    <row r="223" spans="1:8" ht="30">
      <c r="A223" s="178"/>
      <c r="B223" s="179" t="s">
        <v>139</v>
      </c>
      <c r="C223" s="179">
        <v>2</v>
      </c>
      <c r="D223" s="180">
        <v>20</v>
      </c>
      <c r="E223" s="181">
        <v>18.5</v>
      </c>
      <c r="F223" s="182">
        <v>0.21</v>
      </c>
      <c r="G223" s="185">
        <v>0.03</v>
      </c>
      <c r="H223" s="184">
        <f t="shared" si="8"/>
        <v>0.24</v>
      </c>
    </row>
    <row r="224" spans="1:8" ht="30">
      <c r="A224" s="178"/>
      <c r="B224" s="179" t="s">
        <v>139</v>
      </c>
      <c r="C224" s="179">
        <v>2</v>
      </c>
      <c r="D224" s="180">
        <v>24</v>
      </c>
      <c r="E224" s="181">
        <v>20</v>
      </c>
      <c r="F224" s="182">
        <v>0.33</v>
      </c>
      <c r="G224" s="185">
        <v>0.04</v>
      </c>
      <c r="H224" s="184">
        <f t="shared" si="8"/>
        <v>0.37</v>
      </c>
    </row>
    <row r="225" spans="1:8" ht="30">
      <c r="A225" s="178"/>
      <c r="B225" s="179" t="s">
        <v>139</v>
      </c>
      <c r="C225" s="179">
        <v>2</v>
      </c>
      <c r="D225" s="180">
        <v>28</v>
      </c>
      <c r="E225" s="181">
        <v>21</v>
      </c>
      <c r="F225" s="182">
        <v>0.49</v>
      </c>
      <c r="G225" s="185">
        <v>0.05</v>
      </c>
      <c r="H225" s="184">
        <f t="shared" si="8"/>
        <v>0.54</v>
      </c>
    </row>
    <row r="226" spans="1:8" ht="30">
      <c r="A226" s="178"/>
      <c r="B226" s="179" t="s">
        <v>139</v>
      </c>
      <c r="C226" s="179">
        <v>2</v>
      </c>
      <c r="D226" s="180">
        <v>32</v>
      </c>
      <c r="E226" s="181">
        <v>22</v>
      </c>
      <c r="F226" s="182">
        <v>0.66</v>
      </c>
      <c r="G226" s="185">
        <v>7.0000000000000007E-2</v>
      </c>
      <c r="H226" s="184">
        <f t="shared" si="8"/>
        <v>0.73</v>
      </c>
    </row>
    <row r="227" spans="1:8" ht="30">
      <c r="A227" s="178"/>
      <c r="B227" s="179" t="s">
        <v>139</v>
      </c>
      <c r="C227" s="179">
        <v>2</v>
      </c>
      <c r="D227" s="180">
        <v>36</v>
      </c>
      <c r="E227" s="181">
        <v>22.5</v>
      </c>
      <c r="F227" s="182">
        <v>0.87</v>
      </c>
      <c r="G227" s="185">
        <v>0.09</v>
      </c>
      <c r="H227" s="184">
        <f t="shared" si="8"/>
        <v>0.96</v>
      </c>
    </row>
    <row r="228" spans="1:8" ht="30">
      <c r="A228" s="178"/>
      <c r="B228" s="179" t="s">
        <v>139</v>
      </c>
      <c r="C228" s="179">
        <v>2</v>
      </c>
      <c r="D228" s="180">
        <v>40</v>
      </c>
      <c r="E228" s="181">
        <v>23.5</v>
      </c>
      <c r="F228" s="182">
        <v>1.1100000000000001</v>
      </c>
      <c r="G228" s="185">
        <v>0.12</v>
      </c>
      <c r="H228" s="184">
        <f t="shared" si="8"/>
        <v>1.23</v>
      </c>
    </row>
    <row r="229" spans="1:8" ht="30">
      <c r="A229" s="178"/>
      <c r="B229" s="179" t="s">
        <v>139</v>
      </c>
      <c r="C229" s="179">
        <v>2</v>
      </c>
      <c r="D229" s="180">
        <v>44</v>
      </c>
      <c r="E229" s="181">
        <v>24</v>
      </c>
      <c r="F229" s="182">
        <v>1.39</v>
      </c>
      <c r="G229" s="185">
        <v>0.15</v>
      </c>
      <c r="H229" s="184">
        <f t="shared" si="8"/>
        <v>1.5399999999999998</v>
      </c>
    </row>
    <row r="230" spans="1:8" ht="30">
      <c r="A230" s="178"/>
      <c r="B230" s="179" t="s">
        <v>139</v>
      </c>
      <c r="C230" s="179">
        <v>2</v>
      </c>
      <c r="D230" s="180">
        <v>48</v>
      </c>
      <c r="E230" s="181">
        <v>24.5</v>
      </c>
      <c r="F230" s="182">
        <v>1.7</v>
      </c>
      <c r="G230" s="185">
        <v>0.18</v>
      </c>
      <c r="H230" s="184">
        <f t="shared" si="8"/>
        <v>1.88</v>
      </c>
    </row>
    <row r="231" spans="1:8" ht="30">
      <c r="A231" s="178"/>
      <c r="B231" s="179" t="s">
        <v>139</v>
      </c>
      <c r="C231" s="179">
        <v>2</v>
      </c>
      <c r="D231" s="180">
        <v>52</v>
      </c>
      <c r="E231" s="181">
        <v>25</v>
      </c>
      <c r="F231" s="182">
        <v>2.04</v>
      </c>
      <c r="G231" s="185">
        <v>0.22</v>
      </c>
      <c r="H231" s="184">
        <f t="shared" si="8"/>
        <v>2.2600000000000002</v>
      </c>
    </row>
    <row r="232" spans="1:8" ht="30">
      <c r="A232" s="178"/>
      <c r="B232" s="179" t="s">
        <v>139</v>
      </c>
      <c r="C232" s="179">
        <v>2</v>
      </c>
      <c r="D232" s="180">
        <v>56</v>
      </c>
      <c r="E232" s="181">
        <v>26</v>
      </c>
      <c r="F232" s="182">
        <v>2.41</v>
      </c>
      <c r="G232" s="185">
        <v>0.26</v>
      </c>
      <c r="H232" s="184">
        <f t="shared" si="8"/>
        <v>2.67</v>
      </c>
    </row>
    <row r="233" spans="1:8" ht="30">
      <c r="A233" s="178"/>
      <c r="B233" s="179" t="s">
        <v>139</v>
      </c>
      <c r="C233" s="179">
        <v>2</v>
      </c>
      <c r="D233" s="180">
        <v>60</v>
      </c>
      <c r="E233" s="181">
        <v>26.5</v>
      </c>
      <c r="F233" s="182">
        <v>2.81</v>
      </c>
      <c r="G233" s="185">
        <v>0.3</v>
      </c>
      <c r="H233" s="184">
        <f t="shared" si="8"/>
        <v>3.11</v>
      </c>
    </row>
    <row r="234" spans="1:8" ht="30">
      <c r="A234" s="178"/>
      <c r="B234" s="179" t="s">
        <v>139</v>
      </c>
      <c r="C234" s="179">
        <v>2</v>
      </c>
      <c r="D234" s="180">
        <v>64</v>
      </c>
      <c r="E234" s="181">
        <v>27</v>
      </c>
      <c r="F234" s="182">
        <v>3.25</v>
      </c>
      <c r="G234" s="185">
        <v>0.35</v>
      </c>
      <c r="H234" s="184">
        <f t="shared" si="8"/>
        <v>3.6</v>
      </c>
    </row>
    <row r="235" spans="1:8" ht="30">
      <c r="A235" s="178"/>
      <c r="B235" s="179" t="s">
        <v>139</v>
      </c>
      <c r="C235" s="179">
        <v>2</v>
      </c>
      <c r="D235" s="180">
        <v>68</v>
      </c>
      <c r="E235" s="181">
        <v>27</v>
      </c>
      <c r="F235" s="182">
        <v>3.7</v>
      </c>
      <c r="G235" s="185">
        <v>0.4</v>
      </c>
      <c r="H235" s="184">
        <f t="shared" si="8"/>
        <v>4.1000000000000005</v>
      </c>
    </row>
    <row r="236" spans="1:8" ht="30">
      <c r="A236" s="178"/>
      <c r="B236" s="179" t="s">
        <v>139</v>
      </c>
      <c r="C236" s="179">
        <v>2</v>
      </c>
      <c r="D236" s="180">
        <v>72</v>
      </c>
      <c r="E236" s="181">
        <v>27.5</v>
      </c>
      <c r="F236" s="182">
        <v>4.18</v>
      </c>
      <c r="G236" s="185">
        <v>0.45</v>
      </c>
      <c r="H236" s="184">
        <f t="shared" si="8"/>
        <v>4.63</v>
      </c>
    </row>
    <row r="237" spans="1:8" ht="30">
      <c r="A237" s="178"/>
      <c r="B237" s="179" t="s">
        <v>139</v>
      </c>
      <c r="C237" s="179">
        <v>2</v>
      </c>
      <c r="D237" s="180">
        <v>76</v>
      </c>
      <c r="E237" s="181">
        <v>27.5</v>
      </c>
      <c r="F237" s="182">
        <v>4.7</v>
      </c>
      <c r="G237" s="185">
        <v>0.51</v>
      </c>
      <c r="H237" s="184">
        <f t="shared" si="8"/>
        <v>5.21</v>
      </c>
    </row>
    <row r="238" spans="1:8" ht="30">
      <c r="A238" s="178"/>
      <c r="B238" s="179" t="s">
        <v>139</v>
      </c>
      <c r="C238" s="179">
        <v>2</v>
      </c>
      <c r="D238" s="180">
        <v>80</v>
      </c>
      <c r="E238" s="181">
        <v>27.5</v>
      </c>
      <c r="F238" s="182">
        <v>5.24</v>
      </c>
      <c r="G238" s="185">
        <v>0.56999999999999995</v>
      </c>
      <c r="H238" s="184">
        <f t="shared" si="8"/>
        <v>5.8100000000000005</v>
      </c>
    </row>
    <row r="239" spans="1:8" ht="30">
      <c r="A239" s="178"/>
      <c r="B239" s="179" t="s">
        <v>139</v>
      </c>
      <c r="C239" s="179">
        <v>2</v>
      </c>
      <c r="D239" s="180">
        <v>84</v>
      </c>
      <c r="E239" s="181">
        <v>27.5</v>
      </c>
      <c r="F239" s="182">
        <v>5.81</v>
      </c>
      <c r="G239" s="185">
        <v>0.63</v>
      </c>
      <c r="H239" s="184">
        <f t="shared" si="8"/>
        <v>6.4399999999999995</v>
      </c>
    </row>
    <row r="240" spans="1:8" ht="30">
      <c r="A240" s="178"/>
      <c r="B240" s="179" t="s">
        <v>139</v>
      </c>
      <c r="C240" s="179">
        <v>2</v>
      </c>
      <c r="D240" s="180">
        <v>88</v>
      </c>
      <c r="E240" s="181">
        <v>28</v>
      </c>
      <c r="F240" s="182">
        <v>6.4</v>
      </c>
      <c r="G240" s="185">
        <v>0.7</v>
      </c>
      <c r="H240" s="184">
        <f t="shared" si="8"/>
        <v>7.1000000000000005</v>
      </c>
    </row>
    <row r="241" spans="1:8" ht="30">
      <c r="A241" s="178"/>
      <c r="B241" s="179" t="s">
        <v>139</v>
      </c>
      <c r="C241" s="179">
        <v>2</v>
      </c>
      <c r="D241" s="180">
        <v>92</v>
      </c>
      <c r="E241" s="181">
        <v>28</v>
      </c>
      <c r="F241" s="182">
        <v>7.03</v>
      </c>
      <c r="G241" s="185">
        <v>0.77</v>
      </c>
      <c r="H241" s="184">
        <f t="shared" si="8"/>
        <v>7.8000000000000007</v>
      </c>
    </row>
    <row r="242" spans="1:8" ht="30">
      <c r="A242" s="178"/>
      <c r="B242" s="179" t="s">
        <v>139</v>
      </c>
      <c r="C242" s="179">
        <v>2</v>
      </c>
      <c r="D242" s="180">
        <v>96</v>
      </c>
      <c r="E242" s="181">
        <v>28.5</v>
      </c>
      <c r="F242" s="182">
        <v>7.67</v>
      </c>
      <c r="G242" s="185">
        <v>0.84</v>
      </c>
      <c r="H242" s="184">
        <f t="shared" si="8"/>
        <v>8.51</v>
      </c>
    </row>
    <row r="243" spans="1:8" ht="30">
      <c r="A243" s="178"/>
      <c r="B243" s="179" t="s">
        <v>139</v>
      </c>
      <c r="C243" s="179">
        <v>2</v>
      </c>
      <c r="D243" s="180">
        <v>100</v>
      </c>
      <c r="E243" s="181">
        <v>28.5</v>
      </c>
      <c r="F243" s="182">
        <v>8.36</v>
      </c>
      <c r="G243" s="185">
        <v>0.92</v>
      </c>
      <c r="H243" s="184">
        <f t="shared" si="8"/>
        <v>9.2799999999999994</v>
      </c>
    </row>
    <row r="244" spans="1:8" ht="30">
      <c r="A244" s="178"/>
      <c r="B244" s="179" t="s">
        <v>139</v>
      </c>
      <c r="C244" s="179">
        <v>2</v>
      </c>
      <c r="D244" s="180">
        <v>104</v>
      </c>
      <c r="E244" s="181">
        <v>28.5</v>
      </c>
      <c r="F244" s="182">
        <v>9.07</v>
      </c>
      <c r="G244" s="185">
        <v>1</v>
      </c>
      <c r="H244" s="184">
        <f t="shared" si="8"/>
        <v>10.07</v>
      </c>
    </row>
    <row r="245" spans="1:8" ht="30">
      <c r="A245" s="178"/>
      <c r="B245" s="179" t="s">
        <v>139</v>
      </c>
      <c r="C245" s="179">
        <v>2</v>
      </c>
      <c r="D245" s="180">
        <v>108</v>
      </c>
      <c r="E245" s="181">
        <v>28.5</v>
      </c>
      <c r="F245" s="182">
        <v>9.83</v>
      </c>
      <c r="G245" s="185">
        <v>1.0900000000000001</v>
      </c>
      <c r="H245" s="184">
        <f t="shared" si="8"/>
        <v>10.92</v>
      </c>
    </row>
    <row r="246" spans="1:8" ht="30">
      <c r="A246" s="178"/>
      <c r="B246" s="179" t="s">
        <v>139</v>
      </c>
      <c r="C246" s="179">
        <v>2</v>
      </c>
      <c r="D246" s="180">
        <v>112</v>
      </c>
      <c r="E246" s="181">
        <v>28.5</v>
      </c>
      <c r="F246" s="182">
        <v>10.62</v>
      </c>
      <c r="G246" s="185">
        <v>1.18</v>
      </c>
      <c r="H246" s="184">
        <f t="shared" si="8"/>
        <v>11.799999999999999</v>
      </c>
    </row>
    <row r="247" spans="1:8" ht="30">
      <c r="A247" s="178"/>
      <c r="B247" s="179" t="s">
        <v>139</v>
      </c>
      <c r="C247" s="179">
        <v>3</v>
      </c>
      <c r="D247" s="180">
        <v>4</v>
      </c>
      <c r="E247" s="181">
        <v>6.5</v>
      </c>
      <c r="F247" s="182">
        <v>0.01</v>
      </c>
      <c r="G247" s="185">
        <v>0</v>
      </c>
      <c r="H247" s="184">
        <v>0.01</v>
      </c>
    </row>
    <row r="248" spans="1:8" ht="30">
      <c r="A248" s="178"/>
      <c r="B248" s="179" t="s">
        <v>139</v>
      </c>
      <c r="C248" s="179">
        <v>3</v>
      </c>
      <c r="D248" s="180">
        <v>6</v>
      </c>
      <c r="E248" s="181">
        <v>8.5</v>
      </c>
      <c r="F248" s="182">
        <v>0.01</v>
      </c>
      <c r="G248" s="185">
        <v>0</v>
      </c>
      <c r="H248" s="184">
        <v>0.01</v>
      </c>
    </row>
    <row r="249" spans="1:8" ht="30">
      <c r="A249" s="178"/>
      <c r="B249" s="179" t="s">
        <v>139</v>
      </c>
      <c r="C249" s="179">
        <v>3</v>
      </c>
      <c r="D249" s="180">
        <v>8</v>
      </c>
      <c r="E249" s="181">
        <v>13.5</v>
      </c>
      <c r="F249" s="182">
        <v>0.02</v>
      </c>
      <c r="G249" s="185">
        <v>0</v>
      </c>
      <c r="H249" s="184">
        <f t="shared" ref="H249:H277" si="9">F249+G249</f>
        <v>0.02</v>
      </c>
    </row>
    <row r="250" spans="1:8" ht="30">
      <c r="A250" s="178"/>
      <c r="B250" s="179" t="s">
        <v>139</v>
      </c>
      <c r="C250" s="179">
        <v>3</v>
      </c>
      <c r="D250" s="180">
        <v>10</v>
      </c>
      <c r="E250" s="181">
        <v>14</v>
      </c>
      <c r="F250" s="182">
        <v>0.04</v>
      </c>
      <c r="G250" s="185">
        <v>0.01</v>
      </c>
      <c r="H250" s="184">
        <f t="shared" si="9"/>
        <v>0.05</v>
      </c>
    </row>
    <row r="251" spans="1:8" ht="30">
      <c r="A251" s="178"/>
      <c r="B251" s="179" t="s">
        <v>139</v>
      </c>
      <c r="C251" s="179">
        <v>3</v>
      </c>
      <c r="D251" s="180">
        <v>12</v>
      </c>
      <c r="E251" s="181">
        <v>14.5</v>
      </c>
      <c r="F251" s="182">
        <v>0.06</v>
      </c>
      <c r="G251" s="185">
        <v>0.01</v>
      </c>
      <c r="H251" s="184">
        <f t="shared" si="9"/>
        <v>6.9999999999999993E-2</v>
      </c>
    </row>
    <row r="252" spans="1:8" ht="30">
      <c r="A252" s="178"/>
      <c r="B252" s="179" t="s">
        <v>139</v>
      </c>
      <c r="C252" s="179">
        <v>3</v>
      </c>
      <c r="D252" s="180">
        <v>14</v>
      </c>
      <c r="E252" s="181">
        <v>15.5</v>
      </c>
      <c r="F252" s="182">
        <v>0.09</v>
      </c>
      <c r="G252" s="185">
        <v>0.01</v>
      </c>
      <c r="H252" s="184">
        <f t="shared" si="9"/>
        <v>9.9999999999999992E-2</v>
      </c>
    </row>
    <row r="253" spans="1:8" ht="30">
      <c r="A253" s="178"/>
      <c r="B253" s="179" t="s">
        <v>139</v>
      </c>
      <c r="C253" s="179">
        <v>3</v>
      </c>
      <c r="D253" s="180">
        <v>16</v>
      </c>
      <c r="E253" s="181">
        <v>16</v>
      </c>
      <c r="F253" s="182">
        <v>0.11</v>
      </c>
      <c r="G253" s="185">
        <v>0.01</v>
      </c>
      <c r="H253" s="184">
        <f t="shared" si="9"/>
        <v>0.12</v>
      </c>
    </row>
    <row r="254" spans="1:8" ht="30">
      <c r="A254" s="178"/>
      <c r="B254" s="179" t="s">
        <v>139</v>
      </c>
      <c r="C254" s="179">
        <v>3</v>
      </c>
      <c r="D254" s="180">
        <v>20</v>
      </c>
      <c r="E254" s="181">
        <v>17</v>
      </c>
      <c r="F254" s="182">
        <v>0.2</v>
      </c>
      <c r="G254" s="185">
        <v>0.02</v>
      </c>
      <c r="H254" s="184">
        <f t="shared" si="9"/>
        <v>0.22</v>
      </c>
    </row>
    <row r="255" spans="1:8" ht="30">
      <c r="A255" s="178"/>
      <c r="B255" s="179" t="s">
        <v>139</v>
      </c>
      <c r="C255" s="179">
        <v>3</v>
      </c>
      <c r="D255" s="180">
        <v>24</v>
      </c>
      <c r="E255" s="181">
        <v>18</v>
      </c>
      <c r="F255" s="182">
        <v>0.31</v>
      </c>
      <c r="G255" s="185">
        <v>0.03</v>
      </c>
      <c r="H255" s="184">
        <f t="shared" si="9"/>
        <v>0.33999999999999997</v>
      </c>
    </row>
    <row r="256" spans="1:8" ht="30">
      <c r="A256" s="178"/>
      <c r="B256" s="179" t="s">
        <v>139</v>
      </c>
      <c r="C256" s="179">
        <v>3</v>
      </c>
      <c r="D256" s="180">
        <v>28</v>
      </c>
      <c r="E256" s="181">
        <v>19</v>
      </c>
      <c r="F256" s="182">
        <v>0.44</v>
      </c>
      <c r="G256" s="185">
        <v>0.05</v>
      </c>
      <c r="H256" s="184">
        <f t="shared" si="9"/>
        <v>0.49</v>
      </c>
    </row>
    <row r="257" spans="1:8" ht="30">
      <c r="A257" s="178"/>
      <c r="B257" s="179" t="s">
        <v>139</v>
      </c>
      <c r="C257" s="179">
        <v>3</v>
      </c>
      <c r="D257" s="180">
        <v>32</v>
      </c>
      <c r="E257" s="181">
        <v>20</v>
      </c>
      <c r="F257" s="182">
        <v>0.6</v>
      </c>
      <c r="G257" s="185">
        <v>7.0000000000000007E-2</v>
      </c>
      <c r="H257" s="184">
        <f t="shared" si="9"/>
        <v>0.66999999999999993</v>
      </c>
    </row>
    <row r="258" spans="1:8" ht="30">
      <c r="A258" s="178"/>
      <c r="B258" s="179" t="s">
        <v>139</v>
      </c>
      <c r="C258" s="179">
        <v>3</v>
      </c>
      <c r="D258" s="180">
        <v>36</v>
      </c>
      <c r="E258" s="181">
        <v>20.5</v>
      </c>
      <c r="F258" s="182">
        <v>0.79</v>
      </c>
      <c r="G258" s="185">
        <v>0.09</v>
      </c>
      <c r="H258" s="184">
        <f t="shared" si="9"/>
        <v>0.88</v>
      </c>
    </row>
    <row r="259" spans="1:8" ht="30">
      <c r="A259" s="178"/>
      <c r="B259" s="179" t="s">
        <v>139</v>
      </c>
      <c r="C259" s="179">
        <v>3</v>
      </c>
      <c r="D259" s="180">
        <v>40</v>
      </c>
      <c r="E259" s="181">
        <v>21.5</v>
      </c>
      <c r="F259" s="182">
        <v>1.01</v>
      </c>
      <c r="G259" s="185">
        <v>0.11</v>
      </c>
      <c r="H259" s="184">
        <f t="shared" si="9"/>
        <v>1.1200000000000001</v>
      </c>
    </row>
    <row r="260" spans="1:8" ht="30">
      <c r="A260" s="178"/>
      <c r="B260" s="179" t="s">
        <v>139</v>
      </c>
      <c r="C260" s="179">
        <v>3</v>
      </c>
      <c r="D260" s="180">
        <v>44</v>
      </c>
      <c r="E260" s="181">
        <v>22</v>
      </c>
      <c r="F260" s="182">
        <v>1.27</v>
      </c>
      <c r="G260" s="185">
        <v>0.14000000000000001</v>
      </c>
      <c r="H260" s="184">
        <f t="shared" si="9"/>
        <v>1.4100000000000001</v>
      </c>
    </row>
    <row r="261" spans="1:8" ht="30">
      <c r="A261" s="178"/>
      <c r="B261" s="179" t="s">
        <v>139</v>
      </c>
      <c r="C261" s="179">
        <v>3</v>
      </c>
      <c r="D261" s="180">
        <v>48</v>
      </c>
      <c r="E261" s="181">
        <v>22.5</v>
      </c>
      <c r="F261" s="182">
        <v>1.55</v>
      </c>
      <c r="G261" s="185">
        <v>0.17</v>
      </c>
      <c r="H261" s="184">
        <f t="shared" si="9"/>
        <v>1.72</v>
      </c>
    </row>
    <row r="262" spans="1:8" ht="30">
      <c r="A262" s="178"/>
      <c r="B262" s="179" t="s">
        <v>139</v>
      </c>
      <c r="C262" s="179">
        <v>3</v>
      </c>
      <c r="D262" s="180">
        <v>52</v>
      </c>
      <c r="E262" s="181">
        <v>23</v>
      </c>
      <c r="F262" s="182">
        <v>1.86</v>
      </c>
      <c r="G262" s="185">
        <v>0.2</v>
      </c>
      <c r="H262" s="184">
        <f t="shared" si="9"/>
        <v>2.06</v>
      </c>
    </row>
    <row r="263" spans="1:8" ht="30">
      <c r="A263" s="178"/>
      <c r="B263" s="179" t="s">
        <v>139</v>
      </c>
      <c r="C263" s="179">
        <v>3</v>
      </c>
      <c r="D263" s="180">
        <v>56</v>
      </c>
      <c r="E263" s="181">
        <v>23.5</v>
      </c>
      <c r="F263" s="182">
        <v>2.19</v>
      </c>
      <c r="G263" s="185">
        <v>0.24</v>
      </c>
      <c r="H263" s="184">
        <f t="shared" si="9"/>
        <v>2.4299999999999997</v>
      </c>
    </row>
    <row r="264" spans="1:8" ht="30">
      <c r="A264" s="178"/>
      <c r="B264" s="179" t="s">
        <v>139</v>
      </c>
      <c r="C264" s="179">
        <v>3</v>
      </c>
      <c r="D264" s="180">
        <v>60</v>
      </c>
      <c r="E264" s="181">
        <v>24</v>
      </c>
      <c r="F264" s="182">
        <v>2.56</v>
      </c>
      <c r="G264" s="185">
        <v>0.28000000000000003</v>
      </c>
      <c r="H264" s="184">
        <f t="shared" si="9"/>
        <v>2.84</v>
      </c>
    </row>
    <row r="265" spans="1:8" ht="30">
      <c r="A265" s="178"/>
      <c r="B265" s="179" t="s">
        <v>139</v>
      </c>
      <c r="C265" s="179">
        <v>3</v>
      </c>
      <c r="D265" s="180">
        <v>64</v>
      </c>
      <c r="E265" s="181">
        <v>24</v>
      </c>
      <c r="F265" s="182">
        <v>2.95</v>
      </c>
      <c r="G265" s="185">
        <v>0.32</v>
      </c>
      <c r="H265" s="184">
        <f t="shared" si="9"/>
        <v>3.27</v>
      </c>
    </row>
    <row r="266" spans="1:8" ht="30">
      <c r="A266" s="178"/>
      <c r="B266" s="179" t="s">
        <v>139</v>
      </c>
      <c r="C266" s="179">
        <v>3</v>
      </c>
      <c r="D266" s="180">
        <v>68</v>
      </c>
      <c r="E266" s="181">
        <v>24.5</v>
      </c>
      <c r="F266" s="182">
        <v>3.37</v>
      </c>
      <c r="G266" s="185">
        <v>0.37</v>
      </c>
      <c r="H266" s="184">
        <f t="shared" si="9"/>
        <v>3.74</v>
      </c>
    </row>
    <row r="267" spans="1:8" ht="30">
      <c r="A267" s="178"/>
      <c r="B267" s="179" t="s">
        <v>139</v>
      </c>
      <c r="C267" s="179">
        <v>3</v>
      </c>
      <c r="D267" s="180">
        <v>72</v>
      </c>
      <c r="E267" s="181">
        <v>24.5</v>
      </c>
      <c r="F267" s="182">
        <v>3.8</v>
      </c>
      <c r="G267" s="185">
        <v>0.42</v>
      </c>
      <c r="H267" s="184">
        <f t="shared" si="9"/>
        <v>4.22</v>
      </c>
    </row>
    <row r="268" spans="1:8" ht="30">
      <c r="A268" s="178"/>
      <c r="B268" s="179" t="s">
        <v>139</v>
      </c>
      <c r="C268" s="179">
        <v>3</v>
      </c>
      <c r="D268" s="180">
        <v>76</v>
      </c>
      <c r="E268" s="181">
        <v>25</v>
      </c>
      <c r="F268" s="182">
        <v>4.28</v>
      </c>
      <c r="G268" s="185">
        <v>0.47</v>
      </c>
      <c r="H268" s="184">
        <f t="shared" si="9"/>
        <v>4.75</v>
      </c>
    </row>
    <row r="269" spans="1:8" ht="30">
      <c r="A269" s="178"/>
      <c r="B269" s="179" t="s">
        <v>139</v>
      </c>
      <c r="C269" s="179">
        <v>3</v>
      </c>
      <c r="D269" s="180">
        <v>80</v>
      </c>
      <c r="E269" s="181">
        <v>25</v>
      </c>
      <c r="F269" s="182">
        <v>4.76</v>
      </c>
      <c r="G269" s="185">
        <v>0.52</v>
      </c>
      <c r="H269" s="184">
        <f t="shared" si="9"/>
        <v>5.2799999999999994</v>
      </c>
    </row>
    <row r="270" spans="1:8" ht="30">
      <c r="A270" s="178"/>
      <c r="B270" s="179" t="s">
        <v>139</v>
      </c>
      <c r="C270" s="179">
        <v>3</v>
      </c>
      <c r="D270" s="180">
        <v>84</v>
      </c>
      <c r="E270" s="181">
        <v>25.5</v>
      </c>
      <c r="F270" s="182">
        <v>5.29</v>
      </c>
      <c r="G270" s="185">
        <v>0.57999999999999996</v>
      </c>
      <c r="H270" s="184">
        <f t="shared" si="9"/>
        <v>5.87</v>
      </c>
    </row>
    <row r="271" spans="1:8" ht="30">
      <c r="A271" s="178"/>
      <c r="B271" s="179" t="s">
        <v>139</v>
      </c>
      <c r="C271" s="179">
        <v>3</v>
      </c>
      <c r="D271" s="180">
        <v>88</v>
      </c>
      <c r="E271" s="181">
        <v>25.5</v>
      </c>
      <c r="F271" s="182">
        <v>5.82</v>
      </c>
      <c r="G271" s="185">
        <v>0.64</v>
      </c>
      <c r="H271" s="184">
        <f t="shared" si="9"/>
        <v>6.46</v>
      </c>
    </row>
    <row r="272" spans="1:8" ht="30">
      <c r="A272" s="178"/>
      <c r="B272" s="179" t="s">
        <v>139</v>
      </c>
      <c r="C272" s="179">
        <v>3</v>
      </c>
      <c r="D272" s="180">
        <v>92</v>
      </c>
      <c r="E272" s="181">
        <v>25.5</v>
      </c>
      <c r="F272" s="182">
        <v>6.39</v>
      </c>
      <c r="G272" s="185">
        <v>0.7</v>
      </c>
      <c r="H272" s="184">
        <f t="shared" si="9"/>
        <v>7.09</v>
      </c>
    </row>
    <row r="273" spans="1:8" ht="30">
      <c r="A273" s="178"/>
      <c r="B273" s="179" t="s">
        <v>139</v>
      </c>
      <c r="C273" s="179">
        <v>3</v>
      </c>
      <c r="D273" s="180">
        <v>96</v>
      </c>
      <c r="E273" s="181">
        <v>25.5</v>
      </c>
      <c r="F273" s="182">
        <v>6.98</v>
      </c>
      <c r="G273" s="185">
        <v>0.77</v>
      </c>
      <c r="H273" s="184">
        <f t="shared" si="9"/>
        <v>7.75</v>
      </c>
    </row>
    <row r="274" spans="1:8" ht="30">
      <c r="A274" s="178"/>
      <c r="B274" s="179" t="s">
        <v>139</v>
      </c>
      <c r="C274" s="179">
        <v>3</v>
      </c>
      <c r="D274" s="180">
        <v>100</v>
      </c>
      <c r="E274" s="181">
        <v>26</v>
      </c>
      <c r="F274" s="182">
        <v>7.61</v>
      </c>
      <c r="G274" s="185">
        <v>0.84</v>
      </c>
      <c r="H274" s="184">
        <f t="shared" si="9"/>
        <v>8.4500000000000011</v>
      </c>
    </row>
    <row r="275" spans="1:8" ht="30">
      <c r="A275" s="178"/>
      <c r="B275" s="179" t="s">
        <v>139</v>
      </c>
      <c r="C275" s="179">
        <v>3</v>
      </c>
      <c r="D275" s="180">
        <v>104</v>
      </c>
      <c r="E275" s="181">
        <v>26</v>
      </c>
      <c r="F275" s="182">
        <v>8.25</v>
      </c>
      <c r="G275" s="185">
        <v>0.91</v>
      </c>
      <c r="H275" s="184">
        <f t="shared" si="9"/>
        <v>9.16</v>
      </c>
    </row>
    <row r="276" spans="1:8" ht="30">
      <c r="A276" s="178"/>
      <c r="B276" s="179" t="s">
        <v>139</v>
      </c>
      <c r="C276" s="179">
        <v>3</v>
      </c>
      <c r="D276" s="180">
        <v>108</v>
      </c>
      <c r="E276" s="181">
        <v>26</v>
      </c>
      <c r="F276" s="182">
        <v>8.94</v>
      </c>
      <c r="G276" s="185">
        <v>0.99</v>
      </c>
      <c r="H276" s="184">
        <f t="shared" si="9"/>
        <v>9.93</v>
      </c>
    </row>
    <row r="277" spans="1:8" ht="30">
      <c r="A277" s="178"/>
      <c r="B277" s="179" t="s">
        <v>139</v>
      </c>
      <c r="C277" s="179">
        <v>3</v>
      </c>
      <c r="D277" s="180">
        <v>112</v>
      </c>
      <c r="E277" s="181">
        <v>26</v>
      </c>
      <c r="F277" s="182">
        <v>9.67</v>
      </c>
      <c r="G277" s="185">
        <v>1.07</v>
      </c>
      <c r="H277" s="184">
        <f t="shared" si="9"/>
        <v>10.74</v>
      </c>
    </row>
    <row r="278" spans="1:8" ht="30">
      <c r="A278" s="178"/>
      <c r="B278" s="179" t="s">
        <v>139</v>
      </c>
      <c r="C278" s="179">
        <v>4</v>
      </c>
      <c r="D278" s="180">
        <v>4</v>
      </c>
      <c r="E278" s="181">
        <v>6</v>
      </c>
      <c r="F278" s="182">
        <v>0.01</v>
      </c>
      <c r="G278" s="185">
        <v>0</v>
      </c>
      <c r="H278" s="184">
        <v>0.01</v>
      </c>
    </row>
    <row r="279" spans="1:8" ht="30">
      <c r="A279" s="178"/>
      <c r="B279" s="179" t="s">
        <v>139</v>
      </c>
      <c r="C279" s="179">
        <v>4</v>
      </c>
      <c r="D279" s="180">
        <v>6</v>
      </c>
      <c r="E279" s="181">
        <v>8</v>
      </c>
      <c r="F279" s="182">
        <v>0.01</v>
      </c>
      <c r="G279" s="185">
        <v>0</v>
      </c>
      <c r="H279" s="184">
        <v>0.01</v>
      </c>
    </row>
    <row r="280" spans="1:8" ht="30">
      <c r="A280" s="178"/>
      <c r="B280" s="179" t="s">
        <v>139</v>
      </c>
      <c r="C280" s="179">
        <v>4</v>
      </c>
      <c r="D280" s="180">
        <v>8</v>
      </c>
      <c r="E280" s="181">
        <v>12</v>
      </c>
      <c r="F280" s="182">
        <v>0.02</v>
      </c>
      <c r="G280" s="185">
        <v>0</v>
      </c>
      <c r="H280" s="184">
        <f t="shared" ref="H280:H308" si="10">F280+G280</f>
        <v>0.02</v>
      </c>
    </row>
    <row r="281" spans="1:8" ht="30">
      <c r="A281" s="178"/>
      <c r="B281" s="179" t="s">
        <v>139</v>
      </c>
      <c r="C281" s="179">
        <v>4</v>
      </c>
      <c r="D281" s="180">
        <v>10</v>
      </c>
      <c r="E281" s="181">
        <v>13</v>
      </c>
      <c r="F281" s="182">
        <v>0.03</v>
      </c>
      <c r="G281" s="185">
        <v>0</v>
      </c>
      <c r="H281" s="184">
        <f t="shared" si="10"/>
        <v>0.03</v>
      </c>
    </row>
    <row r="282" spans="1:8" ht="30">
      <c r="A282" s="178"/>
      <c r="B282" s="179" t="s">
        <v>139</v>
      </c>
      <c r="C282" s="179">
        <v>4</v>
      </c>
      <c r="D282" s="180">
        <v>12</v>
      </c>
      <c r="E282" s="181">
        <v>13.5</v>
      </c>
      <c r="F282" s="182">
        <v>0.05</v>
      </c>
      <c r="G282" s="185">
        <v>0.01</v>
      </c>
      <c r="H282" s="184">
        <f t="shared" si="10"/>
        <v>6.0000000000000005E-2</v>
      </c>
    </row>
    <row r="283" spans="1:8" ht="30">
      <c r="A283" s="178"/>
      <c r="B283" s="179" t="s">
        <v>139</v>
      </c>
      <c r="C283" s="179">
        <v>4</v>
      </c>
      <c r="D283" s="180">
        <v>14</v>
      </c>
      <c r="E283" s="181">
        <v>14</v>
      </c>
      <c r="F283" s="182">
        <v>0.08</v>
      </c>
      <c r="G283" s="185">
        <v>0.01</v>
      </c>
      <c r="H283" s="184">
        <f t="shared" si="10"/>
        <v>0.09</v>
      </c>
    </row>
    <row r="284" spans="1:8" ht="30">
      <c r="A284" s="178"/>
      <c r="B284" s="179" t="s">
        <v>139</v>
      </c>
      <c r="C284" s="179">
        <v>4</v>
      </c>
      <c r="D284" s="180">
        <v>16</v>
      </c>
      <c r="E284" s="181">
        <v>14.5</v>
      </c>
      <c r="F284" s="182">
        <v>0.11</v>
      </c>
      <c r="G284" s="185">
        <v>0.01</v>
      </c>
      <c r="H284" s="184">
        <f t="shared" si="10"/>
        <v>0.12</v>
      </c>
    </row>
    <row r="285" spans="1:8" ht="30">
      <c r="A285" s="178"/>
      <c r="B285" s="179" t="s">
        <v>139</v>
      </c>
      <c r="C285" s="179">
        <v>4</v>
      </c>
      <c r="D285" s="180">
        <v>20</v>
      </c>
      <c r="E285" s="181">
        <v>15.5</v>
      </c>
      <c r="F285" s="182">
        <v>0.18</v>
      </c>
      <c r="G285" s="185">
        <v>0.02</v>
      </c>
      <c r="H285" s="184">
        <f t="shared" si="10"/>
        <v>0.19999999999999998</v>
      </c>
    </row>
    <row r="286" spans="1:8" ht="30">
      <c r="A286" s="178"/>
      <c r="B286" s="179" t="s">
        <v>139</v>
      </c>
      <c r="C286" s="179">
        <v>4</v>
      </c>
      <c r="D286" s="180">
        <v>24</v>
      </c>
      <c r="E286" s="181">
        <v>16.5</v>
      </c>
      <c r="F286" s="182">
        <v>0.28000000000000003</v>
      </c>
      <c r="G286" s="185">
        <v>0.03</v>
      </c>
      <c r="H286" s="184">
        <f t="shared" si="10"/>
        <v>0.31000000000000005</v>
      </c>
    </row>
    <row r="287" spans="1:8" ht="30">
      <c r="A287" s="178"/>
      <c r="B287" s="179" t="s">
        <v>139</v>
      </c>
      <c r="C287" s="179">
        <v>4</v>
      </c>
      <c r="D287" s="180">
        <v>28</v>
      </c>
      <c r="E287" s="181">
        <v>17.5</v>
      </c>
      <c r="F287" s="182">
        <v>0.4</v>
      </c>
      <c r="G287" s="185">
        <v>0.04</v>
      </c>
      <c r="H287" s="184">
        <f t="shared" si="10"/>
        <v>0.44</v>
      </c>
    </row>
    <row r="288" spans="1:8" ht="30">
      <c r="A288" s="178"/>
      <c r="B288" s="179" t="s">
        <v>139</v>
      </c>
      <c r="C288" s="179">
        <v>4</v>
      </c>
      <c r="D288" s="180">
        <v>32</v>
      </c>
      <c r="E288" s="181">
        <v>18</v>
      </c>
      <c r="F288" s="182">
        <v>0.55000000000000004</v>
      </c>
      <c r="G288" s="185">
        <v>0.06</v>
      </c>
      <c r="H288" s="184">
        <f t="shared" si="10"/>
        <v>0.6100000000000001</v>
      </c>
    </row>
    <row r="289" spans="1:8" ht="30">
      <c r="A289" s="178"/>
      <c r="B289" s="179" t="s">
        <v>139</v>
      </c>
      <c r="C289" s="179">
        <v>4</v>
      </c>
      <c r="D289" s="180">
        <v>36</v>
      </c>
      <c r="E289" s="181">
        <v>19</v>
      </c>
      <c r="F289" s="182">
        <v>0.73</v>
      </c>
      <c r="G289" s="185">
        <v>0.08</v>
      </c>
      <c r="H289" s="184">
        <f t="shared" si="10"/>
        <v>0.80999999999999994</v>
      </c>
    </row>
    <row r="290" spans="1:8" ht="30">
      <c r="A290" s="178"/>
      <c r="B290" s="179" t="s">
        <v>139</v>
      </c>
      <c r="C290" s="179">
        <v>4</v>
      </c>
      <c r="D290" s="180">
        <v>40</v>
      </c>
      <c r="E290" s="181">
        <v>19.5</v>
      </c>
      <c r="F290" s="182">
        <v>0.92</v>
      </c>
      <c r="G290" s="185">
        <v>0.1</v>
      </c>
      <c r="H290" s="184">
        <f t="shared" si="10"/>
        <v>1.02</v>
      </c>
    </row>
    <row r="291" spans="1:8" ht="30">
      <c r="A291" s="178"/>
      <c r="B291" s="179" t="s">
        <v>139</v>
      </c>
      <c r="C291" s="179">
        <v>4</v>
      </c>
      <c r="D291" s="180">
        <v>44</v>
      </c>
      <c r="E291" s="181">
        <v>20</v>
      </c>
      <c r="F291" s="182">
        <v>1.1499999999999999</v>
      </c>
      <c r="G291" s="185">
        <v>0.12</v>
      </c>
      <c r="H291" s="184">
        <f t="shared" si="10"/>
        <v>1.27</v>
      </c>
    </row>
    <row r="292" spans="1:8" ht="30">
      <c r="A292" s="178"/>
      <c r="B292" s="179" t="s">
        <v>139</v>
      </c>
      <c r="C292" s="179">
        <v>4</v>
      </c>
      <c r="D292" s="180">
        <v>48</v>
      </c>
      <c r="E292" s="181">
        <v>20.5</v>
      </c>
      <c r="F292" s="182">
        <v>1.41</v>
      </c>
      <c r="G292" s="185">
        <v>0.15</v>
      </c>
      <c r="H292" s="184">
        <f t="shared" si="10"/>
        <v>1.5599999999999998</v>
      </c>
    </row>
    <row r="293" spans="1:8" ht="30">
      <c r="A293" s="178"/>
      <c r="B293" s="179" t="s">
        <v>139</v>
      </c>
      <c r="C293" s="179">
        <v>4</v>
      </c>
      <c r="D293" s="180">
        <v>52</v>
      </c>
      <c r="E293" s="181">
        <v>21</v>
      </c>
      <c r="F293" s="182">
        <v>1.68</v>
      </c>
      <c r="G293" s="185">
        <v>0.18</v>
      </c>
      <c r="H293" s="184">
        <f t="shared" si="10"/>
        <v>1.8599999999999999</v>
      </c>
    </row>
    <row r="294" spans="1:8" ht="30">
      <c r="A294" s="178"/>
      <c r="B294" s="179" t="s">
        <v>139</v>
      </c>
      <c r="C294" s="179">
        <v>4</v>
      </c>
      <c r="D294" s="180">
        <v>56</v>
      </c>
      <c r="E294" s="181">
        <v>21.5</v>
      </c>
      <c r="F294" s="182">
        <v>2</v>
      </c>
      <c r="G294" s="185">
        <v>0.21</v>
      </c>
      <c r="H294" s="184">
        <f t="shared" si="10"/>
        <v>2.21</v>
      </c>
    </row>
    <row r="295" spans="1:8" ht="30">
      <c r="A295" s="178"/>
      <c r="B295" s="179" t="s">
        <v>139</v>
      </c>
      <c r="C295" s="179">
        <v>4</v>
      </c>
      <c r="D295" s="180">
        <v>60</v>
      </c>
      <c r="E295" s="181">
        <v>21.5</v>
      </c>
      <c r="F295" s="182">
        <v>2.33</v>
      </c>
      <c r="G295" s="185">
        <v>0.25</v>
      </c>
      <c r="H295" s="184">
        <f t="shared" si="10"/>
        <v>2.58</v>
      </c>
    </row>
    <row r="296" spans="1:8" ht="30">
      <c r="A296" s="178"/>
      <c r="B296" s="179" t="s">
        <v>139</v>
      </c>
      <c r="C296" s="179">
        <v>4</v>
      </c>
      <c r="D296" s="180">
        <v>64</v>
      </c>
      <c r="E296" s="181">
        <v>22</v>
      </c>
      <c r="F296" s="182">
        <v>2.69</v>
      </c>
      <c r="G296" s="185">
        <v>0.28999999999999998</v>
      </c>
      <c r="H296" s="184">
        <f t="shared" si="10"/>
        <v>2.98</v>
      </c>
    </row>
    <row r="297" spans="1:8" ht="30">
      <c r="A297" s="178"/>
      <c r="B297" s="179" t="s">
        <v>139</v>
      </c>
      <c r="C297" s="179">
        <v>4</v>
      </c>
      <c r="D297" s="180">
        <v>68</v>
      </c>
      <c r="E297" s="181">
        <v>22.5</v>
      </c>
      <c r="F297" s="182">
        <v>3.07</v>
      </c>
      <c r="G297" s="185">
        <v>0.33</v>
      </c>
      <c r="H297" s="184">
        <f t="shared" si="10"/>
        <v>3.4</v>
      </c>
    </row>
    <row r="298" spans="1:8" ht="30">
      <c r="A298" s="178"/>
      <c r="B298" s="179" t="s">
        <v>139</v>
      </c>
      <c r="C298" s="179">
        <v>4</v>
      </c>
      <c r="D298" s="180">
        <v>72</v>
      </c>
      <c r="E298" s="181">
        <v>22.5</v>
      </c>
      <c r="F298" s="182">
        <v>3.47</v>
      </c>
      <c r="G298" s="185">
        <v>0.38</v>
      </c>
      <c r="H298" s="184">
        <f t="shared" si="10"/>
        <v>3.85</v>
      </c>
    </row>
    <row r="299" spans="1:8" ht="30">
      <c r="A299" s="178"/>
      <c r="B299" s="179" t="s">
        <v>139</v>
      </c>
      <c r="C299" s="179">
        <v>4</v>
      </c>
      <c r="D299" s="180">
        <v>76</v>
      </c>
      <c r="E299" s="181">
        <v>22.5</v>
      </c>
      <c r="F299" s="182">
        <v>3.89</v>
      </c>
      <c r="G299" s="185">
        <v>0.43</v>
      </c>
      <c r="H299" s="184">
        <f t="shared" si="10"/>
        <v>4.32</v>
      </c>
    </row>
    <row r="300" spans="1:8" ht="30">
      <c r="A300" s="178"/>
      <c r="B300" s="179" t="s">
        <v>139</v>
      </c>
      <c r="C300" s="179">
        <v>4</v>
      </c>
      <c r="D300" s="180">
        <v>80</v>
      </c>
      <c r="E300" s="181">
        <v>23</v>
      </c>
      <c r="F300" s="182">
        <v>4.3499999999999996</v>
      </c>
      <c r="G300" s="185">
        <v>0.48</v>
      </c>
      <c r="H300" s="184">
        <f t="shared" si="10"/>
        <v>4.83</v>
      </c>
    </row>
    <row r="301" spans="1:8" ht="30">
      <c r="A301" s="178"/>
      <c r="B301" s="179" t="s">
        <v>139</v>
      </c>
      <c r="C301" s="179">
        <v>4</v>
      </c>
      <c r="D301" s="180">
        <v>84</v>
      </c>
      <c r="E301" s="181">
        <v>23</v>
      </c>
      <c r="F301" s="182">
        <v>4.82</v>
      </c>
      <c r="G301" s="185">
        <v>0.53</v>
      </c>
      <c r="H301" s="184">
        <f t="shared" si="10"/>
        <v>5.3500000000000005</v>
      </c>
    </row>
    <row r="302" spans="1:8" ht="30">
      <c r="A302" s="178"/>
      <c r="B302" s="179" t="s">
        <v>139</v>
      </c>
      <c r="C302" s="179">
        <v>4</v>
      </c>
      <c r="D302" s="180">
        <v>88</v>
      </c>
      <c r="E302" s="181">
        <v>23.5</v>
      </c>
      <c r="F302" s="182">
        <v>5.31</v>
      </c>
      <c r="G302" s="185">
        <v>0.57999999999999996</v>
      </c>
      <c r="H302" s="184">
        <f t="shared" si="10"/>
        <v>5.89</v>
      </c>
    </row>
    <row r="303" spans="1:8" ht="30">
      <c r="A303" s="178"/>
      <c r="B303" s="179" t="s">
        <v>139</v>
      </c>
      <c r="C303" s="179">
        <v>4</v>
      </c>
      <c r="D303" s="180">
        <v>92</v>
      </c>
      <c r="E303" s="181">
        <v>23.5</v>
      </c>
      <c r="F303" s="182">
        <v>5.83</v>
      </c>
      <c r="G303" s="185">
        <v>0.64</v>
      </c>
      <c r="H303" s="184">
        <f t="shared" si="10"/>
        <v>6.47</v>
      </c>
    </row>
    <row r="304" spans="1:8" ht="30">
      <c r="A304" s="178"/>
      <c r="B304" s="179" t="s">
        <v>139</v>
      </c>
      <c r="C304" s="179">
        <v>4</v>
      </c>
      <c r="D304" s="180">
        <v>96</v>
      </c>
      <c r="E304" s="181">
        <v>23.5</v>
      </c>
      <c r="F304" s="182">
        <v>6.36</v>
      </c>
      <c r="G304" s="185">
        <v>0.7</v>
      </c>
      <c r="H304" s="184">
        <f t="shared" si="10"/>
        <v>7.0600000000000005</v>
      </c>
    </row>
    <row r="305" spans="1:8" ht="30">
      <c r="A305" s="178"/>
      <c r="B305" s="179" t="s">
        <v>139</v>
      </c>
      <c r="C305" s="179">
        <v>4</v>
      </c>
      <c r="D305" s="180">
        <v>100</v>
      </c>
      <c r="E305" s="181">
        <v>23.5</v>
      </c>
      <c r="F305" s="182">
        <v>6.93</v>
      </c>
      <c r="G305" s="185">
        <v>0.76</v>
      </c>
      <c r="H305" s="184">
        <f t="shared" si="10"/>
        <v>7.6899999999999995</v>
      </c>
    </row>
    <row r="306" spans="1:8" ht="30">
      <c r="A306" s="178"/>
      <c r="B306" s="179" t="s">
        <v>139</v>
      </c>
      <c r="C306" s="179">
        <v>4</v>
      </c>
      <c r="D306" s="180">
        <v>104</v>
      </c>
      <c r="E306" s="181">
        <v>24</v>
      </c>
      <c r="F306" s="182">
        <v>7.51</v>
      </c>
      <c r="G306" s="185">
        <v>0.83</v>
      </c>
      <c r="H306" s="184">
        <f t="shared" si="10"/>
        <v>8.34</v>
      </c>
    </row>
    <row r="307" spans="1:8" ht="30">
      <c r="A307" s="178"/>
      <c r="B307" s="179" t="s">
        <v>139</v>
      </c>
      <c r="C307" s="179">
        <v>4</v>
      </c>
      <c r="D307" s="180">
        <v>108</v>
      </c>
      <c r="E307" s="181">
        <v>24</v>
      </c>
      <c r="F307" s="182">
        <v>8.14</v>
      </c>
      <c r="G307" s="185">
        <v>0.9</v>
      </c>
      <c r="H307" s="184">
        <f t="shared" si="10"/>
        <v>9.0400000000000009</v>
      </c>
    </row>
    <row r="308" spans="1:8" ht="30">
      <c r="A308" s="178"/>
      <c r="B308" s="179" t="s">
        <v>139</v>
      </c>
      <c r="C308" s="179">
        <v>4</v>
      </c>
      <c r="D308" s="180">
        <v>112</v>
      </c>
      <c r="E308" s="181">
        <v>24</v>
      </c>
      <c r="F308" s="182">
        <v>8.8000000000000007</v>
      </c>
      <c r="G308" s="185">
        <v>0.98</v>
      </c>
      <c r="H308" s="184">
        <f t="shared" si="10"/>
        <v>9.7800000000000011</v>
      </c>
    </row>
    <row r="309" spans="1:8" ht="30">
      <c r="A309" s="178"/>
      <c r="B309" s="179" t="s">
        <v>139</v>
      </c>
      <c r="C309" s="179">
        <v>5</v>
      </c>
      <c r="D309" s="180">
        <v>4</v>
      </c>
      <c r="E309" s="181">
        <v>5.5</v>
      </c>
      <c r="F309" s="182">
        <v>0.01</v>
      </c>
      <c r="G309" s="185">
        <v>0</v>
      </c>
      <c r="H309" s="184">
        <v>0.01</v>
      </c>
    </row>
    <row r="310" spans="1:8" ht="30">
      <c r="A310" s="178"/>
      <c r="B310" s="179" t="s">
        <v>139</v>
      </c>
      <c r="C310" s="179">
        <v>5</v>
      </c>
      <c r="D310" s="180">
        <v>6</v>
      </c>
      <c r="E310" s="181">
        <v>7.5</v>
      </c>
      <c r="F310" s="182">
        <v>0.01</v>
      </c>
      <c r="G310" s="185">
        <v>0</v>
      </c>
      <c r="H310" s="184">
        <v>0.01</v>
      </c>
    </row>
    <row r="311" spans="1:8" ht="30">
      <c r="A311" s="178"/>
      <c r="B311" s="179" t="s">
        <v>139</v>
      </c>
      <c r="C311" s="179">
        <v>5</v>
      </c>
      <c r="D311" s="180">
        <v>8</v>
      </c>
      <c r="E311" s="181">
        <v>11</v>
      </c>
      <c r="F311" s="182">
        <v>0.01</v>
      </c>
      <c r="G311" s="185">
        <v>0</v>
      </c>
      <c r="H311" s="184">
        <f t="shared" ref="H311:H339" si="11">F311+G311</f>
        <v>0.01</v>
      </c>
    </row>
    <row r="312" spans="1:8" ht="30">
      <c r="A312" s="178"/>
      <c r="B312" s="179" t="s">
        <v>139</v>
      </c>
      <c r="C312" s="179">
        <v>5</v>
      </c>
      <c r="D312" s="180">
        <v>10</v>
      </c>
      <c r="E312" s="181">
        <v>11.5</v>
      </c>
      <c r="F312" s="182">
        <v>0.03</v>
      </c>
      <c r="G312" s="185">
        <v>0</v>
      </c>
      <c r="H312" s="184">
        <f t="shared" si="11"/>
        <v>0.03</v>
      </c>
    </row>
    <row r="313" spans="1:8" ht="30">
      <c r="A313" s="178"/>
      <c r="B313" s="179" t="s">
        <v>139</v>
      </c>
      <c r="C313" s="179">
        <v>5</v>
      </c>
      <c r="D313" s="180">
        <v>12</v>
      </c>
      <c r="E313" s="181">
        <v>12</v>
      </c>
      <c r="F313" s="182">
        <v>0.05</v>
      </c>
      <c r="G313" s="185">
        <v>0.01</v>
      </c>
      <c r="H313" s="184">
        <f t="shared" si="11"/>
        <v>6.0000000000000005E-2</v>
      </c>
    </row>
    <row r="314" spans="1:8" ht="30">
      <c r="A314" s="178"/>
      <c r="B314" s="179" t="s">
        <v>139</v>
      </c>
      <c r="C314" s="179">
        <v>5</v>
      </c>
      <c r="D314" s="180">
        <v>14</v>
      </c>
      <c r="E314" s="181">
        <v>12.5</v>
      </c>
      <c r="F314" s="182">
        <v>7.0000000000000007E-2</v>
      </c>
      <c r="G314" s="185">
        <v>0.01</v>
      </c>
      <c r="H314" s="184">
        <f t="shared" si="11"/>
        <v>0.08</v>
      </c>
    </row>
    <row r="315" spans="1:8" ht="30">
      <c r="A315" s="178"/>
      <c r="B315" s="179" t="s">
        <v>139</v>
      </c>
      <c r="C315" s="179">
        <v>5</v>
      </c>
      <c r="D315" s="180">
        <v>16</v>
      </c>
      <c r="E315" s="181">
        <v>13</v>
      </c>
      <c r="F315" s="182">
        <v>0.1</v>
      </c>
      <c r="G315" s="185">
        <v>0.01</v>
      </c>
      <c r="H315" s="184">
        <f t="shared" si="11"/>
        <v>0.11</v>
      </c>
    </row>
    <row r="316" spans="1:8" ht="30">
      <c r="A316" s="178"/>
      <c r="B316" s="179" t="s">
        <v>139</v>
      </c>
      <c r="C316" s="179">
        <v>5</v>
      </c>
      <c r="D316" s="180">
        <v>20</v>
      </c>
      <c r="E316" s="181">
        <v>14</v>
      </c>
      <c r="F316" s="182">
        <v>0.16</v>
      </c>
      <c r="G316" s="185">
        <v>0.02</v>
      </c>
      <c r="H316" s="184">
        <f t="shared" si="11"/>
        <v>0.18</v>
      </c>
    </row>
    <row r="317" spans="1:8" ht="30">
      <c r="A317" s="178"/>
      <c r="B317" s="179" t="s">
        <v>139</v>
      </c>
      <c r="C317" s="179">
        <v>5</v>
      </c>
      <c r="D317" s="180">
        <v>24</v>
      </c>
      <c r="E317" s="181">
        <v>15</v>
      </c>
      <c r="F317" s="182">
        <v>0.25</v>
      </c>
      <c r="G317" s="185">
        <v>0.03</v>
      </c>
      <c r="H317" s="184">
        <f t="shared" si="11"/>
        <v>0.28000000000000003</v>
      </c>
    </row>
    <row r="318" spans="1:8" ht="30">
      <c r="A318" s="178"/>
      <c r="B318" s="179" t="s">
        <v>139</v>
      </c>
      <c r="C318" s="179">
        <v>5</v>
      </c>
      <c r="D318" s="180">
        <v>28</v>
      </c>
      <c r="E318" s="181">
        <v>16</v>
      </c>
      <c r="F318" s="182">
        <v>0.36</v>
      </c>
      <c r="G318" s="185">
        <v>0.04</v>
      </c>
      <c r="H318" s="184">
        <f t="shared" si="11"/>
        <v>0.39999999999999997</v>
      </c>
    </row>
    <row r="319" spans="1:8" ht="30">
      <c r="A319" s="178"/>
      <c r="B319" s="179" t="s">
        <v>139</v>
      </c>
      <c r="C319" s="179">
        <v>5</v>
      </c>
      <c r="D319" s="180">
        <v>32</v>
      </c>
      <c r="E319" s="181">
        <v>16.5</v>
      </c>
      <c r="F319" s="182">
        <v>0.5</v>
      </c>
      <c r="G319" s="185">
        <v>0.05</v>
      </c>
      <c r="H319" s="184">
        <f t="shared" si="11"/>
        <v>0.55000000000000004</v>
      </c>
    </row>
    <row r="320" spans="1:8" ht="30">
      <c r="A320" s="178"/>
      <c r="B320" s="179" t="s">
        <v>139</v>
      </c>
      <c r="C320" s="179">
        <v>5</v>
      </c>
      <c r="D320" s="180">
        <v>36</v>
      </c>
      <c r="E320" s="181">
        <v>17</v>
      </c>
      <c r="F320" s="182">
        <v>0.65</v>
      </c>
      <c r="G320" s="185">
        <v>7.0000000000000007E-2</v>
      </c>
      <c r="H320" s="184">
        <f t="shared" si="11"/>
        <v>0.72</v>
      </c>
    </row>
    <row r="321" spans="1:8" ht="30">
      <c r="A321" s="178"/>
      <c r="B321" s="179" t="s">
        <v>139</v>
      </c>
      <c r="C321" s="179">
        <v>5</v>
      </c>
      <c r="D321" s="180">
        <v>40</v>
      </c>
      <c r="E321" s="181">
        <v>17.5</v>
      </c>
      <c r="F321" s="182">
        <v>0.84</v>
      </c>
      <c r="G321" s="185">
        <v>0.09</v>
      </c>
      <c r="H321" s="184">
        <f t="shared" si="11"/>
        <v>0.92999999999999994</v>
      </c>
    </row>
    <row r="322" spans="1:8" ht="30">
      <c r="A322" s="178"/>
      <c r="B322" s="179" t="s">
        <v>139</v>
      </c>
      <c r="C322" s="179">
        <v>5</v>
      </c>
      <c r="D322" s="180">
        <v>44</v>
      </c>
      <c r="E322" s="181">
        <v>18</v>
      </c>
      <c r="F322" s="182">
        <v>1.05</v>
      </c>
      <c r="G322" s="185">
        <v>0.11</v>
      </c>
      <c r="H322" s="184">
        <f t="shared" si="11"/>
        <v>1.1600000000000001</v>
      </c>
    </row>
    <row r="323" spans="1:8" ht="30">
      <c r="A323" s="178"/>
      <c r="B323" s="179" t="s">
        <v>139</v>
      </c>
      <c r="C323" s="179">
        <v>5</v>
      </c>
      <c r="D323" s="180">
        <v>48</v>
      </c>
      <c r="E323" s="181">
        <v>18.5</v>
      </c>
      <c r="F323" s="182">
        <v>1.28</v>
      </c>
      <c r="G323" s="185">
        <v>0.14000000000000001</v>
      </c>
      <c r="H323" s="184">
        <f t="shared" si="11"/>
        <v>1.42</v>
      </c>
    </row>
    <row r="324" spans="1:8" ht="30">
      <c r="A324" s="178"/>
      <c r="B324" s="179" t="s">
        <v>139</v>
      </c>
      <c r="C324" s="179">
        <v>5</v>
      </c>
      <c r="D324" s="180">
        <v>52</v>
      </c>
      <c r="E324" s="181">
        <v>19</v>
      </c>
      <c r="F324" s="182">
        <v>1.54</v>
      </c>
      <c r="G324" s="185">
        <v>0.17</v>
      </c>
      <c r="H324" s="184">
        <f t="shared" si="11"/>
        <v>1.71</v>
      </c>
    </row>
    <row r="325" spans="1:8" ht="30">
      <c r="A325" s="178"/>
      <c r="B325" s="179" t="s">
        <v>139</v>
      </c>
      <c r="C325" s="179">
        <v>5</v>
      </c>
      <c r="D325" s="180">
        <v>56</v>
      </c>
      <c r="E325" s="181">
        <v>19.5</v>
      </c>
      <c r="F325" s="182">
        <v>1.82</v>
      </c>
      <c r="G325" s="185">
        <v>0.2</v>
      </c>
      <c r="H325" s="184">
        <f t="shared" si="11"/>
        <v>2.02</v>
      </c>
    </row>
    <row r="326" spans="1:8" ht="30">
      <c r="A326" s="178"/>
      <c r="B326" s="179" t="s">
        <v>139</v>
      </c>
      <c r="C326" s="179">
        <v>5</v>
      </c>
      <c r="D326" s="180">
        <v>60</v>
      </c>
      <c r="E326" s="181">
        <v>19.5</v>
      </c>
      <c r="F326" s="182">
        <v>2.12</v>
      </c>
      <c r="G326" s="185">
        <v>0.23</v>
      </c>
      <c r="H326" s="184">
        <f t="shared" si="11"/>
        <v>2.35</v>
      </c>
    </row>
    <row r="327" spans="1:8" ht="30">
      <c r="A327" s="178"/>
      <c r="B327" s="179" t="s">
        <v>139</v>
      </c>
      <c r="C327" s="179">
        <v>5</v>
      </c>
      <c r="D327" s="180">
        <v>64</v>
      </c>
      <c r="E327" s="181">
        <v>20</v>
      </c>
      <c r="F327" s="182">
        <v>2.4500000000000002</v>
      </c>
      <c r="G327" s="185">
        <v>0.27</v>
      </c>
      <c r="H327" s="184">
        <f t="shared" si="11"/>
        <v>2.72</v>
      </c>
    </row>
    <row r="328" spans="1:8" ht="30">
      <c r="A328" s="178"/>
      <c r="B328" s="179" t="s">
        <v>139</v>
      </c>
      <c r="C328" s="179">
        <v>5</v>
      </c>
      <c r="D328" s="180">
        <v>68</v>
      </c>
      <c r="E328" s="181">
        <v>20</v>
      </c>
      <c r="F328" s="182">
        <v>2.79</v>
      </c>
      <c r="G328" s="185">
        <v>0.31</v>
      </c>
      <c r="H328" s="184">
        <f t="shared" si="11"/>
        <v>3.1</v>
      </c>
    </row>
    <row r="329" spans="1:8" ht="30">
      <c r="A329" s="178"/>
      <c r="B329" s="179" t="s">
        <v>139</v>
      </c>
      <c r="C329" s="179">
        <v>5</v>
      </c>
      <c r="D329" s="180">
        <v>72</v>
      </c>
      <c r="E329" s="181">
        <v>20.5</v>
      </c>
      <c r="F329" s="182">
        <v>3.16</v>
      </c>
      <c r="G329" s="185">
        <v>0.35</v>
      </c>
      <c r="H329" s="184">
        <f t="shared" si="11"/>
        <v>3.5100000000000002</v>
      </c>
    </row>
    <row r="330" spans="1:8" ht="30">
      <c r="A330" s="178"/>
      <c r="B330" s="179" t="s">
        <v>139</v>
      </c>
      <c r="C330" s="179">
        <v>5</v>
      </c>
      <c r="D330" s="180">
        <v>76</v>
      </c>
      <c r="E330" s="181">
        <v>20.5</v>
      </c>
      <c r="F330" s="182">
        <v>3.55</v>
      </c>
      <c r="G330" s="185">
        <v>0.39</v>
      </c>
      <c r="H330" s="184">
        <f t="shared" si="11"/>
        <v>3.94</v>
      </c>
    </row>
    <row r="331" spans="1:8" ht="30">
      <c r="A331" s="178"/>
      <c r="B331" s="179" t="s">
        <v>139</v>
      </c>
      <c r="C331" s="179">
        <v>5</v>
      </c>
      <c r="D331" s="180">
        <v>80</v>
      </c>
      <c r="E331" s="181">
        <v>21</v>
      </c>
      <c r="F331" s="182">
        <v>3.95</v>
      </c>
      <c r="G331" s="185">
        <v>0.43</v>
      </c>
      <c r="H331" s="184">
        <f t="shared" si="11"/>
        <v>4.38</v>
      </c>
    </row>
    <row r="332" spans="1:8" ht="30">
      <c r="A332" s="178"/>
      <c r="B332" s="179" t="s">
        <v>139</v>
      </c>
      <c r="C332" s="179">
        <v>5</v>
      </c>
      <c r="D332" s="180">
        <v>84</v>
      </c>
      <c r="E332" s="181">
        <v>21</v>
      </c>
      <c r="F332" s="182">
        <v>4.38</v>
      </c>
      <c r="G332" s="185">
        <v>0.48</v>
      </c>
      <c r="H332" s="184">
        <f t="shared" si="11"/>
        <v>4.8599999999999994</v>
      </c>
    </row>
    <row r="333" spans="1:8" ht="30">
      <c r="A333" s="178"/>
      <c r="B333" s="179" t="s">
        <v>139</v>
      </c>
      <c r="C333" s="179">
        <v>5</v>
      </c>
      <c r="D333" s="180">
        <v>88</v>
      </c>
      <c r="E333" s="181">
        <v>21.5</v>
      </c>
      <c r="F333" s="182">
        <v>4.82</v>
      </c>
      <c r="G333" s="185">
        <v>0.53</v>
      </c>
      <c r="H333" s="184">
        <f t="shared" si="11"/>
        <v>5.3500000000000005</v>
      </c>
    </row>
    <row r="334" spans="1:8" ht="30">
      <c r="A334" s="178"/>
      <c r="B334" s="179" t="s">
        <v>139</v>
      </c>
      <c r="C334" s="179">
        <v>5</v>
      </c>
      <c r="D334" s="180">
        <v>92</v>
      </c>
      <c r="E334" s="181">
        <v>21</v>
      </c>
      <c r="F334" s="182">
        <v>5.3</v>
      </c>
      <c r="G334" s="185">
        <v>0.57999999999999996</v>
      </c>
      <c r="H334" s="184">
        <f t="shared" si="11"/>
        <v>5.88</v>
      </c>
    </row>
    <row r="335" spans="1:8" ht="30">
      <c r="A335" s="178"/>
      <c r="B335" s="179" t="s">
        <v>139</v>
      </c>
      <c r="C335" s="179">
        <v>5</v>
      </c>
      <c r="D335" s="180">
        <v>96</v>
      </c>
      <c r="E335" s="181">
        <v>21.5</v>
      </c>
      <c r="F335" s="182">
        <v>5.79</v>
      </c>
      <c r="G335" s="185">
        <v>0.64</v>
      </c>
      <c r="H335" s="184">
        <f t="shared" si="11"/>
        <v>6.43</v>
      </c>
    </row>
    <row r="336" spans="1:8" ht="30">
      <c r="A336" s="178"/>
      <c r="B336" s="179" t="s">
        <v>139</v>
      </c>
      <c r="C336" s="179">
        <v>5</v>
      </c>
      <c r="D336" s="180">
        <v>100</v>
      </c>
      <c r="E336" s="181">
        <v>21.5</v>
      </c>
      <c r="F336" s="182">
        <v>6.31</v>
      </c>
      <c r="G336" s="185">
        <v>0.7</v>
      </c>
      <c r="H336" s="184">
        <f t="shared" si="11"/>
        <v>7.01</v>
      </c>
    </row>
    <row r="337" spans="1:8" ht="30">
      <c r="A337" s="178"/>
      <c r="B337" s="179" t="s">
        <v>139</v>
      </c>
      <c r="C337" s="179">
        <v>5</v>
      </c>
      <c r="D337" s="180">
        <v>104</v>
      </c>
      <c r="E337" s="181">
        <v>21.5</v>
      </c>
      <c r="F337" s="182">
        <v>6.84</v>
      </c>
      <c r="G337" s="185">
        <v>0.76</v>
      </c>
      <c r="H337" s="184">
        <f t="shared" si="11"/>
        <v>7.6</v>
      </c>
    </row>
    <row r="338" spans="1:8" ht="30">
      <c r="A338" s="178"/>
      <c r="B338" s="179" t="s">
        <v>139</v>
      </c>
      <c r="C338" s="179">
        <v>5</v>
      </c>
      <c r="D338" s="180">
        <v>108</v>
      </c>
      <c r="E338" s="181">
        <v>21.5</v>
      </c>
      <c r="F338" s="182">
        <v>7.41</v>
      </c>
      <c r="G338" s="185">
        <v>0.82</v>
      </c>
      <c r="H338" s="184">
        <f t="shared" si="11"/>
        <v>8.23</v>
      </c>
    </row>
    <row r="339" spans="1:8" ht="30">
      <c r="A339" s="178"/>
      <c r="B339" s="179" t="s">
        <v>139</v>
      </c>
      <c r="C339" s="179">
        <v>5</v>
      </c>
      <c r="D339" s="180">
        <v>112</v>
      </c>
      <c r="E339" s="181">
        <v>21.5</v>
      </c>
      <c r="F339" s="182">
        <v>8.01</v>
      </c>
      <c r="G339" s="185">
        <v>0.89</v>
      </c>
      <c r="H339" s="184">
        <f t="shared" si="11"/>
        <v>8.9</v>
      </c>
    </row>
    <row r="340" spans="1:8" ht="30">
      <c r="A340" s="178"/>
      <c r="B340" s="179" t="s">
        <v>139</v>
      </c>
      <c r="C340" s="179">
        <v>6</v>
      </c>
      <c r="D340" s="180">
        <v>4</v>
      </c>
      <c r="E340" s="181">
        <v>5</v>
      </c>
      <c r="F340" s="182">
        <v>0.01</v>
      </c>
      <c r="G340" s="185">
        <v>0</v>
      </c>
      <c r="H340" s="184">
        <v>0.01</v>
      </c>
    </row>
    <row r="341" spans="1:8" ht="30">
      <c r="A341" s="178"/>
      <c r="B341" s="179" t="s">
        <v>139</v>
      </c>
      <c r="C341" s="179">
        <v>6</v>
      </c>
      <c r="D341" s="180">
        <v>6</v>
      </c>
      <c r="E341" s="181">
        <v>7</v>
      </c>
      <c r="F341" s="182">
        <v>0.01</v>
      </c>
      <c r="G341" s="185">
        <v>0</v>
      </c>
      <c r="H341" s="184">
        <v>0.01</v>
      </c>
    </row>
    <row r="342" spans="1:8" ht="30">
      <c r="A342" s="178"/>
      <c r="B342" s="179" t="s">
        <v>139</v>
      </c>
      <c r="C342" s="179">
        <v>6</v>
      </c>
      <c r="D342" s="180">
        <v>8</v>
      </c>
      <c r="E342" s="181">
        <v>10</v>
      </c>
      <c r="F342" s="182">
        <v>0.01</v>
      </c>
      <c r="G342" s="185">
        <v>0</v>
      </c>
      <c r="H342" s="184">
        <f t="shared" ref="H342:H367" si="12">F342+G342</f>
        <v>0.01</v>
      </c>
    </row>
    <row r="343" spans="1:8" ht="30">
      <c r="A343" s="178"/>
      <c r="B343" s="179" t="s">
        <v>139</v>
      </c>
      <c r="C343" s="179">
        <v>6</v>
      </c>
      <c r="D343" s="180">
        <v>10</v>
      </c>
      <c r="E343" s="181">
        <v>10.5</v>
      </c>
      <c r="F343" s="182">
        <v>0.02</v>
      </c>
      <c r="G343" s="185">
        <v>0</v>
      </c>
      <c r="H343" s="184">
        <f t="shared" si="12"/>
        <v>0.02</v>
      </c>
    </row>
    <row r="344" spans="1:8" ht="30">
      <c r="A344" s="178"/>
      <c r="B344" s="179" t="s">
        <v>139</v>
      </c>
      <c r="C344" s="179">
        <v>6</v>
      </c>
      <c r="D344" s="180">
        <v>12</v>
      </c>
      <c r="E344" s="181">
        <v>11</v>
      </c>
      <c r="F344" s="182">
        <v>0.04</v>
      </c>
      <c r="G344" s="185">
        <v>0.01</v>
      </c>
      <c r="H344" s="184">
        <f t="shared" si="12"/>
        <v>0.05</v>
      </c>
    </row>
    <row r="345" spans="1:8" ht="30">
      <c r="A345" s="178"/>
      <c r="B345" s="179" t="s">
        <v>139</v>
      </c>
      <c r="C345" s="179">
        <v>6</v>
      </c>
      <c r="D345" s="180">
        <v>14</v>
      </c>
      <c r="E345" s="181">
        <v>11.5</v>
      </c>
      <c r="F345" s="182">
        <v>0.06</v>
      </c>
      <c r="G345" s="185">
        <v>0.01</v>
      </c>
      <c r="H345" s="184">
        <f t="shared" si="12"/>
        <v>6.9999999999999993E-2</v>
      </c>
    </row>
    <row r="346" spans="1:8" ht="30">
      <c r="A346" s="178"/>
      <c r="B346" s="179" t="s">
        <v>139</v>
      </c>
      <c r="C346" s="179">
        <v>6</v>
      </c>
      <c r="D346" s="180">
        <v>16</v>
      </c>
      <c r="E346" s="181">
        <v>12</v>
      </c>
      <c r="F346" s="182">
        <v>0.09</v>
      </c>
      <c r="G346" s="185">
        <v>0.01</v>
      </c>
      <c r="H346" s="184">
        <f t="shared" si="12"/>
        <v>9.9999999999999992E-2</v>
      </c>
    </row>
    <row r="347" spans="1:8" ht="30">
      <c r="A347" s="178"/>
      <c r="B347" s="179" t="s">
        <v>139</v>
      </c>
      <c r="C347" s="179">
        <v>6</v>
      </c>
      <c r="D347" s="180">
        <v>20</v>
      </c>
      <c r="E347" s="181">
        <v>13</v>
      </c>
      <c r="F347" s="182">
        <v>0.15</v>
      </c>
      <c r="G347" s="185">
        <v>0.02</v>
      </c>
      <c r="H347" s="184">
        <f t="shared" si="12"/>
        <v>0.16999999999999998</v>
      </c>
    </row>
    <row r="348" spans="1:8" ht="30">
      <c r="A348" s="178"/>
      <c r="B348" s="179" t="s">
        <v>139</v>
      </c>
      <c r="C348" s="179">
        <v>6</v>
      </c>
      <c r="D348" s="180">
        <v>24</v>
      </c>
      <c r="E348" s="181">
        <v>13.5</v>
      </c>
      <c r="F348" s="182">
        <v>0.23</v>
      </c>
      <c r="G348" s="185">
        <v>0.03</v>
      </c>
      <c r="H348" s="184">
        <f t="shared" si="12"/>
        <v>0.26</v>
      </c>
    </row>
    <row r="349" spans="1:8" ht="30">
      <c r="A349" s="178"/>
      <c r="B349" s="179" t="s">
        <v>139</v>
      </c>
      <c r="C349" s="179">
        <v>6</v>
      </c>
      <c r="D349" s="180">
        <v>28</v>
      </c>
      <c r="E349" s="181">
        <v>14.5</v>
      </c>
      <c r="F349" s="182">
        <v>0.33</v>
      </c>
      <c r="G349" s="185">
        <v>0.04</v>
      </c>
      <c r="H349" s="184">
        <f t="shared" si="12"/>
        <v>0.37</v>
      </c>
    </row>
    <row r="350" spans="1:8" ht="30">
      <c r="A350" s="178"/>
      <c r="B350" s="179" t="s">
        <v>139</v>
      </c>
      <c r="C350" s="179">
        <v>6</v>
      </c>
      <c r="D350" s="180">
        <v>32</v>
      </c>
      <c r="E350" s="181">
        <v>15</v>
      </c>
      <c r="F350" s="182">
        <v>0.45</v>
      </c>
      <c r="G350" s="185">
        <v>0.05</v>
      </c>
      <c r="H350" s="184">
        <f t="shared" si="12"/>
        <v>0.5</v>
      </c>
    </row>
    <row r="351" spans="1:8" ht="30">
      <c r="A351" s="178"/>
      <c r="B351" s="179" t="s">
        <v>139</v>
      </c>
      <c r="C351" s="179">
        <v>6</v>
      </c>
      <c r="D351" s="180">
        <v>36</v>
      </c>
      <c r="E351" s="181">
        <v>15.5</v>
      </c>
      <c r="F351" s="182">
        <v>0.6</v>
      </c>
      <c r="G351" s="185">
        <v>0.06</v>
      </c>
      <c r="H351" s="184">
        <f t="shared" si="12"/>
        <v>0.65999999999999992</v>
      </c>
    </row>
    <row r="352" spans="1:8" ht="30">
      <c r="A352" s="178"/>
      <c r="B352" s="179" t="s">
        <v>139</v>
      </c>
      <c r="C352" s="179">
        <v>6</v>
      </c>
      <c r="D352" s="180">
        <v>40</v>
      </c>
      <c r="E352" s="181">
        <v>16</v>
      </c>
      <c r="F352" s="182">
        <v>0.76</v>
      </c>
      <c r="G352" s="185">
        <v>0.08</v>
      </c>
      <c r="H352" s="184">
        <f t="shared" si="12"/>
        <v>0.84</v>
      </c>
    </row>
    <row r="353" spans="1:8" ht="30">
      <c r="A353" s="178"/>
      <c r="B353" s="179" t="s">
        <v>139</v>
      </c>
      <c r="C353" s="179">
        <v>6</v>
      </c>
      <c r="D353" s="180">
        <v>44</v>
      </c>
      <c r="E353" s="181">
        <v>16.5</v>
      </c>
      <c r="F353" s="182">
        <v>0.96</v>
      </c>
      <c r="G353" s="185">
        <v>0.1</v>
      </c>
      <c r="H353" s="184">
        <f t="shared" si="12"/>
        <v>1.06</v>
      </c>
    </row>
    <row r="354" spans="1:8" ht="30">
      <c r="A354" s="178"/>
      <c r="B354" s="179" t="s">
        <v>139</v>
      </c>
      <c r="C354" s="179">
        <v>6</v>
      </c>
      <c r="D354" s="180">
        <v>48</v>
      </c>
      <c r="E354" s="181">
        <v>17</v>
      </c>
      <c r="F354" s="182">
        <v>1.17</v>
      </c>
      <c r="G354" s="185">
        <v>0.12</v>
      </c>
      <c r="H354" s="184">
        <f t="shared" si="12"/>
        <v>1.29</v>
      </c>
    </row>
    <row r="355" spans="1:8" ht="30">
      <c r="A355" s="178"/>
      <c r="B355" s="179" t="s">
        <v>139</v>
      </c>
      <c r="C355" s="179">
        <v>6</v>
      </c>
      <c r="D355" s="180">
        <v>52</v>
      </c>
      <c r="E355" s="181">
        <v>17.5</v>
      </c>
      <c r="F355" s="182">
        <v>1.4</v>
      </c>
      <c r="G355" s="185">
        <v>0.15</v>
      </c>
      <c r="H355" s="184">
        <f t="shared" si="12"/>
        <v>1.5499999999999998</v>
      </c>
    </row>
    <row r="356" spans="1:8" ht="30">
      <c r="A356" s="178"/>
      <c r="B356" s="179" t="s">
        <v>139</v>
      </c>
      <c r="C356" s="179">
        <v>6</v>
      </c>
      <c r="D356" s="180">
        <v>56</v>
      </c>
      <c r="E356" s="181">
        <v>17.5</v>
      </c>
      <c r="F356" s="182">
        <v>1.66</v>
      </c>
      <c r="G356" s="185">
        <v>0.18</v>
      </c>
      <c r="H356" s="184">
        <f t="shared" si="12"/>
        <v>1.8399999999999999</v>
      </c>
    </row>
    <row r="357" spans="1:8" ht="30">
      <c r="A357" s="178"/>
      <c r="B357" s="179" t="s">
        <v>139</v>
      </c>
      <c r="C357" s="179">
        <v>6</v>
      </c>
      <c r="D357" s="180">
        <v>60</v>
      </c>
      <c r="E357" s="181">
        <v>18</v>
      </c>
      <c r="F357" s="182">
        <v>1.94</v>
      </c>
      <c r="G357" s="185">
        <v>0.21</v>
      </c>
      <c r="H357" s="184">
        <f t="shared" si="12"/>
        <v>2.15</v>
      </c>
    </row>
    <row r="358" spans="1:8" ht="30">
      <c r="A358" s="178"/>
      <c r="B358" s="179" t="s">
        <v>139</v>
      </c>
      <c r="C358" s="179">
        <v>6</v>
      </c>
      <c r="D358" s="180">
        <v>64</v>
      </c>
      <c r="E358" s="181">
        <v>18</v>
      </c>
      <c r="F358" s="182">
        <v>2.23</v>
      </c>
      <c r="G358" s="185">
        <v>0.24</v>
      </c>
      <c r="H358" s="184">
        <f t="shared" si="12"/>
        <v>2.4699999999999998</v>
      </c>
    </row>
    <row r="359" spans="1:8" ht="30">
      <c r="A359" s="178"/>
      <c r="B359" s="179" t="s">
        <v>139</v>
      </c>
      <c r="C359" s="179">
        <v>6</v>
      </c>
      <c r="D359" s="180">
        <v>68</v>
      </c>
      <c r="E359" s="181">
        <v>18.5</v>
      </c>
      <c r="F359" s="182">
        <v>2.54</v>
      </c>
      <c r="G359" s="185">
        <v>0.27</v>
      </c>
      <c r="H359" s="184">
        <f t="shared" si="12"/>
        <v>2.81</v>
      </c>
    </row>
    <row r="360" spans="1:8" ht="30">
      <c r="A360" s="178"/>
      <c r="B360" s="179" t="s">
        <v>139</v>
      </c>
      <c r="C360" s="179">
        <v>6</v>
      </c>
      <c r="D360" s="180">
        <v>72</v>
      </c>
      <c r="E360" s="181">
        <v>18.5</v>
      </c>
      <c r="F360" s="182">
        <v>2.87</v>
      </c>
      <c r="G360" s="185">
        <v>0.31</v>
      </c>
      <c r="H360" s="184">
        <f t="shared" si="12"/>
        <v>3.18</v>
      </c>
    </row>
    <row r="361" spans="1:8" ht="30">
      <c r="A361" s="178"/>
      <c r="B361" s="179" t="s">
        <v>139</v>
      </c>
      <c r="C361" s="179">
        <v>6</v>
      </c>
      <c r="D361" s="180">
        <v>76</v>
      </c>
      <c r="E361" s="181">
        <v>18.5</v>
      </c>
      <c r="F361" s="182">
        <v>3.23</v>
      </c>
      <c r="G361" s="185">
        <v>0.35</v>
      </c>
      <c r="H361" s="184">
        <f t="shared" si="12"/>
        <v>3.58</v>
      </c>
    </row>
    <row r="362" spans="1:8" ht="30">
      <c r="A362" s="178"/>
      <c r="B362" s="179" t="s">
        <v>139</v>
      </c>
      <c r="C362" s="179">
        <v>6</v>
      </c>
      <c r="D362" s="180">
        <v>80</v>
      </c>
      <c r="E362" s="181">
        <v>19</v>
      </c>
      <c r="F362" s="182">
        <v>3.6</v>
      </c>
      <c r="G362" s="185">
        <v>0.39</v>
      </c>
      <c r="H362" s="184">
        <f t="shared" si="12"/>
        <v>3.99</v>
      </c>
    </row>
    <row r="363" spans="1:8" ht="30">
      <c r="A363" s="178"/>
      <c r="B363" s="179" t="s">
        <v>139</v>
      </c>
      <c r="C363" s="179">
        <v>6</v>
      </c>
      <c r="D363" s="180">
        <v>84</v>
      </c>
      <c r="E363" s="181">
        <v>19</v>
      </c>
      <c r="F363" s="182">
        <v>3.99</v>
      </c>
      <c r="G363" s="185">
        <v>0.43</v>
      </c>
      <c r="H363" s="184">
        <f t="shared" si="12"/>
        <v>4.42</v>
      </c>
    </row>
    <row r="364" spans="1:8" ht="30">
      <c r="A364" s="178"/>
      <c r="B364" s="179" t="s">
        <v>139</v>
      </c>
      <c r="C364" s="179">
        <v>6</v>
      </c>
      <c r="D364" s="180">
        <v>88</v>
      </c>
      <c r="E364" s="181">
        <v>19</v>
      </c>
      <c r="F364" s="182">
        <v>4.4000000000000004</v>
      </c>
      <c r="G364" s="185">
        <v>0.48</v>
      </c>
      <c r="H364" s="184">
        <f t="shared" si="12"/>
        <v>4.8800000000000008</v>
      </c>
    </row>
    <row r="365" spans="1:8" ht="30">
      <c r="A365" s="178"/>
      <c r="B365" s="179" t="s">
        <v>139</v>
      </c>
      <c r="C365" s="179">
        <v>6</v>
      </c>
      <c r="D365" s="180">
        <v>92</v>
      </c>
      <c r="E365" s="181">
        <v>19.5</v>
      </c>
      <c r="F365" s="182">
        <v>4.83</v>
      </c>
      <c r="G365" s="185">
        <v>0.53</v>
      </c>
      <c r="H365" s="184">
        <f t="shared" si="12"/>
        <v>5.36</v>
      </c>
    </row>
    <row r="366" spans="1:8" ht="30">
      <c r="A366" s="178"/>
      <c r="B366" s="179" t="s">
        <v>139</v>
      </c>
      <c r="C366" s="179">
        <v>6</v>
      </c>
      <c r="D366" s="180">
        <v>96</v>
      </c>
      <c r="E366" s="181">
        <v>19.5</v>
      </c>
      <c r="F366" s="182">
        <v>5.27</v>
      </c>
      <c r="G366" s="185">
        <v>0.57999999999999996</v>
      </c>
      <c r="H366" s="184">
        <f t="shared" si="12"/>
        <v>5.85</v>
      </c>
    </row>
    <row r="367" spans="1:8" ht="30">
      <c r="A367" s="178"/>
      <c r="B367" s="179" t="s">
        <v>139</v>
      </c>
      <c r="C367" s="179">
        <v>6</v>
      </c>
      <c r="D367" s="180">
        <v>100</v>
      </c>
      <c r="E367" s="181">
        <v>19.5</v>
      </c>
      <c r="F367" s="182">
        <v>5.74</v>
      </c>
      <c r="G367" s="185">
        <v>0.63</v>
      </c>
      <c r="H367" s="184">
        <f t="shared" si="12"/>
        <v>6.37</v>
      </c>
    </row>
    <row r="368" spans="1:8" ht="30">
      <c r="A368" s="178"/>
      <c r="B368" s="179" t="s">
        <v>139</v>
      </c>
      <c r="C368" s="179">
        <v>7</v>
      </c>
      <c r="D368" s="180">
        <v>4</v>
      </c>
      <c r="E368" s="181">
        <v>4.5</v>
      </c>
      <c r="F368" s="182">
        <v>0.01</v>
      </c>
      <c r="G368" s="185">
        <v>0</v>
      </c>
      <c r="H368" s="184">
        <v>0.01</v>
      </c>
    </row>
    <row r="369" spans="1:8" ht="30">
      <c r="A369" s="178"/>
      <c r="B369" s="179" t="s">
        <v>139</v>
      </c>
      <c r="C369" s="179">
        <v>7</v>
      </c>
      <c r="D369" s="180">
        <v>6</v>
      </c>
      <c r="E369" s="181">
        <v>6.5</v>
      </c>
      <c r="F369" s="182">
        <v>0.01</v>
      </c>
      <c r="G369" s="185">
        <v>0</v>
      </c>
      <c r="H369" s="184">
        <v>0.01</v>
      </c>
    </row>
    <row r="370" spans="1:8" ht="30">
      <c r="A370" s="178"/>
      <c r="B370" s="179" t="s">
        <v>139</v>
      </c>
      <c r="C370" s="179">
        <v>7</v>
      </c>
      <c r="D370" s="180">
        <v>8</v>
      </c>
      <c r="E370" s="181">
        <v>9</v>
      </c>
      <c r="F370" s="182">
        <v>0.01</v>
      </c>
      <c r="G370" s="185">
        <v>0</v>
      </c>
      <c r="H370" s="184">
        <f t="shared" ref="H370:H390" si="13">F370+G370</f>
        <v>0.01</v>
      </c>
    </row>
    <row r="371" spans="1:8" ht="30">
      <c r="A371" s="178"/>
      <c r="B371" s="179" t="s">
        <v>139</v>
      </c>
      <c r="C371" s="179">
        <v>7</v>
      </c>
      <c r="D371" s="180">
        <v>10</v>
      </c>
      <c r="E371" s="181">
        <v>9.5</v>
      </c>
      <c r="F371" s="182">
        <v>0.02</v>
      </c>
      <c r="G371" s="185">
        <v>0</v>
      </c>
      <c r="H371" s="184">
        <f t="shared" si="13"/>
        <v>0.02</v>
      </c>
    </row>
    <row r="372" spans="1:8" ht="30">
      <c r="A372" s="178"/>
      <c r="B372" s="179" t="s">
        <v>139</v>
      </c>
      <c r="C372" s="179">
        <v>7</v>
      </c>
      <c r="D372" s="180">
        <v>12</v>
      </c>
      <c r="E372" s="181">
        <v>10</v>
      </c>
      <c r="F372" s="182">
        <v>0.04</v>
      </c>
      <c r="G372" s="185">
        <v>0.01</v>
      </c>
      <c r="H372" s="184">
        <f t="shared" si="13"/>
        <v>0.05</v>
      </c>
    </row>
    <row r="373" spans="1:8" ht="30">
      <c r="A373" s="178"/>
      <c r="B373" s="179" t="s">
        <v>139</v>
      </c>
      <c r="C373" s="179">
        <v>7</v>
      </c>
      <c r="D373" s="180">
        <v>14</v>
      </c>
      <c r="E373" s="181">
        <v>10.5</v>
      </c>
      <c r="F373" s="182">
        <v>0.06</v>
      </c>
      <c r="G373" s="185">
        <v>0.01</v>
      </c>
      <c r="H373" s="184">
        <f t="shared" si="13"/>
        <v>6.9999999999999993E-2</v>
      </c>
    </row>
    <row r="374" spans="1:8" ht="30">
      <c r="A374" s="178"/>
      <c r="B374" s="179" t="s">
        <v>139</v>
      </c>
      <c r="C374" s="179">
        <v>7</v>
      </c>
      <c r="D374" s="180">
        <v>16</v>
      </c>
      <c r="E374" s="181">
        <v>11</v>
      </c>
      <c r="F374" s="182">
        <v>0.08</v>
      </c>
      <c r="G374" s="185">
        <v>0.01</v>
      </c>
      <c r="H374" s="184">
        <f t="shared" si="13"/>
        <v>0.09</v>
      </c>
    </row>
    <row r="375" spans="1:8" ht="30">
      <c r="A375" s="178"/>
      <c r="B375" s="179" t="s">
        <v>139</v>
      </c>
      <c r="C375" s="179">
        <v>7</v>
      </c>
      <c r="D375" s="180">
        <v>20</v>
      </c>
      <c r="E375" s="181">
        <v>11.5</v>
      </c>
      <c r="F375" s="182">
        <v>0.13</v>
      </c>
      <c r="G375" s="185">
        <v>0.02</v>
      </c>
      <c r="H375" s="184">
        <f t="shared" si="13"/>
        <v>0.15</v>
      </c>
    </row>
    <row r="376" spans="1:8" ht="30">
      <c r="A376" s="178"/>
      <c r="B376" s="179" t="s">
        <v>139</v>
      </c>
      <c r="C376" s="179">
        <v>7</v>
      </c>
      <c r="D376" s="180">
        <v>24</v>
      </c>
      <c r="E376" s="181">
        <v>12.5</v>
      </c>
      <c r="F376" s="182">
        <v>0.21</v>
      </c>
      <c r="G376" s="185">
        <v>0.02</v>
      </c>
      <c r="H376" s="184">
        <f t="shared" si="13"/>
        <v>0.22999999999999998</v>
      </c>
    </row>
    <row r="377" spans="1:8" ht="30">
      <c r="A377" s="178"/>
      <c r="B377" s="179" t="s">
        <v>139</v>
      </c>
      <c r="C377" s="179">
        <v>7</v>
      </c>
      <c r="D377" s="180">
        <v>28</v>
      </c>
      <c r="E377" s="181">
        <v>13</v>
      </c>
      <c r="F377" s="182">
        <v>0.3</v>
      </c>
      <c r="G377" s="185">
        <v>0.03</v>
      </c>
      <c r="H377" s="184">
        <f t="shared" si="13"/>
        <v>0.32999999999999996</v>
      </c>
    </row>
    <row r="378" spans="1:8" ht="30">
      <c r="A378" s="178"/>
      <c r="B378" s="179" t="s">
        <v>139</v>
      </c>
      <c r="C378" s="179">
        <v>7</v>
      </c>
      <c r="D378" s="180">
        <v>32</v>
      </c>
      <c r="E378" s="181">
        <v>13.5</v>
      </c>
      <c r="F378" s="182">
        <v>0.42</v>
      </c>
      <c r="G378" s="185">
        <v>0.04</v>
      </c>
      <c r="H378" s="184">
        <f t="shared" si="13"/>
        <v>0.45999999999999996</v>
      </c>
    </row>
    <row r="379" spans="1:8" ht="30">
      <c r="A379" s="178"/>
      <c r="B379" s="179" t="s">
        <v>139</v>
      </c>
      <c r="C379" s="179">
        <v>7</v>
      </c>
      <c r="D379" s="180">
        <v>36</v>
      </c>
      <c r="E379" s="181">
        <v>14</v>
      </c>
      <c r="F379" s="182">
        <v>0.55000000000000004</v>
      </c>
      <c r="G379" s="185">
        <v>0.06</v>
      </c>
      <c r="H379" s="184">
        <f t="shared" si="13"/>
        <v>0.6100000000000001</v>
      </c>
    </row>
    <row r="380" spans="1:8" ht="30">
      <c r="A380" s="178"/>
      <c r="B380" s="179" t="s">
        <v>139</v>
      </c>
      <c r="C380" s="179">
        <v>7</v>
      </c>
      <c r="D380" s="180">
        <v>40</v>
      </c>
      <c r="E380" s="181">
        <v>14.5</v>
      </c>
      <c r="F380" s="182">
        <v>0.69</v>
      </c>
      <c r="G380" s="185">
        <v>0.08</v>
      </c>
      <c r="H380" s="184">
        <f t="shared" si="13"/>
        <v>0.76999999999999991</v>
      </c>
    </row>
    <row r="381" spans="1:8" ht="30">
      <c r="A381" s="178"/>
      <c r="B381" s="179" t="s">
        <v>139</v>
      </c>
      <c r="C381" s="179">
        <v>7</v>
      </c>
      <c r="D381" s="180">
        <v>44</v>
      </c>
      <c r="E381" s="181">
        <v>15</v>
      </c>
      <c r="F381" s="182">
        <v>0.87</v>
      </c>
      <c r="G381" s="185">
        <v>0.1</v>
      </c>
      <c r="H381" s="184">
        <f t="shared" si="13"/>
        <v>0.97</v>
      </c>
    </row>
    <row r="382" spans="1:8" ht="30">
      <c r="A382" s="178"/>
      <c r="B382" s="179" t="s">
        <v>139</v>
      </c>
      <c r="C382" s="179">
        <v>7</v>
      </c>
      <c r="D382" s="180">
        <v>48</v>
      </c>
      <c r="E382" s="181">
        <v>15.5</v>
      </c>
      <c r="F382" s="182">
        <v>1.06</v>
      </c>
      <c r="G382" s="185">
        <v>0.12</v>
      </c>
      <c r="H382" s="184">
        <f t="shared" si="13"/>
        <v>1.1800000000000002</v>
      </c>
    </row>
    <row r="383" spans="1:8" ht="30">
      <c r="A383" s="178"/>
      <c r="B383" s="179" t="s">
        <v>139</v>
      </c>
      <c r="C383" s="179">
        <v>7</v>
      </c>
      <c r="D383" s="180">
        <v>52</v>
      </c>
      <c r="E383" s="181">
        <v>15.5</v>
      </c>
      <c r="F383" s="182">
        <v>1.27</v>
      </c>
      <c r="G383" s="185">
        <v>0.14000000000000001</v>
      </c>
      <c r="H383" s="184">
        <f t="shared" si="13"/>
        <v>1.4100000000000001</v>
      </c>
    </row>
    <row r="384" spans="1:8" ht="30">
      <c r="A384" s="178"/>
      <c r="B384" s="179" t="s">
        <v>139</v>
      </c>
      <c r="C384" s="179">
        <v>7</v>
      </c>
      <c r="D384" s="180">
        <v>56</v>
      </c>
      <c r="E384" s="181">
        <v>16</v>
      </c>
      <c r="F384" s="182">
        <v>1.5</v>
      </c>
      <c r="G384" s="185">
        <v>0.16</v>
      </c>
      <c r="H384" s="184">
        <f t="shared" si="13"/>
        <v>1.66</v>
      </c>
    </row>
    <row r="385" spans="1:8" ht="30">
      <c r="A385" s="178"/>
      <c r="B385" s="179" t="s">
        <v>139</v>
      </c>
      <c r="C385" s="179">
        <v>7</v>
      </c>
      <c r="D385" s="180">
        <v>60</v>
      </c>
      <c r="E385" s="181">
        <v>16.5</v>
      </c>
      <c r="F385" s="182">
        <v>1.76</v>
      </c>
      <c r="G385" s="185">
        <v>0.19</v>
      </c>
      <c r="H385" s="184">
        <f t="shared" si="13"/>
        <v>1.95</v>
      </c>
    </row>
    <row r="386" spans="1:8" ht="30">
      <c r="A386" s="178"/>
      <c r="B386" s="179" t="s">
        <v>139</v>
      </c>
      <c r="C386" s="179">
        <v>7</v>
      </c>
      <c r="D386" s="180">
        <v>64</v>
      </c>
      <c r="E386" s="181">
        <v>16.5</v>
      </c>
      <c r="F386" s="182">
        <v>2.0299999999999998</v>
      </c>
      <c r="G386" s="185">
        <v>0.22</v>
      </c>
      <c r="H386" s="184">
        <f t="shared" si="13"/>
        <v>2.25</v>
      </c>
    </row>
    <row r="387" spans="1:8" ht="30">
      <c r="A387" s="178"/>
      <c r="B387" s="179" t="s">
        <v>139</v>
      </c>
      <c r="C387" s="179">
        <v>7</v>
      </c>
      <c r="D387" s="180">
        <v>68</v>
      </c>
      <c r="E387" s="181">
        <v>16.5</v>
      </c>
      <c r="F387" s="182">
        <v>2.31</v>
      </c>
      <c r="G387" s="185">
        <v>0.25</v>
      </c>
      <c r="H387" s="184">
        <f t="shared" si="13"/>
        <v>2.56</v>
      </c>
    </row>
    <row r="388" spans="1:8" ht="30">
      <c r="A388" s="178"/>
      <c r="B388" s="179" t="s">
        <v>139</v>
      </c>
      <c r="C388" s="179">
        <v>7</v>
      </c>
      <c r="D388" s="180">
        <v>72</v>
      </c>
      <c r="E388" s="181">
        <v>17</v>
      </c>
      <c r="F388" s="182">
        <v>2.62</v>
      </c>
      <c r="G388" s="185">
        <v>0.28000000000000003</v>
      </c>
      <c r="H388" s="184">
        <f t="shared" si="13"/>
        <v>2.9000000000000004</v>
      </c>
    </row>
    <row r="389" spans="1:8" ht="30">
      <c r="A389" s="178"/>
      <c r="B389" s="179" t="s">
        <v>139</v>
      </c>
      <c r="C389" s="179">
        <v>7</v>
      </c>
      <c r="D389" s="180">
        <v>76</v>
      </c>
      <c r="E389" s="181">
        <v>17</v>
      </c>
      <c r="F389" s="182">
        <v>2.93</v>
      </c>
      <c r="G389" s="185">
        <v>0.32</v>
      </c>
      <c r="H389" s="184">
        <f t="shared" si="13"/>
        <v>3.25</v>
      </c>
    </row>
    <row r="390" spans="1:8" ht="30">
      <c r="A390" s="178"/>
      <c r="B390" s="179" t="s">
        <v>139</v>
      </c>
      <c r="C390" s="179">
        <v>7</v>
      </c>
      <c r="D390" s="180">
        <v>80</v>
      </c>
      <c r="E390" s="181">
        <v>17</v>
      </c>
      <c r="F390" s="182">
        <v>3.28</v>
      </c>
      <c r="G390" s="185">
        <v>0.36</v>
      </c>
      <c r="H390" s="184">
        <f t="shared" si="13"/>
        <v>3.6399999999999997</v>
      </c>
    </row>
    <row r="391" spans="1:8" ht="30">
      <c r="A391" s="178"/>
      <c r="B391" s="179" t="s">
        <v>139</v>
      </c>
      <c r="C391" s="179">
        <v>8</v>
      </c>
      <c r="D391" s="180">
        <v>4</v>
      </c>
      <c r="E391" s="181">
        <v>4</v>
      </c>
      <c r="F391" s="182">
        <v>0.01</v>
      </c>
      <c r="G391" s="185">
        <v>0</v>
      </c>
      <c r="H391" s="184">
        <v>0.01</v>
      </c>
    </row>
    <row r="392" spans="1:8" ht="30">
      <c r="A392" s="178"/>
      <c r="B392" s="179" t="s">
        <v>139</v>
      </c>
      <c r="C392" s="179">
        <v>8</v>
      </c>
      <c r="D392" s="180">
        <v>6</v>
      </c>
      <c r="E392" s="181">
        <v>6</v>
      </c>
      <c r="F392" s="182">
        <v>0.01</v>
      </c>
      <c r="G392" s="185">
        <v>0</v>
      </c>
      <c r="H392" s="184">
        <v>0.01</v>
      </c>
    </row>
    <row r="393" spans="1:8" ht="30">
      <c r="A393" s="178"/>
      <c r="B393" s="179" t="s">
        <v>139</v>
      </c>
      <c r="C393" s="179">
        <v>8</v>
      </c>
      <c r="D393" s="180">
        <v>8</v>
      </c>
      <c r="E393" s="181">
        <v>8</v>
      </c>
      <c r="F393" s="182">
        <v>0.01</v>
      </c>
      <c r="G393" s="185">
        <v>0</v>
      </c>
      <c r="H393" s="184">
        <f t="shared" ref="H393:H407" si="14">F393+G393</f>
        <v>0.01</v>
      </c>
    </row>
    <row r="394" spans="1:8" ht="30">
      <c r="A394" s="178"/>
      <c r="B394" s="179" t="s">
        <v>139</v>
      </c>
      <c r="C394" s="179">
        <v>8</v>
      </c>
      <c r="D394" s="180">
        <v>10</v>
      </c>
      <c r="E394" s="181">
        <v>8.5</v>
      </c>
      <c r="F394" s="182">
        <v>0.02</v>
      </c>
      <c r="G394" s="185">
        <v>0</v>
      </c>
      <c r="H394" s="184">
        <f t="shared" si="14"/>
        <v>0.02</v>
      </c>
    </row>
    <row r="395" spans="1:8" ht="30">
      <c r="A395" s="178"/>
      <c r="B395" s="179" t="s">
        <v>139</v>
      </c>
      <c r="C395" s="179">
        <v>8</v>
      </c>
      <c r="D395" s="180">
        <v>12</v>
      </c>
      <c r="E395" s="181">
        <v>9</v>
      </c>
      <c r="F395" s="182">
        <v>0.03</v>
      </c>
      <c r="G395" s="185">
        <v>0</v>
      </c>
      <c r="H395" s="184">
        <f t="shared" si="14"/>
        <v>0.03</v>
      </c>
    </row>
    <row r="396" spans="1:8" ht="30">
      <c r="A396" s="178"/>
      <c r="B396" s="179" t="s">
        <v>139</v>
      </c>
      <c r="C396" s="179">
        <v>8</v>
      </c>
      <c r="D396" s="180">
        <v>14</v>
      </c>
      <c r="E396" s="181">
        <v>9.5</v>
      </c>
      <c r="F396" s="182">
        <v>0.05</v>
      </c>
      <c r="G396" s="185">
        <v>0.01</v>
      </c>
      <c r="H396" s="184">
        <f t="shared" si="14"/>
        <v>6.0000000000000005E-2</v>
      </c>
    </row>
    <row r="397" spans="1:8" ht="30">
      <c r="A397" s="178"/>
      <c r="B397" s="179" t="s">
        <v>139</v>
      </c>
      <c r="C397" s="179">
        <v>8</v>
      </c>
      <c r="D397" s="180">
        <v>16</v>
      </c>
      <c r="E397" s="181">
        <v>10</v>
      </c>
      <c r="F397" s="182">
        <v>7.0000000000000007E-2</v>
      </c>
      <c r="G397" s="185">
        <v>0.01</v>
      </c>
      <c r="H397" s="184">
        <f t="shared" si="14"/>
        <v>0.08</v>
      </c>
    </row>
    <row r="398" spans="1:8" ht="30">
      <c r="A398" s="178"/>
      <c r="B398" s="179" t="s">
        <v>139</v>
      </c>
      <c r="C398" s="179">
        <v>8</v>
      </c>
      <c r="D398" s="180">
        <v>20</v>
      </c>
      <c r="E398" s="181">
        <v>10.5</v>
      </c>
      <c r="F398" s="182">
        <v>0.13</v>
      </c>
      <c r="G398" s="185">
        <v>0.01</v>
      </c>
      <c r="H398" s="184">
        <f t="shared" si="14"/>
        <v>0.14000000000000001</v>
      </c>
    </row>
    <row r="399" spans="1:8" ht="30">
      <c r="A399" s="178"/>
      <c r="B399" s="179" t="s">
        <v>139</v>
      </c>
      <c r="C399" s="179">
        <v>8</v>
      </c>
      <c r="D399" s="180">
        <v>24</v>
      </c>
      <c r="E399" s="181">
        <v>11.5</v>
      </c>
      <c r="F399" s="182">
        <v>0.19</v>
      </c>
      <c r="G399" s="185">
        <v>0.02</v>
      </c>
      <c r="H399" s="184">
        <f t="shared" si="14"/>
        <v>0.21</v>
      </c>
    </row>
    <row r="400" spans="1:8" ht="30">
      <c r="A400" s="178"/>
      <c r="B400" s="179" t="s">
        <v>139</v>
      </c>
      <c r="C400" s="179">
        <v>8</v>
      </c>
      <c r="D400" s="180">
        <v>28</v>
      </c>
      <c r="E400" s="181">
        <v>12</v>
      </c>
      <c r="F400" s="182">
        <v>0.27</v>
      </c>
      <c r="G400" s="185">
        <v>0.03</v>
      </c>
      <c r="H400" s="184">
        <f t="shared" si="14"/>
        <v>0.30000000000000004</v>
      </c>
    </row>
    <row r="401" spans="1:8" ht="30">
      <c r="A401" s="178"/>
      <c r="B401" s="179" t="s">
        <v>139</v>
      </c>
      <c r="C401" s="179">
        <v>8</v>
      </c>
      <c r="D401" s="180">
        <v>32</v>
      </c>
      <c r="E401" s="181">
        <v>12.5</v>
      </c>
      <c r="F401" s="182">
        <v>0.38</v>
      </c>
      <c r="G401" s="185">
        <v>0.04</v>
      </c>
      <c r="H401" s="184">
        <f t="shared" si="14"/>
        <v>0.42</v>
      </c>
    </row>
    <row r="402" spans="1:8" ht="30">
      <c r="A402" s="178"/>
      <c r="B402" s="179" t="s">
        <v>139</v>
      </c>
      <c r="C402" s="179">
        <v>8</v>
      </c>
      <c r="D402" s="180">
        <v>36</v>
      </c>
      <c r="E402" s="181">
        <v>13</v>
      </c>
      <c r="F402" s="182">
        <v>0.5</v>
      </c>
      <c r="G402" s="185">
        <v>0.05</v>
      </c>
      <c r="H402" s="184">
        <f t="shared" si="14"/>
        <v>0.55000000000000004</v>
      </c>
    </row>
    <row r="403" spans="1:8" ht="30">
      <c r="A403" s="178"/>
      <c r="B403" s="179" t="s">
        <v>139</v>
      </c>
      <c r="C403" s="179">
        <v>8</v>
      </c>
      <c r="D403" s="180">
        <v>40</v>
      </c>
      <c r="E403" s="181">
        <v>13.5</v>
      </c>
      <c r="F403" s="182">
        <v>0.64</v>
      </c>
      <c r="G403" s="185">
        <v>7.0000000000000007E-2</v>
      </c>
      <c r="H403" s="184">
        <f t="shared" si="14"/>
        <v>0.71</v>
      </c>
    </row>
    <row r="404" spans="1:8" ht="30">
      <c r="A404" s="178"/>
      <c r="B404" s="179" t="s">
        <v>139</v>
      </c>
      <c r="C404" s="179">
        <v>8</v>
      </c>
      <c r="D404" s="180">
        <v>44</v>
      </c>
      <c r="E404" s="181">
        <v>13.5</v>
      </c>
      <c r="F404" s="182">
        <v>0.8</v>
      </c>
      <c r="G404" s="185">
        <v>0.09</v>
      </c>
      <c r="H404" s="184">
        <f t="shared" si="14"/>
        <v>0.89</v>
      </c>
    </row>
    <row r="405" spans="1:8" ht="30">
      <c r="A405" s="178"/>
      <c r="B405" s="179" t="s">
        <v>139</v>
      </c>
      <c r="C405" s="179">
        <v>8</v>
      </c>
      <c r="D405" s="180">
        <v>48</v>
      </c>
      <c r="E405" s="181">
        <v>14</v>
      </c>
      <c r="F405" s="182">
        <v>0.96</v>
      </c>
      <c r="G405" s="185">
        <v>0.11</v>
      </c>
      <c r="H405" s="184">
        <f t="shared" si="14"/>
        <v>1.07</v>
      </c>
    </row>
    <row r="406" spans="1:8" ht="30">
      <c r="A406" s="178"/>
      <c r="B406" s="179" t="s">
        <v>139</v>
      </c>
      <c r="C406" s="179">
        <v>8</v>
      </c>
      <c r="D406" s="180">
        <v>52</v>
      </c>
      <c r="E406" s="181">
        <v>14.5</v>
      </c>
      <c r="F406" s="182">
        <v>1.1599999999999999</v>
      </c>
      <c r="G406" s="185">
        <v>0.13</v>
      </c>
      <c r="H406" s="184">
        <f t="shared" si="14"/>
        <v>1.29</v>
      </c>
    </row>
    <row r="407" spans="1:8" ht="30">
      <c r="A407" s="178"/>
      <c r="B407" s="179" t="s">
        <v>139</v>
      </c>
      <c r="C407" s="179">
        <v>8</v>
      </c>
      <c r="D407" s="180">
        <v>56</v>
      </c>
      <c r="E407" s="181">
        <v>14.5</v>
      </c>
      <c r="F407" s="182">
        <v>1.38</v>
      </c>
      <c r="G407" s="185">
        <v>0.15</v>
      </c>
      <c r="H407" s="184">
        <f t="shared" si="14"/>
        <v>1.5299999999999998</v>
      </c>
    </row>
    <row r="408" spans="1:8" ht="30">
      <c r="A408" s="178"/>
      <c r="B408" s="179" t="s">
        <v>140</v>
      </c>
      <c r="C408" s="179">
        <v>1</v>
      </c>
      <c r="D408" s="180">
        <v>4</v>
      </c>
      <c r="E408" s="181">
        <v>12</v>
      </c>
      <c r="F408" s="182">
        <v>0.01</v>
      </c>
      <c r="G408" s="185">
        <v>0</v>
      </c>
      <c r="H408" s="184">
        <v>0.01</v>
      </c>
    </row>
    <row r="409" spans="1:8" ht="30">
      <c r="A409" s="178"/>
      <c r="B409" s="179" t="s">
        <v>140</v>
      </c>
      <c r="C409" s="179">
        <v>1</v>
      </c>
      <c r="D409" s="180">
        <v>6</v>
      </c>
      <c r="E409" s="181">
        <v>14</v>
      </c>
      <c r="F409" s="182">
        <v>0.01</v>
      </c>
      <c r="G409" s="185">
        <v>0</v>
      </c>
      <c r="H409" s="184">
        <v>0.01</v>
      </c>
    </row>
    <row r="410" spans="1:8" ht="30">
      <c r="A410" s="178"/>
      <c r="B410" s="179" t="s">
        <v>140</v>
      </c>
      <c r="C410" s="179">
        <v>1</v>
      </c>
      <c r="D410" s="180">
        <v>8</v>
      </c>
      <c r="E410" s="181">
        <v>17</v>
      </c>
      <c r="F410" s="182">
        <v>0.03</v>
      </c>
      <c r="G410" s="185">
        <v>0</v>
      </c>
      <c r="H410" s="184">
        <f t="shared" ref="H410:H450" si="15">F410+G410</f>
        <v>0.03</v>
      </c>
    </row>
    <row r="411" spans="1:8" ht="30">
      <c r="A411" s="178"/>
      <c r="B411" s="179" t="s">
        <v>140</v>
      </c>
      <c r="C411" s="179">
        <v>1</v>
      </c>
      <c r="D411" s="180">
        <v>10</v>
      </c>
      <c r="E411" s="181">
        <v>18.5</v>
      </c>
      <c r="F411" s="182">
        <v>0.06</v>
      </c>
      <c r="G411" s="185">
        <v>0.01</v>
      </c>
      <c r="H411" s="184">
        <f t="shared" si="15"/>
        <v>6.9999999999999993E-2</v>
      </c>
    </row>
    <row r="412" spans="1:8" ht="30">
      <c r="A412" s="178"/>
      <c r="B412" s="179" t="s">
        <v>140</v>
      </c>
      <c r="C412" s="179">
        <v>1</v>
      </c>
      <c r="D412" s="180">
        <v>12</v>
      </c>
      <c r="E412" s="181">
        <v>19.5</v>
      </c>
      <c r="F412" s="182">
        <v>0.09</v>
      </c>
      <c r="G412" s="185">
        <v>0.01</v>
      </c>
      <c r="H412" s="184">
        <f t="shared" si="15"/>
        <v>9.9999999999999992E-2</v>
      </c>
    </row>
    <row r="413" spans="1:8" ht="30">
      <c r="A413" s="178"/>
      <c r="B413" s="179" t="s">
        <v>140</v>
      </c>
      <c r="C413" s="179">
        <v>1</v>
      </c>
      <c r="D413" s="180">
        <v>14</v>
      </c>
      <c r="E413" s="181">
        <v>20.5</v>
      </c>
      <c r="F413" s="182">
        <v>0.13</v>
      </c>
      <c r="G413" s="185">
        <v>0.02</v>
      </c>
      <c r="H413" s="184">
        <f t="shared" si="15"/>
        <v>0.15</v>
      </c>
    </row>
    <row r="414" spans="1:8" ht="30">
      <c r="A414" s="178"/>
      <c r="B414" s="179" t="s">
        <v>140</v>
      </c>
      <c r="C414" s="179">
        <v>1</v>
      </c>
      <c r="D414" s="180">
        <v>16</v>
      </c>
      <c r="E414" s="181">
        <v>22</v>
      </c>
      <c r="F414" s="182">
        <v>0.17</v>
      </c>
      <c r="G414" s="185">
        <v>0.02</v>
      </c>
      <c r="H414" s="184">
        <f t="shared" si="15"/>
        <v>0.19</v>
      </c>
    </row>
    <row r="415" spans="1:8" ht="30">
      <c r="A415" s="178"/>
      <c r="B415" s="179" t="s">
        <v>140</v>
      </c>
      <c r="C415" s="179">
        <v>1</v>
      </c>
      <c r="D415" s="180">
        <v>20</v>
      </c>
      <c r="E415" s="181">
        <v>24</v>
      </c>
      <c r="F415" s="182">
        <v>0.3</v>
      </c>
      <c r="G415" s="185">
        <v>0.03</v>
      </c>
      <c r="H415" s="184">
        <f t="shared" si="15"/>
        <v>0.32999999999999996</v>
      </c>
    </row>
    <row r="416" spans="1:8" ht="30">
      <c r="A416" s="178"/>
      <c r="B416" s="179" t="s">
        <v>140</v>
      </c>
      <c r="C416" s="179">
        <v>1</v>
      </c>
      <c r="D416" s="180">
        <v>24</v>
      </c>
      <c r="E416" s="181">
        <v>25.5</v>
      </c>
      <c r="F416" s="182">
        <v>0.47</v>
      </c>
      <c r="G416" s="185">
        <v>0.05</v>
      </c>
      <c r="H416" s="184">
        <f t="shared" si="15"/>
        <v>0.52</v>
      </c>
    </row>
    <row r="417" spans="1:8" ht="30">
      <c r="A417" s="178"/>
      <c r="B417" s="179" t="s">
        <v>140</v>
      </c>
      <c r="C417" s="179">
        <v>1</v>
      </c>
      <c r="D417" s="180">
        <v>28</v>
      </c>
      <c r="E417" s="181">
        <v>27.5</v>
      </c>
      <c r="F417" s="182">
        <v>0.67</v>
      </c>
      <c r="G417" s="185">
        <v>0.08</v>
      </c>
      <c r="H417" s="184">
        <f t="shared" si="15"/>
        <v>0.75</v>
      </c>
    </row>
    <row r="418" spans="1:8" ht="30">
      <c r="A418" s="178"/>
      <c r="B418" s="179" t="s">
        <v>140</v>
      </c>
      <c r="C418" s="179">
        <v>1</v>
      </c>
      <c r="D418" s="180">
        <v>32</v>
      </c>
      <c r="E418" s="181">
        <v>29</v>
      </c>
      <c r="F418" s="182">
        <v>0.93</v>
      </c>
      <c r="G418" s="185">
        <v>0.11</v>
      </c>
      <c r="H418" s="184">
        <f t="shared" si="15"/>
        <v>1.04</v>
      </c>
    </row>
    <row r="419" spans="1:8" ht="30">
      <c r="A419" s="178"/>
      <c r="B419" s="179" t="s">
        <v>140</v>
      </c>
      <c r="C419" s="179">
        <v>1</v>
      </c>
      <c r="D419" s="180">
        <v>36</v>
      </c>
      <c r="E419" s="181">
        <v>30.5</v>
      </c>
      <c r="F419" s="182">
        <v>1.23</v>
      </c>
      <c r="G419" s="185">
        <v>0.14000000000000001</v>
      </c>
      <c r="H419" s="184">
        <f t="shared" si="15"/>
        <v>1.37</v>
      </c>
    </row>
    <row r="420" spans="1:8" ht="30">
      <c r="A420" s="178"/>
      <c r="B420" s="179" t="s">
        <v>140</v>
      </c>
      <c r="C420" s="179">
        <v>1</v>
      </c>
      <c r="D420" s="180">
        <v>40</v>
      </c>
      <c r="E420" s="181">
        <v>32</v>
      </c>
      <c r="F420" s="182">
        <v>1.58</v>
      </c>
      <c r="G420" s="185">
        <v>0.18</v>
      </c>
      <c r="H420" s="184">
        <f t="shared" si="15"/>
        <v>1.76</v>
      </c>
    </row>
    <row r="421" spans="1:8" ht="30">
      <c r="A421" s="178"/>
      <c r="B421" s="179" t="s">
        <v>140</v>
      </c>
      <c r="C421" s="179">
        <v>1</v>
      </c>
      <c r="D421" s="180">
        <v>44</v>
      </c>
      <c r="E421" s="181">
        <v>33</v>
      </c>
      <c r="F421" s="182">
        <v>2</v>
      </c>
      <c r="G421" s="185">
        <v>0.22</v>
      </c>
      <c r="H421" s="184">
        <f t="shared" si="15"/>
        <v>2.2200000000000002</v>
      </c>
    </row>
    <row r="422" spans="1:8" ht="30">
      <c r="A422" s="178"/>
      <c r="B422" s="179" t="s">
        <v>140</v>
      </c>
      <c r="C422" s="179">
        <v>1</v>
      </c>
      <c r="D422" s="180">
        <v>48</v>
      </c>
      <c r="E422" s="181">
        <v>34.5</v>
      </c>
      <c r="F422" s="182">
        <v>2.4500000000000002</v>
      </c>
      <c r="G422" s="185">
        <v>0.27</v>
      </c>
      <c r="H422" s="184">
        <f t="shared" si="15"/>
        <v>2.72</v>
      </c>
    </row>
    <row r="423" spans="1:8" ht="30">
      <c r="A423" s="178"/>
      <c r="B423" s="179" t="s">
        <v>140</v>
      </c>
      <c r="C423" s="179">
        <v>1</v>
      </c>
      <c r="D423" s="180">
        <v>52</v>
      </c>
      <c r="E423" s="181">
        <v>36.5</v>
      </c>
      <c r="F423" s="182">
        <v>2.95</v>
      </c>
      <c r="G423" s="185">
        <v>0.33</v>
      </c>
      <c r="H423" s="184">
        <f t="shared" si="15"/>
        <v>3.2800000000000002</v>
      </c>
    </row>
    <row r="424" spans="1:8" ht="30">
      <c r="A424" s="178"/>
      <c r="B424" s="179" t="s">
        <v>140</v>
      </c>
      <c r="C424" s="179">
        <v>1</v>
      </c>
      <c r="D424" s="180">
        <v>56</v>
      </c>
      <c r="E424" s="181">
        <v>36.5</v>
      </c>
      <c r="F424" s="182">
        <v>3.51</v>
      </c>
      <c r="G424" s="185">
        <v>0.39</v>
      </c>
      <c r="H424" s="184">
        <f t="shared" si="15"/>
        <v>3.9</v>
      </c>
    </row>
    <row r="425" spans="1:8" ht="30">
      <c r="A425" s="178"/>
      <c r="B425" s="179" t="s">
        <v>140</v>
      </c>
      <c r="C425" s="179">
        <v>1</v>
      </c>
      <c r="D425" s="180">
        <v>60</v>
      </c>
      <c r="E425" s="181">
        <v>37.5</v>
      </c>
      <c r="F425" s="182">
        <v>4.1100000000000003</v>
      </c>
      <c r="G425" s="185">
        <v>0.45</v>
      </c>
      <c r="H425" s="184">
        <f t="shared" si="15"/>
        <v>4.5600000000000005</v>
      </c>
    </row>
    <row r="426" spans="1:8" ht="30">
      <c r="A426" s="178"/>
      <c r="B426" s="179" t="s">
        <v>140</v>
      </c>
      <c r="C426" s="179">
        <v>1</v>
      </c>
      <c r="D426" s="180">
        <v>64</v>
      </c>
      <c r="E426" s="181">
        <v>38</v>
      </c>
      <c r="F426" s="182">
        <v>4.76</v>
      </c>
      <c r="G426" s="185">
        <v>0.52</v>
      </c>
      <c r="H426" s="184">
        <f t="shared" si="15"/>
        <v>5.2799999999999994</v>
      </c>
    </row>
    <row r="427" spans="1:8" ht="30">
      <c r="A427" s="178"/>
      <c r="B427" s="179" t="s">
        <v>140</v>
      </c>
      <c r="C427" s="179">
        <v>1</v>
      </c>
      <c r="D427" s="180">
        <v>68</v>
      </c>
      <c r="E427" s="181">
        <v>39</v>
      </c>
      <c r="F427" s="182">
        <v>5.45</v>
      </c>
      <c r="G427" s="185">
        <v>0.6</v>
      </c>
      <c r="H427" s="184">
        <f t="shared" si="15"/>
        <v>6.05</v>
      </c>
    </row>
    <row r="428" spans="1:8" ht="30">
      <c r="A428" s="178"/>
      <c r="B428" s="179" t="s">
        <v>140</v>
      </c>
      <c r="C428" s="179">
        <v>1</v>
      </c>
      <c r="D428" s="180">
        <v>72</v>
      </c>
      <c r="E428" s="181">
        <v>39.5</v>
      </c>
      <c r="F428" s="182">
        <v>6.18</v>
      </c>
      <c r="G428" s="185">
        <v>0.68</v>
      </c>
      <c r="H428" s="184">
        <f t="shared" si="15"/>
        <v>6.8599999999999994</v>
      </c>
    </row>
    <row r="429" spans="1:8" ht="30">
      <c r="A429" s="178"/>
      <c r="B429" s="179" t="s">
        <v>140</v>
      </c>
      <c r="C429" s="179">
        <v>1</v>
      </c>
      <c r="D429" s="180">
        <v>76</v>
      </c>
      <c r="E429" s="181">
        <v>40</v>
      </c>
      <c r="F429" s="182">
        <v>6.96</v>
      </c>
      <c r="G429" s="185">
        <v>0.77</v>
      </c>
      <c r="H429" s="184">
        <f t="shared" si="15"/>
        <v>7.73</v>
      </c>
    </row>
    <row r="430" spans="1:8" ht="30">
      <c r="A430" s="178"/>
      <c r="B430" s="179" t="s">
        <v>140</v>
      </c>
      <c r="C430" s="179">
        <v>1</v>
      </c>
      <c r="D430" s="180">
        <v>80</v>
      </c>
      <c r="E430" s="181">
        <v>40.5</v>
      </c>
      <c r="F430" s="182">
        <v>7.77</v>
      </c>
      <c r="G430" s="185">
        <v>0.86</v>
      </c>
      <c r="H430" s="184">
        <f t="shared" si="15"/>
        <v>8.629999999999999</v>
      </c>
    </row>
    <row r="431" spans="1:8" ht="30">
      <c r="A431" s="178"/>
      <c r="B431" s="179" t="s">
        <v>140</v>
      </c>
      <c r="C431" s="179">
        <v>1</v>
      </c>
      <c r="D431" s="180">
        <v>84</v>
      </c>
      <c r="E431" s="181">
        <v>41</v>
      </c>
      <c r="F431" s="182">
        <v>8.6199999999999992</v>
      </c>
      <c r="G431" s="185">
        <v>0.95</v>
      </c>
      <c r="H431" s="184">
        <f t="shared" si="15"/>
        <v>9.5699999999999985</v>
      </c>
    </row>
    <row r="432" spans="1:8" ht="30">
      <c r="A432" s="178"/>
      <c r="B432" s="179" t="s">
        <v>140</v>
      </c>
      <c r="C432" s="179">
        <v>1</v>
      </c>
      <c r="D432" s="180">
        <v>88</v>
      </c>
      <c r="E432" s="181">
        <v>41.5</v>
      </c>
      <c r="F432" s="182">
        <v>9.5</v>
      </c>
      <c r="G432" s="185">
        <v>1.05</v>
      </c>
      <c r="H432" s="184">
        <f t="shared" si="15"/>
        <v>10.55</v>
      </c>
    </row>
    <row r="433" spans="1:8" ht="30">
      <c r="A433" s="178"/>
      <c r="B433" s="179" t="s">
        <v>140</v>
      </c>
      <c r="C433" s="179">
        <v>1</v>
      </c>
      <c r="D433" s="180">
        <v>92</v>
      </c>
      <c r="E433" s="181">
        <v>41.5</v>
      </c>
      <c r="F433" s="182">
        <v>10.41</v>
      </c>
      <c r="G433" s="185">
        <v>1.1599999999999999</v>
      </c>
      <c r="H433" s="184">
        <f t="shared" si="15"/>
        <v>11.57</v>
      </c>
    </row>
    <row r="434" spans="1:8" ht="30">
      <c r="A434" s="178"/>
      <c r="B434" s="179" t="s">
        <v>140</v>
      </c>
      <c r="C434" s="179">
        <v>1</v>
      </c>
      <c r="D434" s="180">
        <v>96</v>
      </c>
      <c r="E434" s="181">
        <v>42</v>
      </c>
      <c r="F434" s="182">
        <v>11.36</v>
      </c>
      <c r="G434" s="185">
        <v>1.27</v>
      </c>
      <c r="H434" s="184">
        <f t="shared" si="15"/>
        <v>12.629999999999999</v>
      </c>
    </row>
    <row r="435" spans="1:8" ht="30">
      <c r="A435" s="178"/>
      <c r="B435" s="179" t="s">
        <v>140</v>
      </c>
      <c r="C435" s="179">
        <v>1</v>
      </c>
      <c r="D435" s="180">
        <v>100</v>
      </c>
      <c r="E435" s="181">
        <v>42</v>
      </c>
      <c r="F435" s="182">
        <v>12.34</v>
      </c>
      <c r="G435" s="185">
        <v>1.38</v>
      </c>
      <c r="H435" s="184">
        <f t="shared" si="15"/>
        <v>13.719999999999999</v>
      </c>
    </row>
    <row r="436" spans="1:8" ht="30">
      <c r="A436" s="178"/>
      <c r="B436" s="179" t="s">
        <v>140</v>
      </c>
      <c r="C436" s="179">
        <v>1</v>
      </c>
      <c r="D436" s="180">
        <v>104</v>
      </c>
      <c r="E436" s="181">
        <v>42.5</v>
      </c>
      <c r="F436" s="182">
        <v>13.36</v>
      </c>
      <c r="G436" s="185">
        <v>1.5</v>
      </c>
      <c r="H436" s="184">
        <f t="shared" si="15"/>
        <v>14.86</v>
      </c>
    </row>
    <row r="437" spans="1:8" ht="30">
      <c r="A437" s="178"/>
      <c r="B437" s="179" t="s">
        <v>140</v>
      </c>
      <c r="C437" s="179">
        <v>1</v>
      </c>
      <c r="D437" s="180">
        <v>108</v>
      </c>
      <c r="E437" s="181">
        <v>42.5</v>
      </c>
      <c r="F437" s="182">
        <v>14.41</v>
      </c>
      <c r="G437" s="185">
        <v>1.62</v>
      </c>
      <c r="H437" s="184">
        <f t="shared" si="15"/>
        <v>16.03</v>
      </c>
    </row>
    <row r="438" spans="1:8" ht="30">
      <c r="A438" s="178"/>
      <c r="B438" s="179" t="s">
        <v>140</v>
      </c>
      <c r="C438" s="179">
        <v>1</v>
      </c>
      <c r="D438" s="180">
        <v>112</v>
      </c>
      <c r="E438" s="181">
        <v>43</v>
      </c>
      <c r="F438" s="182">
        <v>15.48</v>
      </c>
      <c r="G438" s="185">
        <v>1.75</v>
      </c>
      <c r="H438" s="184">
        <f t="shared" si="15"/>
        <v>17.23</v>
      </c>
    </row>
    <row r="439" spans="1:8" ht="30">
      <c r="A439" s="178"/>
      <c r="B439" s="179" t="s">
        <v>140</v>
      </c>
      <c r="C439" s="179">
        <v>1</v>
      </c>
      <c r="D439" s="180">
        <v>116</v>
      </c>
      <c r="E439" s="181">
        <v>43</v>
      </c>
      <c r="F439" s="182">
        <v>16.61</v>
      </c>
      <c r="G439" s="185">
        <v>1.88</v>
      </c>
      <c r="H439" s="184">
        <f t="shared" si="15"/>
        <v>18.489999999999998</v>
      </c>
    </row>
    <row r="440" spans="1:8" ht="30">
      <c r="A440" s="178"/>
      <c r="B440" s="179" t="s">
        <v>140</v>
      </c>
      <c r="C440" s="179">
        <v>1</v>
      </c>
      <c r="D440" s="180">
        <v>120</v>
      </c>
      <c r="E440" s="181">
        <v>43</v>
      </c>
      <c r="F440" s="182">
        <v>17.75</v>
      </c>
      <c r="G440" s="185">
        <v>2.02</v>
      </c>
      <c r="H440" s="184">
        <f t="shared" si="15"/>
        <v>19.77</v>
      </c>
    </row>
    <row r="441" spans="1:8" ht="30">
      <c r="A441" s="178"/>
      <c r="B441" s="179" t="s">
        <v>140</v>
      </c>
      <c r="C441" s="179">
        <v>1</v>
      </c>
      <c r="D441" s="180">
        <v>124</v>
      </c>
      <c r="E441" s="181">
        <v>43.5</v>
      </c>
      <c r="F441" s="182">
        <v>18.93</v>
      </c>
      <c r="G441" s="185">
        <v>2.16</v>
      </c>
      <c r="H441" s="184">
        <f t="shared" si="15"/>
        <v>21.09</v>
      </c>
    </row>
    <row r="442" spans="1:8" ht="30">
      <c r="A442" s="178"/>
      <c r="B442" s="179" t="s">
        <v>140</v>
      </c>
      <c r="C442" s="179">
        <v>1</v>
      </c>
      <c r="D442" s="180">
        <v>128</v>
      </c>
      <c r="E442" s="181">
        <v>43.5</v>
      </c>
      <c r="F442" s="182">
        <v>20.170000000000002</v>
      </c>
      <c r="G442" s="185">
        <v>2.2999999999999998</v>
      </c>
      <c r="H442" s="184">
        <f t="shared" si="15"/>
        <v>22.470000000000002</v>
      </c>
    </row>
    <row r="443" spans="1:8" ht="30">
      <c r="A443" s="178"/>
      <c r="B443" s="179" t="s">
        <v>140</v>
      </c>
      <c r="C443" s="179">
        <v>1</v>
      </c>
      <c r="D443" s="180">
        <v>132</v>
      </c>
      <c r="E443" s="181">
        <v>43.5</v>
      </c>
      <c r="F443" s="182">
        <v>21.46</v>
      </c>
      <c r="G443" s="185">
        <v>2.46</v>
      </c>
      <c r="H443" s="184">
        <f t="shared" si="15"/>
        <v>23.92</v>
      </c>
    </row>
    <row r="444" spans="1:8" ht="30">
      <c r="A444" s="178"/>
      <c r="B444" s="179" t="s">
        <v>140</v>
      </c>
      <c r="C444" s="179">
        <v>1</v>
      </c>
      <c r="D444" s="180">
        <v>136</v>
      </c>
      <c r="E444" s="181">
        <v>44</v>
      </c>
      <c r="F444" s="182">
        <v>22.82</v>
      </c>
      <c r="G444" s="185">
        <v>2.62</v>
      </c>
      <c r="H444" s="184">
        <f t="shared" si="15"/>
        <v>25.44</v>
      </c>
    </row>
    <row r="445" spans="1:8" ht="30">
      <c r="A445" s="178"/>
      <c r="B445" s="179" t="s">
        <v>140</v>
      </c>
      <c r="C445" s="179">
        <v>1</v>
      </c>
      <c r="D445" s="180">
        <v>140</v>
      </c>
      <c r="E445" s="181">
        <v>44</v>
      </c>
      <c r="F445" s="182">
        <v>24.21</v>
      </c>
      <c r="G445" s="185">
        <v>2.78</v>
      </c>
      <c r="H445" s="184">
        <f t="shared" si="15"/>
        <v>26.990000000000002</v>
      </c>
    </row>
    <row r="446" spans="1:8" ht="30">
      <c r="A446" s="178"/>
      <c r="B446" s="179" t="s">
        <v>140</v>
      </c>
      <c r="C446" s="179">
        <v>1</v>
      </c>
      <c r="D446" s="180">
        <v>144</v>
      </c>
      <c r="E446" s="181">
        <v>44.5</v>
      </c>
      <c r="F446" s="182">
        <v>25.68</v>
      </c>
      <c r="G446" s="185">
        <v>2.95</v>
      </c>
      <c r="H446" s="184">
        <f t="shared" si="15"/>
        <v>28.63</v>
      </c>
    </row>
    <row r="447" spans="1:8" ht="30">
      <c r="A447" s="178"/>
      <c r="B447" s="179" t="s">
        <v>140</v>
      </c>
      <c r="C447" s="179">
        <v>1</v>
      </c>
      <c r="D447" s="180">
        <v>148</v>
      </c>
      <c r="E447" s="181">
        <v>44.5</v>
      </c>
      <c r="F447" s="182">
        <v>27.26</v>
      </c>
      <c r="G447" s="185">
        <v>3.13</v>
      </c>
      <c r="H447" s="184">
        <f t="shared" si="15"/>
        <v>30.39</v>
      </c>
    </row>
    <row r="448" spans="1:8" ht="30">
      <c r="A448" s="178"/>
      <c r="B448" s="179" t="s">
        <v>140</v>
      </c>
      <c r="C448" s="179">
        <v>1</v>
      </c>
      <c r="D448" s="180">
        <v>152</v>
      </c>
      <c r="E448" s="181">
        <v>45</v>
      </c>
      <c r="F448" s="182">
        <v>28.91</v>
      </c>
      <c r="G448" s="185">
        <v>3.32</v>
      </c>
      <c r="H448" s="184">
        <f t="shared" si="15"/>
        <v>32.229999999999997</v>
      </c>
    </row>
    <row r="449" spans="1:8" ht="30">
      <c r="A449" s="178"/>
      <c r="B449" s="179" t="s">
        <v>140</v>
      </c>
      <c r="C449" s="179">
        <v>1</v>
      </c>
      <c r="D449" s="180">
        <v>156</v>
      </c>
      <c r="E449" s="181">
        <v>45.5</v>
      </c>
      <c r="F449" s="182">
        <v>30.64</v>
      </c>
      <c r="G449" s="185">
        <v>3.52</v>
      </c>
      <c r="H449" s="184">
        <f t="shared" si="15"/>
        <v>34.160000000000004</v>
      </c>
    </row>
    <row r="450" spans="1:8" ht="30">
      <c r="A450" s="178"/>
      <c r="B450" s="179" t="s">
        <v>140</v>
      </c>
      <c r="C450" s="179">
        <v>1</v>
      </c>
      <c r="D450" s="180">
        <v>160</v>
      </c>
      <c r="E450" s="181">
        <v>45.5</v>
      </c>
      <c r="F450" s="182">
        <v>32.479999999999997</v>
      </c>
      <c r="G450" s="185">
        <v>3.73</v>
      </c>
      <c r="H450" s="184">
        <f t="shared" si="15"/>
        <v>36.209999999999994</v>
      </c>
    </row>
    <row r="451" spans="1:8" ht="30">
      <c r="A451" s="178"/>
      <c r="B451" s="179" t="s">
        <v>140</v>
      </c>
      <c r="C451" s="179">
        <v>2</v>
      </c>
      <c r="D451" s="180">
        <v>4</v>
      </c>
      <c r="E451" s="181">
        <v>11</v>
      </c>
      <c r="F451" s="182">
        <v>0.01</v>
      </c>
      <c r="G451" s="185">
        <v>0</v>
      </c>
      <c r="H451" s="184">
        <v>0.01</v>
      </c>
    </row>
    <row r="452" spans="1:8" ht="30">
      <c r="A452" s="178"/>
      <c r="B452" s="179" t="s">
        <v>140</v>
      </c>
      <c r="C452" s="179">
        <v>2</v>
      </c>
      <c r="D452" s="180">
        <v>6</v>
      </c>
      <c r="E452" s="181">
        <v>13</v>
      </c>
      <c r="F452" s="182">
        <v>0.01</v>
      </c>
      <c r="G452" s="185">
        <v>0</v>
      </c>
      <c r="H452" s="184">
        <v>0.01</v>
      </c>
    </row>
    <row r="453" spans="1:8" ht="30">
      <c r="A453" s="178"/>
      <c r="B453" s="179" t="s">
        <v>140</v>
      </c>
      <c r="C453" s="179">
        <v>2</v>
      </c>
      <c r="D453" s="180">
        <v>8</v>
      </c>
      <c r="E453" s="181">
        <v>15.5</v>
      </c>
      <c r="F453" s="182">
        <v>0.03</v>
      </c>
      <c r="G453" s="185">
        <v>0</v>
      </c>
      <c r="H453" s="184">
        <f t="shared" ref="H453:H493" si="16">F453+G453</f>
        <v>0.03</v>
      </c>
    </row>
    <row r="454" spans="1:8" ht="30">
      <c r="A454" s="178"/>
      <c r="B454" s="179" t="s">
        <v>140</v>
      </c>
      <c r="C454" s="179">
        <v>2</v>
      </c>
      <c r="D454" s="180">
        <v>10</v>
      </c>
      <c r="E454" s="181">
        <v>17</v>
      </c>
      <c r="F454" s="182">
        <v>0.05</v>
      </c>
      <c r="G454" s="185">
        <v>0.01</v>
      </c>
      <c r="H454" s="184">
        <f t="shared" si="16"/>
        <v>6.0000000000000005E-2</v>
      </c>
    </row>
    <row r="455" spans="1:8" ht="30">
      <c r="A455" s="178"/>
      <c r="B455" s="179" t="s">
        <v>140</v>
      </c>
      <c r="C455" s="179">
        <v>2</v>
      </c>
      <c r="D455" s="180">
        <v>12</v>
      </c>
      <c r="E455" s="181">
        <v>18</v>
      </c>
      <c r="F455" s="182">
        <v>0.08</v>
      </c>
      <c r="G455" s="185">
        <v>0.01</v>
      </c>
      <c r="H455" s="184">
        <f t="shared" si="16"/>
        <v>0.09</v>
      </c>
    </row>
    <row r="456" spans="1:8" ht="30">
      <c r="A456" s="178"/>
      <c r="B456" s="179" t="s">
        <v>140</v>
      </c>
      <c r="C456" s="179">
        <v>2</v>
      </c>
      <c r="D456" s="180">
        <v>14</v>
      </c>
      <c r="E456" s="181">
        <v>19</v>
      </c>
      <c r="F456" s="182">
        <v>0.12</v>
      </c>
      <c r="G456" s="185">
        <v>0.01</v>
      </c>
      <c r="H456" s="184">
        <f t="shared" si="16"/>
        <v>0.13</v>
      </c>
    </row>
    <row r="457" spans="1:8" ht="30">
      <c r="A457" s="178"/>
      <c r="B457" s="179" t="s">
        <v>140</v>
      </c>
      <c r="C457" s="179">
        <v>2</v>
      </c>
      <c r="D457" s="180">
        <v>16</v>
      </c>
      <c r="E457" s="181">
        <v>20</v>
      </c>
      <c r="F457" s="182">
        <v>0.16</v>
      </c>
      <c r="G457" s="185">
        <v>0.02</v>
      </c>
      <c r="H457" s="184">
        <f t="shared" si="16"/>
        <v>0.18</v>
      </c>
    </row>
    <row r="458" spans="1:8" ht="30">
      <c r="A458" s="178"/>
      <c r="B458" s="179" t="s">
        <v>140</v>
      </c>
      <c r="C458" s="179">
        <v>2</v>
      </c>
      <c r="D458" s="180">
        <v>20</v>
      </c>
      <c r="E458" s="181">
        <v>21.5</v>
      </c>
      <c r="F458" s="182">
        <v>0.27</v>
      </c>
      <c r="G458" s="185">
        <v>0.03</v>
      </c>
      <c r="H458" s="184">
        <f t="shared" si="16"/>
        <v>0.30000000000000004</v>
      </c>
    </row>
    <row r="459" spans="1:8" ht="30">
      <c r="A459" s="178"/>
      <c r="B459" s="179" t="s">
        <v>140</v>
      </c>
      <c r="C459" s="179">
        <v>2</v>
      </c>
      <c r="D459" s="180">
        <v>24</v>
      </c>
      <c r="E459" s="181">
        <v>23.5</v>
      </c>
      <c r="F459" s="182">
        <v>0.42</v>
      </c>
      <c r="G459" s="185">
        <v>0.05</v>
      </c>
      <c r="H459" s="184">
        <f t="shared" si="16"/>
        <v>0.47</v>
      </c>
    </row>
    <row r="460" spans="1:8" ht="30">
      <c r="A460" s="178"/>
      <c r="B460" s="179" t="s">
        <v>140</v>
      </c>
      <c r="C460" s="179">
        <v>2</v>
      </c>
      <c r="D460" s="180">
        <v>28</v>
      </c>
      <c r="E460" s="181">
        <v>25</v>
      </c>
      <c r="F460" s="182">
        <v>0.61</v>
      </c>
      <c r="G460" s="185">
        <v>7.0000000000000007E-2</v>
      </c>
      <c r="H460" s="184">
        <f t="shared" si="16"/>
        <v>0.67999999999999994</v>
      </c>
    </row>
    <row r="461" spans="1:8" ht="30">
      <c r="A461" s="178"/>
      <c r="B461" s="179" t="s">
        <v>140</v>
      </c>
      <c r="C461" s="179">
        <v>2</v>
      </c>
      <c r="D461" s="180">
        <v>32</v>
      </c>
      <c r="E461" s="181">
        <v>26.5</v>
      </c>
      <c r="F461" s="182">
        <v>0.85</v>
      </c>
      <c r="G461" s="185">
        <v>0.1</v>
      </c>
      <c r="H461" s="184">
        <f t="shared" si="16"/>
        <v>0.95</v>
      </c>
    </row>
    <row r="462" spans="1:8" ht="30">
      <c r="A462" s="178"/>
      <c r="B462" s="179" t="s">
        <v>140</v>
      </c>
      <c r="C462" s="179">
        <v>2</v>
      </c>
      <c r="D462" s="180">
        <v>36</v>
      </c>
      <c r="E462" s="181">
        <v>28</v>
      </c>
      <c r="F462" s="182">
        <v>1.1200000000000001</v>
      </c>
      <c r="G462" s="185">
        <v>0.13</v>
      </c>
      <c r="H462" s="184">
        <f t="shared" si="16"/>
        <v>1.25</v>
      </c>
    </row>
    <row r="463" spans="1:8" ht="30">
      <c r="A463" s="178"/>
      <c r="B463" s="179" t="s">
        <v>140</v>
      </c>
      <c r="C463" s="179">
        <v>2</v>
      </c>
      <c r="D463" s="180">
        <v>40</v>
      </c>
      <c r="E463" s="181">
        <v>29</v>
      </c>
      <c r="F463" s="182">
        <v>1.45</v>
      </c>
      <c r="G463" s="185">
        <v>0.16</v>
      </c>
      <c r="H463" s="184">
        <f t="shared" si="16"/>
        <v>1.6099999999999999</v>
      </c>
    </row>
    <row r="464" spans="1:8" ht="30">
      <c r="A464" s="178"/>
      <c r="B464" s="179" t="s">
        <v>140</v>
      </c>
      <c r="C464" s="179">
        <v>2</v>
      </c>
      <c r="D464" s="180">
        <v>44</v>
      </c>
      <c r="E464" s="181">
        <v>30</v>
      </c>
      <c r="F464" s="182">
        <v>1.81</v>
      </c>
      <c r="G464" s="185">
        <v>0.2</v>
      </c>
      <c r="H464" s="184">
        <f t="shared" si="16"/>
        <v>2.0100000000000002</v>
      </c>
    </row>
    <row r="465" spans="1:8" ht="30">
      <c r="A465" s="178"/>
      <c r="B465" s="179" t="s">
        <v>140</v>
      </c>
      <c r="C465" s="179">
        <v>2</v>
      </c>
      <c r="D465" s="180">
        <v>48</v>
      </c>
      <c r="E465" s="181">
        <v>31.5</v>
      </c>
      <c r="F465" s="182">
        <v>2.23</v>
      </c>
      <c r="G465" s="185">
        <v>0.25</v>
      </c>
      <c r="H465" s="184">
        <f t="shared" si="16"/>
        <v>2.48</v>
      </c>
    </row>
    <row r="466" spans="1:8" ht="30">
      <c r="A466" s="178"/>
      <c r="B466" s="179" t="s">
        <v>140</v>
      </c>
      <c r="C466" s="179">
        <v>2</v>
      </c>
      <c r="D466" s="180">
        <v>52</v>
      </c>
      <c r="E466" s="181">
        <v>32.5</v>
      </c>
      <c r="F466" s="182">
        <v>2.7</v>
      </c>
      <c r="G466" s="185">
        <v>0.3</v>
      </c>
      <c r="H466" s="184">
        <f t="shared" si="16"/>
        <v>3</v>
      </c>
    </row>
    <row r="467" spans="1:8" ht="30">
      <c r="A467" s="178"/>
      <c r="B467" s="179" t="s">
        <v>140</v>
      </c>
      <c r="C467" s="179">
        <v>2</v>
      </c>
      <c r="D467" s="180">
        <v>56</v>
      </c>
      <c r="E467" s="181">
        <v>33</v>
      </c>
      <c r="F467" s="182">
        <v>3.2</v>
      </c>
      <c r="G467" s="185">
        <v>0.35</v>
      </c>
      <c r="H467" s="184">
        <f t="shared" si="16"/>
        <v>3.5500000000000003</v>
      </c>
    </row>
    <row r="468" spans="1:8" ht="30">
      <c r="A468" s="178"/>
      <c r="B468" s="179" t="s">
        <v>140</v>
      </c>
      <c r="C468" s="179">
        <v>2</v>
      </c>
      <c r="D468" s="180">
        <v>60</v>
      </c>
      <c r="E468" s="181">
        <v>34</v>
      </c>
      <c r="F468" s="182">
        <v>3.75</v>
      </c>
      <c r="G468" s="185">
        <v>0.41</v>
      </c>
      <c r="H468" s="184">
        <f t="shared" si="16"/>
        <v>4.16</v>
      </c>
    </row>
    <row r="469" spans="1:8" ht="30">
      <c r="A469" s="178"/>
      <c r="B469" s="179" t="s">
        <v>140</v>
      </c>
      <c r="C469" s="179">
        <v>2</v>
      </c>
      <c r="D469" s="180">
        <v>64</v>
      </c>
      <c r="E469" s="181">
        <v>34.5</v>
      </c>
      <c r="F469" s="182">
        <v>4.34</v>
      </c>
      <c r="G469" s="185">
        <v>0.48</v>
      </c>
      <c r="H469" s="184">
        <f t="shared" si="16"/>
        <v>4.82</v>
      </c>
    </row>
    <row r="470" spans="1:8" ht="30">
      <c r="A470" s="178"/>
      <c r="B470" s="179" t="s">
        <v>140</v>
      </c>
      <c r="C470" s="179">
        <v>2</v>
      </c>
      <c r="D470" s="180">
        <v>68</v>
      </c>
      <c r="E470" s="181">
        <v>35.5</v>
      </c>
      <c r="F470" s="182">
        <v>4.9800000000000004</v>
      </c>
      <c r="G470" s="185">
        <v>0.55000000000000004</v>
      </c>
      <c r="H470" s="184">
        <f t="shared" si="16"/>
        <v>5.53</v>
      </c>
    </row>
    <row r="471" spans="1:8" ht="30">
      <c r="A471" s="178"/>
      <c r="B471" s="179" t="s">
        <v>140</v>
      </c>
      <c r="C471" s="179">
        <v>2</v>
      </c>
      <c r="D471" s="180">
        <v>72</v>
      </c>
      <c r="E471" s="181">
        <v>36</v>
      </c>
      <c r="F471" s="182">
        <v>5.65</v>
      </c>
      <c r="G471" s="185">
        <v>0.62</v>
      </c>
      <c r="H471" s="184">
        <f t="shared" si="16"/>
        <v>6.2700000000000005</v>
      </c>
    </row>
    <row r="472" spans="1:8" ht="30">
      <c r="A472" s="178"/>
      <c r="B472" s="179" t="s">
        <v>140</v>
      </c>
      <c r="C472" s="179">
        <v>2</v>
      </c>
      <c r="D472" s="180">
        <v>76</v>
      </c>
      <c r="E472" s="181">
        <v>36.5</v>
      </c>
      <c r="F472" s="182">
        <v>6.35</v>
      </c>
      <c r="G472" s="185">
        <v>0.7</v>
      </c>
      <c r="H472" s="184">
        <f t="shared" si="16"/>
        <v>7.05</v>
      </c>
    </row>
    <row r="473" spans="1:8" ht="30">
      <c r="A473" s="178"/>
      <c r="B473" s="179" t="s">
        <v>140</v>
      </c>
      <c r="C473" s="179">
        <v>2</v>
      </c>
      <c r="D473" s="180">
        <v>80</v>
      </c>
      <c r="E473" s="181">
        <v>37</v>
      </c>
      <c r="F473" s="182">
        <v>7.08</v>
      </c>
      <c r="G473" s="185">
        <v>0.78</v>
      </c>
      <c r="H473" s="184">
        <f t="shared" si="16"/>
        <v>7.86</v>
      </c>
    </row>
    <row r="474" spans="1:8" ht="30">
      <c r="A474" s="178"/>
      <c r="B474" s="179" t="s">
        <v>140</v>
      </c>
      <c r="C474" s="179">
        <v>2</v>
      </c>
      <c r="D474" s="180">
        <v>84</v>
      </c>
      <c r="E474" s="181">
        <v>37</v>
      </c>
      <c r="F474" s="182">
        <v>7.86</v>
      </c>
      <c r="G474" s="185">
        <v>0.87</v>
      </c>
      <c r="H474" s="184">
        <f t="shared" si="16"/>
        <v>8.73</v>
      </c>
    </row>
    <row r="475" spans="1:8" ht="30">
      <c r="A475" s="178"/>
      <c r="B475" s="179" t="s">
        <v>140</v>
      </c>
      <c r="C475" s="179">
        <v>2</v>
      </c>
      <c r="D475" s="180">
        <v>88</v>
      </c>
      <c r="E475" s="181">
        <v>37.5</v>
      </c>
      <c r="F475" s="182">
        <v>8.67</v>
      </c>
      <c r="G475" s="185">
        <v>0.96</v>
      </c>
      <c r="H475" s="184">
        <f t="shared" si="16"/>
        <v>9.629999999999999</v>
      </c>
    </row>
    <row r="476" spans="1:8" ht="30">
      <c r="A476" s="178"/>
      <c r="B476" s="179" t="s">
        <v>140</v>
      </c>
      <c r="C476" s="179">
        <v>2</v>
      </c>
      <c r="D476" s="180">
        <v>92</v>
      </c>
      <c r="E476" s="181">
        <v>38</v>
      </c>
      <c r="F476" s="182">
        <v>9.49</v>
      </c>
      <c r="G476" s="185">
        <v>1.06</v>
      </c>
      <c r="H476" s="184">
        <f t="shared" si="16"/>
        <v>10.55</v>
      </c>
    </row>
    <row r="477" spans="1:8" ht="30">
      <c r="A477" s="178"/>
      <c r="B477" s="179" t="s">
        <v>140</v>
      </c>
      <c r="C477" s="179">
        <v>2</v>
      </c>
      <c r="D477" s="180">
        <v>96</v>
      </c>
      <c r="E477" s="181">
        <v>38</v>
      </c>
      <c r="F477" s="182">
        <v>10.37</v>
      </c>
      <c r="G477" s="185">
        <v>1.1599999999999999</v>
      </c>
      <c r="H477" s="184">
        <f t="shared" si="16"/>
        <v>11.53</v>
      </c>
    </row>
    <row r="478" spans="1:8" ht="30">
      <c r="A478" s="178"/>
      <c r="B478" s="179" t="s">
        <v>140</v>
      </c>
      <c r="C478" s="179">
        <v>2</v>
      </c>
      <c r="D478" s="180">
        <v>100</v>
      </c>
      <c r="E478" s="181">
        <v>38.5</v>
      </c>
      <c r="F478" s="182">
        <v>11.26</v>
      </c>
      <c r="G478" s="185">
        <v>1.26</v>
      </c>
      <c r="H478" s="184">
        <f t="shared" si="16"/>
        <v>12.52</v>
      </c>
    </row>
    <row r="479" spans="1:8" ht="30">
      <c r="A479" s="178"/>
      <c r="B479" s="179" t="s">
        <v>140</v>
      </c>
      <c r="C479" s="179">
        <v>2</v>
      </c>
      <c r="D479" s="180">
        <v>104</v>
      </c>
      <c r="E479" s="181">
        <v>38.5</v>
      </c>
      <c r="F479" s="182">
        <v>12.19</v>
      </c>
      <c r="G479" s="185">
        <v>1.37</v>
      </c>
      <c r="H479" s="184">
        <f t="shared" si="16"/>
        <v>13.559999999999999</v>
      </c>
    </row>
    <row r="480" spans="1:8" ht="30">
      <c r="A480" s="178"/>
      <c r="B480" s="179" t="s">
        <v>140</v>
      </c>
      <c r="C480" s="179">
        <v>2</v>
      </c>
      <c r="D480" s="180">
        <v>108</v>
      </c>
      <c r="E480" s="181">
        <v>39</v>
      </c>
      <c r="F480" s="182">
        <v>13.14</v>
      </c>
      <c r="G480" s="185">
        <v>1.48</v>
      </c>
      <c r="H480" s="184">
        <f t="shared" si="16"/>
        <v>14.620000000000001</v>
      </c>
    </row>
    <row r="481" spans="1:8" ht="30">
      <c r="A481" s="178"/>
      <c r="B481" s="179" t="s">
        <v>140</v>
      </c>
      <c r="C481" s="179">
        <v>2</v>
      </c>
      <c r="D481" s="180">
        <v>112</v>
      </c>
      <c r="E481" s="181">
        <v>39</v>
      </c>
      <c r="F481" s="182">
        <v>14.12</v>
      </c>
      <c r="G481" s="185">
        <v>1.59</v>
      </c>
      <c r="H481" s="184">
        <f t="shared" si="16"/>
        <v>15.709999999999999</v>
      </c>
    </row>
    <row r="482" spans="1:8" ht="30">
      <c r="A482" s="178"/>
      <c r="B482" s="179" t="s">
        <v>140</v>
      </c>
      <c r="C482" s="179">
        <v>2</v>
      </c>
      <c r="D482" s="180">
        <v>116</v>
      </c>
      <c r="E482" s="181">
        <v>39</v>
      </c>
      <c r="F482" s="182">
        <v>15.15</v>
      </c>
      <c r="G482" s="185">
        <v>1.71</v>
      </c>
      <c r="H482" s="184">
        <f t="shared" si="16"/>
        <v>16.86</v>
      </c>
    </row>
    <row r="483" spans="1:8" ht="30">
      <c r="A483" s="178"/>
      <c r="B483" s="179" t="s">
        <v>140</v>
      </c>
      <c r="C483" s="179">
        <v>2</v>
      </c>
      <c r="D483" s="180">
        <v>120</v>
      </c>
      <c r="E483" s="181">
        <v>39.5</v>
      </c>
      <c r="F483" s="182">
        <v>16.190000000000001</v>
      </c>
      <c r="G483" s="185">
        <v>1.84</v>
      </c>
      <c r="H483" s="184">
        <f t="shared" si="16"/>
        <v>18.03</v>
      </c>
    </row>
    <row r="484" spans="1:8" ht="30">
      <c r="A484" s="178"/>
      <c r="B484" s="179" t="s">
        <v>140</v>
      </c>
      <c r="C484" s="179">
        <v>2</v>
      </c>
      <c r="D484" s="180">
        <v>124</v>
      </c>
      <c r="E484" s="181">
        <v>30.5</v>
      </c>
      <c r="F484" s="182">
        <v>17.27</v>
      </c>
      <c r="G484" s="185">
        <v>1.97</v>
      </c>
      <c r="H484" s="184">
        <f t="shared" si="16"/>
        <v>19.239999999999998</v>
      </c>
    </row>
    <row r="485" spans="1:8" ht="30">
      <c r="A485" s="178"/>
      <c r="B485" s="179" t="s">
        <v>140</v>
      </c>
      <c r="C485" s="179">
        <v>2</v>
      </c>
      <c r="D485" s="180">
        <v>128</v>
      </c>
      <c r="E485" s="181">
        <v>39.5</v>
      </c>
      <c r="F485" s="182">
        <v>18.399999999999999</v>
      </c>
      <c r="G485" s="185">
        <v>2.1</v>
      </c>
      <c r="H485" s="184">
        <f t="shared" si="16"/>
        <v>20.5</v>
      </c>
    </row>
    <row r="486" spans="1:8" ht="30">
      <c r="A486" s="178"/>
      <c r="B486" s="179" t="s">
        <v>140</v>
      </c>
      <c r="C486" s="179">
        <v>2</v>
      </c>
      <c r="D486" s="180">
        <v>132</v>
      </c>
      <c r="E486" s="181">
        <v>40</v>
      </c>
      <c r="F486" s="182">
        <v>19.57</v>
      </c>
      <c r="G486" s="185">
        <v>2.2400000000000002</v>
      </c>
      <c r="H486" s="184">
        <f t="shared" si="16"/>
        <v>21.810000000000002</v>
      </c>
    </row>
    <row r="487" spans="1:8" ht="30">
      <c r="A487" s="178"/>
      <c r="B487" s="179" t="s">
        <v>140</v>
      </c>
      <c r="C487" s="179">
        <v>2</v>
      </c>
      <c r="D487" s="180">
        <v>136</v>
      </c>
      <c r="E487" s="181">
        <v>40</v>
      </c>
      <c r="F487" s="182">
        <v>20.81</v>
      </c>
      <c r="G487" s="185">
        <v>2.38</v>
      </c>
      <c r="H487" s="184">
        <f t="shared" si="16"/>
        <v>23.189999999999998</v>
      </c>
    </row>
    <row r="488" spans="1:8" ht="30">
      <c r="A488" s="178"/>
      <c r="B488" s="179" t="s">
        <v>140</v>
      </c>
      <c r="C488" s="179">
        <v>2</v>
      </c>
      <c r="D488" s="180">
        <v>140</v>
      </c>
      <c r="E488" s="181">
        <v>40</v>
      </c>
      <c r="F488" s="182">
        <v>22.08</v>
      </c>
      <c r="G488" s="185">
        <v>2.54</v>
      </c>
      <c r="H488" s="184">
        <f t="shared" si="16"/>
        <v>24.619999999999997</v>
      </c>
    </row>
    <row r="489" spans="1:8" ht="30">
      <c r="A489" s="178"/>
      <c r="B489" s="179" t="s">
        <v>140</v>
      </c>
      <c r="C489" s="179">
        <v>2</v>
      </c>
      <c r="D489" s="180">
        <v>144</v>
      </c>
      <c r="E489" s="181">
        <v>40.5</v>
      </c>
      <c r="F489" s="182">
        <v>23.43</v>
      </c>
      <c r="G489" s="185">
        <v>2.7</v>
      </c>
      <c r="H489" s="184">
        <f t="shared" si="16"/>
        <v>26.13</v>
      </c>
    </row>
    <row r="490" spans="1:8" ht="30">
      <c r="A490" s="178"/>
      <c r="B490" s="179" t="s">
        <v>140</v>
      </c>
      <c r="C490" s="179">
        <v>2</v>
      </c>
      <c r="D490" s="180">
        <v>148</v>
      </c>
      <c r="E490" s="181">
        <v>40.5</v>
      </c>
      <c r="F490" s="182">
        <v>24.86</v>
      </c>
      <c r="G490" s="185">
        <v>2.86</v>
      </c>
      <c r="H490" s="184">
        <f t="shared" si="16"/>
        <v>27.72</v>
      </c>
    </row>
    <row r="491" spans="1:8" ht="30">
      <c r="A491" s="178"/>
      <c r="B491" s="179" t="s">
        <v>140</v>
      </c>
      <c r="C491" s="179">
        <v>2</v>
      </c>
      <c r="D491" s="180">
        <v>152</v>
      </c>
      <c r="E491" s="181">
        <v>41</v>
      </c>
      <c r="F491" s="182">
        <v>26.37</v>
      </c>
      <c r="G491" s="185">
        <v>3.03</v>
      </c>
      <c r="H491" s="184">
        <f t="shared" si="16"/>
        <v>29.400000000000002</v>
      </c>
    </row>
    <row r="492" spans="1:8" ht="30">
      <c r="A492" s="178"/>
      <c r="B492" s="179" t="s">
        <v>140</v>
      </c>
      <c r="C492" s="179">
        <v>2</v>
      </c>
      <c r="D492" s="180">
        <v>156</v>
      </c>
      <c r="E492" s="181">
        <v>41</v>
      </c>
      <c r="F492" s="182">
        <v>27.95</v>
      </c>
      <c r="G492" s="185">
        <v>3.21</v>
      </c>
      <c r="H492" s="184">
        <f t="shared" si="16"/>
        <v>31.16</v>
      </c>
    </row>
    <row r="493" spans="1:8" ht="30">
      <c r="A493" s="178"/>
      <c r="B493" s="179" t="s">
        <v>140</v>
      </c>
      <c r="C493" s="179">
        <v>2</v>
      </c>
      <c r="D493" s="180">
        <v>160</v>
      </c>
      <c r="E493" s="181">
        <v>41.5</v>
      </c>
      <c r="F493" s="182">
        <v>29.62</v>
      </c>
      <c r="G493" s="185">
        <v>3.41</v>
      </c>
      <c r="H493" s="184">
        <f t="shared" si="16"/>
        <v>33.03</v>
      </c>
    </row>
    <row r="494" spans="1:8" ht="30">
      <c r="A494" s="178"/>
      <c r="B494" s="179" t="s">
        <v>140</v>
      </c>
      <c r="C494" s="179">
        <v>3</v>
      </c>
      <c r="D494" s="180">
        <v>4</v>
      </c>
      <c r="E494" s="181">
        <v>10</v>
      </c>
      <c r="F494" s="182">
        <v>0.01</v>
      </c>
      <c r="G494" s="185">
        <v>0</v>
      </c>
      <c r="H494" s="184">
        <v>0.01</v>
      </c>
    </row>
    <row r="495" spans="1:8" ht="30">
      <c r="A495" s="178"/>
      <c r="B495" s="179" t="s">
        <v>140</v>
      </c>
      <c r="C495" s="179">
        <v>3</v>
      </c>
      <c r="D495" s="180">
        <v>6</v>
      </c>
      <c r="E495" s="181">
        <v>12</v>
      </c>
      <c r="F495" s="182">
        <v>0.01</v>
      </c>
      <c r="G495" s="185">
        <v>0</v>
      </c>
      <c r="H495" s="184">
        <v>0.01</v>
      </c>
    </row>
    <row r="496" spans="1:8" ht="30">
      <c r="A496" s="178"/>
      <c r="B496" s="179" t="s">
        <v>140</v>
      </c>
      <c r="C496" s="179">
        <v>3</v>
      </c>
      <c r="D496" s="180">
        <v>8</v>
      </c>
      <c r="E496" s="181">
        <v>14</v>
      </c>
      <c r="F496" s="182">
        <v>0.03</v>
      </c>
      <c r="G496" s="185">
        <v>0</v>
      </c>
      <c r="H496" s="184">
        <f t="shared" ref="H496:H534" si="17">F496+G496</f>
        <v>0.03</v>
      </c>
    </row>
    <row r="497" spans="1:8" ht="30">
      <c r="A497" s="178"/>
      <c r="B497" s="179" t="s">
        <v>140</v>
      </c>
      <c r="C497" s="179">
        <v>3</v>
      </c>
      <c r="D497" s="180">
        <v>10</v>
      </c>
      <c r="E497" s="181">
        <v>15.5</v>
      </c>
      <c r="F497" s="182">
        <v>0.05</v>
      </c>
      <c r="G497" s="185">
        <v>0.01</v>
      </c>
      <c r="H497" s="184">
        <f t="shared" si="17"/>
        <v>6.0000000000000005E-2</v>
      </c>
    </row>
    <row r="498" spans="1:8" ht="30">
      <c r="A498" s="178"/>
      <c r="B498" s="179" t="s">
        <v>140</v>
      </c>
      <c r="C498" s="179">
        <v>3</v>
      </c>
      <c r="D498" s="180">
        <v>12</v>
      </c>
      <c r="E498" s="181">
        <v>16</v>
      </c>
      <c r="F498" s="182">
        <v>0.08</v>
      </c>
      <c r="G498" s="185">
        <v>0.01</v>
      </c>
      <c r="H498" s="184">
        <f t="shared" si="17"/>
        <v>0.09</v>
      </c>
    </row>
    <row r="499" spans="1:8" ht="30">
      <c r="A499" s="178"/>
      <c r="B499" s="179" t="s">
        <v>140</v>
      </c>
      <c r="C499" s="179">
        <v>3</v>
      </c>
      <c r="D499" s="180">
        <v>14</v>
      </c>
      <c r="E499" s="181">
        <v>17</v>
      </c>
      <c r="F499" s="182">
        <v>0.1</v>
      </c>
      <c r="G499" s="185">
        <v>0.01</v>
      </c>
      <c r="H499" s="184">
        <f t="shared" si="17"/>
        <v>0.11</v>
      </c>
    </row>
    <row r="500" spans="1:8" ht="30">
      <c r="A500" s="178"/>
      <c r="B500" s="179" t="s">
        <v>140</v>
      </c>
      <c r="C500" s="179">
        <v>3</v>
      </c>
      <c r="D500" s="180">
        <v>16</v>
      </c>
      <c r="E500" s="181">
        <v>18</v>
      </c>
      <c r="F500" s="182">
        <v>0.15</v>
      </c>
      <c r="G500" s="185">
        <v>0.02</v>
      </c>
      <c r="H500" s="184">
        <f t="shared" si="17"/>
        <v>0.16999999999999998</v>
      </c>
    </row>
    <row r="501" spans="1:8" ht="30">
      <c r="A501" s="178"/>
      <c r="B501" s="179" t="s">
        <v>140</v>
      </c>
      <c r="C501" s="179">
        <v>3</v>
      </c>
      <c r="D501" s="180">
        <v>20</v>
      </c>
      <c r="E501" s="181">
        <v>19.5</v>
      </c>
      <c r="F501" s="182">
        <v>0.24</v>
      </c>
      <c r="G501" s="185">
        <v>0.03</v>
      </c>
      <c r="H501" s="184">
        <f t="shared" si="17"/>
        <v>0.27</v>
      </c>
    </row>
    <row r="502" spans="1:8" ht="30">
      <c r="A502" s="178"/>
      <c r="B502" s="179" t="s">
        <v>140</v>
      </c>
      <c r="C502" s="179">
        <v>3</v>
      </c>
      <c r="D502" s="180">
        <v>24</v>
      </c>
      <c r="E502" s="181">
        <v>21.5</v>
      </c>
      <c r="F502" s="182">
        <v>0.39</v>
      </c>
      <c r="G502" s="185">
        <v>0.04</v>
      </c>
      <c r="H502" s="184">
        <f t="shared" si="17"/>
        <v>0.43</v>
      </c>
    </row>
    <row r="503" spans="1:8" ht="30">
      <c r="A503" s="178"/>
      <c r="B503" s="179" t="s">
        <v>140</v>
      </c>
      <c r="C503" s="179">
        <v>3</v>
      </c>
      <c r="D503" s="180">
        <v>28</v>
      </c>
      <c r="E503" s="181">
        <v>22.5</v>
      </c>
      <c r="F503" s="182">
        <v>0.56000000000000005</v>
      </c>
      <c r="G503" s="185">
        <v>0.06</v>
      </c>
      <c r="H503" s="184">
        <f t="shared" si="17"/>
        <v>0.62000000000000011</v>
      </c>
    </row>
    <row r="504" spans="1:8" ht="30">
      <c r="A504" s="178"/>
      <c r="B504" s="179" t="s">
        <v>140</v>
      </c>
      <c r="C504" s="179">
        <v>3</v>
      </c>
      <c r="D504" s="180">
        <v>32</v>
      </c>
      <c r="E504" s="181">
        <v>24</v>
      </c>
      <c r="F504" s="182">
        <v>0.77</v>
      </c>
      <c r="G504" s="185">
        <v>0.09</v>
      </c>
      <c r="H504" s="184">
        <f t="shared" si="17"/>
        <v>0.86</v>
      </c>
    </row>
    <row r="505" spans="1:8" ht="30">
      <c r="A505" s="178"/>
      <c r="B505" s="179" t="s">
        <v>140</v>
      </c>
      <c r="C505" s="179">
        <v>3</v>
      </c>
      <c r="D505" s="180">
        <v>36</v>
      </c>
      <c r="E505" s="181">
        <v>25</v>
      </c>
      <c r="F505" s="182">
        <v>1.02</v>
      </c>
      <c r="G505" s="185">
        <v>0.12</v>
      </c>
      <c r="H505" s="184">
        <f t="shared" si="17"/>
        <v>1.1400000000000001</v>
      </c>
    </row>
    <row r="506" spans="1:8" ht="30">
      <c r="A506" s="178"/>
      <c r="B506" s="179" t="s">
        <v>140</v>
      </c>
      <c r="C506" s="179">
        <v>3</v>
      </c>
      <c r="D506" s="180">
        <v>40</v>
      </c>
      <c r="E506" s="181">
        <v>26.5</v>
      </c>
      <c r="F506" s="182">
        <v>1.32</v>
      </c>
      <c r="G506" s="185">
        <v>0.15</v>
      </c>
      <c r="H506" s="184">
        <f t="shared" si="17"/>
        <v>1.47</v>
      </c>
    </row>
    <row r="507" spans="1:8" ht="30">
      <c r="A507" s="178"/>
      <c r="B507" s="179" t="s">
        <v>140</v>
      </c>
      <c r="C507" s="179">
        <v>3</v>
      </c>
      <c r="D507" s="180">
        <v>44</v>
      </c>
      <c r="E507" s="181">
        <v>27.5</v>
      </c>
      <c r="F507" s="182">
        <v>1.65</v>
      </c>
      <c r="G507" s="185">
        <v>0.18</v>
      </c>
      <c r="H507" s="184">
        <f t="shared" si="17"/>
        <v>1.8299999999999998</v>
      </c>
    </row>
    <row r="508" spans="1:8" ht="30">
      <c r="A508" s="178"/>
      <c r="B508" s="179" t="s">
        <v>140</v>
      </c>
      <c r="C508" s="179">
        <v>3</v>
      </c>
      <c r="D508" s="180">
        <v>48</v>
      </c>
      <c r="E508" s="181">
        <v>28.5</v>
      </c>
      <c r="F508" s="182">
        <v>2.04</v>
      </c>
      <c r="G508" s="185">
        <v>0.22</v>
      </c>
      <c r="H508" s="184">
        <f t="shared" si="17"/>
        <v>2.2600000000000002</v>
      </c>
    </row>
    <row r="509" spans="1:8" ht="30">
      <c r="A509" s="178"/>
      <c r="B509" s="179" t="s">
        <v>140</v>
      </c>
      <c r="C509" s="179">
        <v>3</v>
      </c>
      <c r="D509" s="180">
        <v>52</v>
      </c>
      <c r="E509" s="181">
        <v>29.5</v>
      </c>
      <c r="F509" s="182">
        <v>2.46</v>
      </c>
      <c r="G509" s="185">
        <v>0.27</v>
      </c>
      <c r="H509" s="184">
        <f t="shared" si="17"/>
        <v>2.73</v>
      </c>
    </row>
    <row r="510" spans="1:8" ht="30">
      <c r="A510" s="178"/>
      <c r="B510" s="179" t="s">
        <v>140</v>
      </c>
      <c r="C510" s="179">
        <v>3</v>
      </c>
      <c r="D510" s="180">
        <v>56</v>
      </c>
      <c r="E510" s="181">
        <v>30</v>
      </c>
      <c r="F510" s="182">
        <v>2.92</v>
      </c>
      <c r="G510" s="185">
        <v>0.32</v>
      </c>
      <c r="H510" s="184">
        <f t="shared" si="17"/>
        <v>3.2399999999999998</v>
      </c>
    </row>
    <row r="511" spans="1:8" ht="30">
      <c r="A511" s="178"/>
      <c r="B511" s="179" t="s">
        <v>140</v>
      </c>
      <c r="C511" s="179">
        <v>3</v>
      </c>
      <c r="D511" s="180">
        <v>60</v>
      </c>
      <c r="E511" s="181">
        <v>31</v>
      </c>
      <c r="F511" s="182">
        <v>3.42</v>
      </c>
      <c r="G511" s="185">
        <v>0.38</v>
      </c>
      <c r="H511" s="184">
        <f t="shared" si="17"/>
        <v>3.8</v>
      </c>
    </row>
    <row r="512" spans="1:8" ht="30">
      <c r="A512" s="178"/>
      <c r="B512" s="179" t="s">
        <v>140</v>
      </c>
      <c r="C512" s="179">
        <v>3</v>
      </c>
      <c r="D512" s="180">
        <v>64</v>
      </c>
      <c r="E512" s="181">
        <v>31.5</v>
      </c>
      <c r="F512" s="182">
        <v>3.96</v>
      </c>
      <c r="G512" s="185">
        <v>0.44</v>
      </c>
      <c r="H512" s="184">
        <f t="shared" si="17"/>
        <v>4.4000000000000004</v>
      </c>
    </row>
    <row r="513" spans="1:8" ht="30">
      <c r="A513" s="178"/>
      <c r="B513" s="179" t="s">
        <v>140</v>
      </c>
      <c r="C513" s="179">
        <v>3</v>
      </c>
      <c r="D513" s="180">
        <v>68</v>
      </c>
      <c r="E513" s="181">
        <v>32</v>
      </c>
      <c r="F513" s="182">
        <v>4.53</v>
      </c>
      <c r="G513" s="185">
        <v>0.5</v>
      </c>
      <c r="H513" s="184">
        <f t="shared" si="17"/>
        <v>5.03</v>
      </c>
    </row>
    <row r="514" spans="1:8" ht="30">
      <c r="A514" s="178"/>
      <c r="B514" s="179" t="s">
        <v>140</v>
      </c>
      <c r="C514" s="179">
        <v>3</v>
      </c>
      <c r="D514" s="180">
        <v>72</v>
      </c>
      <c r="E514" s="181">
        <v>32.5</v>
      </c>
      <c r="F514" s="182">
        <v>5.15</v>
      </c>
      <c r="G514" s="185">
        <v>0.56999999999999995</v>
      </c>
      <c r="H514" s="184">
        <f t="shared" si="17"/>
        <v>5.7200000000000006</v>
      </c>
    </row>
    <row r="515" spans="1:8" ht="30">
      <c r="A515" s="178"/>
      <c r="B515" s="179" t="s">
        <v>140</v>
      </c>
      <c r="C515" s="179">
        <v>3</v>
      </c>
      <c r="D515" s="180">
        <v>76</v>
      </c>
      <c r="E515" s="181">
        <v>33</v>
      </c>
      <c r="F515" s="182">
        <v>5.79</v>
      </c>
      <c r="G515" s="185">
        <v>0.64</v>
      </c>
      <c r="H515" s="184">
        <f t="shared" si="17"/>
        <v>6.43</v>
      </c>
    </row>
    <row r="516" spans="1:8" ht="30">
      <c r="A516" s="178"/>
      <c r="B516" s="179" t="s">
        <v>140</v>
      </c>
      <c r="C516" s="179">
        <v>3</v>
      </c>
      <c r="D516" s="180">
        <v>80</v>
      </c>
      <c r="E516" s="181">
        <v>33.5</v>
      </c>
      <c r="F516" s="182">
        <v>6.46</v>
      </c>
      <c r="G516" s="185">
        <v>0.71</v>
      </c>
      <c r="H516" s="184">
        <f t="shared" si="17"/>
        <v>7.17</v>
      </c>
    </row>
    <row r="517" spans="1:8" ht="30">
      <c r="A517" s="178"/>
      <c r="B517" s="179" t="s">
        <v>140</v>
      </c>
      <c r="C517" s="179">
        <v>3</v>
      </c>
      <c r="D517" s="180">
        <v>84</v>
      </c>
      <c r="E517" s="181">
        <v>34</v>
      </c>
      <c r="F517" s="182">
        <v>7.17</v>
      </c>
      <c r="G517" s="185">
        <v>0.79</v>
      </c>
      <c r="H517" s="184">
        <f t="shared" si="17"/>
        <v>7.96</v>
      </c>
    </row>
    <row r="518" spans="1:8" ht="30">
      <c r="A518" s="178"/>
      <c r="B518" s="179" t="s">
        <v>140</v>
      </c>
      <c r="C518" s="179">
        <v>3</v>
      </c>
      <c r="D518" s="180">
        <v>88</v>
      </c>
      <c r="E518" s="181">
        <v>34.5</v>
      </c>
      <c r="F518" s="182">
        <v>7.9</v>
      </c>
      <c r="G518" s="185">
        <v>0.87</v>
      </c>
      <c r="H518" s="184">
        <f t="shared" si="17"/>
        <v>8.77</v>
      </c>
    </row>
    <row r="519" spans="1:8" ht="30">
      <c r="A519" s="178"/>
      <c r="B519" s="179" t="s">
        <v>140</v>
      </c>
      <c r="C519" s="179">
        <v>3</v>
      </c>
      <c r="D519" s="180">
        <v>92</v>
      </c>
      <c r="E519" s="181">
        <v>34.5</v>
      </c>
      <c r="F519" s="182">
        <v>8.66</v>
      </c>
      <c r="G519" s="185">
        <v>0.96</v>
      </c>
      <c r="H519" s="184">
        <f t="shared" si="17"/>
        <v>9.620000000000001</v>
      </c>
    </row>
    <row r="520" spans="1:8" ht="30">
      <c r="A520" s="178"/>
      <c r="B520" s="179" t="s">
        <v>140</v>
      </c>
      <c r="C520" s="179">
        <v>3</v>
      </c>
      <c r="D520" s="180">
        <v>96</v>
      </c>
      <c r="E520" s="181">
        <v>34.5</v>
      </c>
      <c r="F520" s="182">
        <v>9.4499999999999993</v>
      </c>
      <c r="G520" s="185">
        <v>1.05</v>
      </c>
      <c r="H520" s="184">
        <f t="shared" si="17"/>
        <v>10.5</v>
      </c>
    </row>
    <row r="521" spans="1:8" ht="30">
      <c r="A521" s="178"/>
      <c r="B521" s="179" t="s">
        <v>140</v>
      </c>
      <c r="C521" s="179">
        <v>3</v>
      </c>
      <c r="D521" s="180">
        <v>100</v>
      </c>
      <c r="E521" s="181">
        <v>35</v>
      </c>
      <c r="F521" s="182">
        <v>10.27</v>
      </c>
      <c r="G521" s="185">
        <v>1.1499999999999999</v>
      </c>
      <c r="H521" s="184">
        <f t="shared" si="17"/>
        <v>11.42</v>
      </c>
    </row>
    <row r="522" spans="1:8" ht="30">
      <c r="A522" s="178"/>
      <c r="B522" s="179" t="s">
        <v>140</v>
      </c>
      <c r="C522" s="179">
        <v>3</v>
      </c>
      <c r="D522" s="180">
        <v>104</v>
      </c>
      <c r="E522" s="181">
        <v>35</v>
      </c>
      <c r="F522" s="182">
        <v>11.12</v>
      </c>
      <c r="G522" s="185">
        <v>1.25</v>
      </c>
      <c r="H522" s="184">
        <f t="shared" si="17"/>
        <v>12.37</v>
      </c>
    </row>
    <row r="523" spans="1:8" ht="30">
      <c r="A523" s="178"/>
      <c r="B523" s="179" t="s">
        <v>140</v>
      </c>
      <c r="C523" s="179">
        <v>3</v>
      </c>
      <c r="D523" s="180">
        <v>108</v>
      </c>
      <c r="E523" s="181">
        <v>35.5</v>
      </c>
      <c r="F523" s="182">
        <v>11.98</v>
      </c>
      <c r="G523" s="185">
        <v>1.35</v>
      </c>
      <c r="H523" s="184">
        <f t="shared" si="17"/>
        <v>13.33</v>
      </c>
    </row>
    <row r="524" spans="1:8" ht="30">
      <c r="A524" s="178"/>
      <c r="B524" s="179" t="s">
        <v>140</v>
      </c>
      <c r="C524" s="179">
        <v>3</v>
      </c>
      <c r="D524" s="180">
        <v>112</v>
      </c>
      <c r="E524" s="181">
        <v>35.5</v>
      </c>
      <c r="F524" s="182">
        <v>12.88</v>
      </c>
      <c r="G524" s="185">
        <v>1.45</v>
      </c>
      <c r="H524" s="184">
        <f t="shared" si="17"/>
        <v>14.33</v>
      </c>
    </row>
    <row r="525" spans="1:8" ht="30">
      <c r="A525" s="178"/>
      <c r="B525" s="179" t="s">
        <v>140</v>
      </c>
      <c r="C525" s="179">
        <v>3</v>
      </c>
      <c r="D525" s="180">
        <v>116</v>
      </c>
      <c r="E525" s="181">
        <v>36</v>
      </c>
      <c r="F525" s="182">
        <v>13.82</v>
      </c>
      <c r="G525" s="185">
        <v>1.56</v>
      </c>
      <c r="H525" s="184">
        <f t="shared" si="17"/>
        <v>15.38</v>
      </c>
    </row>
    <row r="526" spans="1:8" ht="30">
      <c r="A526" s="178"/>
      <c r="B526" s="179" t="s">
        <v>140</v>
      </c>
      <c r="C526" s="179">
        <v>3</v>
      </c>
      <c r="D526" s="180">
        <v>120</v>
      </c>
      <c r="E526" s="181">
        <v>36</v>
      </c>
      <c r="F526" s="182">
        <v>14.76</v>
      </c>
      <c r="G526" s="185">
        <v>1.67</v>
      </c>
      <c r="H526" s="184">
        <f t="shared" si="17"/>
        <v>16.43</v>
      </c>
    </row>
    <row r="527" spans="1:8" ht="30">
      <c r="A527" s="178"/>
      <c r="B527" s="179" t="s">
        <v>140</v>
      </c>
      <c r="C527" s="179">
        <v>3</v>
      </c>
      <c r="D527" s="180">
        <v>124</v>
      </c>
      <c r="E527" s="181">
        <v>36</v>
      </c>
      <c r="F527" s="182">
        <v>15.75</v>
      </c>
      <c r="G527" s="185">
        <v>1.79</v>
      </c>
      <c r="H527" s="184">
        <f t="shared" si="17"/>
        <v>17.54</v>
      </c>
    </row>
    <row r="528" spans="1:8" ht="30">
      <c r="A528" s="178"/>
      <c r="B528" s="179" t="s">
        <v>140</v>
      </c>
      <c r="C528" s="179">
        <v>3</v>
      </c>
      <c r="D528" s="180">
        <v>128</v>
      </c>
      <c r="E528" s="181">
        <v>36</v>
      </c>
      <c r="F528" s="182">
        <v>16.78</v>
      </c>
      <c r="G528" s="185">
        <v>1.91</v>
      </c>
      <c r="H528" s="184">
        <f t="shared" si="17"/>
        <v>18.690000000000001</v>
      </c>
    </row>
    <row r="529" spans="1:8" ht="30">
      <c r="A529" s="178"/>
      <c r="B529" s="179" t="s">
        <v>140</v>
      </c>
      <c r="C529" s="179">
        <v>3</v>
      </c>
      <c r="D529" s="180">
        <v>132</v>
      </c>
      <c r="E529" s="181">
        <v>36</v>
      </c>
      <c r="F529" s="182">
        <v>17.86</v>
      </c>
      <c r="G529" s="185">
        <v>2.04</v>
      </c>
      <c r="H529" s="184">
        <f t="shared" si="17"/>
        <v>19.899999999999999</v>
      </c>
    </row>
    <row r="530" spans="1:8" ht="30">
      <c r="A530" s="178"/>
      <c r="B530" s="179" t="s">
        <v>140</v>
      </c>
      <c r="C530" s="179">
        <v>3</v>
      </c>
      <c r="D530" s="180">
        <v>136</v>
      </c>
      <c r="E530" s="181">
        <v>36.5</v>
      </c>
      <c r="F530" s="182">
        <v>18.989999999999998</v>
      </c>
      <c r="G530" s="185">
        <v>2.1800000000000002</v>
      </c>
      <c r="H530" s="184">
        <f t="shared" si="17"/>
        <v>21.169999999999998</v>
      </c>
    </row>
    <row r="531" spans="1:8" ht="30">
      <c r="A531" s="178"/>
      <c r="B531" s="179" t="s">
        <v>140</v>
      </c>
      <c r="C531" s="179">
        <v>3</v>
      </c>
      <c r="D531" s="180">
        <v>140</v>
      </c>
      <c r="E531" s="181">
        <v>36.5</v>
      </c>
      <c r="F531" s="182">
        <v>20.14</v>
      </c>
      <c r="G531" s="185">
        <v>2.3199999999999998</v>
      </c>
      <c r="H531" s="184">
        <f t="shared" si="17"/>
        <v>22.46</v>
      </c>
    </row>
    <row r="532" spans="1:8" ht="30">
      <c r="A532" s="178"/>
      <c r="B532" s="179" t="s">
        <v>140</v>
      </c>
      <c r="C532" s="179">
        <v>3</v>
      </c>
      <c r="D532" s="180">
        <v>144</v>
      </c>
      <c r="E532" s="181">
        <v>36.5</v>
      </c>
      <c r="F532" s="182">
        <v>21.37</v>
      </c>
      <c r="G532" s="185">
        <v>2.46</v>
      </c>
      <c r="H532" s="184">
        <f t="shared" si="17"/>
        <v>23.830000000000002</v>
      </c>
    </row>
    <row r="533" spans="1:8" ht="30">
      <c r="A533" s="178"/>
      <c r="B533" s="179" t="s">
        <v>140</v>
      </c>
      <c r="C533" s="179">
        <v>3</v>
      </c>
      <c r="D533" s="180">
        <v>148</v>
      </c>
      <c r="E533" s="181">
        <v>37</v>
      </c>
      <c r="F533" s="182">
        <v>22.68</v>
      </c>
      <c r="G533" s="185">
        <v>2.61</v>
      </c>
      <c r="H533" s="184">
        <f t="shared" si="17"/>
        <v>25.29</v>
      </c>
    </row>
    <row r="534" spans="1:8" ht="30">
      <c r="A534" s="178"/>
      <c r="B534" s="179" t="s">
        <v>140</v>
      </c>
      <c r="C534" s="179">
        <v>3</v>
      </c>
      <c r="D534" s="180">
        <v>152</v>
      </c>
      <c r="E534" s="181">
        <v>37</v>
      </c>
      <c r="F534" s="182">
        <v>24.05</v>
      </c>
      <c r="G534" s="185">
        <v>2.76</v>
      </c>
      <c r="H534" s="184">
        <f t="shared" si="17"/>
        <v>26.810000000000002</v>
      </c>
    </row>
    <row r="535" spans="1:8" ht="30">
      <c r="A535" s="178"/>
      <c r="B535" s="179" t="s">
        <v>140</v>
      </c>
      <c r="C535" s="179">
        <v>4</v>
      </c>
      <c r="D535" s="180">
        <v>4</v>
      </c>
      <c r="E535" s="181">
        <v>9</v>
      </c>
      <c r="F535" s="182">
        <v>0.01</v>
      </c>
      <c r="G535" s="185">
        <v>0</v>
      </c>
      <c r="H535" s="184">
        <v>0.01</v>
      </c>
    </row>
    <row r="536" spans="1:8" ht="30">
      <c r="A536" s="178"/>
      <c r="B536" s="179" t="s">
        <v>140</v>
      </c>
      <c r="C536" s="179">
        <v>4</v>
      </c>
      <c r="D536" s="180">
        <v>6</v>
      </c>
      <c r="E536" s="181">
        <v>11</v>
      </c>
      <c r="F536" s="182">
        <v>0.01</v>
      </c>
      <c r="G536" s="185">
        <v>0</v>
      </c>
      <c r="H536" s="184">
        <v>0.01</v>
      </c>
    </row>
    <row r="537" spans="1:8" ht="30">
      <c r="A537" s="178"/>
      <c r="B537" s="179" t="s">
        <v>140</v>
      </c>
      <c r="C537" s="179">
        <v>4</v>
      </c>
      <c r="D537" s="180">
        <v>8</v>
      </c>
      <c r="E537" s="181">
        <v>13</v>
      </c>
      <c r="F537" s="182">
        <v>0.02</v>
      </c>
      <c r="G537" s="185">
        <v>0</v>
      </c>
      <c r="H537" s="184">
        <f t="shared" ref="H537:H574" si="18">F537+G537</f>
        <v>0.02</v>
      </c>
    </row>
    <row r="538" spans="1:8" ht="30">
      <c r="A538" s="178"/>
      <c r="B538" s="179" t="s">
        <v>140</v>
      </c>
      <c r="C538" s="179">
        <v>4</v>
      </c>
      <c r="D538" s="180">
        <v>10</v>
      </c>
      <c r="E538" s="181">
        <v>14</v>
      </c>
      <c r="F538" s="182">
        <v>0.04</v>
      </c>
      <c r="G538" s="185">
        <v>0.01</v>
      </c>
      <c r="H538" s="184">
        <f t="shared" si="18"/>
        <v>0.05</v>
      </c>
    </row>
    <row r="539" spans="1:8" ht="30">
      <c r="A539" s="178"/>
      <c r="B539" s="179" t="s">
        <v>140</v>
      </c>
      <c r="C539" s="179">
        <v>4</v>
      </c>
      <c r="D539" s="180">
        <v>12</v>
      </c>
      <c r="E539" s="181">
        <v>14.5</v>
      </c>
      <c r="F539" s="182">
        <v>7.0000000000000007E-2</v>
      </c>
      <c r="G539" s="185">
        <v>0.01</v>
      </c>
      <c r="H539" s="184">
        <f t="shared" si="18"/>
        <v>0.08</v>
      </c>
    </row>
    <row r="540" spans="1:8" ht="30">
      <c r="A540" s="178"/>
      <c r="B540" s="179" t="s">
        <v>140</v>
      </c>
      <c r="C540" s="179">
        <v>4</v>
      </c>
      <c r="D540" s="180">
        <v>14</v>
      </c>
      <c r="E540" s="181">
        <v>15.5</v>
      </c>
      <c r="F540" s="182">
        <v>0.09</v>
      </c>
      <c r="G540" s="185">
        <v>0.01</v>
      </c>
      <c r="H540" s="184">
        <f t="shared" si="18"/>
        <v>9.9999999999999992E-2</v>
      </c>
    </row>
    <row r="541" spans="1:8" ht="30">
      <c r="A541" s="178"/>
      <c r="B541" s="179" t="s">
        <v>140</v>
      </c>
      <c r="C541" s="179">
        <v>4</v>
      </c>
      <c r="D541" s="180">
        <v>16</v>
      </c>
      <c r="E541" s="181">
        <v>16.5</v>
      </c>
      <c r="F541" s="182">
        <v>0.13</v>
      </c>
      <c r="G541" s="185">
        <v>0.02</v>
      </c>
      <c r="H541" s="184">
        <f t="shared" si="18"/>
        <v>0.15</v>
      </c>
    </row>
    <row r="542" spans="1:8" ht="30">
      <c r="A542" s="178"/>
      <c r="B542" s="179" t="s">
        <v>140</v>
      </c>
      <c r="C542" s="179">
        <v>4</v>
      </c>
      <c r="D542" s="180">
        <v>20</v>
      </c>
      <c r="E542" s="181">
        <v>18</v>
      </c>
      <c r="F542" s="182">
        <v>0.23</v>
      </c>
      <c r="G542" s="185">
        <v>0.03</v>
      </c>
      <c r="H542" s="184">
        <f t="shared" si="18"/>
        <v>0.26</v>
      </c>
    </row>
    <row r="543" spans="1:8" ht="30">
      <c r="A543" s="178"/>
      <c r="B543" s="179" t="s">
        <v>140</v>
      </c>
      <c r="C543" s="179">
        <v>4</v>
      </c>
      <c r="D543" s="180">
        <v>24</v>
      </c>
      <c r="E543" s="181">
        <v>19.5</v>
      </c>
      <c r="F543" s="182">
        <v>0.35</v>
      </c>
      <c r="G543" s="185">
        <v>0.04</v>
      </c>
      <c r="H543" s="184">
        <f t="shared" si="18"/>
        <v>0.38999999999999996</v>
      </c>
    </row>
    <row r="544" spans="1:8" ht="30">
      <c r="A544" s="178"/>
      <c r="B544" s="179" t="s">
        <v>140</v>
      </c>
      <c r="C544" s="179">
        <v>4</v>
      </c>
      <c r="D544" s="180">
        <v>28</v>
      </c>
      <c r="E544" s="181">
        <v>20.5</v>
      </c>
      <c r="F544" s="182">
        <v>0.51</v>
      </c>
      <c r="G544" s="185">
        <v>0.06</v>
      </c>
      <c r="H544" s="184">
        <f t="shared" si="18"/>
        <v>0.57000000000000006</v>
      </c>
    </row>
    <row r="545" spans="1:8" ht="30">
      <c r="A545" s="178"/>
      <c r="B545" s="179" t="s">
        <v>140</v>
      </c>
      <c r="C545" s="179">
        <v>4</v>
      </c>
      <c r="D545" s="180">
        <v>32</v>
      </c>
      <c r="E545" s="181">
        <v>22</v>
      </c>
      <c r="F545" s="182">
        <v>0.7</v>
      </c>
      <c r="G545" s="185">
        <v>0.08</v>
      </c>
      <c r="H545" s="184">
        <f t="shared" si="18"/>
        <v>0.77999999999999992</v>
      </c>
    </row>
    <row r="546" spans="1:8" ht="30">
      <c r="A546" s="178"/>
      <c r="B546" s="179" t="s">
        <v>140</v>
      </c>
      <c r="C546" s="179">
        <v>4</v>
      </c>
      <c r="D546" s="180">
        <v>36</v>
      </c>
      <c r="E546" s="181">
        <v>23</v>
      </c>
      <c r="F546" s="182">
        <v>0.93</v>
      </c>
      <c r="G546" s="185">
        <v>0.1</v>
      </c>
      <c r="H546" s="184">
        <f t="shared" si="18"/>
        <v>1.03</v>
      </c>
    </row>
    <row r="547" spans="1:8" ht="30">
      <c r="A547" s="178"/>
      <c r="B547" s="179" t="s">
        <v>140</v>
      </c>
      <c r="C547" s="179">
        <v>4</v>
      </c>
      <c r="D547" s="180">
        <v>40</v>
      </c>
      <c r="E547" s="181">
        <v>24</v>
      </c>
      <c r="F547" s="182">
        <v>1.21</v>
      </c>
      <c r="G547" s="185">
        <v>0.13</v>
      </c>
      <c r="H547" s="184">
        <f t="shared" si="18"/>
        <v>1.3399999999999999</v>
      </c>
    </row>
    <row r="548" spans="1:8" ht="30">
      <c r="A548" s="178"/>
      <c r="B548" s="179" t="s">
        <v>140</v>
      </c>
      <c r="C548" s="179">
        <v>4</v>
      </c>
      <c r="D548" s="180">
        <v>44</v>
      </c>
      <c r="E548" s="181">
        <v>25</v>
      </c>
      <c r="F548" s="182">
        <v>1.51</v>
      </c>
      <c r="G548" s="185">
        <v>0.17</v>
      </c>
      <c r="H548" s="184">
        <f t="shared" si="18"/>
        <v>1.68</v>
      </c>
    </row>
    <row r="549" spans="1:8" ht="30">
      <c r="A549" s="178"/>
      <c r="B549" s="179" t="s">
        <v>140</v>
      </c>
      <c r="C549" s="179">
        <v>4</v>
      </c>
      <c r="D549" s="180">
        <v>48</v>
      </c>
      <c r="E549" s="181">
        <v>26</v>
      </c>
      <c r="F549" s="182">
        <v>1.86</v>
      </c>
      <c r="G549" s="185">
        <v>0.21</v>
      </c>
      <c r="H549" s="184">
        <f t="shared" si="18"/>
        <v>2.0700000000000003</v>
      </c>
    </row>
    <row r="550" spans="1:8" ht="30">
      <c r="A550" s="178"/>
      <c r="B550" s="179" t="s">
        <v>140</v>
      </c>
      <c r="C550" s="179">
        <v>4</v>
      </c>
      <c r="D550" s="180">
        <v>52</v>
      </c>
      <c r="E550" s="181">
        <v>26.5</v>
      </c>
      <c r="F550" s="182">
        <v>2.2400000000000002</v>
      </c>
      <c r="G550" s="185">
        <v>0.25</v>
      </c>
      <c r="H550" s="184">
        <f t="shared" si="18"/>
        <v>2.4900000000000002</v>
      </c>
    </row>
    <row r="551" spans="1:8" ht="30">
      <c r="A551" s="178"/>
      <c r="B551" s="179" t="s">
        <v>140</v>
      </c>
      <c r="C551" s="179">
        <v>4</v>
      </c>
      <c r="D551" s="180">
        <v>56</v>
      </c>
      <c r="E551" s="181">
        <v>27.5</v>
      </c>
      <c r="F551" s="182">
        <v>2.66</v>
      </c>
      <c r="G551" s="185">
        <v>0.28999999999999998</v>
      </c>
      <c r="H551" s="184">
        <f t="shared" si="18"/>
        <v>2.95</v>
      </c>
    </row>
    <row r="552" spans="1:8" ht="30">
      <c r="A552" s="178"/>
      <c r="B552" s="179" t="s">
        <v>140</v>
      </c>
      <c r="C552" s="179">
        <v>4</v>
      </c>
      <c r="D552" s="180">
        <v>60</v>
      </c>
      <c r="E552" s="181">
        <v>28</v>
      </c>
      <c r="F552" s="182">
        <v>3.12</v>
      </c>
      <c r="G552" s="185">
        <v>0.34</v>
      </c>
      <c r="H552" s="184">
        <f t="shared" si="18"/>
        <v>3.46</v>
      </c>
    </row>
    <row r="553" spans="1:8" ht="30">
      <c r="A553" s="178"/>
      <c r="B553" s="179" t="s">
        <v>140</v>
      </c>
      <c r="C553" s="179">
        <v>4</v>
      </c>
      <c r="D553" s="180">
        <v>64</v>
      </c>
      <c r="E553" s="181">
        <v>28.5</v>
      </c>
      <c r="F553" s="182">
        <v>3.61</v>
      </c>
      <c r="G553" s="185">
        <v>0.4</v>
      </c>
      <c r="H553" s="184">
        <f t="shared" si="18"/>
        <v>4.01</v>
      </c>
    </row>
    <row r="554" spans="1:8" ht="30">
      <c r="A554" s="178"/>
      <c r="B554" s="179" t="s">
        <v>140</v>
      </c>
      <c r="C554" s="179">
        <v>4</v>
      </c>
      <c r="D554" s="180">
        <v>68</v>
      </c>
      <c r="E554" s="181">
        <v>29</v>
      </c>
      <c r="F554" s="182">
        <v>4.1399999999999997</v>
      </c>
      <c r="G554" s="185">
        <v>0.46</v>
      </c>
      <c r="H554" s="184">
        <f t="shared" si="18"/>
        <v>4.5999999999999996</v>
      </c>
    </row>
    <row r="555" spans="1:8" ht="30">
      <c r="A555" s="178"/>
      <c r="B555" s="179" t="s">
        <v>140</v>
      </c>
      <c r="C555" s="179">
        <v>4</v>
      </c>
      <c r="D555" s="180">
        <v>72</v>
      </c>
      <c r="E555" s="181">
        <v>29.5</v>
      </c>
      <c r="F555" s="182">
        <v>4.6900000000000004</v>
      </c>
      <c r="G555" s="185">
        <v>0.52</v>
      </c>
      <c r="H555" s="184">
        <f t="shared" si="18"/>
        <v>5.2100000000000009</v>
      </c>
    </row>
    <row r="556" spans="1:8" ht="30">
      <c r="A556" s="178"/>
      <c r="B556" s="179" t="s">
        <v>140</v>
      </c>
      <c r="C556" s="179">
        <v>4</v>
      </c>
      <c r="D556" s="180">
        <v>76</v>
      </c>
      <c r="E556" s="181">
        <v>30</v>
      </c>
      <c r="F556" s="182">
        <v>5.28</v>
      </c>
      <c r="G556" s="185">
        <v>0.57999999999999996</v>
      </c>
      <c r="H556" s="184">
        <f t="shared" si="18"/>
        <v>5.86</v>
      </c>
    </row>
    <row r="557" spans="1:8" ht="30">
      <c r="A557" s="178"/>
      <c r="B557" s="179" t="s">
        <v>140</v>
      </c>
      <c r="C557" s="179">
        <v>4</v>
      </c>
      <c r="D557" s="180">
        <v>80</v>
      </c>
      <c r="E557" s="181">
        <v>30.5</v>
      </c>
      <c r="F557" s="182">
        <v>5.9</v>
      </c>
      <c r="G557" s="185">
        <v>0.65</v>
      </c>
      <c r="H557" s="184">
        <f t="shared" si="18"/>
        <v>6.5500000000000007</v>
      </c>
    </row>
    <row r="558" spans="1:8" ht="30">
      <c r="A558" s="178"/>
      <c r="B558" s="179" t="s">
        <v>140</v>
      </c>
      <c r="C558" s="179">
        <v>4</v>
      </c>
      <c r="D558" s="180">
        <v>84</v>
      </c>
      <c r="E558" s="181">
        <v>31</v>
      </c>
      <c r="F558" s="182">
        <v>6.54</v>
      </c>
      <c r="G558" s="185">
        <v>0.72</v>
      </c>
      <c r="H558" s="184">
        <f t="shared" si="18"/>
        <v>7.26</v>
      </c>
    </row>
    <row r="559" spans="1:8" ht="30">
      <c r="A559" s="178"/>
      <c r="B559" s="179" t="s">
        <v>140</v>
      </c>
      <c r="C559" s="179">
        <v>4</v>
      </c>
      <c r="D559" s="180">
        <v>88</v>
      </c>
      <c r="E559" s="181">
        <v>31</v>
      </c>
      <c r="F559" s="182">
        <v>7.21</v>
      </c>
      <c r="G559" s="185">
        <v>0.8</v>
      </c>
      <c r="H559" s="184">
        <f t="shared" si="18"/>
        <v>8.01</v>
      </c>
    </row>
    <row r="560" spans="1:8" ht="30">
      <c r="A560" s="178"/>
      <c r="B560" s="179" t="s">
        <v>140</v>
      </c>
      <c r="C560" s="179">
        <v>4</v>
      </c>
      <c r="D560" s="180">
        <v>92</v>
      </c>
      <c r="E560" s="181">
        <v>31.5</v>
      </c>
      <c r="F560" s="182">
        <v>7.9</v>
      </c>
      <c r="G560" s="185">
        <v>0.88</v>
      </c>
      <c r="H560" s="184">
        <f t="shared" si="18"/>
        <v>8.7800000000000011</v>
      </c>
    </row>
    <row r="561" spans="1:8" ht="30">
      <c r="A561" s="178"/>
      <c r="B561" s="179" t="s">
        <v>140</v>
      </c>
      <c r="C561" s="179">
        <v>4</v>
      </c>
      <c r="D561" s="180">
        <v>96</v>
      </c>
      <c r="E561" s="181">
        <v>31.5</v>
      </c>
      <c r="F561" s="182">
        <v>8.6300000000000008</v>
      </c>
      <c r="G561" s="185">
        <v>0.96</v>
      </c>
      <c r="H561" s="184">
        <f t="shared" si="18"/>
        <v>9.59</v>
      </c>
    </row>
    <row r="562" spans="1:8" ht="30">
      <c r="A562" s="178"/>
      <c r="B562" s="179" t="s">
        <v>140</v>
      </c>
      <c r="C562" s="179">
        <v>4</v>
      </c>
      <c r="D562" s="180">
        <v>100</v>
      </c>
      <c r="E562" s="181">
        <v>32</v>
      </c>
      <c r="F562" s="182">
        <v>9.3699999999999992</v>
      </c>
      <c r="G562" s="185">
        <v>1.05</v>
      </c>
      <c r="H562" s="184">
        <f t="shared" si="18"/>
        <v>10.42</v>
      </c>
    </row>
    <row r="563" spans="1:8" ht="30">
      <c r="A563" s="178"/>
      <c r="B563" s="179" t="s">
        <v>140</v>
      </c>
      <c r="C563" s="179">
        <v>4</v>
      </c>
      <c r="D563" s="180">
        <v>104</v>
      </c>
      <c r="E563" s="181">
        <v>32</v>
      </c>
      <c r="F563" s="182">
        <v>10.14</v>
      </c>
      <c r="G563" s="185">
        <v>1.1399999999999999</v>
      </c>
      <c r="H563" s="184">
        <f t="shared" si="18"/>
        <v>11.280000000000001</v>
      </c>
    </row>
    <row r="564" spans="1:8" ht="30">
      <c r="A564" s="178"/>
      <c r="B564" s="179" t="s">
        <v>140</v>
      </c>
      <c r="C564" s="179">
        <v>4</v>
      </c>
      <c r="D564" s="180">
        <v>108</v>
      </c>
      <c r="E564" s="181">
        <v>32</v>
      </c>
      <c r="F564" s="182">
        <v>10.93</v>
      </c>
      <c r="G564" s="185">
        <v>1.23</v>
      </c>
      <c r="H564" s="184">
        <f t="shared" si="18"/>
        <v>12.16</v>
      </c>
    </row>
    <row r="565" spans="1:8" ht="30">
      <c r="A565" s="178"/>
      <c r="B565" s="179" t="s">
        <v>140</v>
      </c>
      <c r="C565" s="179">
        <v>4</v>
      </c>
      <c r="D565" s="180">
        <v>112</v>
      </c>
      <c r="E565" s="181">
        <v>32.5</v>
      </c>
      <c r="F565" s="182">
        <v>11.75</v>
      </c>
      <c r="G565" s="185">
        <v>1.33</v>
      </c>
      <c r="H565" s="184">
        <f t="shared" si="18"/>
        <v>13.08</v>
      </c>
    </row>
    <row r="566" spans="1:8" ht="30">
      <c r="A566" s="178"/>
      <c r="B566" s="179" t="s">
        <v>140</v>
      </c>
      <c r="C566" s="179">
        <v>4</v>
      </c>
      <c r="D566" s="180">
        <v>116</v>
      </c>
      <c r="E566" s="181">
        <v>32.5</v>
      </c>
      <c r="F566" s="182">
        <v>12.61</v>
      </c>
      <c r="G566" s="185">
        <v>1.43</v>
      </c>
      <c r="H566" s="184">
        <f t="shared" si="18"/>
        <v>14.04</v>
      </c>
    </row>
    <row r="567" spans="1:8" ht="30">
      <c r="A567" s="178"/>
      <c r="B567" s="179" t="s">
        <v>140</v>
      </c>
      <c r="C567" s="179">
        <v>4</v>
      </c>
      <c r="D567" s="180">
        <v>120</v>
      </c>
      <c r="E567" s="181">
        <v>32.5</v>
      </c>
      <c r="F567" s="182">
        <v>13.47</v>
      </c>
      <c r="G567" s="185">
        <v>1.53</v>
      </c>
      <c r="H567" s="184">
        <f t="shared" si="18"/>
        <v>15</v>
      </c>
    </row>
    <row r="568" spans="1:8" ht="30">
      <c r="A568" s="178"/>
      <c r="B568" s="179" t="s">
        <v>140</v>
      </c>
      <c r="C568" s="179">
        <v>4</v>
      </c>
      <c r="D568" s="180">
        <v>124</v>
      </c>
      <c r="E568" s="181">
        <v>32.5</v>
      </c>
      <c r="F568" s="182">
        <v>14.36</v>
      </c>
      <c r="G568" s="185">
        <v>1.64</v>
      </c>
      <c r="H568" s="184">
        <f t="shared" si="18"/>
        <v>16</v>
      </c>
    </row>
    <row r="569" spans="1:8" ht="30">
      <c r="A569" s="178"/>
      <c r="B569" s="179" t="s">
        <v>140</v>
      </c>
      <c r="C569" s="179">
        <v>4</v>
      </c>
      <c r="D569" s="180">
        <v>128</v>
      </c>
      <c r="E569" s="181">
        <v>33</v>
      </c>
      <c r="F569" s="182">
        <v>15.31</v>
      </c>
      <c r="G569" s="185">
        <v>1.75</v>
      </c>
      <c r="H569" s="184">
        <f t="shared" si="18"/>
        <v>17.060000000000002</v>
      </c>
    </row>
    <row r="570" spans="1:8" ht="30">
      <c r="A570" s="178"/>
      <c r="B570" s="179" t="s">
        <v>140</v>
      </c>
      <c r="C570" s="179">
        <v>4</v>
      </c>
      <c r="D570" s="180">
        <v>132</v>
      </c>
      <c r="E570" s="181">
        <v>33</v>
      </c>
      <c r="F570" s="182">
        <v>16.28</v>
      </c>
      <c r="G570" s="185">
        <v>1.86</v>
      </c>
      <c r="H570" s="184">
        <f t="shared" si="18"/>
        <v>18.14</v>
      </c>
    </row>
    <row r="571" spans="1:8" ht="30">
      <c r="A571" s="178"/>
      <c r="B571" s="179" t="s">
        <v>140</v>
      </c>
      <c r="C571" s="179">
        <v>4</v>
      </c>
      <c r="D571" s="180">
        <v>136</v>
      </c>
      <c r="E571" s="181">
        <v>33</v>
      </c>
      <c r="F571" s="182">
        <v>17.32</v>
      </c>
      <c r="G571" s="185">
        <v>1.98</v>
      </c>
      <c r="H571" s="184">
        <f t="shared" si="18"/>
        <v>19.3</v>
      </c>
    </row>
    <row r="572" spans="1:8" ht="30">
      <c r="A572" s="178"/>
      <c r="B572" s="179" t="s">
        <v>140</v>
      </c>
      <c r="C572" s="179">
        <v>4</v>
      </c>
      <c r="D572" s="180">
        <v>140</v>
      </c>
      <c r="E572" s="181">
        <v>33</v>
      </c>
      <c r="F572" s="182">
        <v>18.37</v>
      </c>
      <c r="G572" s="185">
        <v>2.11</v>
      </c>
      <c r="H572" s="184">
        <f t="shared" si="18"/>
        <v>20.48</v>
      </c>
    </row>
    <row r="573" spans="1:8" ht="30">
      <c r="A573" s="178"/>
      <c r="B573" s="179" t="s">
        <v>140</v>
      </c>
      <c r="C573" s="179">
        <v>4</v>
      </c>
      <c r="D573" s="180">
        <v>144</v>
      </c>
      <c r="E573" s="181">
        <v>33.5</v>
      </c>
      <c r="F573" s="182">
        <v>19.489999999999998</v>
      </c>
      <c r="G573" s="185">
        <v>2.2400000000000002</v>
      </c>
      <c r="H573" s="184">
        <f t="shared" si="18"/>
        <v>21.729999999999997</v>
      </c>
    </row>
    <row r="574" spans="1:8" ht="30">
      <c r="A574" s="178"/>
      <c r="B574" s="179" t="s">
        <v>140</v>
      </c>
      <c r="C574" s="179">
        <v>4</v>
      </c>
      <c r="D574" s="180">
        <v>148</v>
      </c>
      <c r="E574" s="181">
        <v>33.5</v>
      </c>
      <c r="F574" s="182">
        <v>20.69</v>
      </c>
      <c r="G574" s="185">
        <v>2.38</v>
      </c>
      <c r="H574" s="184">
        <f t="shared" si="18"/>
        <v>23.07</v>
      </c>
    </row>
    <row r="575" spans="1:8" ht="30">
      <c r="A575" s="178"/>
      <c r="B575" s="179" t="s">
        <v>140</v>
      </c>
      <c r="C575" s="179">
        <v>5</v>
      </c>
      <c r="D575" s="180">
        <v>4</v>
      </c>
      <c r="E575" s="181">
        <v>8</v>
      </c>
      <c r="F575" s="182">
        <v>0.01</v>
      </c>
      <c r="G575" s="185">
        <v>0</v>
      </c>
      <c r="H575" s="184">
        <v>0.01</v>
      </c>
    </row>
    <row r="576" spans="1:8" ht="30">
      <c r="A576" s="178"/>
      <c r="B576" s="179" t="s">
        <v>140</v>
      </c>
      <c r="C576" s="179">
        <v>5</v>
      </c>
      <c r="D576" s="180">
        <v>6</v>
      </c>
      <c r="E576" s="181">
        <v>10</v>
      </c>
      <c r="F576" s="182">
        <v>0.01</v>
      </c>
      <c r="G576" s="185">
        <v>0</v>
      </c>
      <c r="H576" s="184">
        <v>0.01</v>
      </c>
    </row>
    <row r="577" spans="1:8" ht="30">
      <c r="A577" s="178"/>
      <c r="B577" s="179" t="s">
        <v>140</v>
      </c>
      <c r="C577" s="179">
        <v>5</v>
      </c>
      <c r="D577" s="180">
        <v>8</v>
      </c>
      <c r="E577" s="181">
        <v>12</v>
      </c>
      <c r="F577" s="182">
        <v>0.02</v>
      </c>
      <c r="G577" s="185">
        <v>0</v>
      </c>
      <c r="H577" s="184">
        <f t="shared" ref="H577:H612" si="19">F577+G577</f>
        <v>0.02</v>
      </c>
    </row>
    <row r="578" spans="1:8" ht="30">
      <c r="A578" s="178"/>
      <c r="B578" s="179" t="s">
        <v>140</v>
      </c>
      <c r="C578" s="179">
        <v>5</v>
      </c>
      <c r="D578" s="180">
        <v>10</v>
      </c>
      <c r="E578" s="181">
        <v>12.5</v>
      </c>
      <c r="F578" s="182">
        <v>0.04</v>
      </c>
      <c r="G578" s="185">
        <v>0.01</v>
      </c>
      <c r="H578" s="184">
        <f t="shared" si="19"/>
        <v>0.05</v>
      </c>
    </row>
    <row r="579" spans="1:8" ht="30">
      <c r="A579" s="178"/>
      <c r="B579" s="179" t="s">
        <v>140</v>
      </c>
      <c r="C579" s="179">
        <v>5</v>
      </c>
      <c r="D579" s="180">
        <v>12</v>
      </c>
      <c r="E579" s="181">
        <v>13.5</v>
      </c>
      <c r="F579" s="182">
        <v>0.06</v>
      </c>
      <c r="G579" s="185">
        <v>0.01</v>
      </c>
      <c r="H579" s="184">
        <f t="shared" si="19"/>
        <v>6.9999999999999993E-2</v>
      </c>
    </row>
    <row r="580" spans="1:8" ht="30">
      <c r="A580" s="178"/>
      <c r="B580" s="179" t="s">
        <v>140</v>
      </c>
      <c r="C580" s="179">
        <v>5</v>
      </c>
      <c r="D580" s="180">
        <v>14</v>
      </c>
      <c r="E580" s="181">
        <v>14</v>
      </c>
      <c r="F580" s="182">
        <v>0.08</v>
      </c>
      <c r="G580" s="185">
        <v>0.01</v>
      </c>
      <c r="H580" s="184">
        <f t="shared" si="19"/>
        <v>0.09</v>
      </c>
    </row>
    <row r="581" spans="1:8" ht="30">
      <c r="A581" s="178"/>
      <c r="B581" s="179" t="s">
        <v>140</v>
      </c>
      <c r="C581" s="179">
        <v>5</v>
      </c>
      <c r="D581" s="180">
        <v>16</v>
      </c>
      <c r="E581" s="181">
        <v>15</v>
      </c>
      <c r="F581" s="182">
        <v>0.12</v>
      </c>
      <c r="G581" s="185">
        <v>0.01</v>
      </c>
      <c r="H581" s="184">
        <f t="shared" si="19"/>
        <v>0.13</v>
      </c>
    </row>
    <row r="582" spans="1:8" ht="30">
      <c r="A582" s="178"/>
      <c r="B582" s="179" t="s">
        <v>140</v>
      </c>
      <c r="C582" s="179">
        <v>5</v>
      </c>
      <c r="D582" s="180">
        <v>20</v>
      </c>
      <c r="E582" s="181">
        <v>16.5</v>
      </c>
      <c r="F582" s="182">
        <v>0.21</v>
      </c>
      <c r="G582" s="185">
        <v>0.02</v>
      </c>
      <c r="H582" s="184">
        <f t="shared" si="19"/>
        <v>0.22999999999999998</v>
      </c>
    </row>
    <row r="583" spans="1:8" ht="30">
      <c r="A583" s="178"/>
      <c r="B583" s="179" t="s">
        <v>140</v>
      </c>
      <c r="C583" s="179">
        <v>5</v>
      </c>
      <c r="D583" s="180">
        <v>24</v>
      </c>
      <c r="E583" s="181">
        <v>17.5</v>
      </c>
      <c r="F583" s="182">
        <v>0.32</v>
      </c>
      <c r="G583" s="185">
        <v>0.03</v>
      </c>
      <c r="H583" s="184">
        <f t="shared" si="19"/>
        <v>0.35</v>
      </c>
    </row>
    <row r="584" spans="1:8" ht="30">
      <c r="A584" s="178"/>
      <c r="B584" s="179" t="s">
        <v>140</v>
      </c>
      <c r="C584" s="179">
        <v>5</v>
      </c>
      <c r="D584" s="180">
        <v>28</v>
      </c>
      <c r="E584" s="181">
        <v>19</v>
      </c>
      <c r="F584" s="182">
        <v>0.46</v>
      </c>
      <c r="G584" s="185">
        <v>0.05</v>
      </c>
      <c r="H584" s="184">
        <f t="shared" si="19"/>
        <v>0.51</v>
      </c>
    </row>
    <row r="585" spans="1:8" ht="30">
      <c r="A585" s="178"/>
      <c r="B585" s="179" t="s">
        <v>140</v>
      </c>
      <c r="C585" s="179">
        <v>5</v>
      </c>
      <c r="D585" s="180">
        <v>32</v>
      </c>
      <c r="E585" s="181">
        <v>20</v>
      </c>
      <c r="F585" s="182">
        <v>0.64</v>
      </c>
      <c r="G585" s="185">
        <v>7.0000000000000007E-2</v>
      </c>
      <c r="H585" s="184">
        <f t="shared" si="19"/>
        <v>0.71</v>
      </c>
    </row>
    <row r="586" spans="1:8" ht="30">
      <c r="A586" s="178"/>
      <c r="B586" s="179" t="s">
        <v>140</v>
      </c>
      <c r="C586" s="179">
        <v>5</v>
      </c>
      <c r="D586" s="180">
        <v>36</v>
      </c>
      <c r="E586" s="181">
        <v>21</v>
      </c>
      <c r="F586" s="182">
        <v>0.85</v>
      </c>
      <c r="G586" s="185">
        <v>0.09</v>
      </c>
      <c r="H586" s="184">
        <f t="shared" si="19"/>
        <v>0.94</v>
      </c>
    </row>
    <row r="587" spans="1:8" ht="30">
      <c r="A587" s="178"/>
      <c r="B587" s="179" t="s">
        <v>140</v>
      </c>
      <c r="C587" s="179">
        <v>5</v>
      </c>
      <c r="D587" s="180">
        <v>40</v>
      </c>
      <c r="E587" s="181">
        <v>22</v>
      </c>
      <c r="F587" s="182">
        <v>1.1000000000000001</v>
      </c>
      <c r="G587" s="185">
        <v>0.12</v>
      </c>
      <c r="H587" s="184">
        <f t="shared" si="19"/>
        <v>1.2200000000000002</v>
      </c>
    </row>
    <row r="588" spans="1:8" ht="30">
      <c r="A588" s="178"/>
      <c r="B588" s="179" t="s">
        <v>140</v>
      </c>
      <c r="C588" s="179">
        <v>5</v>
      </c>
      <c r="D588" s="180">
        <v>44</v>
      </c>
      <c r="E588" s="181">
        <v>23</v>
      </c>
      <c r="F588" s="182">
        <v>1.38</v>
      </c>
      <c r="G588" s="185">
        <v>0.15</v>
      </c>
      <c r="H588" s="184">
        <f t="shared" si="19"/>
        <v>1.5299999999999998</v>
      </c>
    </row>
    <row r="589" spans="1:8" ht="30">
      <c r="A589" s="178"/>
      <c r="B589" s="179" t="s">
        <v>140</v>
      </c>
      <c r="C589" s="179">
        <v>5</v>
      </c>
      <c r="D589" s="180">
        <v>48</v>
      </c>
      <c r="E589" s="181">
        <v>23.5</v>
      </c>
      <c r="F589" s="182">
        <v>1.69</v>
      </c>
      <c r="G589" s="185">
        <v>0.19</v>
      </c>
      <c r="H589" s="184">
        <f t="shared" si="19"/>
        <v>1.88</v>
      </c>
    </row>
    <row r="590" spans="1:8" ht="30">
      <c r="A590" s="178"/>
      <c r="B590" s="179" t="s">
        <v>140</v>
      </c>
      <c r="C590" s="179">
        <v>5</v>
      </c>
      <c r="D590" s="180">
        <v>52</v>
      </c>
      <c r="E590" s="181">
        <v>24.5</v>
      </c>
      <c r="F590" s="182">
        <v>2.04</v>
      </c>
      <c r="G590" s="185">
        <v>0.23</v>
      </c>
      <c r="H590" s="184">
        <f t="shared" si="19"/>
        <v>2.27</v>
      </c>
    </row>
    <row r="591" spans="1:8" ht="30">
      <c r="A591" s="178"/>
      <c r="B591" s="179" t="s">
        <v>140</v>
      </c>
      <c r="C591" s="179">
        <v>5</v>
      </c>
      <c r="D591" s="180">
        <v>56</v>
      </c>
      <c r="E591" s="181">
        <v>25</v>
      </c>
      <c r="F591" s="182">
        <v>2.4300000000000002</v>
      </c>
      <c r="G591" s="185">
        <v>0.27</v>
      </c>
      <c r="H591" s="184">
        <f t="shared" si="19"/>
        <v>2.7</v>
      </c>
    </row>
    <row r="592" spans="1:8" ht="30">
      <c r="A592" s="178"/>
      <c r="B592" s="179" t="s">
        <v>140</v>
      </c>
      <c r="C592" s="179">
        <v>5</v>
      </c>
      <c r="D592" s="180">
        <v>60</v>
      </c>
      <c r="E592" s="181">
        <v>25.5</v>
      </c>
      <c r="F592" s="182">
        <v>2.85</v>
      </c>
      <c r="G592" s="185">
        <v>0.31</v>
      </c>
      <c r="H592" s="184">
        <f t="shared" si="19"/>
        <v>3.16</v>
      </c>
    </row>
    <row r="593" spans="1:8" ht="30">
      <c r="A593" s="178"/>
      <c r="B593" s="179" t="s">
        <v>140</v>
      </c>
      <c r="C593" s="179">
        <v>5</v>
      </c>
      <c r="D593" s="180">
        <v>64</v>
      </c>
      <c r="E593" s="181">
        <v>26</v>
      </c>
      <c r="F593" s="182">
        <v>3.29</v>
      </c>
      <c r="G593" s="185">
        <v>0.36</v>
      </c>
      <c r="H593" s="184">
        <f t="shared" si="19"/>
        <v>3.65</v>
      </c>
    </row>
    <row r="594" spans="1:8" ht="30">
      <c r="A594" s="178"/>
      <c r="B594" s="179" t="s">
        <v>140</v>
      </c>
      <c r="C594" s="179">
        <v>5</v>
      </c>
      <c r="D594" s="180">
        <v>68</v>
      </c>
      <c r="E594" s="181">
        <v>26.5</v>
      </c>
      <c r="F594" s="182">
        <v>3.78</v>
      </c>
      <c r="G594" s="185">
        <v>0.41</v>
      </c>
      <c r="H594" s="184">
        <f t="shared" si="19"/>
        <v>4.1899999999999995</v>
      </c>
    </row>
    <row r="595" spans="1:8" ht="30">
      <c r="A595" s="178"/>
      <c r="B595" s="179" t="s">
        <v>140</v>
      </c>
      <c r="C595" s="179">
        <v>5</v>
      </c>
      <c r="D595" s="180">
        <v>72</v>
      </c>
      <c r="E595" s="181">
        <v>27</v>
      </c>
      <c r="F595" s="182">
        <v>4.28</v>
      </c>
      <c r="G595" s="185">
        <v>0.47</v>
      </c>
      <c r="H595" s="184">
        <f t="shared" si="19"/>
        <v>4.75</v>
      </c>
    </row>
    <row r="596" spans="1:8" ht="30">
      <c r="A596" s="178"/>
      <c r="B596" s="179" t="s">
        <v>140</v>
      </c>
      <c r="C596" s="179">
        <v>5</v>
      </c>
      <c r="D596" s="180">
        <v>76</v>
      </c>
      <c r="E596" s="181">
        <v>27.5</v>
      </c>
      <c r="F596" s="182">
        <v>4.82</v>
      </c>
      <c r="G596" s="185">
        <v>0.53</v>
      </c>
      <c r="H596" s="184">
        <f t="shared" si="19"/>
        <v>5.3500000000000005</v>
      </c>
    </row>
    <row r="597" spans="1:8" ht="30">
      <c r="A597" s="178"/>
      <c r="B597" s="179" t="s">
        <v>140</v>
      </c>
      <c r="C597" s="179">
        <v>5</v>
      </c>
      <c r="D597" s="180">
        <v>80</v>
      </c>
      <c r="E597" s="181">
        <v>27.5</v>
      </c>
      <c r="F597" s="182">
        <v>5.38</v>
      </c>
      <c r="G597" s="185">
        <v>0.59</v>
      </c>
      <c r="H597" s="184">
        <f t="shared" si="19"/>
        <v>5.97</v>
      </c>
    </row>
    <row r="598" spans="1:8" ht="30">
      <c r="A598" s="178"/>
      <c r="B598" s="179" t="s">
        <v>140</v>
      </c>
      <c r="C598" s="179">
        <v>5</v>
      </c>
      <c r="D598" s="180">
        <v>84</v>
      </c>
      <c r="E598" s="181">
        <v>28</v>
      </c>
      <c r="F598" s="182">
        <v>5.97</v>
      </c>
      <c r="G598" s="185">
        <v>0.66</v>
      </c>
      <c r="H598" s="184">
        <f t="shared" si="19"/>
        <v>6.63</v>
      </c>
    </row>
    <row r="599" spans="1:8" ht="30">
      <c r="A599" s="178"/>
      <c r="B599" s="179" t="s">
        <v>140</v>
      </c>
      <c r="C599" s="179">
        <v>5</v>
      </c>
      <c r="D599" s="180">
        <v>88</v>
      </c>
      <c r="E599" s="181">
        <v>28.5</v>
      </c>
      <c r="F599" s="182">
        <v>6.57</v>
      </c>
      <c r="G599" s="185">
        <v>0.73</v>
      </c>
      <c r="H599" s="184">
        <f t="shared" si="19"/>
        <v>7.3000000000000007</v>
      </c>
    </row>
    <row r="600" spans="1:8" ht="30">
      <c r="A600" s="178"/>
      <c r="B600" s="179" t="s">
        <v>140</v>
      </c>
      <c r="C600" s="179">
        <v>5</v>
      </c>
      <c r="D600" s="180">
        <v>92</v>
      </c>
      <c r="E600" s="181">
        <v>28.5</v>
      </c>
      <c r="F600" s="182">
        <v>7.21</v>
      </c>
      <c r="G600" s="185">
        <v>0.8</v>
      </c>
      <c r="H600" s="184">
        <f t="shared" si="19"/>
        <v>8.01</v>
      </c>
    </row>
    <row r="601" spans="1:8" ht="30">
      <c r="A601" s="178"/>
      <c r="B601" s="179" t="s">
        <v>140</v>
      </c>
      <c r="C601" s="179">
        <v>5</v>
      </c>
      <c r="D601" s="180">
        <v>96</v>
      </c>
      <c r="E601" s="181">
        <v>29</v>
      </c>
      <c r="F601" s="182">
        <v>7.87</v>
      </c>
      <c r="G601" s="185">
        <v>0.88</v>
      </c>
      <c r="H601" s="184">
        <f t="shared" si="19"/>
        <v>8.75</v>
      </c>
    </row>
    <row r="602" spans="1:8" ht="30">
      <c r="A602" s="178"/>
      <c r="B602" s="179" t="s">
        <v>140</v>
      </c>
      <c r="C602" s="179">
        <v>5</v>
      </c>
      <c r="D602" s="180">
        <v>100</v>
      </c>
      <c r="E602" s="181">
        <v>29</v>
      </c>
      <c r="F602" s="182">
        <v>8.5500000000000007</v>
      </c>
      <c r="G602" s="185">
        <v>0.96</v>
      </c>
      <c r="H602" s="184">
        <f t="shared" si="19"/>
        <v>9.5100000000000016</v>
      </c>
    </row>
    <row r="603" spans="1:8" ht="30">
      <c r="A603" s="178"/>
      <c r="B603" s="179" t="s">
        <v>140</v>
      </c>
      <c r="C603" s="179">
        <v>5</v>
      </c>
      <c r="D603" s="180">
        <v>104</v>
      </c>
      <c r="E603" s="181">
        <v>29</v>
      </c>
      <c r="F603" s="182">
        <v>9.25</v>
      </c>
      <c r="G603" s="185">
        <v>1.04</v>
      </c>
      <c r="H603" s="184">
        <f t="shared" si="19"/>
        <v>10.29</v>
      </c>
    </row>
    <row r="604" spans="1:8" ht="30">
      <c r="A604" s="178"/>
      <c r="B604" s="179" t="s">
        <v>140</v>
      </c>
      <c r="C604" s="179">
        <v>5</v>
      </c>
      <c r="D604" s="180">
        <v>108</v>
      </c>
      <c r="E604" s="181">
        <v>29</v>
      </c>
      <c r="F604" s="182">
        <v>9.9700000000000006</v>
      </c>
      <c r="G604" s="185">
        <v>1.1200000000000001</v>
      </c>
      <c r="H604" s="184">
        <f t="shared" si="19"/>
        <v>11.09</v>
      </c>
    </row>
    <row r="605" spans="1:8" ht="30">
      <c r="A605" s="178"/>
      <c r="B605" s="179" t="s">
        <v>140</v>
      </c>
      <c r="C605" s="179">
        <v>5</v>
      </c>
      <c r="D605" s="180">
        <v>112</v>
      </c>
      <c r="E605" s="181">
        <v>29.5</v>
      </c>
      <c r="F605" s="182">
        <v>10.71</v>
      </c>
      <c r="G605" s="185">
        <v>1.21</v>
      </c>
      <c r="H605" s="184">
        <f t="shared" si="19"/>
        <v>11.920000000000002</v>
      </c>
    </row>
    <row r="606" spans="1:8" ht="30">
      <c r="A606" s="178"/>
      <c r="B606" s="179" t="s">
        <v>140</v>
      </c>
      <c r="C606" s="179">
        <v>5</v>
      </c>
      <c r="D606" s="180">
        <v>116</v>
      </c>
      <c r="E606" s="181">
        <v>29.5</v>
      </c>
      <c r="F606" s="182">
        <v>11.49</v>
      </c>
      <c r="G606" s="185">
        <v>1.3</v>
      </c>
      <c r="H606" s="184">
        <f t="shared" si="19"/>
        <v>12.790000000000001</v>
      </c>
    </row>
    <row r="607" spans="1:8" ht="30">
      <c r="A607" s="178"/>
      <c r="B607" s="179" t="s">
        <v>140</v>
      </c>
      <c r="C607" s="179">
        <v>5</v>
      </c>
      <c r="D607" s="180">
        <v>120</v>
      </c>
      <c r="E607" s="181">
        <v>29.5</v>
      </c>
      <c r="F607" s="182">
        <v>12.29</v>
      </c>
      <c r="G607" s="185">
        <v>1.39</v>
      </c>
      <c r="H607" s="184">
        <f t="shared" si="19"/>
        <v>13.68</v>
      </c>
    </row>
    <row r="608" spans="1:8" ht="30">
      <c r="A608" s="178"/>
      <c r="B608" s="179" t="s">
        <v>140</v>
      </c>
      <c r="C608" s="179">
        <v>5</v>
      </c>
      <c r="D608" s="180">
        <v>124</v>
      </c>
      <c r="E608" s="181">
        <v>29.5</v>
      </c>
      <c r="F608" s="182">
        <v>13.1</v>
      </c>
      <c r="G608" s="185">
        <v>1.49</v>
      </c>
      <c r="H608" s="184">
        <f t="shared" si="19"/>
        <v>14.59</v>
      </c>
    </row>
    <row r="609" spans="1:8" ht="30">
      <c r="A609" s="178"/>
      <c r="B609" s="179" t="s">
        <v>140</v>
      </c>
      <c r="C609" s="179">
        <v>5</v>
      </c>
      <c r="D609" s="180">
        <v>128</v>
      </c>
      <c r="E609" s="181">
        <v>30</v>
      </c>
      <c r="F609" s="182">
        <v>13.96</v>
      </c>
      <c r="G609" s="185">
        <v>1.59</v>
      </c>
      <c r="H609" s="184">
        <f t="shared" si="19"/>
        <v>15.55</v>
      </c>
    </row>
    <row r="610" spans="1:8" ht="30">
      <c r="A610" s="178"/>
      <c r="B610" s="179" t="s">
        <v>140</v>
      </c>
      <c r="C610" s="179">
        <v>5</v>
      </c>
      <c r="D610" s="180">
        <v>132</v>
      </c>
      <c r="E610" s="181">
        <v>30</v>
      </c>
      <c r="F610" s="182">
        <v>14.86</v>
      </c>
      <c r="G610" s="185">
        <v>1.7</v>
      </c>
      <c r="H610" s="184">
        <f t="shared" si="19"/>
        <v>16.559999999999999</v>
      </c>
    </row>
    <row r="611" spans="1:8" ht="30">
      <c r="A611" s="178"/>
      <c r="B611" s="179" t="s">
        <v>140</v>
      </c>
      <c r="C611" s="179">
        <v>5</v>
      </c>
      <c r="D611" s="180">
        <v>136</v>
      </c>
      <c r="E611" s="181">
        <v>30</v>
      </c>
      <c r="F611" s="182">
        <v>15.79</v>
      </c>
      <c r="G611" s="185">
        <v>1.81</v>
      </c>
      <c r="H611" s="184">
        <f t="shared" si="19"/>
        <v>17.599999999999998</v>
      </c>
    </row>
    <row r="612" spans="1:8" ht="30">
      <c r="A612" s="178"/>
      <c r="B612" s="179" t="s">
        <v>140</v>
      </c>
      <c r="C612" s="179">
        <v>5</v>
      </c>
      <c r="D612" s="180">
        <v>140</v>
      </c>
      <c r="E612" s="181">
        <v>30</v>
      </c>
      <c r="F612" s="182">
        <v>16.78</v>
      </c>
      <c r="G612" s="185">
        <v>1.92</v>
      </c>
      <c r="H612" s="184">
        <f t="shared" si="19"/>
        <v>18.700000000000003</v>
      </c>
    </row>
    <row r="613" spans="1:8" ht="30">
      <c r="A613" s="178"/>
      <c r="B613" s="179" t="s">
        <v>140</v>
      </c>
      <c r="C613" s="179">
        <v>6</v>
      </c>
      <c r="D613" s="180">
        <v>4</v>
      </c>
      <c r="E613" s="181">
        <v>7</v>
      </c>
      <c r="F613" s="182">
        <v>0.01</v>
      </c>
      <c r="G613" s="185">
        <v>0</v>
      </c>
      <c r="H613" s="184">
        <v>0.01</v>
      </c>
    </row>
    <row r="614" spans="1:8" ht="30">
      <c r="A614" s="178"/>
      <c r="B614" s="179" t="s">
        <v>140</v>
      </c>
      <c r="C614" s="179">
        <v>6</v>
      </c>
      <c r="D614" s="180">
        <v>6</v>
      </c>
      <c r="E614" s="181">
        <v>9</v>
      </c>
      <c r="F614" s="182">
        <v>0.01</v>
      </c>
      <c r="G614" s="185">
        <v>0</v>
      </c>
      <c r="H614" s="184">
        <v>0.01</v>
      </c>
    </row>
    <row r="615" spans="1:8" ht="30">
      <c r="A615" s="178"/>
      <c r="B615" s="179" t="s">
        <v>140</v>
      </c>
      <c r="C615" s="179">
        <v>6</v>
      </c>
      <c r="D615" s="180">
        <v>8</v>
      </c>
      <c r="E615" s="181">
        <v>11</v>
      </c>
      <c r="F615" s="182">
        <v>0.02</v>
      </c>
      <c r="G615" s="185">
        <v>0</v>
      </c>
      <c r="H615" s="184">
        <f t="shared" ref="H615:H649" si="20">F615+G615</f>
        <v>0.02</v>
      </c>
    </row>
    <row r="616" spans="1:8" ht="30">
      <c r="A616" s="178"/>
      <c r="B616" s="179" t="s">
        <v>140</v>
      </c>
      <c r="C616" s="179">
        <v>6</v>
      </c>
      <c r="D616" s="180">
        <v>10</v>
      </c>
      <c r="E616" s="181">
        <v>11.5</v>
      </c>
      <c r="F616" s="182">
        <v>0.03</v>
      </c>
      <c r="G616" s="185">
        <v>0</v>
      </c>
      <c r="H616" s="184">
        <f t="shared" si="20"/>
        <v>0.03</v>
      </c>
    </row>
    <row r="617" spans="1:8" ht="30">
      <c r="A617" s="178"/>
      <c r="B617" s="179" t="s">
        <v>140</v>
      </c>
      <c r="C617" s="179">
        <v>6</v>
      </c>
      <c r="D617" s="180">
        <v>12</v>
      </c>
      <c r="E617" s="181">
        <v>12</v>
      </c>
      <c r="F617" s="182">
        <v>0.06</v>
      </c>
      <c r="G617" s="185">
        <v>0.01</v>
      </c>
      <c r="H617" s="184">
        <f t="shared" si="20"/>
        <v>6.9999999999999993E-2</v>
      </c>
    </row>
    <row r="618" spans="1:8" ht="30">
      <c r="A618" s="178"/>
      <c r="B618" s="179" t="s">
        <v>140</v>
      </c>
      <c r="C618" s="179">
        <v>6</v>
      </c>
      <c r="D618" s="180">
        <v>14</v>
      </c>
      <c r="E618" s="181">
        <v>13</v>
      </c>
      <c r="F618" s="182">
        <v>0.08</v>
      </c>
      <c r="G618" s="185">
        <v>0.01</v>
      </c>
      <c r="H618" s="184">
        <f t="shared" si="20"/>
        <v>0.09</v>
      </c>
    </row>
    <row r="619" spans="1:8" ht="30">
      <c r="A619" s="178"/>
      <c r="B619" s="179" t="s">
        <v>140</v>
      </c>
      <c r="C619" s="179">
        <v>6</v>
      </c>
      <c r="D619" s="180">
        <v>16</v>
      </c>
      <c r="E619" s="181">
        <v>13.5</v>
      </c>
      <c r="F619" s="182">
        <v>0.11</v>
      </c>
      <c r="G619" s="185">
        <v>0.01</v>
      </c>
      <c r="H619" s="184">
        <f t="shared" si="20"/>
        <v>0.12</v>
      </c>
    </row>
    <row r="620" spans="1:8" ht="30">
      <c r="A620" s="178"/>
      <c r="B620" s="179" t="s">
        <v>140</v>
      </c>
      <c r="C620" s="179">
        <v>6</v>
      </c>
      <c r="D620" s="180">
        <v>20</v>
      </c>
      <c r="E620" s="181">
        <v>15</v>
      </c>
      <c r="F620" s="182">
        <v>0.19</v>
      </c>
      <c r="G620" s="185">
        <v>0.02</v>
      </c>
      <c r="H620" s="184">
        <f t="shared" si="20"/>
        <v>0.21</v>
      </c>
    </row>
    <row r="621" spans="1:8" ht="30">
      <c r="A621" s="178"/>
      <c r="B621" s="179" t="s">
        <v>140</v>
      </c>
      <c r="C621" s="179">
        <v>6</v>
      </c>
      <c r="D621" s="180">
        <v>24</v>
      </c>
      <c r="E621" s="181">
        <v>16</v>
      </c>
      <c r="F621" s="182">
        <v>0.28999999999999998</v>
      </c>
      <c r="G621" s="185">
        <v>0.03</v>
      </c>
      <c r="H621" s="184">
        <f t="shared" si="20"/>
        <v>0.31999999999999995</v>
      </c>
    </row>
    <row r="622" spans="1:8" ht="30">
      <c r="A622" s="178"/>
      <c r="B622" s="179" t="s">
        <v>140</v>
      </c>
      <c r="C622" s="179">
        <v>6</v>
      </c>
      <c r="D622" s="180">
        <v>28</v>
      </c>
      <c r="E622" s="181">
        <v>17</v>
      </c>
      <c r="F622" s="182">
        <v>0.43</v>
      </c>
      <c r="G622" s="185">
        <v>0.05</v>
      </c>
      <c r="H622" s="184">
        <f t="shared" si="20"/>
        <v>0.48</v>
      </c>
    </row>
    <row r="623" spans="1:8" ht="30">
      <c r="A623" s="178"/>
      <c r="B623" s="179" t="s">
        <v>140</v>
      </c>
      <c r="C623" s="179">
        <v>6</v>
      </c>
      <c r="D623" s="180">
        <v>32</v>
      </c>
      <c r="E623" s="181">
        <v>18</v>
      </c>
      <c r="F623" s="182">
        <v>0.59</v>
      </c>
      <c r="G623" s="185">
        <v>7.0000000000000007E-2</v>
      </c>
      <c r="H623" s="184">
        <f t="shared" si="20"/>
        <v>0.65999999999999992</v>
      </c>
    </row>
    <row r="624" spans="1:8" ht="30">
      <c r="A624" s="178"/>
      <c r="B624" s="179" t="s">
        <v>140</v>
      </c>
      <c r="C624" s="179">
        <v>6</v>
      </c>
      <c r="D624" s="180">
        <v>36</v>
      </c>
      <c r="E624" s="181">
        <v>19</v>
      </c>
      <c r="F624" s="182">
        <v>0.78</v>
      </c>
      <c r="G624" s="185">
        <v>0.09</v>
      </c>
      <c r="H624" s="184">
        <f t="shared" si="20"/>
        <v>0.87</v>
      </c>
    </row>
    <row r="625" spans="1:8" ht="30">
      <c r="A625" s="178"/>
      <c r="B625" s="179" t="s">
        <v>140</v>
      </c>
      <c r="C625" s="179">
        <v>6</v>
      </c>
      <c r="D625" s="180">
        <v>40</v>
      </c>
      <c r="E625" s="181">
        <v>20</v>
      </c>
      <c r="F625" s="182">
        <v>1</v>
      </c>
      <c r="G625" s="185">
        <v>0.11</v>
      </c>
      <c r="H625" s="184">
        <f t="shared" si="20"/>
        <v>1.1100000000000001</v>
      </c>
    </row>
    <row r="626" spans="1:8" ht="30">
      <c r="A626" s="178"/>
      <c r="B626" s="179" t="s">
        <v>140</v>
      </c>
      <c r="C626" s="179">
        <v>6</v>
      </c>
      <c r="D626" s="180">
        <v>44</v>
      </c>
      <c r="E626" s="181">
        <v>20.5</v>
      </c>
      <c r="F626" s="182">
        <v>1.25</v>
      </c>
      <c r="G626" s="185">
        <v>0.14000000000000001</v>
      </c>
      <c r="H626" s="184">
        <f t="shared" si="20"/>
        <v>1.3900000000000001</v>
      </c>
    </row>
    <row r="627" spans="1:8" ht="30">
      <c r="A627" s="178"/>
      <c r="B627" s="179" t="s">
        <v>140</v>
      </c>
      <c r="C627" s="179">
        <v>6</v>
      </c>
      <c r="D627" s="180">
        <v>48</v>
      </c>
      <c r="E627" s="181">
        <v>21.5</v>
      </c>
      <c r="F627" s="182">
        <v>1.55</v>
      </c>
      <c r="G627" s="185">
        <v>0.17</v>
      </c>
      <c r="H627" s="184">
        <f t="shared" si="20"/>
        <v>1.72</v>
      </c>
    </row>
    <row r="628" spans="1:8" ht="30">
      <c r="A628" s="178"/>
      <c r="B628" s="179" t="s">
        <v>140</v>
      </c>
      <c r="C628" s="179">
        <v>6</v>
      </c>
      <c r="D628" s="180">
        <v>52</v>
      </c>
      <c r="E628" s="181">
        <v>22</v>
      </c>
      <c r="F628" s="182">
        <v>1.86</v>
      </c>
      <c r="G628" s="185">
        <v>0.2</v>
      </c>
      <c r="H628" s="184">
        <f t="shared" si="20"/>
        <v>2.06</v>
      </c>
    </row>
    <row r="629" spans="1:8" ht="30">
      <c r="A629" s="178"/>
      <c r="B629" s="179" t="s">
        <v>140</v>
      </c>
      <c r="C629" s="179">
        <v>6</v>
      </c>
      <c r="D629" s="180">
        <v>56</v>
      </c>
      <c r="E629" s="181">
        <v>22.5</v>
      </c>
      <c r="F629" s="182">
        <v>2.2200000000000002</v>
      </c>
      <c r="G629" s="185">
        <v>0.24</v>
      </c>
      <c r="H629" s="184">
        <f t="shared" si="20"/>
        <v>2.46</v>
      </c>
    </row>
    <row r="630" spans="1:8" ht="30">
      <c r="A630" s="178"/>
      <c r="B630" s="179" t="s">
        <v>140</v>
      </c>
      <c r="C630" s="179">
        <v>6</v>
      </c>
      <c r="D630" s="180">
        <v>60</v>
      </c>
      <c r="E630" s="181">
        <v>23.5</v>
      </c>
      <c r="F630" s="182">
        <v>2.59</v>
      </c>
      <c r="G630" s="185">
        <v>0.28000000000000003</v>
      </c>
      <c r="H630" s="184">
        <f t="shared" si="20"/>
        <v>2.87</v>
      </c>
    </row>
    <row r="631" spans="1:8" ht="30">
      <c r="A631" s="178"/>
      <c r="B631" s="179" t="s">
        <v>140</v>
      </c>
      <c r="C631" s="179">
        <v>6</v>
      </c>
      <c r="D631" s="180">
        <v>64</v>
      </c>
      <c r="E631" s="181">
        <v>24</v>
      </c>
      <c r="F631" s="182">
        <v>3</v>
      </c>
      <c r="G631" s="185">
        <v>0.33</v>
      </c>
      <c r="H631" s="184">
        <f t="shared" si="20"/>
        <v>3.33</v>
      </c>
    </row>
    <row r="632" spans="1:8" ht="30">
      <c r="A632" s="178"/>
      <c r="B632" s="179" t="s">
        <v>140</v>
      </c>
      <c r="C632" s="179">
        <v>6</v>
      </c>
      <c r="D632" s="180">
        <v>68</v>
      </c>
      <c r="E632" s="181">
        <v>24</v>
      </c>
      <c r="F632" s="182">
        <v>3.44</v>
      </c>
      <c r="G632" s="185">
        <v>0.38</v>
      </c>
      <c r="H632" s="184">
        <f t="shared" si="20"/>
        <v>3.82</v>
      </c>
    </row>
    <row r="633" spans="1:8" ht="30">
      <c r="A633" s="178"/>
      <c r="B633" s="179" t="s">
        <v>140</v>
      </c>
      <c r="C633" s="179">
        <v>6</v>
      </c>
      <c r="D633" s="180">
        <v>72</v>
      </c>
      <c r="E633" s="181">
        <v>24.5</v>
      </c>
      <c r="F633" s="182">
        <v>3.91</v>
      </c>
      <c r="G633" s="185">
        <v>0.43</v>
      </c>
      <c r="H633" s="184">
        <f t="shared" si="20"/>
        <v>4.34</v>
      </c>
    </row>
    <row r="634" spans="1:8" ht="30">
      <c r="A634" s="178"/>
      <c r="B634" s="179" t="s">
        <v>140</v>
      </c>
      <c r="C634" s="179">
        <v>6</v>
      </c>
      <c r="D634" s="180">
        <v>76</v>
      </c>
      <c r="E634" s="181">
        <v>25</v>
      </c>
      <c r="F634" s="182">
        <v>4.4000000000000004</v>
      </c>
      <c r="G634" s="185">
        <v>0.48</v>
      </c>
      <c r="H634" s="184">
        <f t="shared" si="20"/>
        <v>4.8800000000000008</v>
      </c>
    </row>
    <row r="635" spans="1:8" ht="30">
      <c r="A635" s="178"/>
      <c r="B635" s="179" t="s">
        <v>140</v>
      </c>
      <c r="C635" s="179">
        <v>6</v>
      </c>
      <c r="D635" s="180">
        <v>80</v>
      </c>
      <c r="E635" s="181">
        <v>25</v>
      </c>
      <c r="F635" s="182">
        <v>4.9000000000000004</v>
      </c>
      <c r="G635" s="185">
        <v>0.54</v>
      </c>
      <c r="H635" s="184">
        <f t="shared" si="20"/>
        <v>5.44</v>
      </c>
    </row>
    <row r="636" spans="1:8" ht="30">
      <c r="A636" s="178"/>
      <c r="B636" s="179" t="s">
        <v>140</v>
      </c>
      <c r="C636" s="179">
        <v>6</v>
      </c>
      <c r="D636" s="180">
        <v>84</v>
      </c>
      <c r="E636" s="181">
        <v>25.5</v>
      </c>
      <c r="F636" s="182">
        <v>5.44</v>
      </c>
      <c r="G636" s="185">
        <v>0.6</v>
      </c>
      <c r="H636" s="184">
        <f t="shared" si="20"/>
        <v>6.04</v>
      </c>
    </row>
    <row r="637" spans="1:8" ht="30">
      <c r="A637" s="178"/>
      <c r="B637" s="179" t="s">
        <v>140</v>
      </c>
      <c r="C637" s="179">
        <v>6</v>
      </c>
      <c r="D637" s="180">
        <v>88</v>
      </c>
      <c r="E637" s="181">
        <v>26</v>
      </c>
      <c r="F637" s="182">
        <v>6</v>
      </c>
      <c r="G637" s="185">
        <v>0.66</v>
      </c>
      <c r="H637" s="184">
        <f t="shared" si="20"/>
        <v>6.66</v>
      </c>
    </row>
    <row r="638" spans="1:8" ht="30">
      <c r="A638" s="178"/>
      <c r="B638" s="179" t="s">
        <v>140</v>
      </c>
      <c r="C638" s="179">
        <v>6</v>
      </c>
      <c r="D638" s="180">
        <v>92</v>
      </c>
      <c r="E638" s="181">
        <v>26</v>
      </c>
      <c r="F638" s="182">
        <v>6.57</v>
      </c>
      <c r="G638" s="185">
        <v>0.73</v>
      </c>
      <c r="H638" s="184">
        <f t="shared" si="20"/>
        <v>7.3000000000000007</v>
      </c>
    </row>
    <row r="639" spans="1:8" ht="30">
      <c r="A639" s="178"/>
      <c r="B639" s="179" t="s">
        <v>140</v>
      </c>
      <c r="C639" s="179">
        <v>6</v>
      </c>
      <c r="D639" s="180">
        <v>96</v>
      </c>
      <c r="E639" s="181">
        <v>26</v>
      </c>
      <c r="F639" s="182">
        <v>7.18</v>
      </c>
      <c r="G639" s="185">
        <v>0.8</v>
      </c>
      <c r="H639" s="184">
        <f t="shared" si="20"/>
        <v>7.9799999999999995</v>
      </c>
    </row>
    <row r="640" spans="1:8" ht="30">
      <c r="A640" s="178"/>
      <c r="B640" s="179" t="s">
        <v>140</v>
      </c>
      <c r="C640" s="179">
        <v>6</v>
      </c>
      <c r="D640" s="180">
        <v>100</v>
      </c>
      <c r="E640" s="181">
        <v>26.5</v>
      </c>
      <c r="F640" s="182">
        <v>7.8</v>
      </c>
      <c r="G640" s="185">
        <v>0.87</v>
      </c>
      <c r="H640" s="184">
        <f t="shared" si="20"/>
        <v>8.67</v>
      </c>
    </row>
    <row r="641" spans="1:8" ht="30">
      <c r="A641" s="178"/>
      <c r="B641" s="179" t="s">
        <v>140</v>
      </c>
      <c r="C641" s="179">
        <v>6</v>
      </c>
      <c r="D641" s="180">
        <v>104</v>
      </c>
      <c r="E641" s="181">
        <v>26.5</v>
      </c>
      <c r="F641" s="182">
        <v>8.44</v>
      </c>
      <c r="G641" s="185">
        <v>0.94</v>
      </c>
      <c r="H641" s="184">
        <f t="shared" si="20"/>
        <v>9.379999999999999</v>
      </c>
    </row>
    <row r="642" spans="1:8" ht="30">
      <c r="A642" s="178"/>
      <c r="B642" s="179" t="s">
        <v>140</v>
      </c>
      <c r="C642" s="179">
        <v>6</v>
      </c>
      <c r="D642" s="180">
        <v>108</v>
      </c>
      <c r="E642" s="181">
        <v>26.5</v>
      </c>
      <c r="F642" s="182">
        <v>9.09</v>
      </c>
      <c r="G642" s="185">
        <v>1.02</v>
      </c>
      <c r="H642" s="184">
        <f t="shared" si="20"/>
        <v>10.11</v>
      </c>
    </row>
    <row r="643" spans="1:8" ht="30">
      <c r="A643" s="178"/>
      <c r="B643" s="179" t="s">
        <v>140</v>
      </c>
      <c r="C643" s="179">
        <v>6</v>
      </c>
      <c r="D643" s="180">
        <v>112</v>
      </c>
      <c r="E643" s="181">
        <v>26.5</v>
      </c>
      <c r="F643" s="182">
        <v>9.77</v>
      </c>
      <c r="G643" s="185">
        <v>1.1000000000000001</v>
      </c>
      <c r="H643" s="184">
        <f t="shared" si="20"/>
        <v>10.87</v>
      </c>
    </row>
    <row r="644" spans="1:8" ht="30">
      <c r="A644" s="178"/>
      <c r="B644" s="179" t="s">
        <v>140</v>
      </c>
      <c r="C644" s="179">
        <v>6</v>
      </c>
      <c r="D644" s="180">
        <v>116</v>
      </c>
      <c r="E644" s="181">
        <v>27</v>
      </c>
      <c r="F644" s="182">
        <v>10.48</v>
      </c>
      <c r="G644" s="185">
        <v>1.18</v>
      </c>
      <c r="H644" s="184">
        <f t="shared" si="20"/>
        <v>11.66</v>
      </c>
    </row>
    <row r="645" spans="1:8" ht="30">
      <c r="A645" s="178"/>
      <c r="B645" s="179" t="s">
        <v>140</v>
      </c>
      <c r="C645" s="179">
        <v>6</v>
      </c>
      <c r="D645" s="180">
        <v>120</v>
      </c>
      <c r="E645" s="181">
        <v>27</v>
      </c>
      <c r="F645" s="182">
        <v>11.21</v>
      </c>
      <c r="G645" s="185">
        <v>1.27</v>
      </c>
      <c r="H645" s="184">
        <f t="shared" si="20"/>
        <v>12.48</v>
      </c>
    </row>
    <row r="646" spans="1:8" ht="30">
      <c r="A646" s="178"/>
      <c r="B646" s="179" t="s">
        <v>140</v>
      </c>
      <c r="C646" s="179">
        <v>6</v>
      </c>
      <c r="D646" s="180">
        <v>124</v>
      </c>
      <c r="E646" s="181">
        <v>27</v>
      </c>
      <c r="F646" s="182">
        <v>11.95</v>
      </c>
      <c r="G646" s="185">
        <v>1.36</v>
      </c>
      <c r="H646" s="184">
        <f t="shared" si="20"/>
        <v>13.309999999999999</v>
      </c>
    </row>
    <row r="647" spans="1:8" ht="30">
      <c r="A647" s="178"/>
      <c r="B647" s="179" t="s">
        <v>140</v>
      </c>
      <c r="C647" s="179">
        <v>6</v>
      </c>
      <c r="D647" s="180">
        <v>128</v>
      </c>
      <c r="E647" s="181">
        <v>27</v>
      </c>
      <c r="F647" s="182">
        <v>12.74</v>
      </c>
      <c r="G647" s="185">
        <v>1.45</v>
      </c>
      <c r="H647" s="184">
        <f t="shared" si="20"/>
        <v>14.19</v>
      </c>
    </row>
    <row r="648" spans="1:8" ht="30">
      <c r="A648" s="178"/>
      <c r="B648" s="179" t="s">
        <v>140</v>
      </c>
      <c r="C648" s="179">
        <v>6</v>
      </c>
      <c r="D648" s="180">
        <v>132</v>
      </c>
      <c r="E648" s="181">
        <v>27.5</v>
      </c>
      <c r="F648" s="182">
        <v>13.55</v>
      </c>
      <c r="G648" s="185">
        <v>1.55</v>
      </c>
      <c r="H648" s="184">
        <f t="shared" si="20"/>
        <v>15.100000000000001</v>
      </c>
    </row>
    <row r="649" spans="1:8" ht="30">
      <c r="A649" s="178"/>
      <c r="B649" s="179" t="s">
        <v>140</v>
      </c>
      <c r="C649" s="179">
        <v>6</v>
      </c>
      <c r="D649" s="180">
        <v>136</v>
      </c>
      <c r="E649" s="181">
        <v>27.5</v>
      </c>
      <c r="F649" s="182">
        <v>14.4</v>
      </c>
      <c r="G649" s="185">
        <v>1.65</v>
      </c>
      <c r="H649" s="184">
        <f t="shared" si="20"/>
        <v>16.05</v>
      </c>
    </row>
    <row r="650" spans="1:8" ht="30">
      <c r="A650" s="178"/>
      <c r="B650" s="179" t="s">
        <v>140</v>
      </c>
      <c r="C650" s="179">
        <v>7</v>
      </c>
      <c r="D650" s="180">
        <v>4</v>
      </c>
      <c r="E650" s="181">
        <v>6</v>
      </c>
      <c r="F650" s="182">
        <v>0.01</v>
      </c>
      <c r="G650" s="185">
        <v>0</v>
      </c>
      <c r="H650" s="184">
        <v>0.01</v>
      </c>
    </row>
    <row r="651" spans="1:8" ht="30">
      <c r="A651" s="178"/>
      <c r="B651" s="179" t="s">
        <v>140</v>
      </c>
      <c r="C651" s="179">
        <v>7</v>
      </c>
      <c r="D651" s="180">
        <v>6</v>
      </c>
      <c r="E651" s="181">
        <v>8</v>
      </c>
      <c r="F651" s="182">
        <v>0.01</v>
      </c>
      <c r="G651" s="185">
        <v>0</v>
      </c>
      <c r="H651" s="184">
        <v>0.01</v>
      </c>
    </row>
    <row r="652" spans="1:8" ht="30">
      <c r="A652" s="178"/>
      <c r="B652" s="179" t="s">
        <v>140</v>
      </c>
      <c r="C652" s="179">
        <v>7</v>
      </c>
      <c r="D652" s="180">
        <v>8</v>
      </c>
      <c r="E652" s="181">
        <v>10</v>
      </c>
      <c r="F652" s="182">
        <v>0.01</v>
      </c>
      <c r="G652" s="185">
        <v>0</v>
      </c>
      <c r="H652" s="184">
        <f t="shared" ref="H652:H682" si="21">F652+G652</f>
        <v>0.01</v>
      </c>
    </row>
    <row r="653" spans="1:8" ht="30">
      <c r="A653" s="178"/>
      <c r="B653" s="179" t="s">
        <v>140</v>
      </c>
      <c r="C653" s="179">
        <v>7</v>
      </c>
      <c r="D653" s="180">
        <v>10</v>
      </c>
      <c r="E653" s="181">
        <v>10.5</v>
      </c>
      <c r="F653" s="182">
        <v>0.03</v>
      </c>
      <c r="G653" s="185">
        <v>0</v>
      </c>
      <c r="H653" s="184">
        <f t="shared" si="21"/>
        <v>0.03</v>
      </c>
    </row>
    <row r="654" spans="1:8" ht="30">
      <c r="A654" s="178"/>
      <c r="B654" s="179" t="s">
        <v>140</v>
      </c>
      <c r="C654" s="179">
        <v>7</v>
      </c>
      <c r="D654" s="180">
        <v>12</v>
      </c>
      <c r="E654" s="181">
        <v>11</v>
      </c>
      <c r="F654" s="182">
        <v>0.05</v>
      </c>
      <c r="G654" s="185">
        <v>0.01</v>
      </c>
      <c r="H654" s="184">
        <f t="shared" si="21"/>
        <v>6.0000000000000005E-2</v>
      </c>
    </row>
    <row r="655" spans="1:8" ht="30">
      <c r="A655" s="178"/>
      <c r="B655" s="179" t="s">
        <v>140</v>
      </c>
      <c r="C655" s="179">
        <v>7</v>
      </c>
      <c r="D655" s="180">
        <v>14</v>
      </c>
      <c r="E655" s="181">
        <v>11.5</v>
      </c>
      <c r="F655" s="182">
        <v>0.08</v>
      </c>
      <c r="G655" s="185">
        <v>0.01</v>
      </c>
      <c r="H655" s="184">
        <f t="shared" si="21"/>
        <v>0.09</v>
      </c>
    </row>
    <row r="656" spans="1:8" ht="30">
      <c r="A656" s="178"/>
      <c r="B656" s="179" t="s">
        <v>140</v>
      </c>
      <c r="C656" s="179">
        <v>7</v>
      </c>
      <c r="D656" s="180">
        <v>16</v>
      </c>
      <c r="E656" s="181">
        <v>12.5</v>
      </c>
      <c r="F656" s="182">
        <v>0.1</v>
      </c>
      <c r="G656" s="185">
        <v>0.01</v>
      </c>
      <c r="H656" s="184">
        <f t="shared" si="21"/>
        <v>0.11</v>
      </c>
    </row>
    <row r="657" spans="1:8" ht="30">
      <c r="A657" s="178"/>
      <c r="B657" s="179" t="s">
        <v>140</v>
      </c>
      <c r="C657" s="179">
        <v>7</v>
      </c>
      <c r="D657" s="180">
        <v>20</v>
      </c>
      <c r="E657" s="181">
        <v>13.5</v>
      </c>
      <c r="F657" s="182">
        <v>0.17</v>
      </c>
      <c r="G657" s="185">
        <v>0.02</v>
      </c>
      <c r="H657" s="184">
        <f t="shared" si="21"/>
        <v>0.19</v>
      </c>
    </row>
    <row r="658" spans="1:8" ht="30">
      <c r="A658" s="178"/>
      <c r="B658" s="179" t="s">
        <v>140</v>
      </c>
      <c r="C658" s="179">
        <v>7</v>
      </c>
      <c r="D658" s="180">
        <v>24</v>
      </c>
      <c r="E658" s="181">
        <v>14.5</v>
      </c>
      <c r="F658" s="182">
        <v>0.26</v>
      </c>
      <c r="G658" s="185">
        <v>0.03</v>
      </c>
      <c r="H658" s="184">
        <f t="shared" si="21"/>
        <v>0.29000000000000004</v>
      </c>
    </row>
    <row r="659" spans="1:8" ht="30">
      <c r="A659" s="178"/>
      <c r="B659" s="179" t="s">
        <v>140</v>
      </c>
      <c r="C659" s="179">
        <v>7</v>
      </c>
      <c r="D659" s="180">
        <v>28</v>
      </c>
      <c r="E659" s="181">
        <v>15.5</v>
      </c>
      <c r="F659" s="182">
        <v>0.39</v>
      </c>
      <c r="G659" s="185">
        <v>0.04</v>
      </c>
      <c r="H659" s="184">
        <f t="shared" si="21"/>
        <v>0.43</v>
      </c>
    </row>
    <row r="660" spans="1:8" ht="30">
      <c r="A660" s="178"/>
      <c r="B660" s="179" t="s">
        <v>140</v>
      </c>
      <c r="C660" s="179">
        <v>7</v>
      </c>
      <c r="D660" s="180">
        <v>32</v>
      </c>
      <c r="E660" s="181">
        <v>16.5</v>
      </c>
      <c r="F660" s="182">
        <v>0.54</v>
      </c>
      <c r="G660" s="185">
        <v>0.06</v>
      </c>
      <c r="H660" s="184">
        <f t="shared" si="21"/>
        <v>0.60000000000000009</v>
      </c>
    </row>
    <row r="661" spans="1:8" ht="30">
      <c r="A661" s="178"/>
      <c r="B661" s="179" t="s">
        <v>140</v>
      </c>
      <c r="C661" s="179">
        <v>7</v>
      </c>
      <c r="D661" s="180">
        <v>36</v>
      </c>
      <c r="E661" s="181">
        <v>17.5</v>
      </c>
      <c r="F661" s="182">
        <v>0.71</v>
      </c>
      <c r="G661" s="185">
        <v>0.08</v>
      </c>
      <c r="H661" s="184">
        <f t="shared" si="21"/>
        <v>0.78999999999999992</v>
      </c>
    </row>
    <row r="662" spans="1:8" ht="30">
      <c r="A662" s="178"/>
      <c r="B662" s="179" t="s">
        <v>140</v>
      </c>
      <c r="C662" s="179">
        <v>7</v>
      </c>
      <c r="D662" s="180">
        <v>40</v>
      </c>
      <c r="E662" s="181">
        <v>18</v>
      </c>
      <c r="F662" s="182">
        <v>0.92</v>
      </c>
      <c r="G662" s="185">
        <v>0.1</v>
      </c>
      <c r="H662" s="184">
        <f t="shared" si="21"/>
        <v>1.02</v>
      </c>
    </row>
    <row r="663" spans="1:8" ht="30">
      <c r="A663" s="178"/>
      <c r="B663" s="179" t="s">
        <v>140</v>
      </c>
      <c r="C663" s="179">
        <v>7</v>
      </c>
      <c r="D663" s="180">
        <v>44</v>
      </c>
      <c r="E663" s="181">
        <v>19</v>
      </c>
      <c r="F663" s="182">
        <v>1.1499999999999999</v>
      </c>
      <c r="G663" s="185">
        <v>0.13</v>
      </c>
      <c r="H663" s="184">
        <f t="shared" si="21"/>
        <v>1.2799999999999998</v>
      </c>
    </row>
    <row r="664" spans="1:8" ht="30">
      <c r="A664" s="178"/>
      <c r="B664" s="179" t="s">
        <v>140</v>
      </c>
      <c r="C664" s="179">
        <v>7</v>
      </c>
      <c r="D664" s="180">
        <v>48</v>
      </c>
      <c r="E664" s="181">
        <v>19.5</v>
      </c>
      <c r="F664" s="182">
        <v>1.41</v>
      </c>
      <c r="G664" s="185">
        <v>0.16</v>
      </c>
      <c r="H664" s="184">
        <f t="shared" si="21"/>
        <v>1.5699999999999998</v>
      </c>
    </row>
    <row r="665" spans="1:8" ht="30">
      <c r="A665" s="178"/>
      <c r="B665" s="179" t="s">
        <v>140</v>
      </c>
      <c r="C665" s="179">
        <v>7</v>
      </c>
      <c r="D665" s="180">
        <v>52</v>
      </c>
      <c r="E665" s="181">
        <v>20</v>
      </c>
      <c r="F665" s="182">
        <v>1.7</v>
      </c>
      <c r="G665" s="185">
        <v>0.19</v>
      </c>
      <c r="H665" s="184">
        <f t="shared" si="21"/>
        <v>1.89</v>
      </c>
    </row>
    <row r="666" spans="1:8" ht="30">
      <c r="A666" s="178"/>
      <c r="B666" s="179" t="s">
        <v>140</v>
      </c>
      <c r="C666" s="179">
        <v>7</v>
      </c>
      <c r="D666" s="180">
        <v>56</v>
      </c>
      <c r="E666" s="181">
        <v>20.5</v>
      </c>
      <c r="F666" s="182">
        <v>2.02</v>
      </c>
      <c r="G666" s="185">
        <v>0.22</v>
      </c>
      <c r="H666" s="184">
        <f t="shared" si="21"/>
        <v>2.2400000000000002</v>
      </c>
    </row>
    <row r="667" spans="1:8" ht="30">
      <c r="A667" s="178"/>
      <c r="B667" s="179" t="s">
        <v>140</v>
      </c>
      <c r="C667" s="179">
        <v>7</v>
      </c>
      <c r="D667" s="180">
        <v>60</v>
      </c>
      <c r="E667" s="181">
        <v>21</v>
      </c>
      <c r="F667" s="182">
        <v>2.37</v>
      </c>
      <c r="G667" s="185">
        <v>0.26</v>
      </c>
      <c r="H667" s="184">
        <f t="shared" si="21"/>
        <v>2.63</v>
      </c>
    </row>
    <row r="668" spans="1:8" ht="30">
      <c r="A668" s="178"/>
      <c r="B668" s="179" t="s">
        <v>140</v>
      </c>
      <c r="C668" s="179">
        <v>7</v>
      </c>
      <c r="D668" s="180">
        <v>64</v>
      </c>
      <c r="E668" s="181">
        <v>21.5</v>
      </c>
      <c r="F668" s="182">
        <v>2.74</v>
      </c>
      <c r="G668" s="185">
        <v>0.3</v>
      </c>
      <c r="H668" s="184">
        <f t="shared" si="21"/>
        <v>3.04</v>
      </c>
    </row>
    <row r="669" spans="1:8" ht="30">
      <c r="A669" s="178"/>
      <c r="B669" s="179" t="s">
        <v>140</v>
      </c>
      <c r="C669" s="179">
        <v>7</v>
      </c>
      <c r="D669" s="180">
        <v>68</v>
      </c>
      <c r="E669" s="181">
        <v>22</v>
      </c>
      <c r="F669" s="182">
        <v>3.14</v>
      </c>
      <c r="G669" s="185">
        <v>0.34</v>
      </c>
      <c r="H669" s="184">
        <f t="shared" si="21"/>
        <v>3.48</v>
      </c>
    </row>
    <row r="670" spans="1:8" ht="30">
      <c r="A670" s="178"/>
      <c r="B670" s="179" t="s">
        <v>140</v>
      </c>
      <c r="C670" s="179">
        <v>7</v>
      </c>
      <c r="D670" s="180">
        <v>72</v>
      </c>
      <c r="E670" s="181">
        <v>22.5</v>
      </c>
      <c r="F670" s="182">
        <v>3.56</v>
      </c>
      <c r="G670" s="185">
        <v>0.39</v>
      </c>
      <c r="H670" s="184">
        <f t="shared" si="21"/>
        <v>3.95</v>
      </c>
    </row>
    <row r="671" spans="1:8" ht="30">
      <c r="A671" s="178"/>
      <c r="B671" s="179" t="s">
        <v>140</v>
      </c>
      <c r="C671" s="179">
        <v>7</v>
      </c>
      <c r="D671" s="180">
        <v>76</v>
      </c>
      <c r="E671" s="181">
        <v>22.5</v>
      </c>
      <c r="F671" s="182">
        <v>4</v>
      </c>
      <c r="G671" s="185">
        <v>0.44</v>
      </c>
      <c r="H671" s="184">
        <f t="shared" si="21"/>
        <v>4.4400000000000004</v>
      </c>
    </row>
    <row r="672" spans="1:8" ht="30">
      <c r="A672" s="178"/>
      <c r="B672" s="179" t="s">
        <v>140</v>
      </c>
      <c r="C672" s="179">
        <v>7</v>
      </c>
      <c r="D672" s="180">
        <v>80</v>
      </c>
      <c r="E672" s="181">
        <v>23</v>
      </c>
      <c r="F672" s="182">
        <v>4.4800000000000004</v>
      </c>
      <c r="G672" s="185">
        <v>0.49</v>
      </c>
      <c r="H672" s="184">
        <f t="shared" si="21"/>
        <v>4.9700000000000006</v>
      </c>
    </row>
    <row r="673" spans="1:8" ht="30">
      <c r="A673" s="178"/>
      <c r="B673" s="179" t="s">
        <v>140</v>
      </c>
      <c r="C673" s="179">
        <v>7</v>
      </c>
      <c r="D673" s="180">
        <v>84</v>
      </c>
      <c r="E673" s="181">
        <v>23.5</v>
      </c>
      <c r="F673" s="182">
        <v>4.96</v>
      </c>
      <c r="G673" s="185">
        <v>0.55000000000000004</v>
      </c>
      <c r="H673" s="184">
        <f t="shared" si="21"/>
        <v>5.51</v>
      </c>
    </row>
    <row r="674" spans="1:8" ht="30">
      <c r="A674" s="178"/>
      <c r="B674" s="179" t="s">
        <v>140</v>
      </c>
      <c r="C674" s="179">
        <v>7</v>
      </c>
      <c r="D674" s="180">
        <v>88</v>
      </c>
      <c r="E674" s="181">
        <v>24</v>
      </c>
      <c r="F674" s="182">
        <v>5.48</v>
      </c>
      <c r="G674" s="185">
        <v>0.61</v>
      </c>
      <c r="H674" s="184">
        <f t="shared" si="21"/>
        <v>6.0900000000000007</v>
      </c>
    </row>
    <row r="675" spans="1:8" ht="30">
      <c r="A675" s="178"/>
      <c r="B675" s="179" t="s">
        <v>140</v>
      </c>
      <c r="C675" s="179">
        <v>7</v>
      </c>
      <c r="D675" s="180">
        <v>92</v>
      </c>
      <c r="E675" s="181">
        <v>24</v>
      </c>
      <c r="F675" s="182">
        <v>6</v>
      </c>
      <c r="G675" s="185">
        <v>0.67</v>
      </c>
      <c r="H675" s="184">
        <f t="shared" si="21"/>
        <v>6.67</v>
      </c>
    </row>
    <row r="676" spans="1:8" ht="30">
      <c r="A676" s="178"/>
      <c r="B676" s="179" t="s">
        <v>140</v>
      </c>
      <c r="C676" s="179">
        <v>7</v>
      </c>
      <c r="D676" s="180">
        <v>96</v>
      </c>
      <c r="E676" s="181">
        <v>24</v>
      </c>
      <c r="F676" s="182">
        <v>6.55</v>
      </c>
      <c r="G676" s="185">
        <v>0.73</v>
      </c>
      <c r="H676" s="184">
        <f t="shared" si="21"/>
        <v>7.2799999999999994</v>
      </c>
    </row>
    <row r="677" spans="1:8" ht="30">
      <c r="A677" s="178"/>
      <c r="B677" s="179" t="s">
        <v>140</v>
      </c>
      <c r="C677" s="179">
        <v>7</v>
      </c>
      <c r="D677" s="180">
        <v>100</v>
      </c>
      <c r="E677" s="181">
        <v>24</v>
      </c>
      <c r="F677" s="182">
        <v>7.11</v>
      </c>
      <c r="G677" s="185">
        <v>0.79</v>
      </c>
      <c r="H677" s="184">
        <f t="shared" si="21"/>
        <v>7.9</v>
      </c>
    </row>
    <row r="678" spans="1:8" ht="30">
      <c r="A678" s="178"/>
      <c r="B678" s="179" t="s">
        <v>140</v>
      </c>
      <c r="C678" s="179">
        <v>7</v>
      </c>
      <c r="D678" s="180">
        <v>104</v>
      </c>
      <c r="E678" s="181">
        <v>24</v>
      </c>
      <c r="F678" s="182">
        <v>7.7</v>
      </c>
      <c r="G678" s="185">
        <v>0.86</v>
      </c>
      <c r="H678" s="184">
        <f t="shared" si="21"/>
        <v>8.56</v>
      </c>
    </row>
    <row r="679" spans="1:8" ht="30">
      <c r="A679" s="178"/>
      <c r="B679" s="179" t="s">
        <v>140</v>
      </c>
      <c r="C679" s="179">
        <v>7</v>
      </c>
      <c r="D679" s="180">
        <v>108</v>
      </c>
      <c r="E679" s="181">
        <v>24</v>
      </c>
      <c r="F679" s="182">
        <v>8.2899999999999991</v>
      </c>
      <c r="G679" s="185">
        <v>0.93</v>
      </c>
      <c r="H679" s="184">
        <f t="shared" si="21"/>
        <v>9.2199999999999989</v>
      </c>
    </row>
    <row r="680" spans="1:8" ht="30">
      <c r="A680" s="178"/>
      <c r="B680" s="179" t="s">
        <v>140</v>
      </c>
      <c r="C680" s="179">
        <v>7</v>
      </c>
      <c r="D680" s="180">
        <v>112</v>
      </c>
      <c r="E680" s="181">
        <v>24.5</v>
      </c>
      <c r="F680" s="182">
        <v>8.91</v>
      </c>
      <c r="G680" s="185">
        <v>1.01</v>
      </c>
      <c r="H680" s="184">
        <f t="shared" si="21"/>
        <v>9.92</v>
      </c>
    </row>
    <row r="681" spans="1:8" ht="30">
      <c r="A681" s="178"/>
      <c r="B681" s="179" t="s">
        <v>140</v>
      </c>
      <c r="C681" s="179">
        <v>7</v>
      </c>
      <c r="D681" s="180">
        <v>116</v>
      </c>
      <c r="E681" s="181">
        <v>24.5</v>
      </c>
      <c r="F681" s="182">
        <v>9.56</v>
      </c>
      <c r="G681" s="185">
        <v>1.07</v>
      </c>
      <c r="H681" s="184">
        <f t="shared" si="21"/>
        <v>10.63</v>
      </c>
    </row>
    <row r="682" spans="1:8" ht="30">
      <c r="A682" s="178"/>
      <c r="B682" s="179" t="s">
        <v>140</v>
      </c>
      <c r="C682" s="179">
        <v>7</v>
      </c>
      <c r="D682" s="180">
        <v>120</v>
      </c>
      <c r="E682" s="181">
        <v>24.5</v>
      </c>
      <c r="F682" s="182">
        <v>10.23</v>
      </c>
      <c r="G682" s="185">
        <v>1.1599999999999999</v>
      </c>
      <c r="H682" s="184">
        <f t="shared" si="21"/>
        <v>11.39</v>
      </c>
    </row>
    <row r="683" spans="1:8" ht="30">
      <c r="A683" s="178"/>
      <c r="B683" s="179" t="s">
        <v>140</v>
      </c>
      <c r="C683" s="179">
        <v>8</v>
      </c>
      <c r="D683" s="180">
        <v>4</v>
      </c>
      <c r="E683" s="181">
        <v>5</v>
      </c>
      <c r="F683" s="182">
        <v>0.01</v>
      </c>
      <c r="G683" s="185">
        <v>0</v>
      </c>
      <c r="H683" s="184">
        <v>0.01</v>
      </c>
    </row>
    <row r="684" spans="1:8" ht="30">
      <c r="A684" s="178"/>
      <c r="B684" s="179" t="s">
        <v>140</v>
      </c>
      <c r="C684" s="179">
        <v>8</v>
      </c>
      <c r="D684" s="180">
        <v>6</v>
      </c>
      <c r="E684" s="181">
        <v>7</v>
      </c>
      <c r="F684" s="182">
        <v>0.01</v>
      </c>
      <c r="G684" s="185">
        <v>0</v>
      </c>
      <c r="H684" s="184">
        <v>0.01</v>
      </c>
    </row>
    <row r="685" spans="1:8" ht="30">
      <c r="A685" s="178"/>
      <c r="B685" s="179" t="s">
        <v>140</v>
      </c>
      <c r="C685" s="179">
        <v>8</v>
      </c>
      <c r="D685" s="180">
        <v>8</v>
      </c>
      <c r="E685" s="181">
        <v>9</v>
      </c>
      <c r="F685" s="182">
        <v>0.01</v>
      </c>
      <c r="G685" s="185">
        <v>0</v>
      </c>
      <c r="H685" s="184">
        <f t="shared" ref="H685:H714" si="22">F685+G685</f>
        <v>0.01</v>
      </c>
    </row>
    <row r="686" spans="1:8" ht="30">
      <c r="A686" s="178"/>
      <c r="B686" s="179" t="s">
        <v>140</v>
      </c>
      <c r="C686" s="179">
        <v>8</v>
      </c>
      <c r="D686" s="180">
        <v>10</v>
      </c>
      <c r="E686" s="181">
        <v>9.5</v>
      </c>
      <c r="F686" s="182">
        <v>0.03</v>
      </c>
      <c r="G686" s="185">
        <v>0</v>
      </c>
      <c r="H686" s="184">
        <f t="shared" si="22"/>
        <v>0.03</v>
      </c>
    </row>
    <row r="687" spans="1:8" ht="30">
      <c r="A687" s="178"/>
      <c r="B687" s="179" t="s">
        <v>140</v>
      </c>
      <c r="C687" s="179">
        <v>8</v>
      </c>
      <c r="D687" s="180">
        <v>12</v>
      </c>
      <c r="E687" s="181">
        <v>10</v>
      </c>
      <c r="F687" s="182">
        <v>0.05</v>
      </c>
      <c r="G687" s="185">
        <v>0.01</v>
      </c>
      <c r="H687" s="184">
        <f t="shared" si="22"/>
        <v>6.0000000000000005E-2</v>
      </c>
    </row>
    <row r="688" spans="1:8" ht="30">
      <c r="A688" s="178"/>
      <c r="B688" s="179" t="s">
        <v>140</v>
      </c>
      <c r="C688" s="179">
        <v>8</v>
      </c>
      <c r="D688" s="180">
        <v>14</v>
      </c>
      <c r="E688" s="181">
        <v>10.5</v>
      </c>
      <c r="F688" s="182">
        <v>7.0000000000000007E-2</v>
      </c>
      <c r="G688" s="185">
        <v>0.01</v>
      </c>
      <c r="H688" s="184">
        <f t="shared" si="22"/>
        <v>0.08</v>
      </c>
    </row>
    <row r="689" spans="1:8" ht="30">
      <c r="A689" s="178"/>
      <c r="B689" s="179" t="s">
        <v>140</v>
      </c>
      <c r="C689" s="179">
        <v>8</v>
      </c>
      <c r="D689" s="180">
        <v>16</v>
      </c>
      <c r="E689" s="181">
        <v>11</v>
      </c>
      <c r="F689" s="182">
        <v>0.09</v>
      </c>
      <c r="G689" s="185">
        <v>0.01</v>
      </c>
      <c r="H689" s="184">
        <f t="shared" si="22"/>
        <v>9.9999999999999992E-2</v>
      </c>
    </row>
    <row r="690" spans="1:8" ht="30">
      <c r="A690" s="178"/>
      <c r="B690" s="179" t="s">
        <v>140</v>
      </c>
      <c r="C690" s="179">
        <v>8</v>
      </c>
      <c r="D690" s="180">
        <v>20</v>
      </c>
      <c r="E690" s="181">
        <v>12.5</v>
      </c>
      <c r="F690" s="182">
        <v>0.16</v>
      </c>
      <c r="G690" s="185">
        <v>0.02</v>
      </c>
      <c r="H690" s="184">
        <f t="shared" si="22"/>
        <v>0.18</v>
      </c>
    </row>
    <row r="691" spans="1:8" ht="30">
      <c r="A691" s="178"/>
      <c r="B691" s="179" t="s">
        <v>140</v>
      </c>
      <c r="C691" s="179">
        <v>8</v>
      </c>
      <c r="D691" s="180">
        <v>24</v>
      </c>
      <c r="E691" s="181">
        <v>13.5</v>
      </c>
      <c r="F691" s="182">
        <v>0.25</v>
      </c>
      <c r="G691" s="185">
        <v>0.03</v>
      </c>
      <c r="H691" s="184">
        <f t="shared" si="22"/>
        <v>0.28000000000000003</v>
      </c>
    </row>
    <row r="692" spans="1:8" ht="30">
      <c r="A692" s="178"/>
      <c r="B692" s="179" t="s">
        <v>140</v>
      </c>
      <c r="C692" s="179">
        <v>8</v>
      </c>
      <c r="D692" s="180">
        <v>28</v>
      </c>
      <c r="E692" s="181">
        <v>14</v>
      </c>
      <c r="F692" s="182">
        <v>0.35</v>
      </c>
      <c r="G692" s="185">
        <v>0.04</v>
      </c>
      <c r="H692" s="184">
        <f t="shared" si="22"/>
        <v>0.38999999999999996</v>
      </c>
    </row>
    <row r="693" spans="1:8" ht="30">
      <c r="A693" s="178"/>
      <c r="B693" s="179" t="s">
        <v>140</v>
      </c>
      <c r="C693" s="179">
        <v>8</v>
      </c>
      <c r="D693" s="180">
        <v>32</v>
      </c>
      <c r="E693" s="181">
        <v>15</v>
      </c>
      <c r="F693" s="182">
        <v>0.49</v>
      </c>
      <c r="G693" s="185">
        <v>0.05</v>
      </c>
      <c r="H693" s="184">
        <f t="shared" si="22"/>
        <v>0.54</v>
      </c>
    </row>
    <row r="694" spans="1:8" ht="30">
      <c r="A694" s="178"/>
      <c r="B694" s="179" t="s">
        <v>140</v>
      </c>
      <c r="C694" s="179">
        <v>8</v>
      </c>
      <c r="D694" s="180">
        <v>36</v>
      </c>
      <c r="E694" s="181">
        <v>16</v>
      </c>
      <c r="F694" s="182">
        <v>0.65</v>
      </c>
      <c r="G694" s="185">
        <v>7.0000000000000007E-2</v>
      </c>
      <c r="H694" s="184">
        <f t="shared" si="22"/>
        <v>0.72</v>
      </c>
    </row>
    <row r="695" spans="1:8" ht="30">
      <c r="A695" s="178"/>
      <c r="B695" s="179" t="s">
        <v>140</v>
      </c>
      <c r="C695" s="179">
        <v>8</v>
      </c>
      <c r="D695" s="180">
        <v>40</v>
      </c>
      <c r="E695" s="181">
        <v>16.5</v>
      </c>
      <c r="F695" s="182">
        <v>0.84</v>
      </c>
      <c r="G695" s="185">
        <v>0.09</v>
      </c>
      <c r="H695" s="184">
        <f t="shared" si="22"/>
        <v>0.92999999999999994</v>
      </c>
    </row>
    <row r="696" spans="1:8" ht="30">
      <c r="A696" s="178"/>
      <c r="B696" s="179" t="s">
        <v>140</v>
      </c>
      <c r="C696" s="179">
        <v>8</v>
      </c>
      <c r="D696" s="180">
        <v>44</v>
      </c>
      <c r="E696" s="181">
        <v>17</v>
      </c>
      <c r="F696" s="182">
        <v>1.05</v>
      </c>
      <c r="G696" s="185">
        <v>0.11</v>
      </c>
      <c r="H696" s="184">
        <f t="shared" si="22"/>
        <v>1.1600000000000001</v>
      </c>
    </row>
    <row r="697" spans="1:8" ht="30">
      <c r="A697" s="178"/>
      <c r="B697" s="179" t="s">
        <v>140</v>
      </c>
      <c r="C697" s="179">
        <v>8</v>
      </c>
      <c r="D697" s="180">
        <v>48</v>
      </c>
      <c r="E697" s="181">
        <v>18</v>
      </c>
      <c r="F697" s="182">
        <v>1.29</v>
      </c>
      <c r="G697" s="185">
        <v>0.14000000000000001</v>
      </c>
      <c r="H697" s="184">
        <f t="shared" si="22"/>
        <v>1.4300000000000002</v>
      </c>
    </row>
    <row r="698" spans="1:8" ht="30">
      <c r="A698" s="178"/>
      <c r="B698" s="179" t="s">
        <v>140</v>
      </c>
      <c r="C698" s="179">
        <v>8</v>
      </c>
      <c r="D698" s="180">
        <v>52</v>
      </c>
      <c r="E698" s="181">
        <v>18.5</v>
      </c>
      <c r="F698" s="182">
        <v>1.55</v>
      </c>
      <c r="G698" s="185">
        <v>0.17</v>
      </c>
      <c r="H698" s="184">
        <f t="shared" si="22"/>
        <v>1.72</v>
      </c>
    </row>
    <row r="699" spans="1:8" ht="30">
      <c r="A699" s="178"/>
      <c r="B699" s="179" t="s">
        <v>140</v>
      </c>
      <c r="C699" s="179">
        <v>8</v>
      </c>
      <c r="D699" s="180">
        <v>56</v>
      </c>
      <c r="E699" s="181">
        <v>19</v>
      </c>
      <c r="F699" s="182">
        <v>1.85</v>
      </c>
      <c r="G699" s="185">
        <v>0.2</v>
      </c>
      <c r="H699" s="184">
        <f t="shared" si="22"/>
        <v>2.0500000000000003</v>
      </c>
    </row>
    <row r="700" spans="1:8" ht="30">
      <c r="A700" s="178"/>
      <c r="B700" s="179" t="s">
        <v>140</v>
      </c>
      <c r="C700" s="179">
        <v>8</v>
      </c>
      <c r="D700" s="180">
        <v>60</v>
      </c>
      <c r="E700" s="181">
        <v>19.5</v>
      </c>
      <c r="F700" s="182">
        <v>2.16</v>
      </c>
      <c r="G700" s="185">
        <v>0.24</v>
      </c>
      <c r="H700" s="184">
        <f t="shared" si="22"/>
        <v>2.4000000000000004</v>
      </c>
    </row>
    <row r="701" spans="1:8" ht="30">
      <c r="A701" s="178"/>
      <c r="B701" s="179" t="s">
        <v>140</v>
      </c>
      <c r="C701" s="179">
        <v>8</v>
      </c>
      <c r="D701" s="180">
        <v>64</v>
      </c>
      <c r="E701" s="181">
        <v>19.5</v>
      </c>
      <c r="F701" s="182">
        <v>2.5</v>
      </c>
      <c r="G701" s="185">
        <v>0.28000000000000003</v>
      </c>
      <c r="H701" s="184">
        <f t="shared" si="22"/>
        <v>2.7800000000000002</v>
      </c>
    </row>
    <row r="702" spans="1:8" ht="30">
      <c r="A702" s="178"/>
      <c r="B702" s="179" t="s">
        <v>140</v>
      </c>
      <c r="C702" s="179">
        <v>8</v>
      </c>
      <c r="D702" s="180">
        <v>68</v>
      </c>
      <c r="E702" s="181">
        <v>20</v>
      </c>
      <c r="F702" s="182">
        <v>2.87</v>
      </c>
      <c r="G702" s="185">
        <v>0.32</v>
      </c>
      <c r="H702" s="184">
        <f t="shared" si="22"/>
        <v>3.19</v>
      </c>
    </row>
    <row r="703" spans="1:8" ht="30">
      <c r="A703" s="178"/>
      <c r="B703" s="179" t="s">
        <v>140</v>
      </c>
      <c r="C703" s="179">
        <v>8</v>
      </c>
      <c r="D703" s="180">
        <v>72</v>
      </c>
      <c r="E703" s="181">
        <v>20.5</v>
      </c>
      <c r="F703" s="182">
        <v>3.24</v>
      </c>
      <c r="G703" s="185">
        <v>0.36</v>
      </c>
      <c r="H703" s="184">
        <f t="shared" si="22"/>
        <v>3.6</v>
      </c>
    </row>
    <row r="704" spans="1:8" ht="30">
      <c r="A704" s="178"/>
      <c r="B704" s="179" t="s">
        <v>140</v>
      </c>
      <c r="C704" s="179">
        <v>8</v>
      </c>
      <c r="D704" s="180">
        <v>76</v>
      </c>
      <c r="E704" s="181">
        <v>20.5</v>
      </c>
      <c r="F704" s="182">
        <v>3.66</v>
      </c>
      <c r="G704" s="185">
        <v>0.4</v>
      </c>
      <c r="H704" s="184">
        <f t="shared" si="22"/>
        <v>4.0600000000000005</v>
      </c>
    </row>
    <row r="705" spans="1:8" ht="30">
      <c r="A705" s="178"/>
      <c r="B705" s="179" t="s">
        <v>140</v>
      </c>
      <c r="C705" s="179">
        <v>8</v>
      </c>
      <c r="D705" s="180">
        <v>80</v>
      </c>
      <c r="E705" s="181">
        <v>21</v>
      </c>
      <c r="F705" s="182">
        <v>4.08</v>
      </c>
      <c r="G705" s="185">
        <v>0.45</v>
      </c>
      <c r="H705" s="184">
        <f t="shared" si="22"/>
        <v>4.53</v>
      </c>
    </row>
    <row r="706" spans="1:8" ht="30">
      <c r="A706" s="178"/>
      <c r="B706" s="179" t="s">
        <v>140</v>
      </c>
      <c r="C706" s="179">
        <v>8</v>
      </c>
      <c r="D706" s="180">
        <v>84</v>
      </c>
      <c r="E706" s="181">
        <v>21</v>
      </c>
      <c r="F706" s="182">
        <v>4.53</v>
      </c>
      <c r="G706" s="185">
        <v>0.5</v>
      </c>
      <c r="H706" s="184">
        <f t="shared" si="22"/>
        <v>5.03</v>
      </c>
    </row>
    <row r="707" spans="1:8" ht="30">
      <c r="A707" s="178"/>
      <c r="B707" s="179" t="s">
        <v>140</v>
      </c>
      <c r="C707" s="179">
        <v>8</v>
      </c>
      <c r="D707" s="180">
        <v>88</v>
      </c>
      <c r="E707" s="181">
        <v>21.5</v>
      </c>
      <c r="F707" s="182">
        <v>4.99</v>
      </c>
      <c r="G707" s="185">
        <v>0.55000000000000004</v>
      </c>
      <c r="H707" s="184">
        <f t="shared" si="22"/>
        <v>5.54</v>
      </c>
    </row>
    <row r="708" spans="1:8" ht="30">
      <c r="A708" s="178"/>
      <c r="B708" s="179" t="s">
        <v>140</v>
      </c>
      <c r="C708" s="179">
        <v>8</v>
      </c>
      <c r="D708" s="180">
        <v>92</v>
      </c>
      <c r="E708" s="181">
        <v>21.5</v>
      </c>
      <c r="F708" s="182">
        <v>5.47</v>
      </c>
      <c r="G708" s="185">
        <v>0.61</v>
      </c>
      <c r="H708" s="184">
        <f t="shared" si="22"/>
        <v>6.08</v>
      </c>
    </row>
    <row r="709" spans="1:8" ht="30">
      <c r="A709" s="178"/>
      <c r="B709" s="179" t="s">
        <v>140</v>
      </c>
      <c r="C709" s="179">
        <v>8</v>
      </c>
      <c r="D709" s="180">
        <v>96</v>
      </c>
      <c r="E709" s="181">
        <v>22</v>
      </c>
      <c r="F709" s="182">
        <v>5.97</v>
      </c>
      <c r="G709" s="185">
        <v>0.67</v>
      </c>
      <c r="H709" s="184">
        <f t="shared" si="22"/>
        <v>6.64</v>
      </c>
    </row>
    <row r="710" spans="1:8" ht="30">
      <c r="A710" s="178"/>
      <c r="B710" s="179" t="s">
        <v>140</v>
      </c>
      <c r="C710" s="179">
        <v>8</v>
      </c>
      <c r="D710" s="180">
        <v>100</v>
      </c>
      <c r="E710" s="181">
        <v>22</v>
      </c>
      <c r="F710" s="182">
        <v>6.48</v>
      </c>
      <c r="G710" s="185">
        <v>0.73</v>
      </c>
      <c r="H710" s="184">
        <f t="shared" si="22"/>
        <v>7.2100000000000009</v>
      </c>
    </row>
    <row r="711" spans="1:8" ht="30">
      <c r="A711" s="178"/>
      <c r="B711" s="179" t="s">
        <v>140</v>
      </c>
      <c r="C711" s="179">
        <v>8</v>
      </c>
      <c r="D711" s="180">
        <v>104</v>
      </c>
      <c r="E711" s="181">
        <v>22</v>
      </c>
      <c r="F711" s="182">
        <v>7.02</v>
      </c>
      <c r="G711" s="185">
        <v>0.79</v>
      </c>
      <c r="H711" s="184">
        <f t="shared" si="22"/>
        <v>7.81</v>
      </c>
    </row>
    <row r="712" spans="1:8" ht="30">
      <c r="A712" s="178"/>
      <c r="B712" s="179" t="s">
        <v>140</v>
      </c>
      <c r="C712" s="179">
        <v>8</v>
      </c>
      <c r="D712" s="180">
        <v>108</v>
      </c>
      <c r="E712" s="181">
        <v>22</v>
      </c>
      <c r="F712" s="182">
        <v>7.57</v>
      </c>
      <c r="G712" s="185">
        <v>0.85</v>
      </c>
      <c r="H712" s="184">
        <f t="shared" si="22"/>
        <v>8.42</v>
      </c>
    </row>
    <row r="713" spans="1:8" ht="30">
      <c r="A713" s="178"/>
      <c r="B713" s="179" t="s">
        <v>140</v>
      </c>
      <c r="C713" s="179">
        <v>8</v>
      </c>
      <c r="D713" s="180">
        <v>112</v>
      </c>
      <c r="E713" s="181">
        <v>22</v>
      </c>
      <c r="F713" s="182">
        <v>8.1300000000000008</v>
      </c>
      <c r="G713" s="185">
        <v>0.92</v>
      </c>
      <c r="H713" s="184">
        <f t="shared" si="22"/>
        <v>9.0500000000000007</v>
      </c>
    </row>
    <row r="714" spans="1:8" ht="30">
      <c r="A714" s="178"/>
      <c r="B714" s="179" t="s">
        <v>140</v>
      </c>
      <c r="C714" s="179">
        <v>8</v>
      </c>
      <c r="D714" s="180">
        <v>116</v>
      </c>
      <c r="E714" s="181">
        <v>22</v>
      </c>
      <c r="F714" s="182">
        <v>8.7200000000000006</v>
      </c>
      <c r="G714" s="185">
        <v>0.99</v>
      </c>
      <c r="H714" s="184">
        <f t="shared" si="22"/>
        <v>9.7100000000000009</v>
      </c>
    </row>
    <row r="715" spans="1:8" ht="30">
      <c r="A715" s="178"/>
      <c r="B715" s="179" t="s">
        <v>140</v>
      </c>
      <c r="C715" s="179">
        <v>9</v>
      </c>
      <c r="D715" s="180">
        <v>4</v>
      </c>
      <c r="E715" s="181">
        <v>4</v>
      </c>
      <c r="F715" s="182">
        <v>0.01</v>
      </c>
      <c r="G715" s="185">
        <v>0</v>
      </c>
      <c r="H715" s="184">
        <v>0.01</v>
      </c>
    </row>
    <row r="716" spans="1:8" ht="30">
      <c r="A716" s="178"/>
      <c r="B716" s="179" t="s">
        <v>140</v>
      </c>
      <c r="C716" s="179">
        <v>9</v>
      </c>
      <c r="D716" s="180">
        <v>6</v>
      </c>
      <c r="E716" s="181">
        <v>6</v>
      </c>
      <c r="F716" s="182">
        <v>0.01</v>
      </c>
      <c r="G716" s="185">
        <v>0</v>
      </c>
      <c r="H716" s="184">
        <v>0.01</v>
      </c>
    </row>
    <row r="717" spans="1:8" ht="30">
      <c r="A717" s="178"/>
      <c r="B717" s="179" t="s">
        <v>140</v>
      </c>
      <c r="C717" s="179">
        <v>9</v>
      </c>
      <c r="D717" s="180">
        <v>8</v>
      </c>
      <c r="E717" s="181">
        <v>8</v>
      </c>
      <c r="F717" s="182">
        <v>0.01</v>
      </c>
      <c r="G717" s="185">
        <v>0</v>
      </c>
      <c r="H717" s="184">
        <f t="shared" ref="H717:H740" si="23">F717+G717</f>
        <v>0.01</v>
      </c>
    </row>
    <row r="718" spans="1:8" ht="30">
      <c r="A718" s="178"/>
      <c r="B718" s="179" t="s">
        <v>140</v>
      </c>
      <c r="C718" s="179">
        <v>9</v>
      </c>
      <c r="D718" s="180">
        <v>10</v>
      </c>
      <c r="E718" s="181">
        <v>8.5</v>
      </c>
      <c r="F718" s="182">
        <v>0.02</v>
      </c>
      <c r="G718" s="185">
        <v>0</v>
      </c>
      <c r="H718" s="184">
        <f t="shared" si="23"/>
        <v>0.02</v>
      </c>
    </row>
    <row r="719" spans="1:8" ht="30">
      <c r="A719" s="178"/>
      <c r="B719" s="179" t="s">
        <v>140</v>
      </c>
      <c r="C719" s="179">
        <v>9</v>
      </c>
      <c r="D719" s="180">
        <v>12</v>
      </c>
      <c r="E719" s="181">
        <v>9</v>
      </c>
      <c r="F719" s="182">
        <v>0.04</v>
      </c>
      <c r="G719" s="185">
        <v>0.01</v>
      </c>
      <c r="H719" s="184">
        <f t="shared" si="23"/>
        <v>0.05</v>
      </c>
    </row>
    <row r="720" spans="1:8" ht="30">
      <c r="A720" s="178"/>
      <c r="B720" s="179" t="s">
        <v>140</v>
      </c>
      <c r="C720" s="179">
        <v>9</v>
      </c>
      <c r="D720" s="180">
        <v>14</v>
      </c>
      <c r="E720" s="181">
        <v>9.5</v>
      </c>
      <c r="F720" s="182">
        <v>0.06</v>
      </c>
      <c r="G720" s="185">
        <v>0.01</v>
      </c>
      <c r="H720" s="184">
        <f t="shared" si="23"/>
        <v>6.9999999999999993E-2</v>
      </c>
    </row>
    <row r="721" spans="1:8" ht="30">
      <c r="A721" s="178"/>
      <c r="B721" s="179" t="s">
        <v>140</v>
      </c>
      <c r="C721" s="179">
        <v>9</v>
      </c>
      <c r="D721" s="180">
        <v>16</v>
      </c>
      <c r="E721" s="181">
        <v>10</v>
      </c>
      <c r="F721" s="182">
        <v>0.08</v>
      </c>
      <c r="G721" s="185">
        <v>0.01</v>
      </c>
      <c r="H721" s="184">
        <f t="shared" si="23"/>
        <v>0.09</v>
      </c>
    </row>
    <row r="722" spans="1:8" ht="30">
      <c r="A722" s="178"/>
      <c r="B722" s="179" t="s">
        <v>140</v>
      </c>
      <c r="C722" s="179">
        <v>9</v>
      </c>
      <c r="D722" s="180">
        <v>20</v>
      </c>
      <c r="E722" s="181">
        <v>11</v>
      </c>
      <c r="F722" s="182">
        <v>0.14000000000000001</v>
      </c>
      <c r="G722" s="185">
        <v>0.02</v>
      </c>
      <c r="H722" s="184">
        <f t="shared" si="23"/>
        <v>0.16</v>
      </c>
    </row>
    <row r="723" spans="1:8" ht="30">
      <c r="A723" s="178"/>
      <c r="B723" s="179" t="s">
        <v>140</v>
      </c>
      <c r="C723" s="179">
        <v>9</v>
      </c>
      <c r="D723" s="180">
        <v>24</v>
      </c>
      <c r="E723" s="181">
        <v>12</v>
      </c>
      <c r="F723" s="182">
        <v>0.22</v>
      </c>
      <c r="G723" s="185">
        <v>0.03</v>
      </c>
      <c r="H723" s="184">
        <f t="shared" si="23"/>
        <v>0.25</v>
      </c>
    </row>
    <row r="724" spans="1:8" ht="30">
      <c r="A724" s="178"/>
      <c r="B724" s="179" t="s">
        <v>140</v>
      </c>
      <c r="C724" s="179">
        <v>9</v>
      </c>
      <c r="D724" s="180">
        <v>28</v>
      </c>
      <c r="E724" s="181">
        <v>13</v>
      </c>
      <c r="F724" s="182">
        <v>0.32</v>
      </c>
      <c r="G724" s="185">
        <v>0.04</v>
      </c>
      <c r="H724" s="184">
        <f t="shared" si="23"/>
        <v>0.36</v>
      </c>
    </row>
    <row r="725" spans="1:8" ht="30">
      <c r="A725" s="178"/>
      <c r="B725" s="179" t="s">
        <v>140</v>
      </c>
      <c r="C725" s="179">
        <v>9</v>
      </c>
      <c r="D725" s="180">
        <v>32</v>
      </c>
      <c r="E725" s="181">
        <v>13.5</v>
      </c>
      <c r="F725" s="182">
        <v>0.44</v>
      </c>
      <c r="G725" s="185">
        <v>0.05</v>
      </c>
      <c r="H725" s="184">
        <f t="shared" si="23"/>
        <v>0.49</v>
      </c>
    </row>
    <row r="726" spans="1:8" ht="30">
      <c r="A726" s="178"/>
      <c r="B726" s="179" t="s">
        <v>140</v>
      </c>
      <c r="C726" s="179">
        <v>9</v>
      </c>
      <c r="D726" s="180">
        <v>36</v>
      </c>
      <c r="E726" s="181">
        <v>14.5</v>
      </c>
      <c r="F726" s="182">
        <v>0.59</v>
      </c>
      <c r="G726" s="185">
        <v>0.06</v>
      </c>
      <c r="H726" s="184">
        <f t="shared" si="23"/>
        <v>0.64999999999999991</v>
      </c>
    </row>
    <row r="727" spans="1:8" ht="30">
      <c r="A727" s="178"/>
      <c r="B727" s="179" t="s">
        <v>140</v>
      </c>
      <c r="C727" s="179">
        <v>9</v>
      </c>
      <c r="D727" s="180">
        <v>40</v>
      </c>
      <c r="E727" s="181">
        <v>15</v>
      </c>
      <c r="F727" s="182">
        <v>0.76</v>
      </c>
      <c r="G727" s="185">
        <v>0.08</v>
      </c>
      <c r="H727" s="184">
        <f t="shared" si="23"/>
        <v>0.84</v>
      </c>
    </row>
    <row r="728" spans="1:8" ht="30">
      <c r="A728" s="178"/>
      <c r="B728" s="179" t="s">
        <v>140</v>
      </c>
      <c r="C728" s="179">
        <v>9</v>
      </c>
      <c r="D728" s="180">
        <v>44</v>
      </c>
      <c r="E728" s="181">
        <v>15.5</v>
      </c>
      <c r="F728" s="182">
        <v>0.96</v>
      </c>
      <c r="G728" s="185">
        <v>0.1</v>
      </c>
      <c r="H728" s="184">
        <f t="shared" si="23"/>
        <v>1.06</v>
      </c>
    </row>
    <row r="729" spans="1:8" ht="30">
      <c r="A729" s="178"/>
      <c r="B729" s="179" t="s">
        <v>140</v>
      </c>
      <c r="C729" s="179">
        <v>9</v>
      </c>
      <c r="D729" s="180">
        <v>48</v>
      </c>
      <c r="E729" s="181">
        <v>16</v>
      </c>
      <c r="F729" s="182">
        <v>1.17</v>
      </c>
      <c r="G729" s="185">
        <v>0.13</v>
      </c>
      <c r="H729" s="184">
        <f t="shared" si="23"/>
        <v>1.2999999999999998</v>
      </c>
    </row>
    <row r="730" spans="1:8" ht="30">
      <c r="A730" s="178"/>
      <c r="B730" s="179" t="s">
        <v>140</v>
      </c>
      <c r="C730" s="179">
        <v>9</v>
      </c>
      <c r="D730" s="180">
        <v>52</v>
      </c>
      <c r="E730" s="181">
        <v>16.5</v>
      </c>
      <c r="F730" s="182">
        <v>1.42</v>
      </c>
      <c r="G730" s="185">
        <v>0.16</v>
      </c>
      <c r="H730" s="184">
        <f t="shared" si="23"/>
        <v>1.5799999999999998</v>
      </c>
    </row>
    <row r="731" spans="1:8" ht="30">
      <c r="A731" s="178"/>
      <c r="B731" s="179" t="s">
        <v>140</v>
      </c>
      <c r="C731" s="179">
        <v>9</v>
      </c>
      <c r="D731" s="180">
        <v>56</v>
      </c>
      <c r="E731" s="181">
        <v>17</v>
      </c>
      <c r="F731" s="182">
        <v>1.68</v>
      </c>
      <c r="G731" s="185">
        <v>0.19</v>
      </c>
      <c r="H731" s="184">
        <f t="shared" si="23"/>
        <v>1.8699999999999999</v>
      </c>
    </row>
    <row r="732" spans="1:8" ht="30">
      <c r="A732" s="178"/>
      <c r="B732" s="179" t="s">
        <v>140</v>
      </c>
      <c r="C732" s="179">
        <v>9</v>
      </c>
      <c r="D732" s="180">
        <v>60</v>
      </c>
      <c r="E732" s="181">
        <v>17.5</v>
      </c>
      <c r="F732" s="182">
        <v>1.97</v>
      </c>
      <c r="G732" s="185">
        <v>0.22</v>
      </c>
      <c r="H732" s="184">
        <f t="shared" si="23"/>
        <v>2.19</v>
      </c>
    </row>
    <row r="733" spans="1:8" ht="30">
      <c r="A733" s="178"/>
      <c r="B733" s="179" t="s">
        <v>140</v>
      </c>
      <c r="C733" s="179">
        <v>9</v>
      </c>
      <c r="D733" s="180">
        <v>64</v>
      </c>
      <c r="E733" s="181">
        <v>18</v>
      </c>
      <c r="F733" s="182">
        <v>2.2799999999999998</v>
      </c>
      <c r="G733" s="185">
        <v>0.25</v>
      </c>
      <c r="H733" s="184">
        <f t="shared" si="23"/>
        <v>2.5299999999999998</v>
      </c>
    </row>
    <row r="734" spans="1:8" ht="30">
      <c r="A734" s="178"/>
      <c r="B734" s="179" t="s">
        <v>140</v>
      </c>
      <c r="C734" s="179">
        <v>9</v>
      </c>
      <c r="D734" s="180">
        <v>68</v>
      </c>
      <c r="E734" s="181">
        <v>18</v>
      </c>
      <c r="F734" s="182">
        <v>2.61</v>
      </c>
      <c r="G734" s="185">
        <v>0.28999999999999998</v>
      </c>
      <c r="H734" s="184">
        <f t="shared" si="23"/>
        <v>2.9</v>
      </c>
    </row>
    <row r="735" spans="1:8" ht="30">
      <c r="A735" s="178"/>
      <c r="B735" s="179" t="s">
        <v>140</v>
      </c>
      <c r="C735" s="179">
        <v>9</v>
      </c>
      <c r="D735" s="180">
        <v>72</v>
      </c>
      <c r="E735" s="181">
        <v>18.5</v>
      </c>
      <c r="F735" s="182">
        <v>2.96</v>
      </c>
      <c r="G735" s="185">
        <v>0.33</v>
      </c>
      <c r="H735" s="184">
        <f t="shared" si="23"/>
        <v>3.29</v>
      </c>
    </row>
    <row r="736" spans="1:8" ht="30">
      <c r="A736" s="178"/>
      <c r="B736" s="179" t="s">
        <v>140</v>
      </c>
      <c r="C736" s="179">
        <v>9</v>
      </c>
      <c r="D736" s="180">
        <v>76</v>
      </c>
      <c r="E736" s="181">
        <v>19</v>
      </c>
      <c r="F736" s="182">
        <v>3.33</v>
      </c>
      <c r="G736" s="185">
        <v>0.37</v>
      </c>
      <c r="H736" s="184">
        <f t="shared" si="23"/>
        <v>3.7</v>
      </c>
    </row>
    <row r="737" spans="1:8" ht="30">
      <c r="A737" s="178"/>
      <c r="B737" s="179" t="s">
        <v>140</v>
      </c>
      <c r="C737" s="179">
        <v>9</v>
      </c>
      <c r="D737" s="180">
        <v>80</v>
      </c>
      <c r="E737" s="181">
        <v>19</v>
      </c>
      <c r="F737" s="182">
        <v>3.72</v>
      </c>
      <c r="G737" s="185">
        <v>0.41</v>
      </c>
      <c r="H737" s="184">
        <f t="shared" si="23"/>
        <v>4.13</v>
      </c>
    </row>
    <row r="738" spans="1:8" ht="30">
      <c r="A738" s="178"/>
      <c r="B738" s="179" t="s">
        <v>140</v>
      </c>
      <c r="C738" s="179">
        <v>9</v>
      </c>
      <c r="D738" s="180">
        <v>84</v>
      </c>
      <c r="E738" s="181">
        <v>19</v>
      </c>
      <c r="F738" s="182">
        <v>4.13</v>
      </c>
      <c r="G738" s="185">
        <v>0.46</v>
      </c>
      <c r="H738" s="184">
        <f t="shared" si="23"/>
        <v>4.59</v>
      </c>
    </row>
    <row r="739" spans="1:8" ht="30">
      <c r="A739" s="178"/>
      <c r="B739" s="179" t="s">
        <v>140</v>
      </c>
      <c r="C739" s="179">
        <v>9</v>
      </c>
      <c r="D739" s="180">
        <v>88</v>
      </c>
      <c r="E739" s="181">
        <v>19.5</v>
      </c>
      <c r="F739" s="182">
        <v>4.5599999999999996</v>
      </c>
      <c r="G739" s="185">
        <v>0.51</v>
      </c>
      <c r="H739" s="184">
        <f t="shared" si="23"/>
        <v>5.0699999999999994</v>
      </c>
    </row>
    <row r="740" spans="1:8" ht="30">
      <c r="A740" s="178"/>
      <c r="B740" s="179" t="s">
        <v>140</v>
      </c>
      <c r="C740" s="179">
        <v>9</v>
      </c>
      <c r="D740" s="180">
        <v>92</v>
      </c>
      <c r="E740" s="181">
        <v>19.5</v>
      </c>
      <c r="F740" s="182">
        <v>4.99</v>
      </c>
      <c r="G740" s="185">
        <v>0.56000000000000005</v>
      </c>
      <c r="H740" s="184">
        <f t="shared" si="23"/>
        <v>5.5500000000000007</v>
      </c>
    </row>
    <row r="741" spans="1:8" ht="15.75">
      <c r="A741" s="178"/>
      <c r="B741" s="179" t="s">
        <v>141</v>
      </c>
      <c r="C741" s="179">
        <v>1</v>
      </c>
      <c r="D741" s="180">
        <v>4</v>
      </c>
      <c r="E741" s="181">
        <v>10</v>
      </c>
      <c r="F741" s="182">
        <v>0.01</v>
      </c>
      <c r="G741" s="185">
        <v>0</v>
      </c>
      <c r="H741" s="184">
        <v>0.01</v>
      </c>
    </row>
    <row r="742" spans="1:8" ht="15.75">
      <c r="A742" s="178"/>
      <c r="B742" s="179" t="s">
        <v>141</v>
      </c>
      <c r="C742" s="179">
        <v>1</v>
      </c>
      <c r="D742" s="180">
        <v>6</v>
      </c>
      <c r="E742" s="181">
        <v>12</v>
      </c>
      <c r="F742" s="182">
        <v>0.01</v>
      </c>
      <c r="G742" s="185">
        <v>0</v>
      </c>
      <c r="H742" s="184">
        <v>0.01</v>
      </c>
    </row>
    <row r="743" spans="1:8" ht="15.75">
      <c r="A743" s="178"/>
      <c r="B743" s="179" t="s">
        <v>141</v>
      </c>
      <c r="C743" s="179">
        <v>1</v>
      </c>
      <c r="D743" s="180">
        <v>8</v>
      </c>
      <c r="E743" s="181">
        <v>16.5</v>
      </c>
      <c r="F743" s="182">
        <v>0.04</v>
      </c>
      <c r="G743" s="185">
        <v>0</v>
      </c>
      <c r="H743" s="184">
        <f t="shared" ref="H743:H770" si="24">F743+G743</f>
        <v>0.04</v>
      </c>
    </row>
    <row r="744" spans="1:8" ht="15.75">
      <c r="A744" s="178"/>
      <c r="B744" s="179" t="s">
        <v>141</v>
      </c>
      <c r="C744" s="179">
        <v>1</v>
      </c>
      <c r="D744" s="180">
        <v>10</v>
      </c>
      <c r="E744" s="181">
        <v>17.5</v>
      </c>
      <c r="F744" s="182">
        <v>0.06</v>
      </c>
      <c r="G744" s="185">
        <v>0</v>
      </c>
      <c r="H744" s="184">
        <f t="shared" si="24"/>
        <v>0.06</v>
      </c>
    </row>
    <row r="745" spans="1:8" ht="15.75">
      <c r="A745" s="178"/>
      <c r="B745" s="179" t="s">
        <v>141</v>
      </c>
      <c r="C745" s="179">
        <v>1</v>
      </c>
      <c r="D745" s="180">
        <v>12</v>
      </c>
      <c r="E745" s="181">
        <v>18.5</v>
      </c>
      <c r="F745" s="182">
        <v>0.09</v>
      </c>
      <c r="G745" s="185">
        <v>0.01</v>
      </c>
      <c r="H745" s="184">
        <f t="shared" si="24"/>
        <v>9.9999999999999992E-2</v>
      </c>
    </row>
    <row r="746" spans="1:8" ht="15.75">
      <c r="A746" s="178"/>
      <c r="B746" s="179" t="s">
        <v>141</v>
      </c>
      <c r="C746" s="179">
        <v>1</v>
      </c>
      <c r="D746" s="180">
        <v>14</v>
      </c>
      <c r="E746" s="181">
        <v>19.5</v>
      </c>
      <c r="F746" s="182">
        <v>0.13</v>
      </c>
      <c r="G746" s="185">
        <v>0.01</v>
      </c>
      <c r="H746" s="184">
        <f t="shared" si="24"/>
        <v>0.14000000000000001</v>
      </c>
    </row>
    <row r="747" spans="1:8" ht="15.75">
      <c r="A747" s="178"/>
      <c r="B747" s="179" t="s">
        <v>141</v>
      </c>
      <c r="C747" s="179">
        <v>1</v>
      </c>
      <c r="D747" s="180">
        <v>16</v>
      </c>
      <c r="E747" s="181">
        <v>20.5</v>
      </c>
      <c r="F747" s="182">
        <v>0.17</v>
      </c>
      <c r="G747" s="185">
        <v>0.01</v>
      </c>
      <c r="H747" s="184">
        <f t="shared" si="24"/>
        <v>0.18000000000000002</v>
      </c>
    </row>
    <row r="748" spans="1:8" ht="15.75">
      <c r="A748" s="178"/>
      <c r="B748" s="179" t="s">
        <v>141</v>
      </c>
      <c r="C748" s="179">
        <v>1</v>
      </c>
      <c r="D748" s="180">
        <v>20</v>
      </c>
      <c r="E748" s="181">
        <v>22</v>
      </c>
      <c r="F748" s="182">
        <v>0.28000000000000003</v>
      </c>
      <c r="G748" s="185">
        <v>0.02</v>
      </c>
      <c r="H748" s="184">
        <f t="shared" si="24"/>
        <v>0.30000000000000004</v>
      </c>
    </row>
    <row r="749" spans="1:8" ht="15.75">
      <c r="A749" s="178"/>
      <c r="B749" s="179" t="s">
        <v>141</v>
      </c>
      <c r="C749" s="179">
        <v>1</v>
      </c>
      <c r="D749" s="180">
        <v>24</v>
      </c>
      <c r="E749" s="181">
        <v>23.5</v>
      </c>
      <c r="F749" s="182">
        <v>0.43</v>
      </c>
      <c r="G749" s="185">
        <v>0.02</v>
      </c>
      <c r="H749" s="184">
        <f t="shared" si="24"/>
        <v>0.45</v>
      </c>
    </row>
    <row r="750" spans="1:8" ht="15.75">
      <c r="A750" s="178"/>
      <c r="B750" s="179" t="s">
        <v>141</v>
      </c>
      <c r="C750" s="179">
        <v>1</v>
      </c>
      <c r="D750" s="180">
        <v>28</v>
      </c>
      <c r="E750" s="181">
        <v>25</v>
      </c>
      <c r="F750" s="182">
        <v>0.61</v>
      </c>
      <c r="G750" s="185">
        <v>0.03</v>
      </c>
      <c r="H750" s="184">
        <f t="shared" si="24"/>
        <v>0.64</v>
      </c>
    </row>
    <row r="751" spans="1:8" ht="15.75">
      <c r="A751" s="178"/>
      <c r="B751" s="179" t="s">
        <v>141</v>
      </c>
      <c r="C751" s="179">
        <v>1</v>
      </c>
      <c r="D751" s="180">
        <v>32</v>
      </c>
      <c r="E751" s="181">
        <v>26.5</v>
      </c>
      <c r="F751" s="182">
        <v>0.84</v>
      </c>
      <c r="G751" s="185">
        <v>0.05</v>
      </c>
      <c r="H751" s="184">
        <f t="shared" si="24"/>
        <v>0.89</v>
      </c>
    </row>
    <row r="752" spans="1:8" ht="15.75">
      <c r="A752" s="178"/>
      <c r="B752" s="179" t="s">
        <v>141</v>
      </c>
      <c r="C752" s="179">
        <v>1</v>
      </c>
      <c r="D752" s="180">
        <v>36</v>
      </c>
      <c r="E752" s="181">
        <v>27.5</v>
      </c>
      <c r="F752" s="182">
        <v>1.1100000000000001</v>
      </c>
      <c r="G752" s="185">
        <v>0.06</v>
      </c>
      <c r="H752" s="184">
        <f t="shared" si="24"/>
        <v>1.1700000000000002</v>
      </c>
    </row>
    <row r="753" spans="1:8" ht="15.75">
      <c r="A753" s="178"/>
      <c r="B753" s="179" t="s">
        <v>141</v>
      </c>
      <c r="C753" s="179">
        <v>1</v>
      </c>
      <c r="D753" s="180">
        <v>40</v>
      </c>
      <c r="E753" s="181">
        <v>28.5</v>
      </c>
      <c r="F753" s="182">
        <v>1.41</v>
      </c>
      <c r="G753" s="185">
        <v>0.08</v>
      </c>
      <c r="H753" s="184">
        <f t="shared" si="24"/>
        <v>1.49</v>
      </c>
    </row>
    <row r="754" spans="1:8" ht="15.75">
      <c r="A754" s="178"/>
      <c r="B754" s="179" t="s">
        <v>141</v>
      </c>
      <c r="C754" s="179">
        <v>1</v>
      </c>
      <c r="D754" s="180">
        <v>44</v>
      </c>
      <c r="E754" s="181">
        <v>29.5</v>
      </c>
      <c r="F754" s="182">
        <v>1.75</v>
      </c>
      <c r="G754" s="185">
        <v>0.1</v>
      </c>
      <c r="H754" s="184">
        <f t="shared" si="24"/>
        <v>1.85</v>
      </c>
    </row>
    <row r="755" spans="1:8" ht="15.75">
      <c r="A755" s="178"/>
      <c r="B755" s="179" t="s">
        <v>141</v>
      </c>
      <c r="C755" s="179">
        <v>1</v>
      </c>
      <c r="D755" s="180">
        <v>48</v>
      </c>
      <c r="E755" s="181">
        <v>30.5</v>
      </c>
      <c r="F755" s="182">
        <v>2.14</v>
      </c>
      <c r="G755" s="185">
        <v>0.12</v>
      </c>
      <c r="H755" s="184">
        <f t="shared" si="24"/>
        <v>2.2600000000000002</v>
      </c>
    </row>
    <row r="756" spans="1:8" ht="15.75">
      <c r="A756" s="178"/>
      <c r="B756" s="179" t="s">
        <v>141</v>
      </c>
      <c r="C756" s="179">
        <v>1</v>
      </c>
      <c r="D756" s="180">
        <v>52</v>
      </c>
      <c r="E756" s="181">
        <v>31</v>
      </c>
      <c r="F756" s="182">
        <v>2.5499999999999998</v>
      </c>
      <c r="G756" s="185">
        <v>0.14000000000000001</v>
      </c>
      <c r="H756" s="184">
        <f t="shared" si="24"/>
        <v>2.69</v>
      </c>
    </row>
    <row r="757" spans="1:8" ht="15.75">
      <c r="A757" s="178"/>
      <c r="B757" s="179" t="s">
        <v>141</v>
      </c>
      <c r="C757" s="179">
        <v>1</v>
      </c>
      <c r="D757" s="180">
        <v>56</v>
      </c>
      <c r="E757" s="181">
        <v>32</v>
      </c>
      <c r="F757" s="182">
        <v>3</v>
      </c>
      <c r="G757" s="185">
        <v>0.17</v>
      </c>
      <c r="H757" s="184">
        <f t="shared" si="24"/>
        <v>3.17</v>
      </c>
    </row>
    <row r="758" spans="1:8" ht="15.75">
      <c r="A758" s="178"/>
      <c r="B758" s="179" t="s">
        <v>141</v>
      </c>
      <c r="C758" s="179">
        <v>1</v>
      </c>
      <c r="D758" s="180">
        <v>60</v>
      </c>
      <c r="E758" s="181">
        <v>32.5</v>
      </c>
      <c r="F758" s="182">
        <v>3.5</v>
      </c>
      <c r="G758" s="185">
        <v>0.19</v>
      </c>
      <c r="H758" s="184">
        <f t="shared" si="24"/>
        <v>3.69</v>
      </c>
    </row>
    <row r="759" spans="1:8" ht="15.75">
      <c r="A759" s="178"/>
      <c r="B759" s="179" t="s">
        <v>141</v>
      </c>
      <c r="C759" s="179">
        <v>1</v>
      </c>
      <c r="D759" s="180">
        <v>64</v>
      </c>
      <c r="E759" s="181">
        <v>33</v>
      </c>
      <c r="F759" s="182">
        <v>4.0199999999999996</v>
      </c>
      <c r="G759" s="185">
        <v>0.22</v>
      </c>
      <c r="H759" s="184">
        <f t="shared" si="24"/>
        <v>4.2399999999999993</v>
      </c>
    </row>
    <row r="760" spans="1:8" ht="15.75">
      <c r="A760" s="178"/>
      <c r="B760" s="179" t="s">
        <v>141</v>
      </c>
      <c r="C760" s="179">
        <v>1</v>
      </c>
      <c r="D760" s="180">
        <v>68</v>
      </c>
      <c r="E760" s="181">
        <v>33.5</v>
      </c>
      <c r="F760" s="182">
        <v>4.58</v>
      </c>
      <c r="G760" s="185">
        <v>0.25</v>
      </c>
      <c r="H760" s="184">
        <f t="shared" si="24"/>
        <v>4.83</v>
      </c>
    </row>
    <row r="761" spans="1:8" ht="15.75">
      <c r="A761" s="178"/>
      <c r="B761" s="179" t="s">
        <v>141</v>
      </c>
      <c r="C761" s="179">
        <v>1</v>
      </c>
      <c r="D761" s="180">
        <v>72</v>
      </c>
      <c r="E761" s="181">
        <v>34</v>
      </c>
      <c r="F761" s="182">
        <v>5.17</v>
      </c>
      <c r="G761" s="185">
        <v>0.28000000000000003</v>
      </c>
      <c r="H761" s="184">
        <f t="shared" si="24"/>
        <v>5.45</v>
      </c>
    </row>
    <row r="762" spans="1:8" ht="15.75">
      <c r="A762" s="178"/>
      <c r="B762" s="179" t="s">
        <v>141</v>
      </c>
      <c r="C762" s="179">
        <v>1</v>
      </c>
      <c r="D762" s="180">
        <v>76</v>
      </c>
      <c r="E762" s="181">
        <v>34</v>
      </c>
      <c r="F762" s="182">
        <v>5.79</v>
      </c>
      <c r="G762" s="185">
        <v>0.32</v>
      </c>
      <c r="H762" s="184">
        <f t="shared" si="24"/>
        <v>6.11</v>
      </c>
    </row>
    <row r="763" spans="1:8" ht="15.75">
      <c r="A763" s="178"/>
      <c r="B763" s="179" t="s">
        <v>141</v>
      </c>
      <c r="C763" s="179">
        <v>1</v>
      </c>
      <c r="D763" s="180">
        <v>80</v>
      </c>
      <c r="E763" s="181">
        <v>34.5</v>
      </c>
      <c r="F763" s="182">
        <v>6.43</v>
      </c>
      <c r="G763" s="185">
        <v>0.35</v>
      </c>
      <c r="H763" s="184">
        <f t="shared" si="24"/>
        <v>6.7799999999999994</v>
      </c>
    </row>
    <row r="764" spans="1:8" ht="15.75">
      <c r="A764" s="178"/>
      <c r="B764" s="179" t="s">
        <v>141</v>
      </c>
      <c r="C764" s="179">
        <v>1</v>
      </c>
      <c r="D764" s="180">
        <v>84</v>
      </c>
      <c r="E764" s="181">
        <v>34.5</v>
      </c>
      <c r="F764" s="182">
        <v>7.11</v>
      </c>
      <c r="G764" s="185">
        <v>0.39</v>
      </c>
      <c r="H764" s="184">
        <f t="shared" si="24"/>
        <v>7.5</v>
      </c>
    </row>
    <row r="765" spans="1:8" ht="15.75">
      <c r="A765" s="178"/>
      <c r="B765" s="179" t="s">
        <v>141</v>
      </c>
      <c r="C765" s="179">
        <v>1</v>
      </c>
      <c r="D765" s="180">
        <v>88</v>
      </c>
      <c r="E765" s="181">
        <v>35</v>
      </c>
      <c r="F765" s="182">
        <v>7.81</v>
      </c>
      <c r="G765" s="185">
        <v>0.43</v>
      </c>
      <c r="H765" s="184">
        <f t="shared" si="24"/>
        <v>8.24</v>
      </c>
    </row>
    <row r="766" spans="1:8" ht="15.75">
      <c r="A766" s="178"/>
      <c r="B766" s="179" t="s">
        <v>141</v>
      </c>
      <c r="C766" s="179">
        <v>1</v>
      </c>
      <c r="D766" s="180">
        <v>92</v>
      </c>
      <c r="E766" s="181">
        <v>35</v>
      </c>
      <c r="F766" s="182">
        <v>8.5399999999999991</v>
      </c>
      <c r="G766" s="185">
        <v>0.47</v>
      </c>
      <c r="H766" s="184">
        <f t="shared" si="24"/>
        <v>9.01</v>
      </c>
    </row>
    <row r="767" spans="1:8" ht="15.75">
      <c r="A767" s="178"/>
      <c r="B767" s="179" t="s">
        <v>141</v>
      </c>
      <c r="C767" s="179">
        <v>1</v>
      </c>
      <c r="D767" s="180">
        <v>96</v>
      </c>
      <c r="E767" s="181">
        <v>35</v>
      </c>
      <c r="F767" s="182">
        <v>9.27</v>
      </c>
      <c r="G767" s="185">
        <v>0.51</v>
      </c>
      <c r="H767" s="184">
        <f t="shared" si="24"/>
        <v>9.7799999999999994</v>
      </c>
    </row>
    <row r="768" spans="1:8" ht="15.75">
      <c r="A768" s="178"/>
      <c r="B768" s="179" t="s">
        <v>141</v>
      </c>
      <c r="C768" s="179">
        <v>1</v>
      </c>
      <c r="D768" s="180">
        <v>100</v>
      </c>
      <c r="E768" s="181">
        <v>35</v>
      </c>
      <c r="F768" s="182">
        <v>10.039999999999999</v>
      </c>
      <c r="G768" s="185">
        <v>0.55000000000000004</v>
      </c>
      <c r="H768" s="184">
        <f t="shared" si="24"/>
        <v>10.59</v>
      </c>
    </row>
    <row r="769" spans="1:8" ht="15.75">
      <c r="A769" s="178"/>
      <c r="B769" s="179" t="s">
        <v>141</v>
      </c>
      <c r="C769" s="179">
        <v>1</v>
      </c>
      <c r="D769" s="180">
        <v>104</v>
      </c>
      <c r="E769" s="181">
        <v>35</v>
      </c>
      <c r="F769" s="182">
        <v>10.85</v>
      </c>
      <c r="G769" s="185">
        <v>0.59</v>
      </c>
      <c r="H769" s="184">
        <f t="shared" si="24"/>
        <v>11.44</v>
      </c>
    </row>
    <row r="770" spans="1:8" ht="15.75">
      <c r="A770" s="178"/>
      <c r="B770" s="179" t="s">
        <v>141</v>
      </c>
      <c r="C770" s="179">
        <v>1</v>
      </c>
      <c r="D770" s="180">
        <v>108</v>
      </c>
      <c r="E770" s="181">
        <v>35</v>
      </c>
      <c r="F770" s="182">
        <v>11.67</v>
      </c>
      <c r="G770" s="185">
        <v>0.64</v>
      </c>
      <c r="H770" s="184">
        <f t="shared" si="24"/>
        <v>12.31</v>
      </c>
    </row>
    <row r="771" spans="1:8" ht="15.75">
      <c r="A771" s="178"/>
      <c r="B771" s="179" t="s">
        <v>141</v>
      </c>
      <c r="C771" s="179">
        <v>2</v>
      </c>
      <c r="D771" s="180">
        <v>4</v>
      </c>
      <c r="E771" s="181">
        <v>9</v>
      </c>
      <c r="F771" s="182">
        <v>0.01</v>
      </c>
      <c r="G771" s="185">
        <v>0</v>
      </c>
      <c r="H771" s="184">
        <v>0.01</v>
      </c>
    </row>
    <row r="772" spans="1:8" ht="15.75">
      <c r="A772" s="178"/>
      <c r="B772" s="179" t="s">
        <v>141</v>
      </c>
      <c r="C772" s="179">
        <v>2</v>
      </c>
      <c r="D772" s="180">
        <v>6</v>
      </c>
      <c r="E772" s="181">
        <v>11</v>
      </c>
      <c r="F772" s="182">
        <v>0.01</v>
      </c>
      <c r="G772" s="185">
        <v>0</v>
      </c>
      <c r="H772" s="184">
        <v>0.01</v>
      </c>
    </row>
    <row r="773" spans="1:8" ht="15.75">
      <c r="A773" s="178"/>
      <c r="B773" s="179" t="s">
        <v>141</v>
      </c>
      <c r="C773" s="179">
        <v>2</v>
      </c>
      <c r="D773" s="180">
        <v>8</v>
      </c>
      <c r="E773" s="181">
        <v>15</v>
      </c>
      <c r="F773" s="182">
        <v>0.03</v>
      </c>
      <c r="G773" s="185">
        <v>0</v>
      </c>
      <c r="H773" s="184">
        <f t="shared" ref="H773:H800" si="25">F773+G773</f>
        <v>0.03</v>
      </c>
    </row>
    <row r="774" spans="1:8" ht="15.75">
      <c r="A774" s="178"/>
      <c r="B774" s="179" t="s">
        <v>141</v>
      </c>
      <c r="C774" s="179">
        <v>2</v>
      </c>
      <c r="D774" s="180">
        <v>10</v>
      </c>
      <c r="E774" s="181">
        <v>16</v>
      </c>
      <c r="F774" s="182">
        <v>0.05</v>
      </c>
      <c r="G774" s="185">
        <v>0</v>
      </c>
      <c r="H774" s="184">
        <f t="shared" si="25"/>
        <v>0.05</v>
      </c>
    </row>
    <row r="775" spans="1:8" ht="15.75">
      <c r="A775" s="178"/>
      <c r="B775" s="179" t="s">
        <v>141</v>
      </c>
      <c r="C775" s="179">
        <v>2</v>
      </c>
      <c r="D775" s="180">
        <v>12</v>
      </c>
      <c r="E775" s="181">
        <v>17</v>
      </c>
      <c r="F775" s="182">
        <v>0.08</v>
      </c>
      <c r="G775" s="185">
        <v>0</v>
      </c>
      <c r="H775" s="184">
        <f t="shared" si="25"/>
        <v>0.08</v>
      </c>
    </row>
    <row r="776" spans="1:8" ht="15.75">
      <c r="A776" s="178"/>
      <c r="B776" s="179" t="s">
        <v>141</v>
      </c>
      <c r="C776" s="179">
        <v>2</v>
      </c>
      <c r="D776" s="180">
        <v>14</v>
      </c>
      <c r="E776" s="181">
        <v>17.5</v>
      </c>
      <c r="F776" s="182">
        <v>0.11</v>
      </c>
      <c r="G776" s="185">
        <v>0.01</v>
      </c>
      <c r="H776" s="184">
        <f t="shared" si="25"/>
        <v>0.12</v>
      </c>
    </row>
    <row r="777" spans="1:8" ht="15.75">
      <c r="A777" s="178"/>
      <c r="B777" s="179" t="s">
        <v>141</v>
      </c>
      <c r="C777" s="179">
        <v>2</v>
      </c>
      <c r="D777" s="180">
        <v>16</v>
      </c>
      <c r="E777" s="181">
        <v>18.5</v>
      </c>
      <c r="F777" s="182">
        <v>0.16</v>
      </c>
      <c r="G777" s="185">
        <v>0.01</v>
      </c>
      <c r="H777" s="184">
        <f t="shared" si="25"/>
        <v>0.17</v>
      </c>
    </row>
    <row r="778" spans="1:8" ht="15.75">
      <c r="A778" s="178"/>
      <c r="B778" s="179" t="s">
        <v>141</v>
      </c>
      <c r="C778" s="179">
        <v>2</v>
      </c>
      <c r="D778" s="180">
        <v>20</v>
      </c>
      <c r="E778" s="181">
        <v>20</v>
      </c>
      <c r="F778" s="182">
        <v>0.25</v>
      </c>
      <c r="G778" s="185">
        <v>0.01</v>
      </c>
      <c r="H778" s="184">
        <f t="shared" si="25"/>
        <v>0.26</v>
      </c>
    </row>
    <row r="779" spans="1:8" ht="15.75">
      <c r="A779" s="178"/>
      <c r="B779" s="179" t="s">
        <v>141</v>
      </c>
      <c r="C779" s="179">
        <v>2</v>
      </c>
      <c r="D779" s="180">
        <v>24</v>
      </c>
      <c r="E779" s="181">
        <v>21.5</v>
      </c>
      <c r="F779" s="182">
        <v>0.39</v>
      </c>
      <c r="G779" s="185">
        <v>0.02</v>
      </c>
      <c r="H779" s="184">
        <f t="shared" si="25"/>
        <v>0.41000000000000003</v>
      </c>
    </row>
    <row r="780" spans="1:8" ht="15.75">
      <c r="A780" s="178"/>
      <c r="B780" s="179" t="s">
        <v>141</v>
      </c>
      <c r="C780" s="179">
        <v>2</v>
      </c>
      <c r="D780" s="180">
        <v>28</v>
      </c>
      <c r="E780" s="181">
        <v>22.5</v>
      </c>
      <c r="F780" s="182">
        <v>0.56000000000000005</v>
      </c>
      <c r="G780" s="185">
        <v>0.03</v>
      </c>
      <c r="H780" s="184">
        <f t="shared" si="25"/>
        <v>0.59000000000000008</v>
      </c>
    </row>
    <row r="781" spans="1:8" ht="15.75">
      <c r="A781" s="178"/>
      <c r="B781" s="179" t="s">
        <v>141</v>
      </c>
      <c r="C781" s="179">
        <v>2</v>
      </c>
      <c r="D781" s="180">
        <v>32</v>
      </c>
      <c r="E781" s="181">
        <v>24</v>
      </c>
      <c r="F781" s="182">
        <v>0.77</v>
      </c>
      <c r="G781" s="185">
        <v>0.04</v>
      </c>
      <c r="H781" s="184">
        <f t="shared" si="25"/>
        <v>0.81</v>
      </c>
    </row>
    <row r="782" spans="1:8" ht="15.75">
      <c r="A782" s="178"/>
      <c r="B782" s="179" t="s">
        <v>141</v>
      </c>
      <c r="C782" s="179">
        <v>2</v>
      </c>
      <c r="D782" s="180">
        <v>36</v>
      </c>
      <c r="E782" s="181">
        <v>25</v>
      </c>
      <c r="F782" s="182">
        <v>1</v>
      </c>
      <c r="G782" s="185">
        <v>0.06</v>
      </c>
      <c r="H782" s="184">
        <f t="shared" si="25"/>
        <v>1.06</v>
      </c>
    </row>
    <row r="783" spans="1:8" ht="15.75">
      <c r="A783" s="178"/>
      <c r="B783" s="179" t="s">
        <v>141</v>
      </c>
      <c r="C783" s="179">
        <v>2</v>
      </c>
      <c r="D783" s="180">
        <v>40</v>
      </c>
      <c r="E783" s="181">
        <v>26</v>
      </c>
      <c r="F783" s="182">
        <v>1.29</v>
      </c>
      <c r="G783" s="185">
        <v>7.0000000000000007E-2</v>
      </c>
      <c r="H783" s="184">
        <f t="shared" si="25"/>
        <v>1.36</v>
      </c>
    </row>
    <row r="784" spans="1:8" ht="15.75">
      <c r="A784" s="178"/>
      <c r="B784" s="179" t="s">
        <v>141</v>
      </c>
      <c r="C784" s="179">
        <v>2</v>
      </c>
      <c r="D784" s="180">
        <v>44</v>
      </c>
      <c r="E784" s="181">
        <v>27</v>
      </c>
      <c r="F784" s="182">
        <v>1.6</v>
      </c>
      <c r="G784" s="185">
        <v>0.09</v>
      </c>
      <c r="H784" s="184">
        <f t="shared" si="25"/>
        <v>1.6900000000000002</v>
      </c>
    </row>
    <row r="785" spans="1:8" ht="15.75">
      <c r="A785" s="178"/>
      <c r="B785" s="179" t="s">
        <v>141</v>
      </c>
      <c r="C785" s="179">
        <v>2</v>
      </c>
      <c r="D785" s="180">
        <v>48</v>
      </c>
      <c r="E785" s="181">
        <v>27.5</v>
      </c>
      <c r="F785" s="182">
        <v>1.94</v>
      </c>
      <c r="G785" s="185">
        <v>0.11</v>
      </c>
      <c r="H785" s="184">
        <f t="shared" si="25"/>
        <v>2.0499999999999998</v>
      </c>
    </row>
    <row r="786" spans="1:8" ht="15.75">
      <c r="A786" s="178"/>
      <c r="B786" s="179" t="s">
        <v>141</v>
      </c>
      <c r="C786" s="179">
        <v>2</v>
      </c>
      <c r="D786" s="180">
        <v>52</v>
      </c>
      <c r="E786" s="181">
        <v>28.5</v>
      </c>
      <c r="F786" s="182">
        <v>2.33</v>
      </c>
      <c r="G786" s="185">
        <v>0.13</v>
      </c>
      <c r="H786" s="184">
        <f t="shared" si="25"/>
        <v>2.46</v>
      </c>
    </row>
    <row r="787" spans="1:8" ht="15.75">
      <c r="A787" s="178"/>
      <c r="B787" s="179" t="s">
        <v>141</v>
      </c>
      <c r="C787" s="179">
        <v>2</v>
      </c>
      <c r="D787" s="180">
        <v>56</v>
      </c>
      <c r="E787" s="181">
        <v>29</v>
      </c>
      <c r="F787" s="182">
        <v>2.75</v>
      </c>
      <c r="G787" s="185">
        <v>0.15</v>
      </c>
      <c r="H787" s="184">
        <f t="shared" si="25"/>
        <v>2.9</v>
      </c>
    </row>
    <row r="788" spans="1:8" ht="15.75">
      <c r="A788" s="178"/>
      <c r="B788" s="179" t="s">
        <v>141</v>
      </c>
      <c r="C788" s="179">
        <v>2</v>
      </c>
      <c r="D788" s="180">
        <v>60</v>
      </c>
      <c r="E788" s="181">
        <v>29.5</v>
      </c>
      <c r="F788" s="182">
        <v>3.19</v>
      </c>
      <c r="G788" s="185">
        <v>0.18</v>
      </c>
      <c r="H788" s="184">
        <f t="shared" si="25"/>
        <v>3.37</v>
      </c>
    </row>
    <row r="789" spans="1:8" ht="15.75">
      <c r="A789" s="178"/>
      <c r="B789" s="179" t="s">
        <v>141</v>
      </c>
      <c r="C789" s="179">
        <v>2</v>
      </c>
      <c r="D789" s="180">
        <v>64</v>
      </c>
      <c r="E789" s="181">
        <v>30</v>
      </c>
      <c r="F789" s="182">
        <v>3.67</v>
      </c>
      <c r="G789" s="185">
        <v>0.2</v>
      </c>
      <c r="H789" s="184">
        <f t="shared" si="25"/>
        <v>3.87</v>
      </c>
    </row>
    <row r="790" spans="1:8" ht="15.75">
      <c r="A790" s="178"/>
      <c r="B790" s="179" t="s">
        <v>141</v>
      </c>
      <c r="C790" s="179">
        <v>2</v>
      </c>
      <c r="D790" s="180">
        <v>68</v>
      </c>
      <c r="E790" s="181">
        <v>30.5</v>
      </c>
      <c r="F790" s="182">
        <v>4.17</v>
      </c>
      <c r="G790" s="185">
        <v>0.23</v>
      </c>
      <c r="H790" s="184">
        <f t="shared" si="25"/>
        <v>4.4000000000000004</v>
      </c>
    </row>
    <row r="791" spans="1:8" ht="15.75">
      <c r="A791" s="178"/>
      <c r="B791" s="179" t="s">
        <v>141</v>
      </c>
      <c r="C791" s="179">
        <v>2</v>
      </c>
      <c r="D791" s="180">
        <v>72</v>
      </c>
      <c r="E791" s="181">
        <v>31</v>
      </c>
      <c r="F791" s="182">
        <v>4.72</v>
      </c>
      <c r="G791" s="185">
        <v>0.26</v>
      </c>
      <c r="H791" s="184">
        <f t="shared" si="25"/>
        <v>4.9799999999999995</v>
      </c>
    </row>
    <row r="792" spans="1:8" ht="15.75">
      <c r="A792" s="178"/>
      <c r="B792" s="179" t="s">
        <v>141</v>
      </c>
      <c r="C792" s="179">
        <v>2</v>
      </c>
      <c r="D792" s="180">
        <v>76</v>
      </c>
      <c r="E792" s="181">
        <v>31</v>
      </c>
      <c r="F792" s="182">
        <v>5.29</v>
      </c>
      <c r="G792" s="185">
        <v>0.28999999999999998</v>
      </c>
      <c r="H792" s="184">
        <f t="shared" si="25"/>
        <v>5.58</v>
      </c>
    </row>
    <row r="793" spans="1:8" ht="15.75">
      <c r="A793" s="178"/>
      <c r="B793" s="179" t="s">
        <v>141</v>
      </c>
      <c r="C793" s="179">
        <v>2</v>
      </c>
      <c r="D793" s="180">
        <v>80</v>
      </c>
      <c r="E793" s="181">
        <v>31.5</v>
      </c>
      <c r="F793" s="182">
        <v>5.87</v>
      </c>
      <c r="G793" s="185">
        <v>0.32</v>
      </c>
      <c r="H793" s="184">
        <f t="shared" si="25"/>
        <v>6.19</v>
      </c>
    </row>
    <row r="794" spans="1:8" ht="15.75">
      <c r="A794" s="178"/>
      <c r="B794" s="179" t="s">
        <v>141</v>
      </c>
      <c r="C794" s="179">
        <v>2</v>
      </c>
      <c r="D794" s="180">
        <v>84</v>
      </c>
      <c r="E794" s="181">
        <v>31.5</v>
      </c>
      <c r="F794" s="182">
        <v>6.49</v>
      </c>
      <c r="G794" s="185">
        <v>0.36</v>
      </c>
      <c r="H794" s="184">
        <f t="shared" si="25"/>
        <v>6.8500000000000005</v>
      </c>
    </row>
    <row r="795" spans="1:8" ht="15.75">
      <c r="A795" s="178"/>
      <c r="B795" s="179" t="s">
        <v>141</v>
      </c>
      <c r="C795" s="179">
        <v>2</v>
      </c>
      <c r="D795" s="180">
        <v>88</v>
      </c>
      <c r="E795" s="181">
        <v>31.5</v>
      </c>
      <c r="F795" s="182">
        <v>7.12</v>
      </c>
      <c r="G795" s="185">
        <v>0.39</v>
      </c>
      <c r="H795" s="184">
        <f t="shared" si="25"/>
        <v>7.51</v>
      </c>
    </row>
    <row r="796" spans="1:8" ht="15.75">
      <c r="A796" s="178"/>
      <c r="B796" s="179" t="s">
        <v>141</v>
      </c>
      <c r="C796" s="179">
        <v>2</v>
      </c>
      <c r="D796" s="180">
        <v>92</v>
      </c>
      <c r="E796" s="181">
        <v>32</v>
      </c>
      <c r="F796" s="182">
        <v>7.79</v>
      </c>
      <c r="G796" s="185">
        <v>0.43</v>
      </c>
      <c r="H796" s="184">
        <f t="shared" si="25"/>
        <v>8.2200000000000006</v>
      </c>
    </row>
    <row r="797" spans="1:8" ht="15.75">
      <c r="A797" s="178"/>
      <c r="B797" s="179" t="s">
        <v>141</v>
      </c>
      <c r="C797" s="179">
        <v>2</v>
      </c>
      <c r="D797" s="180">
        <v>96</v>
      </c>
      <c r="E797" s="181">
        <v>32</v>
      </c>
      <c r="F797" s="182">
        <v>8.4600000000000009</v>
      </c>
      <c r="G797" s="185">
        <v>0.47</v>
      </c>
      <c r="H797" s="184">
        <f t="shared" si="25"/>
        <v>8.9300000000000015</v>
      </c>
    </row>
    <row r="798" spans="1:8" ht="15.75">
      <c r="A798" s="178"/>
      <c r="B798" s="179" t="s">
        <v>141</v>
      </c>
      <c r="C798" s="179">
        <v>2</v>
      </c>
      <c r="D798" s="180">
        <v>100</v>
      </c>
      <c r="E798" s="181">
        <v>32</v>
      </c>
      <c r="F798" s="182">
        <v>9.17</v>
      </c>
      <c r="G798" s="185">
        <v>0.5</v>
      </c>
      <c r="H798" s="184">
        <f t="shared" si="25"/>
        <v>9.67</v>
      </c>
    </row>
    <row r="799" spans="1:8" ht="15.75">
      <c r="A799" s="178"/>
      <c r="B799" s="179" t="s">
        <v>141</v>
      </c>
      <c r="C799" s="179">
        <v>2</v>
      </c>
      <c r="D799" s="180">
        <v>104</v>
      </c>
      <c r="E799" s="181">
        <v>32</v>
      </c>
      <c r="F799" s="182">
        <v>9.9</v>
      </c>
      <c r="G799" s="185">
        <v>0.54</v>
      </c>
      <c r="H799" s="184">
        <f t="shared" si="25"/>
        <v>10.440000000000001</v>
      </c>
    </row>
    <row r="800" spans="1:8" ht="15.75">
      <c r="A800" s="178"/>
      <c r="B800" s="179" t="s">
        <v>141</v>
      </c>
      <c r="C800" s="179">
        <v>2</v>
      </c>
      <c r="D800" s="180">
        <v>108</v>
      </c>
      <c r="E800" s="181">
        <v>32</v>
      </c>
      <c r="F800" s="182">
        <v>10.64</v>
      </c>
      <c r="G800" s="185">
        <v>0.57999999999999996</v>
      </c>
      <c r="H800" s="184">
        <f t="shared" si="25"/>
        <v>11.22</v>
      </c>
    </row>
    <row r="801" spans="1:8" ht="15.75">
      <c r="A801" s="178"/>
      <c r="B801" s="179" t="s">
        <v>141</v>
      </c>
      <c r="C801" s="179">
        <v>3</v>
      </c>
      <c r="D801" s="180">
        <v>4</v>
      </c>
      <c r="E801" s="181">
        <v>8</v>
      </c>
      <c r="F801" s="182">
        <v>0.01</v>
      </c>
      <c r="G801" s="185">
        <v>0</v>
      </c>
      <c r="H801" s="184">
        <v>0.01</v>
      </c>
    </row>
    <row r="802" spans="1:8" ht="15.75">
      <c r="A802" s="178"/>
      <c r="B802" s="179" t="s">
        <v>141</v>
      </c>
      <c r="C802" s="179">
        <v>3</v>
      </c>
      <c r="D802" s="180">
        <v>6</v>
      </c>
      <c r="E802" s="181">
        <v>10</v>
      </c>
      <c r="F802" s="182">
        <v>0.01</v>
      </c>
      <c r="G802" s="185">
        <v>0</v>
      </c>
      <c r="H802" s="184">
        <v>0.01</v>
      </c>
    </row>
    <row r="803" spans="1:8" ht="15.75">
      <c r="A803" s="178"/>
      <c r="B803" s="179" t="s">
        <v>141</v>
      </c>
      <c r="C803" s="179">
        <v>3</v>
      </c>
      <c r="D803" s="180">
        <v>8</v>
      </c>
      <c r="E803" s="181">
        <v>13.5</v>
      </c>
      <c r="F803" s="182">
        <v>0.03</v>
      </c>
      <c r="G803" s="185">
        <v>0</v>
      </c>
      <c r="H803" s="184">
        <f t="shared" ref="H803:H830" si="26">F803+G803</f>
        <v>0.03</v>
      </c>
    </row>
    <row r="804" spans="1:8" ht="15.75">
      <c r="A804" s="178"/>
      <c r="B804" s="179" t="s">
        <v>141</v>
      </c>
      <c r="C804" s="179">
        <v>3</v>
      </c>
      <c r="D804" s="180">
        <v>10</v>
      </c>
      <c r="E804" s="181">
        <v>14.5</v>
      </c>
      <c r="F804" s="182">
        <v>0.05</v>
      </c>
      <c r="G804" s="185">
        <v>0</v>
      </c>
      <c r="H804" s="184">
        <f t="shared" si="26"/>
        <v>0.05</v>
      </c>
    </row>
    <row r="805" spans="1:8" ht="15.75">
      <c r="A805" s="178"/>
      <c r="B805" s="179" t="s">
        <v>141</v>
      </c>
      <c r="C805" s="179">
        <v>3</v>
      </c>
      <c r="D805" s="180">
        <v>12</v>
      </c>
      <c r="E805" s="181">
        <v>15.5</v>
      </c>
      <c r="F805" s="182">
        <v>7.0000000000000007E-2</v>
      </c>
      <c r="G805" s="185">
        <v>0</v>
      </c>
      <c r="H805" s="184">
        <f t="shared" si="26"/>
        <v>7.0000000000000007E-2</v>
      </c>
    </row>
    <row r="806" spans="1:8" ht="15.75">
      <c r="A806" s="178"/>
      <c r="B806" s="179" t="s">
        <v>141</v>
      </c>
      <c r="C806" s="179">
        <v>3</v>
      </c>
      <c r="D806" s="180">
        <v>14</v>
      </c>
      <c r="E806" s="181">
        <v>16</v>
      </c>
      <c r="F806" s="182">
        <v>0.1</v>
      </c>
      <c r="G806" s="185">
        <v>0.01</v>
      </c>
      <c r="H806" s="184">
        <f t="shared" si="26"/>
        <v>0.11</v>
      </c>
    </row>
    <row r="807" spans="1:8" ht="15.75">
      <c r="A807" s="178"/>
      <c r="B807" s="179" t="s">
        <v>141</v>
      </c>
      <c r="C807" s="179">
        <v>3</v>
      </c>
      <c r="D807" s="180">
        <v>16</v>
      </c>
      <c r="E807" s="181">
        <v>17</v>
      </c>
      <c r="F807" s="182">
        <v>0.14000000000000001</v>
      </c>
      <c r="G807" s="185">
        <v>0.01</v>
      </c>
      <c r="H807" s="184">
        <f t="shared" si="26"/>
        <v>0.15000000000000002</v>
      </c>
    </row>
    <row r="808" spans="1:8" ht="15.75">
      <c r="A808" s="178"/>
      <c r="B808" s="179" t="s">
        <v>141</v>
      </c>
      <c r="C808" s="179">
        <v>3</v>
      </c>
      <c r="D808" s="180">
        <v>20</v>
      </c>
      <c r="E808" s="181">
        <v>18</v>
      </c>
      <c r="F808" s="182">
        <v>0.24</v>
      </c>
      <c r="G808" s="185">
        <v>0.01</v>
      </c>
      <c r="H808" s="184">
        <f t="shared" si="26"/>
        <v>0.25</v>
      </c>
    </row>
    <row r="809" spans="1:8" ht="15.75">
      <c r="A809" s="178"/>
      <c r="B809" s="179" t="s">
        <v>141</v>
      </c>
      <c r="C809" s="179">
        <v>3</v>
      </c>
      <c r="D809" s="180">
        <v>24</v>
      </c>
      <c r="E809" s="181">
        <v>19.5</v>
      </c>
      <c r="F809" s="182">
        <v>0.36</v>
      </c>
      <c r="G809" s="185">
        <v>0.02</v>
      </c>
      <c r="H809" s="184">
        <f t="shared" si="26"/>
        <v>0.38</v>
      </c>
    </row>
    <row r="810" spans="1:8" ht="15.75">
      <c r="A810" s="178"/>
      <c r="B810" s="179" t="s">
        <v>141</v>
      </c>
      <c r="C810" s="179">
        <v>3</v>
      </c>
      <c r="D810" s="180">
        <v>28</v>
      </c>
      <c r="E810" s="181">
        <v>20.5</v>
      </c>
      <c r="F810" s="182">
        <v>0.51</v>
      </c>
      <c r="G810" s="185">
        <v>0.03</v>
      </c>
      <c r="H810" s="184">
        <f t="shared" si="26"/>
        <v>0.54</v>
      </c>
    </row>
    <row r="811" spans="1:8" ht="15.75">
      <c r="A811" s="178"/>
      <c r="B811" s="179" t="s">
        <v>141</v>
      </c>
      <c r="C811" s="179">
        <v>3</v>
      </c>
      <c r="D811" s="180">
        <v>32</v>
      </c>
      <c r="E811" s="181">
        <v>22</v>
      </c>
      <c r="F811" s="182">
        <v>0.69</v>
      </c>
      <c r="G811" s="185">
        <v>0.04</v>
      </c>
      <c r="H811" s="184">
        <f t="shared" si="26"/>
        <v>0.73</v>
      </c>
    </row>
    <row r="812" spans="1:8" ht="15.75">
      <c r="A812" s="178"/>
      <c r="B812" s="179" t="s">
        <v>141</v>
      </c>
      <c r="C812" s="179">
        <v>3</v>
      </c>
      <c r="D812" s="180">
        <v>36</v>
      </c>
      <c r="E812" s="181">
        <v>23</v>
      </c>
      <c r="F812" s="182">
        <v>0.92</v>
      </c>
      <c r="G812" s="185">
        <v>0.05</v>
      </c>
      <c r="H812" s="184">
        <f t="shared" si="26"/>
        <v>0.97000000000000008</v>
      </c>
    </row>
    <row r="813" spans="1:8" ht="15.75">
      <c r="A813" s="178"/>
      <c r="B813" s="179" t="s">
        <v>141</v>
      </c>
      <c r="C813" s="179">
        <v>3</v>
      </c>
      <c r="D813" s="180">
        <v>40</v>
      </c>
      <c r="E813" s="181">
        <v>23.5</v>
      </c>
      <c r="F813" s="182">
        <v>1.17</v>
      </c>
      <c r="G813" s="185">
        <v>7.0000000000000007E-2</v>
      </c>
      <c r="H813" s="184">
        <f t="shared" si="26"/>
        <v>1.24</v>
      </c>
    </row>
    <row r="814" spans="1:8" ht="15.75">
      <c r="A814" s="178"/>
      <c r="B814" s="179" t="s">
        <v>141</v>
      </c>
      <c r="C814" s="179">
        <v>3</v>
      </c>
      <c r="D814" s="180">
        <v>44</v>
      </c>
      <c r="E814" s="181">
        <v>24.5</v>
      </c>
      <c r="F814" s="182">
        <v>1.46</v>
      </c>
      <c r="G814" s="185">
        <v>0.08</v>
      </c>
      <c r="H814" s="184">
        <f t="shared" si="26"/>
        <v>1.54</v>
      </c>
    </row>
    <row r="815" spans="1:8" ht="15.75">
      <c r="A815" s="178"/>
      <c r="B815" s="179" t="s">
        <v>141</v>
      </c>
      <c r="C815" s="179">
        <v>3</v>
      </c>
      <c r="D815" s="180">
        <v>48</v>
      </c>
      <c r="E815" s="181">
        <v>25</v>
      </c>
      <c r="F815" s="182">
        <v>1.78</v>
      </c>
      <c r="G815" s="185">
        <v>0.1</v>
      </c>
      <c r="H815" s="184">
        <f t="shared" si="26"/>
        <v>1.8800000000000001</v>
      </c>
    </row>
    <row r="816" spans="1:8" ht="15.75">
      <c r="A816" s="178"/>
      <c r="B816" s="179" t="s">
        <v>141</v>
      </c>
      <c r="C816" s="179">
        <v>3</v>
      </c>
      <c r="D816" s="180">
        <v>52</v>
      </c>
      <c r="E816" s="181">
        <v>26</v>
      </c>
      <c r="F816" s="182">
        <v>2.12</v>
      </c>
      <c r="G816" s="185">
        <v>0.12</v>
      </c>
      <c r="H816" s="184">
        <f t="shared" si="26"/>
        <v>2.2400000000000002</v>
      </c>
    </row>
    <row r="817" spans="1:8" ht="15.75">
      <c r="A817" s="178"/>
      <c r="B817" s="179" t="s">
        <v>141</v>
      </c>
      <c r="C817" s="179">
        <v>3</v>
      </c>
      <c r="D817" s="180">
        <v>56</v>
      </c>
      <c r="E817" s="181">
        <v>26.5</v>
      </c>
      <c r="F817" s="182">
        <v>2.5099999999999998</v>
      </c>
      <c r="G817" s="185">
        <v>0.14000000000000001</v>
      </c>
      <c r="H817" s="184">
        <f t="shared" si="26"/>
        <v>2.65</v>
      </c>
    </row>
    <row r="818" spans="1:8" ht="15.75">
      <c r="A818" s="178"/>
      <c r="B818" s="179" t="s">
        <v>141</v>
      </c>
      <c r="C818" s="179">
        <v>3</v>
      </c>
      <c r="D818" s="180">
        <v>60</v>
      </c>
      <c r="E818" s="181">
        <v>27</v>
      </c>
      <c r="F818" s="182">
        <v>2.91</v>
      </c>
      <c r="G818" s="185">
        <v>0.16</v>
      </c>
      <c r="H818" s="184">
        <f t="shared" si="26"/>
        <v>3.0700000000000003</v>
      </c>
    </row>
    <row r="819" spans="1:8" ht="15.75">
      <c r="A819" s="178"/>
      <c r="B819" s="179" t="s">
        <v>141</v>
      </c>
      <c r="C819" s="179">
        <v>3</v>
      </c>
      <c r="D819" s="180">
        <v>64</v>
      </c>
      <c r="E819" s="181">
        <v>27.5</v>
      </c>
      <c r="F819" s="182">
        <v>3.35</v>
      </c>
      <c r="G819" s="185">
        <v>0.19</v>
      </c>
      <c r="H819" s="184">
        <f t="shared" si="26"/>
        <v>3.54</v>
      </c>
    </row>
    <row r="820" spans="1:8" ht="15.75">
      <c r="A820" s="178"/>
      <c r="B820" s="179" t="s">
        <v>141</v>
      </c>
      <c r="C820" s="179">
        <v>3</v>
      </c>
      <c r="D820" s="180">
        <v>68</v>
      </c>
      <c r="E820" s="181">
        <v>27.5</v>
      </c>
      <c r="F820" s="182">
        <v>3.81</v>
      </c>
      <c r="G820" s="185">
        <v>0.21</v>
      </c>
      <c r="H820" s="184">
        <f t="shared" si="26"/>
        <v>4.0200000000000005</v>
      </c>
    </row>
    <row r="821" spans="1:8" ht="15.75">
      <c r="A821" s="178"/>
      <c r="B821" s="179" t="s">
        <v>141</v>
      </c>
      <c r="C821" s="179">
        <v>3</v>
      </c>
      <c r="D821" s="180">
        <v>72</v>
      </c>
      <c r="E821" s="181">
        <v>28</v>
      </c>
      <c r="F821" s="182">
        <v>4.3099999999999996</v>
      </c>
      <c r="G821" s="185">
        <v>0.24</v>
      </c>
      <c r="H821" s="184">
        <f t="shared" si="26"/>
        <v>4.55</v>
      </c>
    </row>
    <row r="822" spans="1:8" ht="15.75">
      <c r="A822" s="178"/>
      <c r="B822" s="179" t="s">
        <v>141</v>
      </c>
      <c r="C822" s="179">
        <v>3</v>
      </c>
      <c r="D822" s="180">
        <v>76</v>
      </c>
      <c r="E822" s="181">
        <v>28.5</v>
      </c>
      <c r="F822" s="182">
        <v>4.82</v>
      </c>
      <c r="G822" s="185">
        <v>0.27</v>
      </c>
      <c r="H822" s="184">
        <f t="shared" si="26"/>
        <v>5.09</v>
      </c>
    </row>
    <row r="823" spans="1:8" ht="15.75">
      <c r="A823" s="178"/>
      <c r="B823" s="179" t="s">
        <v>141</v>
      </c>
      <c r="C823" s="179">
        <v>3</v>
      </c>
      <c r="D823" s="180">
        <v>80</v>
      </c>
      <c r="E823" s="181">
        <v>28.5</v>
      </c>
      <c r="F823" s="182">
        <v>5.35</v>
      </c>
      <c r="G823" s="185">
        <v>0.3</v>
      </c>
      <c r="H823" s="184">
        <f t="shared" si="26"/>
        <v>5.6499999999999995</v>
      </c>
    </row>
    <row r="824" spans="1:8" ht="15.75">
      <c r="A824" s="178"/>
      <c r="B824" s="179" t="s">
        <v>141</v>
      </c>
      <c r="C824" s="179">
        <v>3</v>
      </c>
      <c r="D824" s="180">
        <v>84</v>
      </c>
      <c r="E824" s="181">
        <v>28.5</v>
      </c>
      <c r="F824" s="182">
        <v>5.92</v>
      </c>
      <c r="G824" s="185">
        <v>0.33</v>
      </c>
      <c r="H824" s="184">
        <f t="shared" si="26"/>
        <v>6.25</v>
      </c>
    </row>
    <row r="825" spans="1:8" ht="15.75">
      <c r="A825" s="178"/>
      <c r="B825" s="179" t="s">
        <v>141</v>
      </c>
      <c r="C825" s="179">
        <v>3</v>
      </c>
      <c r="D825" s="180">
        <v>88</v>
      </c>
      <c r="E825" s="181">
        <v>29</v>
      </c>
      <c r="F825" s="182">
        <v>6.5</v>
      </c>
      <c r="G825" s="185">
        <v>0.36</v>
      </c>
      <c r="H825" s="184">
        <f t="shared" si="26"/>
        <v>6.86</v>
      </c>
    </row>
    <row r="826" spans="1:8" ht="15.75">
      <c r="A826" s="178"/>
      <c r="B826" s="179" t="s">
        <v>141</v>
      </c>
      <c r="C826" s="179">
        <v>3</v>
      </c>
      <c r="D826" s="180">
        <v>92</v>
      </c>
      <c r="E826" s="181">
        <v>29</v>
      </c>
      <c r="F826" s="182">
        <v>7.1</v>
      </c>
      <c r="G826" s="185">
        <v>0.39</v>
      </c>
      <c r="H826" s="184">
        <f t="shared" si="26"/>
        <v>7.4899999999999993</v>
      </c>
    </row>
    <row r="827" spans="1:8" ht="15.75">
      <c r="A827" s="178"/>
      <c r="B827" s="179" t="s">
        <v>141</v>
      </c>
      <c r="C827" s="179">
        <v>3</v>
      </c>
      <c r="D827" s="180">
        <v>96</v>
      </c>
      <c r="E827" s="181">
        <v>29</v>
      </c>
      <c r="F827" s="182">
        <v>7.72</v>
      </c>
      <c r="G827" s="185">
        <v>0.42</v>
      </c>
      <c r="H827" s="184">
        <f t="shared" si="26"/>
        <v>8.14</v>
      </c>
    </row>
    <row r="828" spans="1:8" ht="15.75">
      <c r="A828" s="178"/>
      <c r="B828" s="179" t="s">
        <v>141</v>
      </c>
      <c r="C828" s="179">
        <v>3</v>
      </c>
      <c r="D828" s="180">
        <v>100</v>
      </c>
      <c r="E828" s="181">
        <v>29</v>
      </c>
      <c r="F828" s="182">
        <v>8.36</v>
      </c>
      <c r="G828" s="185">
        <v>0.46</v>
      </c>
      <c r="H828" s="184">
        <f t="shared" si="26"/>
        <v>8.82</v>
      </c>
    </row>
    <row r="829" spans="1:8" ht="15.75">
      <c r="A829" s="178"/>
      <c r="B829" s="179" t="s">
        <v>141</v>
      </c>
      <c r="C829" s="179">
        <v>3</v>
      </c>
      <c r="D829" s="180">
        <v>104</v>
      </c>
      <c r="E829" s="181">
        <v>29</v>
      </c>
      <c r="F829" s="182">
        <v>9.0299999999999994</v>
      </c>
      <c r="G829" s="185">
        <v>0.5</v>
      </c>
      <c r="H829" s="184">
        <f t="shared" si="26"/>
        <v>9.5299999999999994</v>
      </c>
    </row>
    <row r="830" spans="1:8" ht="15.75">
      <c r="A830" s="178"/>
      <c r="B830" s="179" t="s">
        <v>141</v>
      </c>
      <c r="C830" s="179">
        <v>3</v>
      </c>
      <c r="D830" s="180">
        <v>108</v>
      </c>
      <c r="E830" s="181">
        <v>29</v>
      </c>
      <c r="F830" s="182">
        <v>9.7200000000000006</v>
      </c>
      <c r="G830" s="185">
        <v>0.53</v>
      </c>
      <c r="H830" s="184">
        <f t="shared" si="26"/>
        <v>10.25</v>
      </c>
    </row>
    <row r="831" spans="1:8" ht="15.75">
      <c r="A831" s="178"/>
      <c r="B831" s="179" t="s">
        <v>141</v>
      </c>
      <c r="C831" s="179">
        <v>4</v>
      </c>
      <c r="D831" s="180">
        <v>4</v>
      </c>
      <c r="E831" s="181">
        <v>7</v>
      </c>
      <c r="F831" s="182">
        <v>0.01</v>
      </c>
      <c r="G831" s="185">
        <v>0</v>
      </c>
      <c r="H831" s="184">
        <v>0.01</v>
      </c>
    </row>
    <row r="832" spans="1:8" ht="15.75">
      <c r="A832" s="178"/>
      <c r="B832" s="179" t="s">
        <v>141</v>
      </c>
      <c r="C832" s="179">
        <v>4</v>
      </c>
      <c r="D832" s="180">
        <v>6</v>
      </c>
      <c r="E832" s="181">
        <v>9</v>
      </c>
      <c r="F832" s="182">
        <v>0.01</v>
      </c>
      <c r="G832" s="185">
        <v>0</v>
      </c>
      <c r="H832" s="184">
        <v>0.01</v>
      </c>
    </row>
    <row r="833" spans="1:8" ht="15.75">
      <c r="A833" s="178"/>
      <c r="B833" s="179" t="s">
        <v>141</v>
      </c>
      <c r="C833" s="179">
        <v>4</v>
      </c>
      <c r="D833" s="180">
        <v>8</v>
      </c>
      <c r="E833" s="181">
        <v>12.5</v>
      </c>
      <c r="F833" s="182">
        <v>0.03</v>
      </c>
      <c r="G833" s="185">
        <v>0</v>
      </c>
      <c r="H833" s="184">
        <f t="shared" ref="H833:H860" si="27">F833+G833</f>
        <v>0.03</v>
      </c>
    </row>
    <row r="834" spans="1:8" ht="15.75">
      <c r="A834" s="178"/>
      <c r="B834" s="179" t="s">
        <v>141</v>
      </c>
      <c r="C834" s="179">
        <v>4</v>
      </c>
      <c r="D834" s="180">
        <v>10</v>
      </c>
      <c r="E834" s="181">
        <v>13</v>
      </c>
      <c r="F834" s="182">
        <v>0.05</v>
      </c>
      <c r="G834" s="185">
        <v>0</v>
      </c>
      <c r="H834" s="184">
        <f t="shared" si="27"/>
        <v>0.05</v>
      </c>
    </row>
    <row r="835" spans="1:8" ht="15.75">
      <c r="A835" s="178"/>
      <c r="B835" s="179" t="s">
        <v>141</v>
      </c>
      <c r="C835" s="179">
        <v>4</v>
      </c>
      <c r="D835" s="180">
        <v>12</v>
      </c>
      <c r="E835" s="181">
        <v>14</v>
      </c>
      <c r="F835" s="182">
        <v>7.0000000000000007E-2</v>
      </c>
      <c r="G835" s="185">
        <v>0</v>
      </c>
      <c r="H835" s="184">
        <f t="shared" si="27"/>
        <v>7.0000000000000007E-2</v>
      </c>
    </row>
    <row r="836" spans="1:8" ht="15.75">
      <c r="A836" s="178"/>
      <c r="B836" s="179" t="s">
        <v>141</v>
      </c>
      <c r="C836" s="179">
        <v>4</v>
      </c>
      <c r="D836" s="180">
        <v>14</v>
      </c>
      <c r="E836" s="181">
        <v>14.5</v>
      </c>
      <c r="F836" s="182">
        <v>0.1</v>
      </c>
      <c r="G836" s="185">
        <v>0</v>
      </c>
      <c r="H836" s="184">
        <f t="shared" si="27"/>
        <v>0.1</v>
      </c>
    </row>
    <row r="837" spans="1:8" ht="15.75">
      <c r="A837" s="178"/>
      <c r="B837" s="179" t="s">
        <v>141</v>
      </c>
      <c r="C837" s="179">
        <v>4</v>
      </c>
      <c r="D837" s="180">
        <v>16</v>
      </c>
      <c r="E837" s="181">
        <v>15.5</v>
      </c>
      <c r="F837" s="182">
        <v>0.13</v>
      </c>
      <c r="G837" s="185">
        <v>0.01</v>
      </c>
      <c r="H837" s="184">
        <f t="shared" si="27"/>
        <v>0.14000000000000001</v>
      </c>
    </row>
    <row r="838" spans="1:8" ht="15.75">
      <c r="A838" s="178"/>
      <c r="B838" s="179" t="s">
        <v>141</v>
      </c>
      <c r="C838" s="179">
        <v>4</v>
      </c>
      <c r="D838" s="180">
        <v>20</v>
      </c>
      <c r="E838" s="181">
        <v>16.5</v>
      </c>
      <c r="F838" s="182">
        <v>0.22</v>
      </c>
      <c r="G838" s="185">
        <v>0.01</v>
      </c>
      <c r="H838" s="184">
        <f t="shared" si="27"/>
        <v>0.23</v>
      </c>
    </row>
    <row r="839" spans="1:8" ht="15.75">
      <c r="A839" s="178"/>
      <c r="B839" s="179" t="s">
        <v>141</v>
      </c>
      <c r="C839" s="179">
        <v>4</v>
      </c>
      <c r="D839" s="180">
        <v>24</v>
      </c>
      <c r="E839" s="181">
        <v>17.5</v>
      </c>
      <c r="F839" s="182">
        <v>0.33</v>
      </c>
      <c r="G839" s="185">
        <v>0.02</v>
      </c>
      <c r="H839" s="184">
        <f t="shared" si="27"/>
        <v>0.35000000000000003</v>
      </c>
    </row>
    <row r="840" spans="1:8" ht="15.75">
      <c r="A840" s="178"/>
      <c r="B840" s="179" t="s">
        <v>141</v>
      </c>
      <c r="C840" s="179">
        <v>4</v>
      </c>
      <c r="D840" s="180">
        <v>28</v>
      </c>
      <c r="E840" s="181">
        <v>19</v>
      </c>
      <c r="F840" s="182">
        <v>0.47</v>
      </c>
      <c r="G840" s="185">
        <v>0.03</v>
      </c>
      <c r="H840" s="184">
        <f t="shared" si="27"/>
        <v>0.5</v>
      </c>
    </row>
    <row r="841" spans="1:8" ht="15.75">
      <c r="A841" s="178"/>
      <c r="B841" s="179" t="s">
        <v>141</v>
      </c>
      <c r="C841" s="179">
        <v>4</v>
      </c>
      <c r="D841" s="180">
        <v>32</v>
      </c>
      <c r="E841" s="181">
        <v>20</v>
      </c>
      <c r="F841" s="182">
        <v>0.64</v>
      </c>
      <c r="G841" s="185">
        <v>0.04</v>
      </c>
      <c r="H841" s="184">
        <f t="shared" si="27"/>
        <v>0.68</v>
      </c>
    </row>
    <row r="842" spans="1:8" ht="15.75">
      <c r="A842" s="178"/>
      <c r="B842" s="179" t="s">
        <v>141</v>
      </c>
      <c r="C842" s="179">
        <v>4</v>
      </c>
      <c r="D842" s="180">
        <v>36</v>
      </c>
      <c r="E842" s="181">
        <v>20.5</v>
      </c>
      <c r="F842" s="182">
        <v>0.84</v>
      </c>
      <c r="G842" s="185">
        <v>0.05</v>
      </c>
      <c r="H842" s="184">
        <f t="shared" si="27"/>
        <v>0.89</v>
      </c>
    </row>
    <row r="843" spans="1:8" ht="15.75">
      <c r="A843" s="178"/>
      <c r="B843" s="179" t="s">
        <v>141</v>
      </c>
      <c r="C843" s="179">
        <v>4</v>
      </c>
      <c r="D843" s="180">
        <v>40</v>
      </c>
      <c r="E843" s="181">
        <v>21.5</v>
      </c>
      <c r="F843" s="182">
        <v>1.07</v>
      </c>
      <c r="G843" s="185">
        <v>0.06</v>
      </c>
      <c r="H843" s="184">
        <f t="shared" si="27"/>
        <v>1.1300000000000001</v>
      </c>
    </row>
    <row r="844" spans="1:8" ht="15.75">
      <c r="A844" s="178"/>
      <c r="B844" s="179" t="s">
        <v>141</v>
      </c>
      <c r="C844" s="179">
        <v>4</v>
      </c>
      <c r="D844" s="180">
        <v>44</v>
      </c>
      <c r="E844" s="181">
        <v>22</v>
      </c>
      <c r="F844" s="182">
        <v>1.33</v>
      </c>
      <c r="G844" s="185">
        <v>7.0000000000000007E-2</v>
      </c>
      <c r="H844" s="184">
        <f t="shared" si="27"/>
        <v>1.4000000000000001</v>
      </c>
    </row>
    <row r="845" spans="1:8" ht="15.75">
      <c r="A845" s="178"/>
      <c r="B845" s="179" t="s">
        <v>141</v>
      </c>
      <c r="C845" s="179">
        <v>4</v>
      </c>
      <c r="D845" s="180">
        <v>48</v>
      </c>
      <c r="E845" s="181">
        <v>23</v>
      </c>
      <c r="F845" s="182">
        <v>1.62</v>
      </c>
      <c r="G845" s="185">
        <v>0.09</v>
      </c>
      <c r="H845" s="184">
        <f t="shared" si="27"/>
        <v>1.7100000000000002</v>
      </c>
    </row>
    <row r="846" spans="1:8" ht="15.75">
      <c r="A846" s="178"/>
      <c r="B846" s="179" t="s">
        <v>141</v>
      </c>
      <c r="C846" s="179">
        <v>4</v>
      </c>
      <c r="D846" s="180">
        <v>52</v>
      </c>
      <c r="E846" s="181">
        <v>23.5</v>
      </c>
      <c r="F846" s="182">
        <v>1.94</v>
      </c>
      <c r="G846" s="185">
        <v>0.11</v>
      </c>
      <c r="H846" s="184">
        <f t="shared" si="27"/>
        <v>2.0499999999999998</v>
      </c>
    </row>
    <row r="847" spans="1:8" ht="15.75">
      <c r="A847" s="178"/>
      <c r="B847" s="179" t="s">
        <v>141</v>
      </c>
      <c r="C847" s="179">
        <v>4</v>
      </c>
      <c r="D847" s="180">
        <v>56</v>
      </c>
      <c r="E847" s="181">
        <v>24</v>
      </c>
      <c r="F847" s="182">
        <v>2.29</v>
      </c>
      <c r="G847" s="185">
        <v>0.13</v>
      </c>
      <c r="H847" s="184">
        <f t="shared" si="27"/>
        <v>2.42</v>
      </c>
    </row>
    <row r="848" spans="1:8" ht="15.75">
      <c r="A848" s="178"/>
      <c r="B848" s="179" t="s">
        <v>141</v>
      </c>
      <c r="C848" s="179">
        <v>4</v>
      </c>
      <c r="D848" s="180">
        <v>60</v>
      </c>
      <c r="E848" s="181">
        <v>24.5</v>
      </c>
      <c r="F848" s="182">
        <v>2.66</v>
      </c>
      <c r="G848" s="185">
        <v>0.15</v>
      </c>
      <c r="H848" s="184">
        <f t="shared" si="27"/>
        <v>2.81</v>
      </c>
    </row>
    <row r="849" spans="1:8" ht="15.75">
      <c r="A849" s="178"/>
      <c r="B849" s="179" t="s">
        <v>141</v>
      </c>
      <c r="C849" s="179">
        <v>4</v>
      </c>
      <c r="D849" s="180">
        <v>64</v>
      </c>
      <c r="E849" s="181">
        <v>25</v>
      </c>
      <c r="F849" s="182">
        <v>3.06</v>
      </c>
      <c r="G849" s="185">
        <v>0.17</v>
      </c>
      <c r="H849" s="184">
        <f t="shared" si="27"/>
        <v>3.23</v>
      </c>
    </row>
    <row r="850" spans="1:8" ht="15.75">
      <c r="A850" s="178"/>
      <c r="B850" s="179" t="s">
        <v>141</v>
      </c>
      <c r="C850" s="179">
        <v>4</v>
      </c>
      <c r="D850" s="180">
        <v>68</v>
      </c>
      <c r="E850" s="181">
        <v>25</v>
      </c>
      <c r="F850" s="182">
        <v>3.48</v>
      </c>
      <c r="G850" s="185">
        <v>0.19</v>
      </c>
      <c r="H850" s="184">
        <f t="shared" si="27"/>
        <v>3.67</v>
      </c>
    </row>
    <row r="851" spans="1:8" ht="15.75">
      <c r="A851" s="178"/>
      <c r="B851" s="179" t="s">
        <v>141</v>
      </c>
      <c r="C851" s="179">
        <v>4</v>
      </c>
      <c r="D851" s="180">
        <v>72</v>
      </c>
      <c r="E851" s="181">
        <v>25.5</v>
      </c>
      <c r="F851" s="182">
        <v>3.93</v>
      </c>
      <c r="G851" s="185">
        <v>0.22</v>
      </c>
      <c r="H851" s="184">
        <f t="shared" si="27"/>
        <v>4.1500000000000004</v>
      </c>
    </row>
    <row r="852" spans="1:8" ht="15.75">
      <c r="A852" s="178"/>
      <c r="B852" s="179" t="s">
        <v>141</v>
      </c>
      <c r="C852" s="179">
        <v>4</v>
      </c>
      <c r="D852" s="180">
        <v>76</v>
      </c>
      <c r="E852" s="181">
        <v>26</v>
      </c>
      <c r="F852" s="182">
        <v>4.3899999999999997</v>
      </c>
      <c r="G852" s="185">
        <v>0.24</v>
      </c>
      <c r="H852" s="184">
        <f t="shared" si="27"/>
        <v>4.63</v>
      </c>
    </row>
    <row r="853" spans="1:8" ht="15.75">
      <c r="A853" s="178"/>
      <c r="B853" s="179" t="s">
        <v>141</v>
      </c>
      <c r="C853" s="179">
        <v>4</v>
      </c>
      <c r="D853" s="180">
        <v>80</v>
      </c>
      <c r="E853" s="181">
        <v>26</v>
      </c>
      <c r="F853" s="182">
        <v>4.88</v>
      </c>
      <c r="G853" s="185">
        <v>0.27</v>
      </c>
      <c r="H853" s="184">
        <f t="shared" si="27"/>
        <v>5.15</v>
      </c>
    </row>
    <row r="854" spans="1:8" ht="15.75">
      <c r="A854" s="178"/>
      <c r="B854" s="179" t="s">
        <v>141</v>
      </c>
      <c r="C854" s="179">
        <v>4</v>
      </c>
      <c r="D854" s="180">
        <v>84</v>
      </c>
      <c r="E854" s="181">
        <v>26</v>
      </c>
      <c r="F854" s="182">
        <v>5.4</v>
      </c>
      <c r="G854" s="185">
        <v>0.3</v>
      </c>
      <c r="H854" s="184">
        <f t="shared" si="27"/>
        <v>5.7</v>
      </c>
    </row>
    <row r="855" spans="1:8" ht="15.75">
      <c r="A855" s="178"/>
      <c r="B855" s="179" t="s">
        <v>141</v>
      </c>
      <c r="C855" s="179">
        <v>4</v>
      </c>
      <c r="D855" s="180">
        <v>88</v>
      </c>
      <c r="E855" s="181">
        <v>26</v>
      </c>
      <c r="F855" s="182">
        <v>5.93</v>
      </c>
      <c r="G855" s="185">
        <v>0.33</v>
      </c>
      <c r="H855" s="184">
        <f t="shared" si="27"/>
        <v>6.26</v>
      </c>
    </row>
    <row r="856" spans="1:8" ht="15.75">
      <c r="A856" s="178"/>
      <c r="B856" s="179" t="s">
        <v>141</v>
      </c>
      <c r="C856" s="179">
        <v>4</v>
      </c>
      <c r="D856" s="180">
        <v>92</v>
      </c>
      <c r="E856" s="181">
        <v>26.5</v>
      </c>
      <c r="F856" s="182">
        <v>6.48</v>
      </c>
      <c r="G856" s="185">
        <v>0.36</v>
      </c>
      <c r="H856" s="184">
        <f t="shared" si="27"/>
        <v>6.8400000000000007</v>
      </c>
    </row>
    <row r="857" spans="1:8" ht="15.75">
      <c r="A857" s="178"/>
      <c r="B857" s="179" t="s">
        <v>141</v>
      </c>
      <c r="C857" s="179">
        <v>4</v>
      </c>
      <c r="D857" s="180">
        <v>96</v>
      </c>
      <c r="E857" s="181">
        <v>26.5</v>
      </c>
      <c r="F857" s="182">
        <v>7.05</v>
      </c>
      <c r="G857" s="185">
        <v>0.39</v>
      </c>
      <c r="H857" s="184">
        <f t="shared" si="27"/>
        <v>7.4399999999999995</v>
      </c>
    </row>
    <row r="858" spans="1:8" ht="15.75">
      <c r="A858" s="178"/>
      <c r="B858" s="179" t="s">
        <v>141</v>
      </c>
      <c r="C858" s="179">
        <v>4</v>
      </c>
      <c r="D858" s="180">
        <v>100</v>
      </c>
      <c r="E858" s="181">
        <v>26.5</v>
      </c>
      <c r="F858" s="182">
        <v>7.63</v>
      </c>
      <c r="G858" s="185">
        <v>0.42</v>
      </c>
      <c r="H858" s="184">
        <f t="shared" si="27"/>
        <v>8.0500000000000007</v>
      </c>
    </row>
    <row r="859" spans="1:8" ht="15.75">
      <c r="A859" s="178"/>
      <c r="B859" s="179" t="s">
        <v>141</v>
      </c>
      <c r="C859" s="179">
        <v>4</v>
      </c>
      <c r="D859" s="180">
        <v>104</v>
      </c>
      <c r="E859" s="181">
        <v>26.5</v>
      </c>
      <c r="F859" s="182">
        <v>8.25</v>
      </c>
      <c r="G859" s="185">
        <v>0.45</v>
      </c>
      <c r="H859" s="184">
        <f t="shared" si="27"/>
        <v>8.6999999999999993</v>
      </c>
    </row>
    <row r="860" spans="1:8" ht="15.75">
      <c r="A860" s="178"/>
      <c r="B860" s="179" t="s">
        <v>141</v>
      </c>
      <c r="C860" s="179">
        <v>4</v>
      </c>
      <c r="D860" s="180">
        <v>108</v>
      </c>
      <c r="E860" s="181">
        <v>26.5</v>
      </c>
      <c r="F860" s="182">
        <v>8.86</v>
      </c>
      <c r="G860" s="185">
        <v>0.49</v>
      </c>
      <c r="H860" s="184">
        <f t="shared" si="27"/>
        <v>9.35</v>
      </c>
    </row>
    <row r="861" spans="1:8" ht="15.75">
      <c r="A861" s="178"/>
      <c r="B861" s="179" t="s">
        <v>141</v>
      </c>
      <c r="C861" s="179">
        <v>5</v>
      </c>
      <c r="D861" s="180">
        <v>4</v>
      </c>
      <c r="E861" s="181">
        <v>6.5</v>
      </c>
      <c r="F861" s="182">
        <v>0.01</v>
      </c>
      <c r="G861" s="185">
        <v>0</v>
      </c>
      <c r="H861" s="184">
        <v>0.01</v>
      </c>
    </row>
    <row r="862" spans="1:8" ht="15.75">
      <c r="A862" s="178"/>
      <c r="B862" s="179" t="s">
        <v>141</v>
      </c>
      <c r="C862" s="179">
        <v>5</v>
      </c>
      <c r="D862" s="180">
        <v>6</v>
      </c>
      <c r="E862" s="181">
        <v>8.5</v>
      </c>
      <c r="F862" s="182">
        <v>0.01</v>
      </c>
      <c r="G862" s="185">
        <v>0</v>
      </c>
      <c r="H862" s="184">
        <v>0.01</v>
      </c>
    </row>
    <row r="863" spans="1:8" ht="15.75">
      <c r="A863" s="178"/>
      <c r="B863" s="179" t="s">
        <v>141</v>
      </c>
      <c r="C863" s="179">
        <v>5</v>
      </c>
      <c r="D863" s="180">
        <v>8</v>
      </c>
      <c r="E863" s="181">
        <v>11.5</v>
      </c>
      <c r="F863" s="182">
        <v>0.03</v>
      </c>
      <c r="G863" s="185">
        <v>0</v>
      </c>
      <c r="H863" s="184">
        <f t="shared" ref="H863:H888" si="28">F863+G863</f>
        <v>0.03</v>
      </c>
    </row>
    <row r="864" spans="1:8" ht="15.75">
      <c r="A864" s="178"/>
      <c r="B864" s="179" t="s">
        <v>141</v>
      </c>
      <c r="C864" s="179">
        <v>5</v>
      </c>
      <c r="D864" s="180">
        <v>10</v>
      </c>
      <c r="E864" s="181">
        <v>12</v>
      </c>
      <c r="F864" s="182">
        <v>0.04</v>
      </c>
      <c r="G864" s="185">
        <v>0</v>
      </c>
      <c r="H864" s="184">
        <f t="shared" si="28"/>
        <v>0.04</v>
      </c>
    </row>
    <row r="865" spans="1:8" ht="15.75">
      <c r="A865" s="178"/>
      <c r="B865" s="179" t="s">
        <v>141</v>
      </c>
      <c r="C865" s="179">
        <v>5</v>
      </c>
      <c r="D865" s="180">
        <v>12</v>
      </c>
      <c r="E865" s="181">
        <v>12.5</v>
      </c>
      <c r="F865" s="182">
        <v>0.06</v>
      </c>
      <c r="G865" s="185">
        <v>0</v>
      </c>
      <c r="H865" s="184">
        <f t="shared" si="28"/>
        <v>0.06</v>
      </c>
    </row>
    <row r="866" spans="1:8" ht="15.75">
      <c r="A866" s="178"/>
      <c r="B866" s="179" t="s">
        <v>141</v>
      </c>
      <c r="C866" s="179">
        <v>5</v>
      </c>
      <c r="D866" s="180">
        <v>14</v>
      </c>
      <c r="E866" s="181">
        <v>13.5</v>
      </c>
      <c r="F866" s="182">
        <v>0.09</v>
      </c>
      <c r="G866" s="185">
        <v>0.01</v>
      </c>
      <c r="H866" s="184">
        <f t="shared" si="28"/>
        <v>9.9999999999999992E-2</v>
      </c>
    </row>
    <row r="867" spans="1:8" ht="15.75">
      <c r="A867" s="178"/>
      <c r="B867" s="179" t="s">
        <v>141</v>
      </c>
      <c r="C867" s="179">
        <v>5</v>
      </c>
      <c r="D867" s="180">
        <v>16</v>
      </c>
      <c r="E867" s="181">
        <v>14</v>
      </c>
      <c r="F867" s="182">
        <v>0.12</v>
      </c>
      <c r="G867" s="185">
        <v>0.01</v>
      </c>
      <c r="H867" s="184">
        <f t="shared" si="28"/>
        <v>0.13</v>
      </c>
    </row>
    <row r="868" spans="1:8" ht="15.75">
      <c r="A868" s="178"/>
      <c r="B868" s="179" t="s">
        <v>141</v>
      </c>
      <c r="C868" s="179">
        <v>5</v>
      </c>
      <c r="D868" s="180">
        <v>20</v>
      </c>
      <c r="E868" s="181">
        <v>15</v>
      </c>
      <c r="F868" s="182">
        <v>0.19</v>
      </c>
      <c r="G868" s="185">
        <v>0.01</v>
      </c>
      <c r="H868" s="184">
        <f t="shared" si="28"/>
        <v>0.2</v>
      </c>
    </row>
    <row r="869" spans="1:8" ht="15.75">
      <c r="A869" s="178"/>
      <c r="B869" s="179" t="s">
        <v>141</v>
      </c>
      <c r="C869" s="179">
        <v>5</v>
      </c>
      <c r="D869" s="180">
        <v>24</v>
      </c>
      <c r="E869" s="181">
        <v>16</v>
      </c>
      <c r="F869" s="182">
        <v>0.3</v>
      </c>
      <c r="G869" s="185">
        <v>0.02</v>
      </c>
      <c r="H869" s="184">
        <f t="shared" si="28"/>
        <v>0.32</v>
      </c>
    </row>
    <row r="870" spans="1:8" ht="15.75">
      <c r="A870" s="178"/>
      <c r="B870" s="179" t="s">
        <v>141</v>
      </c>
      <c r="C870" s="179">
        <v>5</v>
      </c>
      <c r="D870" s="180">
        <v>28</v>
      </c>
      <c r="E870" s="181">
        <v>17</v>
      </c>
      <c r="F870" s="182">
        <v>0.42</v>
      </c>
      <c r="G870" s="185">
        <v>0.02</v>
      </c>
      <c r="H870" s="184">
        <f t="shared" si="28"/>
        <v>0.44</v>
      </c>
    </row>
    <row r="871" spans="1:8" ht="15.75">
      <c r="A871" s="178"/>
      <c r="B871" s="179" t="s">
        <v>141</v>
      </c>
      <c r="C871" s="179">
        <v>5</v>
      </c>
      <c r="D871" s="180">
        <v>32</v>
      </c>
      <c r="E871" s="181">
        <v>18</v>
      </c>
      <c r="F871" s="182">
        <v>0.57999999999999996</v>
      </c>
      <c r="G871" s="185">
        <v>0.03</v>
      </c>
      <c r="H871" s="184">
        <f t="shared" si="28"/>
        <v>0.61</v>
      </c>
    </row>
    <row r="872" spans="1:8" ht="15.75">
      <c r="A872" s="178"/>
      <c r="B872" s="179" t="s">
        <v>141</v>
      </c>
      <c r="C872" s="179">
        <v>5</v>
      </c>
      <c r="D872" s="180">
        <v>36</v>
      </c>
      <c r="E872" s="181">
        <v>19</v>
      </c>
      <c r="F872" s="182">
        <v>0.77</v>
      </c>
      <c r="G872" s="185">
        <v>0.04</v>
      </c>
      <c r="H872" s="184">
        <f t="shared" si="28"/>
        <v>0.81</v>
      </c>
    </row>
    <row r="873" spans="1:8" ht="15.75">
      <c r="A873" s="178"/>
      <c r="B873" s="179" t="s">
        <v>141</v>
      </c>
      <c r="C873" s="179">
        <v>5</v>
      </c>
      <c r="D873" s="180">
        <v>40</v>
      </c>
      <c r="E873" s="181">
        <v>19.5</v>
      </c>
      <c r="F873" s="182">
        <v>0.98</v>
      </c>
      <c r="G873" s="185">
        <v>0.05</v>
      </c>
      <c r="H873" s="184">
        <f t="shared" si="28"/>
        <v>1.03</v>
      </c>
    </row>
    <row r="874" spans="1:8" ht="15.75">
      <c r="A874" s="178"/>
      <c r="B874" s="179" t="s">
        <v>141</v>
      </c>
      <c r="C874" s="179">
        <v>5</v>
      </c>
      <c r="D874" s="180">
        <v>44</v>
      </c>
      <c r="E874" s="181">
        <v>20</v>
      </c>
      <c r="F874" s="182">
        <v>1.21</v>
      </c>
      <c r="G874" s="185">
        <v>7.0000000000000007E-2</v>
      </c>
      <c r="H874" s="184">
        <f t="shared" si="28"/>
        <v>1.28</v>
      </c>
    </row>
    <row r="875" spans="1:8" ht="15.75">
      <c r="A875" s="178"/>
      <c r="B875" s="179" t="s">
        <v>141</v>
      </c>
      <c r="C875" s="179">
        <v>5</v>
      </c>
      <c r="D875" s="180">
        <v>48</v>
      </c>
      <c r="E875" s="181">
        <v>21</v>
      </c>
      <c r="F875" s="182">
        <v>1.47</v>
      </c>
      <c r="G875" s="185">
        <v>0.08</v>
      </c>
      <c r="H875" s="184">
        <f t="shared" si="28"/>
        <v>1.55</v>
      </c>
    </row>
    <row r="876" spans="1:8" ht="15.75">
      <c r="A876" s="178"/>
      <c r="B876" s="179" t="s">
        <v>141</v>
      </c>
      <c r="C876" s="179">
        <v>5</v>
      </c>
      <c r="D876" s="180">
        <v>52</v>
      </c>
      <c r="E876" s="181">
        <v>21.5</v>
      </c>
      <c r="F876" s="182">
        <v>1.77</v>
      </c>
      <c r="G876" s="185">
        <v>0.1</v>
      </c>
      <c r="H876" s="184">
        <f t="shared" si="28"/>
        <v>1.87</v>
      </c>
    </row>
    <row r="877" spans="1:8" ht="15.75">
      <c r="A877" s="178"/>
      <c r="B877" s="179" t="s">
        <v>141</v>
      </c>
      <c r="C877" s="179">
        <v>5</v>
      </c>
      <c r="D877" s="180">
        <v>56</v>
      </c>
      <c r="E877" s="181">
        <v>22</v>
      </c>
      <c r="F877" s="182">
        <v>2.08</v>
      </c>
      <c r="G877" s="185">
        <v>0.12</v>
      </c>
      <c r="H877" s="184">
        <f t="shared" si="28"/>
        <v>2.2000000000000002</v>
      </c>
    </row>
    <row r="878" spans="1:8" ht="15.75">
      <c r="A878" s="178"/>
      <c r="B878" s="179" t="s">
        <v>141</v>
      </c>
      <c r="C878" s="179">
        <v>5</v>
      </c>
      <c r="D878" s="180">
        <v>60</v>
      </c>
      <c r="E878" s="181">
        <v>22.5</v>
      </c>
      <c r="F878" s="182">
        <v>2.42</v>
      </c>
      <c r="G878" s="185">
        <v>0.13</v>
      </c>
      <c r="H878" s="184">
        <f t="shared" si="28"/>
        <v>2.5499999999999998</v>
      </c>
    </row>
    <row r="879" spans="1:8" ht="15.75">
      <c r="A879" s="178"/>
      <c r="B879" s="179" t="s">
        <v>141</v>
      </c>
      <c r="C879" s="179">
        <v>5</v>
      </c>
      <c r="D879" s="180">
        <v>64</v>
      </c>
      <c r="E879" s="181">
        <v>22.5</v>
      </c>
      <c r="F879" s="182">
        <v>2.78</v>
      </c>
      <c r="G879" s="185">
        <v>0.15</v>
      </c>
      <c r="H879" s="184">
        <f t="shared" si="28"/>
        <v>2.9299999999999997</v>
      </c>
    </row>
    <row r="880" spans="1:8" ht="15.75">
      <c r="A880" s="178"/>
      <c r="B880" s="179" t="s">
        <v>141</v>
      </c>
      <c r="C880" s="179">
        <v>5</v>
      </c>
      <c r="D880" s="180">
        <v>68</v>
      </c>
      <c r="E880" s="181">
        <v>23</v>
      </c>
      <c r="F880" s="182">
        <v>3.17</v>
      </c>
      <c r="G880" s="185">
        <v>0.18</v>
      </c>
      <c r="H880" s="184">
        <f t="shared" si="28"/>
        <v>3.35</v>
      </c>
    </row>
    <row r="881" spans="1:8" ht="15.75">
      <c r="A881" s="178"/>
      <c r="B881" s="179" t="s">
        <v>141</v>
      </c>
      <c r="C881" s="179">
        <v>5</v>
      </c>
      <c r="D881" s="180">
        <v>72</v>
      </c>
      <c r="E881" s="181">
        <v>23</v>
      </c>
      <c r="F881" s="182">
        <v>3.58</v>
      </c>
      <c r="G881" s="185">
        <v>0.2</v>
      </c>
      <c r="H881" s="184">
        <f t="shared" si="28"/>
        <v>3.7800000000000002</v>
      </c>
    </row>
    <row r="882" spans="1:8" ht="15.75">
      <c r="A882" s="178"/>
      <c r="B882" s="179" t="s">
        <v>141</v>
      </c>
      <c r="C882" s="179">
        <v>5</v>
      </c>
      <c r="D882" s="180">
        <v>76</v>
      </c>
      <c r="E882" s="181">
        <v>23.5</v>
      </c>
      <c r="F882" s="182">
        <v>4.01</v>
      </c>
      <c r="G882" s="185">
        <v>0.22</v>
      </c>
      <c r="H882" s="184">
        <f t="shared" si="28"/>
        <v>4.2299999999999995</v>
      </c>
    </row>
    <row r="883" spans="1:8" ht="15.75">
      <c r="A883" s="178"/>
      <c r="B883" s="179" t="s">
        <v>141</v>
      </c>
      <c r="C883" s="179">
        <v>5</v>
      </c>
      <c r="D883" s="180">
        <v>80</v>
      </c>
      <c r="E883" s="181">
        <v>23.5</v>
      </c>
      <c r="F883" s="182">
        <v>4.46</v>
      </c>
      <c r="G883" s="185">
        <v>0.25</v>
      </c>
      <c r="H883" s="184">
        <f t="shared" si="28"/>
        <v>4.71</v>
      </c>
    </row>
    <row r="884" spans="1:8" ht="15.75">
      <c r="A884" s="178"/>
      <c r="B884" s="179" t="s">
        <v>141</v>
      </c>
      <c r="C884" s="179">
        <v>5</v>
      </c>
      <c r="D884" s="180">
        <v>84</v>
      </c>
      <c r="E884" s="181">
        <v>23.5</v>
      </c>
      <c r="F884" s="182">
        <v>4.93</v>
      </c>
      <c r="G884" s="185">
        <v>0.27</v>
      </c>
      <c r="H884" s="184">
        <f t="shared" si="28"/>
        <v>5.1999999999999993</v>
      </c>
    </row>
    <row r="885" spans="1:8" ht="15.75">
      <c r="A885" s="178"/>
      <c r="B885" s="179" t="s">
        <v>141</v>
      </c>
      <c r="C885" s="179">
        <v>5</v>
      </c>
      <c r="D885" s="180">
        <v>88</v>
      </c>
      <c r="E885" s="181">
        <v>24</v>
      </c>
      <c r="F885" s="182">
        <v>5.41</v>
      </c>
      <c r="G885" s="185">
        <v>0.3</v>
      </c>
      <c r="H885" s="184">
        <f t="shared" si="28"/>
        <v>5.71</v>
      </c>
    </row>
    <row r="886" spans="1:8" ht="15.75">
      <c r="A886" s="178"/>
      <c r="B886" s="179" t="s">
        <v>141</v>
      </c>
      <c r="C886" s="179">
        <v>5</v>
      </c>
      <c r="D886" s="180">
        <v>92</v>
      </c>
      <c r="E886" s="181">
        <v>24</v>
      </c>
      <c r="F886" s="182">
        <v>5.91</v>
      </c>
      <c r="G886" s="185">
        <v>0.33</v>
      </c>
      <c r="H886" s="184">
        <f t="shared" si="28"/>
        <v>6.24</v>
      </c>
    </row>
    <row r="887" spans="1:8" ht="15.75">
      <c r="A887" s="178"/>
      <c r="B887" s="179" t="s">
        <v>141</v>
      </c>
      <c r="C887" s="179">
        <v>5</v>
      </c>
      <c r="D887" s="180">
        <v>96</v>
      </c>
      <c r="E887" s="181">
        <v>24</v>
      </c>
      <c r="F887" s="182">
        <v>6.43</v>
      </c>
      <c r="G887" s="185">
        <v>0.35</v>
      </c>
      <c r="H887" s="184">
        <f t="shared" si="28"/>
        <v>6.7799999999999994</v>
      </c>
    </row>
    <row r="888" spans="1:8" ht="15.75">
      <c r="A888" s="178"/>
      <c r="B888" s="179" t="s">
        <v>141</v>
      </c>
      <c r="C888" s="179">
        <v>5</v>
      </c>
      <c r="D888" s="180">
        <v>100</v>
      </c>
      <c r="E888" s="181">
        <v>24</v>
      </c>
      <c r="F888" s="182">
        <v>6.96</v>
      </c>
      <c r="G888" s="185">
        <v>0.38</v>
      </c>
      <c r="H888" s="184">
        <f t="shared" si="28"/>
        <v>7.34</v>
      </c>
    </row>
    <row r="889" spans="1:8" ht="15.75">
      <c r="A889" s="178"/>
      <c r="B889" s="179" t="s">
        <v>141</v>
      </c>
      <c r="C889" s="179">
        <v>6</v>
      </c>
      <c r="D889" s="180">
        <v>4</v>
      </c>
      <c r="E889" s="181">
        <v>6</v>
      </c>
      <c r="F889" s="182">
        <v>0.01</v>
      </c>
      <c r="G889" s="185">
        <v>0</v>
      </c>
      <c r="H889" s="184">
        <v>0.01</v>
      </c>
    </row>
    <row r="890" spans="1:8" ht="15.75">
      <c r="A890" s="178"/>
      <c r="B890" s="179" t="s">
        <v>141</v>
      </c>
      <c r="C890" s="179">
        <v>6</v>
      </c>
      <c r="D890" s="180">
        <v>6</v>
      </c>
      <c r="E890" s="181">
        <v>8</v>
      </c>
      <c r="F890" s="182">
        <v>0.01</v>
      </c>
      <c r="G890" s="185">
        <v>0</v>
      </c>
      <c r="H890" s="184">
        <v>0.01</v>
      </c>
    </row>
    <row r="891" spans="1:8" ht="15.75">
      <c r="A891" s="178"/>
      <c r="B891" s="179" t="s">
        <v>141</v>
      </c>
      <c r="C891" s="179">
        <v>6</v>
      </c>
      <c r="D891" s="180">
        <v>8</v>
      </c>
      <c r="E891" s="181">
        <v>10.5</v>
      </c>
      <c r="F891" s="182">
        <v>0.02</v>
      </c>
      <c r="G891" s="185">
        <v>0</v>
      </c>
      <c r="H891" s="184">
        <f t="shared" ref="H891:H913" si="29">F891+G891</f>
        <v>0.02</v>
      </c>
    </row>
    <row r="892" spans="1:8" ht="15.75">
      <c r="A892" s="178"/>
      <c r="B892" s="179" t="s">
        <v>141</v>
      </c>
      <c r="C892" s="179">
        <v>6</v>
      </c>
      <c r="D892" s="180">
        <v>10</v>
      </c>
      <c r="E892" s="181">
        <v>11</v>
      </c>
      <c r="F892" s="182">
        <v>0.04</v>
      </c>
      <c r="G892" s="185">
        <v>0</v>
      </c>
      <c r="H892" s="184">
        <f t="shared" si="29"/>
        <v>0.04</v>
      </c>
    </row>
    <row r="893" spans="1:8" ht="15.75">
      <c r="A893" s="178"/>
      <c r="B893" s="179" t="s">
        <v>141</v>
      </c>
      <c r="C893" s="179">
        <v>6</v>
      </c>
      <c r="D893" s="180">
        <v>12</v>
      </c>
      <c r="E893" s="181">
        <v>11.5</v>
      </c>
      <c r="F893" s="182">
        <v>0.06</v>
      </c>
      <c r="G893" s="185">
        <v>0</v>
      </c>
      <c r="H893" s="184">
        <f t="shared" si="29"/>
        <v>0.06</v>
      </c>
    </row>
    <row r="894" spans="1:8" ht="15.75">
      <c r="A894" s="178"/>
      <c r="B894" s="179" t="s">
        <v>141</v>
      </c>
      <c r="C894" s="179">
        <v>6</v>
      </c>
      <c r="D894" s="180">
        <v>14</v>
      </c>
      <c r="E894" s="181">
        <v>12</v>
      </c>
      <c r="F894" s="182">
        <v>0.08</v>
      </c>
      <c r="G894" s="185">
        <v>0</v>
      </c>
      <c r="H894" s="184">
        <f t="shared" si="29"/>
        <v>0.08</v>
      </c>
    </row>
    <row r="895" spans="1:8" ht="15.75">
      <c r="A895" s="178"/>
      <c r="B895" s="179" t="s">
        <v>141</v>
      </c>
      <c r="C895" s="179">
        <v>6</v>
      </c>
      <c r="D895" s="180">
        <v>16</v>
      </c>
      <c r="E895" s="181">
        <v>12.5</v>
      </c>
      <c r="F895" s="182">
        <v>0.11</v>
      </c>
      <c r="G895" s="185">
        <v>0.01</v>
      </c>
      <c r="H895" s="184">
        <f t="shared" si="29"/>
        <v>0.12</v>
      </c>
    </row>
    <row r="896" spans="1:8" ht="15.75">
      <c r="A896" s="178"/>
      <c r="B896" s="179" t="s">
        <v>141</v>
      </c>
      <c r="C896" s="179">
        <v>6</v>
      </c>
      <c r="D896" s="180">
        <v>20</v>
      </c>
      <c r="E896" s="181">
        <v>13.5</v>
      </c>
      <c r="F896" s="182">
        <v>0.17</v>
      </c>
      <c r="G896" s="185">
        <v>0.01</v>
      </c>
      <c r="H896" s="184">
        <f t="shared" si="29"/>
        <v>0.18000000000000002</v>
      </c>
    </row>
    <row r="897" spans="1:8" ht="15.75">
      <c r="A897" s="178"/>
      <c r="B897" s="179" t="s">
        <v>141</v>
      </c>
      <c r="C897" s="179">
        <v>6</v>
      </c>
      <c r="D897" s="180">
        <v>24</v>
      </c>
      <c r="E897" s="181">
        <v>14.5</v>
      </c>
      <c r="F897" s="182">
        <v>0.27</v>
      </c>
      <c r="G897" s="185">
        <v>0.02</v>
      </c>
      <c r="H897" s="184">
        <f t="shared" si="29"/>
        <v>0.29000000000000004</v>
      </c>
    </row>
    <row r="898" spans="1:8" ht="15.75">
      <c r="A898" s="178"/>
      <c r="B898" s="179" t="s">
        <v>141</v>
      </c>
      <c r="C898" s="179">
        <v>6</v>
      </c>
      <c r="D898" s="180">
        <v>28</v>
      </c>
      <c r="E898" s="181">
        <v>15.5</v>
      </c>
      <c r="F898" s="182">
        <v>0.39</v>
      </c>
      <c r="G898" s="185">
        <v>0.02</v>
      </c>
      <c r="H898" s="184">
        <f t="shared" si="29"/>
        <v>0.41000000000000003</v>
      </c>
    </row>
    <row r="899" spans="1:8" ht="15.75">
      <c r="A899" s="178"/>
      <c r="B899" s="179" t="s">
        <v>141</v>
      </c>
      <c r="C899" s="179">
        <v>6</v>
      </c>
      <c r="D899" s="180">
        <v>32</v>
      </c>
      <c r="E899" s="181">
        <v>16.5</v>
      </c>
      <c r="F899" s="182">
        <v>0.53</v>
      </c>
      <c r="G899" s="185">
        <v>0.03</v>
      </c>
      <c r="H899" s="184">
        <f t="shared" si="29"/>
        <v>0.56000000000000005</v>
      </c>
    </row>
    <row r="900" spans="1:8" ht="15.75">
      <c r="A900" s="178"/>
      <c r="B900" s="179" t="s">
        <v>141</v>
      </c>
      <c r="C900" s="179">
        <v>6</v>
      </c>
      <c r="D900" s="180">
        <v>36</v>
      </c>
      <c r="E900" s="181">
        <v>17</v>
      </c>
      <c r="F900" s="182">
        <v>0.69</v>
      </c>
      <c r="G900" s="185">
        <v>0.04</v>
      </c>
      <c r="H900" s="184">
        <f t="shared" si="29"/>
        <v>0.73</v>
      </c>
    </row>
    <row r="901" spans="1:8" ht="15.75">
      <c r="A901" s="178"/>
      <c r="B901" s="179" t="s">
        <v>141</v>
      </c>
      <c r="C901" s="179">
        <v>6</v>
      </c>
      <c r="D901" s="180">
        <v>40</v>
      </c>
      <c r="E901" s="181">
        <v>18</v>
      </c>
      <c r="F901" s="182">
        <v>0.88</v>
      </c>
      <c r="G901" s="185">
        <v>0.05</v>
      </c>
      <c r="H901" s="184">
        <f t="shared" si="29"/>
        <v>0.93</v>
      </c>
    </row>
    <row r="902" spans="1:8" ht="15.75">
      <c r="A902" s="178"/>
      <c r="B902" s="179" t="s">
        <v>141</v>
      </c>
      <c r="C902" s="179">
        <v>6</v>
      </c>
      <c r="D902" s="180">
        <v>44</v>
      </c>
      <c r="E902" s="181">
        <v>18.5</v>
      </c>
      <c r="F902" s="182">
        <v>1.1000000000000001</v>
      </c>
      <c r="G902" s="185">
        <v>0.06</v>
      </c>
      <c r="H902" s="184">
        <f t="shared" si="29"/>
        <v>1.1600000000000001</v>
      </c>
    </row>
    <row r="903" spans="1:8" ht="15.75">
      <c r="A903" s="178"/>
      <c r="B903" s="179" t="s">
        <v>141</v>
      </c>
      <c r="C903" s="179">
        <v>6</v>
      </c>
      <c r="D903" s="180">
        <v>48</v>
      </c>
      <c r="E903" s="181">
        <v>19</v>
      </c>
      <c r="F903" s="182">
        <v>1.35</v>
      </c>
      <c r="G903" s="185">
        <v>0.08</v>
      </c>
      <c r="H903" s="184">
        <f t="shared" si="29"/>
        <v>1.4300000000000002</v>
      </c>
    </row>
    <row r="904" spans="1:8" ht="15.75">
      <c r="A904" s="178"/>
      <c r="B904" s="179" t="s">
        <v>141</v>
      </c>
      <c r="C904" s="179">
        <v>6</v>
      </c>
      <c r="D904" s="180">
        <v>52</v>
      </c>
      <c r="E904" s="181">
        <v>19.5</v>
      </c>
      <c r="F904" s="182">
        <v>1.61</v>
      </c>
      <c r="G904" s="185">
        <v>0.09</v>
      </c>
      <c r="H904" s="184">
        <f t="shared" si="29"/>
        <v>1.7000000000000002</v>
      </c>
    </row>
    <row r="905" spans="1:8" ht="15.75">
      <c r="A905" s="178"/>
      <c r="B905" s="179" t="s">
        <v>141</v>
      </c>
      <c r="C905" s="179">
        <v>6</v>
      </c>
      <c r="D905" s="180">
        <v>56</v>
      </c>
      <c r="E905" s="181">
        <v>20</v>
      </c>
      <c r="F905" s="182">
        <v>1.9</v>
      </c>
      <c r="G905" s="185">
        <v>0.11</v>
      </c>
      <c r="H905" s="184">
        <f t="shared" si="29"/>
        <v>2.0099999999999998</v>
      </c>
    </row>
    <row r="906" spans="1:8" ht="15.75">
      <c r="A906" s="178"/>
      <c r="B906" s="179" t="s">
        <v>141</v>
      </c>
      <c r="C906" s="179">
        <v>6</v>
      </c>
      <c r="D906" s="180">
        <v>60</v>
      </c>
      <c r="E906" s="181">
        <v>20.5</v>
      </c>
      <c r="F906" s="182">
        <v>2.21</v>
      </c>
      <c r="G906" s="185">
        <v>0.12</v>
      </c>
      <c r="H906" s="184">
        <f t="shared" si="29"/>
        <v>2.33</v>
      </c>
    </row>
    <row r="907" spans="1:8" ht="15.75">
      <c r="A907" s="178"/>
      <c r="B907" s="179" t="s">
        <v>141</v>
      </c>
      <c r="C907" s="179">
        <v>6</v>
      </c>
      <c r="D907" s="180">
        <v>64</v>
      </c>
      <c r="E907" s="181">
        <v>20.5</v>
      </c>
      <c r="F907" s="182">
        <v>2.5499999999999998</v>
      </c>
      <c r="G907" s="185">
        <v>0.14000000000000001</v>
      </c>
      <c r="H907" s="184">
        <f t="shared" si="29"/>
        <v>2.69</v>
      </c>
    </row>
    <row r="908" spans="1:8" ht="15.75">
      <c r="A908" s="178"/>
      <c r="B908" s="179" t="s">
        <v>141</v>
      </c>
      <c r="C908" s="179">
        <v>6</v>
      </c>
      <c r="D908" s="180">
        <v>68</v>
      </c>
      <c r="E908" s="181">
        <v>21</v>
      </c>
      <c r="F908" s="182">
        <v>2.9</v>
      </c>
      <c r="G908" s="185">
        <v>0.16</v>
      </c>
      <c r="H908" s="184">
        <f t="shared" si="29"/>
        <v>3.06</v>
      </c>
    </row>
    <row r="909" spans="1:8" ht="15.75">
      <c r="A909" s="178"/>
      <c r="B909" s="179" t="s">
        <v>141</v>
      </c>
      <c r="C909" s="179">
        <v>6</v>
      </c>
      <c r="D909" s="180">
        <v>72</v>
      </c>
      <c r="E909" s="181">
        <v>21</v>
      </c>
      <c r="F909" s="182">
        <v>3.27</v>
      </c>
      <c r="G909" s="185">
        <v>0.18</v>
      </c>
      <c r="H909" s="184">
        <f t="shared" si="29"/>
        <v>3.45</v>
      </c>
    </row>
    <row r="910" spans="1:8" ht="15.75">
      <c r="A910" s="178"/>
      <c r="B910" s="179" t="s">
        <v>141</v>
      </c>
      <c r="C910" s="179">
        <v>6</v>
      </c>
      <c r="D910" s="180">
        <v>76</v>
      </c>
      <c r="E910" s="181">
        <v>21.5</v>
      </c>
      <c r="F910" s="182">
        <v>3.66</v>
      </c>
      <c r="G910" s="185">
        <v>0.2</v>
      </c>
      <c r="H910" s="184">
        <f t="shared" si="29"/>
        <v>3.8600000000000003</v>
      </c>
    </row>
    <row r="911" spans="1:8" ht="15.75">
      <c r="A911" s="178"/>
      <c r="B911" s="179" t="s">
        <v>141</v>
      </c>
      <c r="C911" s="179">
        <v>6</v>
      </c>
      <c r="D911" s="180">
        <v>80</v>
      </c>
      <c r="E911" s="181">
        <v>21.5</v>
      </c>
      <c r="F911" s="182">
        <v>4.07</v>
      </c>
      <c r="G911" s="185">
        <v>0.23</v>
      </c>
      <c r="H911" s="184">
        <f t="shared" si="29"/>
        <v>4.3000000000000007</v>
      </c>
    </row>
    <row r="912" spans="1:8" ht="15.75">
      <c r="A912" s="178"/>
      <c r="B912" s="179" t="s">
        <v>141</v>
      </c>
      <c r="C912" s="179">
        <v>6</v>
      </c>
      <c r="D912" s="180">
        <v>84</v>
      </c>
      <c r="E912" s="181">
        <v>21.5</v>
      </c>
      <c r="F912" s="182">
        <v>4.5</v>
      </c>
      <c r="G912" s="185">
        <v>0.25</v>
      </c>
      <c r="H912" s="184">
        <f t="shared" si="29"/>
        <v>4.75</v>
      </c>
    </row>
    <row r="913" spans="1:8" ht="15.75">
      <c r="A913" s="178"/>
      <c r="B913" s="179" t="s">
        <v>141</v>
      </c>
      <c r="C913" s="179">
        <v>6</v>
      </c>
      <c r="D913" s="180">
        <v>88</v>
      </c>
      <c r="E913" s="181">
        <v>21.5</v>
      </c>
      <c r="F913" s="182">
        <v>4.9400000000000004</v>
      </c>
      <c r="G913" s="185">
        <v>0.27</v>
      </c>
      <c r="H913" s="184">
        <f t="shared" si="29"/>
        <v>5.2100000000000009</v>
      </c>
    </row>
    <row r="914" spans="1:8" ht="15.75">
      <c r="A914" s="178"/>
      <c r="B914" s="179" t="s">
        <v>141</v>
      </c>
      <c r="C914" s="179">
        <v>7</v>
      </c>
      <c r="D914" s="180">
        <v>4</v>
      </c>
      <c r="E914" s="181">
        <v>5</v>
      </c>
      <c r="F914" s="182">
        <v>0.01</v>
      </c>
      <c r="G914" s="185">
        <v>0</v>
      </c>
      <c r="H914" s="184">
        <v>0.01</v>
      </c>
    </row>
    <row r="915" spans="1:8" ht="15.75">
      <c r="A915" s="178"/>
      <c r="B915" s="179" t="s">
        <v>141</v>
      </c>
      <c r="C915" s="179">
        <v>7</v>
      </c>
      <c r="D915" s="180">
        <v>6</v>
      </c>
      <c r="E915" s="181">
        <v>7</v>
      </c>
      <c r="F915" s="182">
        <v>0.01</v>
      </c>
      <c r="G915" s="185">
        <v>0</v>
      </c>
      <c r="H915" s="184">
        <v>0.01</v>
      </c>
    </row>
    <row r="916" spans="1:8" ht="15.75">
      <c r="A916" s="178"/>
      <c r="B916" s="179" t="s">
        <v>141</v>
      </c>
      <c r="C916" s="179">
        <v>7</v>
      </c>
      <c r="D916" s="180">
        <v>8</v>
      </c>
      <c r="E916" s="181">
        <v>9.5</v>
      </c>
      <c r="F916" s="182">
        <v>0.02</v>
      </c>
      <c r="G916" s="185">
        <v>0</v>
      </c>
      <c r="H916" s="184">
        <f t="shared" ref="H916:H934" si="30">F916+G916</f>
        <v>0.02</v>
      </c>
    </row>
    <row r="917" spans="1:8" ht="15.75">
      <c r="A917" s="178"/>
      <c r="B917" s="179" t="s">
        <v>141</v>
      </c>
      <c r="C917" s="179">
        <v>7</v>
      </c>
      <c r="D917" s="180">
        <v>10</v>
      </c>
      <c r="E917" s="181">
        <v>10</v>
      </c>
      <c r="F917" s="182">
        <v>0.03</v>
      </c>
      <c r="G917" s="185">
        <v>0</v>
      </c>
      <c r="H917" s="184">
        <f t="shared" si="30"/>
        <v>0.03</v>
      </c>
    </row>
    <row r="918" spans="1:8" ht="15.75">
      <c r="A918" s="178"/>
      <c r="B918" s="179" t="s">
        <v>141</v>
      </c>
      <c r="C918" s="179">
        <v>7</v>
      </c>
      <c r="D918" s="180">
        <v>12</v>
      </c>
      <c r="E918" s="181">
        <v>10.5</v>
      </c>
      <c r="F918" s="182">
        <v>0.05</v>
      </c>
      <c r="G918" s="185">
        <v>0</v>
      </c>
      <c r="H918" s="184">
        <f t="shared" si="30"/>
        <v>0.05</v>
      </c>
    </row>
    <row r="919" spans="1:8" ht="15.75">
      <c r="A919" s="178"/>
      <c r="B919" s="179" t="s">
        <v>141</v>
      </c>
      <c r="C919" s="179">
        <v>7</v>
      </c>
      <c r="D919" s="180">
        <v>14</v>
      </c>
      <c r="E919" s="181">
        <v>11</v>
      </c>
      <c r="F919" s="182">
        <v>7.0000000000000007E-2</v>
      </c>
      <c r="G919" s="185">
        <v>0</v>
      </c>
      <c r="H919" s="184">
        <f t="shared" si="30"/>
        <v>7.0000000000000007E-2</v>
      </c>
    </row>
    <row r="920" spans="1:8" ht="15.75">
      <c r="A920" s="178"/>
      <c r="B920" s="179" t="s">
        <v>141</v>
      </c>
      <c r="C920" s="179">
        <v>7</v>
      </c>
      <c r="D920" s="180">
        <v>16</v>
      </c>
      <c r="E920" s="181">
        <v>11.5</v>
      </c>
      <c r="F920" s="182">
        <v>0.1</v>
      </c>
      <c r="G920" s="185">
        <v>0.01</v>
      </c>
      <c r="H920" s="184">
        <f t="shared" si="30"/>
        <v>0.11</v>
      </c>
    </row>
    <row r="921" spans="1:8" ht="15.75">
      <c r="A921" s="178"/>
      <c r="B921" s="179" t="s">
        <v>141</v>
      </c>
      <c r="C921" s="179">
        <v>7</v>
      </c>
      <c r="D921" s="180">
        <v>20</v>
      </c>
      <c r="E921" s="181">
        <v>12.5</v>
      </c>
      <c r="F921" s="182">
        <v>0.17</v>
      </c>
      <c r="G921" s="185">
        <v>0.01</v>
      </c>
      <c r="H921" s="184">
        <f t="shared" si="30"/>
        <v>0.18000000000000002</v>
      </c>
    </row>
    <row r="922" spans="1:8" ht="15.75">
      <c r="A922" s="178"/>
      <c r="B922" s="179" t="s">
        <v>141</v>
      </c>
      <c r="C922" s="179">
        <v>7</v>
      </c>
      <c r="D922" s="180">
        <v>24</v>
      </c>
      <c r="E922" s="181">
        <v>13.5</v>
      </c>
      <c r="F922" s="182">
        <v>0.25</v>
      </c>
      <c r="G922" s="185">
        <v>0.01</v>
      </c>
      <c r="H922" s="184">
        <f t="shared" si="30"/>
        <v>0.26</v>
      </c>
    </row>
    <row r="923" spans="1:8" ht="15.75">
      <c r="A923" s="178"/>
      <c r="B923" s="179" t="s">
        <v>141</v>
      </c>
      <c r="C923" s="179">
        <v>7</v>
      </c>
      <c r="D923" s="180">
        <v>28</v>
      </c>
      <c r="E923" s="181">
        <v>14</v>
      </c>
      <c r="F923" s="182">
        <v>0.35</v>
      </c>
      <c r="G923" s="185">
        <v>0.02</v>
      </c>
      <c r="H923" s="184">
        <f t="shared" si="30"/>
        <v>0.37</v>
      </c>
    </row>
    <row r="924" spans="1:8" ht="15.75">
      <c r="A924" s="178"/>
      <c r="B924" s="179" t="s">
        <v>141</v>
      </c>
      <c r="C924" s="179">
        <v>7</v>
      </c>
      <c r="D924" s="180">
        <v>32</v>
      </c>
      <c r="E924" s="181">
        <v>15</v>
      </c>
      <c r="F924" s="182">
        <v>0.49</v>
      </c>
      <c r="G924" s="185">
        <v>0.03</v>
      </c>
      <c r="H924" s="184">
        <f t="shared" si="30"/>
        <v>0.52</v>
      </c>
    </row>
    <row r="925" spans="1:8" ht="15.75">
      <c r="A925" s="178"/>
      <c r="B925" s="179" t="s">
        <v>141</v>
      </c>
      <c r="C925" s="179">
        <v>7</v>
      </c>
      <c r="D925" s="180">
        <v>36</v>
      </c>
      <c r="E925" s="181">
        <v>15.5</v>
      </c>
      <c r="F925" s="182">
        <v>0.63</v>
      </c>
      <c r="G925" s="185">
        <v>0.04</v>
      </c>
      <c r="H925" s="184">
        <f t="shared" si="30"/>
        <v>0.67</v>
      </c>
    </row>
    <row r="926" spans="1:8" ht="15.75">
      <c r="A926" s="178"/>
      <c r="B926" s="179" t="s">
        <v>141</v>
      </c>
      <c r="C926" s="179">
        <v>7</v>
      </c>
      <c r="D926" s="180">
        <v>40</v>
      </c>
      <c r="E926" s="181">
        <v>16</v>
      </c>
      <c r="F926" s="182">
        <v>0.81</v>
      </c>
      <c r="G926" s="185">
        <v>0.05</v>
      </c>
      <c r="H926" s="184">
        <f t="shared" si="30"/>
        <v>0.8600000000000001</v>
      </c>
    </row>
    <row r="927" spans="1:8" ht="15.75">
      <c r="A927" s="178"/>
      <c r="B927" s="179" t="s">
        <v>141</v>
      </c>
      <c r="C927" s="179">
        <v>7</v>
      </c>
      <c r="D927" s="180">
        <v>44</v>
      </c>
      <c r="E927" s="181">
        <v>17</v>
      </c>
      <c r="F927" s="182">
        <v>1.01</v>
      </c>
      <c r="G927" s="185">
        <v>0.06</v>
      </c>
      <c r="H927" s="184">
        <f t="shared" si="30"/>
        <v>1.07</v>
      </c>
    </row>
    <row r="928" spans="1:8" ht="15.75">
      <c r="A928" s="178"/>
      <c r="B928" s="179" t="s">
        <v>141</v>
      </c>
      <c r="C928" s="179">
        <v>7</v>
      </c>
      <c r="D928" s="180">
        <v>48</v>
      </c>
      <c r="E928" s="181">
        <v>17.5</v>
      </c>
      <c r="F928" s="182">
        <v>1.23</v>
      </c>
      <c r="G928" s="185">
        <v>7.0000000000000007E-2</v>
      </c>
      <c r="H928" s="184">
        <f t="shared" si="30"/>
        <v>1.3</v>
      </c>
    </row>
    <row r="929" spans="1:8" ht="15.75">
      <c r="A929" s="178"/>
      <c r="B929" s="179" t="s">
        <v>141</v>
      </c>
      <c r="C929" s="179">
        <v>7</v>
      </c>
      <c r="D929" s="180">
        <v>52</v>
      </c>
      <c r="E929" s="181">
        <v>18</v>
      </c>
      <c r="F929" s="182">
        <v>1.47</v>
      </c>
      <c r="G929" s="185">
        <v>0.08</v>
      </c>
      <c r="H929" s="184">
        <f t="shared" si="30"/>
        <v>1.55</v>
      </c>
    </row>
    <row r="930" spans="1:8" ht="15.75">
      <c r="A930" s="178"/>
      <c r="B930" s="179" t="s">
        <v>141</v>
      </c>
      <c r="C930" s="179">
        <v>7</v>
      </c>
      <c r="D930" s="180">
        <v>56</v>
      </c>
      <c r="E930" s="181">
        <v>18</v>
      </c>
      <c r="F930" s="182">
        <v>1.74</v>
      </c>
      <c r="G930" s="185">
        <v>0.1</v>
      </c>
      <c r="H930" s="184">
        <f t="shared" si="30"/>
        <v>1.84</v>
      </c>
    </row>
    <row r="931" spans="1:8" ht="15.75">
      <c r="A931" s="178"/>
      <c r="B931" s="179" t="s">
        <v>141</v>
      </c>
      <c r="C931" s="179">
        <v>7</v>
      </c>
      <c r="D931" s="180">
        <v>60</v>
      </c>
      <c r="E931" s="181">
        <v>18.5</v>
      </c>
      <c r="F931" s="182">
        <v>2.02</v>
      </c>
      <c r="G931" s="185">
        <v>0.11</v>
      </c>
      <c r="H931" s="184">
        <f t="shared" si="30"/>
        <v>2.13</v>
      </c>
    </row>
    <row r="932" spans="1:8" ht="15.75">
      <c r="A932" s="178"/>
      <c r="B932" s="179" t="s">
        <v>141</v>
      </c>
      <c r="C932" s="179">
        <v>7</v>
      </c>
      <c r="D932" s="180">
        <v>64</v>
      </c>
      <c r="E932" s="181">
        <v>19</v>
      </c>
      <c r="F932" s="182">
        <v>2.3199999999999998</v>
      </c>
      <c r="G932" s="185">
        <v>0.13</v>
      </c>
      <c r="H932" s="184">
        <f t="shared" si="30"/>
        <v>2.4499999999999997</v>
      </c>
    </row>
    <row r="933" spans="1:8" ht="15.75">
      <c r="A933" s="178"/>
      <c r="B933" s="179" t="s">
        <v>141</v>
      </c>
      <c r="C933" s="179">
        <v>7</v>
      </c>
      <c r="D933" s="180">
        <v>68</v>
      </c>
      <c r="E933" s="181">
        <v>19</v>
      </c>
      <c r="F933" s="182">
        <v>2.64</v>
      </c>
      <c r="G933" s="185">
        <v>0.15</v>
      </c>
      <c r="H933" s="184">
        <f t="shared" si="30"/>
        <v>2.79</v>
      </c>
    </row>
    <row r="934" spans="1:8" ht="15.75">
      <c r="A934" s="178"/>
      <c r="B934" s="179" t="s">
        <v>141</v>
      </c>
      <c r="C934" s="179">
        <v>7</v>
      </c>
      <c r="D934" s="180">
        <v>72</v>
      </c>
      <c r="E934" s="181">
        <v>19</v>
      </c>
      <c r="F934" s="182">
        <v>2.98</v>
      </c>
      <c r="G934" s="185">
        <v>0.17</v>
      </c>
      <c r="H934" s="184">
        <f t="shared" si="30"/>
        <v>3.15</v>
      </c>
    </row>
    <row r="935" spans="1:8" ht="15.75">
      <c r="A935" s="178"/>
      <c r="B935" s="179" t="s">
        <v>141</v>
      </c>
      <c r="C935" s="179">
        <v>8</v>
      </c>
      <c r="D935" s="180">
        <v>4</v>
      </c>
      <c r="E935" s="181">
        <v>4</v>
      </c>
      <c r="F935" s="182">
        <v>0.01</v>
      </c>
      <c r="G935" s="185">
        <v>0</v>
      </c>
      <c r="H935" s="184">
        <v>0.01</v>
      </c>
    </row>
    <row r="936" spans="1:8" ht="15.75">
      <c r="A936" s="178"/>
      <c r="B936" s="179" t="s">
        <v>141</v>
      </c>
      <c r="C936" s="179">
        <v>8</v>
      </c>
      <c r="D936" s="180">
        <v>6</v>
      </c>
      <c r="E936" s="181">
        <v>6</v>
      </c>
      <c r="F936" s="182">
        <v>0.01</v>
      </c>
      <c r="G936" s="185">
        <v>0</v>
      </c>
      <c r="H936" s="184">
        <v>0.01</v>
      </c>
    </row>
    <row r="937" spans="1:8" ht="15.75">
      <c r="A937" s="178"/>
      <c r="B937" s="179" t="s">
        <v>141</v>
      </c>
      <c r="C937" s="179">
        <v>8</v>
      </c>
      <c r="D937" s="180">
        <v>8</v>
      </c>
      <c r="E937" s="181">
        <v>8.5</v>
      </c>
      <c r="F937" s="182">
        <v>0.02</v>
      </c>
      <c r="G937" s="185">
        <v>0</v>
      </c>
      <c r="H937" s="184">
        <f t="shared" ref="H937:H951" si="31">F937+G937</f>
        <v>0.02</v>
      </c>
    </row>
    <row r="938" spans="1:8" ht="15.75">
      <c r="A938" s="178"/>
      <c r="B938" s="179" t="s">
        <v>141</v>
      </c>
      <c r="C938" s="179">
        <v>8</v>
      </c>
      <c r="D938" s="180">
        <v>10</v>
      </c>
      <c r="E938" s="181">
        <v>9</v>
      </c>
      <c r="F938" s="182">
        <v>0.03</v>
      </c>
      <c r="G938" s="185">
        <v>0</v>
      </c>
      <c r="H938" s="184">
        <f t="shared" si="31"/>
        <v>0.03</v>
      </c>
    </row>
    <row r="939" spans="1:8" ht="15.75">
      <c r="A939" s="178"/>
      <c r="B939" s="179" t="s">
        <v>141</v>
      </c>
      <c r="C939" s="179">
        <v>8</v>
      </c>
      <c r="D939" s="180">
        <v>12</v>
      </c>
      <c r="E939" s="181">
        <v>9.5</v>
      </c>
      <c r="F939" s="182">
        <v>0.05</v>
      </c>
      <c r="G939" s="185">
        <v>0</v>
      </c>
      <c r="H939" s="184">
        <f t="shared" si="31"/>
        <v>0.05</v>
      </c>
    </row>
    <row r="940" spans="1:8" ht="15.75">
      <c r="A940" s="178"/>
      <c r="B940" s="179" t="s">
        <v>141</v>
      </c>
      <c r="C940" s="179">
        <v>8</v>
      </c>
      <c r="D940" s="180">
        <v>14</v>
      </c>
      <c r="E940" s="181">
        <v>10</v>
      </c>
      <c r="F940" s="182">
        <v>7.0000000000000007E-2</v>
      </c>
      <c r="G940" s="185">
        <v>0</v>
      </c>
      <c r="H940" s="184">
        <f t="shared" si="31"/>
        <v>7.0000000000000007E-2</v>
      </c>
    </row>
    <row r="941" spans="1:8" ht="15.75">
      <c r="A941" s="178"/>
      <c r="B941" s="179" t="s">
        <v>141</v>
      </c>
      <c r="C941" s="179">
        <v>8</v>
      </c>
      <c r="D941" s="180">
        <v>16</v>
      </c>
      <c r="E941" s="181">
        <v>10.5</v>
      </c>
      <c r="F941" s="182">
        <v>0.09</v>
      </c>
      <c r="G941" s="185">
        <v>0.01</v>
      </c>
      <c r="H941" s="184">
        <f t="shared" si="31"/>
        <v>9.9999999999999992E-2</v>
      </c>
    </row>
    <row r="942" spans="1:8" ht="15.75">
      <c r="A942" s="178"/>
      <c r="B942" s="179" t="s">
        <v>141</v>
      </c>
      <c r="C942" s="179">
        <v>8</v>
      </c>
      <c r="D942" s="180">
        <v>20</v>
      </c>
      <c r="E942" s="181">
        <v>11.5</v>
      </c>
      <c r="F942" s="182">
        <v>0.15</v>
      </c>
      <c r="G942" s="185">
        <v>0.01</v>
      </c>
      <c r="H942" s="184">
        <f t="shared" si="31"/>
        <v>0.16</v>
      </c>
    </row>
    <row r="943" spans="1:8" ht="15.75">
      <c r="A943" s="178"/>
      <c r="B943" s="179" t="s">
        <v>141</v>
      </c>
      <c r="C943" s="179">
        <v>8</v>
      </c>
      <c r="D943" s="180">
        <v>24</v>
      </c>
      <c r="E943" s="181">
        <v>12</v>
      </c>
      <c r="F943" s="182">
        <v>0.23</v>
      </c>
      <c r="G943" s="185">
        <v>0.01</v>
      </c>
      <c r="H943" s="184">
        <f t="shared" si="31"/>
        <v>0.24000000000000002</v>
      </c>
    </row>
    <row r="944" spans="1:8" ht="15.75">
      <c r="A944" s="178"/>
      <c r="B944" s="179" t="s">
        <v>141</v>
      </c>
      <c r="C944" s="179">
        <v>8</v>
      </c>
      <c r="D944" s="180">
        <v>28</v>
      </c>
      <c r="E944" s="181">
        <v>13</v>
      </c>
      <c r="F944" s="182">
        <v>0.33</v>
      </c>
      <c r="G944" s="185">
        <v>0.02</v>
      </c>
      <c r="H944" s="184">
        <f t="shared" si="31"/>
        <v>0.35000000000000003</v>
      </c>
    </row>
    <row r="945" spans="1:8" ht="15.75">
      <c r="A945" s="178"/>
      <c r="B945" s="179" t="s">
        <v>141</v>
      </c>
      <c r="C945" s="179">
        <v>8</v>
      </c>
      <c r="D945" s="180">
        <v>32</v>
      </c>
      <c r="E945" s="181">
        <v>13.5</v>
      </c>
      <c r="F945" s="182">
        <v>0.44</v>
      </c>
      <c r="G945" s="185">
        <v>0.03</v>
      </c>
      <c r="H945" s="184">
        <f t="shared" si="31"/>
        <v>0.47</v>
      </c>
    </row>
    <row r="946" spans="1:8" ht="15.75">
      <c r="A946" s="178"/>
      <c r="B946" s="179" t="s">
        <v>141</v>
      </c>
      <c r="C946" s="179">
        <v>8</v>
      </c>
      <c r="D946" s="180">
        <v>36</v>
      </c>
      <c r="E946" s="181">
        <v>14</v>
      </c>
      <c r="F946" s="182">
        <v>0.57999999999999996</v>
      </c>
      <c r="G946" s="185">
        <v>0.03</v>
      </c>
      <c r="H946" s="184">
        <f t="shared" si="31"/>
        <v>0.61</v>
      </c>
    </row>
    <row r="947" spans="1:8" ht="15.75">
      <c r="A947" s="178"/>
      <c r="B947" s="179" t="s">
        <v>141</v>
      </c>
      <c r="C947" s="179">
        <v>8</v>
      </c>
      <c r="D947" s="180">
        <v>40</v>
      </c>
      <c r="E947" s="181">
        <v>14.5</v>
      </c>
      <c r="F947" s="182">
        <v>0.74</v>
      </c>
      <c r="G947" s="185">
        <v>0.04</v>
      </c>
      <c r="H947" s="184">
        <f t="shared" si="31"/>
        <v>0.78</v>
      </c>
    </row>
    <row r="948" spans="1:8" ht="15.75">
      <c r="A948" s="178"/>
      <c r="B948" s="179" t="s">
        <v>141</v>
      </c>
      <c r="C948" s="179">
        <v>8</v>
      </c>
      <c r="D948" s="180">
        <v>44</v>
      </c>
      <c r="E948" s="181">
        <v>15.5</v>
      </c>
      <c r="F948" s="182">
        <v>0.92</v>
      </c>
      <c r="G948" s="185">
        <v>0.05</v>
      </c>
      <c r="H948" s="184">
        <f t="shared" si="31"/>
        <v>0.97000000000000008</v>
      </c>
    </row>
    <row r="949" spans="1:8" ht="15.75">
      <c r="A949" s="178"/>
      <c r="B949" s="179" t="s">
        <v>141</v>
      </c>
      <c r="C949" s="179">
        <v>8</v>
      </c>
      <c r="D949" s="180">
        <v>48</v>
      </c>
      <c r="E949" s="181">
        <v>16</v>
      </c>
      <c r="F949" s="182">
        <v>1.1200000000000001</v>
      </c>
      <c r="G949" s="185">
        <v>0.06</v>
      </c>
      <c r="H949" s="184">
        <f t="shared" si="31"/>
        <v>1.1800000000000002</v>
      </c>
    </row>
    <row r="950" spans="1:8" ht="15.75">
      <c r="A950" s="178"/>
      <c r="B950" s="179" t="s">
        <v>141</v>
      </c>
      <c r="C950" s="179">
        <v>8</v>
      </c>
      <c r="D950" s="180">
        <v>52</v>
      </c>
      <c r="E950" s="181">
        <v>16</v>
      </c>
      <c r="F950" s="182">
        <v>1.34</v>
      </c>
      <c r="G950" s="185">
        <v>7.0000000000000007E-2</v>
      </c>
      <c r="H950" s="184">
        <f t="shared" si="31"/>
        <v>1.4100000000000001</v>
      </c>
    </row>
    <row r="951" spans="1:8" ht="15.75">
      <c r="A951" s="178"/>
      <c r="B951" s="179" t="s">
        <v>141</v>
      </c>
      <c r="C951" s="179">
        <v>8</v>
      </c>
      <c r="D951" s="180">
        <v>56</v>
      </c>
      <c r="E951" s="181">
        <v>16.5</v>
      </c>
      <c r="F951" s="182">
        <v>1.58</v>
      </c>
      <c r="G951" s="185">
        <v>0.09</v>
      </c>
      <c r="H951" s="184">
        <f t="shared" si="31"/>
        <v>1.6700000000000002</v>
      </c>
    </row>
    <row r="952" spans="1:8" ht="15.75">
      <c r="A952" s="178"/>
      <c r="B952" s="179" t="s">
        <v>141</v>
      </c>
      <c r="C952" s="179">
        <v>9</v>
      </c>
      <c r="D952" s="180">
        <v>4</v>
      </c>
      <c r="E952" s="181">
        <v>3.5</v>
      </c>
      <c r="F952" s="182">
        <v>0.01</v>
      </c>
      <c r="G952" s="185">
        <v>0</v>
      </c>
      <c r="H952" s="184">
        <v>0.01</v>
      </c>
    </row>
    <row r="953" spans="1:8" ht="15.75">
      <c r="A953" s="178"/>
      <c r="B953" s="179" t="s">
        <v>141</v>
      </c>
      <c r="C953" s="179">
        <v>9</v>
      </c>
      <c r="D953" s="180">
        <v>6</v>
      </c>
      <c r="E953" s="181">
        <v>5.5</v>
      </c>
      <c r="F953" s="182">
        <v>0.01</v>
      </c>
      <c r="G953" s="185">
        <v>0</v>
      </c>
      <c r="H953" s="184">
        <v>0.01</v>
      </c>
    </row>
    <row r="954" spans="1:8" ht="15.75">
      <c r="A954" s="178"/>
      <c r="B954" s="179" t="s">
        <v>141</v>
      </c>
      <c r="C954" s="179">
        <v>9</v>
      </c>
      <c r="D954" s="180">
        <v>8</v>
      </c>
      <c r="E954" s="181">
        <v>7.5</v>
      </c>
      <c r="F954" s="182">
        <v>0.02</v>
      </c>
      <c r="G954" s="185">
        <v>0</v>
      </c>
      <c r="H954" s="184">
        <f t="shared" ref="H954:H963" si="32">F954+G954</f>
        <v>0.02</v>
      </c>
    </row>
    <row r="955" spans="1:8" ht="15.75">
      <c r="A955" s="178"/>
      <c r="B955" s="179" t="s">
        <v>141</v>
      </c>
      <c r="C955" s="179">
        <v>9</v>
      </c>
      <c r="D955" s="180">
        <v>10</v>
      </c>
      <c r="E955" s="181">
        <v>8</v>
      </c>
      <c r="F955" s="182">
        <v>0.03</v>
      </c>
      <c r="G955" s="185">
        <v>0</v>
      </c>
      <c r="H955" s="184">
        <f t="shared" si="32"/>
        <v>0.03</v>
      </c>
    </row>
    <row r="956" spans="1:8" ht="15.75">
      <c r="A956" s="178"/>
      <c r="B956" s="179" t="s">
        <v>141</v>
      </c>
      <c r="C956" s="179">
        <v>9</v>
      </c>
      <c r="D956" s="180">
        <v>12</v>
      </c>
      <c r="E956" s="181">
        <v>8.5</v>
      </c>
      <c r="F956" s="182">
        <v>0.04</v>
      </c>
      <c r="G956" s="185">
        <v>0</v>
      </c>
      <c r="H956" s="184">
        <f t="shared" si="32"/>
        <v>0.04</v>
      </c>
    </row>
    <row r="957" spans="1:8" ht="15.75">
      <c r="A957" s="178"/>
      <c r="B957" s="179" t="s">
        <v>141</v>
      </c>
      <c r="C957" s="179">
        <v>9</v>
      </c>
      <c r="D957" s="180">
        <v>14</v>
      </c>
      <c r="E957" s="181">
        <v>9</v>
      </c>
      <c r="F957" s="182">
        <v>0.06</v>
      </c>
      <c r="G957" s="185">
        <v>0</v>
      </c>
      <c r="H957" s="184">
        <f t="shared" si="32"/>
        <v>0.06</v>
      </c>
    </row>
    <row r="958" spans="1:8" ht="15.75">
      <c r="A958" s="178"/>
      <c r="B958" s="179" t="s">
        <v>141</v>
      </c>
      <c r="C958" s="179">
        <v>9</v>
      </c>
      <c r="D958" s="180">
        <v>16</v>
      </c>
      <c r="E958" s="181">
        <v>9.5</v>
      </c>
      <c r="F958" s="182">
        <v>0.08</v>
      </c>
      <c r="G958" s="185">
        <v>0</v>
      </c>
      <c r="H958" s="184">
        <f t="shared" si="32"/>
        <v>0.08</v>
      </c>
    </row>
    <row r="959" spans="1:8" ht="15.75">
      <c r="A959" s="178"/>
      <c r="B959" s="179" t="s">
        <v>141</v>
      </c>
      <c r="C959" s="179">
        <v>9</v>
      </c>
      <c r="D959" s="180">
        <v>20</v>
      </c>
      <c r="E959" s="181">
        <v>10.5</v>
      </c>
      <c r="F959" s="182">
        <v>0.14000000000000001</v>
      </c>
      <c r="G959" s="185">
        <v>0.01</v>
      </c>
      <c r="H959" s="184">
        <f t="shared" si="32"/>
        <v>0.15000000000000002</v>
      </c>
    </row>
    <row r="960" spans="1:8" ht="15.75">
      <c r="A960" s="178"/>
      <c r="B960" s="179" t="s">
        <v>141</v>
      </c>
      <c r="C960" s="179">
        <v>9</v>
      </c>
      <c r="D960" s="180">
        <v>24</v>
      </c>
      <c r="E960" s="181">
        <v>11</v>
      </c>
      <c r="F960" s="182">
        <v>0.21</v>
      </c>
      <c r="G960" s="185">
        <v>0.01</v>
      </c>
      <c r="H960" s="184">
        <f t="shared" si="32"/>
        <v>0.22</v>
      </c>
    </row>
    <row r="961" spans="1:8" ht="15.75">
      <c r="A961" s="178"/>
      <c r="B961" s="179" t="s">
        <v>141</v>
      </c>
      <c r="C961" s="179">
        <v>9</v>
      </c>
      <c r="D961" s="180">
        <v>28</v>
      </c>
      <c r="E961" s="181">
        <v>12</v>
      </c>
      <c r="F961" s="182">
        <v>0.3</v>
      </c>
      <c r="G961" s="185">
        <v>0.02</v>
      </c>
      <c r="H961" s="184">
        <f t="shared" si="32"/>
        <v>0.32</v>
      </c>
    </row>
    <row r="962" spans="1:8" ht="15.75">
      <c r="A962" s="178"/>
      <c r="B962" s="179" t="s">
        <v>141</v>
      </c>
      <c r="C962" s="179">
        <v>9</v>
      </c>
      <c r="D962" s="180">
        <v>32</v>
      </c>
      <c r="E962" s="181">
        <v>12.5</v>
      </c>
      <c r="F962" s="182">
        <v>0.41</v>
      </c>
      <c r="G962" s="185">
        <v>0.02</v>
      </c>
      <c r="H962" s="184">
        <f t="shared" si="32"/>
        <v>0.43</v>
      </c>
    </row>
    <row r="963" spans="1:8" ht="15.75">
      <c r="A963" s="178"/>
      <c r="B963" s="179" t="s">
        <v>141</v>
      </c>
      <c r="C963" s="179">
        <v>9</v>
      </c>
      <c r="D963" s="180">
        <v>36</v>
      </c>
      <c r="E963" s="181">
        <v>13</v>
      </c>
      <c r="F963" s="182">
        <v>0.53</v>
      </c>
      <c r="G963" s="185">
        <v>0.03</v>
      </c>
      <c r="H963" s="184">
        <f t="shared" si="32"/>
        <v>0.56000000000000005</v>
      </c>
    </row>
    <row r="964" spans="1:8" ht="15.75">
      <c r="A964" s="178"/>
      <c r="B964" s="179" t="s">
        <v>142</v>
      </c>
      <c r="C964" s="179">
        <v>1</v>
      </c>
      <c r="D964" s="180">
        <v>4</v>
      </c>
      <c r="E964" s="181">
        <v>8</v>
      </c>
      <c r="F964" s="182">
        <v>0.01</v>
      </c>
      <c r="G964" s="185">
        <v>0</v>
      </c>
      <c r="H964" s="184">
        <v>0.01</v>
      </c>
    </row>
    <row r="965" spans="1:8" ht="15.75">
      <c r="A965" s="178"/>
      <c r="B965" s="179" t="s">
        <v>142</v>
      </c>
      <c r="C965" s="179">
        <v>1</v>
      </c>
      <c r="D965" s="180">
        <v>6</v>
      </c>
      <c r="E965" s="181">
        <v>10</v>
      </c>
      <c r="F965" s="182">
        <v>0.01</v>
      </c>
      <c r="G965" s="185">
        <v>0</v>
      </c>
      <c r="H965" s="184">
        <v>0.01</v>
      </c>
    </row>
    <row r="966" spans="1:8" ht="15.75">
      <c r="A966" s="178"/>
      <c r="B966" s="179" t="s">
        <v>142</v>
      </c>
      <c r="C966" s="179">
        <v>1</v>
      </c>
      <c r="D966" s="180">
        <v>8</v>
      </c>
      <c r="E966" s="181">
        <v>14.5</v>
      </c>
      <c r="F966" s="182">
        <v>0.03</v>
      </c>
      <c r="G966" s="185">
        <v>0</v>
      </c>
      <c r="H966" s="184">
        <f t="shared" ref="H966:H1006" si="33">F966+G966</f>
        <v>0.03</v>
      </c>
    </row>
    <row r="967" spans="1:8" ht="15.75">
      <c r="A967" s="178"/>
      <c r="B967" s="179" t="s">
        <v>142</v>
      </c>
      <c r="C967" s="179">
        <v>1</v>
      </c>
      <c r="D967" s="180">
        <v>10</v>
      </c>
      <c r="E967" s="181">
        <v>16</v>
      </c>
      <c r="F967" s="182">
        <v>0.05</v>
      </c>
      <c r="G967" s="185">
        <v>0</v>
      </c>
      <c r="H967" s="184">
        <f t="shared" si="33"/>
        <v>0.05</v>
      </c>
    </row>
    <row r="968" spans="1:8" ht="15.75">
      <c r="A968" s="178"/>
      <c r="B968" s="179" t="s">
        <v>142</v>
      </c>
      <c r="C968" s="179">
        <v>1</v>
      </c>
      <c r="D968" s="180">
        <v>12</v>
      </c>
      <c r="E968" s="181">
        <v>17.5</v>
      </c>
      <c r="F968" s="182">
        <v>0.09</v>
      </c>
      <c r="G968" s="185">
        <v>0.01</v>
      </c>
      <c r="H968" s="184">
        <f t="shared" si="33"/>
        <v>9.9999999999999992E-2</v>
      </c>
    </row>
    <row r="969" spans="1:8" ht="15.75">
      <c r="A969" s="178"/>
      <c r="B969" s="179" t="s">
        <v>142</v>
      </c>
      <c r="C969" s="179">
        <v>1</v>
      </c>
      <c r="D969" s="180">
        <v>14</v>
      </c>
      <c r="E969" s="181">
        <v>19</v>
      </c>
      <c r="F969" s="182">
        <v>0.12</v>
      </c>
      <c r="G969" s="185">
        <v>0.01</v>
      </c>
      <c r="H969" s="184">
        <f t="shared" si="33"/>
        <v>0.13</v>
      </c>
    </row>
    <row r="970" spans="1:8" ht="15.75">
      <c r="A970" s="178"/>
      <c r="B970" s="179" t="s">
        <v>142</v>
      </c>
      <c r="C970" s="179">
        <v>1</v>
      </c>
      <c r="D970" s="180">
        <v>16</v>
      </c>
      <c r="E970" s="181">
        <v>20</v>
      </c>
      <c r="F970" s="182">
        <v>0.17</v>
      </c>
      <c r="G970" s="185">
        <v>0.01</v>
      </c>
      <c r="H970" s="184">
        <f t="shared" si="33"/>
        <v>0.18000000000000002</v>
      </c>
    </row>
    <row r="971" spans="1:8" ht="15.75">
      <c r="A971" s="178"/>
      <c r="B971" s="179" t="s">
        <v>142</v>
      </c>
      <c r="C971" s="179">
        <v>1</v>
      </c>
      <c r="D971" s="180">
        <v>20</v>
      </c>
      <c r="E971" s="181">
        <v>22.5</v>
      </c>
      <c r="F971" s="182">
        <v>0.28999999999999998</v>
      </c>
      <c r="G971" s="185">
        <v>0.02</v>
      </c>
      <c r="H971" s="184">
        <f t="shared" si="33"/>
        <v>0.31</v>
      </c>
    </row>
    <row r="972" spans="1:8" ht="15.75">
      <c r="A972" s="178"/>
      <c r="B972" s="179" t="s">
        <v>142</v>
      </c>
      <c r="C972" s="179">
        <v>1</v>
      </c>
      <c r="D972" s="180">
        <v>24</v>
      </c>
      <c r="E972" s="181">
        <v>25</v>
      </c>
      <c r="F972" s="182">
        <v>0.46</v>
      </c>
      <c r="G972" s="185">
        <v>0.03</v>
      </c>
      <c r="H972" s="184">
        <f t="shared" si="33"/>
        <v>0.49</v>
      </c>
    </row>
    <row r="973" spans="1:8" ht="15.75">
      <c r="A973" s="178"/>
      <c r="B973" s="179" t="s">
        <v>142</v>
      </c>
      <c r="C973" s="179">
        <v>1</v>
      </c>
      <c r="D973" s="180">
        <v>28</v>
      </c>
      <c r="E973" s="181">
        <v>27</v>
      </c>
      <c r="F973" s="182">
        <v>0.67</v>
      </c>
      <c r="G973" s="185">
        <v>0.04</v>
      </c>
      <c r="H973" s="184">
        <f t="shared" si="33"/>
        <v>0.71000000000000008</v>
      </c>
    </row>
    <row r="974" spans="1:8" ht="15.75">
      <c r="A974" s="178"/>
      <c r="B974" s="179" t="s">
        <v>142</v>
      </c>
      <c r="C974" s="179">
        <v>1</v>
      </c>
      <c r="D974" s="180">
        <v>32</v>
      </c>
      <c r="E974" s="181">
        <v>29</v>
      </c>
      <c r="F974" s="182">
        <v>0.93</v>
      </c>
      <c r="G974" s="185">
        <v>0.05</v>
      </c>
      <c r="H974" s="184">
        <f t="shared" si="33"/>
        <v>0.98000000000000009</v>
      </c>
    </row>
    <row r="975" spans="1:8" ht="15.75">
      <c r="A975" s="178"/>
      <c r="B975" s="179" t="s">
        <v>142</v>
      </c>
      <c r="C975" s="179">
        <v>1</v>
      </c>
      <c r="D975" s="180">
        <v>36</v>
      </c>
      <c r="E975" s="181">
        <v>30.5</v>
      </c>
      <c r="F975" s="182">
        <v>1.23</v>
      </c>
      <c r="G975" s="185">
        <v>7.0000000000000007E-2</v>
      </c>
      <c r="H975" s="184">
        <f t="shared" si="33"/>
        <v>1.3</v>
      </c>
    </row>
    <row r="976" spans="1:8" ht="15.75">
      <c r="A976" s="178"/>
      <c r="B976" s="179" t="s">
        <v>142</v>
      </c>
      <c r="C976" s="179">
        <v>1</v>
      </c>
      <c r="D976" s="180">
        <v>40</v>
      </c>
      <c r="E976" s="181">
        <v>32</v>
      </c>
      <c r="F976" s="182">
        <v>1.6</v>
      </c>
      <c r="G976" s="185">
        <v>0.09</v>
      </c>
      <c r="H976" s="184">
        <f t="shared" si="33"/>
        <v>1.6900000000000002</v>
      </c>
    </row>
    <row r="977" spans="1:8" ht="15.75">
      <c r="A977" s="178"/>
      <c r="B977" s="179" t="s">
        <v>142</v>
      </c>
      <c r="C977" s="179">
        <v>1</v>
      </c>
      <c r="D977" s="180">
        <v>44</v>
      </c>
      <c r="E977" s="181">
        <v>33.5</v>
      </c>
      <c r="F977" s="182">
        <v>2.02</v>
      </c>
      <c r="G977" s="185">
        <v>0.11</v>
      </c>
      <c r="H977" s="184">
        <f t="shared" si="33"/>
        <v>2.13</v>
      </c>
    </row>
    <row r="978" spans="1:8" ht="15.75">
      <c r="A978" s="178"/>
      <c r="B978" s="179" t="s">
        <v>142</v>
      </c>
      <c r="C978" s="179">
        <v>1</v>
      </c>
      <c r="D978" s="180">
        <v>48</v>
      </c>
      <c r="E978" s="181">
        <v>35</v>
      </c>
      <c r="F978" s="182">
        <v>2.48</v>
      </c>
      <c r="G978" s="185">
        <v>0.14000000000000001</v>
      </c>
      <c r="H978" s="184">
        <f t="shared" si="33"/>
        <v>2.62</v>
      </c>
    </row>
    <row r="979" spans="1:8" ht="15.75">
      <c r="A979" s="178"/>
      <c r="B979" s="179" t="s">
        <v>142</v>
      </c>
      <c r="C979" s="179">
        <v>1</v>
      </c>
      <c r="D979" s="180">
        <v>52</v>
      </c>
      <c r="E979" s="181">
        <v>35</v>
      </c>
      <c r="F979" s="182">
        <v>3</v>
      </c>
      <c r="G979" s="185">
        <v>0.17</v>
      </c>
      <c r="H979" s="184">
        <f t="shared" si="33"/>
        <v>3.17</v>
      </c>
    </row>
    <row r="980" spans="1:8" ht="15.75">
      <c r="A980" s="178"/>
      <c r="B980" s="179" t="s">
        <v>142</v>
      </c>
      <c r="C980" s="179">
        <v>1</v>
      </c>
      <c r="D980" s="180">
        <v>56</v>
      </c>
      <c r="E980" s="181">
        <v>37</v>
      </c>
      <c r="F980" s="182">
        <v>3.57</v>
      </c>
      <c r="G980" s="185">
        <v>0.2</v>
      </c>
      <c r="H980" s="184">
        <f t="shared" si="33"/>
        <v>3.77</v>
      </c>
    </row>
    <row r="981" spans="1:8" ht="15.75">
      <c r="A981" s="178"/>
      <c r="B981" s="179" t="s">
        <v>142</v>
      </c>
      <c r="C981" s="179">
        <v>1</v>
      </c>
      <c r="D981" s="180">
        <v>60</v>
      </c>
      <c r="E981" s="181">
        <v>38</v>
      </c>
      <c r="F981" s="182">
        <v>4.18</v>
      </c>
      <c r="G981" s="185">
        <v>0.23</v>
      </c>
      <c r="H981" s="184">
        <f t="shared" si="33"/>
        <v>4.41</v>
      </c>
    </row>
    <row r="982" spans="1:8" ht="15.75">
      <c r="A982" s="178"/>
      <c r="B982" s="179" t="s">
        <v>142</v>
      </c>
      <c r="C982" s="179">
        <v>1</v>
      </c>
      <c r="D982" s="180">
        <v>64</v>
      </c>
      <c r="E982" s="181">
        <v>38.5</v>
      </c>
      <c r="F982" s="182">
        <v>4.8499999999999996</v>
      </c>
      <c r="G982" s="185">
        <v>0.27</v>
      </c>
      <c r="H982" s="184">
        <f t="shared" si="33"/>
        <v>5.1199999999999992</v>
      </c>
    </row>
    <row r="983" spans="1:8" ht="15.75">
      <c r="A983" s="178"/>
      <c r="B983" s="179" t="s">
        <v>142</v>
      </c>
      <c r="C983" s="179">
        <v>1</v>
      </c>
      <c r="D983" s="180">
        <v>68</v>
      </c>
      <c r="E983" s="181">
        <v>39.5</v>
      </c>
      <c r="F983" s="182">
        <v>5.57</v>
      </c>
      <c r="G983" s="185">
        <v>0.31</v>
      </c>
      <c r="H983" s="184">
        <f t="shared" si="33"/>
        <v>5.88</v>
      </c>
    </row>
    <row r="984" spans="1:8" ht="15.75">
      <c r="A984" s="178"/>
      <c r="B984" s="179" t="s">
        <v>142</v>
      </c>
      <c r="C984" s="179">
        <v>1</v>
      </c>
      <c r="D984" s="180">
        <v>72</v>
      </c>
      <c r="E984" s="181">
        <v>40</v>
      </c>
      <c r="F984" s="182">
        <v>6.32</v>
      </c>
      <c r="G984" s="185">
        <v>0.35</v>
      </c>
      <c r="H984" s="184">
        <f t="shared" si="33"/>
        <v>6.67</v>
      </c>
    </row>
    <row r="985" spans="1:8" ht="15.75">
      <c r="A985" s="178"/>
      <c r="B985" s="179" t="s">
        <v>142</v>
      </c>
      <c r="C985" s="179">
        <v>1</v>
      </c>
      <c r="D985" s="180">
        <v>76</v>
      </c>
      <c r="E985" s="181">
        <v>40.5</v>
      </c>
      <c r="F985" s="182">
        <v>7.12</v>
      </c>
      <c r="G985" s="185">
        <v>0.4</v>
      </c>
      <c r="H985" s="184">
        <f t="shared" si="33"/>
        <v>7.5200000000000005</v>
      </c>
    </row>
    <row r="986" spans="1:8" ht="15.75">
      <c r="A986" s="178"/>
      <c r="B986" s="179" t="s">
        <v>142</v>
      </c>
      <c r="C986" s="179">
        <v>1</v>
      </c>
      <c r="D986" s="180">
        <v>80</v>
      </c>
      <c r="E986" s="181">
        <v>41</v>
      </c>
      <c r="F986" s="182">
        <v>7.96</v>
      </c>
      <c r="G986" s="185">
        <v>0.45</v>
      </c>
      <c r="H986" s="184">
        <f t="shared" si="33"/>
        <v>8.41</v>
      </c>
    </row>
    <row r="987" spans="1:8" ht="15.75">
      <c r="A987" s="178"/>
      <c r="B987" s="179" t="s">
        <v>142</v>
      </c>
      <c r="C987" s="179">
        <v>1</v>
      </c>
      <c r="D987" s="180">
        <v>84</v>
      </c>
      <c r="E987" s="181">
        <v>41</v>
      </c>
      <c r="F987" s="182">
        <v>8.84</v>
      </c>
      <c r="G987" s="185">
        <v>0.5</v>
      </c>
      <c r="H987" s="184">
        <f t="shared" si="33"/>
        <v>9.34</v>
      </c>
    </row>
    <row r="988" spans="1:8" ht="15.75">
      <c r="A988" s="178"/>
      <c r="B988" s="179" t="s">
        <v>142</v>
      </c>
      <c r="C988" s="179">
        <v>1</v>
      </c>
      <c r="D988" s="180">
        <v>88</v>
      </c>
      <c r="E988" s="181">
        <v>41.5</v>
      </c>
      <c r="F988" s="182">
        <v>9.76</v>
      </c>
      <c r="G988" s="185">
        <v>0.55000000000000004</v>
      </c>
      <c r="H988" s="184">
        <f t="shared" si="33"/>
        <v>10.31</v>
      </c>
    </row>
    <row r="989" spans="1:8" ht="15.75">
      <c r="A989" s="178"/>
      <c r="B989" s="179" t="s">
        <v>142</v>
      </c>
      <c r="C989" s="179">
        <v>1</v>
      </c>
      <c r="D989" s="180">
        <v>92</v>
      </c>
      <c r="E989" s="181">
        <v>41.5</v>
      </c>
      <c r="F989" s="182">
        <v>10.71</v>
      </c>
      <c r="G989" s="185">
        <v>0.6</v>
      </c>
      <c r="H989" s="184">
        <f t="shared" si="33"/>
        <v>11.31</v>
      </c>
    </row>
    <row r="990" spans="1:8" ht="15.75">
      <c r="A990" s="178"/>
      <c r="B990" s="179" t="s">
        <v>142</v>
      </c>
      <c r="C990" s="179">
        <v>1</v>
      </c>
      <c r="D990" s="180">
        <v>96</v>
      </c>
      <c r="E990" s="181">
        <v>42</v>
      </c>
      <c r="F990" s="182">
        <v>11.7</v>
      </c>
      <c r="G990" s="185">
        <v>0.65</v>
      </c>
      <c r="H990" s="184">
        <f t="shared" si="33"/>
        <v>12.35</v>
      </c>
    </row>
    <row r="991" spans="1:8" ht="15.75">
      <c r="A991" s="178"/>
      <c r="B991" s="179" t="s">
        <v>142</v>
      </c>
      <c r="C991" s="179">
        <v>1</v>
      </c>
      <c r="D991" s="180">
        <v>100</v>
      </c>
      <c r="E991" s="181">
        <v>42</v>
      </c>
      <c r="F991" s="182">
        <v>12.72</v>
      </c>
      <c r="G991" s="185">
        <v>0.71</v>
      </c>
      <c r="H991" s="184">
        <f t="shared" si="33"/>
        <v>13.43</v>
      </c>
    </row>
    <row r="992" spans="1:8" ht="15.75">
      <c r="A992" s="178"/>
      <c r="B992" s="179" t="s">
        <v>142</v>
      </c>
      <c r="C992" s="179">
        <v>1</v>
      </c>
      <c r="D992" s="180">
        <v>104</v>
      </c>
      <c r="E992" s="181">
        <v>42</v>
      </c>
      <c r="F992" s="182">
        <v>13.8</v>
      </c>
      <c r="G992" s="185">
        <v>0.77</v>
      </c>
      <c r="H992" s="184">
        <f t="shared" si="33"/>
        <v>14.57</v>
      </c>
    </row>
    <row r="993" spans="1:8" ht="15.75">
      <c r="A993" s="178"/>
      <c r="B993" s="179" t="s">
        <v>142</v>
      </c>
      <c r="C993" s="179">
        <v>1</v>
      </c>
      <c r="D993" s="180">
        <v>108</v>
      </c>
      <c r="E993" s="181">
        <v>42</v>
      </c>
      <c r="F993" s="182">
        <v>14.88</v>
      </c>
      <c r="G993" s="185">
        <v>0.83</v>
      </c>
      <c r="H993" s="184">
        <f t="shared" si="33"/>
        <v>15.71</v>
      </c>
    </row>
    <row r="994" spans="1:8" ht="15.75">
      <c r="A994" s="178"/>
      <c r="B994" s="179" t="s">
        <v>142</v>
      </c>
      <c r="C994" s="179">
        <v>1</v>
      </c>
      <c r="D994" s="180">
        <v>112</v>
      </c>
      <c r="E994" s="181">
        <v>42</v>
      </c>
      <c r="F994" s="182">
        <v>16.03</v>
      </c>
      <c r="G994" s="185">
        <v>0.89</v>
      </c>
      <c r="H994" s="184">
        <f t="shared" si="33"/>
        <v>16.920000000000002</v>
      </c>
    </row>
    <row r="995" spans="1:8" ht="15.75">
      <c r="A995" s="178"/>
      <c r="B995" s="179" t="s">
        <v>142</v>
      </c>
      <c r="C995" s="179">
        <v>1</v>
      </c>
      <c r="D995" s="180">
        <v>116</v>
      </c>
      <c r="E995" s="181">
        <v>42</v>
      </c>
      <c r="F995" s="182">
        <v>17.18</v>
      </c>
      <c r="G995" s="185">
        <v>0.95</v>
      </c>
      <c r="H995" s="184">
        <f t="shared" si="33"/>
        <v>18.13</v>
      </c>
    </row>
    <row r="996" spans="1:8" ht="15.75">
      <c r="A996" s="178"/>
      <c r="B996" s="179" t="s">
        <v>142</v>
      </c>
      <c r="C996" s="179">
        <v>1</v>
      </c>
      <c r="D996" s="180">
        <v>120</v>
      </c>
      <c r="E996" s="181">
        <v>42</v>
      </c>
      <c r="F996" s="182">
        <v>18.420000000000002</v>
      </c>
      <c r="G996" s="185">
        <v>1.01</v>
      </c>
      <c r="H996" s="184">
        <f t="shared" si="33"/>
        <v>19.430000000000003</v>
      </c>
    </row>
    <row r="997" spans="1:8" ht="15.75">
      <c r="A997" s="178"/>
      <c r="B997" s="179" t="s">
        <v>142</v>
      </c>
      <c r="C997" s="179">
        <v>1</v>
      </c>
      <c r="D997" s="180">
        <v>124</v>
      </c>
      <c r="E997" s="181">
        <v>42</v>
      </c>
      <c r="F997" s="182">
        <v>19.66</v>
      </c>
      <c r="G997" s="185">
        <v>1.08</v>
      </c>
      <c r="H997" s="184">
        <f t="shared" si="33"/>
        <v>20.740000000000002</v>
      </c>
    </row>
    <row r="998" spans="1:8" ht="15.75">
      <c r="A998" s="178"/>
      <c r="B998" s="179" t="s">
        <v>142</v>
      </c>
      <c r="C998" s="179">
        <v>1</v>
      </c>
      <c r="D998" s="180">
        <v>128</v>
      </c>
      <c r="E998" s="181">
        <v>42</v>
      </c>
      <c r="F998" s="182">
        <v>20.97</v>
      </c>
      <c r="G998" s="185">
        <v>1.1499999999999999</v>
      </c>
      <c r="H998" s="184">
        <f t="shared" si="33"/>
        <v>22.119999999999997</v>
      </c>
    </row>
    <row r="999" spans="1:8" ht="15.75">
      <c r="A999" s="178"/>
      <c r="B999" s="179" t="s">
        <v>142</v>
      </c>
      <c r="C999" s="179">
        <v>1</v>
      </c>
      <c r="D999" s="180">
        <v>132</v>
      </c>
      <c r="E999" s="181">
        <v>42.5</v>
      </c>
      <c r="F999" s="182">
        <v>22.32</v>
      </c>
      <c r="G999" s="185">
        <v>1.22</v>
      </c>
      <c r="H999" s="184">
        <f t="shared" si="33"/>
        <v>23.54</v>
      </c>
    </row>
    <row r="1000" spans="1:8" ht="15.75">
      <c r="A1000" s="178"/>
      <c r="B1000" s="179" t="s">
        <v>142</v>
      </c>
      <c r="C1000" s="179">
        <v>1</v>
      </c>
      <c r="D1000" s="180">
        <v>136</v>
      </c>
      <c r="E1000" s="181">
        <v>42.5</v>
      </c>
      <c r="F1000" s="182">
        <v>23.73</v>
      </c>
      <c r="G1000" s="185">
        <v>1.3</v>
      </c>
      <c r="H1000" s="184">
        <f t="shared" si="33"/>
        <v>25.03</v>
      </c>
    </row>
    <row r="1001" spans="1:8" ht="15.75">
      <c r="A1001" s="178"/>
      <c r="B1001" s="179" t="s">
        <v>142</v>
      </c>
      <c r="C1001" s="179">
        <v>1</v>
      </c>
      <c r="D1001" s="180">
        <v>140</v>
      </c>
      <c r="E1001" s="181">
        <v>42.5</v>
      </c>
      <c r="F1001" s="182">
        <v>25.22</v>
      </c>
      <c r="G1001" s="185">
        <v>1.38</v>
      </c>
      <c r="H1001" s="184">
        <f t="shared" si="33"/>
        <v>26.599999999999998</v>
      </c>
    </row>
    <row r="1002" spans="1:8" ht="15.75">
      <c r="A1002" s="178"/>
      <c r="B1002" s="179" t="s">
        <v>142</v>
      </c>
      <c r="C1002" s="179">
        <v>1</v>
      </c>
      <c r="D1002" s="180">
        <v>144</v>
      </c>
      <c r="E1002" s="181">
        <v>42.5</v>
      </c>
      <c r="F1002" s="182">
        <v>26.78</v>
      </c>
      <c r="G1002" s="185">
        <v>1.47</v>
      </c>
      <c r="H1002" s="184">
        <f t="shared" si="33"/>
        <v>28.25</v>
      </c>
    </row>
    <row r="1003" spans="1:8" ht="15.75">
      <c r="A1003" s="178"/>
      <c r="B1003" s="179" t="s">
        <v>142</v>
      </c>
      <c r="C1003" s="179">
        <v>1</v>
      </c>
      <c r="D1003" s="180">
        <v>148</v>
      </c>
      <c r="E1003" s="181">
        <v>43</v>
      </c>
      <c r="F1003" s="182">
        <v>28.42</v>
      </c>
      <c r="G1003" s="185">
        <v>1.56</v>
      </c>
      <c r="H1003" s="184">
        <f t="shared" si="33"/>
        <v>29.98</v>
      </c>
    </row>
    <row r="1004" spans="1:8" ht="15.75">
      <c r="A1004" s="178"/>
      <c r="B1004" s="179" t="s">
        <v>142</v>
      </c>
      <c r="C1004" s="179">
        <v>1</v>
      </c>
      <c r="D1004" s="180">
        <v>152</v>
      </c>
      <c r="E1004" s="181">
        <v>43</v>
      </c>
      <c r="F1004" s="182">
        <v>30.16</v>
      </c>
      <c r="G1004" s="185">
        <v>1.65</v>
      </c>
      <c r="H1004" s="184">
        <f t="shared" si="33"/>
        <v>31.81</v>
      </c>
    </row>
    <row r="1005" spans="1:8" ht="15.75">
      <c r="A1005" s="178"/>
      <c r="B1005" s="179" t="s">
        <v>142</v>
      </c>
      <c r="C1005" s="179">
        <v>1</v>
      </c>
      <c r="D1005" s="180">
        <v>156</v>
      </c>
      <c r="E1005" s="181">
        <v>43.5</v>
      </c>
      <c r="F1005" s="182">
        <v>32.01</v>
      </c>
      <c r="G1005" s="185">
        <v>1.75</v>
      </c>
      <c r="H1005" s="184">
        <f t="shared" si="33"/>
        <v>33.76</v>
      </c>
    </row>
    <row r="1006" spans="1:8" ht="15.75">
      <c r="A1006" s="178"/>
      <c r="B1006" s="179" t="s">
        <v>142</v>
      </c>
      <c r="C1006" s="179">
        <v>1</v>
      </c>
      <c r="D1006" s="180">
        <v>160</v>
      </c>
      <c r="E1006" s="181">
        <v>44</v>
      </c>
      <c r="F1006" s="182">
        <v>34</v>
      </c>
      <c r="G1006" s="185">
        <v>1.86</v>
      </c>
      <c r="H1006" s="184">
        <f t="shared" si="33"/>
        <v>35.86</v>
      </c>
    </row>
    <row r="1007" spans="1:8" ht="15.75">
      <c r="A1007" s="178"/>
      <c r="B1007" s="179" t="s">
        <v>142</v>
      </c>
      <c r="C1007" s="179">
        <v>2</v>
      </c>
      <c r="D1007" s="180">
        <v>4</v>
      </c>
      <c r="E1007" s="181">
        <v>7</v>
      </c>
      <c r="F1007" s="182">
        <v>0.01</v>
      </c>
      <c r="G1007" s="185">
        <v>0</v>
      </c>
      <c r="H1007" s="184">
        <v>0.01</v>
      </c>
    </row>
    <row r="1008" spans="1:8" ht="15.75">
      <c r="A1008" s="178"/>
      <c r="B1008" s="179" t="s">
        <v>142</v>
      </c>
      <c r="C1008" s="179">
        <v>2</v>
      </c>
      <c r="D1008" s="180">
        <v>6</v>
      </c>
      <c r="E1008" s="181">
        <v>9</v>
      </c>
      <c r="F1008" s="182">
        <v>0.01</v>
      </c>
      <c r="G1008" s="185">
        <v>0</v>
      </c>
      <c r="H1008" s="184">
        <v>0.01</v>
      </c>
    </row>
    <row r="1009" spans="1:8" ht="15.75">
      <c r="A1009" s="178"/>
      <c r="B1009" s="179" t="s">
        <v>142</v>
      </c>
      <c r="C1009" s="179">
        <v>2</v>
      </c>
      <c r="D1009" s="180">
        <v>8</v>
      </c>
      <c r="E1009" s="181">
        <v>13.5</v>
      </c>
      <c r="F1009" s="182">
        <v>0.02</v>
      </c>
      <c r="G1009" s="185">
        <v>0</v>
      </c>
      <c r="H1009" s="184">
        <f t="shared" ref="H1009:H1049" si="34">F1009+G1009</f>
        <v>0.02</v>
      </c>
    </row>
    <row r="1010" spans="1:8" ht="15.75">
      <c r="A1010" s="178"/>
      <c r="B1010" s="179" t="s">
        <v>142</v>
      </c>
      <c r="C1010" s="179">
        <v>2</v>
      </c>
      <c r="D1010" s="180">
        <v>10</v>
      </c>
      <c r="E1010" s="181">
        <v>14.5</v>
      </c>
      <c r="F1010" s="182">
        <v>0.05</v>
      </c>
      <c r="G1010" s="185">
        <v>0</v>
      </c>
      <c r="H1010" s="184">
        <f t="shared" si="34"/>
        <v>0.05</v>
      </c>
    </row>
    <row r="1011" spans="1:8" ht="15.75">
      <c r="A1011" s="178"/>
      <c r="B1011" s="179" t="s">
        <v>142</v>
      </c>
      <c r="C1011" s="179">
        <v>2</v>
      </c>
      <c r="D1011" s="180">
        <v>12</v>
      </c>
      <c r="E1011" s="181">
        <v>16</v>
      </c>
      <c r="F1011" s="182">
        <v>0.08</v>
      </c>
      <c r="G1011" s="185">
        <v>0</v>
      </c>
      <c r="H1011" s="184">
        <f t="shared" si="34"/>
        <v>0.08</v>
      </c>
    </row>
    <row r="1012" spans="1:8" ht="15.75">
      <c r="A1012" s="178"/>
      <c r="B1012" s="179" t="s">
        <v>142</v>
      </c>
      <c r="C1012" s="179">
        <v>2</v>
      </c>
      <c r="D1012" s="180">
        <v>14</v>
      </c>
      <c r="E1012" s="181">
        <v>17</v>
      </c>
      <c r="F1012" s="182">
        <v>0.11</v>
      </c>
      <c r="G1012" s="185">
        <v>0.01</v>
      </c>
      <c r="H1012" s="184">
        <f t="shared" si="34"/>
        <v>0.12</v>
      </c>
    </row>
    <row r="1013" spans="1:8" ht="15.75">
      <c r="A1013" s="178"/>
      <c r="B1013" s="179" t="s">
        <v>142</v>
      </c>
      <c r="C1013" s="179">
        <v>2</v>
      </c>
      <c r="D1013" s="180">
        <v>16</v>
      </c>
      <c r="E1013" s="181">
        <v>18.5</v>
      </c>
      <c r="F1013" s="182">
        <v>0.15</v>
      </c>
      <c r="G1013" s="185">
        <v>0.01</v>
      </c>
      <c r="H1013" s="184">
        <f t="shared" si="34"/>
        <v>0.16</v>
      </c>
    </row>
    <row r="1014" spans="1:8" ht="15.75">
      <c r="A1014" s="178"/>
      <c r="B1014" s="179" t="s">
        <v>142</v>
      </c>
      <c r="C1014" s="179">
        <v>2</v>
      </c>
      <c r="D1014" s="180">
        <v>20</v>
      </c>
      <c r="E1014" s="181">
        <v>20.5</v>
      </c>
      <c r="F1014" s="182">
        <v>0.27</v>
      </c>
      <c r="G1014" s="185">
        <v>0.02</v>
      </c>
      <c r="H1014" s="184">
        <f t="shared" si="34"/>
        <v>0.29000000000000004</v>
      </c>
    </row>
    <row r="1015" spans="1:8" ht="15.75">
      <c r="A1015" s="178"/>
      <c r="B1015" s="179" t="s">
        <v>142</v>
      </c>
      <c r="C1015" s="179">
        <v>2</v>
      </c>
      <c r="D1015" s="180">
        <v>24</v>
      </c>
      <c r="E1015" s="181">
        <v>22.5</v>
      </c>
      <c r="F1015" s="182">
        <v>0.41</v>
      </c>
      <c r="G1015" s="185">
        <v>0.03</v>
      </c>
      <c r="H1015" s="184">
        <f t="shared" si="34"/>
        <v>0.43999999999999995</v>
      </c>
    </row>
    <row r="1016" spans="1:8" ht="15.75">
      <c r="A1016" s="178"/>
      <c r="B1016" s="179" t="s">
        <v>142</v>
      </c>
      <c r="C1016" s="179">
        <v>2</v>
      </c>
      <c r="D1016" s="180">
        <v>28</v>
      </c>
      <c r="E1016" s="181">
        <v>24.5</v>
      </c>
      <c r="F1016" s="182">
        <v>0.6</v>
      </c>
      <c r="G1016" s="185">
        <v>0.04</v>
      </c>
      <c r="H1016" s="184">
        <f t="shared" si="34"/>
        <v>0.64</v>
      </c>
    </row>
    <row r="1017" spans="1:8" ht="15.75">
      <c r="A1017" s="178"/>
      <c r="B1017" s="179" t="s">
        <v>142</v>
      </c>
      <c r="C1017" s="179">
        <v>2</v>
      </c>
      <c r="D1017" s="180">
        <v>32</v>
      </c>
      <c r="E1017" s="181">
        <v>26.5</v>
      </c>
      <c r="F1017" s="182">
        <v>0.85</v>
      </c>
      <c r="G1017" s="185">
        <v>0.05</v>
      </c>
      <c r="H1017" s="184">
        <f t="shared" si="34"/>
        <v>0.9</v>
      </c>
    </row>
    <row r="1018" spans="1:8" ht="15.75">
      <c r="A1018" s="178"/>
      <c r="B1018" s="179" t="s">
        <v>142</v>
      </c>
      <c r="C1018" s="179">
        <v>2</v>
      </c>
      <c r="D1018" s="180">
        <v>36</v>
      </c>
      <c r="E1018" s="181">
        <v>28</v>
      </c>
      <c r="F1018" s="182">
        <v>1.1299999999999999</v>
      </c>
      <c r="G1018" s="185">
        <v>0.06</v>
      </c>
      <c r="H1018" s="184">
        <f t="shared" si="34"/>
        <v>1.19</v>
      </c>
    </row>
    <row r="1019" spans="1:8" ht="15.75">
      <c r="A1019" s="178"/>
      <c r="B1019" s="179" t="s">
        <v>142</v>
      </c>
      <c r="C1019" s="179">
        <v>2</v>
      </c>
      <c r="D1019" s="180">
        <v>40</v>
      </c>
      <c r="E1019" s="181">
        <v>29.5</v>
      </c>
      <c r="F1019" s="182">
        <v>1.45</v>
      </c>
      <c r="G1019" s="185">
        <v>0.08</v>
      </c>
      <c r="H1019" s="184">
        <f t="shared" si="34"/>
        <v>1.53</v>
      </c>
    </row>
    <row r="1020" spans="1:8" ht="15.75">
      <c r="A1020" s="178"/>
      <c r="B1020" s="179" t="s">
        <v>142</v>
      </c>
      <c r="C1020" s="179">
        <v>2</v>
      </c>
      <c r="D1020" s="180">
        <v>44</v>
      </c>
      <c r="E1020" s="181">
        <v>30.5</v>
      </c>
      <c r="F1020" s="182">
        <v>1.83</v>
      </c>
      <c r="G1020" s="185">
        <v>0.1</v>
      </c>
      <c r="H1020" s="184">
        <f t="shared" si="34"/>
        <v>1.9300000000000002</v>
      </c>
    </row>
    <row r="1021" spans="1:8" ht="15.75">
      <c r="A1021" s="178"/>
      <c r="B1021" s="179" t="s">
        <v>142</v>
      </c>
      <c r="C1021" s="179">
        <v>2</v>
      </c>
      <c r="D1021" s="180">
        <v>48</v>
      </c>
      <c r="E1021" s="181">
        <v>31.5</v>
      </c>
      <c r="F1021" s="182">
        <v>2.25</v>
      </c>
      <c r="G1021" s="185">
        <v>0.13</v>
      </c>
      <c r="H1021" s="184">
        <f t="shared" si="34"/>
        <v>2.38</v>
      </c>
    </row>
    <row r="1022" spans="1:8" ht="15.75">
      <c r="A1022" s="178"/>
      <c r="B1022" s="179" t="s">
        <v>142</v>
      </c>
      <c r="C1022" s="179">
        <v>2</v>
      </c>
      <c r="D1022" s="180">
        <v>52</v>
      </c>
      <c r="E1022" s="181">
        <v>33</v>
      </c>
      <c r="F1022" s="182">
        <v>2.73</v>
      </c>
      <c r="G1022" s="185">
        <v>0.16</v>
      </c>
      <c r="H1022" s="184">
        <f t="shared" si="34"/>
        <v>2.89</v>
      </c>
    </row>
    <row r="1023" spans="1:8" ht="15.75">
      <c r="A1023" s="178"/>
      <c r="B1023" s="179" t="s">
        <v>142</v>
      </c>
      <c r="C1023" s="179">
        <v>2</v>
      </c>
      <c r="D1023" s="180">
        <v>56</v>
      </c>
      <c r="E1023" s="181">
        <v>33.5</v>
      </c>
      <c r="F1023" s="182">
        <v>3.25</v>
      </c>
      <c r="G1023" s="185">
        <v>0.19</v>
      </c>
      <c r="H1023" s="184">
        <f t="shared" si="34"/>
        <v>3.44</v>
      </c>
    </row>
    <row r="1024" spans="1:8" ht="15.75">
      <c r="A1024" s="178"/>
      <c r="B1024" s="179" t="s">
        <v>142</v>
      </c>
      <c r="C1024" s="179">
        <v>2</v>
      </c>
      <c r="D1024" s="180">
        <v>60</v>
      </c>
      <c r="E1024" s="181">
        <v>34.5</v>
      </c>
      <c r="F1024" s="182">
        <v>3.81</v>
      </c>
      <c r="G1024" s="185">
        <v>0.22</v>
      </c>
      <c r="H1024" s="184">
        <f t="shared" si="34"/>
        <v>4.03</v>
      </c>
    </row>
    <row r="1025" spans="1:8" ht="15.75">
      <c r="A1025" s="178"/>
      <c r="B1025" s="179" t="s">
        <v>142</v>
      </c>
      <c r="C1025" s="179">
        <v>2</v>
      </c>
      <c r="D1025" s="180">
        <v>64</v>
      </c>
      <c r="E1025" s="181">
        <v>35</v>
      </c>
      <c r="F1025" s="182">
        <v>4.42</v>
      </c>
      <c r="G1025" s="185">
        <v>0.25</v>
      </c>
      <c r="H1025" s="184">
        <f t="shared" si="34"/>
        <v>4.67</v>
      </c>
    </row>
    <row r="1026" spans="1:8" ht="15.75">
      <c r="A1026" s="178"/>
      <c r="B1026" s="179" t="s">
        <v>142</v>
      </c>
      <c r="C1026" s="179">
        <v>2</v>
      </c>
      <c r="D1026" s="180">
        <v>68</v>
      </c>
      <c r="E1026" s="181">
        <v>36</v>
      </c>
      <c r="F1026" s="182">
        <v>5.0599999999999996</v>
      </c>
      <c r="G1026" s="185">
        <v>0.28999999999999998</v>
      </c>
      <c r="H1026" s="184">
        <f t="shared" si="34"/>
        <v>5.35</v>
      </c>
    </row>
    <row r="1027" spans="1:8" ht="15.75">
      <c r="A1027" s="178"/>
      <c r="B1027" s="179" t="s">
        <v>142</v>
      </c>
      <c r="C1027" s="179">
        <v>2</v>
      </c>
      <c r="D1027" s="180">
        <v>72</v>
      </c>
      <c r="E1027" s="181">
        <v>36.5</v>
      </c>
      <c r="F1027" s="182">
        <v>5.76</v>
      </c>
      <c r="G1027" s="185">
        <v>0.33</v>
      </c>
      <c r="H1027" s="184">
        <f t="shared" si="34"/>
        <v>6.09</v>
      </c>
    </row>
    <row r="1028" spans="1:8" ht="15.75">
      <c r="A1028" s="178"/>
      <c r="B1028" s="179" t="s">
        <v>142</v>
      </c>
      <c r="C1028" s="179">
        <v>2</v>
      </c>
      <c r="D1028" s="180">
        <v>76</v>
      </c>
      <c r="E1028" s="181">
        <v>37</v>
      </c>
      <c r="F1028" s="182">
        <v>6.49</v>
      </c>
      <c r="G1028" s="185">
        <v>0.37</v>
      </c>
      <c r="H1028" s="184">
        <f t="shared" si="34"/>
        <v>6.86</v>
      </c>
    </row>
    <row r="1029" spans="1:8" ht="15.75">
      <c r="A1029" s="178"/>
      <c r="B1029" s="179" t="s">
        <v>142</v>
      </c>
      <c r="C1029" s="179">
        <v>2</v>
      </c>
      <c r="D1029" s="180">
        <v>80</v>
      </c>
      <c r="E1029" s="181">
        <v>37</v>
      </c>
      <c r="F1029" s="182">
        <v>7.25</v>
      </c>
      <c r="G1029" s="185">
        <v>0.41</v>
      </c>
      <c r="H1029" s="184">
        <f t="shared" si="34"/>
        <v>7.66</v>
      </c>
    </row>
    <row r="1030" spans="1:8" ht="15.75">
      <c r="A1030" s="178"/>
      <c r="B1030" s="179" t="s">
        <v>142</v>
      </c>
      <c r="C1030" s="179">
        <v>2</v>
      </c>
      <c r="D1030" s="180">
        <v>84</v>
      </c>
      <c r="E1030" s="181">
        <v>37.5</v>
      </c>
      <c r="F1030" s="182">
        <v>8.0500000000000007</v>
      </c>
      <c r="G1030" s="185">
        <v>0.45</v>
      </c>
      <c r="H1030" s="184">
        <f t="shared" si="34"/>
        <v>8.5</v>
      </c>
    </row>
    <row r="1031" spans="1:8" ht="15.75">
      <c r="A1031" s="178"/>
      <c r="B1031" s="179" t="s">
        <v>142</v>
      </c>
      <c r="C1031" s="179">
        <v>2</v>
      </c>
      <c r="D1031" s="180">
        <v>88</v>
      </c>
      <c r="E1031" s="181">
        <v>37.5</v>
      </c>
      <c r="F1031" s="182">
        <v>8.89</v>
      </c>
      <c r="G1031" s="185">
        <v>0.5</v>
      </c>
      <c r="H1031" s="184">
        <f t="shared" si="34"/>
        <v>9.39</v>
      </c>
    </row>
    <row r="1032" spans="1:8" ht="15.75">
      <c r="A1032" s="178"/>
      <c r="B1032" s="179" t="s">
        <v>142</v>
      </c>
      <c r="C1032" s="179">
        <v>2</v>
      </c>
      <c r="D1032" s="180">
        <v>92</v>
      </c>
      <c r="E1032" s="181">
        <v>38</v>
      </c>
      <c r="F1032" s="182">
        <v>9.76</v>
      </c>
      <c r="G1032" s="185">
        <v>0.55000000000000004</v>
      </c>
      <c r="H1032" s="184">
        <f t="shared" si="34"/>
        <v>10.31</v>
      </c>
    </row>
    <row r="1033" spans="1:8" ht="15.75">
      <c r="A1033" s="178"/>
      <c r="B1033" s="179" t="s">
        <v>142</v>
      </c>
      <c r="C1033" s="179">
        <v>2</v>
      </c>
      <c r="D1033" s="180">
        <v>96</v>
      </c>
      <c r="E1033" s="181">
        <v>38</v>
      </c>
      <c r="F1033" s="182">
        <v>10.66</v>
      </c>
      <c r="G1033" s="185">
        <v>0.6</v>
      </c>
      <c r="H1033" s="184">
        <f t="shared" si="34"/>
        <v>11.26</v>
      </c>
    </row>
    <row r="1034" spans="1:8" ht="15.75">
      <c r="A1034" s="178"/>
      <c r="B1034" s="179" t="s">
        <v>142</v>
      </c>
      <c r="C1034" s="179">
        <v>2</v>
      </c>
      <c r="D1034" s="180">
        <v>100</v>
      </c>
      <c r="E1034" s="181">
        <v>38</v>
      </c>
      <c r="F1034" s="182">
        <v>11.6</v>
      </c>
      <c r="G1034" s="185">
        <v>0.65</v>
      </c>
      <c r="H1034" s="184">
        <f t="shared" si="34"/>
        <v>12.25</v>
      </c>
    </row>
    <row r="1035" spans="1:8" ht="15.75">
      <c r="A1035" s="178"/>
      <c r="B1035" s="179" t="s">
        <v>142</v>
      </c>
      <c r="C1035" s="179">
        <v>2</v>
      </c>
      <c r="D1035" s="180">
        <v>104</v>
      </c>
      <c r="E1035" s="181">
        <v>38</v>
      </c>
      <c r="F1035" s="182">
        <v>12.57</v>
      </c>
      <c r="G1035" s="185">
        <v>0.7</v>
      </c>
      <c r="H1035" s="184">
        <f t="shared" si="34"/>
        <v>13.27</v>
      </c>
    </row>
    <row r="1036" spans="1:8" ht="15.75">
      <c r="A1036" s="178"/>
      <c r="B1036" s="179" t="s">
        <v>142</v>
      </c>
      <c r="C1036" s="179">
        <v>2</v>
      </c>
      <c r="D1036" s="180">
        <v>108</v>
      </c>
      <c r="E1036" s="181">
        <v>38.5</v>
      </c>
      <c r="F1036" s="182">
        <v>13.56</v>
      </c>
      <c r="G1036" s="185">
        <v>0.75</v>
      </c>
      <c r="H1036" s="184">
        <f t="shared" si="34"/>
        <v>14.31</v>
      </c>
    </row>
    <row r="1037" spans="1:8" ht="15.75">
      <c r="A1037" s="178"/>
      <c r="B1037" s="179" t="s">
        <v>142</v>
      </c>
      <c r="C1037" s="179">
        <v>2</v>
      </c>
      <c r="D1037" s="180">
        <v>112</v>
      </c>
      <c r="E1037" s="181">
        <v>38.5</v>
      </c>
      <c r="F1037" s="182">
        <v>14.6</v>
      </c>
      <c r="G1037" s="185">
        <v>0.81</v>
      </c>
      <c r="H1037" s="184">
        <f t="shared" si="34"/>
        <v>15.41</v>
      </c>
    </row>
    <row r="1038" spans="1:8" ht="15.75">
      <c r="A1038" s="178"/>
      <c r="B1038" s="179" t="s">
        <v>142</v>
      </c>
      <c r="C1038" s="179">
        <v>2</v>
      </c>
      <c r="D1038" s="180">
        <v>116</v>
      </c>
      <c r="E1038" s="181">
        <v>38.5</v>
      </c>
      <c r="F1038" s="182">
        <v>15.67</v>
      </c>
      <c r="G1038" s="185">
        <v>0.87</v>
      </c>
      <c r="H1038" s="184">
        <f t="shared" si="34"/>
        <v>16.54</v>
      </c>
    </row>
    <row r="1039" spans="1:8" ht="15.75">
      <c r="A1039" s="178"/>
      <c r="B1039" s="179" t="s">
        <v>142</v>
      </c>
      <c r="C1039" s="179">
        <v>2</v>
      </c>
      <c r="D1039" s="180">
        <v>120</v>
      </c>
      <c r="E1039" s="181">
        <v>38.5</v>
      </c>
      <c r="F1039" s="182">
        <v>16.78</v>
      </c>
      <c r="G1039" s="185">
        <v>0.93</v>
      </c>
      <c r="H1039" s="184">
        <f t="shared" si="34"/>
        <v>17.71</v>
      </c>
    </row>
    <row r="1040" spans="1:8" ht="15.75">
      <c r="A1040" s="178"/>
      <c r="B1040" s="179" t="s">
        <v>142</v>
      </c>
      <c r="C1040" s="179">
        <v>2</v>
      </c>
      <c r="D1040" s="180">
        <v>124</v>
      </c>
      <c r="E1040" s="181">
        <v>38.5</v>
      </c>
      <c r="F1040" s="182">
        <v>17.920000000000002</v>
      </c>
      <c r="G1040" s="185">
        <v>0.99</v>
      </c>
      <c r="H1040" s="184">
        <f t="shared" si="34"/>
        <v>18.91</v>
      </c>
    </row>
    <row r="1041" spans="1:8" ht="15.75">
      <c r="A1041" s="178"/>
      <c r="B1041" s="179" t="s">
        <v>142</v>
      </c>
      <c r="C1041" s="179">
        <v>2</v>
      </c>
      <c r="D1041" s="180">
        <v>128</v>
      </c>
      <c r="E1041" s="181">
        <v>38.5</v>
      </c>
      <c r="F1041" s="182">
        <v>19.100000000000001</v>
      </c>
      <c r="G1041" s="185">
        <v>1.05</v>
      </c>
      <c r="H1041" s="184">
        <f t="shared" si="34"/>
        <v>20.150000000000002</v>
      </c>
    </row>
    <row r="1042" spans="1:8" ht="15.75">
      <c r="A1042" s="178"/>
      <c r="B1042" s="179" t="s">
        <v>142</v>
      </c>
      <c r="C1042" s="179">
        <v>2</v>
      </c>
      <c r="D1042" s="180">
        <v>132</v>
      </c>
      <c r="E1042" s="181">
        <v>38.5</v>
      </c>
      <c r="F1042" s="182">
        <v>20.34</v>
      </c>
      <c r="G1042" s="185">
        <v>1.1200000000000001</v>
      </c>
      <c r="H1042" s="184">
        <f t="shared" si="34"/>
        <v>21.46</v>
      </c>
    </row>
    <row r="1043" spans="1:8" ht="15.75">
      <c r="A1043" s="178"/>
      <c r="B1043" s="179" t="s">
        <v>142</v>
      </c>
      <c r="C1043" s="179">
        <v>2</v>
      </c>
      <c r="D1043" s="180">
        <v>136</v>
      </c>
      <c r="E1043" s="181">
        <v>38.5</v>
      </c>
      <c r="F1043" s="182">
        <v>21.62</v>
      </c>
      <c r="G1043" s="185">
        <v>1.19</v>
      </c>
      <c r="H1043" s="184">
        <f t="shared" si="34"/>
        <v>22.810000000000002</v>
      </c>
    </row>
    <row r="1044" spans="1:8" ht="15.75">
      <c r="A1044" s="178"/>
      <c r="B1044" s="179" t="s">
        <v>142</v>
      </c>
      <c r="C1044" s="179">
        <v>2</v>
      </c>
      <c r="D1044" s="180">
        <v>140</v>
      </c>
      <c r="E1044" s="181">
        <v>38.5</v>
      </c>
      <c r="F1044" s="182">
        <v>22.98</v>
      </c>
      <c r="G1044" s="185">
        <v>1.26</v>
      </c>
      <c r="H1044" s="184">
        <f t="shared" si="34"/>
        <v>24.240000000000002</v>
      </c>
    </row>
    <row r="1045" spans="1:8" ht="15.75">
      <c r="A1045" s="178"/>
      <c r="B1045" s="179" t="s">
        <v>142</v>
      </c>
      <c r="C1045" s="179">
        <v>2</v>
      </c>
      <c r="D1045" s="180">
        <v>144</v>
      </c>
      <c r="E1045" s="181">
        <v>39</v>
      </c>
      <c r="F1045" s="182">
        <v>24.4</v>
      </c>
      <c r="G1045" s="185">
        <v>1.34</v>
      </c>
      <c r="H1045" s="184">
        <f t="shared" si="34"/>
        <v>25.74</v>
      </c>
    </row>
    <row r="1046" spans="1:8" ht="15.75">
      <c r="A1046" s="178"/>
      <c r="B1046" s="179" t="s">
        <v>142</v>
      </c>
      <c r="C1046" s="179">
        <v>2</v>
      </c>
      <c r="D1046" s="180">
        <v>148</v>
      </c>
      <c r="E1046" s="181">
        <v>39</v>
      </c>
      <c r="F1046" s="182">
        <v>25.89</v>
      </c>
      <c r="G1046" s="185">
        <v>1.42</v>
      </c>
      <c r="H1046" s="184">
        <f t="shared" si="34"/>
        <v>27.310000000000002</v>
      </c>
    </row>
    <row r="1047" spans="1:8" ht="15.75">
      <c r="A1047" s="178"/>
      <c r="B1047" s="179" t="s">
        <v>142</v>
      </c>
      <c r="C1047" s="179">
        <v>2</v>
      </c>
      <c r="D1047" s="180">
        <v>152</v>
      </c>
      <c r="E1047" s="181">
        <v>39.5</v>
      </c>
      <c r="F1047" s="182">
        <v>27.48</v>
      </c>
      <c r="G1047" s="185">
        <v>1.51</v>
      </c>
      <c r="H1047" s="184">
        <f t="shared" si="34"/>
        <v>28.990000000000002</v>
      </c>
    </row>
    <row r="1048" spans="1:8" ht="15.75">
      <c r="A1048" s="178"/>
      <c r="B1048" s="179" t="s">
        <v>142</v>
      </c>
      <c r="C1048" s="179">
        <v>2</v>
      </c>
      <c r="D1048" s="180">
        <v>156</v>
      </c>
      <c r="E1048" s="181">
        <v>39.5</v>
      </c>
      <c r="F1048" s="182">
        <v>29.17</v>
      </c>
      <c r="G1048" s="185">
        <v>1.6</v>
      </c>
      <c r="H1048" s="184">
        <f t="shared" si="34"/>
        <v>30.770000000000003</v>
      </c>
    </row>
    <row r="1049" spans="1:8" ht="15.75">
      <c r="A1049" s="178"/>
      <c r="B1049" s="179" t="s">
        <v>142</v>
      </c>
      <c r="C1049" s="179">
        <v>2</v>
      </c>
      <c r="D1049" s="180">
        <v>160</v>
      </c>
      <c r="E1049" s="181">
        <v>40</v>
      </c>
      <c r="F1049" s="182">
        <v>30.98</v>
      </c>
      <c r="G1049" s="185">
        <v>1.69</v>
      </c>
      <c r="H1049" s="184">
        <f t="shared" si="34"/>
        <v>32.67</v>
      </c>
    </row>
    <row r="1050" spans="1:8" ht="15.75">
      <c r="A1050" s="178"/>
      <c r="B1050" s="179" t="s">
        <v>142</v>
      </c>
      <c r="C1050" s="179">
        <v>3</v>
      </c>
      <c r="D1050" s="180">
        <v>4</v>
      </c>
      <c r="E1050" s="181">
        <v>6.5</v>
      </c>
      <c r="F1050" s="182">
        <v>0.01</v>
      </c>
      <c r="G1050" s="185">
        <v>0</v>
      </c>
      <c r="H1050" s="184">
        <v>0.01</v>
      </c>
    </row>
    <row r="1051" spans="1:8" ht="15.75">
      <c r="A1051" s="178"/>
      <c r="B1051" s="179" t="s">
        <v>142</v>
      </c>
      <c r="C1051" s="179">
        <v>3</v>
      </c>
      <c r="D1051" s="180">
        <v>6</v>
      </c>
      <c r="E1051" s="181">
        <v>8.5</v>
      </c>
      <c r="F1051" s="182">
        <v>0.01</v>
      </c>
      <c r="G1051" s="185">
        <v>0</v>
      </c>
      <c r="H1051" s="184">
        <v>0.01</v>
      </c>
    </row>
    <row r="1052" spans="1:8" ht="15.75">
      <c r="A1052" s="178"/>
      <c r="B1052" s="179" t="s">
        <v>142</v>
      </c>
      <c r="C1052" s="179">
        <v>3</v>
      </c>
      <c r="D1052" s="180">
        <v>8</v>
      </c>
      <c r="E1052" s="181">
        <v>12</v>
      </c>
      <c r="F1052" s="182">
        <v>0.02</v>
      </c>
      <c r="G1052" s="185">
        <v>0</v>
      </c>
      <c r="H1052" s="184">
        <f t="shared" ref="H1052:H1092" si="35">F1052+G1052</f>
        <v>0.02</v>
      </c>
    </row>
    <row r="1053" spans="1:8" ht="15.75">
      <c r="A1053" s="178"/>
      <c r="B1053" s="179" t="s">
        <v>142</v>
      </c>
      <c r="C1053" s="179">
        <v>3</v>
      </c>
      <c r="D1053" s="180">
        <v>10</v>
      </c>
      <c r="E1053" s="181">
        <v>13.5</v>
      </c>
      <c r="F1053" s="182">
        <v>0.04</v>
      </c>
      <c r="G1053" s="185">
        <v>0</v>
      </c>
      <c r="H1053" s="184">
        <f t="shared" si="35"/>
        <v>0.04</v>
      </c>
    </row>
    <row r="1054" spans="1:8" ht="15.75">
      <c r="A1054" s="178"/>
      <c r="B1054" s="179" t="s">
        <v>142</v>
      </c>
      <c r="C1054" s="179">
        <v>3</v>
      </c>
      <c r="D1054" s="180">
        <v>12</v>
      </c>
      <c r="E1054" s="181">
        <v>14.5</v>
      </c>
      <c r="F1054" s="182">
        <v>7.0000000000000007E-2</v>
      </c>
      <c r="G1054" s="185">
        <v>0</v>
      </c>
      <c r="H1054" s="184">
        <f t="shared" si="35"/>
        <v>7.0000000000000007E-2</v>
      </c>
    </row>
    <row r="1055" spans="1:8" ht="15.75">
      <c r="A1055" s="178"/>
      <c r="B1055" s="179" t="s">
        <v>142</v>
      </c>
      <c r="C1055" s="179">
        <v>3</v>
      </c>
      <c r="D1055" s="180">
        <v>14</v>
      </c>
      <c r="E1055" s="181">
        <v>15.5</v>
      </c>
      <c r="F1055" s="182">
        <v>0.1</v>
      </c>
      <c r="G1055" s="185">
        <v>0.01</v>
      </c>
      <c r="H1055" s="184">
        <f t="shared" si="35"/>
        <v>0.11</v>
      </c>
    </row>
    <row r="1056" spans="1:8" ht="15.75">
      <c r="A1056" s="178"/>
      <c r="B1056" s="179" t="s">
        <v>142</v>
      </c>
      <c r="C1056" s="179">
        <v>3</v>
      </c>
      <c r="D1056" s="180">
        <v>16</v>
      </c>
      <c r="E1056" s="181">
        <v>16.5</v>
      </c>
      <c r="F1056" s="182">
        <v>0.14000000000000001</v>
      </c>
      <c r="G1056" s="185">
        <v>0.01</v>
      </c>
      <c r="H1056" s="184">
        <f t="shared" si="35"/>
        <v>0.15000000000000002</v>
      </c>
    </row>
    <row r="1057" spans="1:8" ht="15.75">
      <c r="A1057" s="178"/>
      <c r="B1057" s="179" t="s">
        <v>142</v>
      </c>
      <c r="C1057" s="179">
        <v>3</v>
      </c>
      <c r="D1057" s="180">
        <v>20</v>
      </c>
      <c r="E1057" s="181">
        <v>19</v>
      </c>
      <c r="F1057" s="182">
        <v>0.24</v>
      </c>
      <c r="G1057" s="185">
        <v>0.01</v>
      </c>
      <c r="H1057" s="184">
        <f t="shared" si="35"/>
        <v>0.25</v>
      </c>
    </row>
    <row r="1058" spans="1:8" ht="15.75">
      <c r="A1058" s="178"/>
      <c r="B1058" s="179" t="s">
        <v>142</v>
      </c>
      <c r="C1058" s="179">
        <v>3</v>
      </c>
      <c r="D1058" s="180">
        <v>24</v>
      </c>
      <c r="E1058" s="181">
        <v>20.5</v>
      </c>
      <c r="F1058" s="182">
        <v>0.38</v>
      </c>
      <c r="G1058" s="185">
        <v>0.02</v>
      </c>
      <c r="H1058" s="184">
        <f t="shared" si="35"/>
        <v>0.4</v>
      </c>
    </row>
    <row r="1059" spans="1:8" ht="15.75">
      <c r="A1059" s="178"/>
      <c r="B1059" s="179" t="s">
        <v>142</v>
      </c>
      <c r="C1059" s="179">
        <v>3</v>
      </c>
      <c r="D1059" s="180">
        <v>28</v>
      </c>
      <c r="E1059" s="181">
        <v>22.5</v>
      </c>
      <c r="F1059" s="182">
        <v>0.55000000000000004</v>
      </c>
      <c r="G1059" s="185">
        <v>0.03</v>
      </c>
      <c r="H1059" s="184">
        <f t="shared" si="35"/>
        <v>0.58000000000000007</v>
      </c>
    </row>
    <row r="1060" spans="1:8" ht="15.75">
      <c r="A1060" s="178"/>
      <c r="B1060" s="179" t="s">
        <v>142</v>
      </c>
      <c r="C1060" s="179">
        <v>3</v>
      </c>
      <c r="D1060" s="180">
        <v>32</v>
      </c>
      <c r="E1060" s="181">
        <v>24</v>
      </c>
      <c r="F1060" s="182">
        <v>0.77</v>
      </c>
      <c r="G1060" s="185">
        <v>0.04</v>
      </c>
      <c r="H1060" s="184">
        <f t="shared" si="35"/>
        <v>0.81</v>
      </c>
    </row>
    <row r="1061" spans="1:8" ht="15.75">
      <c r="A1061" s="178"/>
      <c r="B1061" s="179" t="s">
        <v>142</v>
      </c>
      <c r="C1061" s="179">
        <v>3</v>
      </c>
      <c r="D1061" s="180">
        <v>36</v>
      </c>
      <c r="E1061" s="181">
        <v>25.5</v>
      </c>
      <c r="F1061" s="182">
        <v>1.02</v>
      </c>
      <c r="G1061" s="185">
        <v>0.06</v>
      </c>
      <c r="H1061" s="184">
        <f t="shared" si="35"/>
        <v>1.08</v>
      </c>
    </row>
    <row r="1062" spans="1:8" ht="15.75">
      <c r="A1062" s="178"/>
      <c r="B1062" s="179" t="s">
        <v>142</v>
      </c>
      <c r="C1062" s="179">
        <v>3</v>
      </c>
      <c r="D1062" s="180">
        <v>40</v>
      </c>
      <c r="E1062" s="181">
        <v>26.5</v>
      </c>
      <c r="F1062" s="182">
        <v>1.33</v>
      </c>
      <c r="G1062" s="185">
        <v>0.08</v>
      </c>
      <c r="H1062" s="184">
        <f t="shared" si="35"/>
        <v>1.4100000000000001</v>
      </c>
    </row>
    <row r="1063" spans="1:8" ht="15.75">
      <c r="A1063" s="178"/>
      <c r="B1063" s="179" t="s">
        <v>142</v>
      </c>
      <c r="C1063" s="179">
        <v>3</v>
      </c>
      <c r="D1063" s="180">
        <v>44</v>
      </c>
      <c r="E1063" s="181">
        <v>28</v>
      </c>
      <c r="F1063" s="182">
        <v>1.67</v>
      </c>
      <c r="G1063" s="185">
        <v>0.1</v>
      </c>
      <c r="H1063" s="184">
        <f t="shared" si="35"/>
        <v>1.77</v>
      </c>
    </row>
    <row r="1064" spans="1:8" ht="15.75">
      <c r="A1064" s="178"/>
      <c r="B1064" s="179" t="s">
        <v>142</v>
      </c>
      <c r="C1064" s="179">
        <v>3</v>
      </c>
      <c r="D1064" s="180">
        <v>48</v>
      </c>
      <c r="E1064" s="181">
        <v>29</v>
      </c>
      <c r="F1064" s="182">
        <v>2.06</v>
      </c>
      <c r="G1064" s="185">
        <v>0.12</v>
      </c>
      <c r="H1064" s="184">
        <f t="shared" si="35"/>
        <v>2.1800000000000002</v>
      </c>
    </row>
    <row r="1065" spans="1:8" ht="15.75">
      <c r="A1065" s="178"/>
      <c r="B1065" s="179" t="s">
        <v>142</v>
      </c>
      <c r="C1065" s="179">
        <v>3</v>
      </c>
      <c r="D1065" s="180">
        <v>52</v>
      </c>
      <c r="E1065" s="181">
        <v>30</v>
      </c>
      <c r="F1065" s="182">
        <v>2.4900000000000002</v>
      </c>
      <c r="G1065" s="185">
        <v>0.14000000000000001</v>
      </c>
      <c r="H1065" s="184">
        <f t="shared" si="35"/>
        <v>2.6300000000000003</v>
      </c>
    </row>
    <row r="1066" spans="1:8" ht="15.75">
      <c r="A1066" s="178"/>
      <c r="B1066" s="179" t="s">
        <v>142</v>
      </c>
      <c r="C1066" s="179">
        <v>3</v>
      </c>
      <c r="D1066" s="180">
        <v>56</v>
      </c>
      <c r="E1066" s="181">
        <v>30.5</v>
      </c>
      <c r="F1066" s="182">
        <v>2.95</v>
      </c>
      <c r="G1066" s="185">
        <v>0.17</v>
      </c>
      <c r="H1066" s="184">
        <f t="shared" si="35"/>
        <v>3.12</v>
      </c>
    </row>
    <row r="1067" spans="1:8" ht="15.75">
      <c r="A1067" s="178"/>
      <c r="B1067" s="179" t="s">
        <v>142</v>
      </c>
      <c r="C1067" s="179">
        <v>3</v>
      </c>
      <c r="D1067" s="180">
        <v>60</v>
      </c>
      <c r="E1067" s="181">
        <v>31.5</v>
      </c>
      <c r="F1067" s="182">
        <v>3.47</v>
      </c>
      <c r="G1067" s="185">
        <v>0.2</v>
      </c>
      <c r="H1067" s="184">
        <f t="shared" si="35"/>
        <v>3.6700000000000004</v>
      </c>
    </row>
    <row r="1068" spans="1:8" ht="15.75">
      <c r="A1068" s="178"/>
      <c r="B1068" s="179" t="s">
        <v>142</v>
      </c>
      <c r="C1068" s="179">
        <v>3</v>
      </c>
      <c r="D1068" s="180">
        <v>64</v>
      </c>
      <c r="E1068" s="181">
        <v>32</v>
      </c>
      <c r="F1068" s="182">
        <v>4.03</v>
      </c>
      <c r="G1068" s="185">
        <v>0.23</v>
      </c>
      <c r="H1068" s="184">
        <f t="shared" si="35"/>
        <v>4.2600000000000007</v>
      </c>
    </row>
    <row r="1069" spans="1:8" ht="15.75">
      <c r="A1069" s="178"/>
      <c r="B1069" s="179" t="s">
        <v>142</v>
      </c>
      <c r="C1069" s="179">
        <v>3</v>
      </c>
      <c r="D1069" s="180">
        <v>68</v>
      </c>
      <c r="E1069" s="181">
        <v>32.5</v>
      </c>
      <c r="F1069" s="182">
        <v>4.62</v>
      </c>
      <c r="G1069" s="185">
        <v>0.26</v>
      </c>
      <c r="H1069" s="184">
        <f t="shared" si="35"/>
        <v>4.88</v>
      </c>
    </row>
    <row r="1070" spans="1:8" ht="15.75">
      <c r="A1070" s="178"/>
      <c r="B1070" s="179" t="s">
        <v>142</v>
      </c>
      <c r="C1070" s="179">
        <v>3</v>
      </c>
      <c r="D1070" s="180">
        <v>72</v>
      </c>
      <c r="E1070" s="181">
        <v>33</v>
      </c>
      <c r="F1070" s="182">
        <v>5.25</v>
      </c>
      <c r="G1070" s="185">
        <v>0.28999999999999998</v>
      </c>
      <c r="H1070" s="184">
        <f t="shared" si="35"/>
        <v>5.54</v>
      </c>
    </row>
    <row r="1071" spans="1:8" ht="15.75">
      <c r="A1071" s="178"/>
      <c r="B1071" s="179" t="s">
        <v>142</v>
      </c>
      <c r="C1071" s="179">
        <v>3</v>
      </c>
      <c r="D1071" s="180">
        <v>76</v>
      </c>
      <c r="E1071" s="181">
        <v>33.5</v>
      </c>
      <c r="F1071" s="182">
        <v>5.92</v>
      </c>
      <c r="G1071" s="185">
        <v>0.33</v>
      </c>
      <c r="H1071" s="184">
        <f t="shared" si="35"/>
        <v>6.25</v>
      </c>
    </row>
    <row r="1072" spans="1:8" ht="15.75">
      <c r="A1072" s="178"/>
      <c r="B1072" s="179" t="s">
        <v>142</v>
      </c>
      <c r="C1072" s="179">
        <v>3</v>
      </c>
      <c r="D1072" s="180">
        <v>80</v>
      </c>
      <c r="E1072" s="181">
        <v>34</v>
      </c>
      <c r="F1072" s="182">
        <v>6.61</v>
      </c>
      <c r="G1072" s="185">
        <v>0.37</v>
      </c>
      <c r="H1072" s="184">
        <f t="shared" si="35"/>
        <v>6.98</v>
      </c>
    </row>
    <row r="1073" spans="1:8" ht="15.75">
      <c r="A1073" s="178"/>
      <c r="B1073" s="179" t="s">
        <v>142</v>
      </c>
      <c r="C1073" s="179">
        <v>3</v>
      </c>
      <c r="D1073" s="180">
        <v>84</v>
      </c>
      <c r="E1073" s="181">
        <v>34</v>
      </c>
      <c r="F1073" s="182">
        <v>7.34</v>
      </c>
      <c r="G1073" s="185">
        <v>0.41</v>
      </c>
      <c r="H1073" s="184">
        <f t="shared" si="35"/>
        <v>7.75</v>
      </c>
    </row>
    <row r="1074" spans="1:8" ht="15.75">
      <c r="A1074" s="178"/>
      <c r="B1074" s="179" t="s">
        <v>142</v>
      </c>
      <c r="C1074" s="179">
        <v>3</v>
      </c>
      <c r="D1074" s="180">
        <v>88</v>
      </c>
      <c r="E1074" s="181">
        <v>34.6</v>
      </c>
      <c r="F1074" s="182">
        <v>8.11</v>
      </c>
      <c r="G1074" s="185">
        <v>0.45</v>
      </c>
      <c r="H1074" s="184">
        <f t="shared" si="35"/>
        <v>8.5599999999999987</v>
      </c>
    </row>
    <row r="1075" spans="1:8" ht="15.75">
      <c r="A1075" s="178"/>
      <c r="B1075" s="179" t="s">
        <v>142</v>
      </c>
      <c r="C1075" s="179">
        <v>3</v>
      </c>
      <c r="D1075" s="180">
        <v>92</v>
      </c>
      <c r="E1075" s="181">
        <v>34.5</v>
      </c>
      <c r="F1075" s="182">
        <v>8.89</v>
      </c>
      <c r="G1075" s="185">
        <v>0.49</v>
      </c>
      <c r="H1075" s="184">
        <f t="shared" si="35"/>
        <v>9.3800000000000008</v>
      </c>
    </row>
    <row r="1076" spans="1:8" ht="15.75">
      <c r="A1076" s="178"/>
      <c r="B1076" s="179" t="s">
        <v>142</v>
      </c>
      <c r="C1076" s="179">
        <v>3</v>
      </c>
      <c r="D1076" s="180">
        <v>96</v>
      </c>
      <c r="E1076" s="181">
        <v>34.5</v>
      </c>
      <c r="F1076" s="182">
        <v>9.7200000000000006</v>
      </c>
      <c r="G1076" s="185">
        <v>0.54</v>
      </c>
      <c r="H1076" s="184">
        <f t="shared" si="35"/>
        <v>10.260000000000002</v>
      </c>
    </row>
    <row r="1077" spans="1:8" ht="15.75">
      <c r="A1077" s="178"/>
      <c r="B1077" s="179" t="s">
        <v>142</v>
      </c>
      <c r="C1077" s="179">
        <v>3</v>
      </c>
      <c r="D1077" s="180">
        <v>100</v>
      </c>
      <c r="E1077" s="181">
        <v>34.5</v>
      </c>
      <c r="F1077" s="182">
        <v>10.56</v>
      </c>
      <c r="G1077" s="185">
        <v>0.59</v>
      </c>
      <c r="H1077" s="184">
        <f t="shared" si="35"/>
        <v>11.15</v>
      </c>
    </row>
    <row r="1078" spans="1:8" ht="15.75">
      <c r="A1078" s="178"/>
      <c r="B1078" s="179" t="s">
        <v>142</v>
      </c>
      <c r="C1078" s="179">
        <v>3</v>
      </c>
      <c r="D1078" s="180">
        <v>104</v>
      </c>
      <c r="E1078" s="181">
        <v>35</v>
      </c>
      <c r="F1078" s="182">
        <v>11.45</v>
      </c>
      <c r="G1078" s="185">
        <v>0.64</v>
      </c>
      <c r="H1078" s="184">
        <f t="shared" si="35"/>
        <v>12.09</v>
      </c>
    </row>
    <row r="1079" spans="1:8" ht="15.75">
      <c r="A1079" s="178"/>
      <c r="B1079" s="179" t="s">
        <v>142</v>
      </c>
      <c r="C1079" s="179">
        <v>3</v>
      </c>
      <c r="D1079" s="180">
        <v>108</v>
      </c>
      <c r="E1079" s="181">
        <v>35</v>
      </c>
      <c r="F1079" s="182">
        <v>12.35</v>
      </c>
      <c r="G1079" s="185">
        <v>0.69</v>
      </c>
      <c r="H1079" s="184">
        <f t="shared" si="35"/>
        <v>13.04</v>
      </c>
    </row>
    <row r="1080" spans="1:8" ht="15.75">
      <c r="A1080" s="178"/>
      <c r="B1080" s="179" t="s">
        <v>142</v>
      </c>
      <c r="C1080" s="179">
        <v>3</v>
      </c>
      <c r="D1080" s="180">
        <v>112</v>
      </c>
      <c r="E1080" s="181">
        <v>35</v>
      </c>
      <c r="F1080" s="182">
        <v>13.31</v>
      </c>
      <c r="G1080" s="185">
        <v>0.74</v>
      </c>
      <c r="H1080" s="184">
        <f t="shared" si="35"/>
        <v>14.05</v>
      </c>
    </row>
    <row r="1081" spans="1:8" ht="15.75">
      <c r="A1081" s="178"/>
      <c r="B1081" s="179" t="s">
        <v>142</v>
      </c>
      <c r="C1081" s="179">
        <v>3</v>
      </c>
      <c r="D1081" s="180">
        <v>116</v>
      </c>
      <c r="E1081" s="181">
        <v>35</v>
      </c>
      <c r="F1081" s="182">
        <v>14.27</v>
      </c>
      <c r="G1081" s="185">
        <v>0.79</v>
      </c>
      <c r="H1081" s="184">
        <f t="shared" si="35"/>
        <v>15.059999999999999</v>
      </c>
    </row>
    <row r="1082" spans="1:8" ht="15.75">
      <c r="A1082" s="178"/>
      <c r="B1082" s="179" t="s">
        <v>142</v>
      </c>
      <c r="C1082" s="179">
        <v>3</v>
      </c>
      <c r="D1082" s="180">
        <v>120</v>
      </c>
      <c r="E1082" s="181">
        <v>35</v>
      </c>
      <c r="F1082" s="182">
        <v>15.29</v>
      </c>
      <c r="G1082" s="185">
        <v>0.84</v>
      </c>
      <c r="H1082" s="184">
        <f t="shared" si="35"/>
        <v>16.13</v>
      </c>
    </row>
    <row r="1083" spans="1:8" ht="15.75">
      <c r="A1083" s="178"/>
      <c r="B1083" s="179" t="s">
        <v>142</v>
      </c>
      <c r="C1083" s="179">
        <v>3</v>
      </c>
      <c r="D1083" s="180">
        <v>124</v>
      </c>
      <c r="E1083" s="181">
        <v>35</v>
      </c>
      <c r="F1083" s="182">
        <v>16.329999999999998</v>
      </c>
      <c r="G1083" s="185">
        <v>0.9</v>
      </c>
      <c r="H1083" s="184">
        <f t="shared" si="35"/>
        <v>17.229999999999997</v>
      </c>
    </row>
    <row r="1084" spans="1:8" ht="15.75">
      <c r="A1084" s="178"/>
      <c r="B1084" s="179" t="s">
        <v>142</v>
      </c>
      <c r="C1084" s="179">
        <v>3</v>
      </c>
      <c r="D1084" s="180">
        <v>128</v>
      </c>
      <c r="E1084" s="181">
        <v>35</v>
      </c>
      <c r="F1084" s="182">
        <v>17.399999999999999</v>
      </c>
      <c r="G1084" s="185">
        <v>0.96</v>
      </c>
      <c r="H1084" s="184">
        <f t="shared" si="35"/>
        <v>18.36</v>
      </c>
    </row>
    <row r="1085" spans="1:8" ht="15.75">
      <c r="A1085" s="178"/>
      <c r="B1085" s="179" t="s">
        <v>142</v>
      </c>
      <c r="C1085" s="179">
        <v>3</v>
      </c>
      <c r="D1085" s="180">
        <v>132</v>
      </c>
      <c r="E1085" s="181">
        <v>35</v>
      </c>
      <c r="F1085" s="182">
        <v>18.53</v>
      </c>
      <c r="G1085" s="185">
        <v>1.02</v>
      </c>
      <c r="H1085" s="184">
        <f t="shared" si="35"/>
        <v>19.55</v>
      </c>
    </row>
    <row r="1086" spans="1:8" ht="15.75">
      <c r="A1086" s="178"/>
      <c r="B1086" s="179" t="s">
        <v>142</v>
      </c>
      <c r="C1086" s="179">
        <v>3</v>
      </c>
      <c r="D1086" s="180">
        <v>136</v>
      </c>
      <c r="E1086" s="181">
        <v>35</v>
      </c>
      <c r="F1086" s="182">
        <v>19.7</v>
      </c>
      <c r="G1086" s="185">
        <v>1.08</v>
      </c>
      <c r="H1086" s="184">
        <f t="shared" si="35"/>
        <v>20.78</v>
      </c>
    </row>
    <row r="1087" spans="1:8" ht="15.75">
      <c r="A1087" s="178"/>
      <c r="B1087" s="179" t="s">
        <v>142</v>
      </c>
      <c r="C1087" s="179">
        <v>3</v>
      </c>
      <c r="D1087" s="180">
        <v>140</v>
      </c>
      <c r="E1087" s="181">
        <v>35</v>
      </c>
      <c r="F1087" s="182">
        <v>20.93</v>
      </c>
      <c r="G1087" s="185">
        <v>1.1499999999999999</v>
      </c>
      <c r="H1087" s="184">
        <f t="shared" si="35"/>
        <v>22.08</v>
      </c>
    </row>
    <row r="1088" spans="1:8" ht="15.75">
      <c r="A1088" s="178"/>
      <c r="B1088" s="179" t="s">
        <v>142</v>
      </c>
      <c r="C1088" s="179">
        <v>3</v>
      </c>
      <c r="D1088" s="180">
        <v>144</v>
      </c>
      <c r="E1088" s="181">
        <v>35.5</v>
      </c>
      <c r="F1088" s="182">
        <v>22.23</v>
      </c>
      <c r="G1088" s="185">
        <v>1.22</v>
      </c>
      <c r="H1088" s="184">
        <f t="shared" si="35"/>
        <v>23.45</v>
      </c>
    </row>
    <row r="1089" spans="1:8" ht="15.75">
      <c r="A1089" s="178"/>
      <c r="B1089" s="179" t="s">
        <v>142</v>
      </c>
      <c r="C1089" s="179">
        <v>3</v>
      </c>
      <c r="D1089" s="180">
        <v>148</v>
      </c>
      <c r="E1089" s="181">
        <v>35.5</v>
      </c>
      <c r="F1089" s="182">
        <v>23.59</v>
      </c>
      <c r="G1089" s="185">
        <v>1.29</v>
      </c>
      <c r="H1089" s="184">
        <f t="shared" si="35"/>
        <v>24.88</v>
      </c>
    </row>
    <row r="1090" spans="1:8" ht="15.75">
      <c r="A1090" s="178"/>
      <c r="B1090" s="179" t="s">
        <v>142</v>
      </c>
      <c r="C1090" s="179">
        <v>3</v>
      </c>
      <c r="D1090" s="180">
        <v>152</v>
      </c>
      <c r="E1090" s="181">
        <v>36</v>
      </c>
      <c r="F1090" s="182">
        <v>25.04</v>
      </c>
      <c r="G1090" s="185">
        <v>1.37</v>
      </c>
      <c r="H1090" s="184">
        <f t="shared" si="35"/>
        <v>26.41</v>
      </c>
    </row>
    <row r="1091" spans="1:8" ht="15.75">
      <c r="A1091" s="178"/>
      <c r="B1091" s="179" t="s">
        <v>142</v>
      </c>
      <c r="C1091" s="179">
        <v>3</v>
      </c>
      <c r="D1091" s="180">
        <v>156</v>
      </c>
      <c r="E1091" s="181">
        <v>36</v>
      </c>
      <c r="F1091" s="182">
        <v>26.59</v>
      </c>
      <c r="G1091" s="185">
        <v>1.45</v>
      </c>
      <c r="H1091" s="184">
        <f t="shared" si="35"/>
        <v>28.04</v>
      </c>
    </row>
    <row r="1092" spans="1:8" ht="15.75">
      <c r="A1092" s="178"/>
      <c r="B1092" s="179" t="s">
        <v>142</v>
      </c>
      <c r="C1092" s="179">
        <v>3</v>
      </c>
      <c r="D1092" s="180">
        <v>160</v>
      </c>
      <c r="E1092" s="181">
        <v>36.5</v>
      </c>
      <c r="F1092" s="182">
        <v>28.22</v>
      </c>
      <c r="G1092" s="185">
        <v>1.54</v>
      </c>
      <c r="H1092" s="184">
        <f t="shared" si="35"/>
        <v>29.759999999999998</v>
      </c>
    </row>
    <row r="1093" spans="1:8" ht="15.75">
      <c r="A1093" s="178"/>
      <c r="B1093" s="179" t="s">
        <v>142</v>
      </c>
      <c r="C1093" s="179">
        <v>4</v>
      </c>
      <c r="D1093" s="180">
        <v>4</v>
      </c>
      <c r="E1093" s="181">
        <v>6</v>
      </c>
      <c r="F1093" s="182">
        <v>0.01</v>
      </c>
      <c r="G1093" s="185">
        <v>0</v>
      </c>
      <c r="H1093" s="184">
        <v>0.01</v>
      </c>
    </row>
    <row r="1094" spans="1:8" ht="15.75">
      <c r="A1094" s="178"/>
      <c r="B1094" s="179" t="s">
        <v>142</v>
      </c>
      <c r="C1094" s="179">
        <v>4</v>
      </c>
      <c r="D1094" s="180">
        <v>6</v>
      </c>
      <c r="E1094" s="181">
        <v>8</v>
      </c>
      <c r="F1094" s="182">
        <v>0.01</v>
      </c>
      <c r="G1094" s="185">
        <v>0</v>
      </c>
      <c r="H1094" s="184">
        <v>0.01</v>
      </c>
    </row>
    <row r="1095" spans="1:8" ht="15.75">
      <c r="A1095" s="178"/>
      <c r="B1095" s="179" t="s">
        <v>142</v>
      </c>
      <c r="C1095" s="179">
        <v>4</v>
      </c>
      <c r="D1095" s="180">
        <v>8</v>
      </c>
      <c r="E1095" s="181">
        <v>11</v>
      </c>
      <c r="F1095" s="182">
        <v>0.02</v>
      </c>
      <c r="G1095" s="185">
        <v>0</v>
      </c>
      <c r="H1095" s="184">
        <f t="shared" ref="H1095:H1135" si="36">F1095+G1095</f>
        <v>0.02</v>
      </c>
    </row>
    <row r="1096" spans="1:8" ht="15.75">
      <c r="A1096" s="178"/>
      <c r="B1096" s="179" t="s">
        <v>142</v>
      </c>
      <c r="C1096" s="179">
        <v>4</v>
      </c>
      <c r="D1096" s="180">
        <v>10</v>
      </c>
      <c r="E1096" s="181">
        <v>12</v>
      </c>
      <c r="F1096" s="182">
        <v>0.04</v>
      </c>
      <c r="G1096" s="185">
        <v>0</v>
      </c>
      <c r="H1096" s="184">
        <f t="shared" si="36"/>
        <v>0.04</v>
      </c>
    </row>
    <row r="1097" spans="1:8" ht="15.75">
      <c r="A1097" s="178"/>
      <c r="B1097" s="179" t="s">
        <v>142</v>
      </c>
      <c r="C1097" s="179">
        <v>4</v>
      </c>
      <c r="D1097" s="180">
        <v>12</v>
      </c>
      <c r="E1097" s="181">
        <v>13</v>
      </c>
      <c r="F1097" s="182">
        <v>0.06</v>
      </c>
      <c r="G1097" s="185">
        <v>0</v>
      </c>
      <c r="H1097" s="184">
        <f t="shared" si="36"/>
        <v>0.06</v>
      </c>
    </row>
    <row r="1098" spans="1:8" ht="15.75">
      <c r="A1098" s="178"/>
      <c r="B1098" s="179" t="s">
        <v>142</v>
      </c>
      <c r="C1098" s="179">
        <v>4</v>
      </c>
      <c r="D1098" s="180">
        <v>14</v>
      </c>
      <c r="E1098" s="181">
        <v>14</v>
      </c>
      <c r="F1098" s="182">
        <v>0.09</v>
      </c>
      <c r="G1098" s="185">
        <v>0.01</v>
      </c>
      <c r="H1098" s="184">
        <f t="shared" si="36"/>
        <v>9.9999999999999992E-2</v>
      </c>
    </row>
    <row r="1099" spans="1:8" ht="15.75">
      <c r="A1099" s="178"/>
      <c r="B1099" s="179" t="s">
        <v>142</v>
      </c>
      <c r="C1099" s="179">
        <v>4</v>
      </c>
      <c r="D1099" s="180">
        <v>16</v>
      </c>
      <c r="E1099" s="181">
        <v>15</v>
      </c>
      <c r="F1099" s="182">
        <v>0.13</v>
      </c>
      <c r="G1099" s="185">
        <v>0.01</v>
      </c>
      <c r="H1099" s="184">
        <f t="shared" si="36"/>
        <v>0.14000000000000001</v>
      </c>
    </row>
    <row r="1100" spans="1:8" ht="15.75">
      <c r="A1100" s="178"/>
      <c r="B1100" s="179" t="s">
        <v>142</v>
      </c>
      <c r="C1100" s="179">
        <v>4</v>
      </c>
      <c r="D1100" s="180">
        <v>20</v>
      </c>
      <c r="E1100" s="181">
        <v>17</v>
      </c>
      <c r="F1100" s="182">
        <v>0.22</v>
      </c>
      <c r="G1100" s="185">
        <v>0.01</v>
      </c>
      <c r="H1100" s="184">
        <f t="shared" si="36"/>
        <v>0.23</v>
      </c>
    </row>
    <row r="1101" spans="1:8" ht="15.75">
      <c r="A1101" s="178"/>
      <c r="B1101" s="179" t="s">
        <v>142</v>
      </c>
      <c r="C1101" s="179">
        <v>4</v>
      </c>
      <c r="D1101" s="180">
        <v>24</v>
      </c>
      <c r="E1101" s="181">
        <v>19</v>
      </c>
      <c r="F1101" s="182">
        <v>0.34</v>
      </c>
      <c r="G1101" s="185">
        <v>0.02</v>
      </c>
      <c r="H1101" s="184">
        <f t="shared" si="36"/>
        <v>0.36000000000000004</v>
      </c>
    </row>
    <row r="1102" spans="1:8" ht="15.75">
      <c r="A1102" s="178"/>
      <c r="B1102" s="179" t="s">
        <v>142</v>
      </c>
      <c r="C1102" s="179">
        <v>4</v>
      </c>
      <c r="D1102" s="180">
        <v>28</v>
      </c>
      <c r="E1102" s="181">
        <v>20.5</v>
      </c>
      <c r="F1102" s="182">
        <v>0.51</v>
      </c>
      <c r="G1102" s="185">
        <v>0.03</v>
      </c>
      <c r="H1102" s="184">
        <f t="shared" si="36"/>
        <v>0.54</v>
      </c>
    </row>
    <row r="1103" spans="1:8" ht="15.75">
      <c r="A1103" s="178"/>
      <c r="B1103" s="179" t="s">
        <v>142</v>
      </c>
      <c r="C1103" s="179">
        <v>4</v>
      </c>
      <c r="D1103" s="180">
        <v>32</v>
      </c>
      <c r="E1103" s="181">
        <v>22</v>
      </c>
      <c r="F1103" s="182">
        <v>0.7</v>
      </c>
      <c r="G1103" s="185">
        <v>0.04</v>
      </c>
      <c r="H1103" s="184">
        <f t="shared" si="36"/>
        <v>0.74</v>
      </c>
    </row>
    <row r="1104" spans="1:8" ht="15.75">
      <c r="A1104" s="178"/>
      <c r="B1104" s="179" t="s">
        <v>142</v>
      </c>
      <c r="C1104" s="179">
        <v>4</v>
      </c>
      <c r="D1104" s="180">
        <v>36</v>
      </c>
      <c r="E1104" s="181">
        <v>23</v>
      </c>
      <c r="F1104" s="182">
        <v>0.93</v>
      </c>
      <c r="G1104" s="185">
        <v>0.05</v>
      </c>
      <c r="H1104" s="184">
        <f t="shared" si="36"/>
        <v>0.98000000000000009</v>
      </c>
    </row>
    <row r="1105" spans="1:8" ht="15.75">
      <c r="A1105" s="178"/>
      <c r="B1105" s="179" t="s">
        <v>142</v>
      </c>
      <c r="C1105" s="179">
        <v>4</v>
      </c>
      <c r="D1105" s="180">
        <v>40</v>
      </c>
      <c r="E1105" s="181">
        <v>24</v>
      </c>
      <c r="F1105" s="182">
        <v>1.21</v>
      </c>
      <c r="G1105" s="185">
        <v>7.0000000000000007E-2</v>
      </c>
      <c r="H1105" s="184">
        <f t="shared" si="36"/>
        <v>1.28</v>
      </c>
    </row>
    <row r="1106" spans="1:8" ht="15.75">
      <c r="A1106" s="178"/>
      <c r="B1106" s="179" t="s">
        <v>142</v>
      </c>
      <c r="C1106" s="179">
        <v>4</v>
      </c>
      <c r="D1106" s="180">
        <v>44</v>
      </c>
      <c r="E1106" s="181">
        <v>25.5</v>
      </c>
      <c r="F1106" s="182">
        <v>1.52</v>
      </c>
      <c r="G1106" s="185">
        <v>0.09</v>
      </c>
      <c r="H1106" s="184">
        <f t="shared" si="36"/>
        <v>1.61</v>
      </c>
    </row>
    <row r="1107" spans="1:8" ht="15.75">
      <c r="A1107" s="178"/>
      <c r="B1107" s="179" t="s">
        <v>142</v>
      </c>
      <c r="C1107" s="179">
        <v>4</v>
      </c>
      <c r="D1107" s="180">
        <v>48</v>
      </c>
      <c r="E1107" s="181">
        <v>26.5</v>
      </c>
      <c r="F1107" s="182">
        <v>1.87</v>
      </c>
      <c r="G1107" s="185">
        <v>0.11</v>
      </c>
      <c r="H1107" s="184">
        <f t="shared" si="36"/>
        <v>1.9800000000000002</v>
      </c>
    </row>
    <row r="1108" spans="1:8" ht="15.75">
      <c r="A1108" s="178"/>
      <c r="B1108" s="179" t="s">
        <v>142</v>
      </c>
      <c r="C1108" s="179">
        <v>4</v>
      </c>
      <c r="D1108" s="180">
        <v>52</v>
      </c>
      <c r="E1108" s="181">
        <v>27</v>
      </c>
      <c r="F1108" s="182">
        <v>2.2599999999999998</v>
      </c>
      <c r="G1108" s="185">
        <v>0.13</v>
      </c>
      <c r="H1108" s="184">
        <f t="shared" si="36"/>
        <v>2.3899999999999997</v>
      </c>
    </row>
    <row r="1109" spans="1:8" ht="15.75">
      <c r="A1109" s="178"/>
      <c r="B1109" s="179" t="s">
        <v>142</v>
      </c>
      <c r="C1109" s="179">
        <v>4</v>
      </c>
      <c r="D1109" s="180">
        <v>56</v>
      </c>
      <c r="E1109" s="181">
        <v>28</v>
      </c>
      <c r="F1109" s="182">
        <v>2.7</v>
      </c>
      <c r="G1109" s="185">
        <v>0.15</v>
      </c>
      <c r="H1109" s="184">
        <f t="shared" si="36"/>
        <v>2.85</v>
      </c>
    </row>
    <row r="1110" spans="1:8" ht="15.75">
      <c r="A1110" s="178"/>
      <c r="B1110" s="179" t="s">
        <v>142</v>
      </c>
      <c r="C1110" s="179">
        <v>4</v>
      </c>
      <c r="D1110" s="180">
        <v>60</v>
      </c>
      <c r="E1110" s="181">
        <v>28.5</v>
      </c>
      <c r="F1110" s="182">
        <v>3.16</v>
      </c>
      <c r="G1110" s="185">
        <v>0.18</v>
      </c>
      <c r="H1110" s="184">
        <f t="shared" si="36"/>
        <v>3.3400000000000003</v>
      </c>
    </row>
    <row r="1111" spans="1:8" ht="15.75">
      <c r="A1111" s="178"/>
      <c r="B1111" s="179" t="s">
        <v>142</v>
      </c>
      <c r="C1111" s="179">
        <v>4</v>
      </c>
      <c r="D1111" s="180">
        <v>64</v>
      </c>
      <c r="E1111" s="181">
        <v>29</v>
      </c>
      <c r="F1111" s="182">
        <v>3.67</v>
      </c>
      <c r="G1111" s="185">
        <v>0.21</v>
      </c>
      <c r="H1111" s="184">
        <f t="shared" si="36"/>
        <v>3.88</v>
      </c>
    </row>
    <row r="1112" spans="1:8" ht="15.75">
      <c r="A1112" s="178"/>
      <c r="B1112" s="179" t="s">
        <v>142</v>
      </c>
      <c r="C1112" s="179">
        <v>4</v>
      </c>
      <c r="D1112" s="180">
        <v>68</v>
      </c>
      <c r="E1112" s="181">
        <v>29.5</v>
      </c>
      <c r="F1112" s="182">
        <v>4.21</v>
      </c>
      <c r="G1112" s="185">
        <v>0.24</v>
      </c>
      <c r="H1112" s="184">
        <f t="shared" si="36"/>
        <v>4.45</v>
      </c>
    </row>
    <row r="1113" spans="1:8" ht="15.75">
      <c r="A1113" s="178"/>
      <c r="B1113" s="179" t="s">
        <v>142</v>
      </c>
      <c r="C1113" s="179">
        <v>4</v>
      </c>
      <c r="D1113" s="180">
        <v>72</v>
      </c>
      <c r="E1113" s="181">
        <v>30</v>
      </c>
      <c r="F1113" s="182">
        <v>4.78</v>
      </c>
      <c r="G1113" s="185">
        <v>0.27</v>
      </c>
      <c r="H1113" s="184">
        <f t="shared" si="36"/>
        <v>5.0500000000000007</v>
      </c>
    </row>
    <row r="1114" spans="1:8" ht="15.75">
      <c r="A1114" s="178"/>
      <c r="B1114" s="179" t="s">
        <v>142</v>
      </c>
      <c r="C1114" s="179">
        <v>4</v>
      </c>
      <c r="D1114" s="180">
        <v>76</v>
      </c>
      <c r="E1114" s="181">
        <v>30.5</v>
      </c>
      <c r="F1114" s="182">
        <v>5.39</v>
      </c>
      <c r="G1114" s="185">
        <v>0.3</v>
      </c>
      <c r="H1114" s="184">
        <f t="shared" si="36"/>
        <v>5.6899999999999995</v>
      </c>
    </row>
    <row r="1115" spans="1:8" ht="15.75">
      <c r="A1115" s="178"/>
      <c r="B1115" s="179" t="s">
        <v>142</v>
      </c>
      <c r="C1115" s="179">
        <v>4</v>
      </c>
      <c r="D1115" s="180">
        <v>80</v>
      </c>
      <c r="E1115" s="181">
        <v>31</v>
      </c>
      <c r="F1115" s="182">
        <v>6.02</v>
      </c>
      <c r="G1115" s="185">
        <v>0.34</v>
      </c>
      <c r="H1115" s="184">
        <f t="shared" si="36"/>
        <v>6.3599999999999994</v>
      </c>
    </row>
    <row r="1116" spans="1:8" ht="15.75">
      <c r="A1116" s="178"/>
      <c r="B1116" s="179" t="s">
        <v>142</v>
      </c>
      <c r="C1116" s="179">
        <v>4</v>
      </c>
      <c r="D1116" s="180">
        <v>84</v>
      </c>
      <c r="E1116" s="181">
        <v>31</v>
      </c>
      <c r="F1116" s="182">
        <v>6.68</v>
      </c>
      <c r="G1116" s="185">
        <v>0.38</v>
      </c>
      <c r="H1116" s="184">
        <f t="shared" si="36"/>
        <v>7.06</v>
      </c>
    </row>
    <row r="1117" spans="1:8" ht="15.75">
      <c r="A1117" s="178"/>
      <c r="B1117" s="179" t="s">
        <v>142</v>
      </c>
      <c r="C1117" s="179">
        <v>4</v>
      </c>
      <c r="D1117" s="180">
        <v>88</v>
      </c>
      <c r="E1117" s="181">
        <v>31</v>
      </c>
      <c r="F1117" s="182">
        <v>7.39</v>
      </c>
      <c r="G1117" s="185">
        <v>0.42</v>
      </c>
      <c r="H1117" s="184">
        <f t="shared" si="36"/>
        <v>7.81</v>
      </c>
    </row>
    <row r="1118" spans="1:8" ht="15.75">
      <c r="A1118" s="178"/>
      <c r="B1118" s="179" t="s">
        <v>142</v>
      </c>
      <c r="C1118" s="179">
        <v>4</v>
      </c>
      <c r="D1118" s="180">
        <v>92</v>
      </c>
      <c r="E1118" s="181">
        <v>31.5</v>
      </c>
      <c r="F1118" s="182">
        <v>8.1</v>
      </c>
      <c r="G1118" s="185">
        <v>0.46</v>
      </c>
      <c r="H1118" s="184">
        <f t="shared" si="36"/>
        <v>8.56</v>
      </c>
    </row>
    <row r="1119" spans="1:8" ht="15.75">
      <c r="A1119" s="178"/>
      <c r="B1119" s="179" t="s">
        <v>142</v>
      </c>
      <c r="C1119" s="179">
        <v>4</v>
      </c>
      <c r="D1119" s="180">
        <v>96</v>
      </c>
      <c r="E1119" s="181">
        <v>31.5</v>
      </c>
      <c r="F1119" s="182">
        <v>8.86</v>
      </c>
      <c r="G1119" s="185">
        <v>0.5</v>
      </c>
      <c r="H1119" s="184">
        <f t="shared" si="36"/>
        <v>9.36</v>
      </c>
    </row>
    <row r="1120" spans="1:8" ht="15.75">
      <c r="A1120" s="178"/>
      <c r="B1120" s="179" t="s">
        <v>142</v>
      </c>
      <c r="C1120" s="179">
        <v>4</v>
      </c>
      <c r="D1120" s="180">
        <v>100</v>
      </c>
      <c r="E1120" s="181">
        <v>31.5</v>
      </c>
      <c r="F1120" s="182">
        <v>9.6300000000000008</v>
      </c>
      <c r="G1120" s="185">
        <v>0.54</v>
      </c>
      <c r="H1120" s="184">
        <f t="shared" si="36"/>
        <v>10.170000000000002</v>
      </c>
    </row>
    <row r="1121" spans="1:8" ht="15.75">
      <c r="A1121" s="178"/>
      <c r="B1121" s="179" t="s">
        <v>142</v>
      </c>
      <c r="C1121" s="179">
        <v>4</v>
      </c>
      <c r="D1121" s="180">
        <v>104</v>
      </c>
      <c r="E1121" s="181">
        <v>31.5</v>
      </c>
      <c r="F1121" s="182">
        <v>10.43</v>
      </c>
      <c r="G1121" s="185">
        <v>0.57999999999999996</v>
      </c>
      <c r="H1121" s="184">
        <f t="shared" si="36"/>
        <v>11.01</v>
      </c>
    </row>
    <row r="1122" spans="1:8" ht="15.75">
      <c r="A1122" s="178"/>
      <c r="B1122" s="179" t="s">
        <v>142</v>
      </c>
      <c r="C1122" s="179">
        <v>4</v>
      </c>
      <c r="D1122" s="180">
        <v>108</v>
      </c>
      <c r="E1122" s="181">
        <v>31.5</v>
      </c>
      <c r="F1122" s="182">
        <v>11.26</v>
      </c>
      <c r="G1122" s="185">
        <v>0.62</v>
      </c>
      <c r="H1122" s="184">
        <f t="shared" si="36"/>
        <v>11.879999999999999</v>
      </c>
    </row>
    <row r="1123" spans="1:8" ht="15.75">
      <c r="A1123" s="178"/>
      <c r="B1123" s="179" t="s">
        <v>142</v>
      </c>
      <c r="C1123" s="179">
        <v>4</v>
      </c>
      <c r="D1123" s="180">
        <v>112</v>
      </c>
      <c r="E1123" s="181">
        <v>31.5</v>
      </c>
      <c r="F1123" s="182">
        <v>12.12</v>
      </c>
      <c r="G1123" s="185">
        <v>0.67</v>
      </c>
      <c r="H1123" s="184">
        <f t="shared" si="36"/>
        <v>12.79</v>
      </c>
    </row>
    <row r="1124" spans="1:8" ht="15.75">
      <c r="A1124" s="178"/>
      <c r="B1124" s="179" t="s">
        <v>142</v>
      </c>
      <c r="C1124" s="179">
        <v>4</v>
      </c>
      <c r="D1124" s="180">
        <v>116</v>
      </c>
      <c r="E1124" s="181">
        <v>31.5</v>
      </c>
      <c r="F1124" s="182">
        <v>13</v>
      </c>
      <c r="G1124" s="185">
        <v>0.72</v>
      </c>
      <c r="H1124" s="184">
        <f t="shared" si="36"/>
        <v>13.72</v>
      </c>
    </row>
    <row r="1125" spans="1:8" ht="15.75">
      <c r="A1125" s="178"/>
      <c r="B1125" s="179" t="s">
        <v>142</v>
      </c>
      <c r="C1125" s="179">
        <v>4</v>
      </c>
      <c r="D1125" s="180">
        <v>120</v>
      </c>
      <c r="E1125" s="181">
        <v>32</v>
      </c>
      <c r="F1125" s="182">
        <v>13.93</v>
      </c>
      <c r="G1125" s="185">
        <v>0.77</v>
      </c>
      <c r="H1125" s="184">
        <f t="shared" si="36"/>
        <v>14.7</v>
      </c>
    </row>
    <row r="1126" spans="1:8" ht="15.75">
      <c r="A1126" s="178"/>
      <c r="B1126" s="179" t="s">
        <v>142</v>
      </c>
      <c r="C1126" s="179">
        <v>4</v>
      </c>
      <c r="D1126" s="180">
        <v>124</v>
      </c>
      <c r="E1126" s="181">
        <v>32</v>
      </c>
      <c r="F1126" s="182">
        <v>14.88</v>
      </c>
      <c r="G1126" s="185">
        <v>0.82</v>
      </c>
      <c r="H1126" s="184">
        <f t="shared" si="36"/>
        <v>15.700000000000001</v>
      </c>
    </row>
    <row r="1127" spans="1:8" ht="15.75">
      <c r="A1127" s="178"/>
      <c r="B1127" s="179" t="s">
        <v>142</v>
      </c>
      <c r="C1127" s="179">
        <v>4</v>
      </c>
      <c r="D1127" s="180">
        <v>128</v>
      </c>
      <c r="E1127" s="181">
        <v>32</v>
      </c>
      <c r="F1127" s="182">
        <v>15.87</v>
      </c>
      <c r="G1127" s="185">
        <v>0.87</v>
      </c>
      <c r="H1127" s="184">
        <f t="shared" si="36"/>
        <v>16.739999999999998</v>
      </c>
    </row>
    <row r="1128" spans="1:8" ht="15.75">
      <c r="A1128" s="178"/>
      <c r="B1128" s="179" t="s">
        <v>142</v>
      </c>
      <c r="C1128" s="179">
        <v>4</v>
      </c>
      <c r="D1128" s="180">
        <v>132</v>
      </c>
      <c r="E1128" s="181">
        <v>32</v>
      </c>
      <c r="F1128" s="182">
        <v>16.89</v>
      </c>
      <c r="G1128" s="185">
        <v>0.93</v>
      </c>
      <c r="H1128" s="184">
        <f t="shared" si="36"/>
        <v>17.82</v>
      </c>
    </row>
    <row r="1129" spans="1:8" ht="15.75">
      <c r="A1129" s="178"/>
      <c r="B1129" s="179" t="s">
        <v>142</v>
      </c>
      <c r="C1129" s="179">
        <v>4</v>
      </c>
      <c r="D1129" s="180">
        <v>136</v>
      </c>
      <c r="E1129" s="181">
        <v>32</v>
      </c>
      <c r="F1129" s="182">
        <v>17.96</v>
      </c>
      <c r="G1129" s="185">
        <v>0.99</v>
      </c>
      <c r="H1129" s="184">
        <f t="shared" si="36"/>
        <v>18.95</v>
      </c>
    </row>
    <row r="1130" spans="1:8" ht="15.75">
      <c r="A1130" s="178"/>
      <c r="B1130" s="179" t="s">
        <v>142</v>
      </c>
      <c r="C1130" s="179">
        <v>4</v>
      </c>
      <c r="D1130" s="180">
        <v>140</v>
      </c>
      <c r="E1130" s="181">
        <v>32</v>
      </c>
      <c r="F1130" s="182">
        <v>19.079999999999998</v>
      </c>
      <c r="G1130" s="185">
        <v>1.05</v>
      </c>
      <c r="H1130" s="184">
        <f t="shared" si="36"/>
        <v>20.13</v>
      </c>
    </row>
    <row r="1131" spans="1:8" ht="15.75">
      <c r="A1131" s="178"/>
      <c r="B1131" s="179" t="s">
        <v>142</v>
      </c>
      <c r="C1131" s="179">
        <v>4</v>
      </c>
      <c r="D1131" s="180">
        <v>144</v>
      </c>
      <c r="E1131" s="181">
        <v>32</v>
      </c>
      <c r="F1131" s="182">
        <v>20.25</v>
      </c>
      <c r="G1131" s="185">
        <v>1.1100000000000001</v>
      </c>
      <c r="H1131" s="184">
        <f t="shared" si="36"/>
        <v>21.36</v>
      </c>
    </row>
    <row r="1132" spans="1:8" ht="15.75">
      <c r="A1132" s="178"/>
      <c r="B1132" s="179" t="s">
        <v>142</v>
      </c>
      <c r="C1132" s="179">
        <v>4</v>
      </c>
      <c r="D1132" s="180">
        <v>148</v>
      </c>
      <c r="E1132" s="181">
        <v>32.5</v>
      </c>
      <c r="F1132" s="182">
        <v>21.5</v>
      </c>
      <c r="G1132" s="185">
        <v>1.18</v>
      </c>
      <c r="H1132" s="184">
        <f t="shared" si="36"/>
        <v>22.68</v>
      </c>
    </row>
    <row r="1133" spans="1:8" ht="15.75">
      <c r="A1133" s="178"/>
      <c r="B1133" s="179" t="s">
        <v>142</v>
      </c>
      <c r="C1133" s="179">
        <v>4</v>
      </c>
      <c r="D1133" s="180">
        <v>152</v>
      </c>
      <c r="E1133" s="181">
        <v>32.5</v>
      </c>
      <c r="F1133" s="182">
        <v>22.82</v>
      </c>
      <c r="G1133" s="185">
        <v>1.25</v>
      </c>
      <c r="H1133" s="184">
        <f t="shared" si="36"/>
        <v>24.07</v>
      </c>
    </row>
    <row r="1134" spans="1:8" ht="15.75">
      <c r="A1134" s="178"/>
      <c r="B1134" s="179" t="s">
        <v>142</v>
      </c>
      <c r="C1134" s="179">
        <v>4</v>
      </c>
      <c r="D1134" s="180">
        <v>156</v>
      </c>
      <c r="E1134" s="181">
        <v>33</v>
      </c>
      <c r="F1134" s="182">
        <v>24.22</v>
      </c>
      <c r="G1134" s="185">
        <v>1.33</v>
      </c>
      <c r="H1134" s="184">
        <f t="shared" si="36"/>
        <v>25.549999999999997</v>
      </c>
    </row>
    <row r="1135" spans="1:8" ht="15.75">
      <c r="A1135" s="178"/>
      <c r="B1135" s="179" t="s">
        <v>142</v>
      </c>
      <c r="C1135" s="179">
        <v>4</v>
      </c>
      <c r="D1135" s="180">
        <v>160</v>
      </c>
      <c r="E1135" s="181">
        <v>33</v>
      </c>
      <c r="F1135" s="182">
        <v>25.72</v>
      </c>
      <c r="G1135" s="185">
        <v>1.41</v>
      </c>
      <c r="H1135" s="184">
        <f t="shared" si="36"/>
        <v>27.13</v>
      </c>
    </row>
    <row r="1136" spans="1:8" ht="15.75">
      <c r="A1136" s="178"/>
      <c r="B1136" s="179" t="s">
        <v>142</v>
      </c>
      <c r="C1136" s="179">
        <v>5</v>
      </c>
      <c r="D1136" s="180">
        <v>4</v>
      </c>
      <c r="E1136" s="181">
        <v>5</v>
      </c>
      <c r="F1136" s="182">
        <v>0.01</v>
      </c>
      <c r="G1136" s="185">
        <v>0</v>
      </c>
      <c r="H1136" s="184">
        <v>0.01</v>
      </c>
    </row>
    <row r="1137" spans="1:8" ht="15.75">
      <c r="A1137" s="178"/>
      <c r="B1137" s="179" t="s">
        <v>142</v>
      </c>
      <c r="C1137" s="179">
        <v>5</v>
      </c>
      <c r="D1137" s="180">
        <v>6</v>
      </c>
      <c r="E1137" s="181">
        <v>7</v>
      </c>
      <c r="F1137" s="182">
        <v>0.01</v>
      </c>
      <c r="G1137" s="185">
        <v>0</v>
      </c>
      <c r="H1137" s="184">
        <v>0.01</v>
      </c>
    </row>
    <row r="1138" spans="1:8" ht="15.75">
      <c r="A1138" s="178"/>
      <c r="B1138" s="179" t="s">
        <v>142</v>
      </c>
      <c r="C1138" s="179">
        <v>5</v>
      </c>
      <c r="D1138" s="180">
        <v>8</v>
      </c>
      <c r="E1138" s="181">
        <v>10</v>
      </c>
      <c r="F1138" s="182">
        <v>0.02</v>
      </c>
      <c r="G1138" s="185">
        <v>0</v>
      </c>
      <c r="H1138" s="184">
        <f t="shared" ref="H1138:H1174" si="37">F1138+G1138</f>
        <v>0.02</v>
      </c>
    </row>
    <row r="1139" spans="1:8" ht="15.75">
      <c r="A1139" s="178"/>
      <c r="B1139" s="179" t="s">
        <v>142</v>
      </c>
      <c r="C1139" s="179">
        <v>5</v>
      </c>
      <c r="D1139" s="180">
        <v>10</v>
      </c>
      <c r="E1139" s="181">
        <v>11</v>
      </c>
      <c r="F1139" s="182">
        <v>0.03</v>
      </c>
      <c r="G1139" s="185">
        <v>0</v>
      </c>
      <c r="H1139" s="184">
        <f t="shared" si="37"/>
        <v>0.03</v>
      </c>
    </row>
    <row r="1140" spans="1:8" ht="15.75">
      <c r="A1140" s="178"/>
      <c r="B1140" s="179" t="s">
        <v>142</v>
      </c>
      <c r="C1140" s="179">
        <v>5</v>
      </c>
      <c r="D1140" s="180">
        <v>12</v>
      </c>
      <c r="E1140" s="181">
        <v>12</v>
      </c>
      <c r="F1140" s="182">
        <v>0.06</v>
      </c>
      <c r="G1140" s="185">
        <v>0</v>
      </c>
      <c r="H1140" s="184">
        <f t="shared" si="37"/>
        <v>0.06</v>
      </c>
    </row>
    <row r="1141" spans="1:8" ht="15.75">
      <c r="A1141" s="178"/>
      <c r="B1141" s="179" t="s">
        <v>142</v>
      </c>
      <c r="C1141" s="179">
        <v>5</v>
      </c>
      <c r="D1141" s="180">
        <v>14</v>
      </c>
      <c r="E1141" s="181">
        <v>13</v>
      </c>
      <c r="F1141" s="182">
        <v>0.08</v>
      </c>
      <c r="G1141" s="185">
        <v>0.01</v>
      </c>
      <c r="H1141" s="184">
        <f t="shared" si="37"/>
        <v>0.09</v>
      </c>
    </row>
    <row r="1142" spans="1:8" ht="15.75">
      <c r="A1142" s="178"/>
      <c r="B1142" s="179" t="s">
        <v>142</v>
      </c>
      <c r="C1142" s="179">
        <v>5</v>
      </c>
      <c r="D1142" s="180">
        <v>16</v>
      </c>
      <c r="E1142" s="181">
        <v>14</v>
      </c>
      <c r="F1142" s="182">
        <v>0.12</v>
      </c>
      <c r="G1142" s="185">
        <v>0.01</v>
      </c>
      <c r="H1142" s="184">
        <f t="shared" si="37"/>
        <v>0.13</v>
      </c>
    </row>
    <row r="1143" spans="1:8" ht="15.75">
      <c r="A1143" s="178"/>
      <c r="B1143" s="179" t="s">
        <v>142</v>
      </c>
      <c r="C1143" s="179">
        <v>5</v>
      </c>
      <c r="D1143" s="180">
        <v>20</v>
      </c>
      <c r="E1143" s="181">
        <v>15.5</v>
      </c>
      <c r="F1143" s="182">
        <v>0.2</v>
      </c>
      <c r="G1143" s="185">
        <v>0.01</v>
      </c>
      <c r="H1143" s="184">
        <f t="shared" si="37"/>
        <v>0.21000000000000002</v>
      </c>
    </row>
    <row r="1144" spans="1:8" ht="15.75">
      <c r="A1144" s="178"/>
      <c r="B1144" s="179" t="s">
        <v>142</v>
      </c>
      <c r="C1144" s="179">
        <v>5</v>
      </c>
      <c r="D1144" s="180">
        <v>24</v>
      </c>
      <c r="E1144" s="181">
        <v>17</v>
      </c>
      <c r="F1144" s="182">
        <v>0.32</v>
      </c>
      <c r="G1144" s="185">
        <v>0.02</v>
      </c>
      <c r="H1144" s="184">
        <f t="shared" si="37"/>
        <v>0.34</v>
      </c>
    </row>
    <row r="1145" spans="1:8" ht="15.75">
      <c r="A1145" s="178"/>
      <c r="B1145" s="179" t="s">
        <v>142</v>
      </c>
      <c r="C1145" s="179">
        <v>5</v>
      </c>
      <c r="D1145" s="180">
        <v>28</v>
      </c>
      <c r="E1145" s="181">
        <v>18.5</v>
      </c>
      <c r="F1145" s="182">
        <v>0.46</v>
      </c>
      <c r="G1145" s="185">
        <v>0.03</v>
      </c>
      <c r="H1145" s="184">
        <f t="shared" si="37"/>
        <v>0.49</v>
      </c>
    </row>
    <row r="1146" spans="1:8" ht="15.75">
      <c r="A1146" s="178"/>
      <c r="B1146" s="179" t="s">
        <v>142</v>
      </c>
      <c r="C1146" s="179">
        <v>5</v>
      </c>
      <c r="D1146" s="180">
        <v>32</v>
      </c>
      <c r="E1146" s="181">
        <v>20</v>
      </c>
      <c r="F1146" s="182">
        <v>0.64</v>
      </c>
      <c r="G1146" s="185">
        <v>0.04</v>
      </c>
      <c r="H1146" s="184">
        <f t="shared" si="37"/>
        <v>0.68</v>
      </c>
    </row>
    <row r="1147" spans="1:8" ht="15.75">
      <c r="A1147" s="178"/>
      <c r="B1147" s="179" t="s">
        <v>142</v>
      </c>
      <c r="C1147" s="179">
        <v>5</v>
      </c>
      <c r="D1147" s="180">
        <v>36</v>
      </c>
      <c r="E1147" s="181">
        <v>21</v>
      </c>
      <c r="F1147" s="182">
        <v>0.86</v>
      </c>
      <c r="G1147" s="185">
        <v>0.05</v>
      </c>
      <c r="H1147" s="184">
        <f t="shared" si="37"/>
        <v>0.91</v>
      </c>
    </row>
    <row r="1148" spans="1:8" ht="15.75">
      <c r="A1148" s="178"/>
      <c r="B1148" s="179" t="s">
        <v>142</v>
      </c>
      <c r="C1148" s="179">
        <v>5</v>
      </c>
      <c r="D1148" s="180">
        <v>40</v>
      </c>
      <c r="E1148" s="181">
        <v>22</v>
      </c>
      <c r="F1148" s="182">
        <v>1.1000000000000001</v>
      </c>
      <c r="G1148" s="185">
        <v>0.06</v>
      </c>
      <c r="H1148" s="184">
        <f t="shared" si="37"/>
        <v>1.1600000000000001</v>
      </c>
    </row>
    <row r="1149" spans="1:8" ht="15.75">
      <c r="A1149" s="178"/>
      <c r="B1149" s="179" t="s">
        <v>142</v>
      </c>
      <c r="C1149" s="179">
        <v>5</v>
      </c>
      <c r="D1149" s="180">
        <v>44</v>
      </c>
      <c r="E1149" s="181">
        <v>23</v>
      </c>
      <c r="F1149" s="182">
        <v>1.39</v>
      </c>
      <c r="G1149" s="185">
        <v>0.08</v>
      </c>
      <c r="H1149" s="184">
        <f t="shared" si="37"/>
        <v>1.47</v>
      </c>
    </row>
    <row r="1150" spans="1:8" ht="15.75">
      <c r="A1150" s="178"/>
      <c r="B1150" s="179" t="s">
        <v>142</v>
      </c>
      <c r="C1150" s="179">
        <v>5</v>
      </c>
      <c r="D1150" s="180">
        <v>48</v>
      </c>
      <c r="E1150" s="181">
        <v>24</v>
      </c>
      <c r="F1150" s="182">
        <v>1.71</v>
      </c>
      <c r="G1150" s="185">
        <v>0.1</v>
      </c>
      <c r="H1150" s="184">
        <f t="shared" si="37"/>
        <v>1.81</v>
      </c>
    </row>
    <row r="1151" spans="1:8" ht="15.75">
      <c r="A1151" s="178"/>
      <c r="B1151" s="179" t="s">
        <v>142</v>
      </c>
      <c r="C1151" s="179">
        <v>5</v>
      </c>
      <c r="D1151" s="180">
        <v>52</v>
      </c>
      <c r="E1151" s="181">
        <v>24.5</v>
      </c>
      <c r="F1151" s="182">
        <v>2.0699999999999998</v>
      </c>
      <c r="G1151" s="185">
        <v>0.12</v>
      </c>
      <c r="H1151" s="184">
        <f t="shared" si="37"/>
        <v>2.19</v>
      </c>
    </row>
    <row r="1152" spans="1:8" ht="15.75">
      <c r="A1152" s="178"/>
      <c r="B1152" s="179" t="s">
        <v>142</v>
      </c>
      <c r="C1152" s="179">
        <v>5</v>
      </c>
      <c r="D1152" s="180">
        <v>56</v>
      </c>
      <c r="E1152" s="181">
        <v>25</v>
      </c>
      <c r="F1152" s="182">
        <v>2.46</v>
      </c>
      <c r="G1152" s="185">
        <v>0.14000000000000001</v>
      </c>
      <c r="H1152" s="184">
        <f t="shared" si="37"/>
        <v>2.6</v>
      </c>
    </row>
    <row r="1153" spans="1:8" ht="15.75">
      <c r="A1153" s="178"/>
      <c r="B1153" s="179" t="s">
        <v>142</v>
      </c>
      <c r="C1153" s="179">
        <v>5</v>
      </c>
      <c r="D1153" s="180">
        <v>60</v>
      </c>
      <c r="E1153" s="181">
        <v>26</v>
      </c>
      <c r="F1153" s="182">
        <v>2.88</v>
      </c>
      <c r="G1153" s="185">
        <v>0.16</v>
      </c>
      <c r="H1153" s="184">
        <f t="shared" si="37"/>
        <v>3.04</v>
      </c>
    </row>
    <row r="1154" spans="1:8" ht="15.75">
      <c r="A1154" s="178"/>
      <c r="B1154" s="179" t="s">
        <v>142</v>
      </c>
      <c r="C1154" s="179">
        <v>5</v>
      </c>
      <c r="D1154" s="180">
        <v>64</v>
      </c>
      <c r="E1154" s="181">
        <v>26.5</v>
      </c>
      <c r="F1154" s="182">
        <v>3.34</v>
      </c>
      <c r="G1154" s="185">
        <v>0.19</v>
      </c>
      <c r="H1154" s="184">
        <f t="shared" si="37"/>
        <v>3.53</v>
      </c>
    </row>
    <row r="1155" spans="1:8" ht="15.75">
      <c r="A1155" s="178"/>
      <c r="B1155" s="179" t="s">
        <v>142</v>
      </c>
      <c r="C1155" s="179">
        <v>5</v>
      </c>
      <c r="D1155" s="180">
        <v>68</v>
      </c>
      <c r="E1155" s="181">
        <v>27</v>
      </c>
      <c r="F1155" s="182">
        <v>3.83</v>
      </c>
      <c r="G1155" s="185">
        <v>0.22</v>
      </c>
      <c r="H1155" s="184">
        <f t="shared" si="37"/>
        <v>4.05</v>
      </c>
    </row>
    <row r="1156" spans="1:8" ht="15.75">
      <c r="A1156" s="178"/>
      <c r="B1156" s="179" t="s">
        <v>142</v>
      </c>
      <c r="C1156" s="179">
        <v>5</v>
      </c>
      <c r="D1156" s="180">
        <v>72</v>
      </c>
      <c r="E1156" s="181">
        <v>27.5</v>
      </c>
      <c r="F1156" s="182">
        <v>4.3499999999999996</v>
      </c>
      <c r="G1156" s="185">
        <v>0.25</v>
      </c>
      <c r="H1156" s="184">
        <f t="shared" si="37"/>
        <v>4.5999999999999996</v>
      </c>
    </row>
    <row r="1157" spans="1:8" ht="15.75">
      <c r="A1157" s="178"/>
      <c r="B1157" s="179" t="s">
        <v>142</v>
      </c>
      <c r="C1157" s="179">
        <v>5</v>
      </c>
      <c r="D1157" s="180">
        <v>76</v>
      </c>
      <c r="E1157" s="181">
        <v>27.5</v>
      </c>
      <c r="F1157" s="182">
        <v>4.91</v>
      </c>
      <c r="G1157" s="185">
        <v>0.28000000000000003</v>
      </c>
      <c r="H1157" s="184">
        <f t="shared" si="37"/>
        <v>5.19</v>
      </c>
    </row>
    <row r="1158" spans="1:8" ht="15.75">
      <c r="A1158" s="178"/>
      <c r="B1158" s="179" t="s">
        <v>142</v>
      </c>
      <c r="C1158" s="179">
        <v>5</v>
      </c>
      <c r="D1158" s="180">
        <v>80</v>
      </c>
      <c r="E1158" s="181">
        <v>28</v>
      </c>
      <c r="F1158" s="182">
        <v>5.48</v>
      </c>
      <c r="G1158" s="185">
        <v>0.31</v>
      </c>
      <c r="H1158" s="184">
        <f t="shared" si="37"/>
        <v>5.79</v>
      </c>
    </row>
    <row r="1159" spans="1:8" ht="15.75">
      <c r="A1159" s="178"/>
      <c r="B1159" s="179" t="s">
        <v>142</v>
      </c>
      <c r="C1159" s="179">
        <v>5</v>
      </c>
      <c r="D1159" s="180">
        <v>84</v>
      </c>
      <c r="E1159" s="181">
        <v>28</v>
      </c>
      <c r="F1159" s="182">
        <v>6.09</v>
      </c>
      <c r="G1159" s="185">
        <v>0.34</v>
      </c>
      <c r="H1159" s="184">
        <f t="shared" si="37"/>
        <v>6.43</v>
      </c>
    </row>
    <row r="1160" spans="1:8" ht="15.75">
      <c r="A1160" s="178"/>
      <c r="B1160" s="179" t="s">
        <v>142</v>
      </c>
      <c r="C1160" s="179">
        <v>5</v>
      </c>
      <c r="D1160" s="180">
        <v>88</v>
      </c>
      <c r="E1160" s="181">
        <v>28.5</v>
      </c>
      <c r="F1160" s="182">
        <v>6.73</v>
      </c>
      <c r="G1160" s="185">
        <v>0.37</v>
      </c>
      <c r="H1160" s="184">
        <f t="shared" si="37"/>
        <v>7.1000000000000005</v>
      </c>
    </row>
    <row r="1161" spans="1:8" ht="15.75">
      <c r="A1161" s="178"/>
      <c r="B1161" s="179" t="s">
        <v>142</v>
      </c>
      <c r="C1161" s="179">
        <v>5</v>
      </c>
      <c r="D1161" s="180">
        <v>92</v>
      </c>
      <c r="E1161" s="181">
        <v>28.5</v>
      </c>
      <c r="F1161" s="182">
        <v>7.39</v>
      </c>
      <c r="G1161" s="185">
        <v>0.41</v>
      </c>
      <c r="H1161" s="184">
        <f t="shared" si="37"/>
        <v>7.8</v>
      </c>
    </row>
    <row r="1162" spans="1:8" ht="15.75">
      <c r="A1162" s="178"/>
      <c r="B1162" s="179" t="s">
        <v>142</v>
      </c>
      <c r="C1162" s="179">
        <v>5</v>
      </c>
      <c r="D1162" s="180">
        <v>96</v>
      </c>
      <c r="E1162" s="181">
        <v>28.5</v>
      </c>
      <c r="F1162" s="182">
        <v>8.07</v>
      </c>
      <c r="G1162" s="185">
        <v>0.45</v>
      </c>
      <c r="H1162" s="184">
        <f t="shared" si="37"/>
        <v>8.52</v>
      </c>
    </row>
    <row r="1163" spans="1:8" ht="15.75">
      <c r="A1163" s="178"/>
      <c r="B1163" s="179" t="s">
        <v>142</v>
      </c>
      <c r="C1163" s="179">
        <v>5</v>
      </c>
      <c r="D1163" s="180">
        <v>100</v>
      </c>
      <c r="E1163" s="181">
        <v>28.5</v>
      </c>
      <c r="F1163" s="182">
        <v>8.77</v>
      </c>
      <c r="G1163" s="185">
        <v>0.49</v>
      </c>
      <c r="H1163" s="184">
        <f t="shared" si="37"/>
        <v>9.26</v>
      </c>
    </row>
    <row r="1164" spans="1:8" ht="15.75">
      <c r="A1164" s="178"/>
      <c r="B1164" s="179" t="s">
        <v>142</v>
      </c>
      <c r="C1164" s="179">
        <v>5</v>
      </c>
      <c r="D1164" s="180">
        <v>104</v>
      </c>
      <c r="E1164" s="181">
        <v>29</v>
      </c>
      <c r="F1164" s="182">
        <v>9.51</v>
      </c>
      <c r="G1164" s="185">
        <v>0.53</v>
      </c>
      <c r="H1164" s="184">
        <f t="shared" si="37"/>
        <v>10.039999999999999</v>
      </c>
    </row>
    <row r="1165" spans="1:8" ht="15.75">
      <c r="A1165" s="178"/>
      <c r="B1165" s="179" t="s">
        <v>142</v>
      </c>
      <c r="C1165" s="179">
        <v>5</v>
      </c>
      <c r="D1165" s="180">
        <v>108</v>
      </c>
      <c r="E1165" s="181">
        <v>29</v>
      </c>
      <c r="F1165" s="182">
        <v>10.26</v>
      </c>
      <c r="G1165" s="185">
        <v>0.56999999999999995</v>
      </c>
      <c r="H1165" s="184">
        <f t="shared" si="37"/>
        <v>10.83</v>
      </c>
    </row>
    <row r="1166" spans="1:8" ht="15.75">
      <c r="A1166" s="178"/>
      <c r="B1166" s="179" t="s">
        <v>142</v>
      </c>
      <c r="C1166" s="179">
        <v>5</v>
      </c>
      <c r="D1166" s="180">
        <v>112</v>
      </c>
      <c r="E1166" s="181">
        <v>29</v>
      </c>
      <c r="F1166" s="182">
        <v>11.05</v>
      </c>
      <c r="G1166" s="185">
        <v>0.61</v>
      </c>
      <c r="H1166" s="184">
        <f t="shared" si="37"/>
        <v>11.66</v>
      </c>
    </row>
    <row r="1167" spans="1:8" ht="15.75">
      <c r="A1167" s="178"/>
      <c r="B1167" s="179" t="s">
        <v>142</v>
      </c>
      <c r="C1167" s="179">
        <v>5</v>
      </c>
      <c r="D1167" s="180">
        <v>116</v>
      </c>
      <c r="E1167" s="181">
        <v>29</v>
      </c>
      <c r="F1167" s="182">
        <v>11.85</v>
      </c>
      <c r="G1167" s="185">
        <v>0.65</v>
      </c>
      <c r="H1167" s="184">
        <f t="shared" si="37"/>
        <v>12.5</v>
      </c>
    </row>
    <row r="1168" spans="1:8" ht="15.75">
      <c r="A1168" s="178"/>
      <c r="B1168" s="179" t="s">
        <v>142</v>
      </c>
      <c r="C1168" s="179">
        <v>5</v>
      </c>
      <c r="D1168" s="180">
        <v>120</v>
      </c>
      <c r="E1168" s="181">
        <v>29</v>
      </c>
      <c r="F1168" s="182">
        <v>12.69</v>
      </c>
      <c r="G1168" s="185">
        <v>0.7</v>
      </c>
      <c r="H1168" s="184">
        <f t="shared" si="37"/>
        <v>13.389999999999999</v>
      </c>
    </row>
    <row r="1169" spans="1:8" ht="15.75">
      <c r="A1169" s="178"/>
      <c r="B1169" s="179" t="s">
        <v>142</v>
      </c>
      <c r="C1169" s="179">
        <v>5</v>
      </c>
      <c r="D1169" s="180">
        <v>124</v>
      </c>
      <c r="E1169" s="181">
        <v>29</v>
      </c>
      <c r="F1169" s="182">
        <v>13.55</v>
      </c>
      <c r="G1169" s="185">
        <v>0.75</v>
      </c>
      <c r="H1169" s="184">
        <f t="shared" si="37"/>
        <v>14.3</v>
      </c>
    </row>
    <row r="1170" spans="1:8" ht="15.75">
      <c r="A1170" s="178"/>
      <c r="B1170" s="179" t="s">
        <v>142</v>
      </c>
      <c r="C1170" s="179">
        <v>5</v>
      </c>
      <c r="D1170" s="180">
        <v>128</v>
      </c>
      <c r="E1170" s="181">
        <v>29</v>
      </c>
      <c r="F1170" s="182">
        <v>15.36</v>
      </c>
      <c r="G1170" s="185">
        <v>0.8</v>
      </c>
      <c r="H1170" s="184">
        <f t="shared" si="37"/>
        <v>16.16</v>
      </c>
    </row>
    <row r="1171" spans="1:8" ht="15.75">
      <c r="A1171" s="178"/>
      <c r="B1171" s="179" t="s">
        <v>142</v>
      </c>
      <c r="C1171" s="179">
        <v>5</v>
      </c>
      <c r="D1171" s="180">
        <v>132</v>
      </c>
      <c r="E1171" s="181">
        <v>29</v>
      </c>
      <c r="F1171" s="182">
        <v>15.39</v>
      </c>
      <c r="G1171" s="185">
        <v>0.85</v>
      </c>
      <c r="H1171" s="184">
        <f t="shared" si="37"/>
        <v>16.240000000000002</v>
      </c>
    </row>
    <row r="1172" spans="1:8" ht="15.75">
      <c r="A1172" s="178"/>
      <c r="B1172" s="179" t="s">
        <v>142</v>
      </c>
      <c r="C1172" s="179">
        <v>5</v>
      </c>
      <c r="D1172" s="180">
        <v>136</v>
      </c>
      <c r="E1172" s="181">
        <v>29</v>
      </c>
      <c r="F1172" s="182">
        <v>16.36</v>
      </c>
      <c r="G1172" s="185">
        <v>0.9</v>
      </c>
      <c r="H1172" s="184">
        <f t="shared" si="37"/>
        <v>17.259999999999998</v>
      </c>
    </row>
    <row r="1173" spans="1:8" ht="15.75">
      <c r="A1173" s="178"/>
      <c r="B1173" s="179" t="s">
        <v>142</v>
      </c>
      <c r="C1173" s="179">
        <v>5</v>
      </c>
      <c r="D1173" s="180">
        <v>140</v>
      </c>
      <c r="E1173" s="181">
        <v>29</v>
      </c>
      <c r="F1173" s="182">
        <v>17.38</v>
      </c>
      <c r="G1173" s="185">
        <v>0.96</v>
      </c>
      <c r="H1173" s="184">
        <f t="shared" si="37"/>
        <v>18.34</v>
      </c>
    </row>
    <row r="1174" spans="1:8" ht="15.75">
      <c r="A1174" s="178"/>
      <c r="B1174" s="179" t="s">
        <v>142</v>
      </c>
      <c r="C1174" s="179">
        <v>5</v>
      </c>
      <c r="D1174" s="180">
        <v>144</v>
      </c>
      <c r="E1174" s="181">
        <v>29.5</v>
      </c>
      <c r="F1174" s="182">
        <v>18.46</v>
      </c>
      <c r="G1174" s="185">
        <v>1.02</v>
      </c>
      <c r="H1174" s="184">
        <f t="shared" si="37"/>
        <v>19.48</v>
      </c>
    </row>
    <row r="1175" spans="1:8" ht="15.75">
      <c r="A1175" s="178"/>
      <c r="B1175" s="179" t="s">
        <v>142</v>
      </c>
      <c r="C1175" s="179">
        <v>6</v>
      </c>
      <c r="D1175" s="180">
        <v>4</v>
      </c>
      <c r="E1175" s="181">
        <v>4.5</v>
      </c>
      <c r="F1175" s="182">
        <v>0.01</v>
      </c>
      <c r="G1175" s="185">
        <v>0</v>
      </c>
      <c r="H1175" s="184">
        <v>0.01</v>
      </c>
    </row>
    <row r="1176" spans="1:8" ht="15.75">
      <c r="A1176" s="178"/>
      <c r="B1176" s="179" t="s">
        <v>142</v>
      </c>
      <c r="C1176" s="179">
        <v>6</v>
      </c>
      <c r="D1176" s="180">
        <v>6</v>
      </c>
      <c r="E1176" s="181">
        <v>6.5</v>
      </c>
      <c r="F1176" s="182">
        <v>0.01</v>
      </c>
      <c r="G1176" s="185">
        <v>0</v>
      </c>
      <c r="H1176" s="184">
        <v>0.01</v>
      </c>
    </row>
    <row r="1177" spans="1:8" ht="15.75">
      <c r="A1177" s="178"/>
      <c r="B1177" s="179" t="s">
        <v>142</v>
      </c>
      <c r="C1177" s="179">
        <v>6</v>
      </c>
      <c r="D1177" s="180">
        <v>8</v>
      </c>
      <c r="E1177" s="181">
        <v>9</v>
      </c>
      <c r="F1177" s="182">
        <v>0.01</v>
      </c>
      <c r="G1177" s="185">
        <v>0</v>
      </c>
      <c r="H1177" s="184">
        <f t="shared" ref="H1177:H1210" si="38">F1177+G1177</f>
        <v>0.01</v>
      </c>
    </row>
    <row r="1178" spans="1:8" ht="15.75">
      <c r="A1178" s="178"/>
      <c r="B1178" s="179" t="s">
        <v>142</v>
      </c>
      <c r="C1178" s="179">
        <v>6</v>
      </c>
      <c r="D1178" s="180">
        <v>10</v>
      </c>
      <c r="E1178" s="181">
        <v>10</v>
      </c>
      <c r="F1178" s="182">
        <v>0.03</v>
      </c>
      <c r="G1178" s="185">
        <v>0</v>
      </c>
      <c r="H1178" s="184">
        <f t="shared" si="38"/>
        <v>0.03</v>
      </c>
    </row>
    <row r="1179" spans="1:8" ht="15.75">
      <c r="A1179" s="178"/>
      <c r="B1179" s="179" t="s">
        <v>142</v>
      </c>
      <c r="C1179" s="179">
        <v>6</v>
      </c>
      <c r="D1179" s="180">
        <v>12</v>
      </c>
      <c r="E1179" s="181">
        <v>11</v>
      </c>
      <c r="F1179" s="182">
        <v>0.05</v>
      </c>
      <c r="G1179" s="185">
        <v>0</v>
      </c>
      <c r="H1179" s="184">
        <f t="shared" si="38"/>
        <v>0.05</v>
      </c>
    </row>
    <row r="1180" spans="1:8" ht="15.75">
      <c r="A1180" s="178"/>
      <c r="B1180" s="179" t="s">
        <v>142</v>
      </c>
      <c r="C1180" s="179">
        <v>6</v>
      </c>
      <c r="D1180" s="180">
        <v>14</v>
      </c>
      <c r="E1180" s="181">
        <v>12</v>
      </c>
      <c r="F1180" s="182">
        <v>0.08</v>
      </c>
      <c r="G1180" s="185">
        <v>0</v>
      </c>
      <c r="H1180" s="184">
        <f t="shared" si="38"/>
        <v>0.08</v>
      </c>
    </row>
    <row r="1181" spans="1:8" ht="15.75">
      <c r="A1181" s="178"/>
      <c r="B1181" s="179" t="s">
        <v>142</v>
      </c>
      <c r="C1181" s="179">
        <v>6</v>
      </c>
      <c r="D1181" s="180">
        <v>16</v>
      </c>
      <c r="E1181" s="181">
        <v>12.5</v>
      </c>
      <c r="F1181" s="182">
        <v>0.1</v>
      </c>
      <c r="G1181" s="185">
        <v>0.01</v>
      </c>
      <c r="H1181" s="184">
        <f t="shared" si="38"/>
        <v>0.11</v>
      </c>
    </row>
    <row r="1182" spans="1:8" ht="15.75">
      <c r="A1182" s="178"/>
      <c r="B1182" s="179" t="s">
        <v>142</v>
      </c>
      <c r="C1182" s="179">
        <v>6</v>
      </c>
      <c r="D1182" s="180">
        <v>20</v>
      </c>
      <c r="E1182" s="181">
        <v>14</v>
      </c>
      <c r="F1182" s="182">
        <v>0.18</v>
      </c>
      <c r="G1182" s="185">
        <v>0.01</v>
      </c>
      <c r="H1182" s="184">
        <f t="shared" si="38"/>
        <v>0.19</v>
      </c>
    </row>
    <row r="1183" spans="1:8" ht="15.75">
      <c r="A1183" s="178"/>
      <c r="B1183" s="179" t="s">
        <v>142</v>
      </c>
      <c r="C1183" s="179">
        <v>6</v>
      </c>
      <c r="D1183" s="180">
        <v>24</v>
      </c>
      <c r="E1183" s="181">
        <v>15.5</v>
      </c>
      <c r="F1183" s="182">
        <v>0.28000000000000003</v>
      </c>
      <c r="G1183" s="185">
        <v>0.01</v>
      </c>
      <c r="H1183" s="184">
        <f t="shared" si="38"/>
        <v>0.29000000000000004</v>
      </c>
    </row>
    <row r="1184" spans="1:8" ht="15.75">
      <c r="A1184" s="178"/>
      <c r="B1184" s="179" t="s">
        <v>142</v>
      </c>
      <c r="C1184" s="179">
        <v>6</v>
      </c>
      <c r="D1184" s="180">
        <v>28</v>
      </c>
      <c r="E1184" s="181">
        <v>17</v>
      </c>
      <c r="F1184" s="182">
        <v>0.42</v>
      </c>
      <c r="G1184" s="185">
        <v>0.02</v>
      </c>
      <c r="H1184" s="184">
        <f t="shared" si="38"/>
        <v>0.44</v>
      </c>
    </row>
    <row r="1185" spans="1:8" ht="15.75">
      <c r="A1185" s="178"/>
      <c r="B1185" s="179" t="s">
        <v>142</v>
      </c>
      <c r="C1185" s="179">
        <v>6</v>
      </c>
      <c r="D1185" s="180">
        <v>32</v>
      </c>
      <c r="E1185" s="181">
        <v>18</v>
      </c>
      <c r="F1185" s="182">
        <v>0.59</v>
      </c>
      <c r="G1185" s="185">
        <v>0.03</v>
      </c>
      <c r="H1185" s="184">
        <f t="shared" si="38"/>
        <v>0.62</v>
      </c>
    </row>
    <row r="1186" spans="1:8" ht="15.75">
      <c r="A1186" s="178"/>
      <c r="B1186" s="179" t="s">
        <v>142</v>
      </c>
      <c r="C1186" s="179">
        <v>6</v>
      </c>
      <c r="D1186" s="180">
        <v>36</v>
      </c>
      <c r="E1186" s="181">
        <v>19</v>
      </c>
      <c r="F1186" s="182">
        <v>0.78</v>
      </c>
      <c r="G1186" s="185">
        <v>0.04</v>
      </c>
      <c r="H1186" s="184">
        <f t="shared" si="38"/>
        <v>0.82000000000000006</v>
      </c>
    </row>
    <row r="1187" spans="1:8" ht="15.75">
      <c r="A1187" s="178"/>
      <c r="B1187" s="179" t="s">
        <v>142</v>
      </c>
      <c r="C1187" s="179">
        <v>6</v>
      </c>
      <c r="D1187" s="180">
        <v>40</v>
      </c>
      <c r="E1187" s="181">
        <v>20</v>
      </c>
      <c r="F1187" s="182">
        <v>1.01</v>
      </c>
      <c r="G1187" s="185">
        <v>0.05</v>
      </c>
      <c r="H1187" s="184">
        <f t="shared" si="38"/>
        <v>1.06</v>
      </c>
    </row>
    <row r="1188" spans="1:8" ht="15.75">
      <c r="A1188" s="178"/>
      <c r="B1188" s="179" t="s">
        <v>142</v>
      </c>
      <c r="C1188" s="179">
        <v>6</v>
      </c>
      <c r="D1188" s="180">
        <v>44</v>
      </c>
      <c r="E1188" s="181">
        <v>21</v>
      </c>
      <c r="F1188" s="182">
        <v>1.27</v>
      </c>
      <c r="G1188" s="185">
        <v>7.0000000000000007E-2</v>
      </c>
      <c r="H1188" s="184">
        <f t="shared" si="38"/>
        <v>1.34</v>
      </c>
    </row>
    <row r="1189" spans="1:8" ht="15.75">
      <c r="A1189" s="178"/>
      <c r="B1189" s="179" t="s">
        <v>142</v>
      </c>
      <c r="C1189" s="179">
        <v>6</v>
      </c>
      <c r="D1189" s="180">
        <v>48</v>
      </c>
      <c r="E1189" s="181">
        <v>22</v>
      </c>
      <c r="F1189" s="182">
        <v>1.56</v>
      </c>
      <c r="G1189" s="185">
        <v>0.09</v>
      </c>
      <c r="H1189" s="184">
        <f t="shared" si="38"/>
        <v>1.6500000000000001</v>
      </c>
    </row>
    <row r="1190" spans="1:8" ht="15.75">
      <c r="A1190" s="178"/>
      <c r="B1190" s="179" t="s">
        <v>142</v>
      </c>
      <c r="C1190" s="179">
        <v>6</v>
      </c>
      <c r="D1190" s="180">
        <v>52</v>
      </c>
      <c r="E1190" s="181">
        <v>22.5</v>
      </c>
      <c r="F1190" s="182">
        <v>1.88</v>
      </c>
      <c r="G1190" s="185">
        <v>0.11</v>
      </c>
      <c r="H1190" s="184">
        <f t="shared" si="38"/>
        <v>1.99</v>
      </c>
    </row>
    <row r="1191" spans="1:8" ht="15.75">
      <c r="A1191" s="178"/>
      <c r="B1191" s="179" t="s">
        <v>142</v>
      </c>
      <c r="C1191" s="179">
        <v>6</v>
      </c>
      <c r="D1191" s="180">
        <v>56</v>
      </c>
      <c r="E1191" s="181">
        <v>23</v>
      </c>
      <c r="F1191" s="182">
        <v>2.2400000000000002</v>
      </c>
      <c r="G1191" s="185">
        <v>0.13</v>
      </c>
      <c r="H1191" s="184">
        <f t="shared" si="38"/>
        <v>2.37</v>
      </c>
    </row>
    <row r="1192" spans="1:8" ht="15.75">
      <c r="A1192" s="178"/>
      <c r="B1192" s="179" t="s">
        <v>142</v>
      </c>
      <c r="C1192" s="179">
        <v>6</v>
      </c>
      <c r="D1192" s="180">
        <v>60</v>
      </c>
      <c r="E1192" s="181">
        <v>23.5</v>
      </c>
      <c r="F1192" s="182">
        <v>2.63</v>
      </c>
      <c r="G1192" s="185">
        <v>0.15</v>
      </c>
      <c r="H1192" s="184">
        <f t="shared" si="38"/>
        <v>2.78</v>
      </c>
    </row>
    <row r="1193" spans="1:8" ht="15.75">
      <c r="A1193" s="178"/>
      <c r="B1193" s="179" t="s">
        <v>142</v>
      </c>
      <c r="C1193" s="179">
        <v>6</v>
      </c>
      <c r="D1193" s="180">
        <v>64</v>
      </c>
      <c r="E1193" s="181">
        <v>24</v>
      </c>
      <c r="F1193" s="182">
        <v>3.05</v>
      </c>
      <c r="G1193" s="185">
        <v>0.17</v>
      </c>
      <c r="H1193" s="184">
        <f t="shared" si="38"/>
        <v>3.2199999999999998</v>
      </c>
    </row>
    <row r="1194" spans="1:8" ht="15.75">
      <c r="A1194" s="178"/>
      <c r="B1194" s="179" t="s">
        <v>142</v>
      </c>
      <c r="C1194" s="179">
        <v>6</v>
      </c>
      <c r="D1194" s="180">
        <v>68</v>
      </c>
      <c r="E1194" s="181">
        <v>24.5</v>
      </c>
      <c r="F1194" s="182">
        <v>3.49</v>
      </c>
      <c r="G1194" s="185">
        <v>0.2</v>
      </c>
      <c r="H1194" s="184">
        <f t="shared" si="38"/>
        <v>3.6900000000000004</v>
      </c>
    </row>
    <row r="1195" spans="1:8" ht="15.75">
      <c r="A1195" s="178"/>
      <c r="B1195" s="179" t="s">
        <v>142</v>
      </c>
      <c r="C1195" s="179">
        <v>6</v>
      </c>
      <c r="D1195" s="180">
        <v>72</v>
      </c>
      <c r="E1195" s="181">
        <v>25</v>
      </c>
      <c r="F1195" s="182">
        <v>3.97</v>
      </c>
      <c r="G1195" s="185">
        <v>0.23</v>
      </c>
      <c r="H1195" s="184">
        <f t="shared" si="38"/>
        <v>4.2</v>
      </c>
    </row>
    <row r="1196" spans="1:8" ht="15.75">
      <c r="A1196" s="178"/>
      <c r="B1196" s="179" t="s">
        <v>142</v>
      </c>
      <c r="C1196" s="179">
        <v>6</v>
      </c>
      <c r="D1196" s="180">
        <v>76</v>
      </c>
      <c r="E1196" s="181">
        <v>25</v>
      </c>
      <c r="F1196" s="182">
        <v>4.47</v>
      </c>
      <c r="G1196" s="185">
        <v>0.26</v>
      </c>
      <c r="H1196" s="184">
        <f t="shared" si="38"/>
        <v>4.7299999999999995</v>
      </c>
    </row>
    <row r="1197" spans="1:8" ht="15.75">
      <c r="A1197" s="178"/>
      <c r="B1197" s="179" t="s">
        <v>142</v>
      </c>
      <c r="C1197" s="179">
        <v>6</v>
      </c>
      <c r="D1197" s="180">
        <v>80</v>
      </c>
      <c r="E1197" s="181">
        <v>25.5</v>
      </c>
      <c r="F1197" s="182">
        <v>5</v>
      </c>
      <c r="G1197" s="185">
        <v>0.28999999999999998</v>
      </c>
      <c r="H1197" s="184">
        <f t="shared" si="38"/>
        <v>5.29</v>
      </c>
    </row>
    <row r="1198" spans="1:8" ht="15.75">
      <c r="A1198" s="178"/>
      <c r="B1198" s="179" t="s">
        <v>142</v>
      </c>
      <c r="C1198" s="179">
        <v>6</v>
      </c>
      <c r="D1198" s="180">
        <v>84</v>
      </c>
      <c r="E1198" s="181">
        <v>25.5</v>
      </c>
      <c r="F1198" s="182">
        <v>5.55</v>
      </c>
      <c r="G1198" s="185">
        <v>0.32</v>
      </c>
      <c r="H1198" s="184">
        <f t="shared" si="38"/>
        <v>5.87</v>
      </c>
    </row>
    <row r="1199" spans="1:8" ht="15.75">
      <c r="A1199" s="178"/>
      <c r="B1199" s="179" t="s">
        <v>142</v>
      </c>
      <c r="C1199" s="179">
        <v>6</v>
      </c>
      <c r="D1199" s="180">
        <v>88</v>
      </c>
      <c r="E1199" s="181">
        <v>26</v>
      </c>
      <c r="F1199" s="182">
        <v>6.13</v>
      </c>
      <c r="G1199" s="185">
        <v>0.35</v>
      </c>
      <c r="H1199" s="184">
        <f t="shared" si="38"/>
        <v>6.4799999999999995</v>
      </c>
    </row>
    <row r="1200" spans="1:8" ht="15.75">
      <c r="A1200" s="178"/>
      <c r="B1200" s="179" t="s">
        <v>142</v>
      </c>
      <c r="C1200" s="179">
        <v>6</v>
      </c>
      <c r="D1200" s="180">
        <v>92</v>
      </c>
      <c r="E1200" s="181">
        <v>26</v>
      </c>
      <c r="F1200" s="182">
        <v>6.73</v>
      </c>
      <c r="G1200" s="185">
        <v>0.38</v>
      </c>
      <c r="H1200" s="184">
        <f t="shared" si="38"/>
        <v>7.11</v>
      </c>
    </row>
    <row r="1201" spans="1:8" ht="15.75">
      <c r="A1201" s="178"/>
      <c r="B1201" s="179" t="s">
        <v>142</v>
      </c>
      <c r="C1201" s="179">
        <v>6</v>
      </c>
      <c r="D1201" s="180">
        <v>96</v>
      </c>
      <c r="E1201" s="181">
        <v>26</v>
      </c>
      <c r="F1201" s="182">
        <v>7.35</v>
      </c>
      <c r="G1201" s="185">
        <v>0.41</v>
      </c>
      <c r="H1201" s="184">
        <f t="shared" si="38"/>
        <v>7.76</v>
      </c>
    </row>
    <row r="1202" spans="1:8" ht="15.75">
      <c r="A1202" s="178"/>
      <c r="B1202" s="179" t="s">
        <v>142</v>
      </c>
      <c r="C1202" s="179">
        <v>6</v>
      </c>
      <c r="D1202" s="180">
        <v>100</v>
      </c>
      <c r="E1202" s="181">
        <v>26</v>
      </c>
      <c r="F1202" s="182">
        <v>7.99</v>
      </c>
      <c r="G1202" s="185">
        <v>0.44</v>
      </c>
      <c r="H1202" s="184">
        <f t="shared" si="38"/>
        <v>8.43</v>
      </c>
    </row>
    <row r="1203" spans="1:8" ht="15.75">
      <c r="A1203" s="178"/>
      <c r="B1203" s="179" t="s">
        <v>142</v>
      </c>
      <c r="C1203" s="179">
        <v>6</v>
      </c>
      <c r="D1203" s="180">
        <v>104</v>
      </c>
      <c r="E1203" s="181">
        <v>26</v>
      </c>
      <c r="F1203" s="182">
        <v>8.66</v>
      </c>
      <c r="G1203" s="185">
        <v>0.48</v>
      </c>
      <c r="H1203" s="184">
        <f t="shared" si="38"/>
        <v>9.14</v>
      </c>
    </row>
    <row r="1204" spans="1:8" ht="15.75">
      <c r="A1204" s="178"/>
      <c r="B1204" s="179" t="s">
        <v>142</v>
      </c>
      <c r="C1204" s="179">
        <v>6</v>
      </c>
      <c r="D1204" s="180">
        <v>108</v>
      </c>
      <c r="E1204" s="181">
        <v>26</v>
      </c>
      <c r="F1204" s="182">
        <v>9.35</v>
      </c>
      <c r="G1204" s="185">
        <v>0.52</v>
      </c>
      <c r="H1204" s="184">
        <f t="shared" si="38"/>
        <v>9.8699999999999992</v>
      </c>
    </row>
    <row r="1205" spans="1:8" ht="15.75">
      <c r="A1205" s="178"/>
      <c r="B1205" s="179" t="s">
        <v>142</v>
      </c>
      <c r="C1205" s="179">
        <v>6</v>
      </c>
      <c r="D1205" s="180">
        <v>112</v>
      </c>
      <c r="E1205" s="181">
        <v>26.5</v>
      </c>
      <c r="F1205" s="182">
        <v>10.07</v>
      </c>
      <c r="G1205" s="185">
        <v>0.56000000000000005</v>
      </c>
      <c r="H1205" s="184">
        <f t="shared" si="38"/>
        <v>10.63</v>
      </c>
    </row>
    <row r="1206" spans="1:8" ht="15.75">
      <c r="A1206" s="178"/>
      <c r="B1206" s="179" t="s">
        <v>142</v>
      </c>
      <c r="C1206" s="179">
        <v>6</v>
      </c>
      <c r="D1206" s="180">
        <v>116</v>
      </c>
      <c r="E1206" s="181">
        <v>26.5</v>
      </c>
      <c r="F1206" s="182">
        <v>10.8</v>
      </c>
      <c r="G1206" s="185">
        <v>0.6</v>
      </c>
      <c r="H1206" s="184">
        <f t="shared" si="38"/>
        <v>11.4</v>
      </c>
    </row>
    <row r="1207" spans="1:8" ht="15.75">
      <c r="A1207" s="178"/>
      <c r="B1207" s="179" t="s">
        <v>142</v>
      </c>
      <c r="C1207" s="179">
        <v>6</v>
      </c>
      <c r="D1207" s="180">
        <v>120</v>
      </c>
      <c r="E1207" s="181">
        <v>26.5</v>
      </c>
      <c r="F1207" s="182">
        <v>11.57</v>
      </c>
      <c r="G1207" s="185">
        <v>0.64</v>
      </c>
      <c r="H1207" s="184">
        <f t="shared" si="38"/>
        <v>12.21</v>
      </c>
    </row>
    <row r="1208" spans="1:8" ht="15.75">
      <c r="A1208" s="178"/>
      <c r="B1208" s="179" t="s">
        <v>142</v>
      </c>
      <c r="C1208" s="179">
        <v>6</v>
      </c>
      <c r="D1208" s="180">
        <v>124</v>
      </c>
      <c r="E1208" s="181">
        <v>26.5</v>
      </c>
      <c r="F1208" s="182">
        <v>12.35</v>
      </c>
      <c r="G1208" s="185">
        <v>0.68</v>
      </c>
      <c r="H1208" s="184">
        <f t="shared" si="38"/>
        <v>13.03</v>
      </c>
    </row>
    <row r="1209" spans="1:8" ht="15.75">
      <c r="A1209" s="178"/>
      <c r="B1209" s="179" t="s">
        <v>142</v>
      </c>
      <c r="C1209" s="179">
        <v>6</v>
      </c>
      <c r="D1209" s="180">
        <v>128</v>
      </c>
      <c r="E1209" s="181">
        <v>26.5</v>
      </c>
      <c r="F1209" s="182">
        <v>13.17</v>
      </c>
      <c r="G1209" s="185">
        <v>0.73</v>
      </c>
      <c r="H1209" s="184">
        <f t="shared" si="38"/>
        <v>13.9</v>
      </c>
    </row>
    <row r="1210" spans="1:8" ht="15.75">
      <c r="A1210" s="178"/>
      <c r="B1210" s="179" t="s">
        <v>142</v>
      </c>
      <c r="C1210" s="179">
        <v>6</v>
      </c>
      <c r="D1210" s="180">
        <v>132</v>
      </c>
      <c r="E1210" s="181">
        <v>26.5</v>
      </c>
      <c r="F1210" s="182">
        <v>14.02</v>
      </c>
      <c r="G1210" s="185">
        <v>0.78</v>
      </c>
      <c r="H1210" s="184">
        <f t="shared" si="38"/>
        <v>14.799999999999999</v>
      </c>
    </row>
    <row r="1211" spans="1:8" ht="15.75">
      <c r="A1211" s="178"/>
      <c r="B1211" s="179" t="s">
        <v>142</v>
      </c>
      <c r="C1211" s="179">
        <v>7</v>
      </c>
      <c r="D1211" s="180">
        <v>4</v>
      </c>
      <c r="E1211" s="181">
        <v>4</v>
      </c>
      <c r="F1211" s="182">
        <v>0.01</v>
      </c>
      <c r="G1211" s="185">
        <v>0</v>
      </c>
      <c r="H1211" s="184">
        <v>0.01</v>
      </c>
    </row>
    <row r="1212" spans="1:8" ht="15.75">
      <c r="A1212" s="178"/>
      <c r="B1212" s="179" t="s">
        <v>142</v>
      </c>
      <c r="C1212" s="179">
        <v>7</v>
      </c>
      <c r="D1212" s="180">
        <v>6</v>
      </c>
      <c r="E1212" s="181">
        <v>6</v>
      </c>
      <c r="F1212" s="182">
        <v>0.01</v>
      </c>
      <c r="G1212" s="185">
        <v>0</v>
      </c>
      <c r="H1212" s="184">
        <v>0.01</v>
      </c>
    </row>
    <row r="1213" spans="1:8" ht="15.75">
      <c r="A1213" s="178"/>
      <c r="B1213" s="179" t="s">
        <v>142</v>
      </c>
      <c r="C1213" s="179">
        <v>7</v>
      </c>
      <c r="D1213" s="180">
        <v>8</v>
      </c>
      <c r="E1213" s="181">
        <v>8.5</v>
      </c>
      <c r="F1213" s="182">
        <v>0.01</v>
      </c>
      <c r="G1213" s="185">
        <v>0</v>
      </c>
      <c r="H1213" s="184">
        <f t="shared" ref="H1213:H1243" si="39">F1213+G1213</f>
        <v>0.01</v>
      </c>
    </row>
    <row r="1214" spans="1:8" ht="15.75">
      <c r="A1214" s="178"/>
      <c r="B1214" s="179" t="s">
        <v>142</v>
      </c>
      <c r="C1214" s="179">
        <v>7</v>
      </c>
      <c r="D1214" s="180">
        <v>10</v>
      </c>
      <c r="E1214" s="181">
        <v>9</v>
      </c>
      <c r="F1214" s="182">
        <v>0.03</v>
      </c>
      <c r="G1214" s="185">
        <v>0</v>
      </c>
      <c r="H1214" s="184">
        <f t="shared" si="39"/>
        <v>0.03</v>
      </c>
    </row>
    <row r="1215" spans="1:8" ht="15.75">
      <c r="A1215" s="178"/>
      <c r="B1215" s="179" t="s">
        <v>142</v>
      </c>
      <c r="C1215" s="179">
        <v>7</v>
      </c>
      <c r="D1215" s="180">
        <v>12</v>
      </c>
      <c r="E1215" s="181">
        <v>10</v>
      </c>
      <c r="F1215" s="182">
        <v>0.05</v>
      </c>
      <c r="G1215" s="185">
        <v>0</v>
      </c>
      <c r="H1215" s="184">
        <f t="shared" si="39"/>
        <v>0.05</v>
      </c>
    </row>
    <row r="1216" spans="1:8" ht="15.75">
      <c r="A1216" s="178"/>
      <c r="B1216" s="179" t="s">
        <v>142</v>
      </c>
      <c r="C1216" s="179">
        <v>7</v>
      </c>
      <c r="D1216" s="180">
        <v>14</v>
      </c>
      <c r="E1216" s="181">
        <v>10.5</v>
      </c>
      <c r="F1216" s="182">
        <v>7.0000000000000007E-2</v>
      </c>
      <c r="G1216" s="185">
        <v>0</v>
      </c>
      <c r="H1216" s="184">
        <f t="shared" si="39"/>
        <v>7.0000000000000007E-2</v>
      </c>
    </row>
    <row r="1217" spans="1:8" ht="15.75">
      <c r="A1217" s="178"/>
      <c r="B1217" s="179" t="s">
        <v>142</v>
      </c>
      <c r="C1217" s="179">
        <v>7</v>
      </c>
      <c r="D1217" s="180">
        <v>16</v>
      </c>
      <c r="E1217" s="181">
        <v>11.5</v>
      </c>
      <c r="F1217" s="182">
        <v>0.09</v>
      </c>
      <c r="G1217" s="185">
        <v>0.01</v>
      </c>
      <c r="H1217" s="184">
        <f t="shared" si="39"/>
        <v>9.9999999999999992E-2</v>
      </c>
    </row>
    <row r="1218" spans="1:8" ht="15.75">
      <c r="A1218" s="178"/>
      <c r="B1218" s="179" t="s">
        <v>142</v>
      </c>
      <c r="C1218" s="179">
        <v>7</v>
      </c>
      <c r="D1218" s="180">
        <v>20</v>
      </c>
      <c r="E1218" s="181">
        <v>13</v>
      </c>
      <c r="F1218" s="182">
        <v>0.16</v>
      </c>
      <c r="G1218" s="185">
        <v>0.01</v>
      </c>
      <c r="H1218" s="184">
        <f t="shared" si="39"/>
        <v>0.17</v>
      </c>
    </row>
    <row r="1219" spans="1:8" ht="15.75">
      <c r="A1219" s="178"/>
      <c r="B1219" s="179" t="s">
        <v>142</v>
      </c>
      <c r="C1219" s="179">
        <v>7</v>
      </c>
      <c r="D1219" s="180">
        <v>24</v>
      </c>
      <c r="E1219" s="181">
        <v>14</v>
      </c>
      <c r="F1219" s="182">
        <v>0.26</v>
      </c>
      <c r="G1219" s="185">
        <v>0.02</v>
      </c>
      <c r="H1219" s="184">
        <f t="shared" si="39"/>
        <v>0.28000000000000003</v>
      </c>
    </row>
    <row r="1220" spans="1:8" ht="15.75">
      <c r="A1220" s="178"/>
      <c r="B1220" s="179" t="s">
        <v>142</v>
      </c>
      <c r="C1220" s="179">
        <v>7</v>
      </c>
      <c r="D1220" s="180">
        <v>28</v>
      </c>
      <c r="E1220" s="181">
        <v>15.5</v>
      </c>
      <c r="F1220" s="182">
        <v>0.38</v>
      </c>
      <c r="G1220" s="185">
        <v>0.02</v>
      </c>
      <c r="H1220" s="184">
        <f t="shared" si="39"/>
        <v>0.4</v>
      </c>
    </row>
    <row r="1221" spans="1:8" ht="15.75">
      <c r="A1221" s="178"/>
      <c r="B1221" s="179" t="s">
        <v>142</v>
      </c>
      <c r="C1221" s="179">
        <v>7</v>
      </c>
      <c r="D1221" s="180">
        <v>32</v>
      </c>
      <c r="E1221" s="181">
        <v>16.5</v>
      </c>
      <c r="F1221" s="182">
        <v>0.53</v>
      </c>
      <c r="G1221" s="185">
        <v>0.03</v>
      </c>
      <c r="H1221" s="184">
        <f t="shared" si="39"/>
        <v>0.56000000000000005</v>
      </c>
    </row>
    <row r="1222" spans="1:8" ht="15.75">
      <c r="A1222" s="178"/>
      <c r="B1222" s="179" t="s">
        <v>142</v>
      </c>
      <c r="C1222" s="179">
        <v>7</v>
      </c>
      <c r="D1222" s="180">
        <v>36</v>
      </c>
      <c r="E1222" s="181">
        <v>17.5</v>
      </c>
      <c r="F1222" s="182">
        <v>0.71</v>
      </c>
      <c r="G1222" s="185">
        <v>0.04</v>
      </c>
      <c r="H1222" s="184">
        <f t="shared" si="39"/>
        <v>0.75</v>
      </c>
    </row>
    <row r="1223" spans="1:8" ht="15.75">
      <c r="A1223" s="178"/>
      <c r="B1223" s="179" t="s">
        <v>142</v>
      </c>
      <c r="C1223" s="179">
        <v>7</v>
      </c>
      <c r="D1223" s="180">
        <v>40</v>
      </c>
      <c r="E1223" s="181">
        <v>18.5</v>
      </c>
      <c r="F1223" s="182">
        <v>0.92</v>
      </c>
      <c r="G1223" s="185">
        <v>0.05</v>
      </c>
      <c r="H1223" s="184">
        <f t="shared" si="39"/>
        <v>0.97000000000000008</v>
      </c>
    </row>
    <row r="1224" spans="1:8" ht="15.75">
      <c r="A1224" s="178"/>
      <c r="B1224" s="179" t="s">
        <v>142</v>
      </c>
      <c r="C1224" s="179">
        <v>7</v>
      </c>
      <c r="D1224" s="180">
        <v>44</v>
      </c>
      <c r="E1224" s="181">
        <v>19</v>
      </c>
      <c r="F1224" s="182">
        <v>1.1499999999999999</v>
      </c>
      <c r="G1224" s="185">
        <v>0.06</v>
      </c>
      <c r="H1224" s="184">
        <f t="shared" si="39"/>
        <v>1.21</v>
      </c>
    </row>
    <row r="1225" spans="1:8" ht="15.75">
      <c r="A1225" s="178"/>
      <c r="B1225" s="179" t="s">
        <v>142</v>
      </c>
      <c r="C1225" s="179">
        <v>7</v>
      </c>
      <c r="D1225" s="180">
        <v>48</v>
      </c>
      <c r="E1225" s="181">
        <v>20</v>
      </c>
      <c r="F1225" s="182">
        <v>1.42</v>
      </c>
      <c r="G1225" s="185">
        <v>0.08</v>
      </c>
      <c r="H1225" s="184">
        <f t="shared" si="39"/>
        <v>1.5</v>
      </c>
    </row>
    <row r="1226" spans="1:8" ht="15.75">
      <c r="A1226" s="178"/>
      <c r="B1226" s="179" t="s">
        <v>142</v>
      </c>
      <c r="C1226" s="179">
        <v>7</v>
      </c>
      <c r="D1226" s="180">
        <v>52</v>
      </c>
      <c r="E1226" s="181">
        <v>20.5</v>
      </c>
      <c r="F1226" s="182">
        <v>1.72</v>
      </c>
      <c r="G1226" s="185">
        <v>0.1</v>
      </c>
      <c r="H1226" s="184">
        <f t="shared" si="39"/>
        <v>1.82</v>
      </c>
    </row>
    <row r="1227" spans="1:8" ht="15.75">
      <c r="A1227" s="178"/>
      <c r="B1227" s="179" t="s">
        <v>142</v>
      </c>
      <c r="C1227" s="179">
        <v>7</v>
      </c>
      <c r="D1227" s="180">
        <v>56</v>
      </c>
      <c r="E1227" s="181">
        <v>21</v>
      </c>
      <c r="F1227" s="182">
        <v>2.04</v>
      </c>
      <c r="G1227" s="185">
        <v>0.12</v>
      </c>
      <c r="H1227" s="184">
        <f t="shared" si="39"/>
        <v>2.16</v>
      </c>
    </row>
    <row r="1228" spans="1:8" ht="15.75">
      <c r="A1228" s="178"/>
      <c r="B1228" s="179" t="s">
        <v>142</v>
      </c>
      <c r="C1228" s="179">
        <v>7</v>
      </c>
      <c r="D1228" s="180">
        <v>60</v>
      </c>
      <c r="E1228" s="181">
        <v>22</v>
      </c>
      <c r="F1228" s="182">
        <v>2.4</v>
      </c>
      <c r="G1228" s="185">
        <v>0.14000000000000001</v>
      </c>
      <c r="H1228" s="184">
        <f t="shared" si="39"/>
        <v>2.54</v>
      </c>
    </row>
    <row r="1229" spans="1:8" ht="15.75">
      <c r="A1229" s="178"/>
      <c r="B1229" s="179" t="s">
        <v>142</v>
      </c>
      <c r="C1229" s="179">
        <v>7</v>
      </c>
      <c r="D1229" s="180">
        <v>64</v>
      </c>
      <c r="E1229" s="181">
        <v>22.5</v>
      </c>
      <c r="F1229" s="182">
        <v>2.77</v>
      </c>
      <c r="G1229" s="185">
        <v>0.16</v>
      </c>
      <c r="H1229" s="184">
        <f t="shared" si="39"/>
        <v>2.93</v>
      </c>
    </row>
    <row r="1230" spans="1:8" ht="15.75">
      <c r="A1230" s="178"/>
      <c r="B1230" s="179" t="s">
        <v>142</v>
      </c>
      <c r="C1230" s="179">
        <v>7</v>
      </c>
      <c r="D1230" s="180">
        <v>68</v>
      </c>
      <c r="E1230" s="181">
        <v>23</v>
      </c>
      <c r="F1230" s="182">
        <v>3.18</v>
      </c>
      <c r="G1230" s="185">
        <v>0.18</v>
      </c>
      <c r="H1230" s="184">
        <f t="shared" si="39"/>
        <v>3.3600000000000003</v>
      </c>
    </row>
    <row r="1231" spans="1:8" ht="15.75">
      <c r="A1231" s="178"/>
      <c r="B1231" s="179" t="s">
        <v>142</v>
      </c>
      <c r="C1231" s="179">
        <v>7</v>
      </c>
      <c r="D1231" s="180">
        <v>72</v>
      </c>
      <c r="E1231" s="181">
        <v>23</v>
      </c>
      <c r="F1231" s="182">
        <v>3.62</v>
      </c>
      <c r="G1231" s="185">
        <v>0.2</v>
      </c>
      <c r="H1231" s="184">
        <f t="shared" si="39"/>
        <v>3.8200000000000003</v>
      </c>
    </row>
    <row r="1232" spans="1:8" ht="15.75">
      <c r="A1232" s="178"/>
      <c r="B1232" s="179" t="s">
        <v>142</v>
      </c>
      <c r="C1232" s="179">
        <v>7</v>
      </c>
      <c r="D1232" s="180">
        <v>76</v>
      </c>
      <c r="E1232" s="181">
        <v>23.5</v>
      </c>
      <c r="F1232" s="182">
        <v>4.08</v>
      </c>
      <c r="G1232" s="185">
        <v>0.23</v>
      </c>
      <c r="H1232" s="184">
        <f t="shared" si="39"/>
        <v>4.3100000000000005</v>
      </c>
    </row>
    <row r="1233" spans="1:8" ht="15.75">
      <c r="A1233" s="178"/>
      <c r="B1233" s="179" t="s">
        <v>142</v>
      </c>
      <c r="C1233" s="179">
        <v>7</v>
      </c>
      <c r="D1233" s="180">
        <v>80</v>
      </c>
      <c r="E1233" s="181">
        <v>23.5</v>
      </c>
      <c r="F1233" s="182">
        <v>4.55</v>
      </c>
      <c r="G1233" s="185">
        <v>0.26</v>
      </c>
      <c r="H1233" s="184">
        <f t="shared" si="39"/>
        <v>4.8099999999999996</v>
      </c>
    </row>
    <row r="1234" spans="1:8" ht="15.75">
      <c r="A1234" s="178"/>
      <c r="B1234" s="179" t="s">
        <v>142</v>
      </c>
      <c r="C1234" s="179">
        <v>7</v>
      </c>
      <c r="D1234" s="180">
        <v>84</v>
      </c>
      <c r="E1234" s="181">
        <v>23.5</v>
      </c>
      <c r="F1234" s="182">
        <v>5.0599999999999996</v>
      </c>
      <c r="G1234" s="185">
        <v>0.28999999999999998</v>
      </c>
      <c r="H1234" s="184">
        <f t="shared" si="39"/>
        <v>5.35</v>
      </c>
    </row>
    <row r="1235" spans="1:8" ht="15.75">
      <c r="A1235" s="178"/>
      <c r="B1235" s="179" t="s">
        <v>142</v>
      </c>
      <c r="C1235" s="179">
        <v>7</v>
      </c>
      <c r="D1235" s="180">
        <v>88</v>
      </c>
      <c r="E1235" s="181">
        <v>23.5</v>
      </c>
      <c r="F1235" s="182">
        <v>5.59</v>
      </c>
      <c r="G1235" s="185">
        <v>0.32</v>
      </c>
      <c r="H1235" s="184">
        <f t="shared" si="39"/>
        <v>5.91</v>
      </c>
    </row>
    <row r="1236" spans="1:8" ht="15.75">
      <c r="A1236" s="178"/>
      <c r="B1236" s="179" t="s">
        <v>142</v>
      </c>
      <c r="C1236" s="179">
        <v>7</v>
      </c>
      <c r="D1236" s="180">
        <v>92</v>
      </c>
      <c r="E1236" s="181">
        <v>23.5</v>
      </c>
      <c r="F1236" s="182">
        <v>6.12</v>
      </c>
      <c r="G1236" s="185">
        <v>0.35</v>
      </c>
      <c r="H1236" s="184">
        <f t="shared" si="39"/>
        <v>6.47</v>
      </c>
    </row>
    <row r="1237" spans="1:8" ht="15.75">
      <c r="A1237" s="178"/>
      <c r="B1237" s="179" t="s">
        <v>142</v>
      </c>
      <c r="C1237" s="179">
        <v>7</v>
      </c>
      <c r="D1237" s="180">
        <v>96</v>
      </c>
      <c r="E1237" s="181">
        <v>23.5</v>
      </c>
      <c r="F1237" s="182">
        <v>6.7</v>
      </c>
      <c r="G1237" s="185">
        <v>0.38</v>
      </c>
      <c r="H1237" s="184">
        <f t="shared" si="39"/>
        <v>7.08</v>
      </c>
    </row>
    <row r="1238" spans="1:8" ht="15.75">
      <c r="A1238" s="178"/>
      <c r="B1238" s="179" t="s">
        <v>142</v>
      </c>
      <c r="C1238" s="179">
        <v>7</v>
      </c>
      <c r="D1238" s="180">
        <v>100</v>
      </c>
      <c r="E1238" s="181">
        <v>24</v>
      </c>
      <c r="F1238" s="182">
        <v>7.28</v>
      </c>
      <c r="G1238" s="185">
        <v>0.41</v>
      </c>
      <c r="H1238" s="184">
        <f t="shared" si="39"/>
        <v>7.69</v>
      </c>
    </row>
    <row r="1239" spans="1:8" ht="15.75">
      <c r="A1239" s="178"/>
      <c r="B1239" s="179" t="s">
        <v>142</v>
      </c>
      <c r="C1239" s="179">
        <v>7</v>
      </c>
      <c r="D1239" s="180">
        <v>104</v>
      </c>
      <c r="E1239" s="181">
        <v>24</v>
      </c>
      <c r="F1239" s="182">
        <v>7.89</v>
      </c>
      <c r="G1239" s="185">
        <v>0.44</v>
      </c>
      <c r="H1239" s="184">
        <f t="shared" si="39"/>
        <v>8.33</v>
      </c>
    </row>
    <row r="1240" spans="1:8" ht="15.75">
      <c r="A1240" s="178"/>
      <c r="B1240" s="179" t="s">
        <v>142</v>
      </c>
      <c r="C1240" s="179">
        <v>7</v>
      </c>
      <c r="D1240" s="180">
        <v>108</v>
      </c>
      <c r="E1240" s="181">
        <v>24</v>
      </c>
      <c r="F1240" s="182">
        <v>8.52</v>
      </c>
      <c r="G1240" s="185">
        <v>0.47</v>
      </c>
      <c r="H1240" s="184">
        <f t="shared" si="39"/>
        <v>8.99</v>
      </c>
    </row>
    <row r="1241" spans="1:8" ht="15.75">
      <c r="A1241" s="178"/>
      <c r="B1241" s="179" t="s">
        <v>142</v>
      </c>
      <c r="C1241" s="179">
        <v>7</v>
      </c>
      <c r="D1241" s="180">
        <v>112</v>
      </c>
      <c r="E1241" s="181">
        <v>24</v>
      </c>
      <c r="F1241" s="182">
        <v>9.17</v>
      </c>
      <c r="G1241" s="185">
        <v>0.51</v>
      </c>
      <c r="H1241" s="184">
        <f t="shared" si="39"/>
        <v>9.68</v>
      </c>
    </row>
    <row r="1242" spans="1:8" ht="15.75">
      <c r="A1242" s="178"/>
      <c r="B1242" s="179" t="s">
        <v>142</v>
      </c>
      <c r="C1242" s="179">
        <v>7</v>
      </c>
      <c r="D1242" s="180">
        <v>116</v>
      </c>
      <c r="E1242" s="181">
        <v>24</v>
      </c>
      <c r="F1242" s="182">
        <v>9.83</v>
      </c>
      <c r="G1242" s="185">
        <v>0.55000000000000004</v>
      </c>
      <c r="H1242" s="184">
        <f t="shared" si="39"/>
        <v>10.38</v>
      </c>
    </row>
    <row r="1243" spans="1:8" ht="15.75">
      <c r="A1243" s="178"/>
      <c r="B1243" s="179" t="s">
        <v>142</v>
      </c>
      <c r="C1243" s="179">
        <v>7</v>
      </c>
      <c r="D1243" s="180">
        <v>120</v>
      </c>
      <c r="E1243" s="181">
        <v>24</v>
      </c>
      <c r="F1243" s="182">
        <v>10.54</v>
      </c>
      <c r="G1243" s="185">
        <v>0.59</v>
      </c>
      <c r="H1243" s="184">
        <f t="shared" si="39"/>
        <v>11.129999999999999</v>
      </c>
    </row>
    <row r="1244" spans="1:8" ht="15.75">
      <c r="A1244" s="178"/>
      <c r="B1244" s="179" t="s">
        <v>142</v>
      </c>
      <c r="C1244" s="179">
        <v>8</v>
      </c>
      <c r="D1244" s="180">
        <v>4</v>
      </c>
      <c r="E1244" s="181">
        <v>3.5</v>
      </c>
      <c r="F1244" s="182">
        <v>0.01</v>
      </c>
      <c r="G1244" s="185">
        <v>0</v>
      </c>
      <c r="H1244" s="184">
        <v>0.01</v>
      </c>
    </row>
    <row r="1245" spans="1:8" ht="15.75">
      <c r="A1245" s="178"/>
      <c r="B1245" s="179" t="s">
        <v>142</v>
      </c>
      <c r="C1245" s="179">
        <v>8</v>
      </c>
      <c r="D1245" s="180">
        <v>6</v>
      </c>
      <c r="E1245" s="181">
        <v>5.5</v>
      </c>
      <c r="F1245" s="182">
        <v>0.01</v>
      </c>
      <c r="G1245" s="185">
        <v>0</v>
      </c>
      <c r="H1245" s="184">
        <v>0.01</v>
      </c>
    </row>
    <row r="1246" spans="1:8" ht="15.75">
      <c r="A1246" s="178"/>
      <c r="B1246" s="179" t="s">
        <v>142</v>
      </c>
      <c r="C1246" s="179">
        <v>8</v>
      </c>
      <c r="D1246" s="180">
        <v>8</v>
      </c>
      <c r="E1246" s="181">
        <v>7.5</v>
      </c>
      <c r="F1246" s="182">
        <v>0.01</v>
      </c>
      <c r="G1246" s="185">
        <v>0</v>
      </c>
      <c r="H1246" s="184">
        <f t="shared" ref="H1246:H1272" si="40">F1246+G1246</f>
        <v>0.01</v>
      </c>
    </row>
    <row r="1247" spans="1:8" ht="15.75">
      <c r="A1247" s="178"/>
      <c r="B1247" s="179" t="s">
        <v>142</v>
      </c>
      <c r="C1247" s="179">
        <v>8</v>
      </c>
      <c r="D1247" s="180">
        <v>10</v>
      </c>
      <c r="E1247" s="181">
        <v>8.5</v>
      </c>
      <c r="F1247" s="182">
        <v>0.02</v>
      </c>
      <c r="G1247" s="185">
        <v>0</v>
      </c>
      <c r="H1247" s="184">
        <f t="shared" si="40"/>
        <v>0.02</v>
      </c>
    </row>
    <row r="1248" spans="1:8" ht="15.75">
      <c r="A1248" s="178"/>
      <c r="B1248" s="179" t="s">
        <v>142</v>
      </c>
      <c r="C1248" s="179">
        <v>8</v>
      </c>
      <c r="D1248" s="180">
        <v>12</v>
      </c>
      <c r="E1248" s="181">
        <v>9</v>
      </c>
      <c r="F1248" s="182">
        <v>0.04</v>
      </c>
      <c r="G1248" s="185">
        <v>0</v>
      </c>
      <c r="H1248" s="184">
        <f t="shared" si="40"/>
        <v>0.04</v>
      </c>
    </row>
    <row r="1249" spans="1:8" ht="15.75">
      <c r="A1249" s="178"/>
      <c r="B1249" s="179" t="s">
        <v>142</v>
      </c>
      <c r="C1249" s="179">
        <v>8</v>
      </c>
      <c r="D1249" s="180">
        <v>14</v>
      </c>
      <c r="E1249" s="181">
        <v>10</v>
      </c>
      <c r="F1249" s="182">
        <v>0.06</v>
      </c>
      <c r="G1249" s="185">
        <v>0</v>
      </c>
      <c r="H1249" s="184">
        <f t="shared" si="40"/>
        <v>0.06</v>
      </c>
    </row>
    <row r="1250" spans="1:8" ht="15.75">
      <c r="A1250" s="178"/>
      <c r="B1250" s="179" t="s">
        <v>142</v>
      </c>
      <c r="C1250" s="179">
        <v>8</v>
      </c>
      <c r="D1250" s="180">
        <v>16</v>
      </c>
      <c r="E1250" s="181">
        <v>10.5</v>
      </c>
      <c r="F1250" s="182">
        <v>0.08</v>
      </c>
      <c r="G1250" s="185">
        <v>0.01</v>
      </c>
      <c r="H1250" s="184">
        <f t="shared" si="40"/>
        <v>0.09</v>
      </c>
    </row>
    <row r="1251" spans="1:8" ht="15.75">
      <c r="A1251" s="178"/>
      <c r="B1251" s="179" t="s">
        <v>142</v>
      </c>
      <c r="C1251" s="179">
        <v>8</v>
      </c>
      <c r="D1251" s="180">
        <v>20</v>
      </c>
      <c r="E1251" s="181">
        <v>11.5</v>
      </c>
      <c r="F1251" s="182">
        <v>0.15</v>
      </c>
      <c r="G1251" s="185">
        <v>0.01</v>
      </c>
      <c r="H1251" s="184">
        <f t="shared" si="40"/>
        <v>0.16</v>
      </c>
    </row>
    <row r="1252" spans="1:8" ht="15.75">
      <c r="A1252" s="178"/>
      <c r="B1252" s="179" t="s">
        <v>142</v>
      </c>
      <c r="C1252" s="179">
        <v>8</v>
      </c>
      <c r="D1252" s="180">
        <v>24</v>
      </c>
      <c r="E1252" s="181">
        <v>13</v>
      </c>
      <c r="F1252" s="182">
        <v>0.24</v>
      </c>
      <c r="G1252" s="185">
        <v>0.01</v>
      </c>
      <c r="H1252" s="184">
        <f t="shared" si="40"/>
        <v>0.25</v>
      </c>
    </row>
    <row r="1253" spans="1:8" ht="15.75">
      <c r="A1253" s="178"/>
      <c r="B1253" s="179" t="s">
        <v>142</v>
      </c>
      <c r="C1253" s="179">
        <v>8</v>
      </c>
      <c r="D1253" s="180">
        <v>28</v>
      </c>
      <c r="E1253" s="181">
        <v>14</v>
      </c>
      <c r="F1253" s="182">
        <v>0.35</v>
      </c>
      <c r="G1253" s="185">
        <v>0.02</v>
      </c>
      <c r="H1253" s="184">
        <f t="shared" si="40"/>
        <v>0.37</v>
      </c>
    </row>
    <row r="1254" spans="1:8" ht="15.75">
      <c r="A1254" s="178"/>
      <c r="B1254" s="179" t="s">
        <v>142</v>
      </c>
      <c r="C1254" s="179">
        <v>8</v>
      </c>
      <c r="D1254" s="180">
        <v>32</v>
      </c>
      <c r="E1254" s="181">
        <v>15</v>
      </c>
      <c r="F1254" s="182">
        <v>0.48</v>
      </c>
      <c r="G1254" s="185">
        <v>0.03</v>
      </c>
      <c r="H1254" s="184">
        <f t="shared" si="40"/>
        <v>0.51</v>
      </c>
    </row>
    <row r="1255" spans="1:8" ht="15.75">
      <c r="A1255" s="178"/>
      <c r="B1255" s="179" t="s">
        <v>142</v>
      </c>
      <c r="C1255" s="179">
        <v>8</v>
      </c>
      <c r="D1255" s="180">
        <v>36</v>
      </c>
      <c r="E1255" s="181">
        <v>16</v>
      </c>
      <c r="F1255" s="182">
        <v>0.65</v>
      </c>
      <c r="G1255" s="185">
        <v>0.04</v>
      </c>
      <c r="H1255" s="184">
        <f t="shared" si="40"/>
        <v>0.69000000000000006</v>
      </c>
    </row>
    <row r="1256" spans="1:8" ht="15.75">
      <c r="A1256" s="178"/>
      <c r="B1256" s="179" t="s">
        <v>142</v>
      </c>
      <c r="C1256" s="179">
        <v>8</v>
      </c>
      <c r="D1256" s="180">
        <v>40</v>
      </c>
      <c r="E1256" s="181">
        <v>16.5</v>
      </c>
      <c r="F1256" s="182">
        <v>0.83</v>
      </c>
      <c r="G1256" s="185">
        <v>0.05</v>
      </c>
      <c r="H1256" s="184">
        <f t="shared" si="40"/>
        <v>0.88</v>
      </c>
    </row>
    <row r="1257" spans="1:8" ht="15.75">
      <c r="A1257" s="178"/>
      <c r="B1257" s="179" t="s">
        <v>142</v>
      </c>
      <c r="C1257" s="179">
        <v>8</v>
      </c>
      <c r="D1257" s="180">
        <v>44</v>
      </c>
      <c r="E1257" s="181">
        <v>17.5</v>
      </c>
      <c r="F1257" s="182">
        <v>1.05</v>
      </c>
      <c r="G1257" s="185">
        <v>0.06</v>
      </c>
      <c r="H1257" s="184">
        <f t="shared" si="40"/>
        <v>1.1100000000000001</v>
      </c>
    </row>
    <row r="1258" spans="1:8" ht="15.75">
      <c r="A1258" s="178"/>
      <c r="B1258" s="179" t="s">
        <v>142</v>
      </c>
      <c r="C1258" s="179">
        <v>8</v>
      </c>
      <c r="D1258" s="180">
        <v>48</v>
      </c>
      <c r="E1258" s="181">
        <v>18</v>
      </c>
      <c r="F1258" s="182">
        <v>1.29</v>
      </c>
      <c r="G1258" s="185">
        <v>7.0000000000000007E-2</v>
      </c>
      <c r="H1258" s="184">
        <f t="shared" si="40"/>
        <v>1.36</v>
      </c>
    </row>
    <row r="1259" spans="1:8" ht="15.75">
      <c r="A1259" s="178"/>
      <c r="B1259" s="179" t="s">
        <v>142</v>
      </c>
      <c r="C1259" s="179">
        <v>8</v>
      </c>
      <c r="D1259" s="180">
        <v>52</v>
      </c>
      <c r="E1259" s="181">
        <v>18.5</v>
      </c>
      <c r="F1259" s="182">
        <v>1.57</v>
      </c>
      <c r="G1259" s="185">
        <v>0.08</v>
      </c>
      <c r="H1259" s="184">
        <f t="shared" si="40"/>
        <v>1.6500000000000001</v>
      </c>
    </row>
    <row r="1260" spans="1:8" ht="15.75">
      <c r="A1260" s="178"/>
      <c r="B1260" s="179" t="s">
        <v>142</v>
      </c>
      <c r="C1260" s="179">
        <v>8</v>
      </c>
      <c r="D1260" s="180">
        <v>56</v>
      </c>
      <c r="E1260" s="181">
        <v>19</v>
      </c>
      <c r="F1260" s="182">
        <v>1.86</v>
      </c>
      <c r="G1260" s="185">
        <v>0.1</v>
      </c>
      <c r="H1260" s="184">
        <f t="shared" si="40"/>
        <v>1.9600000000000002</v>
      </c>
    </row>
    <row r="1261" spans="1:8" ht="15.75">
      <c r="A1261" s="178"/>
      <c r="B1261" s="179" t="s">
        <v>142</v>
      </c>
      <c r="C1261" s="179">
        <v>8</v>
      </c>
      <c r="D1261" s="180">
        <v>60</v>
      </c>
      <c r="E1261" s="181">
        <v>19.5</v>
      </c>
      <c r="F1261" s="182">
        <v>2.1800000000000002</v>
      </c>
      <c r="G1261" s="185">
        <v>0.12</v>
      </c>
      <c r="H1261" s="184">
        <f t="shared" si="40"/>
        <v>2.3000000000000003</v>
      </c>
    </row>
    <row r="1262" spans="1:8" ht="15.75">
      <c r="A1262" s="178"/>
      <c r="B1262" s="179" t="s">
        <v>142</v>
      </c>
      <c r="C1262" s="179">
        <v>8</v>
      </c>
      <c r="D1262" s="180">
        <v>64</v>
      </c>
      <c r="E1262" s="181">
        <v>20</v>
      </c>
      <c r="F1262" s="182">
        <v>2.5299999999999998</v>
      </c>
      <c r="G1262" s="185">
        <v>0.14000000000000001</v>
      </c>
      <c r="H1262" s="184">
        <f t="shared" si="40"/>
        <v>2.67</v>
      </c>
    </row>
    <row r="1263" spans="1:8" ht="15.75">
      <c r="A1263" s="178"/>
      <c r="B1263" s="179" t="s">
        <v>142</v>
      </c>
      <c r="C1263" s="179">
        <v>8</v>
      </c>
      <c r="D1263" s="180">
        <v>68</v>
      </c>
      <c r="E1263" s="181">
        <v>20.5</v>
      </c>
      <c r="F1263" s="182">
        <v>2.9</v>
      </c>
      <c r="G1263" s="185">
        <v>0.16</v>
      </c>
      <c r="H1263" s="184">
        <f t="shared" si="40"/>
        <v>3.06</v>
      </c>
    </row>
    <row r="1264" spans="1:8" ht="15.75">
      <c r="A1264" s="178"/>
      <c r="B1264" s="179" t="s">
        <v>142</v>
      </c>
      <c r="C1264" s="179">
        <v>8</v>
      </c>
      <c r="D1264" s="180">
        <v>72</v>
      </c>
      <c r="E1264" s="181">
        <v>20.5</v>
      </c>
      <c r="F1264" s="182">
        <v>3.29</v>
      </c>
      <c r="G1264" s="185">
        <v>0.18</v>
      </c>
      <c r="H1264" s="184">
        <f t="shared" si="40"/>
        <v>3.47</v>
      </c>
    </row>
    <row r="1265" spans="1:8" ht="15.75">
      <c r="A1265" s="178"/>
      <c r="B1265" s="179" t="s">
        <v>142</v>
      </c>
      <c r="C1265" s="179">
        <v>8</v>
      </c>
      <c r="D1265" s="180">
        <v>76</v>
      </c>
      <c r="E1265" s="181">
        <v>21</v>
      </c>
      <c r="F1265" s="182">
        <v>3.71</v>
      </c>
      <c r="G1265" s="185">
        <v>0.21</v>
      </c>
      <c r="H1265" s="184">
        <f t="shared" si="40"/>
        <v>3.92</v>
      </c>
    </row>
    <row r="1266" spans="1:8" ht="15.75">
      <c r="A1266" s="178"/>
      <c r="B1266" s="179" t="s">
        <v>142</v>
      </c>
      <c r="C1266" s="179">
        <v>8</v>
      </c>
      <c r="D1266" s="180">
        <v>80</v>
      </c>
      <c r="E1266" s="181">
        <v>21</v>
      </c>
      <c r="F1266" s="182">
        <v>4.1500000000000004</v>
      </c>
      <c r="G1266" s="185">
        <v>0.24</v>
      </c>
      <c r="H1266" s="184">
        <f t="shared" si="40"/>
        <v>4.3900000000000006</v>
      </c>
    </row>
    <row r="1267" spans="1:8" ht="15.75">
      <c r="A1267" s="178"/>
      <c r="B1267" s="179" t="s">
        <v>142</v>
      </c>
      <c r="C1267" s="179">
        <v>8</v>
      </c>
      <c r="D1267" s="180">
        <v>84</v>
      </c>
      <c r="E1267" s="181">
        <v>21.5</v>
      </c>
      <c r="F1267" s="182">
        <v>4.6100000000000003</v>
      </c>
      <c r="G1267" s="185">
        <v>0.27</v>
      </c>
      <c r="H1267" s="184">
        <f t="shared" si="40"/>
        <v>4.8800000000000008</v>
      </c>
    </row>
    <row r="1268" spans="1:8" ht="15.75">
      <c r="A1268" s="178"/>
      <c r="B1268" s="179" t="s">
        <v>142</v>
      </c>
      <c r="C1268" s="179">
        <v>8</v>
      </c>
      <c r="D1268" s="180">
        <v>88</v>
      </c>
      <c r="E1268" s="181">
        <v>21.5</v>
      </c>
      <c r="F1268" s="182">
        <v>5.09</v>
      </c>
      <c r="G1268" s="185">
        <v>0.3</v>
      </c>
      <c r="H1268" s="184">
        <f t="shared" si="40"/>
        <v>5.39</v>
      </c>
    </row>
    <row r="1269" spans="1:8" ht="15.75">
      <c r="A1269" s="178"/>
      <c r="B1269" s="179" t="s">
        <v>142</v>
      </c>
      <c r="C1269" s="179">
        <v>8</v>
      </c>
      <c r="D1269" s="180">
        <v>92</v>
      </c>
      <c r="E1269" s="181">
        <v>21.5</v>
      </c>
      <c r="F1269" s="182">
        <v>5.59</v>
      </c>
      <c r="G1269" s="185">
        <v>0.33</v>
      </c>
      <c r="H1269" s="184">
        <f t="shared" si="40"/>
        <v>5.92</v>
      </c>
    </row>
    <row r="1270" spans="1:8" ht="15.75">
      <c r="A1270" s="178"/>
      <c r="B1270" s="179" t="s">
        <v>142</v>
      </c>
      <c r="C1270" s="179">
        <v>8</v>
      </c>
      <c r="D1270" s="180">
        <v>96</v>
      </c>
      <c r="E1270" s="181">
        <v>21.5</v>
      </c>
      <c r="F1270" s="182">
        <v>6.1</v>
      </c>
      <c r="G1270" s="185">
        <v>0.36</v>
      </c>
      <c r="H1270" s="184">
        <f t="shared" si="40"/>
        <v>6.46</v>
      </c>
    </row>
    <row r="1271" spans="1:8" ht="15.75">
      <c r="A1271" s="178"/>
      <c r="B1271" s="179" t="s">
        <v>142</v>
      </c>
      <c r="C1271" s="179">
        <v>8</v>
      </c>
      <c r="D1271" s="180">
        <v>100</v>
      </c>
      <c r="E1271" s="181">
        <v>21.5</v>
      </c>
      <c r="F1271" s="182">
        <v>6.64</v>
      </c>
      <c r="G1271" s="185">
        <v>0.39</v>
      </c>
      <c r="H1271" s="184">
        <f t="shared" si="40"/>
        <v>7.0299999999999994</v>
      </c>
    </row>
    <row r="1272" spans="1:8" ht="15.75">
      <c r="A1272" s="178"/>
      <c r="B1272" s="179" t="s">
        <v>142</v>
      </c>
      <c r="C1272" s="179">
        <v>8</v>
      </c>
      <c r="D1272" s="180">
        <v>104</v>
      </c>
      <c r="E1272" s="181">
        <v>21.5</v>
      </c>
      <c r="F1272" s="182">
        <v>7.19</v>
      </c>
      <c r="G1272" s="185">
        <v>0.43</v>
      </c>
      <c r="H1272" s="184">
        <f t="shared" si="40"/>
        <v>7.62</v>
      </c>
    </row>
    <row r="1273" spans="1:8" ht="15.75">
      <c r="A1273" s="178"/>
      <c r="B1273" s="179" t="s">
        <v>142</v>
      </c>
      <c r="C1273" s="179">
        <v>9</v>
      </c>
      <c r="D1273" s="180">
        <v>4</v>
      </c>
      <c r="E1273" s="181">
        <v>3</v>
      </c>
      <c r="F1273" s="182">
        <v>0.01</v>
      </c>
      <c r="G1273" s="185">
        <v>0</v>
      </c>
      <c r="H1273" s="184">
        <v>0.01</v>
      </c>
    </row>
    <row r="1274" spans="1:8" ht="15.75">
      <c r="A1274" s="178"/>
      <c r="B1274" s="179" t="s">
        <v>142</v>
      </c>
      <c r="C1274" s="179">
        <v>9</v>
      </c>
      <c r="D1274" s="180">
        <v>6</v>
      </c>
      <c r="E1274" s="181">
        <v>5</v>
      </c>
      <c r="F1274" s="182">
        <v>0.01</v>
      </c>
      <c r="G1274" s="185">
        <v>0</v>
      </c>
      <c r="H1274" s="184">
        <v>0.01</v>
      </c>
    </row>
    <row r="1275" spans="1:8" ht="15.75">
      <c r="A1275" s="178"/>
      <c r="B1275" s="179" t="s">
        <v>142</v>
      </c>
      <c r="C1275" s="179">
        <v>9</v>
      </c>
      <c r="D1275" s="180">
        <v>8</v>
      </c>
      <c r="E1275" s="181">
        <v>7</v>
      </c>
      <c r="F1275" s="182">
        <v>0.01</v>
      </c>
      <c r="G1275" s="185">
        <v>0</v>
      </c>
      <c r="H1275" s="184">
        <f t="shared" ref="H1275:H1296" si="41">F1275+G1275</f>
        <v>0.01</v>
      </c>
    </row>
    <row r="1276" spans="1:8" ht="15.75">
      <c r="A1276" s="178"/>
      <c r="B1276" s="179" t="s">
        <v>142</v>
      </c>
      <c r="C1276" s="179">
        <v>9</v>
      </c>
      <c r="D1276" s="180">
        <v>10</v>
      </c>
      <c r="E1276" s="181">
        <v>7.5</v>
      </c>
      <c r="F1276" s="182">
        <v>0.02</v>
      </c>
      <c r="G1276" s="185">
        <v>0</v>
      </c>
      <c r="H1276" s="184">
        <f t="shared" si="41"/>
        <v>0.02</v>
      </c>
    </row>
    <row r="1277" spans="1:8" ht="15.75">
      <c r="A1277" s="178"/>
      <c r="B1277" s="179" t="s">
        <v>142</v>
      </c>
      <c r="C1277" s="179">
        <v>9</v>
      </c>
      <c r="D1277" s="180">
        <v>12</v>
      </c>
      <c r="E1277" s="181">
        <v>8.5</v>
      </c>
      <c r="F1277" s="182">
        <v>0.04</v>
      </c>
      <c r="G1277" s="185">
        <v>0</v>
      </c>
      <c r="H1277" s="184">
        <f t="shared" si="41"/>
        <v>0.04</v>
      </c>
    </row>
    <row r="1278" spans="1:8" ht="15.75">
      <c r="A1278" s="178"/>
      <c r="B1278" s="179" t="s">
        <v>142</v>
      </c>
      <c r="C1278" s="179">
        <v>9</v>
      </c>
      <c r="D1278" s="180">
        <v>14</v>
      </c>
      <c r="E1278" s="181">
        <v>9</v>
      </c>
      <c r="F1278" s="182">
        <v>0.05</v>
      </c>
      <c r="G1278" s="185">
        <v>0</v>
      </c>
      <c r="H1278" s="184">
        <f t="shared" si="41"/>
        <v>0.05</v>
      </c>
    </row>
    <row r="1279" spans="1:8" ht="15.75">
      <c r="A1279" s="178"/>
      <c r="B1279" s="179" t="s">
        <v>142</v>
      </c>
      <c r="C1279" s="179">
        <v>9</v>
      </c>
      <c r="D1279" s="180">
        <v>16</v>
      </c>
      <c r="E1279" s="181">
        <v>9.5</v>
      </c>
      <c r="F1279" s="182">
        <v>7.0000000000000007E-2</v>
      </c>
      <c r="G1279" s="185">
        <v>0</v>
      </c>
      <c r="H1279" s="184">
        <f t="shared" si="41"/>
        <v>7.0000000000000007E-2</v>
      </c>
    </row>
    <row r="1280" spans="1:8" ht="15.75">
      <c r="A1280" s="178"/>
      <c r="B1280" s="179" t="s">
        <v>142</v>
      </c>
      <c r="C1280" s="179">
        <v>9</v>
      </c>
      <c r="D1280" s="180">
        <v>20</v>
      </c>
      <c r="E1280" s="181">
        <v>10.5</v>
      </c>
      <c r="F1280" s="182">
        <v>0.14000000000000001</v>
      </c>
      <c r="G1280" s="185">
        <v>0.01</v>
      </c>
      <c r="H1280" s="184">
        <f t="shared" si="41"/>
        <v>0.15000000000000002</v>
      </c>
    </row>
    <row r="1281" spans="1:8" ht="15.75">
      <c r="A1281" s="178"/>
      <c r="B1281" s="179" t="s">
        <v>142</v>
      </c>
      <c r="C1281" s="179">
        <v>9</v>
      </c>
      <c r="D1281" s="180">
        <v>24</v>
      </c>
      <c r="E1281" s="181">
        <v>11.5</v>
      </c>
      <c r="F1281" s="182">
        <v>0.21</v>
      </c>
      <c r="G1281" s="185">
        <v>0.01</v>
      </c>
      <c r="H1281" s="184">
        <f t="shared" si="41"/>
        <v>0.22</v>
      </c>
    </row>
    <row r="1282" spans="1:8" ht="15.75">
      <c r="A1282" s="178"/>
      <c r="B1282" s="179" t="s">
        <v>142</v>
      </c>
      <c r="C1282" s="179">
        <v>9</v>
      </c>
      <c r="D1282" s="180">
        <v>28</v>
      </c>
      <c r="E1282" s="181">
        <v>12.5</v>
      </c>
      <c r="F1282" s="182">
        <v>0.32</v>
      </c>
      <c r="G1282" s="185">
        <v>0.02</v>
      </c>
      <c r="H1282" s="184">
        <f t="shared" si="41"/>
        <v>0.34</v>
      </c>
    </row>
    <row r="1283" spans="1:8" ht="15.75">
      <c r="A1283" s="178"/>
      <c r="B1283" s="179" t="s">
        <v>142</v>
      </c>
      <c r="C1283" s="179">
        <v>9</v>
      </c>
      <c r="D1283" s="180">
        <v>32</v>
      </c>
      <c r="E1283" s="181">
        <v>13.5</v>
      </c>
      <c r="F1283" s="182">
        <v>0.44</v>
      </c>
      <c r="G1283" s="185">
        <v>0.03</v>
      </c>
      <c r="H1283" s="184">
        <f t="shared" si="41"/>
        <v>0.47</v>
      </c>
    </row>
    <row r="1284" spans="1:8" ht="15.75">
      <c r="A1284" s="178"/>
      <c r="B1284" s="179" t="s">
        <v>142</v>
      </c>
      <c r="C1284" s="179">
        <v>9</v>
      </c>
      <c r="D1284" s="180">
        <v>36</v>
      </c>
      <c r="E1284" s="181">
        <v>14.5</v>
      </c>
      <c r="F1284" s="182">
        <v>0.59</v>
      </c>
      <c r="G1284" s="185">
        <v>0.04</v>
      </c>
      <c r="H1284" s="184">
        <f t="shared" si="41"/>
        <v>0.63</v>
      </c>
    </row>
    <row r="1285" spans="1:8" ht="15.75">
      <c r="A1285" s="178"/>
      <c r="B1285" s="179" t="s">
        <v>142</v>
      </c>
      <c r="C1285" s="179">
        <v>9</v>
      </c>
      <c r="D1285" s="180">
        <v>40</v>
      </c>
      <c r="E1285" s="181">
        <v>15</v>
      </c>
      <c r="F1285" s="182">
        <v>0.76</v>
      </c>
      <c r="G1285" s="185">
        <v>0.05</v>
      </c>
      <c r="H1285" s="184">
        <f t="shared" si="41"/>
        <v>0.81</v>
      </c>
    </row>
    <row r="1286" spans="1:8" ht="15.75">
      <c r="A1286" s="178"/>
      <c r="B1286" s="179" t="s">
        <v>142</v>
      </c>
      <c r="C1286" s="179">
        <v>9</v>
      </c>
      <c r="D1286" s="180">
        <v>44</v>
      </c>
      <c r="E1286" s="181">
        <v>16</v>
      </c>
      <c r="F1286" s="182">
        <v>0.96</v>
      </c>
      <c r="G1286" s="185">
        <v>0.06</v>
      </c>
      <c r="H1286" s="184">
        <f t="shared" si="41"/>
        <v>1.02</v>
      </c>
    </row>
    <row r="1287" spans="1:8" ht="15.75">
      <c r="A1287" s="178"/>
      <c r="B1287" s="179" t="s">
        <v>142</v>
      </c>
      <c r="C1287" s="179">
        <v>9</v>
      </c>
      <c r="D1287" s="180">
        <v>48</v>
      </c>
      <c r="E1287" s="181">
        <v>16.5</v>
      </c>
      <c r="F1287" s="182">
        <v>1.18</v>
      </c>
      <c r="G1287" s="185">
        <v>7.0000000000000007E-2</v>
      </c>
      <c r="H1287" s="184">
        <f t="shared" si="41"/>
        <v>1.25</v>
      </c>
    </row>
    <row r="1288" spans="1:8" ht="15.75">
      <c r="A1288" s="178"/>
      <c r="B1288" s="179" t="s">
        <v>142</v>
      </c>
      <c r="C1288" s="179">
        <v>9</v>
      </c>
      <c r="D1288" s="180">
        <v>52</v>
      </c>
      <c r="E1288" s="181">
        <v>17</v>
      </c>
      <c r="F1288" s="182">
        <v>1.42</v>
      </c>
      <c r="G1288" s="185">
        <v>0.08</v>
      </c>
      <c r="H1288" s="184">
        <f t="shared" si="41"/>
        <v>1.5</v>
      </c>
    </row>
    <row r="1289" spans="1:8" ht="15.75">
      <c r="A1289" s="178"/>
      <c r="B1289" s="179" t="s">
        <v>142</v>
      </c>
      <c r="C1289" s="179">
        <v>9</v>
      </c>
      <c r="D1289" s="180">
        <v>56</v>
      </c>
      <c r="E1289" s="181">
        <v>17.5</v>
      </c>
      <c r="F1289" s="182">
        <v>1.69</v>
      </c>
      <c r="G1289" s="185">
        <v>0.09</v>
      </c>
      <c r="H1289" s="184">
        <f t="shared" si="41"/>
        <v>1.78</v>
      </c>
    </row>
    <row r="1290" spans="1:8" ht="15.75">
      <c r="A1290" s="178"/>
      <c r="B1290" s="179" t="s">
        <v>142</v>
      </c>
      <c r="C1290" s="179">
        <v>9</v>
      </c>
      <c r="D1290" s="180">
        <v>60</v>
      </c>
      <c r="E1290" s="181">
        <v>18</v>
      </c>
      <c r="F1290" s="182">
        <v>1.99</v>
      </c>
      <c r="G1290" s="185">
        <v>0.11</v>
      </c>
      <c r="H1290" s="184">
        <f t="shared" si="41"/>
        <v>2.1</v>
      </c>
    </row>
    <row r="1291" spans="1:8" ht="15.75">
      <c r="A1291" s="178"/>
      <c r="B1291" s="179" t="s">
        <v>142</v>
      </c>
      <c r="C1291" s="179">
        <v>9</v>
      </c>
      <c r="D1291" s="180">
        <v>64</v>
      </c>
      <c r="E1291" s="181">
        <v>18</v>
      </c>
      <c r="F1291" s="182">
        <v>2.2999999999999998</v>
      </c>
      <c r="G1291" s="185">
        <v>0.13</v>
      </c>
      <c r="H1291" s="184">
        <f t="shared" si="41"/>
        <v>2.4299999999999997</v>
      </c>
    </row>
    <row r="1292" spans="1:8" ht="15.75">
      <c r="A1292" s="178"/>
      <c r="B1292" s="179" t="s">
        <v>142</v>
      </c>
      <c r="C1292" s="179">
        <v>9</v>
      </c>
      <c r="D1292" s="180">
        <v>68</v>
      </c>
      <c r="E1292" s="181">
        <v>18.5</v>
      </c>
      <c r="F1292" s="182">
        <v>2.64</v>
      </c>
      <c r="G1292" s="185">
        <v>0.15</v>
      </c>
      <c r="H1292" s="184">
        <f t="shared" si="41"/>
        <v>2.79</v>
      </c>
    </row>
    <row r="1293" spans="1:8" ht="15.75">
      <c r="A1293" s="178"/>
      <c r="B1293" s="179" t="s">
        <v>142</v>
      </c>
      <c r="C1293" s="179">
        <v>9</v>
      </c>
      <c r="D1293" s="180">
        <v>72</v>
      </c>
      <c r="E1293" s="181">
        <v>19</v>
      </c>
      <c r="F1293" s="182">
        <v>3.01</v>
      </c>
      <c r="G1293" s="185">
        <v>0.17</v>
      </c>
      <c r="H1293" s="184">
        <f t="shared" si="41"/>
        <v>3.1799999999999997</v>
      </c>
    </row>
    <row r="1294" spans="1:8" ht="15.75">
      <c r="A1294" s="178"/>
      <c r="B1294" s="179" t="s">
        <v>142</v>
      </c>
      <c r="C1294" s="179">
        <v>9</v>
      </c>
      <c r="D1294" s="180">
        <v>70</v>
      </c>
      <c r="E1294" s="181">
        <v>19</v>
      </c>
      <c r="F1294" s="182">
        <v>3.38</v>
      </c>
      <c r="G1294" s="185">
        <v>0.19</v>
      </c>
      <c r="H1294" s="184">
        <f t="shared" si="41"/>
        <v>3.57</v>
      </c>
    </row>
    <row r="1295" spans="1:8" ht="15.75">
      <c r="A1295" s="178"/>
      <c r="B1295" s="179" t="s">
        <v>142</v>
      </c>
      <c r="C1295" s="179">
        <v>9</v>
      </c>
      <c r="D1295" s="180">
        <v>80</v>
      </c>
      <c r="E1295" s="181">
        <v>19</v>
      </c>
      <c r="F1295" s="182">
        <v>3.78</v>
      </c>
      <c r="G1295" s="185">
        <v>0.21</v>
      </c>
      <c r="H1295" s="184">
        <f t="shared" si="41"/>
        <v>3.9899999999999998</v>
      </c>
    </row>
    <row r="1296" spans="1:8" ht="15.75">
      <c r="A1296" s="178"/>
      <c r="B1296" s="179" t="s">
        <v>142</v>
      </c>
      <c r="C1296" s="179">
        <v>9</v>
      </c>
      <c r="D1296" s="180">
        <v>84</v>
      </c>
      <c r="E1296" s="181">
        <v>19.5</v>
      </c>
      <c r="F1296" s="182">
        <v>4.2</v>
      </c>
      <c r="G1296" s="185">
        <v>0.24</v>
      </c>
      <c r="H1296" s="184">
        <f t="shared" si="41"/>
        <v>4.4400000000000004</v>
      </c>
    </row>
    <row r="1297" spans="1:8" ht="15.75">
      <c r="A1297" s="178"/>
      <c r="B1297" s="179" t="s">
        <v>143</v>
      </c>
      <c r="C1297" s="179">
        <v>1</v>
      </c>
      <c r="D1297" s="180">
        <v>4</v>
      </c>
      <c r="E1297" s="181">
        <v>7</v>
      </c>
      <c r="F1297" s="182">
        <v>0.01</v>
      </c>
      <c r="G1297" s="185">
        <v>0</v>
      </c>
      <c r="H1297" s="184">
        <v>0.01</v>
      </c>
    </row>
    <row r="1298" spans="1:8" ht="15.75">
      <c r="A1298" s="178"/>
      <c r="B1298" s="179" t="s">
        <v>143</v>
      </c>
      <c r="C1298" s="179">
        <v>1</v>
      </c>
      <c r="D1298" s="180">
        <v>6</v>
      </c>
      <c r="E1298" s="181">
        <v>9</v>
      </c>
      <c r="F1298" s="182">
        <v>0.01</v>
      </c>
      <c r="G1298" s="185">
        <v>0</v>
      </c>
      <c r="H1298" s="184">
        <v>0.01</v>
      </c>
    </row>
    <row r="1299" spans="1:8" ht="15.75">
      <c r="A1299" s="178"/>
      <c r="B1299" s="179" t="s">
        <v>143</v>
      </c>
      <c r="C1299" s="179">
        <v>1</v>
      </c>
      <c r="D1299" s="180">
        <v>8</v>
      </c>
      <c r="E1299" s="181">
        <v>11.5</v>
      </c>
      <c r="F1299" s="182">
        <v>0.02</v>
      </c>
      <c r="G1299" s="185">
        <v>0</v>
      </c>
      <c r="H1299" s="184">
        <f t="shared" ref="H1299:H1339" si="42">F1299+G1299</f>
        <v>0.02</v>
      </c>
    </row>
    <row r="1300" spans="1:8" ht="15.75">
      <c r="A1300" s="178"/>
      <c r="B1300" s="179" t="s">
        <v>143</v>
      </c>
      <c r="C1300" s="179">
        <v>1</v>
      </c>
      <c r="D1300" s="180">
        <v>10</v>
      </c>
      <c r="E1300" s="181">
        <v>13</v>
      </c>
      <c r="F1300" s="182">
        <v>0.04</v>
      </c>
      <c r="G1300" s="185">
        <v>0</v>
      </c>
      <c r="H1300" s="184">
        <f t="shared" si="42"/>
        <v>0.04</v>
      </c>
    </row>
    <row r="1301" spans="1:8" ht="15.75">
      <c r="A1301" s="178"/>
      <c r="B1301" s="179" t="s">
        <v>143</v>
      </c>
      <c r="C1301" s="179">
        <v>1</v>
      </c>
      <c r="D1301" s="180">
        <v>12</v>
      </c>
      <c r="E1301" s="181">
        <v>14.5</v>
      </c>
      <c r="F1301" s="182">
        <v>0.08</v>
      </c>
      <c r="G1301" s="185">
        <v>0</v>
      </c>
      <c r="H1301" s="184">
        <f t="shared" si="42"/>
        <v>0.08</v>
      </c>
    </row>
    <row r="1302" spans="1:8" ht="15.75">
      <c r="A1302" s="178"/>
      <c r="B1302" s="179" t="s">
        <v>143</v>
      </c>
      <c r="C1302" s="179">
        <v>1</v>
      </c>
      <c r="D1302" s="180">
        <v>14</v>
      </c>
      <c r="E1302" s="181">
        <v>16</v>
      </c>
      <c r="F1302" s="182">
        <v>0.11</v>
      </c>
      <c r="G1302" s="185">
        <v>0.01</v>
      </c>
      <c r="H1302" s="184">
        <f t="shared" si="42"/>
        <v>0.12</v>
      </c>
    </row>
    <row r="1303" spans="1:8" ht="15.75">
      <c r="A1303" s="178"/>
      <c r="B1303" s="179" t="s">
        <v>143</v>
      </c>
      <c r="C1303" s="179">
        <v>1</v>
      </c>
      <c r="D1303" s="180">
        <v>16</v>
      </c>
      <c r="E1303" s="181">
        <v>17.5</v>
      </c>
      <c r="F1303" s="182">
        <v>0.15</v>
      </c>
      <c r="G1303" s="185">
        <v>0.01</v>
      </c>
      <c r="H1303" s="184">
        <f t="shared" si="42"/>
        <v>0.16</v>
      </c>
    </row>
    <row r="1304" spans="1:8" ht="15.75">
      <c r="A1304" s="178"/>
      <c r="B1304" s="179" t="s">
        <v>143</v>
      </c>
      <c r="C1304" s="179">
        <v>1</v>
      </c>
      <c r="D1304" s="180">
        <v>20</v>
      </c>
      <c r="E1304" s="181">
        <v>20</v>
      </c>
      <c r="F1304" s="182">
        <v>0.28000000000000003</v>
      </c>
      <c r="G1304" s="185">
        <v>0.02</v>
      </c>
      <c r="H1304" s="184">
        <f t="shared" si="42"/>
        <v>0.30000000000000004</v>
      </c>
    </row>
    <row r="1305" spans="1:8" ht="15.75">
      <c r="A1305" s="178"/>
      <c r="B1305" s="179" t="s">
        <v>143</v>
      </c>
      <c r="C1305" s="179">
        <v>1</v>
      </c>
      <c r="D1305" s="180">
        <v>24</v>
      </c>
      <c r="E1305" s="181">
        <v>23</v>
      </c>
      <c r="F1305" s="182">
        <v>0.45</v>
      </c>
      <c r="G1305" s="185">
        <v>0.03</v>
      </c>
      <c r="H1305" s="184">
        <f t="shared" si="42"/>
        <v>0.48</v>
      </c>
    </row>
    <row r="1306" spans="1:8" ht="15.75">
      <c r="A1306" s="178"/>
      <c r="B1306" s="179" t="s">
        <v>143</v>
      </c>
      <c r="C1306" s="179">
        <v>1</v>
      </c>
      <c r="D1306" s="180">
        <v>28</v>
      </c>
      <c r="E1306" s="181">
        <v>25.5</v>
      </c>
      <c r="F1306" s="182">
        <v>0.68</v>
      </c>
      <c r="G1306" s="185">
        <v>0.04</v>
      </c>
      <c r="H1306" s="184">
        <f t="shared" si="42"/>
        <v>0.72000000000000008</v>
      </c>
    </row>
    <row r="1307" spans="1:8" ht="15.75">
      <c r="A1307" s="178"/>
      <c r="B1307" s="179" t="s">
        <v>143</v>
      </c>
      <c r="C1307" s="179">
        <v>1</v>
      </c>
      <c r="D1307" s="180">
        <v>32</v>
      </c>
      <c r="E1307" s="181">
        <v>28</v>
      </c>
      <c r="F1307" s="182">
        <v>0.97</v>
      </c>
      <c r="G1307" s="185">
        <v>0.06</v>
      </c>
      <c r="H1307" s="184">
        <f t="shared" si="42"/>
        <v>1.03</v>
      </c>
    </row>
    <row r="1308" spans="1:8" ht="15.75">
      <c r="A1308" s="178"/>
      <c r="B1308" s="179" t="s">
        <v>143</v>
      </c>
      <c r="C1308" s="179">
        <v>1</v>
      </c>
      <c r="D1308" s="180">
        <v>36</v>
      </c>
      <c r="E1308" s="181">
        <v>30.5</v>
      </c>
      <c r="F1308" s="182">
        <v>1.32</v>
      </c>
      <c r="G1308" s="185">
        <v>0.08</v>
      </c>
      <c r="H1308" s="184">
        <f t="shared" si="42"/>
        <v>1.4000000000000001</v>
      </c>
    </row>
    <row r="1309" spans="1:8" ht="15.75">
      <c r="A1309" s="178"/>
      <c r="B1309" s="179" t="s">
        <v>143</v>
      </c>
      <c r="C1309" s="179">
        <v>1</v>
      </c>
      <c r="D1309" s="180">
        <v>40</v>
      </c>
      <c r="E1309" s="181">
        <v>32.5</v>
      </c>
      <c r="F1309" s="182">
        <v>1.74</v>
      </c>
      <c r="G1309" s="185">
        <v>0.1</v>
      </c>
      <c r="H1309" s="184">
        <f t="shared" si="42"/>
        <v>1.84</v>
      </c>
    </row>
    <row r="1310" spans="1:8" ht="15.75">
      <c r="A1310" s="178"/>
      <c r="B1310" s="179" t="s">
        <v>143</v>
      </c>
      <c r="C1310" s="179">
        <v>1</v>
      </c>
      <c r="D1310" s="180">
        <v>44</v>
      </c>
      <c r="E1310" s="181">
        <v>35</v>
      </c>
      <c r="F1310" s="182">
        <v>2.23</v>
      </c>
      <c r="G1310" s="185">
        <v>0.13</v>
      </c>
      <c r="H1310" s="184">
        <f t="shared" si="42"/>
        <v>2.36</v>
      </c>
    </row>
    <row r="1311" spans="1:8" ht="15.75">
      <c r="A1311" s="178"/>
      <c r="B1311" s="179" t="s">
        <v>143</v>
      </c>
      <c r="C1311" s="179">
        <v>1</v>
      </c>
      <c r="D1311" s="180">
        <v>48</v>
      </c>
      <c r="E1311" s="181">
        <v>37</v>
      </c>
      <c r="F1311" s="182">
        <v>2.8</v>
      </c>
      <c r="G1311" s="185">
        <v>0.16</v>
      </c>
      <c r="H1311" s="184">
        <f t="shared" si="42"/>
        <v>2.96</v>
      </c>
    </row>
    <row r="1312" spans="1:8" ht="15.75">
      <c r="A1312" s="178"/>
      <c r="B1312" s="179" t="s">
        <v>143</v>
      </c>
      <c r="C1312" s="179">
        <v>1</v>
      </c>
      <c r="D1312" s="180">
        <v>52</v>
      </c>
      <c r="E1312" s="181">
        <v>39</v>
      </c>
      <c r="F1312" s="182">
        <v>3.43</v>
      </c>
      <c r="G1312" s="185">
        <v>0.19</v>
      </c>
      <c r="H1312" s="184">
        <f t="shared" si="42"/>
        <v>3.62</v>
      </c>
    </row>
    <row r="1313" spans="1:8" ht="15.75">
      <c r="A1313" s="178"/>
      <c r="B1313" s="179" t="s">
        <v>143</v>
      </c>
      <c r="C1313" s="179">
        <v>1</v>
      </c>
      <c r="D1313" s="180">
        <v>56</v>
      </c>
      <c r="E1313" s="181">
        <v>40.5</v>
      </c>
      <c r="F1313" s="182">
        <v>4.16</v>
      </c>
      <c r="G1313" s="185">
        <v>0.23</v>
      </c>
      <c r="H1313" s="184">
        <f t="shared" si="42"/>
        <v>4.3900000000000006</v>
      </c>
    </row>
    <row r="1314" spans="1:8" ht="15.75">
      <c r="A1314" s="178"/>
      <c r="B1314" s="179" t="s">
        <v>143</v>
      </c>
      <c r="C1314" s="179">
        <v>1</v>
      </c>
      <c r="D1314" s="180">
        <v>60</v>
      </c>
      <c r="E1314" s="181">
        <v>42.5</v>
      </c>
      <c r="F1314" s="182">
        <v>4.96</v>
      </c>
      <c r="G1314" s="185">
        <v>0.28000000000000003</v>
      </c>
      <c r="H1314" s="184">
        <f t="shared" si="42"/>
        <v>5.24</v>
      </c>
    </row>
    <row r="1315" spans="1:8" ht="15.75">
      <c r="A1315" s="178"/>
      <c r="B1315" s="179" t="s">
        <v>143</v>
      </c>
      <c r="C1315" s="179">
        <v>1</v>
      </c>
      <c r="D1315" s="180">
        <v>64</v>
      </c>
      <c r="E1315" s="181">
        <v>44</v>
      </c>
      <c r="F1315" s="182">
        <v>5.84</v>
      </c>
      <c r="G1315" s="185">
        <v>0.33</v>
      </c>
      <c r="H1315" s="184">
        <f t="shared" si="42"/>
        <v>6.17</v>
      </c>
    </row>
    <row r="1316" spans="1:8" ht="15.75">
      <c r="A1316" s="178"/>
      <c r="B1316" s="179" t="s">
        <v>143</v>
      </c>
      <c r="C1316" s="179">
        <v>1</v>
      </c>
      <c r="D1316" s="180">
        <v>68</v>
      </c>
      <c r="E1316" s="181">
        <v>45.5</v>
      </c>
      <c r="F1316" s="182">
        <v>6.8</v>
      </c>
      <c r="G1316" s="185">
        <v>0.38</v>
      </c>
      <c r="H1316" s="184">
        <f t="shared" si="42"/>
        <v>7.18</v>
      </c>
    </row>
    <row r="1317" spans="1:8" ht="15.75">
      <c r="A1317" s="178"/>
      <c r="B1317" s="179" t="s">
        <v>143</v>
      </c>
      <c r="C1317" s="179">
        <v>1</v>
      </c>
      <c r="D1317" s="180">
        <v>72</v>
      </c>
      <c r="E1317" s="181">
        <v>47</v>
      </c>
      <c r="F1317" s="182">
        <v>7.85</v>
      </c>
      <c r="G1317" s="185">
        <v>0.44</v>
      </c>
      <c r="H1317" s="184">
        <f t="shared" si="42"/>
        <v>8.2899999999999991</v>
      </c>
    </row>
    <row r="1318" spans="1:8" ht="15.75">
      <c r="A1318" s="178"/>
      <c r="B1318" s="179" t="s">
        <v>143</v>
      </c>
      <c r="C1318" s="179">
        <v>1</v>
      </c>
      <c r="D1318" s="180">
        <v>76</v>
      </c>
      <c r="E1318" s="181">
        <v>48</v>
      </c>
      <c r="F1318" s="182">
        <v>8.9700000000000006</v>
      </c>
      <c r="G1318" s="185">
        <v>0.5</v>
      </c>
      <c r="H1318" s="184">
        <f t="shared" si="42"/>
        <v>9.4700000000000006</v>
      </c>
    </row>
    <row r="1319" spans="1:8" ht="15.75">
      <c r="A1319" s="178"/>
      <c r="B1319" s="179" t="s">
        <v>143</v>
      </c>
      <c r="C1319" s="179">
        <v>1</v>
      </c>
      <c r="D1319" s="180">
        <v>80</v>
      </c>
      <c r="E1319" s="181">
        <v>49.5</v>
      </c>
      <c r="F1319" s="182">
        <v>10.17</v>
      </c>
      <c r="G1319" s="185">
        <v>0.56999999999999995</v>
      </c>
      <c r="H1319" s="184">
        <f t="shared" si="42"/>
        <v>10.74</v>
      </c>
    </row>
    <row r="1320" spans="1:8" ht="15.75">
      <c r="A1320" s="178"/>
      <c r="B1320" s="179" t="s">
        <v>143</v>
      </c>
      <c r="C1320" s="179">
        <v>1</v>
      </c>
      <c r="D1320" s="180">
        <v>84</v>
      </c>
      <c r="E1320" s="181">
        <v>50.5</v>
      </c>
      <c r="F1320" s="182">
        <v>11.43</v>
      </c>
      <c r="G1320" s="185">
        <v>0.63</v>
      </c>
      <c r="H1320" s="184">
        <f t="shared" si="42"/>
        <v>12.06</v>
      </c>
    </row>
    <row r="1321" spans="1:8" ht="15.75">
      <c r="A1321" s="178"/>
      <c r="B1321" s="179" t="s">
        <v>143</v>
      </c>
      <c r="C1321" s="179">
        <v>1</v>
      </c>
      <c r="D1321" s="180">
        <v>88</v>
      </c>
      <c r="E1321" s="181">
        <v>51.5</v>
      </c>
      <c r="F1321" s="182">
        <v>12.79</v>
      </c>
      <c r="G1321" s="185">
        <v>0.71</v>
      </c>
      <c r="H1321" s="184">
        <f t="shared" si="42"/>
        <v>13.5</v>
      </c>
    </row>
    <row r="1322" spans="1:8" ht="15.75">
      <c r="A1322" s="178"/>
      <c r="B1322" s="179" t="s">
        <v>143</v>
      </c>
      <c r="C1322" s="179">
        <v>1</v>
      </c>
      <c r="D1322" s="180">
        <v>92</v>
      </c>
      <c r="E1322" s="181">
        <v>52.5</v>
      </c>
      <c r="F1322" s="182">
        <v>14.22</v>
      </c>
      <c r="G1322" s="185">
        <v>0.79</v>
      </c>
      <c r="H1322" s="184">
        <f t="shared" si="42"/>
        <v>15.010000000000002</v>
      </c>
    </row>
    <row r="1323" spans="1:8" ht="15.75">
      <c r="A1323" s="178"/>
      <c r="B1323" s="179" t="s">
        <v>143</v>
      </c>
      <c r="C1323" s="179">
        <v>1</v>
      </c>
      <c r="D1323" s="180">
        <v>96</v>
      </c>
      <c r="E1323" s="181">
        <v>53.5</v>
      </c>
      <c r="F1323" s="182">
        <v>15.73</v>
      </c>
      <c r="G1323" s="185">
        <v>0.87</v>
      </c>
      <c r="H1323" s="184">
        <f t="shared" si="42"/>
        <v>16.600000000000001</v>
      </c>
    </row>
    <row r="1324" spans="1:8" ht="15.75">
      <c r="A1324" s="178"/>
      <c r="B1324" s="179" t="s">
        <v>143</v>
      </c>
      <c r="C1324" s="179">
        <v>1</v>
      </c>
      <c r="D1324" s="180">
        <v>100</v>
      </c>
      <c r="E1324" s="181">
        <v>54</v>
      </c>
      <c r="F1324" s="182">
        <v>17.3</v>
      </c>
      <c r="G1324" s="185">
        <v>0.95</v>
      </c>
      <c r="H1324" s="184">
        <f t="shared" si="42"/>
        <v>18.25</v>
      </c>
    </row>
    <row r="1325" spans="1:8" ht="15.75">
      <c r="A1325" s="178"/>
      <c r="B1325" s="179" t="s">
        <v>143</v>
      </c>
      <c r="C1325" s="179">
        <v>1</v>
      </c>
      <c r="D1325" s="180">
        <v>104</v>
      </c>
      <c r="E1325" s="181">
        <v>54.5</v>
      </c>
      <c r="F1325" s="182">
        <v>18.920000000000002</v>
      </c>
      <c r="G1325" s="185">
        <v>1.04</v>
      </c>
      <c r="H1325" s="184">
        <f t="shared" si="42"/>
        <v>19.96</v>
      </c>
    </row>
    <row r="1326" spans="1:8" ht="15.75">
      <c r="A1326" s="178"/>
      <c r="B1326" s="179" t="s">
        <v>143</v>
      </c>
      <c r="C1326" s="179">
        <v>1</v>
      </c>
      <c r="D1326" s="180">
        <v>108</v>
      </c>
      <c r="E1326" s="181">
        <v>55.5</v>
      </c>
      <c r="F1326" s="182">
        <v>20.62</v>
      </c>
      <c r="G1326" s="185">
        <v>1.1299999999999999</v>
      </c>
      <c r="H1326" s="184">
        <f t="shared" si="42"/>
        <v>21.75</v>
      </c>
    </row>
    <row r="1327" spans="1:8" ht="15.75">
      <c r="A1327" s="178"/>
      <c r="B1327" s="179" t="s">
        <v>143</v>
      </c>
      <c r="C1327" s="179">
        <v>1</v>
      </c>
      <c r="D1327" s="180">
        <v>112</v>
      </c>
      <c r="E1327" s="181">
        <v>56.5</v>
      </c>
      <c r="F1327" s="182">
        <v>22.37</v>
      </c>
      <c r="G1327" s="185">
        <v>1.23</v>
      </c>
      <c r="H1327" s="184">
        <f t="shared" si="42"/>
        <v>23.6</v>
      </c>
    </row>
    <row r="1328" spans="1:8" ht="15.75">
      <c r="A1328" s="178"/>
      <c r="B1328" s="179" t="s">
        <v>143</v>
      </c>
      <c r="C1328" s="179">
        <v>1</v>
      </c>
      <c r="D1328" s="180">
        <v>116</v>
      </c>
      <c r="E1328" s="181">
        <v>56.5</v>
      </c>
      <c r="F1328" s="182">
        <v>24.16</v>
      </c>
      <c r="G1328" s="185">
        <v>1.32</v>
      </c>
      <c r="H1328" s="184">
        <f t="shared" si="42"/>
        <v>25.48</v>
      </c>
    </row>
    <row r="1329" spans="1:8" ht="15.75">
      <c r="A1329" s="178"/>
      <c r="B1329" s="179" t="s">
        <v>143</v>
      </c>
      <c r="C1329" s="179">
        <v>1</v>
      </c>
      <c r="D1329" s="180">
        <v>120</v>
      </c>
      <c r="E1329" s="181">
        <v>57</v>
      </c>
      <c r="F1329" s="182">
        <v>26.01</v>
      </c>
      <c r="G1329" s="185">
        <v>1.42</v>
      </c>
      <c r="H1329" s="184">
        <f t="shared" si="42"/>
        <v>27.43</v>
      </c>
    </row>
    <row r="1330" spans="1:8" ht="15.75">
      <c r="A1330" s="178"/>
      <c r="B1330" s="179" t="s">
        <v>143</v>
      </c>
      <c r="C1330" s="179">
        <v>1</v>
      </c>
      <c r="D1330" s="180">
        <v>124</v>
      </c>
      <c r="E1330" s="181">
        <v>57.5</v>
      </c>
      <c r="F1330" s="182">
        <v>27.94</v>
      </c>
      <c r="G1330" s="185">
        <v>1.52</v>
      </c>
      <c r="H1330" s="184">
        <f t="shared" si="42"/>
        <v>29.46</v>
      </c>
    </row>
    <row r="1331" spans="1:8" ht="15.75">
      <c r="A1331" s="178"/>
      <c r="B1331" s="179" t="s">
        <v>143</v>
      </c>
      <c r="C1331" s="179">
        <v>1</v>
      </c>
      <c r="D1331" s="180">
        <v>128</v>
      </c>
      <c r="E1331" s="181">
        <v>57.5</v>
      </c>
      <c r="F1331" s="182">
        <v>29.88</v>
      </c>
      <c r="G1331" s="185">
        <v>1.63</v>
      </c>
      <c r="H1331" s="184">
        <f t="shared" si="42"/>
        <v>31.509999999999998</v>
      </c>
    </row>
    <row r="1332" spans="1:8" ht="15.75">
      <c r="A1332" s="178"/>
      <c r="B1332" s="179" t="s">
        <v>143</v>
      </c>
      <c r="C1332" s="179">
        <v>1</v>
      </c>
      <c r="D1332" s="180">
        <v>132</v>
      </c>
      <c r="E1332" s="181">
        <v>57.5</v>
      </c>
      <c r="F1332" s="182">
        <v>31.86</v>
      </c>
      <c r="G1332" s="185">
        <v>1.73</v>
      </c>
      <c r="H1332" s="184">
        <f t="shared" si="42"/>
        <v>33.589999999999996</v>
      </c>
    </row>
    <row r="1333" spans="1:8" ht="15.75">
      <c r="A1333" s="178"/>
      <c r="B1333" s="179" t="s">
        <v>143</v>
      </c>
      <c r="C1333" s="179">
        <v>1</v>
      </c>
      <c r="D1333" s="180">
        <v>136</v>
      </c>
      <c r="E1333" s="181">
        <v>57.5</v>
      </c>
      <c r="F1333" s="182">
        <v>33.880000000000003</v>
      </c>
      <c r="G1333" s="185">
        <v>1.84</v>
      </c>
      <c r="H1333" s="184">
        <f t="shared" si="42"/>
        <v>35.720000000000006</v>
      </c>
    </row>
    <row r="1334" spans="1:8" ht="15.75">
      <c r="A1334" s="178"/>
      <c r="B1334" s="179" t="s">
        <v>143</v>
      </c>
      <c r="C1334" s="179">
        <v>1</v>
      </c>
      <c r="D1334" s="180">
        <v>140</v>
      </c>
      <c r="E1334" s="181">
        <v>58</v>
      </c>
      <c r="F1334" s="182">
        <v>35.94</v>
      </c>
      <c r="G1334" s="185">
        <v>1.96</v>
      </c>
      <c r="H1334" s="184">
        <f t="shared" si="42"/>
        <v>37.9</v>
      </c>
    </row>
    <row r="1335" spans="1:8" ht="15.75">
      <c r="A1335" s="178"/>
      <c r="B1335" s="179" t="s">
        <v>143</v>
      </c>
      <c r="C1335" s="179">
        <v>1</v>
      </c>
      <c r="D1335" s="180">
        <v>144</v>
      </c>
      <c r="E1335" s="181">
        <v>58</v>
      </c>
      <c r="F1335" s="182">
        <v>38.020000000000003</v>
      </c>
      <c r="G1335" s="185">
        <v>2.06</v>
      </c>
      <c r="H1335" s="184">
        <f t="shared" si="42"/>
        <v>40.080000000000005</v>
      </c>
    </row>
    <row r="1336" spans="1:8" ht="15.75">
      <c r="A1336" s="178"/>
      <c r="B1336" s="179" t="s">
        <v>143</v>
      </c>
      <c r="C1336" s="179">
        <v>1</v>
      </c>
      <c r="D1336" s="180">
        <v>148</v>
      </c>
      <c r="E1336" s="181">
        <v>58</v>
      </c>
      <c r="F1336" s="182">
        <v>40.090000000000003</v>
      </c>
      <c r="G1336" s="185">
        <v>2.17</v>
      </c>
      <c r="H1336" s="184">
        <f t="shared" si="42"/>
        <v>42.260000000000005</v>
      </c>
    </row>
    <row r="1337" spans="1:8" ht="15.75">
      <c r="A1337" s="178"/>
      <c r="B1337" s="179" t="s">
        <v>143</v>
      </c>
      <c r="C1337" s="179">
        <v>1</v>
      </c>
      <c r="D1337" s="180">
        <v>152</v>
      </c>
      <c r="E1337" s="181">
        <v>58</v>
      </c>
      <c r="F1337" s="182">
        <v>42.21</v>
      </c>
      <c r="G1337" s="185">
        <v>2.27</v>
      </c>
      <c r="H1337" s="184">
        <f t="shared" si="42"/>
        <v>44.480000000000004</v>
      </c>
    </row>
    <row r="1338" spans="1:8" ht="15.75">
      <c r="A1338" s="178"/>
      <c r="B1338" s="179" t="s">
        <v>143</v>
      </c>
      <c r="C1338" s="179">
        <v>1</v>
      </c>
      <c r="D1338" s="180">
        <v>156</v>
      </c>
      <c r="E1338" s="181">
        <v>58</v>
      </c>
      <c r="F1338" s="182">
        <v>44.3</v>
      </c>
      <c r="G1338" s="185">
        <v>2.4</v>
      </c>
      <c r="H1338" s="184">
        <f t="shared" si="42"/>
        <v>46.699999999999996</v>
      </c>
    </row>
    <row r="1339" spans="1:8" ht="15.75">
      <c r="A1339" s="178"/>
      <c r="B1339" s="179" t="s">
        <v>143</v>
      </c>
      <c r="C1339" s="179">
        <v>1</v>
      </c>
      <c r="D1339" s="180">
        <v>160</v>
      </c>
      <c r="E1339" s="181">
        <v>58</v>
      </c>
      <c r="F1339" s="182">
        <v>46.46</v>
      </c>
      <c r="G1339" s="185">
        <v>2.5099999999999998</v>
      </c>
      <c r="H1339" s="184">
        <f t="shared" si="42"/>
        <v>48.97</v>
      </c>
    </row>
    <row r="1340" spans="1:8" ht="15.75">
      <c r="A1340" s="178"/>
      <c r="B1340" s="179" t="s">
        <v>143</v>
      </c>
      <c r="C1340" s="179">
        <v>2</v>
      </c>
      <c r="D1340" s="180">
        <v>4</v>
      </c>
      <c r="E1340" s="181">
        <v>6</v>
      </c>
      <c r="F1340" s="182">
        <v>0.01</v>
      </c>
      <c r="G1340" s="185">
        <v>0</v>
      </c>
      <c r="H1340" s="184">
        <v>0.01</v>
      </c>
    </row>
    <row r="1341" spans="1:8" ht="15.75">
      <c r="A1341" s="178"/>
      <c r="B1341" s="179" t="s">
        <v>143</v>
      </c>
      <c r="C1341" s="179">
        <v>2</v>
      </c>
      <c r="D1341" s="180">
        <v>6</v>
      </c>
      <c r="E1341" s="181">
        <v>8</v>
      </c>
      <c r="F1341" s="182">
        <v>0.01</v>
      </c>
      <c r="G1341" s="185">
        <v>0</v>
      </c>
      <c r="H1341" s="184">
        <v>0.01</v>
      </c>
    </row>
    <row r="1342" spans="1:8" ht="15.75">
      <c r="A1342" s="178"/>
      <c r="B1342" s="179" t="s">
        <v>143</v>
      </c>
      <c r="C1342" s="179">
        <v>2</v>
      </c>
      <c r="D1342" s="180">
        <v>8</v>
      </c>
      <c r="E1342" s="181">
        <v>10.5</v>
      </c>
      <c r="F1342" s="182">
        <v>0.02</v>
      </c>
      <c r="G1342" s="185">
        <v>0</v>
      </c>
      <c r="H1342" s="184">
        <f t="shared" ref="H1342:H1382" si="43">F1342+G1342</f>
        <v>0.02</v>
      </c>
    </row>
    <row r="1343" spans="1:8" ht="15.75">
      <c r="A1343" s="178"/>
      <c r="B1343" s="179" t="s">
        <v>143</v>
      </c>
      <c r="C1343" s="179">
        <v>2</v>
      </c>
      <c r="D1343" s="180">
        <v>10</v>
      </c>
      <c r="E1343" s="181">
        <v>11.5</v>
      </c>
      <c r="F1343" s="182">
        <v>0.04</v>
      </c>
      <c r="G1343" s="185">
        <v>0</v>
      </c>
      <c r="H1343" s="184">
        <f t="shared" si="43"/>
        <v>0.04</v>
      </c>
    </row>
    <row r="1344" spans="1:8" ht="15.75">
      <c r="A1344" s="178"/>
      <c r="B1344" s="179" t="s">
        <v>143</v>
      </c>
      <c r="C1344" s="179">
        <v>2</v>
      </c>
      <c r="D1344" s="180">
        <v>12</v>
      </c>
      <c r="E1344" s="181">
        <v>13</v>
      </c>
      <c r="F1344" s="182">
        <v>7.0000000000000007E-2</v>
      </c>
      <c r="G1344" s="185">
        <v>0</v>
      </c>
      <c r="H1344" s="184">
        <f t="shared" si="43"/>
        <v>7.0000000000000007E-2</v>
      </c>
    </row>
    <row r="1345" spans="1:8" ht="15.75">
      <c r="A1345" s="178"/>
      <c r="B1345" s="179" t="s">
        <v>143</v>
      </c>
      <c r="C1345" s="179">
        <v>2</v>
      </c>
      <c r="D1345" s="180">
        <v>14</v>
      </c>
      <c r="E1345" s="181">
        <v>14.5</v>
      </c>
      <c r="F1345" s="182">
        <v>0.1</v>
      </c>
      <c r="G1345" s="185">
        <v>0.01</v>
      </c>
      <c r="H1345" s="184">
        <f t="shared" si="43"/>
        <v>0.11</v>
      </c>
    </row>
    <row r="1346" spans="1:8" ht="15.75">
      <c r="A1346" s="178"/>
      <c r="B1346" s="179" t="s">
        <v>143</v>
      </c>
      <c r="C1346" s="179">
        <v>2</v>
      </c>
      <c r="D1346" s="180">
        <v>16</v>
      </c>
      <c r="E1346" s="181">
        <v>16</v>
      </c>
      <c r="F1346" s="182">
        <v>0.14000000000000001</v>
      </c>
      <c r="G1346" s="185">
        <v>0.01</v>
      </c>
      <c r="H1346" s="184">
        <f t="shared" si="43"/>
        <v>0.15000000000000002</v>
      </c>
    </row>
    <row r="1347" spans="1:8" ht="15.75">
      <c r="A1347" s="178"/>
      <c r="B1347" s="179" t="s">
        <v>143</v>
      </c>
      <c r="C1347" s="179">
        <v>2</v>
      </c>
      <c r="D1347" s="180">
        <v>20</v>
      </c>
      <c r="E1347" s="181">
        <v>18.5</v>
      </c>
      <c r="F1347" s="182">
        <v>0.26</v>
      </c>
      <c r="G1347" s="185">
        <v>0.02</v>
      </c>
      <c r="H1347" s="184">
        <f t="shared" si="43"/>
        <v>0.28000000000000003</v>
      </c>
    </row>
    <row r="1348" spans="1:8" ht="15.75">
      <c r="A1348" s="178"/>
      <c r="B1348" s="179" t="s">
        <v>143</v>
      </c>
      <c r="C1348" s="179">
        <v>2</v>
      </c>
      <c r="D1348" s="180">
        <v>24</v>
      </c>
      <c r="E1348" s="181">
        <v>21</v>
      </c>
      <c r="F1348" s="182">
        <v>0.42</v>
      </c>
      <c r="G1348" s="185">
        <v>0.02</v>
      </c>
      <c r="H1348" s="184">
        <f t="shared" si="43"/>
        <v>0.44</v>
      </c>
    </row>
    <row r="1349" spans="1:8" ht="15.75">
      <c r="A1349" s="178"/>
      <c r="B1349" s="179" t="s">
        <v>143</v>
      </c>
      <c r="C1349" s="179">
        <v>2</v>
      </c>
      <c r="D1349" s="180">
        <v>28</v>
      </c>
      <c r="E1349" s="181">
        <v>23.5</v>
      </c>
      <c r="F1349" s="182">
        <v>0.62</v>
      </c>
      <c r="G1349" s="185">
        <v>0.04</v>
      </c>
      <c r="H1349" s="184">
        <f t="shared" si="43"/>
        <v>0.66</v>
      </c>
    </row>
    <row r="1350" spans="1:8" ht="15.75">
      <c r="A1350" s="178"/>
      <c r="B1350" s="179" t="s">
        <v>143</v>
      </c>
      <c r="C1350" s="179">
        <v>2</v>
      </c>
      <c r="D1350" s="180">
        <v>32</v>
      </c>
      <c r="E1350" s="181">
        <v>25.5</v>
      </c>
      <c r="F1350" s="182">
        <v>0.88</v>
      </c>
      <c r="G1350" s="185">
        <v>0.05</v>
      </c>
      <c r="H1350" s="184">
        <f t="shared" si="43"/>
        <v>0.93</v>
      </c>
    </row>
    <row r="1351" spans="1:8" ht="15.75">
      <c r="A1351" s="178"/>
      <c r="B1351" s="179" t="s">
        <v>143</v>
      </c>
      <c r="C1351" s="179">
        <v>2</v>
      </c>
      <c r="D1351" s="180">
        <v>36</v>
      </c>
      <c r="E1351" s="181">
        <v>27.5</v>
      </c>
      <c r="F1351" s="182">
        <v>1.2</v>
      </c>
      <c r="G1351" s="185">
        <v>7.0000000000000007E-2</v>
      </c>
      <c r="H1351" s="184">
        <f t="shared" si="43"/>
        <v>1.27</v>
      </c>
    </row>
    <row r="1352" spans="1:8" ht="15.75">
      <c r="A1352" s="178"/>
      <c r="B1352" s="179" t="s">
        <v>143</v>
      </c>
      <c r="C1352" s="179">
        <v>2</v>
      </c>
      <c r="D1352" s="180">
        <v>40</v>
      </c>
      <c r="E1352" s="181">
        <v>29.5</v>
      </c>
      <c r="F1352" s="182">
        <v>1.59</v>
      </c>
      <c r="G1352" s="185">
        <v>0.09</v>
      </c>
      <c r="H1352" s="184">
        <f t="shared" si="43"/>
        <v>1.6800000000000002</v>
      </c>
    </row>
    <row r="1353" spans="1:8" ht="15.75">
      <c r="A1353" s="178"/>
      <c r="B1353" s="179" t="s">
        <v>143</v>
      </c>
      <c r="C1353" s="179">
        <v>2</v>
      </c>
      <c r="D1353" s="180">
        <v>44</v>
      </c>
      <c r="E1353" s="181">
        <v>31.5</v>
      </c>
      <c r="F1353" s="182">
        <v>2.0299999999999998</v>
      </c>
      <c r="G1353" s="185">
        <v>0.12</v>
      </c>
      <c r="H1353" s="184">
        <f t="shared" si="43"/>
        <v>2.15</v>
      </c>
    </row>
    <row r="1354" spans="1:8" ht="15.75">
      <c r="A1354" s="178"/>
      <c r="B1354" s="179" t="s">
        <v>143</v>
      </c>
      <c r="C1354" s="179">
        <v>2</v>
      </c>
      <c r="D1354" s="180">
        <v>48</v>
      </c>
      <c r="E1354" s="181">
        <v>33.5</v>
      </c>
      <c r="F1354" s="182">
        <v>2.5499999999999998</v>
      </c>
      <c r="G1354" s="185">
        <v>0.14000000000000001</v>
      </c>
      <c r="H1354" s="184">
        <f t="shared" si="43"/>
        <v>2.69</v>
      </c>
    </row>
    <row r="1355" spans="1:8" ht="15.75">
      <c r="A1355" s="178"/>
      <c r="B1355" s="179" t="s">
        <v>143</v>
      </c>
      <c r="C1355" s="179">
        <v>2</v>
      </c>
      <c r="D1355" s="180">
        <v>52</v>
      </c>
      <c r="E1355" s="181">
        <v>35.5</v>
      </c>
      <c r="F1355" s="182">
        <v>3.14</v>
      </c>
      <c r="G1355" s="185">
        <v>0.18</v>
      </c>
      <c r="H1355" s="184">
        <f t="shared" si="43"/>
        <v>3.3200000000000003</v>
      </c>
    </row>
    <row r="1356" spans="1:8" ht="15.75">
      <c r="A1356" s="178"/>
      <c r="B1356" s="179" t="s">
        <v>143</v>
      </c>
      <c r="C1356" s="179">
        <v>2</v>
      </c>
      <c r="D1356" s="180">
        <v>56</v>
      </c>
      <c r="E1356" s="181">
        <v>37</v>
      </c>
      <c r="F1356" s="182">
        <v>3.79</v>
      </c>
      <c r="G1356" s="185">
        <v>0.21</v>
      </c>
      <c r="H1356" s="184">
        <f t="shared" si="43"/>
        <v>4</v>
      </c>
    </row>
    <row r="1357" spans="1:8" ht="15.75">
      <c r="A1357" s="178"/>
      <c r="B1357" s="179" t="s">
        <v>143</v>
      </c>
      <c r="C1357" s="179">
        <v>2</v>
      </c>
      <c r="D1357" s="180">
        <v>60</v>
      </c>
      <c r="E1357" s="181">
        <v>38.5</v>
      </c>
      <c r="F1357" s="182">
        <v>4.5199999999999996</v>
      </c>
      <c r="G1357" s="185">
        <v>0.25</v>
      </c>
      <c r="H1357" s="184">
        <f t="shared" si="43"/>
        <v>4.7699999999999996</v>
      </c>
    </row>
    <row r="1358" spans="1:8" ht="15.75">
      <c r="A1358" s="178"/>
      <c r="B1358" s="179" t="s">
        <v>143</v>
      </c>
      <c r="C1358" s="179">
        <v>2</v>
      </c>
      <c r="D1358" s="180">
        <v>64</v>
      </c>
      <c r="E1358" s="181">
        <v>40</v>
      </c>
      <c r="F1358" s="182">
        <v>5.32</v>
      </c>
      <c r="G1358" s="185">
        <v>0.3</v>
      </c>
      <c r="H1358" s="184">
        <f t="shared" si="43"/>
        <v>5.62</v>
      </c>
    </row>
    <row r="1359" spans="1:8" ht="15.75">
      <c r="A1359" s="178"/>
      <c r="B1359" s="179" t="s">
        <v>143</v>
      </c>
      <c r="C1359" s="179">
        <v>2</v>
      </c>
      <c r="D1359" s="180">
        <v>68</v>
      </c>
      <c r="E1359" s="181">
        <v>41.5</v>
      </c>
      <c r="F1359" s="182">
        <v>6.21</v>
      </c>
      <c r="G1359" s="185">
        <v>0.35</v>
      </c>
      <c r="H1359" s="184">
        <f t="shared" si="43"/>
        <v>6.56</v>
      </c>
    </row>
    <row r="1360" spans="1:8" ht="15.75">
      <c r="A1360" s="178"/>
      <c r="B1360" s="179" t="s">
        <v>143</v>
      </c>
      <c r="C1360" s="179">
        <v>2</v>
      </c>
      <c r="D1360" s="180">
        <v>72</v>
      </c>
      <c r="E1360" s="181">
        <v>42.5</v>
      </c>
      <c r="F1360" s="182">
        <v>7.15</v>
      </c>
      <c r="G1360" s="185">
        <v>0.4</v>
      </c>
      <c r="H1360" s="184">
        <f t="shared" si="43"/>
        <v>7.5500000000000007</v>
      </c>
    </row>
    <row r="1361" spans="1:8" ht="15.75">
      <c r="A1361" s="178"/>
      <c r="B1361" s="179" t="s">
        <v>143</v>
      </c>
      <c r="C1361" s="179">
        <v>2</v>
      </c>
      <c r="D1361" s="180">
        <v>76</v>
      </c>
      <c r="E1361" s="181">
        <v>44</v>
      </c>
      <c r="F1361" s="182">
        <v>8.17</v>
      </c>
      <c r="G1361" s="185">
        <v>0.46</v>
      </c>
      <c r="H1361" s="184">
        <f t="shared" si="43"/>
        <v>8.6300000000000008</v>
      </c>
    </row>
    <row r="1362" spans="1:8" ht="15.75">
      <c r="A1362" s="178"/>
      <c r="B1362" s="179" t="s">
        <v>143</v>
      </c>
      <c r="C1362" s="179">
        <v>2</v>
      </c>
      <c r="D1362" s="180">
        <v>80</v>
      </c>
      <c r="E1362" s="181">
        <v>45</v>
      </c>
      <c r="F1362" s="182">
        <v>9.27</v>
      </c>
      <c r="G1362" s="185">
        <v>0.52</v>
      </c>
      <c r="H1362" s="184">
        <f t="shared" si="43"/>
        <v>9.7899999999999991</v>
      </c>
    </row>
    <row r="1363" spans="1:8" ht="15.75">
      <c r="A1363" s="178"/>
      <c r="B1363" s="179" t="s">
        <v>143</v>
      </c>
      <c r="C1363" s="179">
        <v>2</v>
      </c>
      <c r="D1363" s="180">
        <v>84</v>
      </c>
      <c r="E1363" s="181">
        <v>46</v>
      </c>
      <c r="F1363" s="182">
        <v>10.42</v>
      </c>
      <c r="G1363" s="185">
        <v>0.57999999999999996</v>
      </c>
      <c r="H1363" s="184">
        <f t="shared" si="43"/>
        <v>11</v>
      </c>
    </row>
    <row r="1364" spans="1:8" ht="15.75">
      <c r="A1364" s="178"/>
      <c r="B1364" s="179" t="s">
        <v>143</v>
      </c>
      <c r="C1364" s="179">
        <v>2</v>
      </c>
      <c r="D1364" s="180">
        <v>88</v>
      </c>
      <c r="E1364" s="181">
        <v>47</v>
      </c>
      <c r="F1364" s="182">
        <v>11.66</v>
      </c>
      <c r="G1364" s="185">
        <v>0.65</v>
      </c>
      <c r="H1364" s="184">
        <f t="shared" si="43"/>
        <v>12.31</v>
      </c>
    </row>
    <row r="1365" spans="1:8" ht="15.75">
      <c r="A1365" s="178"/>
      <c r="B1365" s="179" t="s">
        <v>143</v>
      </c>
      <c r="C1365" s="179">
        <v>2</v>
      </c>
      <c r="D1365" s="180">
        <v>92</v>
      </c>
      <c r="E1365" s="181">
        <v>47.5</v>
      </c>
      <c r="F1365" s="182">
        <v>12.96</v>
      </c>
      <c r="G1365" s="185">
        <v>0.72</v>
      </c>
      <c r="H1365" s="184">
        <f t="shared" si="43"/>
        <v>13.680000000000001</v>
      </c>
    </row>
    <row r="1366" spans="1:8" ht="15.75">
      <c r="A1366" s="178"/>
      <c r="B1366" s="179" t="s">
        <v>143</v>
      </c>
      <c r="C1366" s="179">
        <v>2</v>
      </c>
      <c r="D1366" s="180">
        <v>96</v>
      </c>
      <c r="E1366" s="181">
        <v>48.5</v>
      </c>
      <c r="F1366" s="182">
        <v>14.33</v>
      </c>
      <c r="G1366" s="185">
        <v>0.79</v>
      </c>
      <c r="H1366" s="184">
        <f t="shared" si="43"/>
        <v>15.120000000000001</v>
      </c>
    </row>
    <row r="1367" spans="1:8" ht="15.75">
      <c r="A1367" s="178"/>
      <c r="B1367" s="179" t="s">
        <v>143</v>
      </c>
      <c r="C1367" s="179">
        <v>2</v>
      </c>
      <c r="D1367" s="180">
        <v>100</v>
      </c>
      <c r="E1367" s="181">
        <v>49</v>
      </c>
      <c r="F1367" s="182">
        <v>15.77</v>
      </c>
      <c r="G1367" s="185">
        <v>0.87</v>
      </c>
      <c r="H1367" s="184">
        <f t="shared" si="43"/>
        <v>16.64</v>
      </c>
    </row>
    <row r="1368" spans="1:8" ht="15.75">
      <c r="A1368" s="178"/>
      <c r="B1368" s="179" t="s">
        <v>143</v>
      </c>
      <c r="C1368" s="179">
        <v>2</v>
      </c>
      <c r="D1368" s="180">
        <v>104</v>
      </c>
      <c r="E1368" s="181">
        <v>50</v>
      </c>
      <c r="F1368" s="182">
        <v>17.239999999999998</v>
      </c>
      <c r="G1368" s="185">
        <v>0.95</v>
      </c>
      <c r="H1368" s="184">
        <f t="shared" si="43"/>
        <v>18.189999999999998</v>
      </c>
    </row>
    <row r="1369" spans="1:8" ht="15.75">
      <c r="A1369" s="178"/>
      <c r="B1369" s="179" t="s">
        <v>143</v>
      </c>
      <c r="C1369" s="179">
        <v>2</v>
      </c>
      <c r="D1369" s="180">
        <v>108</v>
      </c>
      <c r="E1369" s="181">
        <v>50.5</v>
      </c>
      <c r="F1369" s="182">
        <v>18.8</v>
      </c>
      <c r="G1369" s="185">
        <v>1.03</v>
      </c>
      <c r="H1369" s="184">
        <f t="shared" si="43"/>
        <v>19.830000000000002</v>
      </c>
    </row>
    <row r="1370" spans="1:8" ht="15.75">
      <c r="A1370" s="178"/>
      <c r="B1370" s="179" t="s">
        <v>143</v>
      </c>
      <c r="C1370" s="179">
        <v>2</v>
      </c>
      <c r="D1370" s="180">
        <v>112</v>
      </c>
      <c r="E1370" s="181">
        <v>51.5</v>
      </c>
      <c r="F1370" s="182">
        <v>20.39</v>
      </c>
      <c r="G1370" s="185">
        <v>1.1200000000000001</v>
      </c>
      <c r="H1370" s="184">
        <f t="shared" si="43"/>
        <v>21.51</v>
      </c>
    </row>
    <row r="1371" spans="1:8" ht="15.75">
      <c r="A1371" s="178"/>
      <c r="B1371" s="179" t="s">
        <v>143</v>
      </c>
      <c r="C1371" s="179">
        <v>2</v>
      </c>
      <c r="D1371" s="180">
        <v>116</v>
      </c>
      <c r="E1371" s="181">
        <v>51.5</v>
      </c>
      <c r="F1371" s="182">
        <v>22.03</v>
      </c>
      <c r="G1371" s="185">
        <v>1.21</v>
      </c>
      <c r="H1371" s="184">
        <f t="shared" si="43"/>
        <v>23.240000000000002</v>
      </c>
    </row>
    <row r="1372" spans="1:8" ht="15.75">
      <c r="A1372" s="178"/>
      <c r="B1372" s="179" t="s">
        <v>143</v>
      </c>
      <c r="C1372" s="179">
        <v>2</v>
      </c>
      <c r="D1372" s="180">
        <v>120</v>
      </c>
      <c r="E1372" s="181">
        <v>52</v>
      </c>
      <c r="F1372" s="182">
        <v>23.71</v>
      </c>
      <c r="G1372" s="185">
        <v>1.3</v>
      </c>
      <c r="H1372" s="184">
        <f t="shared" si="43"/>
        <v>25.01</v>
      </c>
    </row>
    <row r="1373" spans="1:8" ht="15.75">
      <c r="A1373" s="178"/>
      <c r="B1373" s="179" t="s">
        <v>143</v>
      </c>
      <c r="C1373" s="179">
        <v>2</v>
      </c>
      <c r="D1373" s="180">
        <v>124</v>
      </c>
      <c r="E1373" s="181">
        <v>52</v>
      </c>
      <c r="F1373" s="182">
        <v>25.47</v>
      </c>
      <c r="G1373" s="185">
        <v>1.39</v>
      </c>
      <c r="H1373" s="184">
        <f t="shared" si="43"/>
        <v>26.86</v>
      </c>
    </row>
    <row r="1374" spans="1:8" ht="15.75">
      <c r="A1374" s="178"/>
      <c r="B1374" s="179" t="s">
        <v>143</v>
      </c>
      <c r="C1374" s="179">
        <v>2</v>
      </c>
      <c r="D1374" s="180">
        <v>128</v>
      </c>
      <c r="E1374" s="181">
        <v>52.5</v>
      </c>
      <c r="F1374" s="182">
        <v>27.24</v>
      </c>
      <c r="G1374" s="185">
        <v>1.49</v>
      </c>
      <c r="H1374" s="184">
        <f t="shared" si="43"/>
        <v>28.729999999999997</v>
      </c>
    </row>
    <row r="1375" spans="1:8" ht="15.75">
      <c r="A1375" s="178"/>
      <c r="B1375" s="179" t="s">
        <v>143</v>
      </c>
      <c r="C1375" s="179">
        <v>2</v>
      </c>
      <c r="D1375" s="180">
        <v>132</v>
      </c>
      <c r="E1375" s="181">
        <v>52.5</v>
      </c>
      <c r="F1375" s="182">
        <v>29.05</v>
      </c>
      <c r="G1375" s="185">
        <v>1.58</v>
      </c>
      <c r="H1375" s="184">
        <f t="shared" si="43"/>
        <v>30.630000000000003</v>
      </c>
    </row>
    <row r="1376" spans="1:8" ht="15.75">
      <c r="A1376" s="178"/>
      <c r="B1376" s="179" t="s">
        <v>143</v>
      </c>
      <c r="C1376" s="179">
        <v>2</v>
      </c>
      <c r="D1376" s="180">
        <v>136</v>
      </c>
      <c r="E1376" s="181">
        <v>52.5</v>
      </c>
      <c r="F1376" s="182">
        <v>30.9</v>
      </c>
      <c r="G1376" s="185">
        <v>1.68</v>
      </c>
      <c r="H1376" s="184">
        <f t="shared" si="43"/>
        <v>32.58</v>
      </c>
    </row>
    <row r="1377" spans="1:8" ht="15.75">
      <c r="A1377" s="178"/>
      <c r="B1377" s="179" t="s">
        <v>143</v>
      </c>
      <c r="C1377" s="179">
        <v>2</v>
      </c>
      <c r="D1377" s="180">
        <v>140</v>
      </c>
      <c r="E1377" s="181">
        <v>52.5</v>
      </c>
      <c r="F1377" s="182">
        <v>32.76</v>
      </c>
      <c r="G1377" s="185">
        <v>1.78</v>
      </c>
      <c r="H1377" s="184">
        <f t="shared" si="43"/>
        <v>34.54</v>
      </c>
    </row>
    <row r="1378" spans="1:8" ht="15.75">
      <c r="A1378" s="178"/>
      <c r="B1378" s="179" t="s">
        <v>143</v>
      </c>
      <c r="C1378" s="179">
        <v>2</v>
      </c>
      <c r="D1378" s="180">
        <v>144</v>
      </c>
      <c r="E1378" s="181">
        <v>52.5</v>
      </c>
      <c r="F1378" s="182">
        <v>34.67</v>
      </c>
      <c r="G1378" s="185">
        <v>1.88</v>
      </c>
      <c r="H1378" s="184">
        <f t="shared" si="43"/>
        <v>36.550000000000004</v>
      </c>
    </row>
    <row r="1379" spans="1:8" ht="15.75">
      <c r="A1379" s="178"/>
      <c r="B1379" s="179" t="s">
        <v>143</v>
      </c>
      <c r="C1379" s="179">
        <v>2</v>
      </c>
      <c r="D1379" s="180">
        <v>148</v>
      </c>
      <c r="E1379" s="181">
        <v>52.5</v>
      </c>
      <c r="F1379" s="182">
        <v>36.549999999999997</v>
      </c>
      <c r="G1379" s="185">
        <v>1.98</v>
      </c>
      <c r="H1379" s="184">
        <f t="shared" si="43"/>
        <v>38.529999999999994</v>
      </c>
    </row>
    <row r="1380" spans="1:8" ht="15.75">
      <c r="A1380" s="178"/>
      <c r="B1380" s="179" t="s">
        <v>143</v>
      </c>
      <c r="C1380" s="179">
        <v>2</v>
      </c>
      <c r="D1380" s="180">
        <v>152</v>
      </c>
      <c r="E1380" s="181">
        <v>52.5</v>
      </c>
      <c r="F1380" s="182">
        <v>38.479999999999997</v>
      </c>
      <c r="G1380" s="185">
        <v>2.09</v>
      </c>
      <c r="H1380" s="184">
        <f t="shared" si="43"/>
        <v>40.569999999999993</v>
      </c>
    </row>
    <row r="1381" spans="1:8" ht="15.75">
      <c r="A1381" s="178"/>
      <c r="B1381" s="179" t="s">
        <v>143</v>
      </c>
      <c r="C1381" s="179">
        <v>2</v>
      </c>
      <c r="D1381" s="180">
        <v>156</v>
      </c>
      <c r="E1381" s="181">
        <v>52.5</v>
      </c>
      <c r="F1381" s="182">
        <v>40.39</v>
      </c>
      <c r="G1381" s="185">
        <v>2.19</v>
      </c>
      <c r="H1381" s="184">
        <f t="shared" si="43"/>
        <v>42.58</v>
      </c>
    </row>
    <row r="1382" spans="1:8" ht="15.75">
      <c r="A1382" s="178"/>
      <c r="B1382" s="179" t="s">
        <v>143</v>
      </c>
      <c r="C1382" s="179">
        <v>2</v>
      </c>
      <c r="D1382" s="180">
        <v>160</v>
      </c>
      <c r="E1382" s="181">
        <v>52.5</v>
      </c>
      <c r="F1382" s="182">
        <v>42.36</v>
      </c>
      <c r="G1382" s="185">
        <v>2.29</v>
      </c>
      <c r="H1382" s="184">
        <f t="shared" si="43"/>
        <v>44.65</v>
      </c>
    </row>
    <row r="1383" spans="1:8" ht="15.75">
      <c r="A1383" s="178"/>
      <c r="B1383" s="179" t="s">
        <v>143</v>
      </c>
      <c r="C1383" s="179">
        <v>3</v>
      </c>
      <c r="D1383" s="180">
        <v>4</v>
      </c>
      <c r="E1383" s="181">
        <v>5.5</v>
      </c>
      <c r="F1383" s="182">
        <v>0.01</v>
      </c>
      <c r="G1383" s="185">
        <v>0</v>
      </c>
      <c r="H1383" s="184">
        <v>0.01</v>
      </c>
    </row>
    <row r="1384" spans="1:8" ht="15.75">
      <c r="A1384" s="178"/>
      <c r="B1384" s="179" t="s">
        <v>143</v>
      </c>
      <c r="C1384" s="179">
        <v>3</v>
      </c>
      <c r="D1384" s="180">
        <v>6</v>
      </c>
      <c r="E1384" s="181">
        <v>7.5</v>
      </c>
      <c r="F1384" s="182">
        <v>0.01</v>
      </c>
      <c r="G1384" s="185">
        <v>0</v>
      </c>
      <c r="H1384" s="184">
        <v>0.01</v>
      </c>
    </row>
    <row r="1385" spans="1:8" ht="15.75">
      <c r="A1385" s="178"/>
      <c r="B1385" s="179" t="s">
        <v>143</v>
      </c>
      <c r="C1385" s="179">
        <v>3</v>
      </c>
      <c r="D1385" s="180">
        <v>8</v>
      </c>
      <c r="E1385" s="181">
        <v>9.5</v>
      </c>
      <c r="F1385" s="182">
        <v>0.01</v>
      </c>
      <c r="G1385" s="185">
        <v>0</v>
      </c>
      <c r="H1385" s="184">
        <f t="shared" ref="H1385:H1425" si="44">F1385+G1385</f>
        <v>0.01</v>
      </c>
    </row>
    <row r="1386" spans="1:8" ht="15.75">
      <c r="A1386" s="178"/>
      <c r="B1386" s="179" t="s">
        <v>143</v>
      </c>
      <c r="C1386" s="179">
        <v>3</v>
      </c>
      <c r="D1386" s="180">
        <v>10</v>
      </c>
      <c r="E1386" s="181">
        <v>10.5</v>
      </c>
      <c r="F1386" s="182">
        <v>0.04</v>
      </c>
      <c r="G1386" s="185">
        <v>0</v>
      </c>
      <c r="H1386" s="184">
        <f t="shared" si="44"/>
        <v>0.04</v>
      </c>
    </row>
    <row r="1387" spans="1:8" ht="15.75">
      <c r="A1387" s="178"/>
      <c r="B1387" s="179" t="s">
        <v>143</v>
      </c>
      <c r="C1387" s="179">
        <v>3</v>
      </c>
      <c r="D1387" s="180">
        <v>12</v>
      </c>
      <c r="E1387" s="181">
        <v>12</v>
      </c>
      <c r="F1387" s="182">
        <v>0.06</v>
      </c>
      <c r="G1387" s="185">
        <v>0</v>
      </c>
      <c r="H1387" s="184">
        <f t="shared" si="44"/>
        <v>0.06</v>
      </c>
    </row>
    <row r="1388" spans="1:8" ht="15.75">
      <c r="A1388" s="178"/>
      <c r="B1388" s="179" t="s">
        <v>143</v>
      </c>
      <c r="C1388" s="179">
        <v>3</v>
      </c>
      <c r="D1388" s="180">
        <v>14</v>
      </c>
      <c r="E1388" s="181">
        <v>13</v>
      </c>
      <c r="F1388" s="182">
        <v>0.09</v>
      </c>
      <c r="G1388" s="185">
        <v>0.01</v>
      </c>
      <c r="H1388" s="184">
        <f t="shared" si="44"/>
        <v>9.9999999999999992E-2</v>
      </c>
    </row>
    <row r="1389" spans="1:8" ht="15.75">
      <c r="A1389" s="178"/>
      <c r="B1389" s="179" t="s">
        <v>143</v>
      </c>
      <c r="C1389" s="179">
        <v>3</v>
      </c>
      <c r="D1389" s="180">
        <v>16</v>
      </c>
      <c r="E1389" s="181">
        <v>14.5</v>
      </c>
      <c r="F1389" s="182">
        <v>0.13</v>
      </c>
      <c r="G1389" s="185">
        <v>0.01</v>
      </c>
      <c r="H1389" s="184">
        <f t="shared" si="44"/>
        <v>0.14000000000000001</v>
      </c>
    </row>
    <row r="1390" spans="1:8" ht="15.75">
      <c r="A1390" s="178"/>
      <c r="B1390" s="179" t="s">
        <v>143</v>
      </c>
      <c r="C1390" s="179">
        <v>3</v>
      </c>
      <c r="D1390" s="180">
        <v>20</v>
      </c>
      <c r="E1390" s="181">
        <v>16.5</v>
      </c>
      <c r="F1390" s="182">
        <v>0.23</v>
      </c>
      <c r="G1390" s="185">
        <v>0.01</v>
      </c>
      <c r="H1390" s="184">
        <f t="shared" si="44"/>
        <v>0.24000000000000002</v>
      </c>
    </row>
    <row r="1391" spans="1:8" ht="15.75">
      <c r="A1391" s="178"/>
      <c r="B1391" s="179" t="s">
        <v>143</v>
      </c>
      <c r="C1391" s="179">
        <v>3</v>
      </c>
      <c r="D1391" s="180">
        <v>24</v>
      </c>
      <c r="E1391" s="181">
        <v>19</v>
      </c>
      <c r="F1391" s="182">
        <v>0.37</v>
      </c>
      <c r="G1391" s="185">
        <v>0.02</v>
      </c>
      <c r="H1391" s="184">
        <f t="shared" si="44"/>
        <v>0.39</v>
      </c>
    </row>
    <row r="1392" spans="1:8" ht="15.75">
      <c r="A1392" s="178"/>
      <c r="B1392" s="179" t="s">
        <v>143</v>
      </c>
      <c r="C1392" s="179">
        <v>3</v>
      </c>
      <c r="D1392" s="180">
        <v>28</v>
      </c>
      <c r="E1392" s="181">
        <v>21</v>
      </c>
      <c r="F1392" s="182">
        <v>0.56999999999999995</v>
      </c>
      <c r="G1392" s="185">
        <v>0.03</v>
      </c>
      <c r="H1392" s="184">
        <f t="shared" si="44"/>
        <v>0.6</v>
      </c>
    </row>
    <row r="1393" spans="1:8" ht="15.75">
      <c r="A1393" s="178"/>
      <c r="B1393" s="179" t="s">
        <v>143</v>
      </c>
      <c r="C1393" s="179">
        <v>3</v>
      </c>
      <c r="D1393" s="180">
        <v>32</v>
      </c>
      <c r="E1393" s="181">
        <v>23</v>
      </c>
      <c r="F1393" s="182">
        <v>0.8</v>
      </c>
      <c r="G1393" s="185">
        <v>0.05</v>
      </c>
      <c r="H1393" s="184">
        <f t="shared" si="44"/>
        <v>0.85000000000000009</v>
      </c>
    </row>
    <row r="1394" spans="1:8" ht="15.75">
      <c r="A1394" s="178"/>
      <c r="B1394" s="179" t="s">
        <v>143</v>
      </c>
      <c r="C1394" s="179">
        <v>3</v>
      </c>
      <c r="D1394" s="180">
        <v>36</v>
      </c>
      <c r="E1394" s="181">
        <v>25</v>
      </c>
      <c r="F1394" s="182">
        <v>1.0900000000000001</v>
      </c>
      <c r="G1394" s="185">
        <v>0.06</v>
      </c>
      <c r="H1394" s="184">
        <f t="shared" si="44"/>
        <v>1.1500000000000001</v>
      </c>
    </row>
    <row r="1395" spans="1:8" ht="15.75">
      <c r="A1395" s="178"/>
      <c r="B1395" s="179" t="s">
        <v>143</v>
      </c>
      <c r="C1395" s="179">
        <v>3</v>
      </c>
      <c r="D1395" s="180">
        <v>40</v>
      </c>
      <c r="E1395" s="181">
        <v>27</v>
      </c>
      <c r="F1395" s="182">
        <v>1.45</v>
      </c>
      <c r="G1395" s="185">
        <v>0.08</v>
      </c>
      <c r="H1395" s="184">
        <f t="shared" si="44"/>
        <v>1.53</v>
      </c>
    </row>
    <row r="1396" spans="1:8" ht="15.75">
      <c r="A1396" s="178"/>
      <c r="B1396" s="179" t="s">
        <v>143</v>
      </c>
      <c r="C1396" s="179">
        <v>3</v>
      </c>
      <c r="D1396" s="180">
        <v>44</v>
      </c>
      <c r="E1396" s="181">
        <v>29</v>
      </c>
      <c r="F1396" s="182">
        <v>1.85</v>
      </c>
      <c r="G1396" s="185">
        <v>0.11</v>
      </c>
      <c r="H1396" s="184">
        <f t="shared" si="44"/>
        <v>1.9600000000000002</v>
      </c>
    </row>
    <row r="1397" spans="1:8" ht="15.75">
      <c r="A1397" s="178"/>
      <c r="B1397" s="179" t="s">
        <v>143</v>
      </c>
      <c r="C1397" s="179">
        <v>3</v>
      </c>
      <c r="D1397" s="180">
        <v>48</v>
      </c>
      <c r="E1397" s="181">
        <v>30.5</v>
      </c>
      <c r="F1397" s="182">
        <v>2.33</v>
      </c>
      <c r="G1397" s="185">
        <v>0.13</v>
      </c>
      <c r="H1397" s="184">
        <f t="shared" si="44"/>
        <v>2.46</v>
      </c>
    </row>
    <row r="1398" spans="1:8" ht="15.75">
      <c r="A1398" s="178"/>
      <c r="B1398" s="179" t="s">
        <v>143</v>
      </c>
      <c r="C1398" s="179">
        <v>3</v>
      </c>
      <c r="D1398" s="180">
        <v>52</v>
      </c>
      <c r="E1398" s="181">
        <v>32.5</v>
      </c>
      <c r="F1398" s="182">
        <v>2.86</v>
      </c>
      <c r="G1398" s="185">
        <v>0.16</v>
      </c>
      <c r="H1398" s="184">
        <f t="shared" si="44"/>
        <v>3.02</v>
      </c>
    </row>
    <row r="1399" spans="1:8" ht="15.75">
      <c r="A1399" s="178"/>
      <c r="B1399" s="179" t="s">
        <v>143</v>
      </c>
      <c r="C1399" s="179">
        <v>3</v>
      </c>
      <c r="D1399" s="180">
        <v>56</v>
      </c>
      <c r="E1399" s="181">
        <v>33.5</v>
      </c>
      <c r="F1399" s="182">
        <v>3.45</v>
      </c>
      <c r="G1399" s="185">
        <v>0.2</v>
      </c>
      <c r="H1399" s="184">
        <f t="shared" si="44"/>
        <v>3.6500000000000004</v>
      </c>
    </row>
    <row r="1400" spans="1:8" ht="15.75">
      <c r="A1400" s="178"/>
      <c r="B1400" s="179" t="s">
        <v>143</v>
      </c>
      <c r="C1400" s="179">
        <v>3</v>
      </c>
      <c r="D1400" s="180">
        <v>60</v>
      </c>
      <c r="E1400" s="181">
        <v>35</v>
      </c>
      <c r="F1400" s="182">
        <v>4.12</v>
      </c>
      <c r="G1400" s="185">
        <v>0.23</v>
      </c>
      <c r="H1400" s="184">
        <f t="shared" si="44"/>
        <v>4.3500000000000005</v>
      </c>
    </row>
    <row r="1401" spans="1:8" ht="15.75">
      <c r="A1401" s="178"/>
      <c r="B1401" s="179" t="s">
        <v>143</v>
      </c>
      <c r="C1401" s="179">
        <v>3</v>
      </c>
      <c r="D1401" s="180">
        <v>64</v>
      </c>
      <c r="E1401" s="181">
        <v>36.5</v>
      </c>
      <c r="F1401" s="182">
        <v>4.8499999999999996</v>
      </c>
      <c r="G1401" s="185">
        <v>0.27</v>
      </c>
      <c r="H1401" s="184">
        <f t="shared" si="44"/>
        <v>5.1199999999999992</v>
      </c>
    </row>
    <row r="1402" spans="1:8" ht="15.75">
      <c r="A1402" s="178"/>
      <c r="B1402" s="179" t="s">
        <v>143</v>
      </c>
      <c r="C1402" s="179">
        <v>3</v>
      </c>
      <c r="D1402" s="180">
        <v>68</v>
      </c>
      <c r="E1402" s="181">
        <v>37.5</v>
      </c>
      <c r="F1402" s="182">
        <v>5.65</v>
      </c>
      <c r="G1402" s="185">
        <v>0.32</v>
      </c>
      <c r="H1402" s="184">
        <f t="shared" si="44"/>
        <v>5.9700000000000006</v>
      </c>
    </row>
    <row r="1403" spans="1:8" ht="15.75">
      <c r="A1403" s="178"/>
      <c r="B1403" s="179" t="s">
        <v>143</v>
      </c>
      <c r="C1403" s="179">
        <v>3</v>
      </c>
      <c r="D1403" s="180">
        <v>72</v>
      </c>
      <c r="E1403" s="181">
        <v>39</v>
      </c>
      <c r="F1403" s="182">
        <v>6.52</v>
      </c>
      <c r="G1403" s="185">
        <v>0.36</v>
      </c>
      <c r="H1403" s="184">
        <f t="shared" si="44"/>
        <v>6.88</v>
      </c>
    </row>
    <row r="1404" spans="1:8" ht="15.75">
      <c r="A1404" s="178"/>
      <c r="B1404" s="179" t="s">
        <v>143</v>
      </c>
      <c r="C1404" s="179">
        <v>3</v>
      </c>
      <c r="D1404" s="180">
        <v>76</v>
      </c>
      <c r="E1404" s="181">
        <v>40</v>
      </c>
      <c r="F1404" s="182">
        <v>7.45</v>
      </c>
      <c r="G1404" s="185">
        <v>0.42</v>
      </c>
      <c r="H1404" s="184">
        <f t="shared" si="44"/>
        <v>7.87</v>
      </c>
    </row>
    <row r="1405" spans="1:8" ht="15.75">
      <c r="A1405" s="178"/>
      <c r="B1405" s="179" t="s">
        <v>143</v>
      </c>
      <c r="C1405" s="179">
        <v>3</v>
      </c>
      <c r="D1405" s="180">
        <v>80</v>
      </c>
      <c r="E1405" s="181">
        <v>41</v>
      </c>
      <c r="F1405" s="182">
        <v>8.4499999999999993</v>
      </c>
      <c r="G1405" s="185">
        <v>0.47</v>
      </c>
      <c r="H1405" s="184">
        <f t="shared" si="44"/>
        <v>8.92</v>
      </c>
    </row>
    <row r="1406" spans="1:8" ht="15.75">
      <c r="A1406" s="178"/>
      <c r="B1406" s="179" t="s">
        <v>143</v>
      </c>
      <c r="C1406" s="179">
        <v>3</v>
      </c>
      <c r="D1406" s="180">
        <v>84</v>
      </c>
      <c r="E1406" s="181">
        <v>42</v>
      </c>
      <c r="F1406" s="182">
        <v>9.5</v>
      </c>
      <c r="G1406" s="185">
        <v>0.53</v>
      </c>
      <c r="H1406" s="184">
        <f t="shared" si="44"/>
        <v>10.029999999999999</v>
      </c>
    </row>
    <row r="1407" spans="1:8" ht="15.75">
      <c r="A1407" s="178"/>
      <c r="B1407" s="179" t="s">
        <v>143</v>
      </c>
      <c r="C1407" s="179">
        <v>3</v>
      </c>
      <c r="D1407" s="180">
        <v>88</v>
      </c>
      <c r="E1407" s="181">
        <v>42.5</v>
      </c>
      <c r="F1407" s="182">
        <v>10.63</v>
      </c>
      <c r="G1407" s="185">
        <v>0.59</v>
      </c>
      <c r="H1407" s="184">
        <f t="shared" si="44"/>
        <v>11.22</v>
      </c>
    </row>
    <row r="1408" spans="1:8" ht="15.75">
      <c r="A1408" s="178"/>
      <c r="B1408" s="179" t="s">
        <v>143</v>
      </c>
      <c r="C1408" s="179">
        <v>3</v>
      </c>
      <c r="D1408" s="180">
        <v>92</v>
      </c>
      <c r="E1408" s="181">
        <v>43.5</v>
      </c>
      <c r="F1408" s="182">
        <v>11.82</v>
      </c>
      <c r="G1408" s="185">
        <v>0.65</v>
      </c>
      <c r="H1408" s="184">
        <f t="shared" si="44"/>
        <v>12.47</v>
      </c>
    </row>
    <row r="1409" spans="1:8" ht="15.75">
      <c r="A1409" s="178"/>
      <c r="B1409" s="179" t="s">
        <v>143</v>
      </c>
      <c r="C1409" s="179">
        <v>3</v>
      </c>
      <c r="D1409" s="180">
        <v>96</v>
      </c>
      <c r="E1409" s="181">
        <v>44</v>
      </c>
      <c r="F1409" s="182">
        <v>13.07</v>
      </c>
      <c r="G1409" s="185">
        <v>0.72</v>
      </c>
      <c r="H1409" s="184">
        <f t="shared" si="44"/>
        <v>13.790000000000001</v>
      </c>
    </row>
    <row r="1410" spans="1:8" ht="15.75">
      <c r="A1410" s="178"/>
      <c r="B1410" s="179" t="s">
        <v>143</v>
      </c>
      <c r="C1410" s="179">
        <v>3</v>
      </c>
      <c r="D1410" s="180">
        <v>100</v>
      </c>
      <c r="E1410" s="181">
        <v>45</v>
      </c>
      <c r="F1410" s="182">
        <v>14.38</v>
      </c>
      <c r="G1410" s="185">
        <v>0.79</v>
      </c>
      <c r="H1410" s="184">
        <f t="shared" si="44"/>
        <v>15.170000000000002</v>
      </c>
    </row>
    <row r="1411" spans="1:8" ht="15.75">
      <c r="A1411" s="178"/>
      <c r="B1411" s="179" t="s">
        <v>143</v>
      </c>
      <c r="C1411" s="179">
        <v>3</v>
      </c>
      <c r="D1411" s="180">
        <v>104</v>
      </c>
      <c r="E1411" s="181">
        <v>46</v>
      </c>
      <c r="F1411" s="182">
        <v>15.73</v>
      </c>
      <c r="G1411" s="185">
        <v>0.87</v>
      </c>
      <c r="H1411" s="184">
        <f t="shared" si="44"/>
        <v>16.600000000000001</v>
      </c>
    </row>
    <row r="1412" spans="1:8" ht="15.75">
      <c r="A1412" s="178"/>
      <c r="B1412" s="179" t="s">
        <v>143</v>
      </c>
      <c r="C1412" s="179">
        <v>3</v>
      </c>
      <c r="D1412" s="180">
        <v>108</v>
      </c>
      <c r="E1412" s="181">
        <v>46.5</v>
      </c>
      <c r="F1412" s="182">
        <v>17.13</v>
      </c>
      <c r="G1412" s="185">
        <v>0.94</v>
      </c>
      <c r="H1412" s="184">
        <f t="shared" si="44"/>
        <v>18.07</v>
      </c>
    </row>
    <row r="1413" spans="1:8" ht="15.75">
      <c r="A1413" s="178"/>
      <c r="B1413" s="179" t="s">
        <v>143</v>
      </c>
      <c r="C1413" s="179">
        <v>3</v>
      </c>
      <c r="D1413" s="180">
        <v>112</v>
      </c>
      <c r="E1413" s="181">
        <v>47</v>
      </c>
      <c r="F1413" s="182">
        <v>18.579999999999998</v>
      </c>
      <c r="G1413" s="185">
        <v>1.02</v>
      </c>
      <c r="H1413" s="184">
        <f t="shared" si="44"/>
        <v>19.599999999999998</v>
      </c>
    </row>
    <row r="1414" spans="1:8" ht="15.75">
      <c r="A1414" s="178"/>
      <c r="B1414" s="179" t="s">
        <v>143</v>
      </c>
      <c r="C1414" s="179">
        <v>3</v>
      </c>
      <c r="D1414" s="180">
        <v>116</v>
      </c>
      <c r="E1414" s="181">
        <v>47.5</v>
      </c>
      <c r="F1414" s="182">
        <v>20.079999999999998</v>
      </c>
      <c r="G1414" s="185">
        <v>1.1000000000000001</v>
      </c>
      <c r="H1414" s="184">
        <f t="shared" si="44"/>
        <v>21.18</v>
      </c>
    </row>
    <row r="1415" spans="1:8" ht="15.75">
      <c r="A1415" s="178"/>
      <c r="B1415" s="179" t="s">
        <v>143</v>
      </c>
      <c r="C1415" s="179">
        <v>3</v>
      </c>
      <c r="D1415" s="180">
        <v>120</v>
      </c>
      <c r="E1415" s="181">
        <v>47.5</v>
      </c>
      <c r="F1415" s="182">
        <v>21.62</v>
      </c>
      <c r="G1415" s="185">
        <v>1.18</v>
      </c>
      <c r="H1415" s="184">
        <f t="shared" si="44"/>
        <v>22.8</v>
      </c>
    </row>
    <row r="1416" spans="1:8" ht="15.75">
      <c r="A1416" s="178"/>
      <c r="B1416" s="179" t="s">
        <v>143</v>
      </c>
      <c r="C1416" s="179">
        <v>3</v>
      </c>
      <c r="D1416" s="180">
        <v>124</v>
      </c>
      <c r="E1416" s="181">
        <v>48</v>
      </c>
      <c r="F1416" s="182">
        <v>23.22</v>
      </c>
      <c r="G1416" s="185">
        <v>1.27</v>
      </c>
      <c r="H1416" s="184">
        <f t="shared" si="44"/>
        <v>24.49</v>
      </c>
    </row>
    <row r="1417" spans="1:8" ht="15.75">
      <c r="A1417" s="178"/>
      <c r="B1417" s="179" t="s">
        <v>143</v>
      </c>
      <c r="C1417" s="179">
        <v>3</v>
      </c>
      <c r="D1417" s="180">
        <v>128</v>
      </c>
      <c r="E1417" s="181">
        <v>48</v>
      </c>
      <c r="F1417" s="182">
        <v>24.83</v>
      </c>
      <c r="G1417" s="185">
        <v>1.36</v>
      </c>
      <c r="H1417" s="184">
        <f t="shared" si="44"/>
        <v>26.189999999999998</v>
      </c>
    </row>
    <row r="1418" spans="1:8" ht="15.75">
      <c r="A1418" s="178"/>
      <c r="B1418" s="179" t="s">
        <v>143</v>
      </c>
      <c r="C1418" s="179">
        <v>3</v>
      </c>
      <c r="D1418" s="180">
        <v>132</v>
      </c>
      <c r="E1418" s="181">
        <v>48</v>
      </c>
      <c r="F1418" s="182">
        <v>26.48</v>
      </c>
      <c r="G1418" s="185">
        <v>1.44</v>
      </c>
      <c r="H1418" s="184">
        <f t="shared" si="44"/>
        <v>27.92</v>
      </c>
    </row>
    <row r="1419" spans="1:8" ht="15.75">
      <c r="A1419" s="178"/>
      <c r="B1419" s="179" t="s">
        <v>143</v>
      </c>
      <c r="C1419" s="179">
        <v>3</v>
      </c>
      <c r="D1419" s="180">
        <v>136</v>
      </c>
      <c r="E1419" s="181">
        <v>48</v>
      </c>
      <c r="F1419" s="182">
        <v>28.16</v>
      </c>
      <c r="G1419" s="185">
        <v>1.53</v>
      </c>
      <c r="H1419" s="184">
        <f t="shared" si="44"/>
        <v>29.69</v>
      </c>
    </row>
    <row r="1420" spans="1:8" ht="15.75">
      <c r="A1420" s="178"/>
      <c r="B1420" s="179" t="s">
        <v>143</v>
      </c>
      <c r="C1420" s="179">
        <v>3</v>
      </c>
      <c r="D1420" s="180">
        <v>140</v>
      </c>
      <c r="E1420" s="181">
        <v>48</v>
      </c>
      <c r="F1420" s="182">
        <v>29.87</v>
      </c>
      <c r="G1420" s="185">
        <v>1.63</v>
      </c>
      <c r="H1420" s="184">
        <f t="shared" si="44"/>
        <v>31.5</v>
      </c>
    </row>
    <row r="1421" spans="1:8" ht="15.75">
      <c r="A1421" s="178"/>
      <c r="B1421" s="179" t="s">
        <v>143</v>
      </c>
      <c r="C1421" s="179">
        <v>3</v>
      </c>
      <c r="D1421" s="180">
        <v>144</v>
      </c>
      <c r="E1421" s="181">
        <v>48</v>
      </c>
      <c r="F1421" s="182">
        <v>31.6</v>
      </c>
      <c r="G1421" s="185">
        <v>1.72</v>
      </c>
      <c r="H1421" s="184">
        <f t="shared" si="44"/>
        <v>33.32</v>
      </c>
    </row>
    <row r="1422" spans="1:8" ht="15.75">
      <c r="A1422" s="178"/>
      <c r="B1422" s="179" t="s">
        <v>143</v>
      </c>
      <c r="C1422" s="179">
        <v>3</v>
      </c>
      <c r="D1422" s="180">
        <v>148</v>
      </c>
      <c r="E1422" s="181">
        <v>48</v>
      </c>
      <c r="F1422" s="182">
        <v>33.31</v>
      </c>
      <c r="G1422" s="185">
        <v>1.81</v>
      </c>
      <c r="H1422" s="184">
        <f t="shared" si="44"/>
        <v>35.120000000000005</v>
      </c>
    </row>
    <row r="1423" spans="1:8" ht="15.75">
      <c r="A1423" s="178"/>
      <c r="B1423" s="179" t="s">
        <v>143</v>
      </c>
      <c r="C1423" s="179">
        <v>3</v>
      </c>
      <c r="D1423" s="180">
        <v>152</v>
      </c>
      <c r="E1423" s="181">
        <v>48</v>
      </c>
      <c r="F1423" s="182">
        <v>35.08</v>
      </c>
      <c r="G1423" s="185">
        <v>1.9</v>
      </c>
      <c r="H1423" s="184">
        <f t="shared" si="44"/>
        <v>36.979999999999997</v>
      </c>
    </row>
    <row r="1424" spans="1:8" ht="15.75">
      <c r="A1424" s="178"/>
      <c r="B1424" s="179" t="s">
        <v>143</v>
      </c>
      <c r="C1424" s="179">
        <v>3</v>
      </c>
      <c r="D1424" s="180">
        <v>156</v>
      </c>
      <c r="E1424" s="181">
        <v>48</v>
      </c>
      <c r="F1424" s="182">
        <v>36.82</v>
      </c>
      <c r="G1424" s="185">
        <v>2</v>
      </c>
      <c r="H1424" s="184">
        <f t="shared" si="44"/>
        <v>38.82</v>
      </c>
    </row>
    <row r="1425" spans="1:8" ht="15.75">
      <c r="A1425" s="178"/>
      <c r="B1425" s="179" t="s">
        <v>143</v>
      </c>
      <c r="C1425" s="179">
        <v>3</v>
      </c>
      <c r="D1425" s="180">
        <v>160</v>
      </c>
      <c r="E1425" s="181">
        <v>48</v>
      </c>
      <c r="F1425" s="182">
        <v>38.61</v>
      </c>
      <c r="G1425" s="185">
        <v>2.09</v>
      </c>
      <c r="H1425" s="184">
        <f t="shared" si="44"/>
        <v>40.700000000000003</v>
      </c>
    </row>
    <row r="1426" spans="1:8" ht="15.75">
      <c r="A1426" s="178"/>
      <c r="B1426" s="179" t="s">
        <v>143</v>
      </c>
      <c r="C1426" s="179">
        <v>4</v>
      </c>
      <c r="D1426" s="180">
        <v>4</v>
      </c>
      <c r="E1426" s="181">
        <v>5</v>
      </c>
      <c r="F1426" s="182">
        <v>0.01</v>
      </c>
      <c r="G1426" s="185">
        <v>0</v>
      </c>
      <c r="H1426" s="184">
        <v>0.01</v>
      </c>
    </row>
    <row r="1427" spans="1:8" ht="15.75">
      <c r="A1427" s="178"/>
      <c r="B1427" s="179" t="s">
        <v>143</v>
      </c>
      <c r="C1427" s="179">
        <v>4</v>
      </c>
      <c r="D1427" s="180">
        <v>6</v>
      </c>
      <c r="E1427" s="181">
        <v>7</v>
      </c>
      <c r="F1427" s="182">
        <v>0.01</v>
      </c>
      <c r="G1427" s="185">
        <v>0</v>
      </c>
      <c r="H1427" s="184">
        <v>0.01</v>
      </c>
    </row>
    <row r="1428" spans="1:8" ht="15.75">
      <c r="A1428" s="178"/>
      <c r="B1428" s="179" t="s">
        <v>143</v>
      </c>
      <c r="C1428" s="179">
        <v>4</v>
      </c>
      <c r="D1428" s="180">
        <v>8</v>
      </c>
      <c r="E1428" s="181">
        <v>8.5</v>
      </c>
      <c r="F1428" s="182">
        <v>0.01</v>
      </c>
      <c r="G1428" s="185">
        <v>0</v>
      </c>
      <c r="H1428" s="184">
        <f t="shared" ref="H1428:H1466" si="45">F1428+G1428</f>
        <v>0.01</v>
      </c>
    </row>
    <row r="1429" spans="1:8" ht="15.75">
      <c r="A1429" s="178"/>
      <c r="B1429" s="179" t="s">
        <v>143</v>
      </c>
      <c r="C1429" s="179">
        <v>4</v>
      </c>
      <c r="D1429" s="180">
        <v>10</v>
      </c>
      <c r="E1429" s="181">
        <v>9.5</v>
      </c>
      <c r="F1429" s="182">
        <v>0.03</v>
      </c>
      <c r="G1429" s="185">
        <v>0</v>
      </c>
      <c r="H1429" s="184">
        <f t="shared" si="45"/>
        <v>0.03</v>
      </c>
    </row>
    <row r="1430" spans="1:8" ht="15.75">
      <c r="A1430" s="178"/>
      <c r="B1430" s="179" t="s">
        <v>143</v>
      </c>
      <c r="C1430" s="179">
        <v>4</v>
      </c>
      <c r="D1430" s="180">
        <v>12</v>
      </c>
      <c r="E1430" s="181">
        <v>11</v>
      </c>
      <c r="F1430" s="182">
        <v>0.06</v>
      </c>
      <c r="G1430" s="185">
        <v>0</v>
      </c>
      <c r="H1430" s="184">
        <f t="shared" si="45"/>
        <v>0.06</v>
      </c>
    </row>
    <row r="1431" spans="1:8" ht="15.75">
      <c r="A1431" s="178"/>
      <c r="B1431" s="179" t="s">
        <v>143</v>
      </c>
      <c r="C1431" s="179">
        <v>4</v>
      </c>
      <c r="D1431" s="180">
        <v>14</v>
      </c>
      <c r="E1431" s="181">
        <v>12</v>
      </c>
      <c r="F1431" s="182">
        <v>0.09</v>
      </c>
      <c r="G1431" s="185">
        <v>0.01</v>
      </c>
      <c r="H1431" s="184">
        <f t="shared" si="45"/>
        <v>9.9999999999999992E-2</v>
      </c>
    </row>
    <row r="1432" spans="1:8" ht="15.75">
      <c r="A1432" s="178"/>
      <c r="B1432" s="179" t="s">
        <v>143</v>
      </c>
      <c r="C1432" s="179">
        <v>4</v>
      </c>
      <c r="D1432" s="180">
        <v>16</v>
      </c>
      <c r="E1432" s="181">
        <v>13</v>
      </c>
      <c r="F1432" s="182">
        <v>0.12</v>
      </c>
      <c r="G1432" s="185">
        <v>0.01</v>
      </c>
      <c r="H1432" s="184">
        <f t="shared" si="45"/>
        <v>0.13</v>
      </c>
    </row>
    <row r="1433" spans="1:8" ht="15.75">
      <c r="A1433" s="178"/>
      <c r="B1433" s="179" t="s">
        <v>143</v>
      </c>
      <c r="C1433" s="179">
        <v>4</v>
      </c>
      <c r="D1433" s="180">
        <v>20</v>
      </c>
      <c r="E1433" s="181">
        <v>15</v>
      </c>
      <c r="F1433" s="182">
        <v>0.22</v>
      </c>
      <c r="G1433" s="185">
        <v>0.01</v>
      </c>
      <c r="H1433" s="184">
        <f t="shared" si="45"/>
        <v>0.23</v>
      </c>
    </row>
    <row r="1434" spans="1:8" ht="15.75">
      <c r="A1434" s="178"/>
      <c r="B1434" s="179" t="s">
        <v>143</v>
      </c>
      <c r="C1434" s="179">
        <v>4</v>
      </c>
      <c r="D1434" s="180">
        <v>24</v>
      </c>
      <c r="E1434" s="181">
        <v>17.5</v>
      </c>
      <c r="F1434" s="182">
        <v>0.35</v>
      </c>
      <c r="G1434" s="185">
        <v>0.02</v>
      </c>
      <c r="H1434" s="184">
        <f t="shared" si="45"/>
        <v>0.37</v>
      </c>
    </row>
    <row r="1435" spans="1:8" ht="15.75">
      <c r="A1435" s="178"/>
      <c r="B1435" s="179" t="s">
        <v>143</v>
      </c>
      <c r="C1435" s="179">
        <v>4</v>
      </c>
      <c r="D1435" s="180">
        <v>28</v>
      </c>
      <c r="E1435" s="181">
        <v>19.5</v>
      </c>
      <c r="F1435" s="182">
        <v>0.51</v>
      </c>
      <c r="G1435" s="185">
        <v>0.03</v>
      </c>
      <c r="H1435" s="184">
        <f t="shared" si="45"/>
        <v>0.54</v>
      </c>
    </row>
    <row r="1436" spans="1:8" ht="15.75">
      <c r="A1436" s="178"/>
      <c r="B1436" s="179" t="s">
        <v>143</v>
      </c>
      <c r="C1436" s="179">
        <v>4</v>
      </c>
      <c r="D1436" s="180">
        <v>32</v>
      </c>
      <c r="E1436" s="181">
        <v>21</v>
      </c>
      <c r="F1436" s="182">
        <v>0.73</v>
      </c>
      <c r="G1436" s="185">
        <v>0.04</v>
      </c>
      <c r="H1436" s="184">
        <f t="shared" si="45"/>
        <v>0.77</v>
      </c>
    </row>
    <row r="1437" spans="1:8" ht="15.75">
      <c r="A1437" s="178"/>
      <c r="B1437" s="179" t="s">
        <v>143</v>
      </c>
      <c r="C1437" s="179">
        <v>4</v>
      </c>
      <c r="D1437" s="180">
        <v>36</v>
      </c>
      <c r="E1437" s="181">
        <v>23</v>
      </c>
      <c r="F1437" s="182">
        <v>0.99</v>
      </c>
      <c r="G1437" s="185">
        <v>0.06</v>
      </c>
      <c r="H1437" s="184">
        <f t="shared" si="45"/>
        <v>1.05</v>
      </c>
    </row>
    <row r="1438" spans="1:8" ht="15.75">
      <c r="A1438" s="178"/>
      <c r="B1438" s="179" t="s">
        <v>143</v>
      </c>
      <c r="C1438" s="179">
        <v>4</v>
      </c>
      <c r="D1438" s="180">
        <v>40</v>
      </c>
      <c r="E1438" s="181">
        <v>24.5</v>
      </c>
      <c r="F1438" s="182">
        <v>1.31</v>
      </c>
      <c r="G1438" s="185">
        <v>0.08</v>
      </c>
      <c r="H1438" s="184">
        <f t="shared" si="45"/>
        <v>1.3900000000000001</v>
      </c>
    </row>
    <row r="1439" spans="1:8" ht="15.75">
      <c r="A1439" s="178"/>
      <c r="B1439" s="179" t="s">
        <v>143</v>
      </c>
      <c r="C1439" s="179">
        <v>4</v>
      </c>
      <c r="D1439" s="180">
        <v>44</v>
      </c>
      <c r="E1439" s="181">
        <v>26.5</v>
      </c>
      <c r="F1439" s="182">
        <v>1.69</v>
      </c>
      <c r="G1439" s="185">
        <v>0.1</v>
      </c>
      <c r="H1439" s="184">
        <f t="shared" si="45"/>
        <v>1.79</v>
      </c>
    </row>
    <row r="1440" spans="1:8" ht="15.75">
      <c r="A1440" s="178"/>
      <c r="B1440" s="179" t="s">
        <v>143</v>
      </c>
      <c r="C1440" s="179">
        <v>4</v>
      </c>
      <c r="D1440" s="180">
        <v>48</v>
      </c>
      <c r="E1440" s="181">
        <v>28</v>
      </c>
      <c r="F1440" s="182">
        <v>2.12</v>
      </c>
      <c r="G1440" s="185">
        <v>0.12</v>
      </c>
      <c r="H1440" s="184">
        <f t="shared" si="45"/>
        <v>2.2400000000000002</v>
      </c>
    </row>
    <row r="1441" spans="1:8" ht="15.75">
      <c r="A1441" s="178"/>
      <c r="B1441" s="179" t="s">
        <v>143</v>
      </c>
      <c r="C1441" s="179">
        <v>4</v>
      </c>
      <c r="D1441" s="180">
        <v>52</v>
      </c>
      <c r="E1441" s="181">
        <v>29</v>
      </c>
      <c r="F1441" s="182">
        <v>2.6</v>
      </c>
      <c r="G1441" s="185">
        <v>0.15</v>
      </c>
      <c r="H1441" s="184">
        <f t="shared" si="45"/>
        <v>2.75</v>
      </c>
    </row>
    <row r="1442" spans="1:8" ht="15.75">
      <c r="A1442" s="178"/>
      <c r="B1442" s="179" t="s">
        <v>143</v>
      </c>
      <c r="C1442" s="179">
        <v>4</v>
      </c>
      <c r="D1442" s="180">
        <v>56</v>
      </c>
      <c r="E1442" s="181">
        <v>30.5</v>
      </c>
      <c r="F1442" s="182">
        <v>3.15</v>
      </c>
      <c r="G1442" s="185">
        <v>0.18</v>
      </c>
      <c r="H1442" s="184">
        <f t="shared" si="45"/>
        <v>3.33</v>
      </c>
    </row>
    <row r="1443" spans="1:8" ht="15.75">
      <c r="A1443" s="178"/>
      <c r="B1443" s="179" t="s">
        <v>143</v>
      </c>
      <c r="C1443" s="179">
        <v>4</v>
      </c>
      <c r="D1443" s="180">
        <v>60</v>
      </c>
      <c r="E1443" s="181">
        <v>32</v>
      </c>
      <c r="F1443" s="182">
        <v>3.76</v>
      </c>
      <c r="G1443" s="185">
        <v>0.21</v>
      </c>
      <c r="H1443" s="184">
        <f t="shared" si="45"/>
        <v>3.9699999999999998</v>
      </c>
    </row>
    <row r="1444" spans="1:8" ht="15.75">
      <c r="A1444" s="178"/>
      <c r="B1444" s="179" t="s">
        <v>143</v>
      </c>
      <c r="C1444" s="179">
        <v>4</v>
      </c>
      <c r="D1444" s="180">
        <v>64</v>
      </c>
      <c r="E1444" s="181">
        <v>33</v>
      </c>
      <c r="F1444" s="182">
        <v>4.42</v>
      </c>
      <c r="G1444" s="185">
        <v>0.25</v>
      </c>
      <c r="H1444" s="184">
        <f t="shared" si="45"/>
        <v>4.67</v>
      </c>
    </row>
    <row r="1445" spans="1:8" ht="15.75">
      <c r="A1445" s="178"/>
      <c r="B1445" s="179" t="s">
        <v>143</v>
      </c>
      <c r="C1445" s="179">
        <v>4</v>
      </c>
      <c r="D1445" s="180">
        <v>68</v>
      </c>
      <c r="E1445" s="181">
        <v>34</v>
      </c>
      <c r="F1445" s="182">
        <v>5.15</v>
      </c>
      <c r="G1445" s="185">
        <v>0.28999999999999998</v>
      </c>
      <c r="H1445" s="184">
        <f t="shared" si="45"/>
        <v>5.44</v>
      </c>
    </row>
    <row r="1446" spans="1:8" ht="15.75">
      <c r="A1446" s="178"/>
      <c r="B1446" s="179" t="s">
        <v>143</v>
      </c>
      <c r="C1446" s="179">
        <v>4</v>
      </c>
      <c r="D1446" s="180">
        <v>72</v>
      </c>
      <c r="E1446" s="181">
        <v>35.5</v>
      </c>
      <c r="F1446" s="182">
        <v>5.95</v>
      </c>
      <c r="G1446" s="185">
        <v>0.33</v>
      </c>
      <c r="H1446" s="184">
        <f t="shared" si="45"/>
        <v>6.28</v>
      </c>
    </row>
    <row r="1447" spans="1:8" ht="15.75">
      <c r="A1447" s="178"/>
      <c r="B1447" s="179" t="s">
        <v>143</v>
      </c>
      <c r="C1447" s="179">
        <v>4</v>
      </c>
      <c r="D1447" s="180">
        <v>76</v>
      </c>
      <c r="E1447" s="181">
        <v>36</v>
      </c>
      <c r="F1447" s="182">
        <v>6.79</v>
      </c>
      <c r="G1447" s="185">
        <v>0.38</v>
      </c>
      <c r="H1447" s="184">
        <f t="shared" si="45"/>
        <v>7.17</v>
      </c>
    </row>
    <row r="1448" spans="1:8" ht="15.75">
      <c r="A1448" s="178"/>
      <c r="B1448" s="179" t="s">
        <v>143</v>
      </c>
      <c r="C1448" s="179">
        <v>4</v>
      </c>
      <c r="D1448" s="180">
        <v>80</v>
      </c>
      <c r="E1448" s="181">
        <v>37</v>
      </c>
      <c r="F1448" s="182">
        <v>7.71</v>
      </c>
      <c r="G1448" s="185">
        <v>0.43</v>
      </c>
      <c r="H1448" s="184">
        <f t="shared" si="45"/>
        <v>8.14</v>
      </c>
    </row>
    <row r="1449" spans="1:8" ht="15.75">
      <c r="A1449" s="178"/>
      <c r="B1449" s="179" t="s">
        <v>143</v>
      </c>
      <c r="C1449" s="179">
        <v>4</v>
      </c>
      <c r="D1449" s="180">
        <v>84</v>
      </c>
      <c r="E1449" s="181">
        <v>38</v>
      </c>
      <c r="F1449" s="182">
        <v>8.67</v>
      </c>
      <c r="G1449" s="185">
        <v>0.48</v>
      </c>
      <c r="H1449" s="184">
        <f t="shared" si="45"/>
        <v>9.15</v>
      </c>
    </row>
    <row r="1450" spans="1:8" ht="15.75">
      <c r="A1450" s="178"/>
      <c r="B1450" s="179" t="s">
        <v>143</v>
      </c>
      <c r="C1450" s="179">
        <v>4</v>
      </c>
      <c r="D1450" s="180">
        <v>88</v>
      </c>
      <c r="E1450" s="181">
        <v>39</v>
      </c>
      <c r="F1450" s="182">
        <v>9.69</v>
      </c>
      <c r="G1450" s="185">
        <v>0.54</v>
      </c>
      <c r="H1450" s="184">
        <f t="shared" si="45"/>
        <v>10.23</v>
      </c>
    </row>
    <row r="1451" spans="1:8" ht="15.75">
      <c r="A1451" s="178"/>
      <c r="B1451" s="179" t="s">
        <v>143</v>
      </c>
      <c r="C1451" s="179">
        <v>4</v>
      </c>
      <c r="D1451" s="180">
        <v>92</v>
      </c>
      <c r="E1451" s="181">
        <v>38.5</v>
      </c>
      <c r="F1451" s="182">
        <v>10.77</v>
      </c>
      <c r="G1451" s="185">
        <v>0.6</v>
      </c>
      <c r="H1451" s="184">
        <f t="shared" si="45"/>
        <v>11.37</v>
      </c>
    </row>
    <row r="1452" spans="1:8" ht="15.75">
      <c r="A1452" s="178"/>
      <c r="B1452" s="179" t="s">
        <v>143</v>
      </c>
      <c r="C1452" s="179">
        <v>4</v>
      </c>
      <c r="D1452" s="180">
        <v>96</v>
      </c>
      <c r="E1452" s="181">
        <v>40</v>
      </c>
      <c r="F1452" s="182">
        <v>11.91</v>
      </c>
      <c r="G1452" s="185">
        <v>0.66</v>
      </c>
      <c r="H1452" s="184">
        <f t="shared" si="45"/>
        <v>12.57</v>
      </c>
    </row>
    <row r="1453" spans="1:8" ht="15.75">
      <c r="A1453" s="178"/>
      <c r="B1453" s="179" t="s">
        <v>143</v>
      </c>
      <c r="C1453" s="179">
        <v>4</v>
      </c>
      <c r="D1453" s="180">
        <v>100</v>
      </c>
      <c r="E1453" s="181">
        <v>40.5</v>
      </c>
      <c r="F1453" s="182">
        <v>13.1</v>
      </c>
      <c r="G1453" s="185">
        <v>0.72</v>
      </c>
      <c r="H1453" s="184">
        <f t="shared" si="45"/>
        <v>13.82</v>
      </c>
    </row>
    <row r="1454" spans="1:8" ht="15.75">
      <c r="A1454" s="178"/>
      <c r="B1454" s="179" t="s">
        <v>143</v>
      </c>
      <c r="C1454" s="179">
        <v>4</v>
      </c>
      <c r="D1454" s="180">
        <v>104</v>
      </c>
      <c r="E1454" s="181">
        <v>41</v>
      </c>
      <c r="F1454" s="182">
        <v>14.33</v>
      </c>
      <c r="G1454" s="185">
        <v>0.79</v>
      </c>
      <c r="H1454" s="184">
        <f t="shared" si="45"/>
        <v>15.120000000000001</v>
      </c>
    </row>
    <row r="1455" spans="1:8" ht="15.75">
      <c r="A1455" s="178"/>
      <c r="B1455" s="179" t="s">
        <v>143</v>
      </c>
      <c r="C1455" s="179">
        <v>4</v>
      </c>
      <c r="D1455" s="180">
        <v>108</v>
      </c>
      <c r="E1455" s="181">
        <v>41.5</v>
      </c>
      <c r="F1455" s="182">
        <v>15.63</v>
      </c>
      <c r="G1455" s="185">
        <v>0.86</v>
      </c>
      <c r="H1455" s="184">
        <f t="shared" si="45"/>
        <v>16.490000000000002</v>
      </c>
    </row>
    <row r="1456" spans="1:8" ht="15.75">
      <c r="A1456" s="178"/>
      <c r="B1456" s="179" t="s">
        <v>143</v>
      </c>
      <c r="C1456" s="179">
        <v>4</v>
      </c>
      <c r="D1456" s="180">
        <v>112</v>
      </c>
      <c r="E1456" s="181">
        <v>42</v>
      </c>
      <c r="F1456" s="182">
        <v>16.940000000000001</v>
      </c>
      <c r="G1456" s="185">
        <v>0.93</v>
      </c>
      <c r="H1456" s="184">
        <f t="shared" si="45"/>
        <v>17.87</v>
      </c>
    </row>
    <row r="1457" spans="1:8" ht="15.75">
      <c r="A1457" s="178"/>
      <c r="B1457" s="179" t="s">
        <v>143</v>
      </c>
      <c r="C1457" s="179">
        <v>4</v>
      </c>
      <c r="D1457" s="180">
        <v>116</v>
      </c>
      <c r="E1457" s="181">
        <v>42.5</v>
      </c>
      <c r="F1457" s="182">
        <v>18.309999999999999</v>
      </c>
      <c r="G1457" s="185">
        <v>1</v>
      </c>
      <c r="H1457" s="184">
        <f t="shared" si="45"/>
        <v>19.309999999999999</v>
      </c>
    </row>
    <row r="1458" spans="1:8" ht="15.75">
      <c r="A1458" s="178"/>
      <c r="B1458" s="179" t="s">
        <v>143</v>
      </c>
      <c r="C1458" s="179">
        <v>4</v>
      </c>
      <c r="D1458" s="180">
        <v>120</v>
      </c>
      <c r="E1458" s="181">
        <v>43</v>
      </c>
      <c r="F1458" s="182">
        <v>19.71</v>
      </c>
      <c r="G1458" s="185">
        <v>1.08</v>
      </c>
      <c r="H1458" s="184">
        <f t="shared" si="45"/>
        <v>20.79</v>
      </c>
    </row>
    <row r="1459" spans="1:8" ht="15.75">
      <c r="A1459" s="178"/>
      <c r="B1459" s="179" t="s">
        <v>143</v>
      </c>
      <c r="C1459" s="179">
        <v>4</v>
      </c>
      <c r="D1459" s="180">
        <v>124</v>
      </c>
      <c r="E1459" s="181">
        <v>43</v>
      </c>
      <c r="F1459" s="182">
        <v>21.17</v>
      </c>
      <c r="G1459" s="185">
        <v>1.1599999999999999</v>
      </c>
      <c r="H1459" s="184">
        <f t="shared" si="45"/>
        <v>22.330000000000002</v>
      </c>
    </row>
    <row r="1460" spans="1:8" ht="15.75">
      <c r="A1460" s="178"/>
      <c r="B1460" s="179" t="s">
        <v>143</v>
      </c>
      <c r="C1460" s="179">
        <v>4</v>
      </c>
      <c r="D1460" s="180">
        <v>128</v>
      </c>
      <c r="E1460" s="181">
        <v>43.5</v>
      </c>
      <c r="F1460" s="182">
        <v>22.64</v>
      </c>
      <c r="G1460" s="185">
        <v>1.24</v>
      </c>
      <c r="H1460" s="184">
        <f t="shared" si="45"/>
        <v>23.88</v>
      </c>
    </row>
    <row r="1461" spans="1:8" ht="15.75">
      <c r="A1461" s="178"/>
      <c r="B1461" s="179" t="s">
        <v>143</v>
      </c>
      <c r="C1461" s="179">
        <v>4</v>
      </c>
      <c r="D1461" s="180">
        <v>132</v>
      </c>
      <c r="E1461" s="181">
        <v>43.5</v>
      </c>
      <c r="F1461" s="182">
        <v>24.15</v>
      </c>
      <c r="G1461" s="185">
        <v>1.32</v>
      </c>
      <c r="H1461" s="184">
        <f t="shared" si="45"/>
        <v>25.47</v>
      </c>
    </row>
    <row r="1462" spans="1:8" ht="15.75">
      <c r="A1462" s="178"/>
      <c r="B1462" s="179" t="s">
        <v>143</v>
      </c>
      <c r="C1462" s="179">
        <v>4</v>
      </c>
      <c r="D1462" s="180">
        <v>136</v>
      </c>
      <c r="E1462" s="181">
        <v>43.5</v>
      </c>
      <c r="F1462" s="182">
        <v>25.68</v>
      </c>
      <c r="G1462" s="185">
        <v>1.4</v>
      </c>
      <c r="H1462" s="184">
        <f t="shared" si="45"/>
        <v>27.08</v>
      </c>
    </row>
    <row r="1463" spans="1:8" ht="15.75">
      <c r="A1463" s="178"/>
      <c r="B1463" s="179" t="s">
        <v>143</v>
      </c>
      <c r="C1463" s="179">
        <v>4</v>
      </c>
      <c r="D1463" s="180">
        <v>140</v>
      </c>
      <c r="E1463" s="181">
        <v>43.5</v>
      </c>
      <c r="F1463" s="182">
        <v>27.23</v>
      </c>
      <c r="G1463" s="185">
        <v>1.48</v>
      </c>
      <c r="H1463" s="184">
        <f t="shared" si="45"/>
        <v>28.71</v>
      </c>
    </row>
    <row r="1464" spans="1:8" ht="15.75">
      <c r="A1464" s="178"/>
      <c r="B1464" s="179" t="s">
        <v>143</v>
      </c>
      <c r="C1464" s="179">
        <v>4</v>
      </c>
      <c r="D1464" s="180">
        <v>144</v>
      </c>
      <c r="E1464" s="181">
        <v>43.5</v>
      </c>
      <c r="F1464" s="182">
        <v>28.81</v>
      </c>
      <c r="G1464" s="185">
        <v>1.56</v>
      </c>
      <c r="H1464" s="184">
        <f t="shared" si="45"/>
        <v>30.369999999999997</v>
      </c>
    </row>
    <row r="1465" spans="1:8" ht="15.75">
      <c r="A1465" s="178"/>
      <c r="B1465" s="179" t="s">
        <v>143</v>
      </c>
      <c r="C1465" s="179">
        <v>4</v>
      </c>
      <c r="D1465" s="180">
        <v>148</v>
      </c>
      <c r="E1465" s="181">
        <v>43.5</v>
      </c>
      <c r="F1465" s="182">
        <v>30.37</v>
      </c>
      <c r="G1465" s="185">
        <v>1.64</v>
      </c>
      <c r="H1465" s="184">
        <f t="shared" si="45"/>
        <v>32.01</v>
      </c>
    </row>
    <row r="1466" spans="1:8" ht="15.75">
      <c r="A1466" s="178"/>
      <c r="B1466" s="179" t="s">
        <v>143</v>
      </c>
      <c r="C1466" s="179">
        <v>4</v>
      </c>
      <c r="D1466" s="180">
        <v>152</v>
      </c>
      <c r="E1466" s="181">
        <v>43.5</v>
      </c>
      <c r="F1466" s="182">
        <v>31.98</v>
      </c>
      <c r="G1466" s="185">
        <v>1.74</v>
      </c>
      <c r="H1466" s="184">
        <f t="shared" si="45"/>
        <v>33.72</v>
      </c>
    </row>
    <row r="1467" spans="1:8" ht="15.75">
      <c r="A1467" s="178"/>
      <c r="B1467" s="179" t="s">
        <v>143</v>
      </c>
      <c r="C1467" s="179">
        <v>5</v>
      </c>
      <c r="D1467" s="180">
        <v>4</v>
      </c>
      <c r="E1467" s="181">
        <v>4.5</v>
      </c>
      <c r="F1467" s="182">
        <v>0.01</v>
      </c>
      <c r="G1467" s="185">
        <v>0</v>
      </c>
      <c r="H1467" s="184">
        <v>0.01</v>
      </c>
    </row>
    <row r="1468" spans="1:8" ht="15.75">
      <c r="A1468" s="178"/>
      <c r="B1468" s="179" t="s">
        <v>143</v>
      </c>
      <c r="C1468" s="179">
        <v>5</v>
      </c>
      <c r="D1468" s="180">
        <v>6</v>
      </c>
      <c r="E1468" s="181">
        <v>6.5</v>
      </c>
      <c r="F1468" s="182">
        <v>0.01</v>
      </c>
      <c r="G1468" s="185">
        <v>0</v>
      </c>
      <c r="H1468" s="184">
        <v>0.01</v>
      </c>
    </row>
    <row r="1469" spans="1:8" ht="15.75">
      <c r="A1469" s="178"/>
      <c r="B1469" s="179" t="s">
        <v>143</v>
      </c>
      <c r="C1469" s="179">
        <v>5</v>
      </c>
      <c r="D1469" s="180">
        <v>8</v>
      </c>
      <c r="E1469" s="181">
        <v>7.5</v>
      </c>
      <c r="F1469" s="182">
        <v>0.01</v>
      </c>
      <c r="G1469" s="185">
        <v>0</v>
      </c>
      <c r="H1469" s="184">
        <f t="shared" ref="H1469:H1507" si="46">F1469+G1469</f>
        <v>0.01</v>
      </c>
    </row>
    <row r="1470" spans="1:8" ht="15.75">
      <c r="A1470" s="178"/>
      <c r="B1470" s="179" t="s">
        <v>143</v>
      </c>
      <c r="C1470" s="179">
        <v>5</v>
      </c>
      <c r="D1470" s="180">
        <v>10</v>
      </c>
      <c r="E1470" s="181">
        <v>9</v>
      </c>
      <c r="F1470" s="182">
        <v>0.03</v>
      </c>
      <c r="G1470" s="185">
        <v>0</v>
      </c>
      <c r="H1470" s="184">
        <f t="shared" si="46"/>
        <v>0.03</v>
      </c>
    </row>
    <row r="1471" spans="1:8" ht="15.75">
      <c r="A1471" s="178"/>
      <c r="B1471" s="179" t="s">
        <v>143</v>
      </c>
      <c r="C1471" s="179">
        <v>5</v>
      </c>
      <c r="D1471" s="180">
        <v>12</v>
      </c>
      <c r="E1471" s="181">
        <v>10</v>
      </c>
      <c r="F1471" s="182">
        <v>0.05</v>
      </c>
      <c r="G1471" s="185">
        <v>0</v>
      </c>
      <c r="H1471" s="184">
        <f t="shared" si="46"/>
        <v>0.05</v>
      </c>
    </row>
    <row r="1472" spans="1:8" ht="15.75">
      <c r="A1472" s="178"/>
      <c r="B1472" s="179" t="s">
        <v>143</v>
      </c>
      <c r="C1472" s="179">
        <v>5</v>
      </c>
      <c r="D1472" s="180">
        <v>14</v>
      </c>
      <c r="E1472" s="181">
        <v>11</v>
      </c>
      <c r="F1472" s="182">
        <v>0.08</v>
      </c>
      <c r="G1472" s="185">
        <v>0</v>
      </c>
      <c r="H1472" s="184">
        <f t="shared" si="46"/>
        <v>0.08</v>
      </c>
    </row>
    <row r="1473" spans="1:8" ht="15.75">
      <c r="A1473" s="178"/>
      <c r="B1473" s="179" t="s">
        <v>143</v>
      </c>
      <c r="C1473" s="179">
        <v>5</v>
      </c>
      <c r="D1473" s="180">
        <v>16</v>
      </c>
      <c r="E1473" s="181">
        <v>12</v>
      </c>
      <c r="F1473" s="182">
        <v>0.11</v>
      </c>
      <c r="G1473" s="185">
        <v>0.01</v>
      </c>
      <c r="H1473" s="184">
        <f t="shared" si="46"/>
        <v>0.12</v>
      </c>
    </row>
    <row r="1474" spans="1:8" ht="15.75">
      <c r="A1474" s="178"/>
      <c r="B1474" s="179" t="s">
        <v>143</v>
      </c>
      <c r="C1474" s="179">
        <v>5</v>
      </c>
      <c r="D1474" s="180">
        <v>20</v>
      </c>
      <c r="E1474" s="181">
        <v>14</v>
      </c>
      <c r="F1474" s="182">
        <v>0.2</v>
      </c>
      <c r="G1474" s="185">
        <v>0.01</v>
      </c>
      <c r="H1474" s="184">
        <f t="shared" si="46"/>
        <v>0.21000000000000002</v>
      </c>
    </row>
    <row r="1475" spans="1:8" ht="15.75">
      <c r="A1475" s="178"/>
      <c r="B1475" s="179" t="s">
        <v>143</v>
      </c>
      <c r="C1475" s="179">
        <v>5</v>
      </c>
      <c r="D1475" s="180">
        <v>24</v>
      </c>
      <c r="E1475" s="181">
        <v>15.5</v>
      </c>
      <c r="F1475" s="182">
        <v>0.31</v>
      </c>
      <c r="G1475" s="185">
        <v>0.02</v>
      </c>
      <c r="H1475" s="184">
        <f t="shared" si="46"/>
        <v>0.33</v>
      </c>
    </row>
    <row r="1476" spans="1:8" ht="15.75">
      <c r="A1476" s="178"/>
      <c r="B1476" s="179" t="s">
        <v>143</v>
      </c>
      <c r="C1476" s="179">
        <v>5</v>
      </c>
      <c r="D1476" s="180">
        <v>28</v>
      </c>
      <c r="E1476" s="181">
        <v>17.5</v>
      </c>
      <c r="F1476" s="182">
        <v>0.47</v>
      </c>
      <c r="G1476" s="185">
        <v>0.03</v>
      </c>
      <c r="H1476" s="184">
        <f t="shared" si="46"/>
        <v>0.5</v>
      </c>
    </row>
    <row r="1477" spans="1:8" ht="15.75">
      <c r="A1477" s="178"/>
      <c r="B1477" s="179" t="s">
        <v>143</v>
      </c>
      <c r="C1477" s="179">
        <v>5</v>
      </c>
      <c r="D1477" s="180">
        <v>32</v>
      </c>
      <c r="E1477" s="181">
        <v>19</v>
      </c>
      <c r="F1477" s="182">
        <v>0.67</v>
      </c>
      <c r="G1477" s="185">
        <v>0.04</v>
      </c>
      <c r="H1477" s="184">
        <f t="shared" si="46"/>
        <v>0.71000000000000008</v>
      </c>
    </row>
    <row r="1478" spans="1:8" ht="15.75">
      <c r="A1478" s="178"/>
      <c r="B1478" s="179" t="s">
        <v>143</v>
      </c>
      <c r="C1478" s="179">
        <v>5</v>
      </c>
      <c r="D1478" s="180">
        <v>36</v>
      </c>
      <c r="E1478" s="181">
        <v>21</v>
      </c>
      <c r="F1478" s="182">
        <v>0.91</v>
      </c>
      <c r="G1478" s="185">
        <v>0.05</v>
      </c>
      <c r="H1478" s="184">
        <f t="shared" si="46"/>
        <v>0.96000000000000008</v>
      </c>
    </row>
    <row r="1479" spans="1:8" ht="15.75">
      <c r="A1479" s="178"/>
      <c r="B1479" s="179" t="s">
        <v>143</v>
      </c>
      <c r="C1479" s="179">
        <v>5</v>
      </c>
      <c r="D1479" s="180">
        <v>40</v>
      </c>
      <c r="E1479" s="181">
        <v>22.5</v>
      </c>
      <c r="F1479" s="182">
        <v>1.2</v>
      </c>
      <c r="G1479" s="185">
        <v>7.0000000000000007E-2</v>
      </c>
      <c r="H1479" s="184">
        <f t="shared" si="46"/>
        <v>1.27</v>
      </c>
    </row>
    <row r="1480" spans="1:8" ht="15.75">
      <c r="A1480" s="178"/>
      <c r="B1480" s="179" t="s">
        <v>143</v>
      </c>
      <c r="C1480" s="179">
        <v>5</v>
      </c>
      <c r="D1480" s="180">
        <v>44</v>
      </c>
      <c r="E1480" s="181">
        <v>24</v>
      </c>
      <c r="F1480" s="182">
        <v>1.54</v>
      </c>
      <c r="G1480" s="185">
        <v>0.09</v>
      </c>
      <c r="H1480" s="184">
        <f t="shared" si="46"/>
        <v>1.6300000000000001</v>
      </c>
    </row>
    <row r="1481" spans="1:8" ht="15.75">
      <c r="A1481" s="178"/>
      <c r="B1481" s="179" t="s">
        <v>143</v>
      </c>
      <c r="C1481" s="179">
        <v>5</v>
      </c>
      <c r="D1481" s="180">
        <v>48</v>
      </c>
      <c r="E1481" s="181">
        <v>25.5</v>
      </c>
      <c r="F1481" s="182">
        <v>1.93</v>
      </c>
      <c r="G1481" s="185">
        <v>0.11</v>
      </c>
      <c r="H1481" s="184">
        <f t="shared" si="46"/>
        <v>2.04</v>
      </c>
    </row>
    <row r="1482" spans="1:8" ht="15.75">
      <c r="A1482" s="178"/>
      <c r="B1482" s="179" t="s">
        <v>143</v>
      </c>
      <c r="C1482" s="179">
        <v>5</v>
      </c>
      <c r="D1482" s="180">
        <v>52</v>
      </c>
      <c r="E1482" s="181">
        <v>26.5</v>
      </c>
      <c r="F1482" s="182">
        <v>2.37</v>
      </c>
      <c r="G1482" s="185">
        <v>0.13</v>
      </c>
      <c r="H1482" s="184">
        <f t="shared" si="46"/>
        <v>2.5</v>
      </c>
    </row>
    <row r="1483" spans="1:8" ht="15.75">
      <c r="A1483" s="178"/>
      <c r="B1483" s="179" t="s">
        <v>143</v>
      </c>
      <c r="C1483" s="179">
        <v>5</v>
      </c>
      <c r="D1483" s="180">
        <v>56</v>
      </c>
      <c r="E1483" s="181">
        <v>28</v>
      </c>
      <c r="F1483" s="182">
        <v>2.87</v>
      </c>
      <c r="G1483" s="185">
        <v>0.16</v>
      </c>
      <c r="H1483" s="184">
        <f t="shared" si="46"/>
        <v>3.0300000000000002</v>
      </c>
    </row>
    <row r="1484" spans="1:8" ht="15.75">
      <c r="A1484" s="178"/>
      <c r="B1484" s="179" t="s">
        <v>143</v>
      </c>
      <c r="C1484" s="179">
        <v>5</v>
      </c>
      <c r="D1484" s="180">
        <v>60</v>
      </c>
      <c r="E1484" s="181">
        <v>29</v>
      </c>
      <c r="F1484" s="182">
        <v>3.42</v>
      </c>
      <c r="G1484" s="185">
        <v>0.19</v>
      </c>
      <c r="H1484" s="184">
        <f t="shared" si="46"/>
        <v>3.61</v>
      </c>
    </row>
    <row r="1485" spans="1:8" ht="15.75">
      <c r="A1485" s="178"/>
      <c r="B1485" s="179" t="s">
        <v>143</v>
      </c>
      <c r="C1485" s="179">
        <v>5</v>
      </c>
      <c r="D1485" s="180">
        <v>64</v>
      </c>
      <c r="E1485" s="181">
        <v>30</v>
      </c>
      <c r="F1485" s="182">
        <v>4.03</v>
      </c>
      <c r="G1485" s="185">
        <v>0.23</v>
      </c>
      <c r="H1485" s="184">
        <f t="shared" si="46"/>
        <v>4.2600000000000007</v>
      </c>
    </row>
    <row r="1486" spans="1:8" ht="15.75">
      <c r="A1486" s="178"/>
      <c r="B1486" s="179" t="s">
        <v>143</v>
      </c>
      <c r="C1486" s="179">
        <v>5</v>
      </c>
      <c r="D1486" s="180">
        <v>68</v>
      </c>
      <c r="E1486" s="181">
        <v>31</v>
      </c>
      <c r="F1486" s="182">
        <v>4.7</v>
      </c>
      <c r="G1486" s="185">
        <v>0.27</v>
      </c>
      <c r="H1486" s="184">
        <f t="shared" si="46"/>
        <v>4.9700000000000006</v>
      </c>
    </row>
    <row r="1487" spans="1:8" ht="15.75">
      <c r="A1487" s="178"/>
      <c r="B1487" s="179" t="s">
        <v>143</v>
      </c>
      <c r="C1487" s="179">
        <v>5</v>
      </c>
      <c r="D1487" s="180">
        <v>72</v>
      </c>
      <c r="E1487" s="181">
        <v>32</v>
      </c>
      <c r="F1487" s="182">
        <v>5.41</v>
      </c>
      <c r="G1487" s="185">
        <v>0.31</v>
      </c>
      <c r="H1487" s="184">
        <f t="shared" si="46"/>
        <v>5.72</v>
      </c>
    </row>
    <row r="1488" spans="1:8" ht="15.75">
      <c r="A1488" s="178"/>
      <c r="B1488" s="179" t="s">
        <v>143</v>
      </c>
      <c r="C1488" s="179">
        <v>5</v>
      </c>
      <c r="D1488" s="180">
        <v>76</v>
      </c>
      <c r="E1488" s="181">
        <v>33</v>
      </c>
      <c r="F1488" s="182">
        <v>6.2</v>
      </c>
      <c r="G1488" s="185">
        <v>0.35</v>
      </c>
      <c r="H1488" s="184">
        <f t="shared" si="46"/>
        <v>6.55</v>
      </c>
    </row>
    <row r="1489" spans="1:8" ht="15.75">
      <c r="A1489" s="178"/>
      <c r="B1489" s="179" t="s">
        <v>143</v>
      </c>
      <c r="C1489" s="179">
        <v>5</v>
      </c>
      <c r="D1489" s="180">
        <v>80</v>
      </c>
      <c r="E1489" s="181">
        <v>34</v>
      </c>
      <c r="F1489" s="182">
        <v>7.03</v>
      </c>
      <c r="G1489" s="185">
        <v>0.39</v>
      </c>
      <c r="H1489" s="184">
        <f t="shared" si="46"/>
        <v>7.42</v>
      </c>
    </row>
    <row r="1490" spans="1:8" ht="15.75">
      <c r="A1490" s="178"/>
      <c r="B1490" s="179" t="s">
        <v>143</v>
      </c>
      <c r="C1490" s="179">
        <v>5</v>
      </c>
      <c r="D1490" s="180">
        <v>84</v>
      </c>
      <c r="E1490" s="181">
        <v>34.5</v>
      </c>
      <c r="F1490" s="182">
        <v>7.9</v>
      </c>
      <c r="G1490" s="185">
        <v>0.44</v>
      </c>
      <c r="H1490" s="184">
        <f t="shared" si="46"/>
        <v>8.34</v>
      </c>
    </row>
    <row r="1491" spans="1:8" ht="15.75">
      <c r="A1491" s="178"/>
      <c r="B1491" s="179" t="s">
        <v>143</v>
      </c>
      <c r="C1491" s="179">
        <v>5</v>
      </c>
      <c r="D1491" s="180">
        <v>88</v>
      </c>
      <c r="E1491" s="181">
        <v>35.5</v>
      </c>
      <c r="F1491" s="182">
        <v>8.84</v>
      </c>
      <c r="G1491" s="185">
        <v>0.49</v>
      </c>
      <c r="H1491" s="184">
        <f t="shared" si="46"/>
        <v>9.33</v>
      </c>
    </row>
    <row r="1492" spans="1:8" ht="15.75">
      <c r="A1492" s="178"/>
      <c r="B1492" s="179" t="s">
        <v>143</v>
      </c>
      <c r="C1492" s="179">
        <v>5</v>
      </c>
      <c r="D1492" s="180">
        <v>92</v>
      </c>
      <c r="E1492" s="181">
        <v>36</v>
      </c>
      <c r="F1492" s="182">
        <v>9.82</v>
      </c>
      <c r="G1492" s="185">
        <v>0.55000000000000004</v>
      </c>
      <c r="H1492" s="184">
        <f t="shared" si="46"/>
        <v>10.370000000000001</v>
      </c>
    </row>
    <row r="1493" spans="1:8" ht="15.75">
      <c r="A1493" s="178"/>
      <c r="B1493" s="179" t="s">
        <v>143</v>
      </c>
      <c r="C1493" s="179">
        <v>5</v>
      </c>
      <c r="D1493" s="180">
        <v>96</v>
      </c>
      <c r="E1493" s="181">
        <v>36.5</v>
      </c>
      <c r="F1493" s="182">
        <v>10.86</v>
      </c>
      <c r="G1493" s="185">
        <v>0.6</v>
      </c>
      <c r="H1493" s="184">
        <f t="shared" si="46"/>
        <v>11.459999999999999</v>
      </c>
    </row>
    <row r="1494" spans="1:8" ht="15.75">
      <c r="A1494" s="178"/>
      <c r="B1494" s="179" t="s">
        <v>143</v>
      </c>
      <c r="C1494" s="179">
        <v>5</v>
      </c>
      <c r="D1494" s="180">
        <v>100</v>
      </c>
      <c r="E1494" s="181">
        <v>37</v>
      </c>
      <c r="F1494" s="182">
        <v>11.95</v>
      </c>
      <c r="G1494" s="185">
        <v>0.66</v>
      </c>
      <c r="H1494" s="184">
        <f t="shared" si="46"/>
        <v>12.61</v>
      </c>
    </row>
    <row r="1495" spans="1:8" ht="15.75">
      <c r="A1495" s="178"/>
      <c r="B1495" s="179" t="s">
        <v>143</v>
      </c>
      <c r="C1495" s="179">
        <v>5</v>
      </c>
      <c r="D1495" s="180">
        <v>104</v>
      </c>
      <c r="E1495" s="181">
        <v>37.5</v>
      </c>
      <c r="F1495" s="182">
        <v>13.06</v>
      </c>
      <c r="G1495" s="185">
        <v>0.72</v>
      </c>
      <c r="H1495" s="184">
        <f t="shared" si="46"/>
        <v>13.780000000000001</v>
      </c>
    </row>
    <row r="1496" spans="1:8" ht="15.75">
      <c r="A1496" s="178"/>
      <c r="B1496" s="179" t="s">
        <v>143</v>
      </c>
      <c r="C1496" s="179">
        <v>5</v>
      </c>
      <c r="D1496" s="180">
        <v>108</v>
      </c>
      <c r="E1496" s="181">
        <v>38</v>
      </c>
      <c r="F1496" s="182">
        <v>14.25</v>
      </c>
      <c r="G1496" s="185">
        <v>0.78</v>
      </c>
      <c r="H1496" s="184">
        <f t="shared" si="46"/>
        <v>15.03</v>
      </c>
    </row>
    <row r="1497" spans="1:8" ht="15.75">
      <c r="A1497" s="178"/>
      <c r="B1497" s="179" t="s">
        <v>143</v>
      </c>
      <c r="C1497" s="179">
        <v>5</v>
      </c>
      <c r="D1497" s="180">
        <v>112</v>
      </c>
      <c r="E1497" s="181">
        <v>38.5</v>
      </c>
      <c r="F1497" s="182">
        <v>15.44</v>
      </c>
      <c r="G1497" s="185">
        <v>0.85</v>
      </c>
      <c r="H1497" s="184">
        <f t="shared" si="46"/>
        <v>16.29</v>
      </c>
    </row>
    <row r="1498" spans="1:8" ht="15.75">
      <c r="A1498" s="178"/>
      <c r="B1498" s="179" t="s">
        <v>143</v>
      </c>
      <c r="C1498" s="179">
        <v>5</v>
      </c>
      <c r="D1498" s="180">
        <v>116</v>
      </c>
      <c r="E1498" s="181">
        <v>38.5</v>
      </c>
      <c r="F1498" s="182">
        <v>16.690000000000001</v>
      </c>
      <c r="G1498" s="185">
        <v>0.92</v>
      </c>
      <c r="H1498" s="184">
        <f t="shared" si="46"/>
        <v>17.610000000000003</v>
      </c>
    </row>
    <row r="1499" spans="1:8" ht="15.75">
      <c r="A1499" s="178"/>
      <c r="B1499" s="179" t="s">
        <v>143</v>
      </c>
      <c r="C1499" s="179">
        <v>5</v>
      </c>
      <c r="D1499" s="180">
        <v>120</v>
      </c>
      <c r="E1499" s="181">
        <v>39</v>
      </c>
      <c r="F1499" s="182">
        <v>17.97</v>
      </c>
      <c r="G1499" s="185">
        <v>0.99</v>
      </c>
      <c r="H1499" s="184">
        <f t="shared" si="46"/>
        <v>18.959999999999997</v>
      </c>
    </row>
    <row r="1500" spans="1:8" ht="15.75">
      <c r="A1500" s="178"/>
      <c r="B1500" s="179" t="s">
        <v>143</v>
      </c>
      <c r="C1500" s="179">
        <v>5</v>
      </c>
      <c r="D1500" s="180">
        <v>124</v>
      </c>
      <c r="E1500" s="181">
        <v>39</v>
      </c>
      <c r="F1500" s="182">
        <v>19.3</v>
      </c>
      <c r="G1500" s="185">
        <v>1.06</v>
      </c>
      <c r="H1500" s="184">
        <f t="shared" si="46"/>
        <v>20.36</v>
      </c>
    </row>
    <row r="1501" spans="1:8" ht="15.75">
      <c r="A1501" s="178"/>
      <c r="B1501" s="179" t="s">
        <v>143</v>
      </c>
      <c r="C1501" s="179">
        <v>5</v>
      </c>
      <c r="D1501" s="180">
        <v>128</v>
      </c>
      <c r="E1501" s="181">
        <v>39.5</v>
      </c>
      <c r="F1501" s="182">
        <v>20.64</v>
      </c>
      <c r="G1501" s="185">
        <v>1.1299999999999999</v>
      </c>
      <c r="H1501" s="184">
        <f t="shared" si="46"/>
        <v>21.77</v>
      </c>
    </row>
    <row r="1502" spans="1:8" ht="15.75">
      <c r="A1502" s="178"/>
      <c r="B1502" s="179" t="s">
        <v>143</v>
      </c>
      <c r="C1502" s="179">
        <v>5</v>
      </c>
      <c r="D1502" s="180">
        <v>132</v>
      </c>
      <c r="E1502" s="181">
        <v>39.5</v>
      </c>
      <c r="F1502" s="182">
        <v>22.02</v>
      </c>
      <c r="G1502" s="185">
        <v>1.2</v>
      </c>
      <c r="H1502" s="184">
        <f t="shared" si="46"/>
        <v>23.22</v>
      </c>
    </row>
    <row r="1503" spans="1:8" ht="15.75">
      <c r="A1503" s="178"/>
      <c r="B1503" s="179" t="s">
        <v>143</v>
      </c>
      <c r="C1503" s="179">
        <v>5</v>
      </c>
      <c r="D1503" s="180">
        <v>136</v>
      </c>
      <c r="E1503" s="181">
        <v>39.5</v>
      </c>
      <c r="F1503" s="182">
        <v>23.4</v>
      </c>
      <c r="G1503" s="185">
        <v>1.27</v>
      </c>
      <c r="H1503" s="184">
        <f t="shared" si="46"/>
        <v>24.669999999999998</v>
      </c>
    </row>
    <row r="1504" spans="1:8" ht="15.75">
      <c r="A1504" s="178"/>
      <c r="B1504" s="179" t="s">
        <v>143</v>
      </c>
      <c r="C1504" s="179">
        <v>5</v>
      </c>
      <c r="D1504" s="180">
        <v>140</v>
      </c>
      <c r="E1504" s="181">
        <v>39.5</v>
      </c>
      <c r="F1504" s="182">
        <v>24.82</v>
      </c>
      <c r="G1504" s="185">
        <v>1.35</v>
      </c>
      <c r="H1504" s="184">
        <f t="shared" si="46"/>
        <v>26.17</v>
      </c>
    </row>
    <row r="1505" spans="1:8" ht="15.75">
      <c r="A1505" s="178"/>
      <c r="B1505" s="179" t="s">
        <v>143</v>
      </c>
      <c r="C1505" s="179">
        <v>5</v>
      </c>
      <c r="D1505" s="180">
        <v>144</v>
      </c>
      <c r="E1505" s="181">
        <v>39.5</v>
      </c>
      <c r="F1505" s="182">
        <v>26.26</v>
      </c>
      <c r="G1505" s="185">
        <v>1.43</v>
      </c>
      <c r="H1505" s="184">
        <f t="shared" si="46"/>
        <v>27.69</v>
      </c>
    </row>
    <row r="1506" spans="1:8" ht="15.75">
      <c r="A1506" s="178"/>
      <c r="B1506" s="179" t="s">
        <v>143</v>
      </c>
      <c r="C1506" s="179">
        <v>5</v>
      </c>
      <c r="D1506" s="180">
        <v>148</v>
      </c>
      <c r="E1506" s="181">
        <v>39.5</v>
      </c>
      <c r="F1506" s="182">
        <v>27.69</v>
      </c>
      <c r="G1506" s="185">
        <v>1.51</v>
      </c>
      <c r="H1506" s="184">
        <f t="shared" si="46"/>
        <v>29.200000000000003</v>
      </c>
    </row>
    <row r="1507" spans="1:8" ht="15.75">
      <c r="A1507" s="178"/>
      <c r="B1507" s="179" t="s">
        <v>143</v>
      </c>
      <c r="C1507" s="179">
        <v>5</v>
      </c>
      <c r="D1507" s="180">
        <v>152</v>
      </c>
      <c r="E1507" s="181">
        <v>39.5</v>
      </c>
      <c r="F1507" s="182">
        <v>29.16</v>
      </c>
      <c r="G1507" s="185">
        <v>1.59</v>
      </c>
      <c r="H1507" s="184">
        <f t="shared" si="46"/>
        <v>30.75</v>
      </c>
    </row>
    <row r="1508" spans="1:8" ht="15.75">
      <c r="A1508" s="178"/>
      <c r="B1508" s="179" t="s">
        <v>143</v>
      </c>
      <c r="C1508" s="179">
        <v>6</v>
      </c>
      <c r="D1508" s="180">
        <v>4</v>
      </c>
      <c r="E1508" s="181">
        <v>4</v>
      </c>
      <c r="F1508" s="182">
        <v>0.01</v>
      </c>
      <c r="G1508" s="185">
        <v>0</v>
      </c>
      <c r="H1508" s="184">
        <v>0.01</v>
      </c>
    </row>
    <row r="1509" spans="1:8" ht="15.75">
      <c r="A1509" s="178"/>
      <c r="B1509" s="179" t="s">
        <v>143</v>
      </c>
      <c r="C1509" s="179">
        <v>6</v>
      </c>
      <c r="D1509" s="180">
        <v>6</v>
      </c>
      <c r="E1509" s="181">
        <v>6</v>
      </c>
      <c r="F1509" s="182">
        <v>0.01</v>
      </c>
      <c r="G1509" s="185">
        <v>0</v>
      </c>
      <c r="H1509" s="184">
        <v>0.01</v>
      </c>
    </row>
    <row r="1510" spans="1:8" ht="15.75">
      <c r="A1510" s="178"/>
      <c r="B1510" s="179" t="s">
        <v>143</v>
      </c>
      <c r="C1510" s="179">
        <v>6</v>
      </c>
      <c r="D1510" s="180">
        <v>8</v>
      </c>
      <c r="E1510" s="181">
        <v>7</v>
      </c>
      <c r="F1510" s="182">
        <v>0.01</v>
      </c>
      <c r="G1510" s="185">
        <v>0</v>
      </c>
      <c r="H1510" s="184">
        <f t="shared" ref="H1510:H1545" si="47">F1510+G1510</f>
        <v>0.01</v>
      </c>
    </row>
    <row r="1511" spans="1:8" ht="15.75">
      <c r="A1511" s="178"/>
      <c r="B1511" s="179" t="s">
        <v>143</v>
      </c>
      <c r="C1511" s="179">
        <v>6</v>
      </c>
      <c r="D1511" s="180">
        <v>10</v>
      </c>
      <c r="E1511" s="181">
        <v>8</v>
      </c>
      <c r="F1511" s="182">
        <v>0.02</v>
      </c>
      <c r="G1511" s="185">
        <v>0</v>
      </c>
      <c r="H1511" s="184">
        <f t="shared" si="47"/>
        <v>0.02</v>
      </c>
    </row>
    <row r="1512" spans="1:8" ht="15.75">
      <c r="A1512" s="178"/>
      <c r="B1512" s="179" t="s">
        <v>143</v>
      </c>
      <c r="C1512" s="179">
        <v>6</v>
      </c>
      <c r="D1512" s="180">
        <v>12</v>
      </c>
      <c r="E1512" s="181">
        <v>9</v>
      </c>
      <c r="F1512" s="182">
        <v>0.05</v>
      </c>
      <c r="G1512" s="185">
        <v>0</v>
      </c>
      <c r="H1512" s="184">
        <f t="shared" si="47"/>
        <v>0.05</v>
      </c>
    </row>
    <row r="1513" spans="1:8" ht="15.75">
      <c r="A1513" s="178"/>
      <c r="B1513" s="179" t="s">
        <v>143</v>
      </c>
      <c r="C1513" s="179">
        <v>6</v>
      </c>
      <c r="D1513" s="180">
        <v>14</v>
      </c>
      <c r="E1513" s="181">
        <v>10</v>
      </c>
      <c r="F1513" s="182">
        <v>7.0000000000000007E-2</v>
      </c>
      <c r="G1513" s="185">
        <v>0</v>
      </c>
      <c r="H1513" s="184">
        <f t="shared" si="47"/>
        <v>7.0000000000000007E-2</v>
      </c>
    </row>
    <row r="1514" spans="1:8" ht="15.75">
      <c r="A1514" s="178"/>
      <c r="B1514" s="179" t="s">
        <v>143</v>
      </c>
      <c r="C1514" s="179">
        <v>6</v>
      </c>
      <c r="D1514" s="180">
        <v>16</v>
      </c>
      <c r="E1514" s="181">
        <v>11</v>
      </c>
      <c r="F1514" s="182">
        <v>0.1</v>
      </c>
      <c r="G1514" s="185">
        <v>0</v>
      </c>
      <c r="H1514" s="184">
        <f t="shared" si="47"/>
        <v>0.1</v>
      </c>
    </row>
    <row r="1515" spans="1:8" ht="15.75">
      <c r="A1515" s="178"/>
      <c r="B1515" s="179" t="s">
        <v>143</v>
      </c>
      <c r="C1515" s="179">
        <v>6</v>
      </c>
      <c r="D1515" s="180">
        <v>20</v>
      </c>
      <c r="E1515" s="181">
        <v>12.5</v>
      </c>
      <c r="F1515" s="182">
        <v>0.18</v>
      </c>
      <c r="G1515" s="185">
        <v>0.01</v>
      </c>
      <c r="H1515" s="184">
        <f t="shared" si="47"/>
        <v>0.19</v>
      </c>
    </row>
    <row r="1516" spans="1:8" ht="15.75">
      <c r="A1516" s="178"/>
      <c r="B1516" s="179" t="s">
        <v>143</v>
      </c>
      <c r="C1516" s="179">
        <v>6</v>
      </c>
      <c r="D1516" s="180">
        <v>24</v>
      </c>
      <c r="E1516" s="181">
        <v>14.5</v>
      </c>
      <c r="F1516" s="182">
        <v>0.28000000000000003</v>
      </c>
      <c r="G1516" s="185">
        <v>0.02</v>
      </c>
      <c r="H1516" s="184">
        <f t="shared" si="47"/>
        <v>0.30000000000000004</v>
      </c>
    </row>
    <row r="1517" spans="1:8" ht="15.75">
      <c r="A1517" s="178"/>
      <c r="B1517" s="179" t="s">
        <v>143</v>
      </c>
      <c r="C1517" s="179">
        <v>6</v>
      </c>
      <c r="D1517" s="180">
        <v>28</v>
      </c>
      <c r="E1517" s="181">
        <v>16</v>
      </c>
      <c r="F1517" s="182">
        <v>0.42</v>
      </c>
      <c r="G1517" s="185">
        <v>0.03</v>
      </c>
      <c r="H1517" s="184">
        <f t="shared" si="47"/>
        <v>0.44999999999999996</v>
      </c>
    </row>
    <row r="1518" spans="1:8" ht="15.75">
      <c r="A1518" s="178"/>
      <c r="B1518" s="179" t="s">
        <v>143</v>
      </c>
      <c r="C1518" s="179">
        <v>6</v>
      </c>
      <c r="D1518" s="180">
        <v>32</v>
      </c>
      <c r="E1518" s="181">
        <v>17.5</v>
      </c>
      <c r="F1518" s="182">
        <v>0.61</v>
      </c>
      <c r="G1518" s="185">
        <v>0.04</v>
      </c>
      <c r="H1518" s="184">
        <f t="shared" si="47"/>
        <v>0.65</v>
      </c>
    </row>
    <row r="1519" spans="1:8" ht="15.75">
      <c r="A1519" s="178"/>
      <c r="B1519" s="179" t="s">
        <v>143</v>
      </c>
      <c r="C1519" s="179">
        <v>6</v>
      </c>
      <c r="D1519" s="180">
        <v>36</v>
      </c>
      <c r="E1519" s="181">
        <v>19</v>
      </c>
      <c r="F1519" s="182">
        <v>0.83</v>
      </c>
      <c r="G1519" s="185">
        <v>0.05</v>
      </c>
      <c r="H1519" s="184">
        <f t="shared" si="47"/>
        <v>0.88</v>
      </c>
    </row>
    <row r="1520" spans="1:8" ht="15.75">
      <c r="A1520" s="178"/>
      <c r="B1520" s="179" t="s">
        <v>143</v>
      </c>
      <c r="C1520" s="179">
        <v>6</v>
      </c>
      <c r="D1520" s="180">
        <v>40</v>
      </c>
      <c r="E1520" s="181">
        <v>20.5</v>
      </c>
      <c r="F1520" s="182">
        <v>1.0900000000000001</v>
      </c>
      <c r="G1520" s="185">
        <v>0.06</v>
      </c>
      <c r="H1520" s="184">
        <f t="shared" si="47"/>
        <v>1.1500000000000001</v>
      </c>
    </row>
    <row r="1521" spans="1:8" ht="15.75">
      <c r="A1521" s="178"/>
      <c r="B1521" s="179" t="s">
        <v>143</v>
      </c>
      <c r="C1521" s="179">
        <v>6</v>
      </c>
      <c r="D1521" s="180">
        <v>44</v>
      </c>
      <c r="E1521" s="181">
        <v>21.5</v>
      </c>
      <c r="F1521" s="182">
        <v>1.4</v>
      </c>
      <c r="G1521" s="185">
        <v>0.08</v>
      </c>
      <c r="H1521" s="184">
        <f t="shared" si="47"/>
        <v>1.48</v>
      </c>
    </row>
    <row r="1522" spans="1:8" ht="15.75">
      <c r="A1522" s="178"/>
      <c r="B1522" s="179" t="s">
        <v>143</v>
      </c>
      <c r="C1522" s="179">
        <v>6</v>
      </c>
      <c r="D1522" s="180">
        <v>48</v>
      </c>
      <c r="E1522" s="181">
        <v>23</v>
      </c>
      <c r="F1522" s="182">
        <v>1.76</v>
      </c>
      <c r="G1522" s="185">
        <v>0.1</v>
      </c>
      <c r="H1522" s="184">
        <f t="shared" si="47"/>
        <v>1.86</v>
      </c>
    </row>
    <row r="1523" spans="1:8" ht="15.75">
      <c r="A1523" s="178"/>
      <c r="B1523" s="179" t="s">
        <v>143</v>
      </c>
      <c r="C1523" s="179">
        <v>6</v>
      </c>
      <c r="D1523" s="180">
        <v>52</v>
      </c>
      <c r="E1523" s="181">
        <v>24</v>
      </c>
      <c r="F1523" s="182">
        <v>2.16</v>
      </c>
      <c r="G1523" s="185">
        <v>0.12</v>
      </c>
      <c r="H1523" s="184">
        <f t="shared" si="47"/>
        <v>2.2800000000000002</v>
      </c>
    </row>
    <row r="1524" spans="1:8" ht="15.75">
      <c r="A1524" s="178"/>
      <c r="B1524" s="179" t="s">
        <v>143</v>
      </c>
      <c r="C1524" s="179">
        <v>6</v>
      </c>
      <c r="D1524" s="180">
        <v>56</v>
      </c>
      <c r="E1524" s="181">
        <v>25.5</v>
      </c>
      <c r="F1524" s="182">
        <v>2.62</v>
      </c>
      <c r="G1524" s="185">
        <v>0.15</v>
      </c>
      <c r="H1524" s="184">
        <f t="shared" si="47"/>
        <v>2.77</v>
      </c>
    </row>
    <row r="1525" spans="1:8" ht="15.75">
      <c r="A1525" s="178"/>
      <c r="B1525" s="179" t="s">
        <v>143</v>
      </c>
      <c r="C1525" s="179">
        <v>6</v>
      </c>
      <c r="D1525" s="180">
        <v>60</v>
      </c>
      <c r="E1525" s="181">
        <v>26.5</v>
      </c>
      <c r="F1525" s="182">
        <v>3.12</v>
      </c>
      <c r="G1525" s="185">
        <v>0.18</v>
      </c>
      <c r="H1525" s="184">
        <f t="shared" si="47"/>
        <v>3.3000000000000003</v>
      </c>
    </row>
    <row r="1526" spans="1:8" ht="15.75">
      <c r="A1526" s="178"/>
      <c r="B1526" s="179" t="s">
        <v>143</v>
      </c>
      <c r="C1526" s="179">
        <v>6</v>
      </c>
      <c r="D1526" s="180">
        <v>64</v>
      </c>
      <c r="E1526" s="181">
        <v>27.5</v>
      </c>
      <c r="F1526" s="182">
        <v>3.68</v>
      </c>
      <c r="G1526" s="185">
        <v>0.21</v>
      </c>
      <c r="H1526" s="184">
        <f t="shared" si="47"/>
        <v>3.89</v>
      </c>
    </row>
    <row r="1527" spans="1:8" ht="15.75">
      <c r="A1527" s="178"/>
      <c r="B1527" s="179" t="s">
        <v>143</v>
      </c>
      <c r="C1527" s="179">
        <v>6</v>
      </c>
      <c r="D1527" s="180">
        <v>68</v>
      </c>
      <c r="E1527" s="181">
        <v>28.5</v>
      </c>
      <c r="F1527" s="182">
        <v>4.28</v>
      </c>
      <c r="G1527" s="185">
        <v>0.24</v>
      </c>
      <c r="H1527" s="184">
        <f t="shared" si="47"/>
        <v>4.5200000000000005</v>
      </c>
    </row>
    <row r="1528" spans="1:8" ht="15.75">
      <c r="A1528" s="178"/>
      <c r="B1528" s="179" t="s">
        <v>143</v>
      </c>
      <c r="C1528" s="179">
        <v>6</v>
      </c>
      <c r="D1528" s="180">
        <v>72</v>
      </c>
      <c r="E1528" s="181">
        <v>29</v>
      </c>
      <c r="F1528" s="182">
        <v>4.9400000000000004</v>
      </c>
      <c r="G1528" s="185">
        <v>0.28000000000000003</v>
      </c>
      <c r="H1528" s="184">
        <f t="shared" si="47"/>
        <v>5.2200000000000006</v>
      </c>
    </row>
    <row r="1529" spans="1:8" ht="15.75">
      <c r="A1529" s="178"/>
      <c r="B1529" s="179" t="s">
        <v>143</v>
      </c>
      <c r="C1529" s="179">
        <v>6</v>
      </c>
      <c r="D1529" s="180">
        <v>76</v>
      </c>
      <c r="E1529" s="181">
        <v>30</v>
      </c>
      <c r="F1529" s="182">
        <v>5.64</v>
      </c>
      <c r="G1529" s="185">
        <v>0.32</v>
      </c>
      <c r="H1529" s="184">
        <f t="shared" si="47"/>
        <v>5.96</v>
      </c>
    </row>
    <row r="1530" spans="1:8" ht="15.75">
      <c r="A1530" s="178"/>
      <c r="B1530" s="179" t="s">
        <v>143</v>
      </c>
      <c r="C1530" s="179">
        <v>6</v>
      </c>
      <c r="D1530" s="180">
        <v>80</v>
      </c>
      <c r="E1530" s="181">
        <v>31</v>
      </c>
      <c r="F1530" s="182">
        <v>6.4</v>
      </c>
      <c r="G1530" s="185">
        <v>0.36</v>
      </c>
      <c r="H1530" s="184">
        <f t="shared" si="47"/>
        <v>6.7600000000000007</v>
      </c>
    </row>
    <row r="1531" spans="1:8" ht="15.75">
      <c r="A1531" s="178"/>
      <c r="B1531" s="179" t="s">
        <v>143</v>
      </c>
      <c r="C1531" s="179">
        <v>6</v>
      </c>
      <c r="D1531" s="180">
        <v>84</v>
      </c>
      <c r="E1531" s="181">
        <v>31.5</v>
      </c>
      <c r="F1531" s="182">
        <v>7.2</v>
      </c>
      <c r="G1531" s="185">
        <v>0.4</v>
      </c>
      <c r="H1531" s="184">
        <f t="shared" si="47"/>
        <v>7.6000000000000005</v>
      </c>
    </row>
    <row r="1532" spans="1:8" ht="15.75">
      <c r="A1532" s="178"/>
      <c r="B1532" s="179" t="s">
        <v>143</v>
      </c>
      <c r="C1532" s="179">
        <v>6</v>
      </c>
      <c r="D1532" s="180">
        <v>88</v>
      </c>
      <c r="E1532" s="181">
        <v>32</v>
      </c>
      <c r="F1532" s="182">
        <v>8.0500000000000007</v>
      </c>
      <c r="G1532" s="185">
        <v>0.45</v>
      </c>
      <c r="H1532" s="184">
        <f t="shared" si="47"/>
        <v>8.5</v>
      </c>
    </row>
    <row r="1533" spans="1:8" ht="15.75">
      <c r="A1533" s="178"/>
      <c r="B1533" s="179" t="s">
        <v>143</v>
      </c>
      <c r="C1533" s="179">
        <v>6</v>
      </c>
      <c r="D1533" s="180">
        <v>92</v>
      </c>
      <c r="E1533" s="181">
        <v>32.5</v>
      </c>
      <c r="F1533" s="182">
        <v>8.9600000000000009</v>
      </c>
      <c r="G1533" s="185">
        <v>0.5</v>
      </c>
      <c r="H1533" s="184">
        <f t="shared" si="47"/>
        <v>9.4600000000000009</v>
      </c>
    </row>
    <row r="1534" spans="1:8" ht="15.75">
      <c r="A1534" s="178"/>
      <c r="B1534" s="179" t="s">
        <v>143</v>
      </c>
      <c r="C1534" s="179">
        <v>6</v>
      </c>
      <c r="D1534" s="180">
        <v>96</v>
      </c>
      <c r="E1534" s="181">
        <v>33</v>
      </c>
      <c r="F1534" s="182">
        <v>9.9</v>
      </c>
      <c r="G1534" s="185">
        <v>0.55000000000000004</v>
      </c>
      <c r="H1534" s="184">
        <f t="shared" si="47"/>
        <v>10.450000000000001</v>
      </c>
    </row>
    <row r="1535" spans="1:8" ht="15.75">
      <c r="A1535" s="178"/>
      <c r="B1535" s="179" t="s">
        <v>143</v>
      </c>
      <c r="C1535" s="179">
        <v>6</v>
      </c>
      <c r="D1535" s="180">
        <v>100</v>
      </c>
      <c r="E1535" s="181">
        <v>33.5</v>
      </c>
      <c r="F1535" s="182">
        <v>10.89</v>
      </c>
      <c r="G1535" s="185">
        <v>0.6</v>
      </c>
      <c r="H1535" s="184">
        <f t="shared" si="47"/>
        <v>11.49</v>
      </c>
    </row>
    <row r="1536" spans="1:8" ht="15.75">
      <c r="A1536" s="178"/>
      <c r="B1536" s="179" t="s">
        <v>143</v>
      </c>
      <c r="C1536" s="179">
        <v>6</v>
      </c>
      <c r="D1536" s="180">
        <v>104</v>
      </c>
      <c r="E1536" s="181">
        <v>34</v>
      </c>
      <c r="F1536" s="182">
        <v>11.91</v>
      </c>
      <c r="G1536" s="185">
        <v>0.66</v>
      </c>
      <c r="H1536" s="184">
        <f t="shared" si="47"/>
        <v>12.57</v>
      </c>
    </row>
    <row r="1537" spans="1:8" ht="15.75">
      <c r="A1537" s="178"/>
      <c r="B1537" s="179" t="s">
        <v>143</v>
      </c>
      <c r="C1537" s="179">
        <v>6</v>
      </c>
      <c r="D1537" s="180">
        <v>108</v>
      </c>
      <c r="E1537" s="181">
        <v>34.5</v>
      </c>
      <c r="F1537" s="182">
        <v>12.99</v>
      </c>
      <c r="G1537" s="185">
        <v>0.72</v>
      </c>
      <c r="H1537" s="184">
        <f t="shared" si="47"/>
        <v>13.71</v>
      </c>
    </row>
    <row r="1538" spans="1:8" ht="15.75">
      <c r="A1538" s="178"/>
      <c r="B1538" s="179" t="s">
        <v>143</v>
      </c>
      <c r="C1538" s="179">
        <v>6</v>
      </c>
      <c r="D1538" s="180">
        <v>112</v>
      </c>
      <c r="E1538" s="181">
        <v>35</v>
      </c>
      <c r="F1538" s="182">
        <v>14.08</v>
      </c>
      <c r="G1538" s="185">
        <v>0.78</v>
      </c>
      <c r="H1538" s="184">
        <f t="shared" si="47"/>
        <v>14.86</v>
      </c>
    </row>
    <row r="1539" spans="1:8" ht="15.75">
      <c r="A1539" s="178"/>
      <c r="B1539" s="179" t="s">
        <v>143</v>
      </c>
      <c r="C1539" s="179">
        <v>6</v>
      </c>
      <c r="D1539" s="180">
        <v>116</v>
      </c>
      <c r="E1539" s="181">
        <v>35</v>
      </c>
      <c r="F1539" s="182">
        <v>15.22</v>
      </c>
      <c r="G1539" s="185">
        <v>0.84</v>
      </c>
      <c r="H1539" s="184">
        <f t="shared" si="47"/>
        <v>16.060000000000002</v>
      </c>
    </row>
    <row r="1540" spans="1:8" ht="15.75">
      <c r="A1540" s="178"/>
      <c r="B1540" s="179" t="s">
        <v>143</v>
      </c>
      <c r="C1540" s="179">
        <v>6</v>
      </c>
      <c r="D1540" s="180">
        <v>120</v>
      </c>
      <c r="E1540" s="181">
        <v>35.5</v>
      </c>
      <c r="F1540" s="182">
        <v>16.38</v>
      </c>
      <c r="G1540" s="185">
        <v>0.9</v>
      </c>
      <c r="H1540" s="184">
        <f t="shared" si="47"/>
        <v>17.279999999999998</v>
      </c>
    </row>
    <row r="1541" spans="1:8" ht="15.75">
      <c r="A1541" s="178"/>
      <c r="B1541" s="179" t="s">
        <v>143</v>
      </c>
      <c r="C1541" s="179">
        <v>6</v>
      </c>
      <c r="D1541" s="180">
        <v>124</v>
      </c>
      <c r="E1541" s="181">
        <v>35.5</v>
      </c>
      <c r="F1541" s="182">
        <v>17.59</v>
      </c>
      <c r="G1541" s="185">
        <v>0.96</v>
      </c>
      <c r="H1541" s="184">
        <f t="shared" si="47"/>
        <v>18.55</v>
      </c>
    </row>
    <row r="1542" spans="1:8" ht="15.75">
      <c r="A1542" s="178"/>
      <c r="B1542" s="179" t="s">
        <v>143</v>
      </c>
      <c r="C1542" s="179">
        <v>6</v>
      </c>
      <c r="D1542" s="180">
        <v>128</v>
      </c>
      <c r="E1542" s="181">
        <v>36</v>
      </c>
      <c r="F1542" s="182">
        <v>18.82</v>
      </c>
      <c r="G1542" s="185">
        <v>1.03</v>
      </c>
      <c r="H1542" s="184">
        <f t="shared" si="47"/>
        <v>19.850000000000001</v>
      </c>
    </row>
    <row r="1543" spans="1:8" ht="15.75">
      <c r="A1543" s="178"/>
      <c r="B1543" s="179" t="s">
        <v>143</v>
      </c>
      <c r="C1543" s="179">
        <v>6</v>
      </c>
      <c r="D1543" s="180">
        <v>132</v>
      </c>
      <c r="E1543" s="181">
        <v>36</v>
      </c>
      <c r="F1543" s="182">
        <v>20.07</v>
      </c>
      <c r="G1543" s="185">
        <v>1.1000000000000001</v>
      </c>
      <c r="H1543" s="184">
        <f t="shared" si="47"/>
        <v>21.17</v>
      </c>
    </row>
    <row r="1544" spans="1:8" ht="15.75">
      <c r="A1544" s="178"/>
      <c r="B1544" s="179" t="s">
        <v>143</v>
      </c>
      <c r="C1544" s="179">
        <v>6</v>
      </c>
      <c r="D1544" s="180">
        <v>136</v>
      </c>
      <c r="E1544" s="181">
        <v>36</v>
      </c>
      <c r="F1544" s="182">
        <v>21.34</v>
      </c>
      <c r="G1544" s="185">
        <v>1.17</v>
      </c>
      <c r="H1544" s="184">
        <f t="shared" si="47"/>
        <v>22.509999999999998</v>
      </c>
    </row>
    <row r="1545" spans="1:8" ht="15.75">
      <c r="A1545" s="178"/>
      <c r="B1545" s="179" t="s">
        <v>143</v>
      </c>
      <c r="C1545" s="179">
        <v>6</v>
      </c>
      <c r="D1545" s="180">
        <v>140</v>
      </c>
      <c r="E1545" s="181">
        <v>36</v>
      </c>
      <c r="F1545" s="182">
        <v>22.63</v>
      </c>
      <c r="G1545" s="185">
        <v>1.24</v>
      </c>
      <c r="H1545" s="184">
        <f t="shared" si="47"/>
        <v>23.869999999999997</v>
      </c>
    </row>
    <row r="1546" spans="1:8" ht="15.75">
      <c r="A1546" s="178"/>
      <c r="B1546" s="179" t="s">
        <v>143</v>
      </c>
      <c r="C1546" s="179">
        <v>7</v>
      </c>
      <c r="D1546" s="180">
        <v>4</v>
      </c>
      <c r="E1546" s="181">
        <v>3.5</v>
      </c>
      <c r="F1546" s="182">
        <v>0.01</v>
      </c>
      <c r="G1546" s="185">
        <v>0</v>
      </c>
      <c r="H1546" s="184">
        <v>0.01</v>
      </c>
    </row>
    <row r="1547" spans="1:8" ht="15.75">
      <c r="A1547" s="178"/>
      <c r="B1547" s="179" t="s">
        <v>143</v>
      </c>
      <c r="C1547" s="179">
        <v>7</v>
      </c>
      <c r="D1547" s="180">
        <v>6</v>
      </c>
      <c r="E1547" s="181">
        <v>5</v>
      </c>
      <c r="F1547" s="182">
        <v>0.01</v>
      </c>
      <c r="G1547" s="185">
        <v>0</v>
      </c>
      <c r="H1547" s="184">
        <v>0.01</v>
      </c>
    </row>
    <row r="1548" spans="1:8" ht="15.75">
      <c r="A1548" s="178"/>
      <c r="B1548" s="179" t="s">
        <v>143</v>
      </c>
      <c r="C1548" s="179">
        <v>7</v>
      </c>
      <c r="D1548" s="180">
        <v>8</v>
      </c>
      <c r="E1548" s="181">
        <v>6</v>
      </c>
      <c r="F1548" s="182">
        <v>0.01</v>
      </c>
      <c r="G1548" s="185">
        <v>0</v>
      </c>
      <c r="H1548" s="184">
        <f t="shared" ref="H1548:H1578" si="48">F1548+G1548</f>
        <v>0.01</v>
      </c>
    </row>
    <row r="1549" spans="1:8" ht="15.75">
      <c r="A1549" s="178"/>
      <c r="B1549" s="179" t="s">
        <v>143</v>
      </c>
      <c r="C1549" s="179">
        <v>7</v>
      </c>
      <c r="D1549" s="180">
        <v>10</v>
      </c>
      <c r="E1549" s="181">
        <v>7.5</v>
      </c>
      <c r="F1549" s="182">
        <v>0.02</v>
      </c>
      <c r="G1549" s="185">
        <v>0</v>
      </c>
      <c r="H1549" s="184">
        <f t="shared" si="48"/>
        <v>0.02</v>
      </c>
    </row>
    <row r="1550" spans="1:8" ht="15.75">
      <c r="A1550" s="178"/>
      <c r="B1550" s="179" t="s">
        <v>143</v>
      </c>
      <c r="C1550" s="179">
        <v>7</v>
      </c>
      <c r="D1550" s="180">
        <v>12</v>
      </c>
      <c r="E1550" s="181">
        <v>8</v>
      </c>
      <c r="F1550" s="182">
        <v>0.04</v>
      </c>
      <c r="G1550" s="185">
        <v>0</v>
      </c>
      <c r="H1550" s="184">
        <f t="shared" si="48"/>
        <v>0.04</v>
      </c>
    </row>
    <row r="1551" spans="1:8" ht="15.75">
      <c r="A1551" s="178"/>
      <c r="B1551" s="179" t="s">
        <v>143</v>
      </c>
      <c r="C1551" s="179">
        <v>7</v>
      </c>
      <c r="D1551" s="180">
        <v>14</v>
      </c>
      <c r="E1551" s="181">
        <v>9</v>
      </c>
      <c r="F1551" s="182">
        <v>0.06</v>
      </c>
      <c r="G1551" s="185">
        <v>0</v>
      </c>
      <c r="H1551" s="184">
        <f t="shared" si="48"/>
        <v>0.06</v>
      </c>
    </row>
    <row r="1552" spans="1:8" ht="15.75">
      <c r="A1552" s="178"/>
      <c r="B1552" s="179" t="s">
        <v>143</v>
      </c>
      <c r="C1552" s="179">
        <v>7</v>
      </c>
      <c r="D1552" s="180">
        <v>16</v>
      </c>
      <c r="E1552" s="181">
        <v>10</v>
      </c>
      <c r="F1552" s="182">
        <v>0.09</v>
      </c>
      <c r="G1552" s="185">
        <v>0</v>
      </c>
      <c r="H1552" s="184">
        <f t="shared" si="48"/>
        <v>0.09</v>
      </c>
    </row>
    <row r="1553" spans="1:8" ht="15.75">
      <c r="A1553" s="178"/>
      <c r="B1553" s="179" t="s">
        <v>143</v>
      </c>
      <c r="C1553" s="179">
        <v>7</v>
      </c>
      <c r="D1553" s="180">
        <v>20</v>
      </c>
      <c r="E1553" s="181">
        <v>11.5</v>
      </c>
      <c r="F1553" s="182">
        <v>0.16</v>
      </c>
      <c r="G1553" s="185">
        <v>0.01</v>
      </c>
      <c r="H1553" s="184">
        <f t="shared" si="48"/>
        <v>0.17</v>
      </c>
    </row>
    <row r="1554" spans="1:8" ht="15.75">
      <c r="A1554" s="178"/>
      <c r="B1554" s="179" t="s">
        <v>143</v>
      </c>
      <c r="C1554" s="179">
        <v>7</v>
      </c>
      <c r="D1554" s="180">
        <v>24</v>
      </c>
      <c r="E1554" s="181">
        <v>13</v>
      </c>
      <c r="F1554" s="182">
        <v>0.26</v>
      </c>
      <c r="G1554" s="185">
        <v>0.02</v>
      </c>
      <c r="H1554" s="184">
        <f t="shared" si="48"/>
        <v>0.28000000000000003</v>
      </c>
    </row>
    <row r="1555" spans="1:8" ht="15.75">
      <c r="A1555" s="178"/>
      <c r="B1555" s="179" t="s">
        <v>143</v>
      </c>
      <c r="C1555" s="179">
        <v>7</v>
      </c>
      <c r="D1555" s="180">
        <v>28</v>
      </c>
      <c r="E1555" s="181">
        <v>14.5</v>
      </c>
      <c r="F1555" s="182">
        <v>0.39</v>
      </c>
      <c r="G1555" s="185">
        <v>0.02</v>
      </c>
      <c r="H1555" s="184">
        <f t="shared" si="48"/>
        <v>0.41000000000000003</v>
      </c>
    </row>
    <row r="1556" spans="1:8" ht="15.75">
      <c r="A1556" s="178"/>
      <c r="B1556" s="179" t="s">
        <v>143</v>
      </c>
      <c r="C1556" s="179">
        <v>7</v>
      </c>
      <c r="D1556" s="180">
        <v>32</v>
      </c>
      <c r="E1556" s="181">
        <v>16</v>
      </c>
      <c r="F1556" s="182">
        <v>0.55000000000000004</v>
      </c>
      <c r="G1556" s="185">
        <v>0.03</v>
      </c>
      <c r="H1556" s="184">
        <f t="shared" si="48"/>
        <v>0.58000000000000007</v>
      </c>
    </row>
    <row r="1557" spans="1:8" ht="15.75">
      <c r="A1557" s="178"/>
      <c r="B1557" s="179" t="s">
        <v>143</v>
      </c>
      <c r="C1557" s="179">
        <v>7</v>
      </c>
      <c r="D1557" s="180">
        <v>36</v>
      </c>
      <c r="E1557" s="181">
        <v>17.5</v>
      </c>
      <c r="F1557" s="182">
        <v>0.76</v>
      </c>
      <c r="G1557" s="185">
        <v>0.04</v>
      </c>
      <c r="H1557" s="184">
        <f t="shared" si="48"/>
        <v>0.8</v>
      </c>
    </row>
    <row r="1558" spans="1:8" ht="15.75">
      <c r="A1558" s="178"/>
      <c r="B1558" s="179" t="s">
        <v>143</v>
      </c>
      <c r="C1558" s="179">
        <v>7</v>
      </c>
      <c r="D1558" s="180">
        <v>40</v>
      </c>
      <c r="E1558" s="181">
        <v>18.5</v>
      </c>
      <c r="F1558" s="182">
        <v>0.99</v>
      </c>
      <c r="G1558" s="185">
        <v>0.05</v>
      </c>
      <c r="H1558" s="184">
        <f t="shared" si="48"/>
        <v>1.04</v>
      </c>
    </row>
    <row r="1559" spans="1:8" ht="15.75">
      <c r="A1559" s="178"/>
      <c r="B1559" s="179" t="s">
        <v>143</v>
      </c>
      <c r="C1559" s="179">
        <v>7</v>
      </c>
      <c r="D1559" s="180">
        <v>44</v>
      </c>
      <c r="E1559" s="181">
        <v>20</v>
      </c>
      <c r="F1559" s="182">
        <v>1.28</v>
      </c>
      <c r="G1559" s="185">
        <v>7.0000000000000007E-2</v>
      </c>
      <c r="H1559" s="184">
        <f t="shared" si="48"/>
        <v>1.35</v>
      </c>
    </row>
    <row r="1560" spans="1:8" ht="15.75">
      <c r="A1560" s="178"/>
      <c r="B1560" s="179" t="s">
        <v>143</v>
      </c>
      <c r="C1560" s="179">
        <v>7</v>
      </c>
      <c r="D1560" s="180">
        <v>48</v>
      </c>
      <c r="E1560" s="181">
        <v>21</v>
      </c>
      <c r="F1560" s="182">
        <v>1.6</v>
      </c>
      <c r="G1560" s="185">
        <v>0.09</v>
      </c>
      <c r="H1560" s="184">
        <f t="shared" si="48"/>
        <v>1.6900000000000002</v>
      </c>
    </row>
    <row r="1561" spans="1:8" ht="15.75">
      <c r="A1561" s="178"/>
      <c r="B1561" s="179" t="s">
        <v>143</v>
      </c>
      <c r="C1561" s="179">
        <v>7</v>
      </c>
      <c r="D1561" s="180">
        <v>52</v>
      </c>
      <c r="E1561" s="181">
        <v>22</v>
      </c>
      <c r="F1561" s="182">
        <v>1.97</v>
      </c>
      <c r="G1561" s="185">
        <v>0.11</v>
      </c>
      <c r="H1561" s="184">
        <f t="shared" si="48"/>
        <v>2.08</v>
      </c>
    </row>
    <row r="1562" spans="1:8" ht="15.75">
      <c r="A1562" s="178"/>
      <c r="B1562" s="179" t="s">
        <v>143</v>
      </c>
      <c r="C1562" s="179">
        <v>7</v>
      </c>
      <c r="D1562" s="180">
        <v>56</v>
      </c>
      <c r="E1562" s="181">
        <v>23</v>
      </c>
      <c r="F1562" s="182">
        <v>2.39</v>
      </c>
      <c r="G1562" s="185">
        <v>0.13</v>
      </c>
      <c r="H1562" s="184">
        <f t="shared" si="48"/>
        <v>2.52</v>
      </c>
    </row>
    <row r="1563" spans="1:8" ht="15.75">
      <c r="A1563" s="178"/>
      <c r="B1563" s="179" t="s">
        <v>143</v>
      </c>
      <c r="C1563" s="179">
        <v>7</v>
      </c>
      <c r="D1563" s="180">
        <v>60</v>
      </c>
      <c r="E1563" s="181">
        <v>24</v>
      </c>
      <c r="F1563" s="182">
        <v>2.84</v>
      </c>
      <c r="G1563" s="185">
        <v>0.16</v>
      </c>
      <c r="H1563" s="184">
        <f t="shared" si="48"/>
        <v>3</v>
      </c>
    </row>
    <row r="1564" spans="1:8" ht="15.75">
      <c r="A1564" s="178"/>
      <c r="B1564" s="179" t="s">
        <v>143</v>
      </c>
      <c r="C1564" s="179">
        <v>7</v>
      </c>
      <c r="D1564" s="180">
        <v>64</v>
      </c>
      <c r="E1564" s="181">
        <v>25</v>
      </c>
      <c r="F1564" s="182">
        <v>3.35</v>
      </c>
      <c r="G1564" s="185">
        <v>0.19</v>
      </c>
      <c r="H1564" s="184">
        <f t="shared" si="48"/>
        <v>3.54</v>
      </c>
    </row>
    <row r="1565" spans="1:8" ht="15.75">
      <c r="A1565" s="178"/>
      <c r="B1565" s="179" t="s">
        <v>143</v>
      </c>
      <c r="C1565" s="179">
        <v>7</v>
      </c>
      <c r="D1565" s="180">
        <v>68</v>
      </c>
      <c r="E1565" s="181">
        <v>26</v>
      </c>
      <c r="F1565" s="182">
        <v>3.91</v>
      </c>
      <c r="G1565" s="185">
        <v>0.22</v>
      </c>
      <c r="H1565" s="184">
        <f t="shared" si="48"/>
        <v>4.13</v>
      </c>
    </row>
    <row r="1566" spans="1:8" ht="15.75">
      <c r="A1566" s="178"/>
      <c r="B1566" s="179" t="s">
        <v>143</v>
      </c>
      <c r="C1566" s="179">
        <v>7</v>
      </c>
      <c r="D1566" s="180">
        <v>72</v>
      </c>
      <c r="E1566" s="181">
        <v>26.5</v>
      </c>
      <c r="F1566" s="182">
        <v>4.5</v>
      </c>
      <c r="G1566" s="185">
        <v>0.25</v>
      </c>
      <c r="H1566" s="184">
        <f t="shared" si="48"/>
        <v>4.75</v>
      </c>
    </row>
    <row r="1567" spans="1:8" ht="15.75">
      <c r="A1567" s="178"/>
      <c r="B1567" s="179" t="s">
        <v>143</v>
      </c>
      <c r="C1567" s="179">
        <v>7</v>
      </c>
      <c r="D1567" s="180">
        <v>76</v>
      </c>
      <c r="E1567" s="181">
        <v>27.5</v>
      </c>
      <c r="F1567" s="182">
        <v>5.15</v>
      </c>
      <c r="G1567" s="185">
        <v>0.28999999999999998</v>
      </c>
      <c r="H1567" s="184">
        <f t="shared" si="48"/>
        <v>5.44</v>
      </c>
    </row>
    <row r="1568" spans="1:8" ht="15.75">
      <c r="A1568" s="178"/>
      <c r="B1568" s="179" t="s">
        <v>143</v>
      </c>
      <c r="C1568" s="179">
        <v>7</v>
      </c>
      <c r="D1568" s="180">
        <v>80</v>
      </c>
      <c r="E1568" s="181">
        <v>28</v>
      </c>
      <c r="F1568" s="182">
        <v>5.84</v>
      </c>
      <c r="G1568" s="185">
        <v>0.33</v>
      </c>
      <c r="H1568" s="184">
        <f t="shared" si="48"/>
        <v>6.17</v>
      </c>
    </row>
    <row r="1569" spans="1:8" ht="15.75">
      <c r="A1569" s="178"/>
      <c r="B1569" s="179" t="s">
        <v>143</v>
      </c>
      <c r="C1569" s="179">
        <v>7</v>
      </c>
      <c r="D1569" s="180">
        <v>84</v>
      </c>
      <c r="E1569" s="181">
        <v>28.5</v>
      </c>
      <c r="F1569" s="182">
        <v>6.56</v>
      </c>
      <c r="G1569" s="185">
        <v>0.37</v>
      </c>
      <c r="H1569" s="184">
        <f t="shared" si="48"/>
        <v>6.93</v>
      </c>
    </row>
    <row r="1570" spans="1:8" ht="15.75">
      <c r="A1570" s="178"/>
      <c r="B1570" s="179" t="s">
        <v>143</v>
      </c>
      <c r="C1570" s="179">
        <v>7</v>
      </c>
      <c r="D1570" s="180">
        <v>88</v>
      </c>
      <c r="E1570" s="181">
        <v>29</v>
      </c>
      <c r="F1570" s="182">
        <v>7.35</v>
      </c>
      <c r="G1570" s="185">
        <v>0.41</v>
      </c>
      <c r="H1570" s="184">
        <f t="shared" si="48"/>
        <v>7.76</v>
      </c>
    </row>
    <row r="1571" spans="1:8" ht="15.75">
      <c r="A1571" s="178"/>
      <c r="B1571" s="179" t="s">
        <v>143</v>
      </c>
      <c r="C1571" s="179">
        <v>7</v>
      </c>
      <c r="D1571" s="180">
        <v>92</v>
      </c>
      <c r="E1571" s="181">
        <v>29.5</v>
      </c>
      <c r="F1571" s="182">
        <v>8.16</v>
      </c>
      <c r="G1571" s="185">
        <v>0.45</v>
      </c>
      <c r="H1571" s="184">
        <f t="shared" si="48"/>
        <v>8.61</v>
      </c>
    </row>
    <row r="1572" spans="1:8" ht="15.75">
      <c r="A1572" s="178"/>
      <c r="B1572" s="179" t="s">
        <v>143</v>
      </c>
      <c r="C1572" s="179">
        <v>7</v>
      </c>
      <c r="D1572" s="180">
        <v>96</v>
      </c>
      <c r="E1572" s="181">
        <v>30</v>
      </c>
      <c r="F1572" s="182">
        <v>9.0299999999999994</v>
      </c>
      <c r="G1572" s="185">
        <v>0.5</v>
      </c>
      <c r="H1572" s="184">
        <f t="shared" si="48"/>
        <v>9.5299999999999994</v>
      </c>
    </row>
    <row r="1573" spans="1:8" ht="15.75">
      <c r="A1573" s="178"/>
      <c r="B1573" s="179" t="s">
        <v>143</v>
      </c>
      <c r="C1573" s="179">
        <v>7</v>
      </c>
      <c r="D1573" s="180">
        <v>100</v>
      </c>
      <c r="E1573" s="181">
        <v>30.5</v>
      </c>
      <c r="F1573" s="182">
        <v>9.93</v>
      </c>
      <c r="G1573" s="185">
        <v>0.55000000000000004</v>
      </c>
      <c r="H1573" s="184">
        <f t="shared" si="48"/>
        <v>10.48</v>
      </c>
    </row>
    <row r="1574" spans="1:8" ht="15.75">
      <c r="A1574" s="178"/>
      <c r="B1574" s="179" t="s">
        <v>143</v>
      </c>
      <c r="C1574" s="179">
        <v>7</v>
      </c>
      <c r="D1574" s="180">
        <v>104</v>
      </c>
      <c r="E1574" s="181">
        <v>31</v>
      </c>
      <c r="F1574" s="182">
        <v>10.86</v>
      </c>
      <c r="G1574" s="185">
        <v>0.6</v>
      </c>
      <c r="H1574" s="184">
        <f t="shared" si="48"/>
        <v>11.459999999999999</v>
      </c>
    </row>
    <row r="1575" spans="1:8" ht="15.75">
      <c r="A1575" s="178"/>
      <c r="B1575" s="179" t="s">
        <v>143</v>
      </c>
      <c r="C1575" s="179">
        <v>7</v>
      </c>
      <c r="D1575" s="180">
        <v>108</v>
      </c>
      <c r="E1575" s="181">
        <v>31.5</v>
      </c>
      <c r="F1575" s="182">
        <v>11.84</v>
      </c>
      <c r="G1575" s="185">
        <v>0.65</v>
      </c>
      <c r="H1575" s="184">
        <f t="shared" si="48"/>
        <v>12.49</v>
      </c>
    </row>
    <row r="1576" spans="1:8" ht="15.75">
      <c r="A1576" s="178"/>
      <c r="B1576" s="179" t="s">
        <v>143</v>
      </c>
      <c r="C1576" s="179">
        <v>7</v>
      </c>
      <c r="D1576" s="180">
        <v>112</v>
      </c>
      <c r="E1576" s="181">
        <v>32</v>
      </c>
      <c r="F1576" s="182">
        <v>12.84</v>
      </c>
      <c r="G1576" s="185">
        <v>0.71</v>
      </c>
      <c r="H1576" s="184">
        <f t="shared" si="48"/>
        <v>13.55</v>
      </c>
    </row>
    <row r="1577" spans="1:8" ht="15.75">
      <c r="A1577" s="178"/>
      <c r="B1577" s="179" t="s">
        <v>143</v>
      </c>
      <c r="C1577" s="179">
        <v>7</v>
      </c>
      <c r="D1577" s="180">
        <v>116</v>
      </c>
      <c r="E1577" s="181">
        <v>32</v>
      </c>
      <c r="F1577" s="182">
        <v>13.87</v>
      </c>
      <c r="G1577" s="185">
        <v>0.76</v>
      </c>
      <c r="H1577" s="184">
        <f t="shared" si="48"/>
        <v>14.629999999999999</v>
      </c>
    </row>
    <row r="1578" spans="1:8" ht="15.75">
      <c r="A1578" s="178"/>
      <c r="B1578" s="179" t="s">
        <v>143</v>
      </c>
      <c r="C1578" s="179">
        <v>7</v>
      </c>
      <c r="D1578" s="180">
        <v>120</v>
      </c>
      <c r="E1578" s="181">
        <v>32</v>
      </c>
      <c r="F1578" s="182">
        <v>14.93</v>
      </c>
      <c r="G1578" s="185">
        <v>0.82</v>
      </c>
      <c r="H1578" s="184">
        <f t="shared" si="48"/>
        <v>15.75</v>
      </c>
    </row>
    <row r="1579" spans="1:8" ht="15.75">
      <c r="A1579" s="178"/>
      <c r="B1579" s="179" t="s">
        <v>143</v>
      </c>
      <c r="C1579" s="179">
        <v>8</v>
      </c>
      <c r="D1579" s="180">
        <v>4</v>
      </c>
      <c r="E1579" s="181">
        <v>3</v>
      </c>
      <c r="F1579" s="182">
        <v>0.01</v>
      </c>
      <c r="G1579" s="185">
        <v>0</v>
      </c>
      <c r="H1579" s="184">
        <v>0.01</v>
      </c>
    </row>
    <row r="1580" spans="1:8" ht="15.75">
      <c r="A1580" s="178"/>
      <c r="B1580" s="179" t="s">
        <v>143</v>
      </c>
      <c r="C1580" s="179">
        <v>8</v>
      </c>
      <c r="D1580" s="180">
        <v>6</v>
      </c>
      <c r="E1580" s="181">
        <v>4.5</v>
      </c>
      <c r="F1580" s="182">
        <v>0.01</v>
      </c>
      <c r="G1580" s="185">
        <v>0</v>
      </c>
      <c r="H1580" s="184">
        <v>0.01</v>
      </c>
    </row>
    <row r="1581" spans="1:8" ht="15.75">
      <c r="A1581" s="178"/>
      <c r="B1581" s="179" t="s">
        <v>143</v>
      </c>
      <c r="C1581" s="179">
        <v>8</v>
      </c>
      <c r="D1581" s="180">
        <v>8</v>
      </c>
      <c r="E1581" s="181">
        <v>5.5</v>
      </c>
      <c r="F1581" s="182">
        <v>0.01</v>
      </c>
      <c r="G1581" s="185">
        <v>0</v>
      </c>
      <c r="H1581" s="184">
        <f t="shared" ref="H1581:H1611" si="49">F1581+G1581</f>
        <v>0.01</v>
      </c>
    </row>
    <row r="1582" spans="1:8" ht="15.75">
      <c r="A1582" s="178"/>
      <c r="B1582" s="179" t="s">
        <v>143</v>
      </c>
      <c r="C1582" s="179">
        <v>8</v>
      </c>
      <c r="D1582" s="180">
        <v>10</v>
      </c>
      <c r="E1582" s="181">
        <v>6.5</v>
      </c>
      <c r="F1582" s="182">
        <v>0.02</v>
      </c>
      <c r="G1582" s="185">
        <v>0</v>
      </c>
      <c r="H1582" s="184">
        <f t="shared" si="49"/>
        <v>0.02</v>
      </c>
    </row>
    <row r="1583" spans="1:8" ht="15.75">
      <c r="A1583" s="178"/>
      <c r="B1583" s="179" t="s">
        <v>143</v>
      </c>
      <c r="C1583" s="179">
        <v>8</v>
      </c>
      <c r="D1583" s="180">
        <v>12</v>
      </c>
      <c r="E1583" s="181">
        <v>7.5</v>
      </c>
      <c r="F1583" s="182">
        <v>0.04</v>
      </c>
      <c r="G1583" s="185">
        <v>0</v>
      </c>
      <c r="H1583" s="184">
        <f t="shared" si="49"/>
        <v>0.04</v>
      </c>
    </row>
    <row r="1584" spans="1:8" ht="15.75">
      <c r="A1584" s="178"/>
      <c r="B1584" s="179" t="s">
        <v>143</v>
      </c>
      <c r="C1584" s="179">
        <v>8</v>
      </c>
      <c r="D1584" s="180">
        <v>14</v>
      </c>
      <c r="E1584" s="181">
        <v>8</v>
      </c>
      <c r="F1584" s="182">
        <v>0.05</v>
      </c>
      <c r="G1584" s="185">
        <v>0</v>
      </c>
      <c r="H1584" s="184">
        <f t="shared" si="49"/>
        <v>0.05</v>
      </c>
    </row>
    <row r="1585" spans="1:8" ht="15.75">
      <c r="A1585" s="178"/>
      <c r="B1585" s="179" t="s">
        <v>143</v>
      </c>
      <c r="C1585" s="179">
        <v>8</v>
      </c>
      <c r="D1585" s="180">
        <v>16</v>
      </c>
      <c r="E1585" s="181">
        <v>9</v>
      </c>
      <c r="F1585" s="182">
        <v>0.08</v>
      </c>
      <c r="G1585" s="185">
        <v>0</v>
      </c>
      <c r="H1585" s="184">
        <f t="shared" si="49"/>
        <v>0.08</v>
      </c>
    </row>
    <row r="1586" spans="1:8" ht="15.75">
      <c r="A1586" s="178"/>
      <c r="B1586" s="179" t="s">
        <v>143</v>
      </c>
      <c r="C1586" s="179">
        <v>8</v>
      </c>
      <c r="D1586" s="180">
        <v>20</v>
      </c>
      <c r="E1586" s="181">
        <v>10.5</v>
      </c>
      <c r="F1586" s="182">
        <v>0.15</v>
      </c>
      <c r="G1586" s="185">
        <v>0.01</v>
      </c>
      <c r="H1586" s="184">
        <f t="shared" si="49"/>
        <v>0.16</v>
      </c>
    </row>
    <row r="1587" spans="1:8" ht="15.75">
      <c r="A1587" s="178"/>
      <c r="B1587" s="179" t="s">
        <v>143</v>
      </c>
      <c r="C1587" s="179">
        <v>8</v>
      </c>
      <c r="D1587" s="180">
        <v>24</v>
      </c>
      <c r="E1587" s="181">
        <v>12</v>
      </c>
      <c r="F1587" s="182">
        <v>0.24</v>
      </c>
      <c r="G1587" s="185">
        <v>0.01</v>
      </c>
      <c r="H1587" s="184">
        <f t="shared" si="49"/>
        <v>0.25</v>
      </c>
    </row>
    <row r="1588" spans="1:8" ht="15.75">
      <c r="A1588" s="178"/>
      <c r="B1588" s="179" t="s">
        <v>143</v>
      </c>
      <c r="C1588" s="179">
        <v>8</v>
      </c>
      <c r="D1588" s="180">
        <v>28</v>
      </c>
      <c r="E1588" s="181">
        <v>13</v>
      </c>
      <c r="F1588" s="182">
        <v>0.35</v>
      </c>
      <c r="G1588" s="185">
        <v>0.02</v>
      </c>
      <c r="H1588" s="184">
        <f t="shared" si="49"/>
        <v>0.37</v>
      </c>
    </row>
    <row r="1589" spans="1:8" ht="15.75">
      <c r="A1589" s="178"/>
      <c r="B1589" s="179" t="s">
        <v>143</v>
      </c>
      <c r="C1589" s="179">
        <v>8</v>
      </c>
      <c r="D1589" s="180">
        <v>32</v>
      </c>
      <c r="E1589" s="181">
        <v>14.5</v>
      </c>
      <c r="F1589" s="182">
        <v>0.5</v>
      </c>
      <c r="G1589" s="185">
        <v>0.03</v>
      </c>
      <c r="H1589" s="184">
        <f t="shared" si="49"/>
        <v>0.53</v>
      </c>
    </row>
    <row r="1590" spans="1:8" ht="15.75">
      <c r="A1590" s="178"/>
      <c r="B1590" s="179" t="s">
        <v>143</v>
      </c>
      <c r="C1590" s="179">
        <v>8</v>
      </c>
      <c r="D1590" s="180">
        <v>36</v>
      </c>
      <c r="E1590" s="181">
        <v>15.5</v>
      </c>
      <c r="F1590" s="182">
        <v>0.69</v>
      </c>
      <c r="G1590" s="185">
        <v>0.04</v>
      </c>
      <c r="H1590" s="184">
        <f t="shared" si="49"/>
        <v>0.73</v>
      </c>
    </row>
    <row r="1591" spans="1:8" ht="15.75">
      <c r="A1591" s="178"/>
      <c r="B1591" s="179" t="s">
        <v>143</v>
      </c>
      <c r="C1591" s="179">
        <v>8</v>
      </c>
      <c r="D1591" s="180">
        <v>40</v>
      </c>
      <c r="E1591" s="181">
        <v>17</v>
      </c>
      <c r="F1591" s="182">
        <v>0.9</v>
      </c>
      <c r="G1591" s="185">
        <v>0.05</v>
      </c>
      <c r="H1591" s="184">
        <f t="shared" si="49"/>
        <v>0.95000000000000007</v>
      </c>
    </row>
    <row r="1592" spans="1:8" ht="15.75">
      <c r="A1592" s="178"/>
      <c r="B1592" s="179" t="s">
        <v>143</v>
      </c>
      <c r="C1592" s="179">
        <v>8</v>
      </c>
      <c r="D1592" s="180">
        <v>44</v>
      </c>
      <c r="E1592" s="181">
        <v>18</v>
      </c>
      <c r="F1592" s="182">
        <v>1.17</v>
      </c>
      <c r="G1592" s="185">
        <v>0.06</v>
      </c>
      <c r="H1592" s="184">
        <f t="shared" si="49"/>
        <v>1.23</v>
      </c>
    </row>
    <row r="1593" spans="1:8" ht="15.75">
      <c r="A1593" s="178"/>
      <c r="B1593" s="179" t="s">
        <v>143</v>
      </c>
      <c r="C1593" s="179">
        <v>8</v>
      </c>
      <c r="D1593" s="180">
        <v>48</v>
      </c>
      <c r="E1593" s="181">
        <v>19</v>
      </c>
      <c r="F1593" s="182">
        <v>1.46</v>
      </c>
      <c r="G1593" s="185">
        <v>0.08</v>
      </c>
      <c r="H1593" s="184">
        <f t="shared" si="49"/>
        <v>1.54</v>
      </c>
    </row>
    <row r="1594" spans="1:8" ht="15.75">
      <c r="A1594" s="178"/>
      <c r="B1594" s="179" t="s">
        <v>143</v>
      </c>
      <c r="C1594" s="179">
        <v>8</v>
      </c>
      <c r="D1594" s="180">
        <v>52</v>
      </c>
      <c r="E1594" s="181">
        <v>20</v>
      </c>
      <c r="F1594" s="182">
        <v>1.8</v>
      </c>
      <c r="G1594" s="185">
        <v>0.1</v>
      </c>
      <c r="H1594" s="184">
        <f t="shared" si="49"/>
        <v>1.9000000000000001</v>
      </c>
    </row>
    <row r="1595" spans="1:8" ht="15.75">
      <c r="A1595" s="178"/>
      <c r="B1595" s="179" t="s">
        <v>143</v>
      </c>
      <c r="C1595" s="179">
        <v>8</v>
      </c>
      <c r="D1595" s="180">
        <v>56</v>
      </c>
      <c r="E1595" s="181">
        <v>21</v>
      </c>
      <c r="F1595" s="182">
        <v>2.17</v>
      </c>
      <c r="G1595" s="185">
        <v>0.12</v>
      </c>
      <c r="H1595" s="184">
        <f t="shared" si="49"/>
        <v>2.29</v>
      </c>
    </row>
    <row r="1596" spans="1:8" ht="15.75">
      <c r="A1596" s="178"/>
      <c r="B1596" s="179" t="s">
        <v>143</v>
      </c>
      <c r="C1596" s="179">
        <v>8</v>
      </c>
      <c r="D1596" s="180">
        <v>60</v>
      </c>
      <c r="E1596" s="181">
        <v>22</v>
      </c>
      <c r="F1596" s="182">
        <v>2.59</v>
      </c>
      <c r="G1596" s="185">
        <v>0.14000000000000001</v>
      </c>
      <c r="H1596" s="184">
        <f t="shared" si="49"/>
        <v>2.73</v>
      </c>
    </row>
    <row r="1597" spans="1:8" ht="15.75">
      <c r="A1597" s="178"/>
      <c r="B1597" s="179" t="s">
        <v>143</v>
      </c>
      <c r="C1597" s="179">
        <v>8</v>
      </c>
      <c r="D1597" s="180">
        <v>64</v>
      </c>
      <c r="E1597" s="181">
        <v>22.5</v>
      </c>
      <c r="F1597" s="182">
        <v>3.05</v>
      </c>
      <c r="G1597" s="185">
        <v>0.17</v>
      </c>
      <c r="H1597" s="184">
        <f t="shared" si="49"/>
        <v>3.2199999999999998</v>
      </c>
    </row>
    <row r="1598" spans="1:8" ht="15.75">
      <c r="A1598" s="178"/>
      <c r="B1598" s="179" t="s">
        <v>143</v>
      </c>
      <c r="C1598" s="179">
        <v>8</v>
      </c>
      <c r="D1598" s="180">
        <v>68</v>
      </c>
      <c r="E1598" s="181">
        <v>23.5</v>
      </c>
      <c r="F1598" s="182">
        <v>3.56</v>
      </c>
      <c r="G1598" s="185">
        <v>0.2</v>
      </c>
      <c r="H1598" s="184">
        <f t="shared" si="49"/>
        <v>3.7600000000000002</v>
      </c>
    </row>
    <row r="1599" spans="1:8" ht="15.75">
      <c r="A1599" s="178"/>
      <c r="B1599" s="179" t="s">
        <v>143</v>
      </c>
      <c r="C1599" s="179">
        <v>8</v>
      </c>
      <c r="D1599" s="180">
        <v>72</v>
      </c>
      <c r="E1599" s="181">
        <v>24</v>
      </c>
      <c r="F1599" s="182">
        <v>4.1100000000000003</v>
      </c>
      <c r="G1599" s="185">
        <v>0.23</v>
      </c>
      <c r="H1599" s="184">
        <f t="shared" si="49"/>
        <v>4.3400000000000007</v>
      </c>
    </row>
    <row r="1600" spans="1:8" ht="15.75">
      <c r="A1600" s="178"/>
      <c r="B1600" s="179" t="s">
        <v>143</v>
      </c>
      <c r="C1600" s="179">
        <v>8</v>
      </c>
      <c r="D1600" s="180">
        <v>76</v>
      </c>
      <c r="E1600" s="181">
        <v>25</v>
      </c>
      <c r="F1600" s="182">
        <v>4.7</v>
      </c>
      <c r="G1600" s="185">
        <v>0.26</v>
      </c>
      <c r="H1600" s="184">
        <f t="shared" si="49"/>
        <v>4.96</v>
      </c>
    </row>
    <row r="1601" spans="1:8" ht="15.75">
      <c r="A1601" s="178"/>
      <c r="B1601" s="179" t="s">
        <v>143</v>
      </c>
      <c r="C1601" s="179">
        <v>8</v>
      </c>
      <c r="D1601" s="180">
        <v>80</v>
      </c>
      <c r="E1601" s="181">
        <v>25.5</v>
      </c>
      <c r="F1601" s="182">
        <v>5.32</v>
      </c>
      <c r="G1601" s="185">
        <v>0.28999999999999998</v>
      </c>
      <c r="H1601" s="184">
        <f t="shared" si="49"/>
        <v>5.61</v>
      </c>
    </row>
    <row r="1602" spans="1:8" ht="15.75">
      <c r="A1602" s="178"/>
      <c r="B1602" s="179" t="s">
        <v>143</v>
      </c>
      <c r="C1602" s="179">
        <v>8</v>
      </c>
      <c r="D1602" s="180">
        <v>84</v>
      </c>
      <c r="E1602" s="181">
        <v>26</v>
      </c>
      <c r="F1602" s="182">
        <v>5.98</v>
      </c>
      <c r="G1602" s="185">
        <v>0.33</v>
      </c>
      <c r="H1602" s="184">
        <f t="shared" si="49"/>
        <v>6.3100000000000005</v>
      </c>
    </row>
    <row r="1603" spans="1:8" ht="15.75">
      <c r="A1603" s="178"/>
      <c r="B1603" s="179" t="s">
        <v>143</v>
      </c>
      <c r="C1603" s="179">
        <v>8</v>
      </c>
      <c r="D1603" s="180">
        <v>88</v>
      </c>
      <c r="E1603" s="181">
        <v>26.5</v>
      </c>
      <c r="F1603" s="182">
        <v>6.69</v>
      </c>
      <c r="G1603" s="185">
        <v>0.37</v>
      </c>
      <c r="H1603" s="184">
        <f t="shared" si="49"/>
        <v>7.0600000000000005</v>
      </c>
    </row>
    <row r="1604" spans="1:8" ht="15.75">
      <c r="A1604" s="178"/>
      <c r="B1604" s="179" t="s">
        <v>143</v>
      </c>
      <c r="C1604" s="179">
        <v>8</v>
      </c>
      <c r="D1604" s="180">
        <v>92</v>
      </c>
      <c r="E1604" s="181">
        <v>27</v>
      </c>
      <c r="F1604" s="182">
        <v>7.44</v>
      </c>
      <c r="G1604" s="185">
        <v>0.41</v>
      </c>
      <c r="H1604" s="184">
        <f t="shared" si="49"/>
        <v>7.8500000000000005</v>
      </c>
    </row>
    <row r="1605" spans="1:8" ht="15.75">
      <c r="A1605" s="178"/>
      <c r="B1605" s="179" t="s">
        <v>143</v>
      </c>
      <c r="C1605" s="179">
        <v>8</v>
      </c>
      <c r="D1605" s="180">
        <v>96</v>
      </c>
      <c r="E1605" s="181">
        <v>27.5</v>
      </c>
      <c r="F1605" s="182">
        <v>8.23</v>
      </c>
      <c r="G1605" s="185">
        <v>0.45</v>
      </c>
      <c r="H1605" s="184">
        <f t="shared" si="49"/>
        <v>8.68</v>
      </c>
    </row>
    <row r="1606" spans="1:8" ht="15.75">
      <c r="A1606" s="178"/>
      <c r="B1606" s="179" t="s">
        <v>143</v>
      </c>
      <c r="C1606" s="179">
        <v>8</v>
      </c>
      <c r="D1606" s="180">
        <v>100</v>
      </c>
      <c r="E1606" s="181">
        <v>28</v>
      </c>
      <c r="F1606" s="182">
        <v>9.0500000000000007</v>
      </c>
      <c r="G1606" s="185">
        <v>0.5</v>
      </c>
      <c r="H1606" s="184">
        <f t="shared" si="49"/>
        <v>9.5500000000000007</v>
      </c>
    </row>
    <row r="1607" spans="1:8" ht="15.75">
      <c r="A1607" s="178"/>
      <c r="B1607" s="179" t="s">
        <v>143</v>
      </c>
      <c r="C1607" s="179">
        <v>8</v>
      </c>
      <c r="D1607" s="180">
        <v>104</v>
      </c>
      <c r="E1607" s="181">
        <v>28.5</v>
      </c>
      <c r="F1607" s="182">
        <v>9.9</v>
      </c>
      <c r="G1607" s="185">
        <v>0.55000000000000004</v>
      </c>
      <c r="H1607" s="184">
        <f t="shared" si="49"/>
        <v>10.450000000000001</v>
      </c>
    </row>
    <row r="1608" spans="1:8" ht="15.75">
      <c r="A1608" s="178"/>
      <c r="B1608" s="179" t="s">
        <v>143</v>
      </c>
      <c r="C1608" s="179">
        <v>8</v>
      </c>
      <c r="D1608" s="180">
        <v>108</v>
      </c>
      <c r="E1608" s="181">
        <v>28.5</v>
      </c>
      <c r="F1608" s="182">
        <v>10.8</v>
      </c>
      <c r="G1608" s="185">
        <v>0.6</v>
      </c>
      <c r="H1608" s="184">
        <f t="shared" si="49"/>
        <v>11.4</v>
      </c>
    </row>
    <row r="1609" spans="1:8" ht="15.75">
      <c r="A1609" s="178"/>
      <c r="B1609" s="179" t="s">
        <v>143</v>
      </c>
      <c r="C1609" s="179">
        <v>8</v>
      </c>
      <c r="D1609" s="180">
        <v>112</v>
      </c>
      <c r="E1609" s="181">
        <v>29</v>
      </c>
      <c r="F1609" s="182">
        <v>11.7</v>
      </c>
      <c r="G1609" s="185">
        <v>0.65</v>
      </c>
      <c r="H1609" s="184">
        <f t="shared" si="49"/>
        <v>12.35</v>
      </c>
    </row>
    <row r="1610" spans="1:8" ht="15.75">
      <c r="A1610" s="178"/>
      <c r="B1610" s="179" t="s">
        <v>143</v>
      </c>
      <c r="C1610" s="179">
        <v>8</v>
      </c>
      <c r="D1610" s="180">
        <v>116</v>
      </c>
      <c r="E1610" s="181">
        <v>29</v>
      </c>
      <c r="F1610" s="182">
        <v>12.64</v>
      </c>
      <c r="G1610" s="185">
        <v>0.7</v>
      </c>
      <c r="H1610" s="184">
        <f t="shared" si="49"/>
        <v>13.34</v>
      </c>
    </row>
    <row r="1611" spans="1:8" ht="15.75">
      <c r="A1611" s="178"/>
      <c r="B1611" s="179" t="s">
        <v>143</v>
      </c>
      <c r="C1611" s="179">
        <v>8</v>
      </c>
      <c r="D1611" s="180">
        <v>120</v>
      </c>
      <c r="E1611" s="181">
        <v>29.5</v>
      </c>
      <c r="F1611" s="182">
        <v>13.61</v>
      </c>
      <c r="G1611" s="185">
        <v>0.75</v>
      </c>
      <c r="H1611" s="184">
        <f t="shared" si="49"/>
        <v>14.36</v>
      </c>
    </row>
    <row r="1612" spans="1:8" ht="15.75">
      <c r="A1612" s="178"/>
      <c r="B1612" s="179" t="s">
        <v>143</v>
      </c>
      <c r="C1612" s="179">
        <v>9</v>
      </c>
      <c r="D1612" s="180">
        <v>4</v>
      </c>
      <c r="E1612" s="181">
        <v>2.5</v>
      </c>
      <c r="F1612" s="182">
        <v>0.01</v>
      </c>
      <c r="G1612" s="185">
        <v>0</v>
      </c>
      <c r="H1612" s="184">
        <v>0.01</v>
      </c>
    </row>
    <row r="1613" spans="1:8" ht="15.75">
      <c r="A1613" s="178"/>
      <c r="B1613" s="179" t="s">
        <v>143</v>
      </c>
      <c r="C1613" s="179">
        <v>9</v>
      </c>
      <c r="D1613" s="180">
        <v>6</v>
      </c>
      <c r="E1613" s="181">
        <v>4</v>
      </c>
      <c r="F1613" s="182">
        <v>0.01</v>
      </c>
      <c r="G1613" s="185">
        <v>0</v>
      </c>
      <c r="H1613" s="184">
        <v>0.01</v>
      </c>
    </row>
    <row r="1614" spans="1:8" ht="15.75">
      <c r="A1614" s="178"/>
      <c r="B1614" s="179" t="s">
        <v>143</v>
      </c>
      <c r="C1614" s="179">
        <v>9</v>
      </c>
      <c r="D1614" s="180">
        <v>8</v>
      </c>
      <c r="E1614" s="181">
        <v>5</v>
      </c>
      <c r="F1614" s="182">
        <v>0.01</v>
      </c>
      <c r="G1614" s="185">
        <v>0</v>
      </c>
      <c r="H1614" s="184">
        <f t="shared" ref="H1614:H1639" si="50">F1614+G1614</f>
        <v>0.01</v>
      </c>
    </row>
    <row r="1615" spans="1:8" ht="15.75">
      <c r="A1615" s="178"/>
      <c r="B1615" s="179" t="s">
        <v>143</v>
      </c>
      <c r="C1615" s="179">
        <v>9</v>
      </c>
      <c r="D1615" s="180">
        <v>10</v>
      </c>
      <c r="E1615" s="181">
        <v>6</v>
      </c>
      <c r="F1615" s="182">
        <v>0.02</v>
      </c>
      <c r="G1615" s="185">
        <v>0</v>
      </c>
      <c r="H1615" s="184">
        <f t="shared" si="50"/>
        <v>0.02</v>
      </c>
    </row>
    <row r="1616" spans="1:8" ht="15.75">
      <c r="A1616" s="178"/>
      <c r="B1616" s="179" t="s">
        <v>143</v>
      </c>
      <c r="C1616" s="179">
        <v>9</v>
      </c>
      <c r="D1616" s="180">
        <v>12</v>
      </c>
      <c r="E1616" s="181">
        <v>6.5</v>
      </c>
      <c r="F1616" s="182">
        <v>0.03</v>
      </c>
      <c r="G1616" s="185">
        <v>0</v>
      </c>
      <c r="H1616" s="184">
        <f t="shared" si="50"/>
        <v>0.03</v>
      </c>
    </row>
    <row r="1617" spans="1:8" ht="15.75">
      <c r="A1617" s="178"/>
      <c r="B1617" s="179" t="s">
        <v>143</v>
      </c>
      <c r="C1617" s="179">
        <v>9</v>
      </c>
      <c r="D1617" s="180">
        <v>14</v>
      </c>
      <c r="E1617" s="181">
        <v>7.5</v>
      </c>
      <c r="F1617" s="182">
        <v>0.05</v>
      </c>
      <c r="G1617" s="185">
        <v>0</v>
      </c>
      <c r="H1617" s="184">
        <f t="shared" si="50"/>
        <v>0.05</v>
      </c>
    </row>
    <row r="1618" spans="1:8" ht="15.75">
      <c r="A1618" s="178"/>
      <c r="B1618" s="179" t="s">
        <v>143</v>
      </c>
      <c r="C1618" s="179">
        <v>9</v>
      </c>
      <c r="D1618" s="180">
        <v>16</v>
      </c>
      <c r="E1618" s="181">
        <v>8</v>
      </c>
      <c r="F1618" s="182">
        <v>0.08</v>
      </c>
      <c r="G1618" s="185">
        <v>0</v>
      </c>
      <c r="H1618" s="184">
        <f t="shared" si="50"/>
        <v>0.08</v>
      </c>
    </row>
    <row r="1619" spans="1:8" ht="15.75">
      <c r="A1619" s="178"/>
      <c r="B1619" s="179" t="s">
        <v>143</v>
      </c>
      <c r="C1619" s="179">
        <v>9</v>
      </c>
      <c r="D1619" s="180">
        <v>20</v>
      </c>
      <c r="E1619" s="181">
        <v>9.5</v>
      </c>
      <c r="F1619" s="182">
        <v>0.14000000000000001</v>
      </c>
      <c r="G1619" s="185">
        <v>0.01</v>
      </c>
      <c r="H1619" s="184">
        <f t="shared" si="50"/>
        <v>0.15000000000000002</v>
      </c>
    </row>
    <row r="1620" spans="1:8" ht="15.75">
      <c r="A1620" s="178"/>
      <c r="B1620" s="179" t="s">
        <v>143</v>
      </c>
      <c r="C1620" s="179">
        <v>9</v>
      </c>
      <c r="D1620" s="180">
        <v>24</v>
      </c>
      <c r="E1620" s="181">
        <v>11</v>
      </c>
      <c r="F1620" s="182">
        <v>0.21</v>
      </c>
      <c r="G1620" s="185">
        <v>0.01</v>
      </c>
      <c r="H1620" s="184">
        <f t="shared" si="50"/>
        <v>0.22</v>
      </c>
    </row>
    <row r="1621" spans="1:8" ht="15.75">
      <c r="A1621" s="178"/>
      <c r="B1621" s="179" t="s">
        <v>143</v>
      </c>
      <c r="C1621" s="179">
        <v>9</v>
      </c>
      <c r="D1621" s="180">
        <v>28</v>
      </c>
      <c r="E1621" s="181">
        <v>12</v>
      </c>
      <c r="F1621" s="182">
        <v>0.33</v>
      </c>
      <c r="G1621" s="185">
        <v>0.02</v>
      </c>
      <c r="H1621" s="184">
        <f t="shared" si="50"/>
        <v>0.35000000000000003</v>
      </c>
    </row>
    <row r="1622" spans="1:8" ht="15.75">
      <c r="A1622" s="178"/>
      <c r="B1622" s="179" t="s">
        <v>143</v>
      </c>
      <c r="C1622" s="179">
        <v>9</v>
      </c>
      <c r="D1622" s="180">
        <v>32</v>
      </c>
      <c r="E1622" s="181">
        <v>13</v>
      </c>
      <c r="F1622" s="182">
        <v>0.46</v>
      </c>
      <c r="G1622" s="185">
        <v>0.03</v>
      </c>
      <c r="H1622" s="184">
        <f t="shared" si="50"/>
        <v>0.49</v>
      </c>
    </row>
    <row r="1623" spans="1:8" ht="15.75">
      <c r="A1623" s="178"/>
      <c r="B1623" s="179" t="s">
        <v>143</v>
      </c>
      <c r="C1623" s="179">
        <v>9</v>
      </c>
      <c r="D1623" s="180">
        <v>36</v>
      </c>
      <c r="E1623" s="181">
        <v>14.5</v>
      </c>
      <c r="F1623" s="182">
        <v>0.63</v>
      </c>
      <c r="G1623" s="185">
        <v>0.04</v>
      </c>
      <c r="H1623" s="184">
        <f t="shared" si="50"/>
        <v>0.67</v>
      </c>
    </row>
    <row r="1624" spans="1:8" ht="15.75">
      <c r="A1624" s="178"/>
      <c r="B1624" s="179" t="s">
        <v>143</v>
      </c>
      <c r="C1624" s="179">
        <v>9</v>
      </c>
      <c r="D1624" s="180">
        <v>40</v>
      </c>
      <c r="E1624" s="181">
        <v>15.5</v>
      </c>
      <c r="F1624" s="182">
        <v>0.83</v>
      </c>
      <c r="G1624" s="185">
        <v>0.05</v>
      </c>
      <c r="H1624" s="184">
        <f t="shared" si="50"/>
        <v>0.88</v>
      </c>
    </row>
    <row r="1625" spans="1:8" ht="15.75">
      <c r="A1625" s="178"/>
      <c r="B1625" s="179" t="s">
        <v>143</v>
      </c>
      <c r="C1625" s="179">
        <v>9</v>
      </c>
      <c r="D1625" s="180">
        <v>44</v>
      </c>
      <c r="E1625" s="181">
        <v>16.5</v>
      </c>
      <c r="F1625" s="182">
        <v>1.06</v>
      </c>
      <c r="G1625" s="185">
        <v>0.06</v>
      </c>
      <c r="H1625" s="184">
        <f t="shared" si="50"/>
        <v>1.1200000000000001</v>
      </c>
    </row>
    <row r="1626" spans="1:8" ht="15.75">
      <c r="A1626" s="178"/>
      <c r="B1626" s="179" t="s">
        <v>143</v>
      </c>
      <c r="C1626" s="179">
        <v>9</v>
      </c>
      <c r="D1626" s="180">
        <v>48</v>
      </c>
      <c r="E1626" s="181">
        <v>17.5</v>
      </c>
      <c r="F1626" s="182">
        <v>1.33</v>
      </c>
      <c r="G1626" s="185">
        <v>7.0000000000000007E-2</v>
      </c>
      <c r="H1626" s="184">
        <f t="shared" si="50"/>
        <v>1.4000000000000001</v>
      </c>
    </row>
    <row r="1627" spans="1:8" ht="15.75">
      <c r="A1627" s="178"/>
      <c r="B1627" s="179" t="s">
        <v>143</v>
      </c>
      <c r="C1627" s="179">
        <v>9</v>
      </c>
      <c r="D1627" s="180">
        <v>52</v>
      </c>
      <c r="E1627" s="181">
        <v>18</v>
      </c>
      <c r="F1627" s="182">
        <v>1.64</v>
      </c>
      <c r="G1627" s="185">
        <v>0.09</v>
      </c>
      <c r="H1627" s="184">
        <f t="shared" si="50"/>
        <v>1.73</v>
      </c>
    </row>
    <row r="1628" spans="1:8" ht="15.75">
      <c r="A1628" s="178"/>
      <c r="B1628" s="179" t="s">
        <v>143</v>
      </c>
      <c r="C1628" s="179">
        <v>9</v>
      </c>
      <c r="D1628" s="180">
        <v>56</v>
      </c>
      <c r="E1628" s="181">
        <v>19</v>
      </c>
      <c r="F1628" s="182">
        <v>1.99</v>
      </c>
      <c r="G1628" s="185">
        <v>0.11</v>
      </c>
      <c r="H1628" s="184">
        <f t="shared" si="50"/>
        <v>2.1</v>
      </c>
    </row>
    <row r="1629" spans="1:8" ht="15.75">
      <c r="A1629" s="178"/>
      <c r="B1629" s="179" t="s">
        <v>143</v>
      </c>
      <c r="C1629" s="179">
        <v>9</v>
      </c>
      <c r="D1629" s="180">
        <v>60</v>
      </c>
      <c r="E1629" s="181">
        <v>20</v>
      </c>
      <c r="F1629" s="182">
        <v>2.36</v>
      </c>
      <c r="G1629" s="185">
        <v>0.13</v>
      </c>
      <c r="H1629" s="184">
        <f t="shared" si="50"/>
        <v>2.4899999999999998</v>
      </c>
    </row>
    <row r="1630" spans="1:8" ht="15.75">
      <c r="A1630" s="178"/>
      <c r="B1630" s="179" t="s">
        <v>143</v>
      </c>
      <c r="C1630" s="179">
        <v>9</v>
      </c>
      <c r="D1630" s="180">
        <v>64</v>
      </c>
      <c r="E1630" s="181">
        <v>20.5</v>
      </c>
      <c r="F1630" s="182">
        <v>2.78</v>
      </c>
      <c r="G1630" s="185">
        <v>0.15</v>
      </c>
      <c r="H1630" s="184">
        <f t="shared" si="50"/>
        <v>2.9299999999999997</v>
      </c>
    </row>
    <row r="1631" spans="1:8" ht="15.75">
      <c r="A1631" s="178"/>
      <c r="B1631" s="179" t="s">
        <v>143</v>
      </c>
      <c r="C1631" s="179">
        <v>9</v>
      </c>
      <c r="D1631" s="180">
        <v>68</v>
      </c>
      <c r="E1631" s="181">
        <v>21.5</v>
      </c>
      <c r="F1631" s="182">
        <v>3.24</v>
      </c>
      <c r="G1631" s="185">
        <v>0.18</v>
      </c>
      <c r="H1631" s="184">
        <f t="shared" si="50"/>
        <v>3.4200000000000004</v>
      </c>
    </row>
    <row r="1632" spans="1:8" ht="15.75">
      <c r="A1632" s="178"/>
      <c r="B1632" s="179" t="s">
        <v>143</v>
      </c>
      <c r="C1632" s="179">
        <v>9</v>
      </c>
      <c r="D1632" s="180">
        <v>72</v>
      </c>
      <c r="E1632" s="181">
        <v>22</v>
      </c>
      <c r="F1632" s="182">
        <v>3.74</v>
      </c>
      <c r="G1632" s="185">
        <v>0.21</v>
      </c>
      <c r="H1632" s="184">
        <f t="shared" si="50"/>
        <v>3.95</v>
      </c>
    </row>
    <row r="1633" spans="1:8" ht="15.75">
      <c r="A1633" s="178"/>
      <c r="B1633" s="179" t="s">
        <v>143</v>
      </c>
      <c r="C1633" s="179">
        <v>9</v>
      </c>
      <c r="D1633" s="180">
        <v>76</v>
      </c>
      <c r="E1633" s="181">
        <v>22.5</v>
      </c>
      <c r="F1633" s="182">
        <v>4.28</v>
      </c>
      <c r="G1633" s="185">
        <v>0.24</v>
      </c>
      <c r="H1633" s="184">
        <f t="shared" si="50"/>
        <v>4.5200000000000005</v>
      </c>
    </row>
    <row r="1634" spans="1:8" ht="15.75">
      <c r="A1634" s="178"/>
      <c r="B1634" s="179" t="s">
        <v>143</v>
      </c>
      <c r="C1634" s="179">
        <v>9</v>
      </c>
      <c r="D1634" s="180">
        <v>80</v>
      </c>
      <c r="E1634" s="181">
        <v>23</v>
      </c>
      <c r="F1634" s="182">
        <v>4.8499999999999996</v>
      </c>
      <c r="G1634" s="185">
        <v>0.27</v>
      </c>
      <c r="H1634" s="184">
        <f t="shared" si="50"/>
        <v>5.1199999999999992</v>
      </c>
    </row>
    <row r="1635" spans="1:8" ht="15.75">
      <c r="A1635" s="178"/>
      <c r="B1635" s="179" t="s">
        <v>143</v>
      </c>
      <c r="C1635" s="179">
        <v>9</v>
      </c>
      <c r="D1635" s="180">
        <v>84</v>
      </c>
      <c r="E1635" s="181">
        <v>23.5</v>
      </c>
      <c r="F1635" s="182">
        <v>5.45</v>
      </c>
      <c r="G1635" s="185">
        <v>0.3</v>
      </c>
      <c r="H1635" s="184">
        <f t="shared" si="50"/>
        <v>5.75</v>
      </c>
    </row>
    <row r="1636" spans="1:8" ht="15.75">
      <c r="A1636" s="178"/>
      <c r="B1636" s="179" t="s">
        <v>143</v>
      </c>
      <c r="C1636" s="179">
        <v>9</v>
      </c>
      <c r="D1636" s="180">
        <v>88</v>
      </c>
      <c r="E1636" s="181">
        <v>24</v>
      </c>
      <c r="F1636" s="182">
        <v>6.1</v>
      </c>
      <c r="G1636" s="185">
        <v>0.34</v>
      </c>
      <c r="H1636" s="184">
        <f t="shared" si="50"/>
        <v>6.4399999999999995</v>
      </c>
    </row>
    <row r="1637" spans="1:8" ht="15.75">
      <c r="A1637" s="178"/>
      <c r="B1637" s="179" t="s">
        <v>143</v>
      </c>
      <c r="C1637" s="179">
        <v>9</v>
      </c>
      <c r="D1637" s="180">
        <v>92</v>
      </c>
      <c r="E1637" s="181">
        <v>24.5</v>
      </c>
      <c r="F1637" s="182">
        <v>6.78</v>
      </c>
      <c r="G1637" s="185">
        <v>0.38</v>
      </c>
      <c r="H1637" s="184">
        <f t="shared" si="50"/>
        <v>7.16</v>
      </c>
    </row>
    <row r="1638" spans="1:8" ht="15.75">
      <c r="A1638" s="178"/>
      <c r="B1638" s="179" t="s">
        <v>143</v>
      </c>
      <c r="C1638" s="179">
        <v>9</v>
      </c>
      <c r="D1638" s="180">
        <v>96</v>
      </c>
      <c r="E1638" s="181">
        <v>25</v>
      </c>
      <c r="F1638" s="182">
        <v>7.5</v>
      </c>
      <c r="G1638" s="185">
        <v>0.42</v>
      </c>
      <c r="H1638" s="184">
        <f t="shared" si="50"/>
        <v>7.92</v>
      </c>
    </row>
    <row r="1639" spans="1:8" ht="15.75">
      <c r="A1639" s="178"/>
      <c r="B1639" s="179" t="s">
        <v>143</v>
      </c>
      <c r="C1639" s="179">
        <v>9</v>
      </c>
      <c r="D1639" s="180">
        <v>100</v>
      </c>
      <c r="E1639" s="181">
        <v>25.5</v>
      </c>
      <c r="F1639" s="182">
        <v>8.25</v>
      </c>
      <c r="G1639" s="185">
        <v>0.46</v>
      </c>
      <c r="H1639" s="184">
        <f t="shared" si="50"/>
        <v>8.7100000000000009</v>
      </c>
    </row>
    <row r="1640" spans="1:8" ht="30">
      <c r="A1640" s="178"/>
      <c r="B1640" s="179" t="s">
        <v>144</v>
      </c>
      <c r="C1640" s="179">
        <v>1</v>
      </c>
      <c r="D1640" s="180">
        <v>4</v>
      </c>
      <c r="E1640" s="181">
        <v>9</v>
      </c>
      <c r="F1640" s="182">
        <v>0.01</v>
      </c>
      <c r="G1640" s="185">
        <v>0</v>
      </c>
      <c r="H1640" s="184">
        <v>0.01</v>
      </c>
    </row>
    <row r="1641" spans="1:8" ht="30">
      <c r="A1641" s="178"/>
      <c r="B1641" s="179" t="s">
        <v>144</v>
      </c>
      <c r="C1641" s="179">
        <v>1</v>
      </c>
      <c r="D1641" s="180">
        <v>6</v>
      </c>
      <c r="E1641" s="181">
        <v>11</v>
      </c>
      <c r="F1641" s="182">
        <v>0.01</v>
      </c>
      <c r="G1641" s="185">
        <v>0</v>
      </c>
      <c r="H1641" s="184">
        <v>0.01</v>
      </c>
    </row>
    <row r="1642" spans="1:8" ht="30">
      <c r="A1642" s="178"/>
      <c r="B1642" s="179" t="s">
        <v>144</v>
      </c>
      <c r="C1642" s="179">
        <v>1</v>
      </c>
      <c r="D1642" s="180">
        <v>8</v>
      </c>
      <c r="E1642" s="181">
        <v>13.5</v>
      </c>
      <c r="F1642" s="182">
        <v>0.02</v>
      </c>
      <c r="G1642" s="185">
        <v>0</v>
      </c>
      <c r="H1642" s="184">
        <f t="shared" ref="H1642:H1657" si="51">F1642+G1642</f>
        <v>0.02</v>
      </c>
    </row>
    <row r="1643" spans="1:8" ht="30">
      <c r="A1643" s="178"/>
      <c r="B1643" s="179" t="s">
        <v>144</v>
      </c>
      <c r="C1643" s="179">
        <v>1</v>
      </c>
      <c r="D1643" s="180">
        <v>10</v>
      </c>
      <c r="E1643" s="181">
        <v>14.5</v>
      </c>
      <c r="F1643" s="182">
        <v>0.06</v>
      </c>
      <c r="G1643" s="185">
        <v>0</v>
      </c>
      <c r="H1643" s="184">
        <f t="shared" si="51"/>
        <v>0.06</v>
      </c>
    </row>
    <row r="1644" spans="1:8" ht="30">
      <c r="A1644" s="178"/>
      <c r="B1644" s="179" t="s">
        <v>144</v>
      </c>
      <c r="C1644" s="179">
        <v>1</v>
      </c>
      <c r="D1644" s="180">
        <v>12</v>
      </c>
      <c r="E1644" s="181">
        <v>15.5</v>
      </c>
      <c r="F1644" s="182">
        <v>0.08</v>
      </c>
      <c r="G1644" s="185">
        <v>0</v>
      </c>
      <c r="H1644" s="184">
        <f t="shared" si="51"/>
        <v>0.08</v>
      </c>
    </row>
    <row r="1645" spans="1:8" ht="30">
      <c r="A1645" s="178"/>
      <c r="B1645" s="179" t="s">
        <v>144</v>
      </c>
      <c r="C1645" s="179">
        <v>1</v>
      </c>
      <c r="D1645" s="180">
        <v>14</v>
      </c>
      <c r="E1645" s="181">
        <v>16.5</v>
      </c>
      <c r="F1645" s="182">
        <v>0.12</v>
      </c>
      <c r="G1645" s="185">
        <v>0</v>
      </c>
      <c r="H1645" s="184">
        <f t="shared" si="51"/>
        <v>0.12</v>
      </c>
    </row>
    <row r="1646" spans="1:8" ht="30">
      <c r="A1646" s="178"/>
      <c r="B1646" s="179" t="s">
        <v>144</v>
      </c>
      <c r="C1646" s="179">
        <v>1</v>
      </c>
      <c r="D1646" s="180">
        <v>16</v>
      </c>
      <c r="E1646" s="181">
        <v>17.5</v>
      </c>
      <c r="F1646" s="182">
        <v>0.15</v>
      </c>
      <c r="G1646" s="185">
        <v>0</v>
      </c>
      <c r="H1646" s="184">
        <f t="shared" si="51"/>
        <v>0.15</v>
      </c>
    </row>
    <row r="1647" spans="1:8" ht="30">
      <c r="A1647" s="178"/>
      <c r="B1647" s="179" t="s">
        <v>144</v>
      </c>
      <c r="C1647" s="179">
        <v>1</v>
      </c>
      <c r="D1647" s="180">
        <v>20</v>
      </c>
      <c r="E1647" s="181">
        <v>19</v>
      </c>
      <c r="F1647" s="182">
        <v>0.24</v>
      </c>
      <c r="G1647" s="185">
        <v>0</v>
      </c>
      <c r="H1647" s="184">
        <f t="shared" si="51"/>
        <v>0.24</v>
      </c>
    </row>
    <row r="1648" spans="1:8" ht="30">
      <c r="A1648" s="178"/>
      <c r="B1648" s="179" t="s">
        <v>144</v>
      </c>
      <c r="C1648" s="179">
        <v>1</v>
      </c>
      <c r="D1648" s="180">
        <v>24</v>
      </c>
      <c r="E1648" s="181">
        <v>20.5</v>
      </c>
      <c r="F1648" s="182">
        <v>0.34</v>
      </c>
      <c r="G1648" s="185">
        <v>0</v>
      </c>
      <c r="H1648" s="184">
        <f t="shared" si="51"/>
        <v>0.34</v>
      </c>
    </row>
    <row r="1649" spans="1:8" ht="30">
      <c r="A1649" s="178"/>
      <c r="B1649" s="179" t="s">
        <v>144</v>
      </c>
      <c r="C1649" s="179">
        <v>1</v>
      </c>
      <c r="D1649" s="180">
        <v>28</v>
      </c>
      <c r="E1649" s="181">
        <v>21.5</v>
      </c>
      <c r="F1649" s="182">
        <v>0.49</v>
      </c>
      <c r="G1649" s="185">
        <v>0</v>
      </c>
      <c r="H1649" s="184">
        <f t="shared" si="51"/>
        <v>0.49</v>
      </c>
    </row>
    <row r="1650" spans="1:8" ht="30">
      <c r="A1650" s="178"/>
      <c r="B1650" s="179" t="s">
        <v>144</v>
      </c>
      <c r="C1650" s="179">
        <v>1</v>
      </c>
      <c r="D1650" s="180">
        <v>32</v>
      </c>
      <c r="E1650" s="181">
        <v>22.5</v>
      </c>
      <c r="F1650" s="182">
        <v>0.66</v>
      </c>
      <c r="G1650" s="185">
        <v>0</v>
      </c>
      <c r="H1650" s="184">
        <f t="shared" si="51"/>
        <v>0.66</v>
      </c>
    </row>
    <row r="1651" spans="1:8" ht="30">
      <c r="A1651" s="178"/>
      <c r="B1651" s="179" t="s">
        <v>144</v>
      </c>
      <c r="C1651" s="179">
        <v>1</v>
      </c>
      <c r="D1651" s="180">
        <v>36</v>
      </c>
      <c r="E1651" s="181">
        <v>23.5</v>
      </c>
      <c r="F1651" s="182">
        <v>0.8</v>
      </c>
      <c r="G1651" s="185">
        <v>0</v>
      </c>
      <c r="H1651" s="184">
        <f t="shared" si="51"/>
        <v>0.8</v>
      </c>
    </row>
    <row r="1652" spans="1:8" ht="30">
      <c r="A1652" s="178"/>
      <c r="B1652" s="179" t="s">
        <v>144</v>
      </c>
      <c r="C1652" s="179">
        <v>1</v>
      </c>
      <c r="D1652" s="180">
        <v>40</v>
      </c>
      <c r="E1652" s="181">
        <v>24</v>
      </c>
      <c r="F1652" s="182">
        <v>1</v>
      </c>
      <c r="G1652" s="185">
        <v>0</v>
      </c>
      <c r="H1652" s="184">
        <f t="shared" si="51"/>
        <v>1</v>
      </c>
    </row>
    <row r="1653" spans="1:8" ht="30">
      <c r="A1653" s="178"/>
      <c r="B1653" s="179" t="s">
        <v>144</v>
      </c>
      <c r="C1653" s="179">
        <v>1</v>
      </c>
      <c r="D1653" s="180">
        <v>44</v>
      </c>
      <c r="E1653" s="181">
        <v>24.5</v>
      </c>
      <c r="F1653" s="182">
        <v>1.22</v>
      </c>
      <c r="G1653" s="185">
        <v>0</v>
      </c>
      <c r="H1653" s="184">
        <f t="shared" si="51"/>
        <v>1.22</v>
      </c>
    </row>
    <row r="1654" spans="1:8" ht="30">
      <c r="A1654" s="178"/>
      <c r="B1654" s="179" t="s">
        <v>144</v>
      </c>
      <c r="C1654" s="179">
        <v>1</v>
      </c>
      <c r="D1654" s="180">
        <v>48</v>
      </c>
      <c r="E1654" s="181">
        <v>24.5</v>
      </c>
      <c r="F1654" s="182">
        <v>1.44</v>
      </c>
      <c r="G1654" s="185">
        <v>0</v>
      </c>
      <c r="H1654" s="184">
        <f t="shared" si="51"/>
        <v>1.44</v>
      </c>
    </row>
    <row r="1655" spans="1:8" ht="30">
      <c r="A1655" s="178"/>
      <c r="B1655" s="179" t="s">
        <v>144</v>
      </c>
      <c r="C1655" s="179">
        <v>1</v>
      </c>
      <c r="D1655" s="180">
        <v>52</v>
      </c>
      <c r="E1655" s="181">
        <v>25</v>
      </c>
      <c r="F1655" s="182">
        <v>1.7</v>
      </c>
      <c r="G1655" s="185">
        <v>0</v>
      </c>
      <c r="H1655" s="184">
        <f t="shared" si="51"/>
        <v>1.7</v>
      </c>
    </row>
    <row r="1656" spans="1:8" ht="30">
      <c r="A1656" s="178"/>
      <c r="B1656" s="179" t="s">
        <v>144</v>
      </c>
      <c r="C1656" s="179">
        <v>1</v>
      </c>
      <c r="D1656" s="180">
        <v>56</v>
      </c>
      <c r="E1656" s="181">
        <v>25</v>
      </c>
      <c r="F1656" s="182">
        <v>1.98</v>
      </c>
      <c r="G1656" s="185">
        <v>0</v>
      </c>
      <c r="H1656" s="184">
        <f t="shared" si="51"/>
        <v>1.98</v>
      </c>
    </row>
    <row r="1657" spans="1:8" ht="30">
      <c r="A1657" s="178"/>
      <c r="B1657" s="179" t="s">
        <v>144</v>
      </c>
      <c r="C1657" s="179">
        <v>1</v>
      </c>
      <c r="D1657" s="180">
        <v>60</v>
      </c>
      <c r="E1657" s="181">
        <v>25</v>
      </c>
      <c r="F1657" s="182">
        <v>2.2599999999999998</v>
      </c>
      <c r="G1657" s="185">
        <v>0</v>
      </c>
      <c r="H1657" s="184">
        <f t="shared" si="51"/>
        <v>2.2599999999999998</v>
      </c>
    </row>
    <row r="1658" spans="1:8" ht="30">
      <c r="A1658" s="178"/>
      <c r="B1658" s="179" t="s">
        <v>144</v>
      </c>
      <c r="C1658" s="179">
        <v>2</v>
      </c>
      <c r="D1658" s="180">
        <v>4</v>
      </c>
      <c r="E1658" s="181">
        <v>8</v>
      </c>
      <c r="F1658" s="182">
        <v>0.01</v>
      </c>
      <c r="G1658" s="185">
        <v>0</v>
      </c>
      <c r="H1658" s="184">
        <v>0.01</v>
      </c>
    </row>
    <row r="1659" spans="1:8" ht="30">
      <c r="A1659" s="178"/>
      <c r="B1659" s="179" t="s">
        <v>144</v>
      </c>
      <c r="C1659" s="179">
        <v>2</v>
      </c>
      <c r="D1659" s="180">
        <v>6</v>
      </c>
      <c r="E1659" s="181">
        <v>10</v>
      </c>
      <c r="F1659" s="182">
        <v>0.01</v>
      </c>
      <c r="G1659" s="185">
        <v>0</v>
      </c>
      <c r="H1659" s="184">
        <v>0.01</v>
      </c>
    </row>
    <row r="1660" spans="1:8" ht="30">
      <c r="A1660" s="178"/>
      <c r="B1660" s="179" t="s">
        <v>144</v>
      </c>
      <c r="C1660" s="179">
        <v>2</v>
      </c>
      <c r="D1660" s="180">
        <v>8</v>
      </c>
      <c r="E1660" s="181">
        <v>12</v>
      </c>
      <c r="F1660" s="182">
        <v>0.02</v>
      </c>
      <c r="G1660" s="185">
        <v>0</v>
      </c>
      <c r="H1660" s="184">
        <f t="shared" ref="H1660:H1675" si="52">F1660+G1660</f>
        <v>0.02</v>
      </c>
    </row>
    <row r="1661" spans="1:8" ht="30">
      <c r="A1661" s="178"/>
      <c r="B1661" s="179" t="s">
        <v>144</v>
      </c>
      <c r="C1661" s="179">
        <v>2</v>
      </c>
      <c r="D1661" s="180">
        <v>10</v>
      </c>
      <c r="E1661" s="181">
        <v>13</v>
      </c>
      <c r="F1661" s="182">
        <v>0.05</v>
      </c>
      <c r="G1661" s="185">
        <v>0</v>
      </c>
      <c r="H1661" s="184">
        <f t="shared" si="52"/>
        <v>0.05</v>
      </c>
    </row>
    <row r="1662" spans="1:8" ht="30">
      <c r="A1662" s="178"/>
      <c r="B1662" s="179" t="s">
        <v>144</v>
      </c>
      <c r="C1662" s="179">
        <v>2</v>
      </c>
      <c r="D1662" s="180">
        <v>12</v>
      </c>
      <c r="E1662" s="181">
        <v>14</v>
      </c>
      <c r="F1662" s="182">
        <v>0.08</v>
      </c>
      <c r="G1662" s="185">
        <v>0</v>
      </c>
      <c r="H1662" s="184">
        <f t="shared" si="52"/>
        <v>0.08</v>
      </c>
    </row>
    <row r="1663" spans="1:8" ht="30">
      <c r="A1663" s="178"/>
      <c r="B1663" s="179" t="s">
        <v>144</v>
      </c>
      <c r="C1663" s="179">
        <v>2</v>
      </c>
      <c r="D1663" s="180">
        <v>14</v>
      </c>
      <c r="E1663" s="181">
        <v>15</v>
      </c>
      <c r="F1663" s="182">
        <v>0.11</v>
      </c>
      <c r="G1663" s="185">
        <v>0</v>
      </c>
      <c r="H1663" s="184">
        <f t="shared" si="52"/>
        <v>0.11</v>
      </c>
    </row>
    <row r="1664" spans="1:8" ht="30">
      <c r="A1664" s="178"/>
      <c r="B1664" s="179" t="s">
        <v>144</v>
      </c>
      <c r="C1664" s="179">
        <v>2</v>
      </c>
      <c r="D1664" s="180">
        <v>16</v>
      </c>
      <c r="E1664" s="181">
        <v>16</v>
      </c>
      <c r="F1664" s="182">
        <v>0.14000000000000001</v>
      </c>
      <c r="G1664" s="185">
        <v>0</v>
      </c>
      <c r="H1664" s="184">
        <f t="shared" si="52"/>
        <v>0.14000000000000001</v>
      </c>
    </row>
    <row r="1665" spans="1:8" ht="30">
      <c r="A1665" s="178"/>
      <c r="B1665" s="179" t="s">
        <v>144</v>
      </c>
      <c r="C1665" s="179">
        <v>2</v>
      </c>
      <c r="D1665" s="180">
        <v>20</v>
      </c>
      <c r="E1665" s="181">
        <v>17.5</v>
      </c>
      <c r="F1665" s="182">
        <v>0.23</v>
      </c>
      <c r="G1665" s="185">
        <v>0</v>
      </c>
      <c r="H1665" s="184">
        <f t="shared" si="52"/>
        <v>0.23</v>
      </c>
    </row>
    <row r="1666" spans="1:8" ht="30">
      <c r="A1666" s="178"/>
      <c r="B1666" s="179" t="s">
        <v>144</v>
      </c>
      <c r="C1666" s="179">
        <v>2</v>
      </c>
      <c r="D1666" s="180">
        <v>24</v>
      </c>
      <c r="E1666" s="181">
        <v>18.5</v>
      </c>
      <c r="F1666" s="182">
        <v>0.33</v>
      </c>
      <c r="G1666" s="185">
        <v>0</v>
      </c>
      <c r="H1666" s="184">
        <f t="shared" si="52"/>
        <v>0.33</v>
      </c>
    </row>
    <row r="1667" spans="1:8" ht="30">
      <c r="A1667" s="178"/>
      <c r="B1667" s="179" t="s">
        <v>144</v>
      </c>
      <c r="C1667" s="179">
        <v>2</v>
      </c>
      <c r="D1667" s="180">
        <v>28</v>
      </c>
      <c r="E1667" s="181">
        <v>20</v>
      </c>
      <c r="F1667" s="182">
        <v>0.47</v>
      </c>
      <c r="G1667" s="185">
        <v>0</v>
      </c>
      <c r="H1667" s="184">
        <f t="shared" si="52"/>
        <v>0.47</v>
      </c>
    </row>
    <row r="1668" spans="1:8" ht="30">
      <c r="A1668" s="178"/>
      <c r="B1668" s="179" t="s">
        <v>144</v>
      </c>
      <c r="C1668" s="179">
        <v>2</v>
      </c>
      <c r="D1668" s="180">
        <v>32</v>
      </c>
      <c r="E1668" s="181">
        <v>20.5</v>
      </c>
      <c r="F1668" s="182">
        <v>0.63</v>
      </c>
      <c r="G1668" s="185">
        <v>0</v>
      </c>
      <c r="H1668" s="184">
        <f t="shared" si="52"/>
        <v>0.63</v>
      </c>
    </row>
    <row r="1669" spans="1:8" ht="30">
      <c r="A1669" s="178"/>
      <c r="B1669" s="179" t="s">
        <v>144</v>
      </c>
      <c r="C1669" s="179">
        <v>2</v>
      </c>
      <c r="D1669" s="180">
        <v>36</v>
      </c>
      <c r="E1669" s="181">
        <v>21.5</v>
      </c>
      <c r="F1669" s="182">
        <v>0.78</v>
      </c>
      <c r="G1669" s="185">
        <v>0</v>
      </c>
      <c r="H1669" s="184">
        <f t="shared" si="52"/>
        <v>0.78</v>
      </c>
    </row>
    <row r="1670" spans="1:8" ht="30">
      <c r="A1670" s="178"/>
      <c r="B1670" s="179" t="s">
        <v>144</v>
      </c>
      <c r="C1670" s="179">
        <v>2</v>
      </c>
      <c r="D1670" s="180">
        <v>40</v>
      </c>
      <c r="E1670" s="181">
        <v>22</v>
      </c>
      <c r="F1670" s="182">
        <v>0.98</v>
      </c>
      <c r="G1670" s="185">
        <v>0</v>
      </c>
      <c r="H1670" s="184">
        <f t="shared" si="52"/>
        <v>0.98</v>
      </c>
    </row>
    <row r="1671" spans="1:8" ht="30">
      <c r="A1671" s="178"/>
      <c r="B1671" s="179" t="s">
        <v>144</v>
      </c>
      <c r="C1671" s="179">
        <v>2</v>
      </c>
      <c r="D1671" s="180">
        <v>44</v>
      </c>
      <c r="E1671" s="181">
        <v>22</v>
      </c>
      <c r="F1671" s="182">
        <v>1.19</v>
      </c>
      <c r="G1671" s="185">
        <v>0</v>
      </c>
      <c r="H1671" s="184">
        <f t="shared" si="52"/>
        <v>1.19</v>
      </c>
    </row>
    <row r="1672" spans="1:8" ht="30">
      <c r="A1672" s="178"/>
      <c r="B1672" s="179" t="s">
        <v>144</v>
      </c>
      <c r="C1672" s="179">
        <v>2</v>
      </c>
      <c r="D1672" s="180">
        <v>48</v>
      </c>
      <c r="E1672" s="181">
        <v>22.5</v>
      </c>
      <c r="F1672" s="182">
        <v>1.41</v>
      </c>
      <c r="G1672" s="185">
        <v>0</v>
      </c>
      <c r="H1672" s="184">
        <f t="shared" si="52"/>
        <v>1.41</v>
      </c>
    </row>
    <row r="1673" spans="1:8" ht="30">
      <c r="A1673" s="178"/>
      <c r="B1673" s="179" t="s">
        <v>144</v>
      </c>
      <c r="C1673" s="179">
        <v>2</v>
      </c>
      <c r="D1673" s="180">
        <v>52</v>
      </c>
      <c r="E1673" s="181">
        <v>22.5</v>
      </c>
      <c r="F1673" s="182">
        <v>1.66</v>
      </c>
      <c r="G1673" s="185">
        <v>0</v>
      </c>
      <c r="H1673" s="184">
        <f t="shared" si="52"/>
        <v>1.66</v>
      </c>
    </row>
    <row r="1674" spans="1:8" ht="30">
      <c r="A1674" s="178"/>
      <c r="B1674" s="179" t="s">
        <v>144</v>
      </c>
      <c r="C1674" s="179">
        <v>2</v>
      </c>
      <c r="D1674" s="180">
        <v>56</v>
      </c>
      <c r="E1674" s="181">
        <v>23</v>
      </c>
      <c r="F1674" s="182">
        <v>1.92</v>
      </c>
      <c r="G1674" s="185">
        <v>0</v>
      </c>
      <c r="H1674" s="184">
        <f t="shared" si="52"/>
        <v>1.92</v>
      </c>
    </row>
    <row r="1675" spans="1:8" ht="30">
      <c r="A1675" s="178"/>
      <c r="B1675" s="179" t="s">
        <v>144</v>
      </c>
      <c r="C1675" s="179">
        <v>2</v>
      </c>
      <c r="D1675" s="180">
        <v>60</v>
      </c>
      <c r="E1675" s="181">
        <v>23</v>
      </c>
      <c r="F1675" s="182">
        <v>2.21</v>
      </c>
      <c r="G1675" s="185">
        <v>0</v>
      </c>
      <c r="H1675" s="184">
        <f t="shared" si="52"/>
        <v>2.21</v>
      </c>
    </row>
    <row r="1676" spans="1:8" ht="30">
      <c r="A1676" s="178"/>
      <c r="B1676" s="179" t="s">
        <v>144</v>
      </c>
      <c r="C1676" s="179">
        <v>3</v>
      </c>
      <c r="D1676" s="180">
        <v>4</v>
      </c>
      <c r="E1676" s="181">
        <v>7</v>
      </c>
      <c r="F1676" s="182">
        <v>0.01</v>
      </c>
      <c r="G1676" s="185">
        <v>0</v>
      </c>
      <c r="H1676" s="184">
        <v>0.01</v>
      </c>
    </row>
    <row r="1677" spans="1:8" ht="30">
      <c r="A1677" s="178"/>
      <c r="B1677" s="179" t="s">
        <v>144</v>
      </c>
      <c r="C1677" s="179">
        <v>3</v>
      </c>
      <c r="D1677" s="180">
        <v>6</v>
      </c>
      <c r="E1677" s="181">
        <v>9</v>
      </c>
      <c r="F1677" s="182">
        <v>0.01</v>
      </c>
      <c r="G1677" s="185">
        <v>0</v>
      </c>
      <c r="H1677" s="184">
        <v>0.01</v>
      </c>
    </row>
    <row r="1678" spans="1:8" ht="30">
      <c r="A1678" s="178"/>
      <c r="B1678" s="179" t="s">
        <v>144</v>
      </c>
      <c r="C1678" s="179">
        <v>3</v>
      </c>
      <c r="D1678" s="180">
        <v>8</v>
      </c>
      <c r="E1678" s="181">
        <v>11</v>
      </c>
      <c r="F1678" s="182">
        <v>0.02</v>
      </c>
      <c r="G1678" s="185">
        <v>0</v>
      </c>
      <c r="H1678" s="184">
        <f t="shared" ref="H1678:H1691" si="53">F1678+G1678</f>
        <v>0.02</v>
      </c>
    </row>
    <row r="1679" spans="1:8" ht="30">
      <c r="A1679" s="178"/>
      <c r="B1679" s="179" t="s">
        <v>144</v>
      </c>
      <c r="C1679" s="179">
        <v>3</v>
      </c>
      <c r="D1679" s="180">
        <v>10</v>
      </c>
      <c r="E1679" s="181">
        <v>12</v>
      </c>
      <c r="F1679" s="182">
        <v>0.05</v>
      </c>
      <c r="G1679" s="185">
        <v>0</v>
      </c>
      <c r="H1679" s="184">
        <f t="shared" si="53"/>
        <v>0.05</v>
      </c>
    </row>
    <row r="1680" spans="1:8" ht="30">
      <c r="A1680" s="178"/>
      <c r="B1680" s="179" t="s">
        <v>144</v>
      </c>
      <c r="C1680" s="179">
        <v>3</v>
      </c>
      <c r="D1680" s="180">
        <v>12</v>
      </c>
      <c r="E1680" s="181">
        <v>12.5</v>
      </c>
      <c r="F1680" s="182">
        <v>7.0000000000000007E-2</v>
      </c>
      <c r="G1680" s="185">
        <v>0</v>
      </c>
      <c r="H1680" s="184">
        <f t="shared" si="53"/>
        <v>7.0000000000000007E-2</v>
      </c>
    </row>
    <row r="1681" spans="1:8" ht="30">
      <c r="A1681" s="178"/>
      <c r="B1681" s="179" t="s">
        <v>144</v>
      </c>
      <c r="C1681" s="179">
        <v>3</v>
      </c>
      <c r="D1681" s="180">
        <v>14</v>
      </c>
      <c r="E1681" s="181">
        <v>13.5</v>
      </c>
      <c r="F1681" s="182">
        <v>0.1</v>
      </c>
      <c r="G1681" s="185">
        <v>0</v>
      </c>
      <c r="H1681" s="184">
        <f t="shared" si="53"/>
        <v>0.1</v>
      </c>
    </row>
    <row r="1682" spans="1:8" ht="30">
      <c r="A1682" s="178"/>
      <c r="B1682" s="179" t="s">
        <v>144</v>
      </c>
      <c r="C1682" s="179">
        <v>3</v>
      </c>
      <c r="D1682" s="180">
        <v>16</v>
      </c>
      <c r="E1682" s="181">
        <v>14.5</v>
      </c>
      <c r="F1682" s="182">
        <v>0.14000000000000001</v>
      </c>
      <c r="G1682" s="185">
        <v>0</v>
      </c>
      <c r="H1682" s="184">
        <f t="shared" si="53"/>
        <v>0.14000000000000001</v>
      </c>
    </row>
    <row r="1683" spans="1:8" ht="30">
      <c r="A1683" s="178"/>
      <c r="B1683" s="179" t="s">
        <v>144</v>
      </c>
      <c r="C1683" s="179">
        <v>3</v>
      </c>
      <c r="D1683" s="180">
        <v>20</v>
      </c>
      <c r="E1683" s="181">
        <v>15.5</v>
      </c>
      <c r="F1683" s="182">
        <v>0.22</v>
      </c>
      <c r="G1683" s="185">
        <v>0</v>
      </c>
      <c r="H1683" s="184">
        <f t="shared" si="53"/>
        <v>0.22</v>
      </c>
    </row>
    <row r="1684" spans="1:8" ht="30">
      <c r="A1684" s="178"/>
      <c r="B1684" s="179" t="s">
        <v>144</v>
      </c>
      <c r="C1684" s="179">
        <v>3</v>
      </c>
      <c r="D1684" s="180">
        <v>24</v>
      </c>
      <c r="E1684" s="181">
        <v>17</v>
      </c>
      <c r="F1684" s="182">
        <v>0.32</v>
      </c>
      <c r="G1684" s="185">
        <v>0</v>
      </c>
      <c r="H1684" s="184">
        <f t="shared" si="53"/>
        <v>0.32</v>
      </c>
    </row>
    <row r="1685" spans="1:8" ht="30">
      <c r="A1685" s="178"/>
      <c r="B1685" s="179" t="s">
        <v>144</v>
      </c>
      <c r="C1685" s="179">
        <v>3</v>
      </c>
      <c r="D1685" s="180">
        <v>28</v>
      </c>
      <c r="E1685" s="181">
        <v>18</v>
      </c>
      <c r="F1685" s="182">
        <v>0.46</v>
      </c>
      <c r="G1685" s="185">
        <v>0</v>
      </c>
      <c r="H1685" s="184">
        <f t="shared" si="53"/>
        <v>0.46</v>
      </c>
    </row>
    <row r="1686" spans="1:8" ht="30">
      <c r="A1686" s="178"/>
      <c r="B1686" s="179" t="s">
        <v>144</v>
      </c>
      <c r="C1686" s="179">
        <v>3</v>
      </c>
      <c r="D1686" s="180">
        <v>32</v>
      </c>
      <c r="E1686" s="181">
        <v>19</v>
      </c>
      <c r="F1686" s="182">
        <v>0.6</v>
      </c>
      <c r="G1686" s="185">
        <v>0</v>
      </c>
      <c r="H1686" s="184">
        <f t="shared" si="53"/>
        <v>0.6</v>
      </c>
    </row>
    <row r="1687" spans="1:8" ht="30">
      <c r="A1687" s="178"/>
      <c r="B1687" s="179" t="s">
        <v>144</v>
      </c>
      <c r="C1687" s="179">
        <v>3</v>
      </c>
      <c r="D1687" s="180">
        <v>36</v>
      </c>
      <c r="E1687" s="181">
        <v>19</v>
      </c>
      <c r="F1687" s="182">
        <v>0.76</v>
      </c>
      <c r="G1687" s="185">
        <v>0</v>
      </c>
      <c r="H1687" s="184">
        <f t="shared" si="53"/>
        <v>0.76</v>
      </c>
    </row>
    <row r="1688" spans="1:8" ht="30">
      <c r="A1688" s="178"/>
      <c r="B1688" s="179" t="s">
        <v>144</v>
      </c>
      <c r="C1688" s="179">
        <v>3</v>
      </c>
      <c r="D1688" s="180">
        <v>40</v>
      </c>
      <c r="E1688" s="181">
        <v>20</v>
      </c>
      <c r="F1688" s="182">
        <v>0.95</v>
      </c>
      <c r="G1688" s="185">
        <v>0</v>
      </c>
      <c r="H1688" s="184">
        <f t="shared" si="53"/>
        <v>0.95</v>
      </c>
    </row>
    <row r="1689" spans="1:8" ht="30">
      <c r="A1689" s="178"/>
      <c r="B1689" s="179" t="s">
        <v>144</v>
      </c>
      <c r="C1689" s="179">
        <v>3</v>
      </c>
      <c r="D1689" s="180">
        <v>44</v>
      </c>
      <c r="E1689" s="181">
        <v>20</v>
      </c>
      <c r="F1689" s="182">
        <v>1.1499999999999999</v>
      </c>
      <c r="G1689" s="185">
        <v>0</v>
      </c>
      <c r="H1689" s="184">
        <f t="shared" si="53"/>
        <v>1.1499999999999999</v>
      </c>
    </row>
    <row r="1690" spans="1:8" ht="30">
      <c r="A1690" s="178"/>
      <c r="B1690" s="179" t="s">
        <v>144</v>
      </c>
      <c r="C1690" s="179">
        <v>3</v>
      </c>
      <c r="D1690" s="180">
        <v>48</v>
      </c>
      <c r="E1690" s="181">
        <v>20.5</v>
      </c>
      <c r="F1690" s="182">
        <v>1.37</v>
      </c>
      <c r="G1690" s="185">
        <v>0</v>
      </c>
      <c r="H1690" s="184">
        <f t="shared" si="53"/>
        <v>1.37</v>
      </c>
    </row>
    <row r="1691" spans="1:8" ht="30">
      <c r="A1691" s="178"/>
      <c r="B1691" s="179" t="s">
        <v>144</v>
      </c>
      <c r="C1691" s="179">
        <v>3</v>
      </c>
      <c r="D1691" s="180">
        <v>52</v>
      </c>
      <c r="E1691" s="181">
        <v>20.5</v>
      </c>
      <c r="F1691" s="182">
        <v>1.61</v>
      </c>
      <c r="G1691" s="185">
        <v>0</v>
      </c>
      <c r="H1691" s="184">
        <f t="shared" si="53"/>
        <v>1.61</v>
      </c>
    </row>
    <row r="1692" spans="1:8" ht="30">
      <c r="A1692" s="178"/>
      <c r="B1692" s="179" t="s">
        <v>144</v>
      </c>
      <c r="C1692" s="179">
        <v>4</v>
      </c>
      <c r="D1692" s="180">
        <v>4</v>
      </c>
      <c r="E1692" s="181">
        <v>6</v>
      </c>
      <c r="F1692" s="182">
        <v>0.01</v>
      </c>
      <c r="G1692" s="185">
        <v>0</v>
      </c>
      <c r="H1692" s="184">
        <v>0.01</v>
      </c>
    </row>
    <row r="1693" spans="1:8" ht="30">
      <c r="A1693" s="178"/>
      <c r="B1693" s="179" t="s">
        <v>144</v>
      </c>
      <c r="C1693" s="179">
        <v>4</v>
      </c>
      <c r="D1693" s="180">
        <v>6</v>
      </c>
      <c r="E1693" s="181">
        <v>8</v>
      </c>
      <c r="F1693" s="182">
        <v>0.01</v>
      </c>
      <c r="G1693" s="185">
        <v>0</v>
      </c>
      <c r="H1693" s="184">
        <v>0.01</v>
      </c>
    </row>
    <row r="1694" spans="1:8" ht="30">
      <c r="A1694" s="178"/>
      <c r="B1694" s="179" t="s">
        <v>144</v>
      </c>
      <c r="C1694" s="179">
        <v>4</v>
      </c>
      <c r="D1694" s="180">
        <v>8</v>
      </c>
      <c r="E1694" s="181">
        <v>10</v>
      </c>
      <c r="F1694" s="182">
        <v>0.01</v>
      </c>
      <c r="G1694" s="185">
        <v>0</v>
      </c>
      <c r="H1694" s="184">
        <f t="shared" ref="H1694:H1706" si="54">F1694+G1694</f>
        <v>0.01</v>
      </c>
    </row>
    <row r="1695" spans="1:8" ht="30">
      <c r="A1695" s="178"/>
      <c r="B1695" s="179" t="s">
        <v>144</v>
      </c>
      <c r="C1695" s="179">
        <v>4</v>
      </c>
      <c r="D1695" s="180">
        <v>10</v>
      </c>
      <c r="E1695" s="181">
        <v>11</v>
      </c>
      <c r="F1695" s="182">
        <v>0.04</v>
      </c>
      <c r="G1695" s="185">
        <v>0</v>
      </c>
      <c r="H1695" s="184">
        <f t="shared" si="54"/>
        <v>0.04</v>
      </c>
    </row>
    <row r="1696" spans="1:8" ht="30">
      <c r="A1696" s="178"/>
      <c r="B1696" s="179" t="s">
        <v>144</v>
      </c>
      <c r="C1696" s="179">
        <v>4</v>
      </c>
      <c r="D1696" s="180">
        <v>12</v>
      </c>
      <c r="E1696" s="181">
        <v>11.5</v>
      </c>
      <c r="F1696" s="182">
        <v>0.06</v>
      </c>
      <c r="G1696" s="185">
        <v>0</v>
      </c>
      <c r="H1696" s="184">
        <f t="shared" si="54"/>
        <v>0.06</v>
      </c>
    </row>
    <row r="1697" spans="1:8" ht="30">
      <c r="A1697" s="178"/>
      <c r="B1697" s="179" t="s">
        <v>144</v>
      </c>
      <c r="C1697" s="179">
        <v>4</v>
      </c>
      <c r="D1697" s="180">
        <v>14</v>
      </c>
      <c r="E1697" s="181">
        <v>12.5</v>
      </c>
      <c r="F1697" s="182">
        <v>0.09</v>
      </c>
      <c r="G1697" s="185">
        <v>0</v>
      </c>
      <c r="H1697" s="184">
        <f t="shared" si="54"/>
        <v>0.09</v>
      </c>
    </row>
    <row r="1698" spans="1:8" ht="30">
      <c r="A1698" s="178"/>
      <c r="B1698" s="179" t="s">
        <v>144</v>
      </c>
      <c r="C1698" s="179">
        <v>4</v>
      </c>
      <c r="D1698" s="180">
        <v>16</v>
      </c>
      <c r="E1698" s="181">
        <v>13</v>
      </c>
      <c r="F1698" s="182">
        <v>0.12</v>
      </c>
      <c r="G1698" s="185">
        <v>0</v>
      </c>
      <c r="H1698" s="184">
        <f t="shared" si="54"/>
        <v>0.12</v>
      </c>
    </row>
    <row r="1699" spans="1:8" ht="30">
      <c r="A1699" s="178"/>
      <c r="B1699" s="179" t="s">
        <v>144</v>
      </c>
      <c r="C1699" s="179">
        <v>4</v>
      </c>
      <c r="D1699" s="180">
        <v>20</v>
      </c>
      <c r="E1699" s="181">
        <v>14.5</v>
      </c>
      <c r="F1699" s="182">
        <v>0.21</v>
      </c>
      <c r="G1699" s="185">
        <v>0</v>
      </c>
      <c r="H1699" s="184">
        <f t="shared" si="54"/>
        <v>0.21</v>
      </c>
    </row>
    <row r="1700" spans="1:8" ht="30">
      <c r="A1700" s="178"/>
      <c r="B1700" s="179" t="s">
        <v>144</v>
      </c>
      <c r="C1700" s="179">
        <v>4</v>
      </c>
      <c r="D1700" s="180">
        <v>24</v>
      </c>
      <c r="E1700" s="181">
        <v>15.5</v>
      </c>
      <c r="F1700" s="182">
        <v>0.31</v>
      </c>
      <c r="G1700" s="185">
        <v>0</v>
      </c>
      <c r="H1700" s="184">
        <f t="shared" si="54"/>
        <v>0.31</v>
      </c>
    </row>
    <row r="1701" spans="1:8" ht="30">
      <c r="A1701" s="178"/>
      <c r="B1701" s="179" t="s">
        <v>144</v>
      </c>
      <c r="C1701" s="179">
        <v>4</v>
      </c>
      <c r="D1701" s="180">
        <v>28</v>
      </c>
      <c r="E1701" s="181">
        <v>16.5</v>
      </c>
      <c r="F1701" s="182">
        <v>0.43</v>
      </c>
      <c r="G1701" s="185">
        <v>0</v>
      </c>
      <c r="H1701" s="184">
        <f t="shared" si="54"/>
        <v>0.43</v>
      </c>
    </row>
    <row r="1702" spans="1:8" ht="30">
      <c r="A1702" s="178"/>
      <c r="B1702" s="179" t="s">
        <v>144</v>
      </c>
      <c r="C1702" s="179">
        <v>4</v>
      </c>
      <c r="D1702" s="180">
        <v>32</v>
      </c>
      <c r="E1702" s="181">
        <v>17</v>
      </c>
      <c r="F1702" s="182">
        <v>0.56999999999999995</v>
      </c>
      <c r="G1702" s="185">
        <v>0</v>
      </c>
      <c r="H1702" s="184">
        <f t="shared" si="54"/>
        <v>0.56999999999999995</v>
      </c>
    </row>
    <row r="1703" spans="1:8" ht="30">
      <c r="A1703" s="178"/>
      <c r="B1703" s="179" t="s">
        <v>144</v>
      </c>
      <c r="C1703" s="179">
        <v>4</v>
      </c>
      <c r="D1703" s="180">
        <v>36</v>
      </c>
      <c r="E1703" s="181">
        <v>17.5</v>
      </c>
      <c r="F1703" s="182">
        <v>0.75</v>
      </c>
      <c r="G1703" s="185">
        <v>0</v>
      </c>
      <c r="H1703" s="184">
        <f t="shared" si="54"/>
        <v>0.75</v>
      </c>
    </row>
    <row r="1704" spans="1:8" ht="30">
      <c r="A1704" s="178"/>
      <c r="B1704" s="179" t="s">
        <v>144</v>
      </c>
      <c r="C1704" s="179">
        <v>4</v>
      </c>
      <c r="D1704" s="180">
        <v>40</v>
      </c>
      <c r="E1704" s="181">
        <v>18</v>
      </c>
      <c r="F1704" s="182">
        <v>0.92</v>
      </c>
      <c r="G1704" s="185">
        <v>0</v>
      </c>
      <c r="H1704" s="184">
        <f t="shared" si="54"/>
        <v>0.92</v>
      </c>
    </row>
    <row r="1705" spans="1:8" ht="30">
      <c r="A1705" s="178"/>
      <c r="B1705" s="179" t="s">
        <v>144</v>
      </c>
      <c r="C1705" s="179">
        <v>4</v>
      </c>
      <c r="D1705" s="180">
        <v>44</v>
      </c>
      <c r="E1705" s="181">
        <v>18.5</v>
      </c>
      <c r="F1705" s="182">
        <v>1.1100000000000001</v>
      </c>
      <c r="G1705" s="185">
        <v>0</v>
      </c>
      <c r="H1705" s="184">
        <f t="shared" si="54"/>
        <v>1.1100000000000001</v>
      </c>
    </row>
    <row r="1706" spans="1:8" ht="30">
      <c r="A1706" s="178"/>
      <c r="B1706" s="179" t="s">
        <v>144</v>
      </c>
      <c r="C1706" s="179">
        <v>4</v>
      </c>
      <c r="D1706" s="180">
        <v>48</v>
      </c>
      <c r="E1706" s="181">
        <v>18.5</v>
      </c>
      <c r="F1706" s="182">
        <v>1.33</v>
      </c>
      <c r="G1706" s="185">
        <v>0</v>
      </c>
      <c r="H1706" s="184">
        <f t="shared" si="54"/>
        <v>1.33</v>
      </c>
    </row>
    <row r="1707" spans="1:8" ht="30">
      <c r="A1707" s="178"/>
      <c r="B1707" s="179" t="s">
        <v>144</v>
      </c>
      <c r="C1707" s="179">
        <v>5</v>
      </c>
      <c r="D1707" s="180">
        <v>4</v>
      </c>
      <c r="E1707" s="181">
        <v>5.5</v>
      </c>
      <c r="F1707" s="182">
        <v>0.01</v>
      </c>
      <c r="G1707" s="185">
        <v>0</v>
      </c>
      <c r="H1707" s="184">
        <v>0.01</v>
      </c>
    </row>
    <row r="1708" spans="1:8" ht="30">
      <c r="A1708" s="178"/>
      <c r="B1708" s="179" t="s">
        <v>144</v>
      </c>
      <c r="C1708" s="179">
        <v>5</v>
      </c>
      <c r="D1708" s="180">
        <v>6</v>
      </c>
      <c r="E1708" s="181">
        <v>7.5</v>
      </c>
      <c r="F1708" s="182">
        <v>0.01</v>
      </c>
      <c r="G1708" s="185">
        <v>0</v>
      </c>
      <c r="H1708" s="184">
        <v>0.01</v>
      </c>
    </row>
    <row r="1709" spans="1:8" ht="30">
      <c r="A1709" s="178"/>
      <c r="B1709" s="179" t="s">
        <v>144</v>
      </c>
      <c r="C1709" s="179">
        <v>5</v>
      </c>
      <c r="D1709" s="180">
        <v>8</v>
      </c>
      <c r="E1709" s="181">
        <v>9</v>
      </c>
      <c r="F1709" s="182">
        <v>0.01</v>
      </c>
      <c r="G1709" s="185">
        <v>0</v>
      </c>
      <c r="H1709" s="184">
        <f t="shared" ref="H1709:H1720" si="55">F1709+G1709</f>
        <v>0.01</v>
      </c>
    </row>
    <row r="1710" spans="1:8" ht="30">
      <c r="A1710" s="178"/>
      <c r="B1710" s="179" t="s">
        <v>144</v>
      </c>
      <c r="C1710" s="179">
        <v>5</v>
      </c>
      <c r="D1710" s="180">
        <v>10</v>
      </c>
      <c r="E1710" s="181">
        <v>10</v>
      </c>
      <c r="F1710" s="182">
        <v>0.04</v>
      </c>
      <c r="G1710" s="185">
        <v>0</v>
      </c>
      <c r="H1710" s="184">
        <f t="shared" si="55"/>
        <v>0.04</v>
      </c>
    </row>
    <row r="1711" spans="1:8" ht="30">
      <c r="A1711" s="178"/>
      <c r="B1711" s="179" t="s">
        <v>144</v>
      </c>
      <c r="C1711" s="179">
        <v>5</v>
      </c>
      <c r="D1711" s="180">
        <v>12</v>
      </c>
      <c r="E1711" s="181">
        <v>10.5</v>
      </c>
      <c r="F1711" s="182">
        <v>0.06</v>
      </c>
      <c r="G1711" s="185">
        <v>0</v>
      </c>
      <c r="H1711" s="184">
        <f t="shared" si="55"/>
        <v>0.06</v>
      </c>
    </row>
    <row r="1712" spans="1:8" ht="30">
      <c r="A1712" s="178"/>
      <c r="B1712" s="179" t="s">
        <v>144</v>
      </c>
      <c r="C1712" s="179">
        <v>5</v>
      </c>
      <c r="D1712" s="180">
        <v>14</v>
      </c>
      <c r="E1712" s="181">
        <v>11.5</v>
      </c>
      <c r="F1712" s="182">
        <v>0.09</v>
      </c>
      <c r="G1712" s="185">
        <v>0</v>
      </c>
      <c r="H1712" s="184">
        <f t="shared" si="55"/>
        <v>0.09</v>
      </c>
    </row>
    <row r="1713" spans="1:8" ht="30">
      <c r="A1713" s="178"/>
      <c r="B1713" s="179" t="s">
        <v>144</v>
      </c>
      <c r="C1713" s="179">
        <v>5</v>
      </c>
      <c r="D1713" s="180">
        <v>16</v>
      </c>
      <c r="E1713" s="181">
        <v>12</v>
      </c>
      <c r="F1713" s="182">
        <v>0.12</v>
      </c>
      <c r="G1713" s="185">
        <v>0</v>
      </c>
      <c r="H1713" s="184">
        <f t="shared" si="55"/>
        <v>0.12</v>
      </c>
    </row>
    <row r="1714" spans="1:8" ht="30">
      <c r="A1714" s="178"/>
      <c r="B1714" s="179" t="s">
        <v>144</v>
      </c>
      <c r="C1714" s="179">
        <v>5</v>
      </c>
      <c r="D1714" s="180">
        <v>20</v>
      </c>
      <c r="E1714" s="181">
        <v>13</v>
      </c>
      <c r="F1714" s="182">
        <v>0.2</v>
      </c>
      <c r="G1714" s="185">
        <v>0</v>
      </c>
      <c r="H1714" s="184">
        <f t="shared" si="55"/>
        <v>0.2</v>
      </c>
    </row>
    <row r="1715" spans="1:8" ht="30">
      <c r="A1715" s="178"/>
      <c r="B1715" s="179" t="s">
        <v>144</v>
      </c>
      <c r="C1715" s="179">
        <v>5</v>
      </c>
      <c r="D1715" s="180">
        <v>24</v>
      </c>
      <c r="E1715" s="181">
        <v>14</v>
      </c>
      <c r="F1715" s="182">
        <v>0.3</v>
      </c>
      <c r="G1715" s="185">
        <v>0</v>
      </c>
      <c r="H1715" s="184">
        <f t="shared" si="55"/>
        <v>0.3</v>
      </c>
    </row>
    <row r="1716" spans="1:8" ht="30">
      <c r="A1716" s="178"/>
      <c r="B1716" s="179" t="s">
        <v>144</v>
      </c>
      <c r="C1716" s="179">
        <v>5</v>
      </c>
      <c r="D1716" s="180">
        <v>28</v>
      </c>
      <c r="E1716" s="181">
        <v>15</v>
      </c>
      <c r="F1716" s="182">
        <v>0.41</v>
      </c>
      <c r="G1716" s="185">
        <v>0</v>
      </c>
      <c r="H1716" s="184">
        <f t="shared" si="55"/>
        <v>0.41</v>
      </c>
    </row>
    <row r="1717" spans="1:8" ht="30">
      <c r="A1717" s="178"/>
      <c r="B1717" s="179" t="s">
        <v>144</v>
      </c>
      <c r="C1717" s="179">
        <v>5</v>
      </c>
      <c r="D1717" s="180">
        <v>32</v>
      </c>
      <c r="E1717" s="181">
        <v>15.5</v>
      </c>
      <c r="F1717" s="182">
        <v>0.55000000000000004</v>
      </c>
      <c r="G1717" s="185">
        <v>0</v>
      </c>
      <c r="H1717" s="184">
        <f t="shared" si="55"/>
        <v>0.55000000000000004</v>
      </c>
    </row>
    <row r="1718" spans="1:8" ht="30">
      <c r="A1718" s="178"/>
      <c r="B1718" s="179" t="s">
        <v>144</v>
      </c>
      <c r="C1718" s="179">
        <v>5</v>
      </c>
      <c r="D1718" s="180">
        <v>36</v>
      </c>
      <c r="E1718" s="181">
        <v>16</v>
      </c>
      <c r="F1718" s="182">
        <v>0.73</v>
      </c>
      <c r="G1718" s="185">
        <v>0</v>
      </c>
      <c r="H1718" s="184">
        <f t="shared" si="55"/>
        <v>0.73</v>
      </c>
    </row>
    <row r="1719" spans="1:8" ht="30">
      <c r="A1719" s="178"/>
      <c r="B1719" s="179" t="s">
        <v>144</v>
      </c>
      <c r="C1719" s="179">
        <v>5</v>
      </c>
      <c r="D1719" s="180">
        <v>40</v>
      </c>
      <c r="E1719" s="181">
        <v>16.5</v>
      </c>
      <c r="F1719" s="182">
        <v>0.89</v>
      </c>
      <c r="G1719" s="185">
        <v>0</v>
      </c>
      <c r="H1719" s="184">
        <f t="shared" si="55"/>
        <v>0.89</v>
      </c>
    </row>
    <row r="1720" spans="1:8" ht="30">
      <c r="A1720" s="178"/>
      <c r="B1720" s="179" t="s">
        <v>144</v>
      </c>
      <c r="C1720" s="179">
        <v>5</v>
      </c>
      <c r="D1720" s="180">
        <v>44</v>
      </c>
      <c r="E1720" s="181">
        <v>17</v>
      </c>
      <c r="F1720" s="182">
        <v>1.08</v>
      </c>
      <c r="G1720" s="185">
        <v>0</v>
      </c>
      <c r="H1720" s="184">
        <f t="shared" si="55"/>
        <v>1.08</v>
      </c>
    </row>
    <row r="1721" spans="1:8" ht="30">
      <c r="A1721" s="178"/>
      <c r="B1721" s="179" t="s">
        <v>144</v>
      </c>
      <c r="C1721" s="179">
        <v>6</v>
      </c>
      <c r="D1721" s="180">
        <v>4</v>
      </c>
      <c r="E1721" s="181">
        <v>5</v>
      </c>
      <c r="F1721" s="182">
        <v>0.01</v>
      </c>
      <c r="G1721" s="185">
        <v>0</v>
      </c>
      <c r="H1721" s="184">
        <v>0.01</v>
      </c>
    </row>
    <row r="1722" spans="1:8" ht="30">
      <c r="A1722" s="178"/>
      <c r="B1722" s="179" t="s">
        <v>144</v>
      </c>
      <c r="C1722" s="179">
        <v>6</v>
      </c>
      <c r="D1722" s="180">
        <v>6</v>
      </c>
      <c r="E1722" s="181">
        <v>7</v>
      </c>
      <c r="F1722" s="182">
        <v>0.01</v>
      </c>
      <c r="G1722" s="185">
        <v>0</v>
      </c>
      <c r="H1722" s="184">
        <v>0.01</v>
      </c>
    </row>
    <row r="1723" spans="1:8" ht="30">
      <c r="A1723" s="178"/>
      <c r="B1723" s="179" t="s">
        <v>144</v>
      </c>
      <c r="C1723" s="179">
        <v>6</v>
      </c>
      <c r="D1723" s="180">
        <v>8</v>
      </c>
      <c r="E1723" s="181">
        <v>8.5</v>
      </c>
      <c r="F1723" s="182">
        <v>0.01</v>
      </c>
      <c r="G1723" s="185">
        <v>0</v>
      </c>
      <c r="H1723" s="184">
        <f t="shared" ref="H1723:H1733" si="56">F1723+G1723</f>
        <v>0.01</v>
      </c>
    </row>
    <row r="1724" spans="1:8" ht="30">
      <c r="A1724" s="178"/>
      <c r="B1724" s="179" t="s">
        <v>144</v>
      </c>
      <c r="C1724" s="179">
        <v>6</v>
      </c>
      <c r="D1724" s="180">
        <v>10</v>
      </c>
      <c r="E1724" s="181">
        <v>9</v>
      </c>
      <c r="F1724" s="182">
        <v>0.03</v>
      </c>
      <c r="G1724" s="185">
        <v>0</v>
      </c>
      <c r="H1724" s="184">
        <f t="shared" si="56"/>
        <v>0.03</v>
      </c>
    </row>
    <row r="1725" spans="1:8" ht="30">
      <c r="A1725" s="178"/>
      <c r="B1725" s="179" t="s">
        <v>144</v>
      </c>
      <c r="C1725" s="179">
        <v>6</v>
      </c>
      <c r="D1725" s="180">
        <v>12</v>
      </c>
      <c r="E1725" s="181">
        <v>9.5</v>
      </c>
      <c r="F1725" s="182">
        <v>0.05</v>
      </c>
      <c r="G1725" s="185">
        <v>0</v>
      </c>
      <c r="H1725" s="184">
        <f t="shared" si="56"/>
        <v>0.05</v>
      </c>
    </row>
    <row r="1726" spans="1:8" ht="30">
      <c r="A1726" s="178"/>
      <c r="B1726" s="179" t="s">
        <v>144</v>
      </c>
      <c r="C1726" s="179">
        <v>6</v>
      </c>
      <c r="D1726" s="180">
        <v>14</v>
      </c>
      <c r="E1726" s="181">
        <v>10.5</v>
      </c>
      <c r="F1726" s="182">
        <v>0.08</v>
      </c>
      <c r="G1726" s="185">
        <v>0</v>
      </c>
      <c r="H1726" s="184">
        <f t="shared" si="56"/>
        <v>0.08</v>
      </c>
    </row>
    <row r="1727" spans="1:8" ht="30">
      <c r="A1727" s="178"/>
      <c r="B1727" s="179" t="s">
        <v>144</v>
      </c>
      <c r="C1727" s="179">
        <v>6</v>
      </c>
      <c r="D1727" s="180">
        <v>16</v>
      </c>
      <c r="E1727" s="181">
        <v>11</v>
      </c>
      <c r="F1727" s="182">
        <v>0.12</v>
      </c>
      <c r="G1727" s="185">
        <v>0</v>
      </c>
      <c r="H1727" s="184">
        <f t="shared" si="56"/>
        <v>0.12</v>
      </c>
    </row>
    <row r="1728" spans="1:8" ht="30">
      <c r="A1728" s="178"/>
      <c r="B1728" s="179" t="s">
        <v>144</v>
      </c>
      <c r="C1728" s="179">
        <v>6</v>
      </c>
      <c r="D1728" s="180">
        <v>20</v>
      </c>
      <c r="E1728" s="181">
        <v>12</v>
      </c>
      <c r="F1728" s="182">
        <v>0.2</v>
      </c>
      <c r="G1728" s="185">
        <v>0</v>
      </c>
      <c r="H1728" s="184">
        <f t="shared" si="56"/>
        <v>0.2</v>
      </c>
    </row>
    <row r="1729" spans="1:8" ht="30">
      <c r="A1729" s="178"/>
      <c r="B1729" s="179" t="s">
        <v>144</v>
      </c>
      <c r="C1729" s="179">
        <v>6</v>
      </c>
      <c r="D1729" s="180">
        <v>24</v>
      </c>
      <c r="E1729" s="181">
        <v>13</v>
      </c>
      <c r="F1729" s="182">
        <v>0.3</v>
      </c>
      <c r="G1729" s="185">
        <v>0</v>
      </c>
      <c r="H1729" s="184">
        <f t="shared" si="56"/>
        <v>0.3</v>
      </c>
    </row>
    <row r="1730" spans="1:8" ht="30">
      <c r="A1730" s="178"/>
      <c r="B1730" s="179" t="s">
        <v>144</v>
      </c>
      <c r="C1730" s="179">
        <v>6</v>
      </c>
      <c r="D1730" s="180">
        <v>28</v>
      </c>
      <c r="E1730" s="181">
        <v>13.5</v>
      </c>
      <c r="F1730" s="182">
        <v>0.4</v>
      </c>
      <c r="G1730" s="185">
        <v>0</v>
      </c>
      <c r="H1730" s="184">
        <f t="shared" si="56"/>
        <v>0.4</v>
      </c>
    </row>
    <row r="1731" spans="1:8" ht="30">
      <c r="A1731" s="178"/>
      <c r="B1731" s="179" t="s">
        <v>144</v>
      </c>
      <c r="C1731" s="179">
        <v>6</v>
      </c>
      <c r="D1731" s="180">
        <v>32</v>
      </c>
      <c r="E1731" s="181">
        <v>14</v>
      </c>
      <c r="F1731" s="182">
        <v>0.53</v>
      </c>
      <c r="G1731" s="185">
        <v>0</v>
      </c>
      <c r="H1731" s="184">
        <f t="shared" si="56"/>
        <v>0.53</v>
      </c>
    </row>
    <row r="1732" spans="1:8" ht="30">
      <c r="A1732" s="178"/>
      <c r="B1732" s="179" t="s">
        <v>144</v>
      </c>
      <c r="C1732" s="179">
        <v>6</v>
      </c>
      <c r="D1732" s="180">
        <v>36</v>
      </c>
      <c r="E1732" s="181">
        <v>14.5</v>
      </c>
      <c r="F1732" s="182">
        <v>0.72</v>
      </c>
      <c r="G1732" s="185">
        <v>0</v>
      </c>
      <c r="H1732" s="184">
        <f t="shared" si="56"/>
        <v>0.72</v>
      </c>
    </row>
    <row r="1733" spans="1:8" ht="30">
      <c r="A1733" s="178"/>
      <c r="B1733" s="179" t="s">
        <v>144</v>
      </c>
      <c r="C1733" s="179">
        <v>6</v>
      </c>
      <c r="D1733" s="180">
        <v>40</v>
      </c>
      <c r="E1733" s="181">
        <v>15</v>
      </c>
      <c r="F1733" s="182">
        <v>0.87</v>
      </c>
      <c r="G1733" s="185">
        <v>0</v>
      </c>
      <c r="H1733" s="184">
        <f t="shared" si="56"/>
        <v>0.87</v>
      </c>
    </row>
    <row r="1734" spans="1:8" ht="30">
      <c r="A1734" s="178"/>
      <c r="B1734" s="179" t="s">
        <v>144</v>
      </c>
      <c r="C1734" s="179">
        <v>7</v>
      </c>
      <c r="D1734" s="180">
        <v>4</v>
      </c>
      <c r="E1734" s="181">
        <v>4</v>
      </c>
      <c r="F1734" s="182">
        <v>0.01</v>
      </c>
      <c r="G1734" s="185">
        <v>0</v>
      </c>
      <c r="H1734" s="184">
        <v>0.01</v>
      </c>
    </row>
    <row r="1735" spans="1:8" ht="30">
      <c r="A1735" s="178"/>
      <c r="B1735" s="179" t="s">
        <v>144</v>
      </c>
      <c r="C1735" s="179">
        <v>7</v>
      </c>
      <c r="D1735" s="180">
        <v>6</v>
      </c>
      <c r="E1735" s="181">
        <v>6</v>
      </c>
      <c r="F1735" s="182">
        <v>0.01</v>
      </c>
      <c r="G1735" s="185">
        <v>0</v>
      </c>
      <c r="H1735" s="184">
        <v>0.01</v>
      </c>
    </row>
    <row r="1736" spans="1:8" ht="30">
      <c r="A1736" s="178"/>
      <c r="B1736" s="179" t="s">
        <v>144</v>
      </c>
      <c r="C1736" s="179">
        <v>7</v>
      </c>
      <c r="D1736" s="180">
        <v>8</v>
      </c>
      <c r="E1736" s="181">
        <v>7.5</v>
      </c>
      <c r="F1736" s="182">
        <v>0.01</v>
      </c>
      <c r="G1736" s="185">
        <v>0</v>
      </c>
      <c r="H1736" s="184">
        <f t="shared" ref="H1736:H1744" si="57">F1736+G1736</f>
        <v>0.01</v>
      </c>
    </row>
    <row r="1737" spans="1:8" ht="30">
      <c r="A1737" s="178"/>
      <c r="B1737" s="179" t="s">
        <v>144</v>
      </c>
      <c r="C1737" s="179">
        <v>7</v>
      </c>
      <c r="D1737" s="180">
        <v>10</v>
      </c>
      <c r="E1737" s="181">
        <v>8</v>
      </c>
      <c r="F1737" s="182">
        <v>0.03</v>
      </c>
      <c r="G1737" s="185">
        <v>0</v>
      </c>
      <c r="H1737" s="184">
        <f t="shared" si="57"/>
        <v>0.03</v>
      </c>
    </row>
    <row r="1738" spans="1:8" ht="30">
      <c r="A1738" s="178"/>
      <c r="B1738" s="179" t="s">
        <v>144</v>
      </c>
      <c r="C1738" s="179">
        <v>7</v>
      </c>
      <c r="D1738" s="180">
        <v>12</v>
      </c>
      <c r="E1738" s="181">
        <v>8.5</v>
      </c>
      <c r="F1738" s="182">
        <v>0.05</v>
      </c>
      <c r="G1738" s="185">
        <v>0</v>
      </c>
      <c r="H1738" s="184">
        <f t="shared" si="57"/>
        <v>0.05</v>
      </c>
    </row>
    <row r="1739" spans="1:8" ht="30">
      <c r="A1739" s="178"/>
      <c r="B1739" s="179" t="s">
        <v>144</v>
      </c>
      <c r="C1739" s="179">
        <v>7</v>
      </c>
      <c r="D1739" s="180">
        <v>14</v>
      </c>
      <c r="E1739" s="181">
        <v>9</v>
      </c>
      <c r="F1739" s="182">
        <v>0.08</v>
      </c>
      <c r="G1739" s="185">
        <v>0</v>
      </c>
      <c r="H1739" s="184">
        <f t="shared" si="57"/>
        <v>0.08</v>
      </c>
    </row>
    <row r="1740" spans="1:8" ht="30">
      <c r="A1740" s="178"/>
      <c r="B1740" s="179" t="s">
        <v>144</v>
      </c>
      <c r="C1740" s="179">
        <v>7</v>
      </c>
      <c r="D1740" s="180">
        <v>16</v>
      </c>
      <c r="E1740" s="181">
        <v>9.5</v>
      </c>
      <c r="F1740" s="182">
        <v>0.11</v>
      </c>
      <c r="G1740" s="185">
        <v>0</v>
      </c>
      <c r="H1740" s="184">
        <f t="shared" si="57"/>
        <v>0.11</v>
      </c>
    </row>
    <row r="1741" spans="1:8" ht="30">
      <c r="A1741" s="178"/>
      <c r="B1741" s="179" t="s">
        <v>144</v>
      </c>
      <c r="C1741" s="179">
        <v>7</v>
      </c>
      <c r="D1741" s="180">
        <v>20</v>
      </c>
      <c r="E1741" s="181">
        <v>11</v>
      </c>
      <c r="F1741" s="182">
        <v>0.19</v>
      </c>
      <c r="G1741" s="185">
        <v>0</v>
      </c>
      <c r="H1741" s="184">
        <f t="shared" si="57"/>
        <v>0.19</v>
      </c>
    </row>
    <row r="1742" spans="1:8" ht="30">
      <c r="A1742" s="178"/>
      <c r="B1742" s="179" t="s">
        <v>144</v>
      </c>
      <c r="C1742" s="179">
        <v>7</v>
      </c>
      <c r="D1742" s="180">
        <v>24</v>
      </c>
      <c r="E1742" s="181">
        <v>11.5</v>
      </c>
      <c r="F1742" s="182">
        <v>0.28999999999999998</v>
      </c>
      <c r="G1742" s="185">
        <v>0</v>
      </c>
      <c r="H1742" s="184">
        <f t="shared" si="57"/>
        <v>0.28999999999999998</v>
      </c>
    </row>
    <row r="1743" spans="1:8" ht="30">
      <c r="A1743" s="178"/>
      <c r="B1743" s="179" t="s">
        <v>144</v>
      </c>
      <c r="C1743" s="179">
        <v>7</v>
      </c>
      <c r="D1743" s="180">
        <v>28</v>
      </c>
      <c r="E1743" s="181">
        <v>12.5</v>
      </c>
      <c r="F1743" s="182">
        <v>0.38</v>
      </c>
      <c r="G1743" s="185">
        <v>0</v>
      </c>
      <c r="H1743" s="184">
        <f t="shared" si="57"/>
        <v>0.38</v>
      </c>
    </row>
    <row r="1744" spans="1:8" ht="30">
      <c r="A1744" s="178"/>
      <c r="B1744" s="179" t="s">
        <v>144</v>
      </c>
      <c r="C1744" s="179">
        <v>7</v>
      </c>
      <c r="D1744" s="180">
        <v>32</v>
      </c>
      <c r="E1744" s="181">
        <v>13</v>
      </c>
      <c r="F1744" s="182">
        <v>0.5</v>
      </c>
      <c r="G1744" s="185">
        <v>0</v>
      </c>
      <c r="H1744" s="184">
        <f t="shared" si="57"/>
        <v>0.5</v>
      </c>
    </row>
  </sheetData>
  <autoFilter ref="A1:H1744" xr:uid="{C97F41EC-4A79-4008-8B1C-6A92D562946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უწყისი</vt:lpstr>
      <vt:lpstr>უწყისი გამარტივებული</vt:lpstr>
      <vt:lpstr>პასპორტი</vt:lpstr>
      <vt:lpstr>აქტი</vt:lpstr>
      <vt:lpstr>მონაცემები</vt:lpstr>
      <vt:lpstr>სახეობების დაანგარიშება</vt:lpstr>
      <vt:lpstr>სახ.თანრ.მოც.</vt:lpstr>
      <vt:lpstr>Sheet1</vt:lpstr>
      <vt:lpstr>თანრიგის ცხრილები</vt:lpstr>
    </vt:vector>
  </TitlesOfParts>
  <Manager/>
  <Company>gogc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g_chichinadze</dc:creator>
  <cp:keywords/>
  <dc:description/>
  <cp:lastModifiedBy>soso.jervalidze@hotmail.com</cp:lastModifiedBy>
  <cp:revision/>
  <cp:lastPrinted>2019-08-22T12:04:15Z</cp:lastPrinted>
  <dcterms:created xsi:type="dcterms:W3CDTF">2012-05-09T03:13:29Z</dcterms:created>
  <dcterms:modified xsi:type="dcterms:W3CDTF">2019-08-22T12:04:24Z</dcterms:modified>
  <cp:category/>
  <cp:contentStatus/>
</cp:coreProperties>
</file>