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სამშენებლო სამუშაოები" sheetId="1" r:id="rId1"/>
    <sheet name="Лист3" sheetId="4" r:id="rId2"/>
    <sheet name="Лист1" sheetId="2" r:id="rId3"/>
    <sheet name="Лист2" sheetId="3" r:id="rId4"/>
  </sheets>
  <definedNames>
    <definedName name="_xlnm.Print_Area" localSheetId="0">'სამშენებლო სამუშაოები'!$A$1:$M$85</definedName>
  </definedNames>
  <calcPr calcId="152511"/>
</workbook>
</file>

<file path=xl/calcChain.xml><?xml version="1.0" encoding="utf-8"?>
<calcChain xmlns="http://schemas.openxmlformats.org/spreadsheetml/2006/main">
  <c r="F74" i="1" l="1"/>
  <c r="F72" i="1"/>
  <c r="F71" i="1"/>
  <c r="F70" i="1"/>
  <c r="F69" i="1"/>
  <c r="F66" i="1"/>
  <c r="F65" i="1"/>
  <c r="F64" i="1"/>
  <c r="F63" i="1"/>
  <c r="F58" i="1"/>
  <c r="F54" i="1"/>
  <c r="F47" i="1"/>
  <c r="F46" i="1"/>
  <c r="F45" i="1"/>
  <c r="F49" i="1"/>
  <c r="F44" i="1"/>
  <c r="F41" i="1"/>
  <c r="F40" i="1"/>
  <c r="F39" i="1"/>
  <c r="F38" i="1"/>
  <c r="F35" i="1"/>
  <c r="F20" i="1"/>
</calcChain>
</file>

<file path=xl/sharedStrings.xml><?xml version="1.0" encoding="utf-8"?>
<sst xmlns="http://schemas.openxmlformats.org/spreadsheetml/2006/main" count="179" uniqueCount="80">
  <si>
    <t>ხარჯთაღრიცხვის კრებული, ცხრილი</t>
  </si>
  <si>
    <t>სამუშაოს დასახელება</t>
  </si>
  <si>
    <t>განზომილება</t>
  </si>
  <si>
    <t>ნორმატიული რესურსი</t>
  </si>
  <si>
    <t>მასალა</t>
  </si>
  <si>
    <t>ხელფასი</t>
  </si>
  <si>
    <t>ტრანსპორტი</t>
  </si>
  <si>
    <t>სულ</t>
  </si>
  <si>
    <t>№</t>
  </si>
  <si>
    <t>შრომის დანახარჯები</t>
  </si>
  <si>
    <t>%</t>
  </si>
  <si>
    <t>გეგმიური დაგროვება</t>
  </si>
  <si>
    <t>საერთო სამშენებლო სამუშაოები</t>
  </si>
  <si>
    <t>ტ</t>
  </si>
  <si>
    <t>მ3</t>
  </si>
  <si>
    <t>ლარი</t>
  </si>
  <si>
    <t>1</t>
  </si>
  <si>
    <t>2</t>
  </si>
  <si>
    <t>3</t>
  </si>
  <si>
    <t>4</t>
  </si>
  <si>
    <t>5</t>
  </si>
  <si>
    <t>6</t>
  </si>
  <si>
    <t>7</t>
  </si>
  <si>
    <t>8</t>
  </si>
  <si>
    <t>ჯამი</t>
  </si>
  <si>
    <t>ერთეულზე</t>
  </si>
  <si>
    <t>xarjTaRricxva</t>
  </si>
  <si>
    <t>კაც/სთ</t>
  </si>
  <si>
    <t>მ/სთ</t>
  </si>
  <si>
    <t>ზედნადები ხარჯები</t>
  </si>
  <si>
    <t>სხვა მანქანები</t>
  </si>
  <si>
    <t>1-22-14</t>
  </si>
  <si>
    <t>0,035</t>
  </si>
  <si>
    <t>ექსკავატორი ჩამჩის მოცულობით 0,5 მ3</t>
  </si>
  <si>
    <t>0,002</t>
  </si>
  <si>
    <t>სრფ-2019</t>
  </si>
  <si>
    <t>გრუნტის გატა ნაყარში 5 კმ-ზე</t>
  </si>
  <si>
    <t>ტნ</t>
  </si>
  <si>
    <t>ავტოგრეიდერი 79 კვტ</t>
  </si>
  <si>
    <t>ქვიშა-ხრეშოვანი ნარევი</t>
  </si>
  <si>
    <t>სრფ 2019</t>
  </si>
  <si>
    <t>27-7-2</t>
  </si>
  <si>
    <t>0,016</t>
  </si>
  <si>
    <t>რეაბილიტაციის სამუშაოები</t>
  </si>
  <si>
    <t xml:space="preserve">kaspis municipaliteti სოფ. გოსტიბე-ცხავერის დამაკავშირებელი გზის </t>
  </si>
  <si>
    <t xml:space="preserve">ლოკალური ხარჯთაღრიცხვა </t>
  </si>
  <si>
    <t>2.1</t>
  </si>
  <si>
    <t>1-33-6</t>
  </si>
  <si>
    <t>კლდოვანი გრუნტის დამუშავება ბულდოზერით</t>
  </si>
  <si>
    <t>ბულდოზერი</t>
  </si>
  <si>
    <t>013-144</t>
  </si>
  <si>
    <t>0.00093</t>
  </si>
  <si>
    <t>1-84-1</t>
  </si>
  <si>
    <t xml:space="preserve">პნევმატური ჩაქუჩი </t>
  </si>
  <si>
    <t>0.02</t>
  </si>
  <si>
    <t>3.5</t>
  </si>
  <si>
    <t>გრუნტის  დამუშავება კიუვეტში პნევმატური ჩაქუჩით პკ.4+465-დან პკ6+382-მდე,.პკ.10+460-დან პკ.12+220-მდე.</t>
  </si>
  <si>
    <t>გრუნტის  დამუშავება კიუვეტში პნევმატური ჩაქუჩით პკ.5+622-დან პკ 5+915-მდე, .პკ.6+422-დან პკ.12+220-მდე. პკ 13+550 დან პკ 13+792-მდე</t>
  </si>
  <si>
    <t>დამუშავებული გრუნტის დატვირთვა ექსკავატორით ა/თვითმცლელზე</t>
  </si>
  <si>
    <t>ექსკავატორი ჩამჩის მოცულობით 0,65 მ3</t>
  </si>
  <si>
    <t>1-22-8</t>
  </si>
  <si>
    <t>0.0102</t>
  </si>
  <si>
    <t>0.0228</t>
  </si>
  <si>
    <t>0.00209</t>
  </si>
  <si>
    <t>ღორღი</t>
  </si>
  <si>
    <t>0.00004</t>
  </si>
  <si>
    <t xml:space="preserve">ქვიშა-ხრეშოვანი ნარევის შემოტანა 20 კმ-დან </t>
  </si>
  <si>
    <t>თხრილის მოშანდაკება  ქვიშა-ხრეშოვანი ნარევით</t>
  </si>
  <si>
    <t>0.15</t>
  </si>
  <si>
    <t>0.0216</t>
  </si>
  <si>
    <t>საგზაო სატკეპნი 18 ტ</t>
  </si>
  <si>
    <t>0.0273</t>
  </si>
  <si>
    <t>1.22</t>
  </si>
  <si>
    <t xml:space="preserve">                საგზაო სამოსის მოსაწყობად მიწის სამუშაოების </t>
  </si>
  <si>
    <t>2.2</t>
  </si>
  <si>
    <t>გრუნტის  დამუშავება კიუვეტში პნევმატური ჩაქუჩით</t>
  </si>
  <si>
    <t xml:space="preserve">გრუნტის დამუშავება  კარიერში ექსკავატორით ჩამჩით 0,65 მ3 </t>
  </si>
  <si>
    <t>გაუთვალისწინებელი ხარჯები</t>
  </si>
  <si>
    <t>დ.ღ.გ.</t>
  </si>
  <si>
    <t>საგზაო სამოსის მოსაწყობად მიწის სამუშაოებზე 0+00 დან 0+355 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</si>
</sst>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sz val="9"/>
      <name val="Sylfaen"/>
      <family val="1"/>
      <charset val="204"/>
    </font>
    <font>
      <b/>
      <sz val="14"/>
      <name val="Sylfaen"/>
      <family val="1"/>
      <charset val="204"/>
    </font>
    <font>
      <sz val="10"/>
      <name val="Sylfaen"/>
      <family val="1"/>
      <charset val="204"/>
    </font>
    <font>
      <i/>
      <sz val="10"/>
      <name val="Sylfaen"/>
      <family val="1"/>
      <charset val="204"/>
    </font>
    <font>
      <b/>
      <sz val="12"/>
      <name val="Sylfaen"/>
      <family val="1"/>
      <charset val="204"/>
    </font>
    <font>
      <b/>
      <sz val="12"/>
      <name val="AcadNusx"/>
    </font>
    <font>
      <b/>
      <sz val="10"/>
      <name val="AcadNusx"/>
    </font>
    <font>
      <sz val="11"/>
      <name val="Sylfaen"/>
      <family val="1"/>
    </font>
    <font>
      <sz val="12"/>
      <name val="Sylfaen"/>
      <family val="1"/>
    </font>
    <font>
      <sz val="10"/>
      <name val="AcadNusx"/>
    </font>
    <font>
      <sz val="8"/>
      <name val="Calibri"/>
      <family val="2"/>
      <charset val="204"/>
    </font>
    <font>
      <sz val="12"/>
      <name val="AcadNusx"/>
    </font>
    <font>
      <b/>
      <sz val="14"/>
      <name val="AcadNusx"/>
    </font>
    <font>
      <i/>
      <sz val="8"/>
      <name val="Sylfaen"/>
      <family val="1"/>
      <charset val="204"/>
    </font>
    <font>
      <sz val="8"/>
      <name val="Sylfaen"/>
      <family val="1"/>
      <charset val="204"/>
    </font>
    <font>
      <b/>
      <sz val="10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AcadNusx"/>
    </font>
    <font>
      <sz val="16"/>
      <name val="AcadNusx"/>
    </font>
    <font>
      <b/>
      <sz val="16"/>
      <name val="Sylfaen"/>
      <family val="1"/>
      <charset val="204"/>
    </font>
    <font>
      <b/>
      <sz val="14"/>
      <name val="Sylfaen"/>
      <family val="1"/>
    </font>
    <font>
      <b/>
      <sz val="1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70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2" fontId="3" fillId="2" borderId="1" xfId="0" applyNumberFormat="1" applyFont="1" applyFill="1" applyBorder="1" applyAlignment="1">
      <alignment horizontal="center" vertical="center" textRotation="90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2" fontId="14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wrapText="1"/>
    </xf>
    <xf numFmtId="2" fontId="21" fillId="2" borderId="0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23" fillId="2" borderId="5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left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4" fontId="18" fillId="2" borderId="5" xfId="0" applyNumberFormat="1" applyFont="1" applyFill="1" applyBorder="1" applyAlignment="1">
      <alignment horizontal="center" vertical="center" wrapText="1"/>
    </xf>
    <xf numFmtId="49" fontId="24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horizontal="right" vertical="center" wrapText="1"/>
    </xf>
    <xf numFmtId="49" fontId="17" fillId="2" borderId="1" xfId="0" applyNumberFormat="1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86"/>
  <sheetViews>
    <sheetView tabSelected="1" zoomScale="90" zoomScaleNormal="90" workbookViewId="0">
      <selection activeCell="F83" sqref="F77:F83"/>
    </sheetView>
  </sheetViews>
  <sheetFormatPr defaultRowHeight="15" x14ac:dyDescent="0.25"/>
  <cols>
    <col min="1" max="1" width="4.140625" style="2" customWidth="1"/>
    <col min="2" max="2" width="8.5703125" style="2" customWidth="1"/>
    <col min="3" max="3" width="35.42578125" style="2" customWidth="1"/>
    <col min="4" max="4" width="8" style="2" customWidth="1"/>
    <col min="5" max="5" width="9.28515625" style="2" bestFit="1" customWidth="1"/>
    <col min="6" max="6" width="8.140625" style="3" customWidth="1"/>
    <col min="7" max="7" width="7.7109375" style="3" customWidth="1"/>
    <col min="8" max="8" width="9.42578125" style="3" customWidth="1"/>
    <col min="9" max="9" width="8" style="3" customWidth="1"/>
    <col min="10" max="10" width="9.7109375" style="3" customWidth="1"/>
    <col min="11" max="11" width="11" style="3" customWidth="1"/>
    <col min="12" max="12" width="8.7109375" style="3" customWidth="1"/>
    <col min="13" max="13" width="9.5703125" style="3" customWidth="1"/>
    <col min="14" max="16384" width="9.140625" style="2"/>
  </cols>
  <sheetData>
    <row r="1" spans="1:13" ht="20.100000000000001" customHeight="1" x14ac:dyDescent="0.3">
      <c r="A1" s="10"/>
      <c r="B1" s="10"/>
      <c r="C1" s="11"/>
      <c r="D1" s="10"/>
      <c r="E1" s="10"/>
      <c r="F1" s="12"/>
      <c r="G1" s="12"/>
      <c r="H1" s="12"/>
      <c r="I1" s="12"/>
      <c r="J1" s="58"/>
      <c r="K1" s="58"/>
      <c r="L1" s="58"/>
      <c r="M1" s="12"/>
    </row>
    <row r="2" spans="1:13" ht="9.9499999999999993" customHeight="1" x14ac:dyDescent="0.3">
      <c r="A2" s="10"/>
      <c r="B2" s="10"/>
      <c r="C2" s="10"/>
      <c r="D2" s="10"/>
      <c r="E2" s="10"/>
      <c r="F2" s="12"/>
      <c r="G2" s="12"/>
      <c r="H2" s="12"/>
      <c r="I2" s="12"/>
      <c r="J2" s="12"/>
      <c r="K2" s="12"/>
      <c r="L2" s="12"/>
      <c r="M2" s="12"/>
    </row>
    <row r="3" spans="1:13" ht="45" customHeight="1" x14ac:dyDescent="0.4">
      <c r="A3" s="10"/>
      <c r="B3" s="61" t="s">
        <v>44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12"/>
    </row>
    <row r="4" spans="1:13" ht="9.9499999999999993" customHeight="1" x14ac:dyDescent="0.4">
      <c r="A4" s="10"/>
      <c r="B4" s="21"/>
      <c r="C4" s="29"/>
      <c r="D4" s="29"/>
      <c r="E4" s="29"/>
      <c r="F4" s="29"/>
      <c r="G4" s="29"/>
      <c r="H4" s="29"/>
      <c r="I4" s="29"/>
      <c r="J4" s="29"/>
      <c r="K4" s="29"/>
      <c r="L4" s="29"/>
      <c r="M4" s="12"/>
    </row>
    <row r="5" spans="1:13" ht="9.9499999999999993" customHeight="1" x14ac:dyDescent="0.3">
      <c r="A5" s="10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12"/>
    </row>
    <row r="6" spans="1:13" ht="20.100000000000001" customHeight="1" x14ac:dyDescent="0.4">
      <c r="A6" s="10"/>
      <c r="B6" s="10"/>
      <c r="C6" s="60" t="s">
        <v>43</v>
      </c>
      <c r="D6" s="60"/>
      <c r="E6" s="60"/>
      <c r="F6" s="60"/>
      <c r="G6" s="60"/>
      <c r="H6" s="60"/>
      <c r="I6" s="60"/>
      <c r="J6" s="60"/>
      <c r="K6" s="60"/>
      <c r="L6" s="12"/>
      <c r="M6" s="12"/>
    </row>
    <row r="7" spans="1:13" ht="9.9499999999999993" customHeight="1" x14ac:dyDescent="0.4">
      <c r="A7" s="23"/>
      <c r="B7" s="23"/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</row>
    <row r="8" spans="1:13" ht="20.100000000000001" customHeight="1" x14ac:dyDescent="0.4">
      <c r="A8" s="23"/>
      <c r="B8" s="60" t="s">
        <v>73</v>
      </c>
      <c r="C8" s="60"/>
      <c r="D8" s="60"/>
      <c r="E8" s="60"/>
      <c r="F8" s="60"/>
      <c r="G8" s="60"/>
      <c r="H8" s="60"/>
      <c r="I8" s="60"/>
      <c r="J8" s="60"/>
      <c r="K8" s="23"/>
      <c r="L8" s="23"/>
      <c r="M8" s="23"/>
    </row>
    <row r="9" spans="1:13" ht="9.9499999999999993" customHeight="1" x14ac:dyDescent="0.4">
      <c r="A9" s="23"/>
      <c r="B9" s="23"/>
      <c r="C9" s="23"/>
      <c r="D9" s="23"/>
      <c r="E9" s="23"/>
      <c r="F9" s="24"/>
      <c r="G9" s="24"/>
      <c r="H9" s="24"/>
      <c r="I9" s="24"/>
      <c r="J9" s="24"/>
      <c r="K9" s="24"/>
      <c r="L9" s="24"/>
      <c r="M9" s="24"/>
    </row>
    <row r="10" spans="1:13" ht="20.100000000000001" customHeight="1" x14ac:dyDescent="0.4">
      <c r="A10" s="23"/>
      <c r="B10" s="23"/>
      <c r="C10" s="23"/>
      <c r="D10" s="60" t="s">
        <v>26</v>
      </c>
      <c r="E10" s="60"/>
      <c r="F10" s="60"/>
      <c r="G10" s="60"/>
      <c r="H10" s="60"/>
      <c r="I10" s="24"/>
      <c r="J10" s="24"/>
      <c r="K10" s="24"/>
      <c r="L10" s="24"/>
      <c r="M10" s="24"/>
    </row>
    <row r="11" spans="1:13" ht="20.100000000000001" customHeight="1" x14ac:dyDescent="0.4">
      <c r="A11" s="10"/>
      <c r="B11" s="10"/>
      <c r="C11" s="10"/>
      <c r="D11" s="21"/>
      <c r="E11" s="21"/>
      <c r="F11" s="21"/>
      <c r="G11" s="21"/>
      <c r="H11" s="21"/>
      <c r="I11" s="12"/>
      <c r="J11" s="12"/>
      <c r="K11" s="12"/>
      <c r="L11" s="12"/>
      <c r="M11" s="12"/>
    </row>
    <row r="12" spans="1:13" ht="30" customHeight="1" x14ac:dyDescent="0.25">
      <c r="A12" s="62" t="s">
        <v>12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3" ht="9.9499999999999993" customHeight="1" x14ac:dyDescent="0.25">
      <c r="A13" s="13"/>
      <c r="B13" s="13"/>
      <c r="C13" s="14"/>
      <c r="D13" s="15"/>
      <c r="E13" s="15"/>
      <c r="F13" s="16"/>
      <c r="G13" s="16"/>
      <c r="H13" s="59"/>
      <c r="I13" s="59"/>
      <c r="J13" s="59"/>
      <c r="K13" s="17"/>
      <c r="L13" s="17"/>
      <c r="M13" s="18"/>
    </row>
    <row r="14" spans="1:13" ht="24.95" customHeight="1" x14ac:dyDescent="0.25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7"/>
    </row>
    <row r="15" spans="1:13" ht="29.25" customHeight="1" x14ac:dyDescent="0.25">
      <c r="A15" s="63" t="s">
        <v>8</v>
      </c>
      <c r="B15" s="68" t="s">
        <v>0</v>
      </c>
      <c r="C15" s="64" t="s">
        <v>1</v>
      </c>
      <c r="D15" s="69" t="s">
        <v>2</v>
      </c>
      <c r="E15" s="57" t="s">
        <v>3</v>
      </c>
      <c r="F15" s="57"/>
      <c r="G15" s="56" t="s">
        <v>4</v>
      </c>
      <c r="H15" s="56"/>
      <c r="I15" s="56" t="s">
        <v>5</v>
      </c>
      <c r="J15" s="56"/>
      <c r="K15" s="56" t="s">
        <v>6</v>
      </c>
      <c r="L15" s="56"/>
      <c r="M15" s="56" t="s">
        <v>7</v>
      </c>
    </row>
    <row r="16" spans="1:13" ht="65.099999999999994" customHeight="1" x14ac:dyDescent="0.25">
      <c r="A16" s="63"/>
      <c r="B16" s="68"/>
      <c r="C16" s="64"/>
      <c r="D16" s="69"/>
      <c r="E16" s="4" t="s">
        <v>25</v>
      </c>
      <c r="F16" s="9" t="s">
        <v>7</v>
      </c>
      <c r="G16" s="5" t="s">
        <v>25</v>
      </c>
      <c r="H16" s="9" t="s">
        <v>7</v>
      </c>
      <c r="I16" s="5" t="s">
        <v>25</v>
      </c>
      <c r="J16" s="9" t="s">
        <v>7</v>
      </c>
      <c r="K16" s="5" t="s">
        <v>25</v>
      </c>
      <c r="L16" s="9" t="s">
        <v>7</v>
      </c>
      <c r="M16" s="56"/>
    </row>
    <row r="17" spans="1:13" s="1" customFormat="1" x14ac:dyDescent="0.25">
      <c r="A17" s="7">
        <v>1</v>
      </c>
      <c r="B17" s="8">
        <v>2</v>
      </c>
      <c r="C17" s="8">
        <v>3</v>
      </c>
      <c r="D17" s="8">
        <v>4</v>
      </c>
      <c r="E17" s="8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</row>
    <row r="18" spans="1:13" s="1" customFormat="1" ht="24.95" customHeight="1" x14ac:dyDescent="0.25">
      <c r="A18" s="47"/>
      <c r="B18" s="46"/>
      <c r="C18" s="54" t="s">
        <v>45</v>
      </c>
      <c r="D18" s="48" t="s">
        <v>46</v>
      </c>
      <c r="E18" s="46"/>
      <c r="F18" s="33"/>
      <c r="G18" s="33"/>
      <c r="H18" s="33"/>
      <c r="I18" s="33"/>
      <c r="J18" s="33"/>
      <c r="K18" s="33"/>
      <c r="L18" s="33"/>
      <c r="M18" s="33"/>
    </row>
    <row r="19" spans="1:13" s="1" customFormat="1" ht="35.1" customHeight="1" x14ac:dyDescent="0.25">
      <c r="A19" s="47" t="s">
        <v>16</v>
      </c>
      <c r="B19" s="46" t="s">
        <v>47</v>
      </c>
      <c r="C19" s="49" t="s">
        <v>48</v>
      </c>
      <c r="D19" s="50" t="s">
        <v>14</v>
      </c>
      <c r="E19" s="46"/>
      <c r="F19" s="51">
        <v>707.6</v>
      </c>
      <c r="G19" s="33"/>
      <c r="H19" s="33"/>
      <c r="I19" s="33"/>
      <c r="J19" s="33"/>
      <c r="K19" s="33"/>
      <c r="L19" s="33"/>
      <c r="M19" s="53"/>
    </row>
    <row r="20" spans="1:13" s="1" customFormat="1" ht="24.95" customHeight="1" x14ac:dyDescent="0.25">
      <c r="A20" s="47"/>
      <c r="B20" s="46" t="s">
        <v>50</v>
      </c>
      <c r="C20" s="49" t="s">
        <v>49</v>
      </c>
      <c r="D20" s="50" t="s">
        <v>28</v>
      </c>
      <c r="E20" s="46" t="s">
        <v>51</v>
      </c>
      <c r="F20" s="52">
        <f>E20*F19</f>
        <v>0.6580680000000001</v>
      </c>
      <c r="G20" s="33"/>
      <c r="H20" s="33"/>
      <c r="I20" s="33"/>
      <c r="J20" s="33"/>
      <c r="K20" s="51"/>
      <c r="L20" s="51"/>
      <c r="M20" s="51"/>
    </row>
    <row r="21" spans="1:13" s="1" customFormat="1" ht="9.9499999999999993" customHeight="1" x14ac:dyDescent="0.25">
      <c r="A21" s="47"/>
      <c r="B21" s="46"/>
      <c r="C21" s="50"/>
      <c r="D21" s="50"/>
      <c r="E21" s="46"/>
      <c r="F21" s="33"/>
      <c r="G21" s="33"/>
      <c r="H21" s="33"/>
      <c r="I21" s="33"/>
      <c r="J21" s="33"/>
      <c r="K21" s="33"/>
      <c r="L21" s="33"/>
      <c r="M21" s="33"/>
    </row>
    <row r="22" spans="1:13" s="1" customFormat="1" ht="65.099999999999994" customHeight="1" x14ac:dyDescent="0.25">
      <c r="A22" s="34" t="s">
        <v>17</v>
      </c>
      <c r="B22" s="35" t="s">
        <v>52</v>
      </c>
      <c r="C22" s="39" t="s">
        <v>56</v>
      </c>
      <c r="D22" s="35" t="s">
        <v>14</v>
      </c>
      <c r="E22" s="35"/>
      <c r="F22" s="38">
        <v>882.48</v>
      </c>
      <c r="G22" s="41"/>
      <c r="H22" s="41"/>
      <c r="I22" s="41"/>
      <c r="J22" s="41"/>
      <c r="K22" s="41"/>
      <c r="L22" s="41"/>
      <c r="M22" s="42"/>
    </row>
    <row r="23" spans="1:13" s="1" customFormat="1" ht="24.95" customHeight="1" x14ac:dyDescent="0.25">
      <c r="A23" s="34"/>
      <c r="B23" s="35"/>
      <c r="C23" s="37" t="s">
        <v>9</v>
      </c>
      <c r="D23" s="35" t="s">
        <v>27</v>
      </c>
      <c r="E23" s="35" t="s">
        <v>55</v>
      </c>
      <c r="F23" s="45">
        <v>3088.6</v>
      </c>
      <c r="G23" s="41"/>
      <c r="H23" s="41"/>
      <c r="I23" s="41"/>
      <c r="J23" s="41"/>
      <c r="K23" s="41"/>
      <c r="L23" s="41"/>
      <c r="M23" s="41"/>
    </row>
    <row r="24" spans="1:13" s="1" customFormat="1" ht="24.95" customHeight="1" x14ac:dyDescent="0.25">
      <c r="A24" s="34"/>
      <c r="B24" s="35"/>
      <c r="C24" s="37" t="s">
        <v>53</v>
      </c>
      <c r="D24" s="35" t="s">
        <v>28</v>
      </c>
      <c r="E24" s="35" t="s">
        <v>54</v>
      </c>
      <c r="F24" s="45">
        <v>17.649999999999999</v>
      </c>
      <c r="G24" s="41"/>
      <c r="H24" s="41"/>
      <c r="I24" s="41"/>
      <c r="J24" s="41"/>
      <c r="K24" s="38"/>
      <c r="L24" s="41"/>
      <c r="M24" s="41"/>
    </row>
    <row r="25" spans="1:13" s="1" customFormat="1" ht="8.1" customHeight="1" x14ac:dyDescent="0.25">
      <c r="A25" s="47"/>
      <c r="B25" s="46"/>
      <c r="C25" s="50"/>
      <c r="D25" s="50"/>
      <c r="E25" s="46"/>
      <c r="F25" s="33"/>
      <c r="G25" s="33"/>
      <c r="H25" s="33"/>
      <c r="I25" s="33"/>
      <c r="J25" s="33"/>
      <c r="K25" s="33"/>
      <c r="L25" s="33"/>
      <c r="M25" s="33"/>
    </row>
    <row r="26" spans="1:13" s="1" customFormat="1" ht="75" customHeight="1" x14ac:dyDescent="0.25">
      <c r="A26" s="34" t="s">
        <v>18</v>
      </c>
      <c r="B26" s="35" t="s">
        <v>52</v>
      </c>
      <c r="C26" s="39" t="s">
        <v>57</v>
      </c>
      <c r="D26" s="35" t="s">
        <v>14</v>
      </c>
      <c r="E26" s="35"/>
      <c r="F26" s="38">
        <v>1519.92</v>
      </c>
      <c r="G26" s="41"/>
      <c r="H26" s="41"/>
      <c r="I26" s="41"/>
      <c r="J26" s="41"/>
      <c r="K26" s="41"/>
      <c r="L26" s="41"/>
      <c r="M26" s="42"/>
    </row>
    <row r="27" spans="1:13" s="1" customFormat="1" ht="24.95" customHeight="1" x14ac:dyDescent="0.25">
      <c r="A27" s="34"/>
      <c r="B27" s="35"/>
      <c r="C27" s="37" t="s">
        <v>9</v>
      </c>
      <c r="D27" s="35" t="s">
        <v>27</v>
      </c>
      <c r="E27" s="35" t="s">
        <v>55</v>
      </c>
      <c r="F27" s="45">
        <v>5319.77</v>
      </c>
      <c r="G27" s="41"/>
      <c r="H27" s="41"/>
      <c r="I27" s="41"/>
      <c r="J27" s="41"/>
      <c r="K27" s="41"/>
      <c r="L27" s="41"/>
      <c r="M27" s="41"/>
    </row>
    <row r="28" spans="1:13" s="1" customFormat="1" ht="24.95" customHeight="1" x14ac:dyDescent="0.25">
      <c r="A28" s="34"/>
      <c r="B28" s="35"/>
      <c r="C28" s="37" t="s">
        <v>53</v>
      </c>
      <c r="D28" s="35" t="s">
        <v>28</v>
      </c>
      <c r="E28" s="35" t="s">
        <v>54</v>
      </c>
      <c r="F28" s="45">
        <v>30.398</v>
      </c>
      <c r="G28" s="41"/>
      <c r="H28" s="41"/>
      <c r="I28" s="41"/>
      <c r="J28" s="41"/>
      <c r="K28" s="38"/>
      <c r="L28" s="41"/>
      <c r="M28" s="41"/>
    </row>
    <row r="29" spans="1:13" s="1" customFormat="1" ht="8.1" customHeight="1" x14ac:dyDescent="0.25">
      <c r="A29" s="47"/>
      <c r="B29" s="46"/>
      <c r="C29" s="50"/>
      <c r="D29" s="50"/>
      <c r="E29" s="46"/>
      <c r="F29" s="33"/>
      <c r="G29" s="33"/>
      <c r="H29" s="33"/>
      <c r="I29" s="33"/>
      <c r="J29" s="33"/>
      <c r="K29" s="33"/>
      <c r="L29" s="33"/>
      <c r="M29" s="33"/>
    </row>
    <row r="30" spans="1:13" s="1" customFormat="1" ht="45" customHeight="1" x14ac:dyDescent="0.25">
      <c r="A30" s="34" t="s">
        <v>19</v>
      </c>
      <c r="B30" s="35" t="s">
        <v>31</v>
      </c>
      <c r="C30" s="39" t="s">
        <v>58</v>
      </c>
      <c r="D30" s="35" t="s">
        <v>14</v>
      </c>
      <c r="E30" s="35"/>
      <c r="F30" s="38">
        <v>3110</v>
      </c>
      <c r="G30" s="41"/>
      <c r="H30" s="41"/>
      <c r="I30" s="41"/>
      <c r="J30" s="41"/>
      <c r="K30" s="41"/>
      <c r="L30" s="41"/>
      <c r="M30" s="42"/>
    </row>
    <row r="31" spans="1:13" s="1" customFormat="1" ht="24.95" customHeight="1" x14ac:dyDescent="0.25">
      <c r="A31" s="34"/>
      <c r="B31" s="35"/>
      <c r="C31" s="37" t="s">
        <v>9</v>
      </c>
      <c r="D31" s="35" t="s">
        <v>27</v>
      </c>
      <c r="E31" s="35" t="s">
        <v>42</v>
      </c>
      <c r="F31" s="45">
        <v>11.32</v>
      </c>
      <c r="G31" s="41"/>
      <c r="H31" s="41"/>
      <c r="I31" s="41"/>
      <c r="J31" s="41"/>
      <c r="K31" s="41"/>
      <c r="L31" s="41"/>
      <c r="M31" s="41"/>
    </row>
    <row r="32" spans="1:13" s="1" customFormat="1" ht="35.1" customHeight="1" x14ac:dyDescent="0.25">
      <c r="A32" s="34"/>
      <c r="B32" s="35"/>
      <c r="C32" s="37" t="s">
        <v>33</v>
      </c>
      <c r="D32" s="35" t="s">
        <v>28</v>
      </c>
      <c r="E32" s="35" t="s">
        <v>32</v>
      </c>
      <c r="F32" s="45">
        <v>24.765999999999998</v>
      </c>
      <c r="G32" s="41"/>
      <c r="H32" s="41"/>
      <c r="I32" s="41"/>
      <c r="J32" s="41"/>
      <c r="K32" s="38"/>
      <c r="L32" s="41"/>
      <c r="M32" s="41"/>
    </row>
    <row r="33" spans="1:13" s="1" customFormat="1" ht="24.95" customHeight="1" x14ac:dyDescent="0.25">
      <c r="A33" s="34"/>
      <c r="B33" s="35"/>
      <c r="C33" s="37" t="s">
        <v>30</v>
      </c>
      <c r="D33" s="35" t="s">
        <v>15</v>
      </c>
      <c r="E33" s="35" t="s">
        <v>34</v>
      </c>
      <c r="F33" s="41">
        <v>1.415</v>
      </c>
      <c r="G33" s="41"/>
      <c r="H33" s="41"/>
      <c r="I33" s="41"/>
      <c r="J33" s="41"/>
      <c r="K33" s="41"/>
      <c r="L33" s="41"/>
      <c r="M33" s="41"/>
    </row>
    <row r="34" spans="1:13" s="1" customFormat="1" ht="8.1" customHeight="1" x14ac:dyDescent="0.25">
      <c r="A34" s="47"/>
      <c r="B34" s="46"/>
      <c r="C34" s="50"/>
      <c r="D34" s="50"/>
      <c r="E34" s="46"/>
      <c r="F34" s="33"/>
      <c r="G34" s="33"/>
      <c r="H34" s="33"/>
      <c r="I34" s="33"/>
      <c r="J34" s="33"/>
      <c r="K34" s="33"/>
      <c r="L34" s="33"/>
      <c r="M34" s="33"/>
    </row>
    <row r="35" spans="1:13" s="1" customFormat="1" ht="35.1" customHeight="1" x14ac:dyDescent="0.25">
      <c r="A35" s="34" t="s">
        <v>20</v>
      </c>
      <c r="B35" s="35" t="s">
        <v>35</v>
      </c>
      <c r="C35" s="39" t="s">
        <v>36</v>
      </c>
      <c r="D35" s="35" t="s">
        <v>37</v>
      </c>
      <c r="E35" s="35"/>
      <c r="F35" s="38">
        <f>F30*1.75</f>
        <v>5442.5</v>
      </c>
      <c r="G35" s="38"/>
      <c r="H35" s="38"/>
      <c r="I35" s="38"/>
      <c r="J35" s="38"/>
      <c r="K35" s="38"/>
      <c r="L35" s="38"/>
      <c r="M35" s="43"/>
    </row>
    <row r="36" spans="1:13" s="1" customFormat="1" ht="9.9499999999999993" customHeight="1" x14ac:dyDescent="0.25">
      <c r="A36" s="47"/>
      <c r="B36" s="46"/>
      <c r="C36" s="50"/>
      <c r="D36" s="50"/>
      <c r="E36" s="46"/>
      <c r="F36" s="33"/>
      <c r="G36" s="33"/>
      <c r="H36" s="33"/>
      <c r="I36" s="33"/>
      <c r="J36" s="33"/>
      <c r="K36" s="33"/>
      <c r="L36" s="33"/>
      <c r="M36" s="33"/>
    </row>
    <row r="37" spans="1:13" s="1" customFormat="1" ht="35.1" customHeight="1" x14ac:dyDescent="0.25">
      <c r="A37" s="47" t="s">
        <v>21</v>
      </c>
      <c r="B37" s="35" t="s">
        <v>60</v>
      </c>
      <c r="C37" s="39" t="s">
        <v>76</v>
      </c>
      <c r="D37" s="35" t="s">
        <v>14</v>
      </c>
      <c r="E37" s="35"/>
      <c r="F37" s="38">
        <v>855</v>
      </c>
      <c r="G37" s="41"/>
      <c r="H37" s="41"/>
      <c r="I37" s="41"/>
      <c r="J37" s="41"/>
      <c r="K37" s="41"/>
      <c r="L37" s="41"/>
      <c r="M37" s="42"/>
    </row>
    <row r="38" spans="1:13" s="1" customFormat="1" ht="24.95" customHeight="1" x14ac:dyDescent="0.25">
      <c r="A38" s="47"/>
      <c r="B38" s="35"/>
      <c r="C38" s="37" t="s">
        <v>9</v>
      </c>
      <c r="D38" s="35" t="s">
        <v>27</v>
      </c>
      <c r="E38" s="35" t="s">
        <v>61</v>
      </c>
      <c r="F38" s="41">
        <f>E38*F37</f>
        <v>8.7210000000000001</v>
      </c>
      <c r="G38" s="41"/>
      <c r="H38" s="41"/>
      <c r="I38" s="41"/>
      <c r="J38" s="41"/>
      <c r="K38" s="41"/>
      <c r="L38" s="41"/>
      <c r="M38" s="41"/>
    </row>
    <row r="39" spans="1:13" s="1" customFormat="1" ht="35.1" customHeight="1" x14ac:dyDescent="0.25">
      <c r="A39" s="47"/>
      <c r="B39" s="35"/>
      <c r="C39" s="37" t="s">
        <v>59</v>
      </c>
      <c r="D39" s="35" t="s">
        <v>28</v>
      </c>
      <c r="E39" s="35" t="s">
        <v>62</v>
      </c>
      <c r="F39" s="41">
        <f>E39*F37</f>
        <v>19.494</v>
      </c>
      <c r="G39" s="41"/>
      <c r="H39" s="41"/>
      <c r="I39" s="41"/>
      <c r="J39" s="41"/>
      <c r="K39" s="41"/>
      <c r="L39" s="41"/>
      <c r="M39" s="41"/>
    </row>
    <row r="40" spans="1:13" s="1" customFormat="1" ht="24.95" customHeight="1" x14ac:dyDescent="0.25">
      <c r="A40" s="7"/>
      <c r="B40" s="35"/>
      <c r="C40" s="37" t="s">
        <v>30</v>
      </c>
      <c r="D40" s="35" t="s">
        <v>15</v>
      </c>
      <c r="E40" s="35" t="s">
        <v>63</v>
      </c>
      <c r="F40" s="41">
        <f>E40*F37</f>
        <v>1.7869499999999998</v>
      </c>
      <c r="G40" s="41"/>
      <c r="H40" s="41"/>
      <c r="I40" s="41"/>
      <c r="J40" s="41"/>
      <c r="K40" s="41"/>
      <c r="L40" s="41"/>
      <c r="M40" s="41"/>
    </row>
    <row r="41" spans="1:13" s="1" customFormat="1" ht="24.95" customHeight="1" x14ac:dyDescent="0.25">
      <c r="A41" s="7"/>
      <c r="B41" s="8"/>
      <c r="C41" s="37" t="s">
        <v>64</v>
      </c>
      <c r="D41" s="35" t="s">
        <v>14</v>
      </c>
      <c r="E41" s="35" t="s">
        <v>65</v>
      </c>
      <c r="F41" s="38">
        <f>E41*F37</f>
        <v>3.4200000000000001E-2</v>
      </c>
      <c r="G41" s="36"/>
      <c r="H41" s="41"/>
      <c r="I41" s="38"/>
      <c r="J41" s="38"/>
      <c r="K41" s="38"/>
      <c r="L41" s="38"/>
      <c r="M41" s="38"/>
    </row>
    <row r="42" spans="1:13" s="1" customFormat="1" ht="8.1" customHeight="1" x14ac:dyDescent="0.25">
      <c r="A42" s="7"/>
      <c r="B42" s="8"/>
      <c r="C42" s="28"/>
      <c r="D42" s="8"/>
      <c r="E42" s="8"/>
      <c r="F42" s="6"/>
      <c r="G42" s="6"/>
      <c r="H42" s="6"/>
      <c r="I42" s="6"/>
      <c r="J42" s="6"/>
      <c r="K42" s="20"/>
      <c r="L42" s="20"/>
      <c r="M42" s="20"/>
    </row>
    <row r="43" spans="1:13" s="1" customFormat="1" ht="35.1" customHeight="1" x14ac:dyDescent="0.25">
      <c r="A43" s="7" t="s">
        <v>22</v>
      </c>
      <c r="B43" s="35" t="s">
        <v>41</v>
      </c>
      <c r="C43" s="39" t="s">
        <v>67</v>
      </c>
      <c r="D43" s="35" t="s">
        <v>14</v>
      </c>
      <c r="E43" s="35"/>
      <c r="F43" s="38">
        <v>855</v>
      </c>
      <c r="G43" s="41"/>
      <c r="H43" s="41"/>
      <c r="I43" s="41"/>
      <c r="J43" s="41"/>
      <c r="K43" s="41"/>
      <c r="L43" s="41"/>
      <c r="M43" s="42"/>
    </row>
    <row r="44" spans="1:13" s="1" customFormat="1" ht="24.95" customHeight="1" x14ac:dyDescent="0.25">
      <c r="A44" s="7"/>
      <c r="B44" s="35"/>
      <c r="C44" s="37" t="s">
        <v>9</v>
      </c>
      <c r="D44" s="35" t="s">
        <v>27</v>
      </c>
      <c r="E44" s="35" t="s">
        <v>68</v>
      </c>
      <c r="F44" s="41">
        <f>E44*F43</f>
        <v>128.25</v>
      </c>
      <c r="G44" s="41"/>
      <c r="H44" s="41"/>
      <c r="I44" s="41"/>
      <c r="J44" s="41"/>
      <c r="K44" s="41"/>
      <c r="L44" s="41"/>
      <c r="M44" s="41"/>
    </row>
    <row r="45" spans="1:13" s="1" customFormat="1" ht="24.95" customHeight="1" x14ac:dyDescent="0.25">
      <c r="A45" s="7"/>
      <c r="B45" s="35"/>
      <c r="C45" s="37" t="s">
        <v>38</v>
      </c>
      <c r="D45" s="35" t="s">
        <v>28</v>
      </c>
      <c r="E45" s="35" t="s">
        <v>69</v>
      </c>
      <c r="F45" s="41">
        <f>E45*F43</f>
        <v>18.468</v>
      </c>
      <c r="G45" s="41"/>
      <c r="H45" s="41"/>
      <c r="I45" s="41"/>
      <c r="J45" s="41"/>
      <c r="K45" s="41"/>
      <c r="L45" s="41"/>
      <c r="M45" s="41"/>
    </row>
    <row r="46" spans="1:13" s="1" customFormat="1" ht="24.95" customHeight="1" x14ac:dyDescent="0.25">
      <c r="A46" s="7"/>
      <c r="B46" s="35"/>
      <c r="C46" s="37" t="s">
        <v>70</v>
      </c>
      <c r="D46" s="35" t="s">
        <v>28</v>
      </c>
      <c r="E46" s="35" t="s">
        <v>71</v>
      </c>
      <c r="F46" s="41">
        <f>E46*F43</f>
        <v>23.3415</v>
      </c>
      <c r="G46" s="41"/>
      <c r="H46" s="41"/>
      <c r="I46" s="41"/>
      <c r="J46" s="41"/>
      <c r="K46" s="41"/>
      <c r="L46" s="41"/>
      <c r="M46" s="41"/>
    </row>
    <row r="47" spans="1:13" s="1" customFormat="1" ht="24.95" customHeight="1" x14ac:dyDescent="0.25">
      <c r="A47" s="7"/>
      <c r="B47" s="35"/>
      <c r="C47" s="37" t="s">
        <v>39</v>
      </c>
      <c r="D47" s="35" t="s">
        <v>14</v>
      </c>
      <c r="E47" s="35" t="s">
        <v>72</v>
      </c>
      <c r="F47" s="38">
        <f>E47*F43</f>
        <v>1043.0999999999999</v>
      </c>
      <c r="G47" s="36"/>
      <c r="H47" s="41"/>
      <c r="I47" s="38"/>
      <c r="J47" s="38"/>
      <c r="K47" s="38"/>
      <c r="L47" s="38"/>
      <c r="M47" s="38"/>
    </row>
    <row r="48" spans="1:13" s="1" customFormat="1" ht="8.1" customHeight="1" x14ac:dyDescent="0.25">
      <c r="A48" s="7"/>
      <c r="B48" s="35"/>
      <c r="C48" s="40"/>
      <c r="D48" s="35"/>
      <c r="E48" s="35"/>
      <c r="F48" s="41"/>
      <c r="G48" s="41"/>
      <c r="H48" s="41"/>
      <c r="I48" s="36"/>
      <c r="J48" s="36"/>
      <c r="K48" s="36"/>
      <c r="L48" s="36"/>
      <c r="M48" s="41"/>
    </row>
    <row r="49" spans="1:13" s="1" customFormat="1" ht="35.1" customHeight="1" x14ac:dyDescent="0.25">
      <c r="A49" s="7" t="s">
        <v>23</v>
      </c>
      <c r="B49" s="35" t="s">
        <v>40</v>
      </c>
      <c r="C49" s="39" t="s">
        <v>66</v>
      </c>
      <c r="D49" s="35" t="s">
        <v>13</v>
      </c>
      <c r="E49" s="35"/>
      <c r="F49" s="41">
        <f>855*1.75</f>
        <v>1496.25</v>
      </c>
      <c r="G49" s="41"/>
      <c r="H49" s="41"/>
      <c r="I49" s="36"/>
      <c r="J49" s="36"/>
      <c r="K49" s="38"/>
      <c r="L49" s="38"/>
      <c r="M49" s="44"/>
    </row>
    <row r="50" spans="1:13" s="1" customFormat="1" ht="8.1" customHeight="1" x14ac:dyDescent="0.25">
      <c r="A50" s="7"/>
      <c r="B50" s="8"/>
      <c r="C50" s="8"/>
      <c r="D50" s="8"/>
      <c r="E50" s="8"/>
      <c r="F50" s="6"/>
      <c r="G50" s="6"/>
      <c r="H50" s="6"/>
      <c r="I50" s="6"/>
      <c r="J50" s="6"/>
      <c r="K50" s="6"/>
      <c r="L50" s="6"/>
      <c r="M50" s="6"/>
    </row>
    <row r="51" spans="1:13" s="1" customFormat="1" ht="54.95" customHeight="1" x14ac:dyDescent="0.25">
      <c r="A51" s="47"/>
      <c r="B51" s="46"/>
      <c r="C51" s="55" t="s">
        <v>79</v>
      </c>
      <c r="D51" s="46"/>
      <c r="E51" s="46"/>
      <c r="F51" s="33"/>
      <c r="G51" s="33"/>
      <c r="H51" s="33"/>
      <c r="I51" s="33"/>
      <c r="J51" s="33"/>
      <c r="K51" s="33"/>
      <c r="L51" s="33"/>
      <c r="M51" s="33"/>
    </row>
    <row r="52" spans="1:13" s="1" customFormat="1" ht="24.95" customHeight="1" x14ac:dyDescent="0.25">
      <c r="A52" s="47"/>
      <c r="B52" s="46"/>
      <c r="C52" s="54" t="s">
        <v>45</v>
      </c>
      <c r="D52" s="48" t="s">
        <v>74</v>
      </c>
      <c r="E52" s="46"/>
      <c r="F52" s="33"/>
      <c r="G52" s="33"/>
      <c r="H52" s="33"/>
      <c r="I52" s="33"/>
      <c r="J52" s="33"/>
      <c r="K52" s="33"/>
      <c r="L52" s="33"/>
      <c r="M52" s="33"/>
    </row>
    <row r="53" spans="1:13" s="1" customFormat="1" ht="45" customHeight="1" x14ac:dyDescent="0.25">
      <c r="A53" s="47" t="s">
        <v>16</v>
      </c>
      <c r="B53" s="46" t="s">
        <v>47</v>
      </c>
      <c r="C53" s="49" t="s">
        <v>48</v>
      </c>
      <c r="D53" s="50" t="s">
        <v>14</v>
      </c>
      <c r="E53" s="46"/>
      <c r="F53" s="51">
        <v>411.8</v>
      </c>
      <c r="G53" s="33"/>
      <c r="H53" s="33"/>
      <c r="I53" s="33"/>
      <c r="J53" s="33"/>
      <c r="K53" s="33"/>
      <c r="L53" s="33"/>
      <c r="M53" s="53"/>
    </row>
    <row r="54" spans="1:13" s="1" customFormat="1" ht="24.95" customHeight="1" x14ac:dyDescent="0.25">
      <c r="A54" s="47"/>
      <c r="B54" s="46" t="s">
        <v>50</v>
      </c>
      <c r="C54" s="49" t="s">
        <v>49</v>
      </c>
      <c r="D54" s="50" t="s">
        <v>28</v>
      </c>
      <c r="E54" s="46" t="s">
        <v>51</v>
      </c>
      <c r="F54" s="52">
        <f>E54*F53</f>
        <v>0.38297400000000004</v>
      </c>
      <c r="G54" s="33"/>
      <c r="H54" s="33"/>
      <c r="I54" s="33"/>
      <c r="J54" s="33"/>
      <c r="K54" s="51"/>
      <c r="L54" s="51"/>
      <c r="M54" s="51"/>
    </row>
    <row r="55" spans="1:13" s="1" customFormat="1" ht="8.1" customHeight="1" x14ac:dyDescent="0.25">
      <c r="A55" s="47"/>
      <c r="B55" s="46"/>
      <c r="C55" s="50"/>
      <c r="D55" s="50"/>
      <c r="E55" s="46"/>
      <c r="F55" s="33"/>
      <c r="G55" s="33"/>
      <c r="H55" s="33"/>
      <c r="I55" s="33"/>
      <c r="J55" s="33"/>
      <c r="K55" s="33"/>
      <c r="L55" s="33"/>
      <c r="M55" s="33"/>
    </row>
    <row r="56" spans="1:13" s="1" customFormat="1" ht="35.1" customHeight="1" x14ac:dyDescent="0.25">
      <c r="A56" s="34" t="s">
        <v>17</v>
      </c>
      <c r="B56" s="35" t="s">
        <v>52</v>
      </c>
      <c r="C56" s="39" t="s">
        <v>75</v>
      </c>
      <c r="D56" s="35" t="s">
        <v>14</v>
      </c>
      <c r="E56" s="35"/>
      <c r="F56" s="38">
        <v>72</v>
      </c>
      <c r="G56" s="41"/>
      <c r="H56" s="41"/>
      <c r="I56" s="41"/>
      <c r="J56" s="41"/>
      <c r="K56" s="41"/>
      <c r="L56" s="41"/>
      <c r="M56" s="42"/>
    </row>
    <row r="57" spans="1:13" s="1" customFormat="1" ht="24.95" customHeight="1" x14ac:dyDescent="0.25">
      <c r="A57" s="34"/>
      <c r="B57" s="35"/>
      <c r="C57" s="37" t="s">
        <v>9</v>
      </c>
      <c r="D57" s="35" t="s">
        <v>27</v>
      </c>
      <c r="E57" s="35" t="s">
        <v>55</v>
      </c>
      <c r="F57" s="45">
        <v>252</v>
      </c>
      <c r="G57" s="41"/>
      <c r="H57" s="41"/>
      <c r="I57" s="41"/>
      <c r="J57" s="41"/>
      <c r="K57" s="41"/>
      <c r="L57" s="41"/>
      <c r="M57" s="41"/>
    </row>
    <row r="58" spans="1:13" s="1" customFormat="1" ht="24.95" customHeight="1" x14ac:dyDescent="0.25">
      <c r="A58" s="34"/>
      <c r="B58" s="35"/>
      <c r="C58" s="37" t="s">
        <v>53</v>
      </c>
      <c r="D58" s="35" t="s">
        <v>28</v>
      </c>
      <c r="E58" s="35" t="s">
        <v>54</v>
      </c>
      <c r="F58" s="35">
        <f>E58*F56</f>
        <v>1.44</v>
      </c>
      <c r="G58" s="41"/>
      <c r="H58" s="41"/>
      <c r="I58" s="41"/>
      <c r="J58" s="41"/>
      <c r="K58" s="38"/>
      <c r="L58" s="41"/>
      <c r="M58" s="41"/>
    </row>
    <row r="59" spans="1:13" s="1" customFormat="1" ht="8.1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s="1" customFormat="1" ht="35.1" customHeight="1" x14ac:dyDescent="0.25">
      <c r="A60" s="34" t="s">
        <v>18</v>
      </c>
      <c r="B60" s="35" t="s">
        <v>35</v>
      </c>
      <c r="C60" s="39" t="s">
        <v>36</v>
      </c>
      <c r="D60" s="35" t="s">
        <v>37</v>
      </c>
      <c r="E60" s="35"/>
      <c r="F60" s="38">
        <v>846.65</v>
      </c>
      <c r="G60" s="38"/>
      <c r="H60" s="38"/>
      <c r="I60" s="38"/>
      <c r="J60" s="38"/>
      <c r="K60" s="38"/>
      <c r="L60" s="38"/>
      <c r="M60" s="43"/>
    </row>
    <row r="61" spans="1:13" s="1" customFormat="1" ht="8.1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s="1" customFormat="1" ht="45" customHeight="1" x14ac:dyDescent="0.25">
      <c r="A62" s="8" t="s">
        <v>19</v>
      </c>
      <c r="B62" s="35" t="s">
        <v>60</v>
      </c>
      <c r="C62" s="39" t="s">
        <v>76</v>
      </c>
      <c r="D62" s="35" t="s">
        <v>14</v>
      </c>
      <c r="E62" s="35"/>
      <c r="F62" s="38">
        <v>621.25</v>
      </c>
      <c r="G62" s="41"/>
      <c r="H62" s="41"/>
      <c r="I62" s="41"/>
      <c r="J62" s="41"/>
      <c r="K62" s="41"/>
      <c r="L62" s="41"/>
      <c r="M62" s="42"/>
    </row>
    <row r="63" spans="1:13" s="1" customFormat="1" ht="24.95" customHeight="1" x14ac:dyDescent="0.25">
      <c r="A63" s="8"/>
      <c r="B63" s="35"/>
      <c r="C63" s="37" t="s">
        <v>9</v>
      </c>
      <c r="D63" s="35" t="s">
        <v>27</v>
      </c>
      <c r="E63" s="35" t="s">
        <v>61</v>
      </c>
      <c r="F63" s="41">
        <f>E63*F62</f>
        <v>6.3367500000000003</v>
      </c>
      <c r="G63" s="41"/>
      <c r="H63" s="41"/>
      <c r="I63" s="41"/>
      <c r="J63" s="41"/>
      <c r="K63" s="41"/>
      <c r="L63" s="41"/>
      <c r="M63" s="41"/>
    </row>
    <row r="64" spans="1:13" s="1" customFormat="1" ht="35.1" customHeight="1" x14ac:dyDescent="0.25">
      <c r="A64" s="8"/>
      <c r="B64" s="35"/>
      <c r="C64" s="37" t="s">
        <v>59</v>
      </c>
      <c r="D64" s="35" t="s">
        <v>28</v>
      </c>
      <c r="E64" s="35" t="s">
        <v>62</v>
      </c>
      <c r="F64" s="41">
        <f>E64*F62</f>
        <v>14.1645</v>
      </c>
      <c r="G64" s="41"/>
      <c r="H64" s="41"/>
      <c r="I64" s="41"/>
      <c r="J64" s="41"/>
      <c r="K64" s="41"/>
      <c r="L64" s="41"/>
      <c r="M64" s="41"/>
    </row>
    <row r="65" spans="1:13" s="1" customFormat="1" ht="24.95" customHeight="1" x14ac:dyDescent="0.25">
      <c r="A65" s="8"/>
      <c r="B65" s="35"/>
      <c r="C65" s="37" t="s">
        <v>30</v>
      </c>
      <c r="D65" s="35" t="s">
        <v>15</v>
      </c>
      <c r="E65" s="35" t="s">
        <v>63</v>
      </c>
      <c r="F65" s="41">
        <f>E65*F62</f>
        <v>1.2984125</v>
      </c>
      <c r="G65" s="41"/>
      <c r="H65" s="41"/>
      <c r="I65" s="41"/>
      <c r="J65" s="41"/>
      <c r="K65" s="41"/>
      <c r="L65" s="41"/>
      <c r="M65" s="41"/>
    </row>
    <row r="66" spans="1:13" s="1" customFormat="1" ht="24.95" customHeight="1" x14ac:dyDescent="0.25">
      <c r="A66" s="8"/>
      <c r="B66" s="8"/>
      <c r="C66" s="37" t="s">
        <v>64</v>
      </c>
      <c r="D66" s="35" t="s">
        <v>14</v>
      </c>
      <c r="E66" s="35" t="s">
        <v>65</v>
      </c>
      <c r="F66" s="38">
        <f>E66*F62</f>
        <v>2.4850000000000001E-2</v>
      </c>
      <c r="G66" s="36"/>
      <c r="H66" s="41"/>
      <c r="I66" s="38"/>
      <c r="J66" s="38"/>
      <c r="K66" s="38"/>
      <c r="L66" s="38"/>
      <c r="M66" s="38"/>
    </row>
    <row r="67" spans="1:13" s="1" customFormat="1" ht="8.1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s="1" customFormat="1" ht="45" customHeight="1" x14ac:dyDescent="0.25">
      <c r="A68" s="7" t="s">
        <v>20</v>
      </c>
      <c r="B68" s="35" t="s">
        <v>41</v>
      </c>
      <c r="C68" s="39" t="s">
        <v>67</v>
      </c>
      <c r="D68" s="35" t="s">
        <v>14</v>
      </c>
      <c r="E68" s="35"/>
      <c r="F68" s="38">
        <v>621.25</v>
      </c>
      <c r="G68" s="41"/>
      <c r="H68" s="41"/>
      <c r="I68" s="41"/>
      <c r="J68" s="41"/>
      <c r="K68" s="41"/>
      <c r="L68" s="41"/>
      <c r="M68" s="42"/>
    </row>
    <row r="69" spans="1:13" s="1" customFormat="1" ht="24.95" customHeight="1" x14ac:dyDescent="0.25">
      <c r="A69" s="7"/>
      <c r="B69" s="35"/>
      <c r="C69" s="37" t="s">
        <v>9</v>
      </c>
      <c r="D69" s="35" t="s">
        <v>27</v>
      </c>
      <c r="E69" s="35" t="s">
        <v>68</v>
      </c>
      <c r="F69" s="41">
        <f>E69*F68</f>
        <v>93.1875</v>
      </c>
      <c r="G69" s="41"/>
      <c r="H69" s="41"/>
      <c r="I69" s="41"/>
      <c r="J69" s="41"/>
      <c r="K69" s="41"/>
      <c r="L69" s="41"/>
      <c r="M69" s="41"/>
    </row>
    <row r="70" spans="1:13" s="1" customFormat="1" ht="24.95" customHeight="1" x14ac:dyDescent="0.25">
      <c r="A70" s="7"/>
      <c r="B70" s="35"/>
      <c r="C70" s="37" t="s">
        <v>38</v>
      </c>
      <c r="D70" s="35" t="s">
        <v>28</v>
      </c>
      <c r="E70" s="35" t="s">
        <v>69</v>
      </c>
      <c r="F70" s="41">
        <f>E70*F68</f>
        <v>13.419</v>
      </c>
      <c r="G70" s="41"/>
      <c r="H70" s="41"/>
      <c r="I70" s="41"/>
      <c r="J70" s="41"/>
      <c r="K70" s="41"/>
      <c r="L70" s="41"/>
      <c r="M70" s="41"/>
    </row>
    <row r="71" spans="1:13" s="1" customFormat="1" ht="24.95" customHeight="1" x14ac:dyDescent="0.25">
      <c r="A71" s="7"/>
      <c r="B71" s="35"/>
      <c r="C71" s="37" t="s">
        <v>70</v>
      </c>
      <c r="D71" s="35" t="s">
        <v>28</v>
      </c>
      <c r="E71" s="35" t="s">
        <v>71</v>
      </c>
      <c r="F71" s="41">
        <f>E71*F68</f>
        <v>16.960125000000001</v>
      </c>
      <c r="G71" s="41"/>
      <c r="H71" s="41"/>
      <c r="I71" s="41"/>
      <c r="J71" s="41"/>
      <c r="K71" s="41"/>
      <c r="L71" s="41"/>
      <c r="M71" s="41"/>
    </row>
    <row r="72" spans="1:13" s="1" customFormat="1" ht="24.95" customHeight="1" x14ac:dyDescent="0.25">
      <c r="A72" s="7"/>
      <c r="B72" s="35"/>
      <c r="C72" s="37" t="s">
        <v>39</v>
      </c>
      <c r="D72" s="35" t="s">
        <v>14</v>
      </c>
      <c r="E72" s="35" t="s">
        <v>72</v>
      </c>
      <c r="F72" s="38">
        <f>E72*F68</f>
        <v>757.92499999999995</v>
      </c>
      <c r="G72" s="36"/>
      <c r="H72" s="41"/>
      <c r="I72" s="38"/>
      <c r="J72" s="38"/>
      <c r="K72" s="38"/>
      <c r="L72" s="38"/>
      <c r="M72" s="38"/>
    </row>
    <row r="73" spans="1:13" s="1" customFormat="1" ht="8.1" customHeight="1" x14ac:dyDescent="0.25">
      <c r="A73" s="7"/>
      <c r="B73" s="35"/>
      <c r="C73" s="40"/>
      <c r="D73" s="35"/>
      <c r="E73" s="35"/>
      <c r="F73" s="41"/>
      <c r="G73" s="41"/>
      <c r="H73" s="41"/>
      <c r="I73" s="36"/>
      <c r="J73" s="36"/>
      <c r="K73" s="36"/>
      <c r="L73" s="36"/>
      <c r="M73" s="41"/>
    </row>
    <row r="74" spans="1:13" s="1" customFormat="1" ht="35.1" customHeight="1" x14ac:dyDescent="0.25">
      <c r="A74" s="7" t="s">
        <v>21</v>
      </c>
      <c r="B74" s="35" t="s">
        <v>40</v>
      </c>
      <c r="C74" s="39" t="s">
        <v>66</v>
      </c>
      <c r="D74" s="35" t="s">
        <v>13</v>
      </c>
      <c r="E74" s="35"/>
      <c r="F74" s="41">
        <f>F68*1.75</f>
        <v>1087.1875</v>
      </c>
      <c r="G74" s="41"/>
      <c r="H74" s="41"/>
      <c r="I74" s="36"/>
      <c r="J74" s="36"/>
      <c r="K74" s="38"/>
      <c r="L74" s="38"/>
      <c r="M74" s="44"/>
    </row>
    <row r="75" spans="1:13" s="1" customFormat="1" ht="8.1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s="1" customFormat="1" ht="24.95" customHeight="1" x14ac:dyDescent="0.25">
      <c r="A76" s="8"/>
      <c r="B76" s="8"/>
      <c r="C76" s="32" t="s">
        <v>24</v>
      </c>
      <c r="D76" s="8"/>
      <c r="E76" s="8"/>
      <c r="F76" s="8"/>
      <c r="G76" s="8"/>
      <c r="H76" s="8"/>
      <c r="I76" s="8"/>
      <c r="J76" s="8"/>
      <c r="K76" s="8"/>
      <c r="L76" s="8"/>
      <c r="M76" s="31"/>
    </row>
    <row r="77" spans="1:13" s="1" customFormat="1" ht="24.95" customHeight="1" x14ac:dyDescent="0.25">
      <c r="A77" s="8"/>
      <c r="B77" s="8"/>
      <c r="C77" s="19" t="s">
        <v>29</v>
      </c>
      <c r="D77" s="8" t="s">
        <v>10</v>
      </c>
      <c r="E77" s="8"/>
      <c r="F77" s="8"/>
      <c r="G77" s="8"/>
      <c r="H77" s="8"/>
      <c r="I77" s="8"/>
      <c r="J77" s="8"/>
      <c r="K77" s="8"/>
      <c r="L77" s="8"/>
      <c r="M77" s="31"/>
    </row>
    <row r="78" spans="1:13" s="1" customFormat="1" ht="24.95" customHeight="1" x14ac:dyDescent="0.25">
      <c r="A78" s="8"/>
      <c r="B78" s="8"/>
      <c r="C78" s="31" t="s">
        <v>24</v>
      </c>
      <c r="D78" s="8"/>
      <c r="E78" s="8"/>
      <c r="F78" s="8"/>
      <c r="G78" s="8"/>
      <c r="H78" s="8"/>
      <c r="I78" s="8"/>
      <c r="J78" s="8"/>
      <c r="K78" s="8"/>
      <c r="L78" s="8"/>
      <c r="M78" s="31"/>
    </row>
    <row r="79" spans="1:13" s="1" customFormat="1" ht="24.95" customHeight="1" x14ac:dyDescent="0.25">
      <c r="A79" s="8"/>
      <c r="B79" s="8"/>
      <c r="C79" s="19" t="s">
        <v>11</v>
      </c>
      <c r="D79" s="8" t="s">
        <v>10</v>
      </c>
      <c r="E79" s="8"/>
      <c r="F79" s="8"/>
      <c r="G79" s="8"/>
      <c r="H79" s="8"/>
      <c r="I79" s="8"/>
      <c r="J79" s="8"/>
      <c r="K79" s="8"/>
      <c r="L79" s="8"/>
      <c r="M79" s="31"/>
    </row>
    <row r="80" spans="1:13" s="1" customFormat="1" ht="24.95" customHeight="1" x14ac:dyDescent="0.25">
      <c r="A80" s="8"/>
      <c r="B80" s="8"/>
      <c r="C80" s="31" t="s">
        <v>24</v>
      </c>
      <c r="D80" s="8"/>
      <c r="E80" s="8"/>
      <c r="F80" s="8"/>
      <c r="G80" s="8"/>
      <c r="H80" s="8"/>
      <c r="I80" s="8"/>
      <c r="J80" s="8"/>
      <c r="K80" s="8"/>
      <c r="L80" s="8"/>
      <c r="M80" s="31"/>
    </row>
    <row r="81" spans="1:13" s="1" customFormat="1" ht="24.95" customHeight="1" x14ac:dyDescent="0.25">
      <c r="A81" s="8"/>
      <c r="B81" s="8"/>
      <c r="C81" s="19" t="s">
        <v>77</v>
      </c>
      <c r="D81" s="8" t="s">
        <v>10</v>
      </c>
      <c r="E81" s="8"/>
      <c r="F81" s="8"/>
      <c r="G81" s="8"/>
      <c r="H81" s="8"/>
      <c r="I81" s="8"/>
      <c r="J81" s="8"/>
      <c r="K81" s="8"/>
      <c r="L81" s="8"/>
      <c r="M81" s="31"/>
    </row>
    <row r="82" spans="1:13" s="1" customFormat="1" ht="24.95" customHeight="1" x14ac:dyDescent="0.25">
      <c r="A82" s="8"/>
      <c r="B82" s="8"/>
      <c r="C82" s="31" t="s">
        <v>24</v>
      </c>
      <c r="D82" s="8"/>
      <c r="E82" s="8"/>
      <c r="F82" s="8"/>
      <c r="G82" s="8"/>
      <c r="H82" s="8"/>
      <c r="I82" s="8"/>
      <c r="J82" s="8"/>
      <c r="K82" s="8"/>
      <c r="L82" s="8"/>
      <c r="M82" s="31"/>
    </row>
    <row r="83" spans="1:13" s="1" customFormat="1" ht="24.95" customHeight="1" x14ac:dyDescent="0.25">
      <c r="A83" s="8"/>
      <c r="B83" s="8"/>
      <c r="C83" s="19" t="s">
        <v>78</v>
      </c>
      <c r="D83" s="8" t="s">
        <v>10</v>
      </c>
      <c r="E83" s="8"/>
      <c r="F83" s="8"/>
      <c r="G83" s="8"/>
      <c r="H83" s="8"/>
      <c r="I83" s="8"/>
      <c r="J83" s="8"/>
      <c r="K83" s="8"/>
      <c r="L83" s="8"/>
      <c r="M83" s="31"/>
    </row>
    <row r="84" spans="1:13" s="1" customFormat="1" ht="24.95" customHeight="1" x14ac:dyDescent="0.25">
      <c r="A84" s="8"/>
      <c r="B84" s="8"/>
      <c r="C84" s="31" t="s">
        <v>24</v>
      </c>
      <c r="D84" s="8"/>
      <c r="E84" s="8"/>
      <c r="F84" s="8"/>
      <c r="G84" s="8"/>
      <c r="H84" s="8"/>
      <c r="I84" s="8"/>
      <c r="J84" s="8"/>
      <c r="K84" s="8"/>
      <c r="L84" s="8"/>
      <c r="M84" s="31"/>
    </row>
    <row r="85" spans="1:13" x14ac:dyDescent="0.25">
      <c r="A85" s="25"/>
      <c r="B85" s="25"/>
      <c r="C85" s="30"/>
      <c r="D85" s="27"/>
      <c r="E85" s="27"/>
      <c r="F85" s="26"/>
      <c r="G85" s="26"/>
      <c r="H85" s="26"/>
      <c r="I85" s="26"/>
      <c r="J85" s="26"/>
      <c r="K85" s="26"/>
      <c r="L85" s="26"/>
      <c r="M85" s="26"/>
    </row>
    <row r="86" spans="1:13" x14ac:dyDescent="0.25">
      <c r="C86" s="27"/>
    </row>
  </sheetData>
  <mergeCells count="17">
    <mergeCell ref="D15:D16"/>
    <mergeCell ref="G15:H15"/>
    <mergeCell ref="E15:F15"/>
    <mergeCell ref="I15:J15"/>
    <mergeCell ref="J1:L1"/>
    <mergeCell ref="H13:J13"/>
    <mergeCell ref="D10:H10"/>
    <mergeCell ref="B3:L3"/>
    <mergeCell ref="A12:M12"/>
    <mergeCell ref="C6:K6"/>
    <mergeCell ref="B8:J8"/>
    <mergeCell ref="A15:A16"/>
    <mergeCell ref="C15:C16"/>
    <mergeCell ref="A14:M14"/>
    <mergeCell ref="B15:B16"/>
    <mergeCell ref="M15:M16"/>
    <mergeCell ref="K15:L15"/>
  </mergeCells>
  <phoneticPr fontId="13" type="noConversion"/>
  <pageMargins left="0.24" right="0.37" top="0.42" bottom="0.38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სამშენებლო სამუშაოები</vt:lpstr>
      <vt:lpstr>Лист3</vt:lpstr>
      <vt:lpstr>Лист1</vt:lpstr>
      <vt:lpstr>Лист2</vt:lpstr>
      <vt:lpstr>'სამშენებლო სამუშაოები'!Print_Area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2018-09-10T07:19:18Z</cp:lastPrinted>
  <dcterms:created xsi:type="dcterms:W3CDTF">2006-09-28T05:33:49Z</dcterms:created>
  <dcterms:modified xsi:type="dcterms:W3CDTF">2020-02-11T14:27:10Z</dcterms:modified>
</cp:coreProperties>
</file>