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\Desktop\2020\507\"/>
    </mc:Choice>
  </mc:AlternateContent>
  <bookViews>
    <workbookView xWindow="0" yWindow="0" windowWidth="19440" windowHeight="12240" activeTab="6"/>
  </bookViews>
  <sheets>
    <sheet name="ფასების ცხრ.#1" sheetId="2" r:id="rId1"/>
    <sheet name="ფასების ცხრ.#2" sheetId="3" r:id="rId2"/>
    <sheet name="ფასების ცხრ.#3" sheetId="5" r:id="rId3"/>
    <sheet name="ფასების ცხრ.#4" sheetId="6" r:id="rId4"/>
    <sheet name="ფასების ცხრ.#5" sheetId="14" r:id="rId5"/>
    <sheet name="ფასების ცხრ.6" sheetId="15" r:id="rId6"/>
    <sheet name="ნაერთი #7" sheetId="7" r:id="rId7"/>
  </sheets>
  <definedNames>
    <definedName name="_xlnm._FilterDatabase" localSheetId="1" hidden="1">'ფასების ცხრ.#2'!$B$1:$B$131</definedName>
    <definedName name="_xlnm.Print_Area" localSheetId="0">'ფასების ცხრ.#1'!$A$1:$F$140</definedName>
    <definedName name="_xlnm.Print_Area" localSheetId="1">'ფასების ცხრ.#2'!$A$1:$H$101</definedName>
    <definedName name="_xlnm.Print_Area" localSheetId="3">'ფასების ცხრ.#4'!$A$1:$G$29</definedName>
    <definedName name="_xlnm.Print_Area" localSheetId="4">'ფასების ცხრ.#5'!$A$1:$G$18</definedName>
  </definedNames>
  <calcPr calcId="162913"/>
</workbook>
</file>

<file path=xl/calcChain.xml><?xml version="1.0" encoding="utf-8"?>
<calcChain xmlns="http://schemas.openxmlformats.org/spreadsheetml/2006/main">
  <c r="G10" i="15" l="1"/>
  <c r="F10" i="15"/>
  <c r="E10" i="15"/>
  <c r="D10" i="15"/>
  <c r="G16" i="14"/>
  <c r="E16" i="14"/>
  <c r="F16" i="14"/>
  <c r="D16" i="14"/>
  <c r="G26" i="6"/>
  <c r="F26" i="6"/>
  <c r="E26" i="6"/>
  <c r="E27" i="6" s="1"/>
  <c r="D8" i="7" s="1"/>
  <c r="D26" i="6"/>
  <c r="G19" i="5"/>
  <c r="E19" i="5"/>
  <c r="F19" i="5"/>
  <c r="H97" i="3"/>
  <c r="G97" i="3"/>
  <c r="E97" i="3"/>
  <c r="F97" i="3"/>
  <c r="F139" i="2"/>
  <c r="D5" i="7" s="1"/>
  <c r="E139" i="2"/>
  <c r="C5" i="7" s="1"/>
  <c r="D17" i="14" l="1"/>
  <c r="D27" i="6"/>
  <c r="C8" i="7" s="1"/>
  <c r="F98" i="3"/>
  <c r="D6" i="7" s="1"/>
  <c r="E98" i="3"/>
  <c r="C6" i="7" s="1"/>
  <c r="D11" i="15"/>
  <c r="C10" i="7" s="1"/>
  <c r="E11" i="15"/>
  <c r="D10" i="7" s="1"/>
  <c r="E17" i="14"/>
  <c r="D9" i="7" s="1"/>
  <c r="C9" i="7"/>
  <c r="E20" i="5"/>
  <c r="D7" i="7" s="1"/>
  <c r="D19" i="5"/>
  <c r="D20" i="5" s="1"/>
  <c r="C7" i="7" s="1"/>
  <c r="C11" i="7" l="1"/>
  <c r="D11" i="7"/>
</calcChain>
</file>

<file path=xl/sharedStrings.xml><?xml version="1.0" encoding="utf-8"?>
<sst xmlns="http://schemas.openxmlformats.org/spreadsheetml/2006/main" count="768" uniqueCount="398">
  <si>
    <t>ეკონათურა E27</t>
  </si>
  <si>
    <t>ვარვარების ნათურა E40</t>
  </si>
  <si>
    <t>ვარვარების ნათურა E27/100W</t>
  </si>
  <si>
    <t>Starter RS-2</t>
  </si>
  <si>
    <t>ფაიფურის პატრონა E27</t>
  </si>
  <si>
    <t>ფაიფურის პატრონა E40</t>
  </si>
  <si>
    <t>სახანძრო კაბელი 1x2x0.8mm</t>
  </si>
  <si>
    <t>ალუმინის ძალოვანი კაბელი 4x120mm</t>
  </si>
  <si>
    <t>ალუმინის ძალოვანი კაბელი 4x185mm</t>
  </si>
  <si>
    <t>სპილენძის ძალოვანი კაბელი 4x35mm</t>
  </si>
  <si>
    <t>ავტომატური ამომრთველი 3x630A</t>
  </si>
  <si>
    <t>ავტომატური ამომრთველი 3x400A</t>
  </si>
  <si>
    <t>ავტომატური ამომრთველი 3x250A</t>
  </si>
  <si>
    <t>ავტომატური ამომრთველი 3x100A</t>
  </si>
  <si>
    <t>ავტომატური ამომრთველი 3x63A</t>
  </si>
  <si>
    <t>ავტომატური ამომრთველი 3x40A</t>
  </si>
  <si>
    <t>ავტომატური ამომრთველი 1x63A</t>
  </si>
  <si>
    <t>ავტომატური ამომრთველი 1x40A</t>
  </si>
  <si>
    <t>ავტომატური ამომრთველი 1x32A</t>
  </si>
  <si>
    <t>ავტომატური ამომრთველი 1x16A</t>
  </si>
  <si>
    <t>ავტომატური ამომრთველი 1x25A</t>
  </si>
  <si>
    <t>630A, 400V</t>
  </si>
  <si>
    <t>400A, 400V</t>
  </si>
  <si>
    <t>250A, 400V</t>
  </si>
  <si>
    <t>100A, 400V</t>
  </si>
  <si>
    <t>63A, 250V</t>
  </si>
  <si>
    <t>40A, 250V</t>
  </si>
  <si>
    <t>32A, 250V</t>
  </si>
  <si>
    <t>25A, 250V</t>
  </si>
  <si>
    <t>16A, 250V</t>
  </si>
  <si>
    <t>10A, 250V</t>
  </si>
  <si>
    <t>PVC</t>
  </si>
  <si>
    <t>კაბელ-არხი 16x16mm</t>
  </si>
  <si>
    <t>გოფრირებული მილი d20mm</t>
  </si>
  <si>
    <t>გოფრირებული მილი d50mm</t>
  </si>
  <si>
    <t>გოფრირებული მილი d100mm</t>
  </si>
  <si>
    <t>კაბელ-არხი 40x25mm</t>
  </si>
  <si>
    <t>ჩამრთველი ერთკლავიშიანი გარე მონტაჟის</t>
  </si>
  <si>
    <t>ჩამრთველი ორკლავიშიანი გარე მონტაჟის</t>
  </si>
  <si>
    <t>ჩამრთველი ერთკლავიშიანი ჩაფლული ტიპის</t>
  </si>
  <si>
    <t>ჩამრთველი ორკლავიშიანი ჩაფლული ტიპის</t>
  </si>
  <si>
    <t>შტეპსელური როზეტი დამიწების კონტაქტით გარე მონტაჟის</t>
  </si>
  <si>
    <t>შტეპსელური როზეტი დამიწების კონტაქტით ჩაფლული ტიპის</t>
  </si>
  <si>
    <t>გამანაწილებელი კოლოფი 10x10mm IP65</t>
  </si>
  <si>
    <t>ძალოვანი კაბელის გადასაბმელი გილზები 120mm</t>
  </si>
  <si>
    <t>ძალოვანი კაბელის გადასაბმელი გილზები 185mm</t>
  </si>
  <si>
    <t>ძალოვანი კაბელის კლემები 120mm</t>
  </si>
  <si>
    <t>ძალოვანი კაბელის კლემები 185mm</t>
  </si>
  <si>
    <t>გალვანიზირებული სპილენძი</t>
  </si>
  <si>
    <t>კაბელის გადასაბმელი კლემნიკები 1.5-2.5mm</t>
  </si>
  <si>
    <t>ლითონის სექციური ელ.კარადა 2000x600x400mm</t>
  </si>
  <si>
    <t>ლითონის სექციური ელ.კარადა 1450x670x212mm</t>
  </si>
  <si>
    <t>სპილენძის დასაპარალელებელი სალტე სამფაზა</t>
  </si>
  <si>
    <t>63A</t>
  </si>
  <si>
    <t>ელ.კარადა ჩაფლული მონტაჟის (72 მოდული)</t>
  </si>
  <si>
    <t>ელ.კარადა გარე მონტაჟის (12 მოდული)</t>
  </si>
  <si>
    <t>ელ.კარადა ჩაფლული მონტაჟის (54 მოდული)</t>
  </si>
  <si>
    <t>ელ.კარადა ჩაფლული მონტაჟის (36 მოდული)</t>
  </si>
  <si>
    <t>ელ.კარადა ჩაფლული მონტაჟის (12 მოდული)</t>
  </si>
  <si>
    <t xml:space="preserve"> ელ.კოლოფი კედელში ჩასაშენებელი d75mm</t>
  </si>
  <si>
    <t>ელ.კოლოფი თაბაშირ-მუყაოში ჩასაშენებელი d75mm</t>
  </si>
  <si>
    <t xml:space="preserve">სავენტილაციო გამწოვი d100mm
</t>
  </si>
  <si>
    <t xml:space="preserve">პროჟექტორი IP67
</t>
  </si>
  <si>
    <t>სამისამართო სახანძრო სისტემის იზოლატორი</t>
  </si>
  <si>
    <t>სამისამართო სახანძრო სისტემის საგანგაშო ღილაკი</t>
  </si>
  <si>
    <t>სამისამართო სახანძრო სისტემის დეტექტორის ბაზა</t>
  </si>
  <si>
    <t>სამისამართო სახანძრო სისტემის თბური დეტექტორი</t>
  </si>
  <si>
    <t>სამისამართო სახანძრო სისტემის კვამლის ოპტიკური დეტექტორი</t>
  </si>
  <si>
    <t>სამისამართო სახანძრო სისტემის სირენა სტრობოსკოპით</t>
  </si>
  <si>
    <t>სახანძრო სიგნალიზაციის პანელი 256 მისამართზე, 2 გაფართოვების მოდულით, ავტონომიური კვებით</t>
  </si>
  <si>
    <t>ელ.ჩანგალი დამიწების კონტაქტით</t>
  </si>
  <si>
    <t>არმსტრონგის სანათი 4xT8,(600x600)mm</t>
  </si>
  <si>
    <t>არმსტრონგის სანათი 4xT5, (600x600)mm</t>
  </si>
  <si>
    <t>უნიტაზის კომპლექტი</t>
  </si>
  <si>
    <t>კანალიზაციის ტრაპი</t>
  </si>
  <si>
    <t>უნიტაზის გამსვლელი "გარმოშკა"</t>
  </si>
  <si>
    <t>უნიტაზის "ბაჩოკის" ჩამრეცხი მოწყობილობა</t>
  </si>
  <si>
    <t>უნიტაზის "ბაჩოკის" წყლის მიწოდების მოწყობილობა</t>
  </si>
  <si>
    <t>ცივი წყლის ვენტილიანი ონკანი</t>
  </si>
  <si>
    <t>ცივი წყლის ვენტილიანი ონკანის რეზინების კომპლექტი</t>
  </si>
  <si>
    <t>ცივი წყლის ვენტილიანი ონკანის ვენტილის გული</t>
  </si>
  <si>
    <t>წყალმზომი (1")</t>
  </si>
  <si>
    <t>არსებული წყალსადენის ქსელში ჩართვა</t>
  </si>
  <si>
    <t>წყლის მიწოდების და კანალიზაციის წერტილების და ქსელის დემონტაჟი</t>
  </si>
  <si>
    <t>კანალიზაციის ჭის თუჯის თავსახური</t>
  </si>
  <si>
    <t>საკანალიზაციო ჭის გაწმენდა</t>
  </si>
  <si>
    <t>საკანალიზაციო სისტემის გაწმენდა</t>
  </si>
  <si>
    <t>საკვამლე მილის გაწმენდა</t>
  </si>
  <si>
    <t>კონდიციონერის შიდა ბლოკის გაწმენდა (ფილტრი, რადიატორი, ვენტილატორი)</t>
  </si>
  <si>
    <t>ამწე მექანიზმით მომსახურება</t>
  </si>
  <si>
    <t>ავარიული განათების სანათი (ავტონომიური მუშაობის დრო 2 საათი)</t>
  </si>
  <si>
    <t>LED</t>
  </si>
  <si>
    <t>საკეტის კოდირებული გული</t>
  </si>
  <si>
    <t>მეტალოპლასმასის ფანჯრის საკეტი</t>
  </si>
  <si>
    <t>მ.დ.ფ. კარის საკეტის სახელურების კომპლექტი</t>
  </si>
  <si>
    <t>მეტალოპლასმასის ფანჯრის საკეტის სახელურების კომპლექტი</t>
  </si>
  <si>
    <t>მეტალოპლასმასის კარის საკეტის სახელურების კომპლექტი</t>
  </si>
  <si>
    <t>მეტალოპლასმასის კარის და ფანჯრის ანჯამა (პეტლი)</t>
  </si>
  <si>
    <t>მ.დ.ფ. კარის ანჯამა (პეტლი)</t>
  </si>
  <si>
    <t>მეტალოპლასმასის კარის და ფანჯრის მინაპაკეტი</t>
  </si>
  <si>
    <t>რკინის კარის საკეტი</t>
  </si>
  <si>
    <t>რკინის კარის ანჯამა (პეტლი)</t>
  </si>
  <si>
    <t>ალუმინის კარის საკეტი</t>
  </si>
  <si>
    <t>ალუმინის კარის ანჯამა (პეტლი)</t>
  </si>
  <si>
    <t>სხვადასხვა ტიპის კარის "შვეიცარი"</t>
  </si>
  <si>
    <t>მ.დ.ფ. კარის საკეტი (სახელურებით კომპლექტში, კოდირებული გულის გარეშე)</t>
  </si>
  <si>
    <t>მ.დ.ფ. კარის საკეტი (სახელურებით კომპლექტში, კოდირებული გულის ადგილით, ერთი გამოსაწევი შკიფით)</t>
  </si>
  <si>
    <t>მ.დ.ფ. კარის საკეტი (სახელურების გარეშე, კოდირებული გულის ადგილით, ორი გამოსაწევი შკიფით)</t>
  </si>
  <si>
    <t>1 მეტრი</t>
  </si>
  <si>
    <t>შემრევი ონკანი (მოკლე ან გრძელი "ცვვირით")</t>
  </si>
  <si>
    <t>ნათურა E27 LED</t>
  </si>
  <si>
    <t>ნათურა Fluorescent Tubes T8</t>
  </si>
  <si>
    <t>მეტალოპლასმასის კარის საკეტი სახელურებით კომპლექტში</t>
  </si>
  <si>
    <t>კონდიციონერის კონდენსატორი</t>
  </si>
  <si>
    <t>ჩაფლული ტიპის სანათი ამრეკლით (E27 პატრონით)</t>
  </si>
  <si>
    <t xml:space="preserve">           კვ/მეტრი</t>
  </si>
  <si>
    <t>ფრეონი R-22</t>
  </si>
  <si>
    <t>ფრეონი R-410</t>
  </si>
  <si>
    <t>რადიატორის ჩამკეტი</t>
  </si>
  <si>
    <t>ფრეონის დატუმბვა (ყველა სიმძლავრის კონდიციონერზე)</t>
  </si>
  <si>
    <t>კონდიციონერის სადრენაჟო სისტემის გაწმენდა</t>
  </si>
  <si>
    <t>კონდიციონერის ფილტრის გაწმენდა</t>
  </si>
  <si>
    <t>კონდიციონერის გარე ბლოკის კერხერით გაწმენდა</t>
  </si>
  <si>
    <t>კონდიციონერის გარე ბლოკის დემონტაჟი</t>
  </si>
  <si>
    <t>კონდიციონერის შიდა ბლოკის დემონტაჟი</t>
  </si>
  <si>
    <t>1 ცალი</t>
  </si>
  <si>
    <t>საწვიმარე არხის (ჟოლობი) გაწმენდა</t>
  </si>
  <si>
    <t>წყლის მილების შეფუთვა(ფოლგიანი შესაფუთი)</t>
  </si>
  <si>
    <t>ავტომატური ამომრთველი "0"-ს კონტროლით (0)x1x50A</t>
  </si>
  <si>
    <t>დროსელი T5-HO 54W G5</t>
  </si>
  <si>
    <t>სპილენძის კაბელი 3x4mm</t>
  </si>
  <si>
    <t>სპილენძის კაბელი 3x1.5mm</t>
  </si>
  <si>
    <t>სპილენძის კაბელი 2x1.5mm</t>
  </si>
  <si>
    <t>სპილენძის კაბელი 3x2.5mm</t>
  </si>
  <si>
    <t>სპილენძის კაბელი 2x2.5mm</t>
  </si>
  <si>
    <t>სპილენძის კაბელი 5x2.5mm</t>
  </si>
  <si>
    <t>სპილენძის კაბელი 5x4mm</t>
  </si>
  <si>
    <t>სპილენძის კაბელი 5x6mm</t>
  </si>
  <si>
    <t>სპილენძის კაბელი 5x10mm</t>
  </si>
  <si>
    <t>დროსელი T5 electronic ballast 2x14W</t>
  </si>
  <si>
    <t>დროსელი electronic ballast for lamp case 2x40W</t>
  </si>
  <si>
    <t>დროსელი Ferromagnetic Ballasts - T8</t>
  </si>
  <si>
    <t>ნათურა T5 T-HE 14W</t>
  </si>
  <si>
    <t>კონდიციონერის გარე ბლოკების მონტაჟი</t>
  </si>
  <si>
    <t>ჩამკეტი მექანიზმი ტუალეტის კაბინის კარის</t>
  </si>
  <si>
    <t>ანჯამა ტუალეტის კაბინის კარის</t>
  </si>
  <si>
    <t>უნიტაზის პლასტმასის დასაჯდომი კომპლექტი</t>
  </si>
  <si>
    <t>მთავარი დამიწების სალტე 100x5 ჰორიზონტალური სუპორტით, სპილენძის</t>
  </si>
  <si>
    <t>მთავარი დამიწების სალტე 50x5 ჰორიზონტალური სუპორტით, სპილენძის</t>
  </si>
  <si>
    <t>ჭურჭლის სარეცხი ნიჟარის კომპლექტი, უჟანგავი ლითონის</t>
  </si>
  <si>
    <t>ჭურჭლის სარეცხი ნიჟარის კომპლექტი (ორსექციანი), უჟანგავი ლითონის</t>
  </si>
  <si>
    <t>ხელსაბანი ნიჟარის კომპლექტი, ფაიფურის, ფეხით</t>
  </si>
  <si>
    <t>ხელსაბანი ნიჟარის სიფონი, თერმოგამძლე</t>
  </si>
  <si>
    <t>უნიტაზის "ბაჩოკის" გადასაბმელი პლასმასის ვინტების და რეზინების კომპლექტი</t>
  </si>
  <si>
    <t>შემრევი ონკანის დრეკადი მილი, თერმოგამძლე (400mm)</t>
  </si>
  <si>
    <t>შემრევი ონკანის შემრევი მექანიზმი (კარტრიჯი) კერამიკის</t>
  </si>
  <si>
    <t xml:space="preserve">წყლის გამაცხელებელი ავზი </t>
  </si>
  <si>
    <t>თვე</t>
  </si>
  <si>
    <t>სანათი MQ185-Y45</t>
  </si>
  <si>
    <t>#</t>
  </si>
  <si>
    <t>გასაწევი მომსახურებისა და მისთვის საჭირო გამოსაყენებელი დეტალების დასახელება</t>
  </si>
  <si>
    <t>მიმწოდებლის მიერ შემოთავაზებული ერთეულის ფასი, ლარი</t>
  </si>
  <si>
    <t>ფასების ცხრილი (პრეისკურანტი)</t>
  </si>
  <si>
    <t>ცხრილი #1</t>
  </si>
  <si>
    <t>1. ელექტროობა</t>
  </si>
  <si>
    <t>ცეცხლგამძლე, იზოლაციით</t>
  </si>
  <si>
    <t>ზომის ერთეული</t>
  </si>
  <si>
    <t>ბრონირებული, იზოლაციით</t>
  </si>
  <si>
    <t>ორმაგი იზოლაციით,  კაბელი ფიქსირებული მონტაჟისთვის და(ან)  მოქნილი კაბელი</t>
  </si>
  <si>
    <t>მოქნილი კაბელი</t>
  </si>
  <si>
    <t>PVC, ორმაგი კედლით</t>
  </si>
  <si>
    <t>PVC, წყალგაუმტარი</t>
  </si>
  <si>
    <t xml:space="preserve">სპილენძის, გალვანიზირებული, კლემების ბლოკი (10 იუნიტი) </t>
  </si>
  <si>
    <t xml:space="preserve">ელ.ჩანგლის გადამყვანი Type A to Type C    </t>
  </si>
  <si>
    <t>ელ.ჩანგლის გადამყვანი Type G to Type F</t>
  </si>
  <si>
    <t>ბრიტანული და ამერიკული სტანდარტების ევროპულზე გადამყვანი, 10A, 250V</t>
  </si>
  <si>
    <t>პლასტიკური, საშტეპსელო როზეტისთვის</t>
  </si>
  <si>
    <t>სველი წერტილისთვის</t>
  </si>
  <si>
    <t>გარე მონტაჟის, წყალგაუმტარი</t>
  </si>
  <si>
    <t>2. სანათები</t>
  </si>
  <si>
    <t>ჩაფლული ტიპის (300x300mm) ნათურით, თეთრი ნათებით 4200k, 45w</t>
  </si>
  <si>
    <t>მრგვალი</t>
  </si>
  <si>
    <t>ფერომაგნიტური დროსელებით და ნათურებით, 4x18w</t>
  </si>
  <si>
    <t>ფერომაგნიტური დროსელებით და ნათურებით, 4x14w</t>
  </si>
  <si>
    <t>3. ნათურები, სტარტერები, დროსელები</t>
  </si>
  <si>
    <t>თეთრი ნათების 4200k, ლუმინისცირებული, ხრახნიანი, 15-18w</t>
  </si>
  <si>
    <t>ეკონათურა T5-HO 54W/840</t>
  </si>
  <si>
    <t>თეთრი ნათების 4200k, ლუმინისცირებული, (T-5, 1200mm), 54w</t>
  </si>
  <si>
    <t>ლუმინისცირებული ეკონათურისთვის,ერთარხიანი, 54w</t>
  </si>
  <si>
    <t>თეთრი ნათების 4200k, ლუმინისცირებული,მრგვალი, ორმაგი, 83w</t>
  </si>
  <si>
    <t>ყვითელი ნათების 2700k, ლუმინისცირებული,მრგვალი, ორმაგი, 83w</t>
  </si>
  <si>
    <t>100w</t>
  </si>
  <si>
    <t>თეთრი ნათების 4200k, არმსტრონგის სანათის, ლუმინისცირებული, (T-8) 18w</t>
  </si>
  <si>
    <t>თეთრი ნათების 4200k, არმსტრონგის სანათის, ლუმინისცირებული, (T-5) 14w</t>
  </si>
  <si>
    <t>დიდი ხრახნით, 500w</t>
  </si>
  <si>
    <t>თეთრი ნათების, 4200k, დიოდური ეკონათურა, 9w</t>
  </si>
  <si>
    <t>ფერომაგნიტური, არმსტრონგის სანათის, სპილენძი, 36w</t>
  </si>
  <si>
    <t>არმსტრონგის სანათის, ორარხიანი, 2x14w</t>
  </si>
  <si>
    <t>არმსტრონგის სანათის სტარტერი, 4-22w</t>
  </si>
  <si>
    <t>უნივერსალური ელექტრონული, სხვადასხვა ტიპის სანათისთვის (ორარხიანი), 2x40w</t>
  </si>
  <si>
    <t>4. მთავარი ელ.გამანაწილებელი ფარი</t>
  </si>
  <si>
    <t>ავტომატური ამომრთველი, სველ წერტილებში არსებული საშტეპსელო როზეტებისთვის, 50A, 250V</t>
  </si>
  <si>
    <t>5. სახანძრო  სიგნალიზაცია</t>
  </si>
  <si>
    <t>შემსყიდველის მიერ განსაზღვრული  დეტალის ერთეულის ზღვრული ფასი, ლარი</t>
  </si>
  <si>
    <t>მიმწოდებლის მიერ შემოთავაზებული დეტალის ერთეულის ფასი, ლარი</t>
  </si>
  <si>
    <t>შემსყიდველის მიერ განსაზღვრული  მომსახურების ზღვრული ფასი, ლარი</t>
  </si>
  <si>
    <t>ჯამი</t>
  </si>
  <si>
    <t>წყალმომარაგება-კანალიზაცია</t>
  </si>
  <si>
    <t>ცხრილი #2</t>
  </si>
  <si>
    <t>50 ლიტრიანი</t>
  </si>
  <si>
    <t xml:space="preserve">უნიტაზის და ონკანის წყლის მიწოდების დრეკადი მილი ლითონის, თერმოგამძლე </t>
  </si>
  <si>
    <t>(1/2", 400mm)</t>
  </si>
  <si>
    <t xml:space="preserve"> (400mm)</t>
  </si>
  <si>
    <t xml:space="preserve">წყლის ავზის და ონკანის წყლის მიწოდების დრეკადი მილი </t>
  </si>
  <si>
    <t>(1/2", 2000mm), თერმოგამძლე</t>
  </si>
  <si>
    <t xml:space="preserve">წყლის მილი </t>
  </si>
  <si>
    <t xml:space="preserve">კანალიზაციის მილი </t>
  </si>
  <si>
    <t>კანალიზაციის მილი</t>
  </si>
  <si>
    <t>d20მმ</t>
  </si>
  <si>
    <t>d25მმ</t>
  </si>
  <si>
    <t>d32მმ</t>
  </si>
  <si>
    <t>d40მმ</t>
  </si>
  <si>
    <t>d50მმ</t>
  </si>
  <si>
    <t>150'x3000მმ</t>
  </si>
  <si>
    <t>150'x1000მმ</t>
  </si>
  <si>
    <t xml:space="preserve"> 100'x3000მმ</t>
  </si>
  <si>
    <t>100'x2000მმ</t>
  </si>
  <si>
    <t xml:space="preserve"> 100'x1000მმ</t>
  </si>
  <si>
    <t>100'x500მმ</t>
  </si>
  <si>
    <t>50'x2000მმ</t>
  </si>
  <si>
    <t>50'x1000მმ</t>
  </si>
  <si>
    <t>კანალიზაციის მცოცავი მილი</t>
  </si>
  <si>
    <t>კანალიზაციის მილის მუხლი</t>
  </si>
  <si>
    <t xml:space="preserve">კანალიზაციის მილის მუხლი </t>
  </si>
  <si>
    <t xml:space="preserve">კანალიზაციის მილის მუფტა </t>
  </si>
  <si>
    <t>კანალიზაციის მილის მუფტა</t>
  </si>
  <si>
    <t>კანალიზაციის მილის სამაგრი</t>
  </si>
  <si>
    <t xml:space="preserve">კანალიზაციის მილის სამაგრი </t>
  </si>
  <si>
    <t xml:space="preserve">კანალიზაციის მილის სამკაპი </t>
  </si>
  <si>
    <t>100'x90/100'x45</t>
  </si>
  <si>
    <t>50'x90/50'x45</t>
  </si>
  <si>
    <t xml:space="preserve">კანალიზაციის მილის გადამყვანი </t>
  </si>
  <si>
    <t xml:space="preserve">კანალიზაციის მილის ჯვარედინი </t>
  </si>
  <si>
    <t>წყლის მილის სამკაპი ლითონის გარე ხრახნით</t>
  </si>
  <si>
    <t xml:space="preserve">წყლის მილის მუხლი(მუფტა) </t>
  </si>
  <si>
    <t>20'x45/90/180</t>
  </si>
  <si>
    <t>25'x45/90/180</t>
  </si>
  <si>
    <t>32'x45/90/180</t>
  </si>
  <si>
    <t>40'x45/90/180</t>
  </si>
  <si>
    <t>წყლის მილის მუხლი(მუფტა) შიდა ხრახნით</t>
  </si>
  <si>
    <t xml:space="preserve"> 20'x45/90/180</t>
  </si>
  <si>
    <t xml:space="preserve">წყლის მილის მუხლი(მუფტა) შიდა ხრახნით </t>
  </si>
  <si>
    <t xml:space="preserve">წყლის მილის მუხლი(მუფტა) გარე ხრახნით </t>
  </si>
  <si>
    <t xml:space="preserve">წყლის მილის გადამყვანი </t>
  </si>
  <si>
    <t>25'-20'</t>
  </si>
  <si>
    <t>32'-25'</t>
  </si>
  <si>
    <t>წყლის მილის გადამყვანი</t>
  </si>
  <si>
    <t xml:space="preserve"> 40'-32'</t>
  </si>
  <si>
    <t xml:space="preserve">წყლის მილის ამერიკანკა </t>
  </si>
  <si>
    <t>20'</t>
  </si>
  <si>
    <t>25'</t>
  </si>
  <si>
    <t>32'</t>
  </si>
  <si>
    <t>წყლის მილის ამერიკანკა</t>
  </si>
  <si>
    <t>40'</t>
  </si>
  <si>
    <t xml:space="preserve">წყლის მილის ვინტილი ბურთულიანი </t>
  </si>
  <si>
    <t xml:space="preserve">წყლის მილის საცობი გარე ხრახნით </t>
  </si>
  <si>
    <t xml:space="preserve">წყლის მილის საცობი შიდა ხრახნით </t>
  </si>
  <si>
    <t>წყლის მილის სამაგრი</t>
  </si>
  <si>
    <t xml:space="preserve"> 20'</t>
  </si>
  <si>
    <t xml:space="preserve">წყლის მილის სამაგრი </t>
  </si>
  <si>
    <t>უკუსარქველი</t>
  </si>
  <si>
    <t xml:space="preserve"> d20</t>
  </si>
  <si>
    <t>კანალიზაციის "ლიმონჩიკი"</t>
  </si>
  <si>
    <t>d 100'მმ</t>
  </si>
  <si>
    <t>d 150'მმ</t>
  </si>
  <si>
    <t>d100'მმ</t>
  </si>
  <si>
    <t>d 50'მმ</t>
  </si>
  <si>
    <t xml:space="preserve"> d150'მმ</t>
  </si>
  <si>
    <t xml:space="preserve"> d50'მმ</t>
  </si>
  <si>
    <t>d100'-50'მმ</t>
  </si>
  <si>
    <t xml:space="preserve"> d20'მმ</t>
  </si>
  <si>
    <t>ანაკრები რ/ბეტონის კანალიზაციის ჭის შეცვლა</t>
  </si>
  <si>
    <t>d800</t>
  </si>
  <si>
    <t>კონდიციონერების ტექნიკური მომსახურება</t>
  </si>
  <si>
    <t>ცხრილი #3</t>
  </si>
  <si>
    <t>გასაწევი მომსახურების დასახელება</t>
  </si>
  <si>
    <t>100 გ</t>
  </si>
  <si>
    <t>1 სთ</t>
  </si>
  <si>
    <t>სხვადასხვა მომსახურება</t>
  </si>
  <si>
    <t>კონდიციონერის შიდა ბლოკების მონტაჟი</t>
  </si>
  <si>
    <t>ფაზების მაკონტროლებელი რელე</t>
  </si>
  <si>
    <t>სამფაზა, პლიუს ფაზების მიმდევრობა</t>
  </si>
  <si>
    <t>კონტაქტორი</t>
  </si>
  <si>
    <t>12A, ოთხი ღია კონტაქტით, 230v, კოჭით</t>
  </si>
  <si>
    <t>ეკონათურა T6 YH83</t>
  </si>
  <si>
    <t>ეკონათურა 7w</t>
  </si>
  <si>
    <t xml:space="preserve">YDN7-2S, ყვითელი ნათების 2700k, </t>
  </si>
  <si>
    <t>ეკონათურა 30w</t>
  </si>
  <si>
    <t>E27, Cool light, 4200k</t>
  </si>
  <si>
    <t>შემსყიდველის მიერ განსაზღვრული ერთეულის ზღვრული ფასი, ლარი</t>
  </si>
  <si>
    <t>ცხრილი #4</t>
  </si>
  <si>
    <t>პრეისკურანტის ღირებულება</t>
  </si>
  <si>
    <t>ცხრილი #5</t>
  </si>
  <si>
    <r>
      <t>შემსყიდველის</t>
    </r>
    <r>
      <rPr>
        <b/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Sylfaen"/>
        <family val="1"/>
      </rPr>
      <t>მიერ</t>
    </r>
    <r>
      <rPr>
        <b/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Sylfaen"/>
        <family val="1"/>
      </rPr>
      <t>განსაზღვრული</t>
    </r>
    <r>
      <rPr>
        <b/>
        <sz val="10"/>
        <color rgb="FF000000"/>
        <rFont val="Calibri"/>
        <family val="2"/>
        <scheme val="minor"/>
      </rPr>
      <t xml:space="preserve">   </t>
    </r>
    <r>
      <rPr>
        <b/>
        <sz val="10"/>
        <color rgb="FF000000"/>
        <rFont val="Sylfaen"/>
        <family val="1"/>
      </rPr>
      <t>ზღვრული</t>
    </r>
    <r>
      <rPr>
        <b/>
        <sz val="10"/>
        <color rgb="FF000000"/>
        <rFont val="Calibri"/>
        <family val="2"/>
        <scheme val="minor"/>
      </rPr>
      <t xml:space="preserve"> </t>
    </r>
    <r>
      <rPr>
        <b/>
        <sz val="10"/>
        <color rgb="FF000000"/>
        <rFont val="Sylfaen"/>
        <family val="1"/>
      </rPr>
      <t>ფასი</t>
    </r>
    <r>
      <rPr>
        <b/>
        <sz val="10"/>
        <color rgb="FF000000"/>
        <rFont val="Calibri"/>
        <family val="2"/>
        <scheme val="minor"/>
      </rPr>
      <t xml:space="preserve">, </t>
    </r>
    <r>
      <rPr>
        <b/>
        <sz val="10"/>
        <color rgb="FF000000"/>
        <rFont val="Sylfaen"/>
        <family val="1"/>
      </rPr>
      <t>ლარი</t>
    </r>
  </si>
  <si>
    <r>
      <t>ჯამი</t>
    </r>
    <r>
      <rPr>
        <sz val="8"/>
        <color rgb="FF000000"/>
        <rFont val="Calibri"/>
        <family val="2"/>
        <scheme val="minor"/>
      </rPr>
      <t xml:space="preserve"> (1), </t>
    </r>
    <r>
      <rPr>
        <sz val="8"/>
        <color rgb="FF000000"/>
        <rFont val="Sylfaen"/>
        <family val="1"/>
      </rPr>
      <t>ლარი</t>
    </r>
  </si>
  <si>
    <r>
      <t>ჯამი</t>
    </r>
    <r>
      <rPr>
        <sz val="8"/>
        <color rgb="FF000000"/>
        <rFont val="Calibri"/>
        <family val="2"/>
        <scheme val="minor"/>
      </rPr>
      <t xml:space="preserve"> (2), </t>
    </r>
    <r>
      <rPr>
        <sz val="8"/>
        <color rgb="FF000000"/>
        <rFont val="Sylfaen"/>
        <family val="1"/>
      </rPr>
      <t>ლარი</t>
    </r>
  </si>
  <si>
    <r>
      <t>ჯამი</t>
    </r>
    <r>
      <rPr>
        <sz val="8"/>
        <color rgb="FF000000"/>
        <rFont val="Calibri"/>
        <family val="2"/>
        <scheme val="minor"/>
      </rPr>
      <t xml:space="preserve"> (3), </t>
    </r>
    <r>
      <rPr>
        <sz val="8"/>
        <color rgb="FF000000"/>
        <rFont val="Sylfaen"/>
        <family val="1"/>
      </rPr>
      <t>ლარი</t>
    </r>
  </si>
  <si>
    <r>
      <t>ჯამი</t>
    </r>
    <r>
      <rPr>
        <sz val="8"/>
        <color rgb="FF000000"/>
        <rFont val="Calibri"/>
        <family val="2"/>
        <scheme val="minor"/>
      </rPr>
      <t xml:space="preserve"> (4), </t>
    </r>
    <r>
      <rPr>
        <sz val="8"/>
        <color rgb="FF000000"/>
        <rFont val="Sylfaen"/>
        <family val="1"/>
      </rPr>
      <t>ლარი</t>
    </r>
  </si>
  <si>
    <t>მიმწოდებლის მიერ შემოთავაზებული   ფასი, ლარი</t>
  </si>
  <si>
    <t>მიმწოდებლის მიერ შემოთავაზებული  მომსახურების  ფასი, ლარი</t>
  </si>
  <si>
    <t>მიმწოდებლის მიერ შემოთავაზებული  მომსახურების ფასი, ლარი</t>
  </si>
  <si>
    <t>დიოდური ლედ ნათურა</t>
  </si>
  <si>
    <t>16 ვატიანი</t>
  </si>
  <si>
    <t>24 ვატიანი</t>
  </si>
  <si>
    <t xml:space="preserve">ჭერის პლაფონის სანათი </t>
  </si>
  <si>
    <t>დიოდური ლედ სანათი 30*30სმ.</t>
  </si>
  <si>
    <t>ეკონათურა</t>
  </si>
  <si>
    <t>20ვტ</t>
  </si>
  <si>
    <t>38ვტ</t>
  </si>
  <si>
    <t>ფერომაგნიტური დროსელებით და ნათურებით, 4x18w (გარე მონტაჟის)</t>
  </si>
  <si>
    <t>ლედ ნათურა Fluorescent Tubes T8</t>
  </si>
  <si>
    <t>არმსტრონგის ლედ სანათი 4xT8,(600x600)mm</t>
  </si>
  <si>
    <t>თეთრი ნათების 4200k, ნათურით, 22w</t>
  </si>
  <si>
    <t>თეთრი ნათების 4200k, ნათურით, 18w</t>
  </si>
  <si>
    <t>თეთრი ნათების 4200k, ნათურით, 20w</t>
  </si>
  <si>
    <t>1ცალი</t>
  </si>
  <si>
    <t xml:space="preserve">დროსელი </t>
  </si>
  <si>
    <t>ლედ სანათის  18w- 22w</t>
  </si>
  <si>
    <t>ჭერის პლაფონის სანათი ხრარნიანი ეკონათურით</t>
  </si>
  <si>
    <t>მრგვალი ლედ სანათი</t>
  </si>
  <si>
    <t>მრგვალი წერტილოვანი სანათი</t>
  </si>
  <si>
    <t xml:space="preserve">კაბელკანალი </t>
  </si>
  <si>
    <t>60*40მმ. თეთრი</t>
  </si>
  <si>
    <t>1მ.</t>
  </si>
  <si>
    <t>40*25მმ. თეთრი</t>
  </si>
  <si>
    <t>წყლის წნევის რეგულატორი</t>
  </si>
  <si>
    <t>027-001-0024 24W 6400K 160-265V LED SENSOR სენსორული ბრა მიკროსენსორით</t>
  </si>
  <si>
    <t>სენსორული ბრა სანათი მიკროსენსორით</t>
  </si>
  <si>
    <t>დროსელი იმპულსური</t>
  </si>
  <si>
    <t>ნათურა მეტალოჰალოგენური</t>
  </si>
  <si>
    <t>იგნიტორი</t>
  </si>
  <si>
    <t>150WT</t>
  </si>
  <si>
    <t>(G12 150WT)WH</t>
  </si>
  <si>
    <t>70/400WT</t>
  </si>
  <si>
    <t>20 ვატიანი</t>
  </si>
  <si>
    <t>სარწყავი სისტემის  მფრქვევანა</t>
  </si>
  <si>
    <t>დანართი #1</t>
  </si>
  <si>
    <t>ლედ სანათი მოძრაობის დეტექტორით</t>
  </si>
  <si>
    <t>თეთრი ნათების 4200k, 32 ვატიანი</t>
  </si>
  <si>
    <t>თეთრი ნათების 4200k, 28 ვატიანი</t>
  </si>
  <si>
    <t>თეთრი ნათების 4200k, 12 ვატიანი</t>
  </si>
  <si>
    <t>თეთრი ნათების 4200k, 6 ვატიანი</t>
  </si>
  <si>
    <t>თეთრი ნათების 4200k, ლუმინისცირებული,შტეკერიანი, 13-18w</t>
  </si>
  <si>
    <t>32 ვატიანი</t>
  </si>
  <si>
    <t>54 ვატიანი</t>
  </si>
  <si>
    <t>თეთრი ნათების 4200k, არმსტრონგის სანათის, ლუმინისცირებული, (T-8) 9w</t>
  </si>
  <si>
    <t>თეთრი ნათების 4200k, არმსტრონგის სანათის, ლუმინისცირებული, (T-8) 14w</t>
  </si>
  <si>
    <t>შემრევი ონკანის დრეკადი მილი, თერმოგამძლე (600mm)</t>
  </si>
  <si>
    <t xml:space="preserve"> (600mm)</t>
  </si>
  <si>
    <t>შემრევი ონკანის დრეკადი მილი, თერმოგამძლე (2000mm)</t>
  </si>
  <si>
    <t xml:space="preserve"> (2000mm)</t>
  </si>
  <si>
    <t>ნაწილების დასახელება</t>
  </si>
  <si>
    <t>განზომილება</t>
  </si>
  <si>
    <t>მიმხური საშუალო წონის კარისათვის</t>
  </si>
  <si>
    <t>მიმხური მსუბუქი წონის კარისათვის</t>
  </si>
  <si>
    <t>ელ. საკეტი კომპლექტში(ხის კარისათვის)</t>
  </si>
  <si>
    <t>1 კომპლექტი</t>
  </si>
  <si>
    <t>ელ. საკეტი კომპლექტში(რკინის კარისათვის)</t>
  </si>
  <si>
    <t>გასვლის ღილაკი</t>
  </si>
  <si>
    <t>მართვის პლატა</t>
  </si>
  <si>
    <t xml:space="preserve">ელექტრომაგნიტი </t>
  </si>
  <si>
    <t>ბრუნვის შესრულების დეტექტორი</t>
  </si>
  <si>
    <t xml:space="preserve">მართვის პულტის ღილაკი </t>
  </si>
  <si>
    <t>კვების ბლოკი 24 ვტ. (შეცვლით)</t>
  </si>
  <si>
    <t>აკუმულიატორი 7  ა/სთ (შეცვლით)</t>
  </si>
  <si>
    <r>
      <t>ჯამი</t>
    </r>
    <r>
      <rPr>
        <sz val="8"/>
        <color rgb="FF000000"/>
        <rFont val="Calibri"/>
        <family val="2"/>
        <scheme val="minor"/>
      </rPr>
      <t xml:space="preserve"> (5), </t>
    </r>
    <r>
      <rPr>
        <sz val="8"/>
        <color rgb="FF000000"/>
        <rFont val="Sylfaen"/>
        <family val="1"/>
      </rPr>
      <t>ლარი</t>
    </r>
  </si>
  <si>
    <t>ცხრილი #6</t>
  </si>
  <si>
    <t>გათბობის ქვაბის შეცვლის მომსახურება</t>
  </si>
  <si>
    <t>არსებული დაზიანებული ქვაბის დემონტაჟი</t>
  </si>
  <si>
    <t>1კომპლ</t>
  </si>
  <si>
    <t>ახალი გათბობის ქვაბის მონტაჟი</t>
  </si>
  <si>
    <t>ახალი გათბობის ქვაბის სანათურის მონტაჟი</t>
  </si>
  <si>
    <r>
      <t>ჯამი</t>
    </r>
    <r>
      <rPr>
        <sz val="8"/>
        <color rgb="FF000000"/>
        <rFont val="Calibri"/>
        <family val="2"/>
        <scheme val="minor"/>
      </rPr>
      <t xml:space="preserve"> (6), </t>
    </r>
    <r>
      <rPr>
        <sz val="8"/>
        <color rgb="FF000000"/>
        <rFont val="Sylfaen"/>
        <family val="1"/>
      </rPr>
      <t>ლარი</t>
    </r>
  </si>
  <si>
    <r>
      <t>პრეისკურანტის</t>
    </r>
    <r>
      <rPr>
        <b/>
        <sz val="8"/>
        <color rgb="FF000000"/>
        <rFont val="Calibri"/>
        <family val="2"/>
        <scheme val="minor"/>
      </rPr>
      <t xml:space="preserve"> </t>
    </r>
    <r>
      <rPr>
        <b/>
        <sz val="8"/>
        <color rgb="FF000000"/>
        <rFont val="Sylfaen"/>
        <family val="1"/>
      </rPr>
      <t>ღირებულება</t>
    </r>
    <r>
      <rPr>
        <b/>
        <sz val="8"/>
        <color rgb="FF000000"/>
        <rFont val="Calibri"/>
        <family val="2"/>
        <scheme val="minor"/>
      </rPr>
      <t xml:space="preserve"> (</t>
    </r>
    <r>
      <rPr>
        <b/>
        <sz val="8"/>
        <color rgb="FF000000"/>
        <rFont val="Sylfaen"/>
        <family val="1"/>
      </rPr>
      <t>ჯამი</t>
    </r>
    <r>
      <rPr>
        <b/>
        <sz val="8"/>
        <color rgb="FF000000"/>
        <rFont val="Calibri"/>
        <family val="2"/>
        <scheme val="minor"/>
      </rPr>
      <t>(1)+</t>
    </r>
    <r>
      <rPr>
        <b/>
        <sz val="8"/>
        <color rgb="FF000000"/>
        <rFont val="Sylfaen"/>
        <family val="1"/>
      </rPr>
      <t>ჯამი</t>
    </r>
    <r>
      <rPr>
        <b/>
        <sz val="8"/>
        <color rgb="FF000000"/>
        <rFont val="Calibri"/>
        <family val="2"/>
        <scheme val="minor"/>
      </rPr>
      <t>(2)+</t>
    </r>
    <r>
      <rPr>
        <b/>
        <sz val="8"/>
        <color rgb="FF000000"/>
        <rFont val="Sylfaen"/>
        <family val="1"/>
      </rPr>
      <t>ჯამი</t>
    </r>
    <r>
      <rPr>
        <b/>
        <sz val="8"/>
        <color rgb="FF000000"/>
        <rFont val="Calibri"/>
        <family val="2"/>
        <scheme val="minor"/>
      </rPr>
      <t>(3)+</t>
    </r>
    <r>
      <rPr>
        <b/>
        <sz val="8"/>
        <color rgb="FF000000"/>
        <rFont val="Sylfaen"/>
        <family val="1"/>
      </rPr>
      <t>ჯამი</t>
    </r>
    <r>
      <rPr>
        <b/>
        <sz val="8"/>
        <color rgb="FF000000"/>
        <rFont val="Calibri"/>
        <family val="2"/>
        <scheme val="minor"/>
      </rPr>
      <t xml:space="preserve">(4)+ჯამი(5)+ჯამი(6)), </t>
    </r>
    <r>
      <rPr>
        <b/>
        <sz val="8"/>
        <color rgb="FF000000"/>
        <rFont val="Sylfaen"/>
        <family val="1"/>
      </rPr>
      <t>ლარი</t>
    </r>
  </si>
  <si>
    <t>ცხრილი #7</t>
  </si>
  <si>
    <t xml:space="preserve"> ტურნიკეტის მომსახურება</t>
  </si>
  <si>
    <t>შენობის გათბობის სისტემის მილგაყვანილობაში დაზიანებული აგილის მოძებნა და შეკეთება</t>
  </si>
  <si>
    <t>1 წერტილი</t>
  </si>
  <si>
    <r>
      <rPr>
        <b/>
        <sz val="8"/>
        <color theme="1"/>
        <rFont val="Calibri"/>
        <family val="2"/>
        <scheme val="minor"/>
      </rPr>
      <t xml:space="preserve">(ადმინისტრაციული შენობა №2) </t>
    </r>
    <r>
      <rPr>
        <sz val="8"/>
        <color theme="1"/>
        <rFont val="Calibri"/>
        <family val="2"/>
        <scheme val="minor"/>
      </rPr>
      <t>შენობისა და მიმდებარე ტერიტორიის ელექტრომომარაგების სისტემისა  და გათბობის  24 საათიანი ტექნიკური მომსახურება ). სისტემაში გაზის ,  წყლის წნევის, სანტექნიკური მოწყობილობების  და ტემპერატურის კონტროლი - რეგულირება</t>
    </r>
    <r>
      <rPr>
        <sz val="8"/>
        <color rgb="FFFF0000"/>
        <rFont val="Calibri"/>
        <family val="2"/>
        <scheme val="minor"/>
      </rPr>
      <t>.(სამი ტექნიკური პერსონალი)</t>
    </r>
  </si>
  <si>
    <t xml:space="preserve">ბარათების ქსელური წამკითხველ/კონტროლერი </t>
  </si>
  <si>
    <t>ადმინისტრტაციული შენობა №2 (ქვედა შენობა)</t>
  </si>
  <si>
    <t>საერთო ჯამი (1)</t>
  </si>
  <si>
    <t>საერთო ჯამი (2)</t>
  </si>
  <si>
    <t>საერთო ჯამი (3)</t>
  </si>
  <si>
    <t>საერთო ჯამი (4)</t>
  </si>
  <si>
    <t>საერთო ჯამი 5</t>
  </si>
  <si>
    <t>საერთო ჯამი (6)</t>
  </si>
  <si>
    <t>№2 (ქვედა შენობის) პრეისკურანტის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</si>
</sst>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Sylfaen"/>
      <family val="1"/>
    </font>
    <font>
      <sz val="10"/>
      <color theme="1"/>
      <name val="Calibri"/>
      <family val="2"/>
      <scheme val="minor"/>
    </font>
    <font>
      <sz val="8"/>
      <color rgb="FF000000"/>
      <name val="Sylfaen"/>
      <family val="1"/>
    </font>
    <font>
      <sz val="8"/>
      <color rgb="FF000000"/>
      <name val="Calibri"/>
      <family val="2"/>
      <scheme val="minor"/>
    </font>
    <font>
      <b/>
      <sz val="8"/>
      <color rgb="FF000000"/>
      <name val="Sylfaen"/>
      <family val="1"/>
    </font>
    <font>
      <b/>
      <sz val="8"/>
      <color rgb="FF000000"/>
      <name val="Calibri"/>
      <family val="2"/>
      <scheme val="minor"/>
    </font>
    <font>
      <sz val="8"/>
      <color theme="1"/>
      <name val="Sylfaen"/>
      <family val="1"/>
    </font>
    <font>
      <sz val="11"/>
      <color theme="1"/>
      <name val="AcadNusx"/>
    </font>
    <font>
      <sz val="10"/>
      <color theme="1"/>
      <name val="AcadNusx"/>
    </font>
    <font>
      <b/>
      <sz val="16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sz val="11"/>
      <color theme="1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  <charset val="204"/>
    </font>
    <font>
      <sz val="9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6" fillId="0" borderId="1" xfId="0" quotePrefix="1" applyFont="1" applyBorder="1" applyAlignment="1">
      <alignment vertical="center" wrapText="1"/>
    </xf>
    <xf numFmtId="0" fontId="20" fillId="0" borderId="1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2" fontId="17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7" fillId="0" borderId="1" xfId="0" applyNumberFormat="1" applyFont="1" applyBorder="1"/>
    <xf numFmtId="0" fontId="17" fillId="0" borderId="1" xfId="0" applyFont="1" applyBorder="1"/>
    <xf numFmtId="0" fontId="21" fillId="0" borderId="1" xfId="0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2" fontId="6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right" vertical="center" wrapText="1"/>
    </xf>
    <xf numFmtId="2" fontId="2" fillId="2" borderId="6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righ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1" fillId="0" borderId="1" xfId="0" applyNumberFormat="1" applyFont="1" applyBorder="1" applyAlignment="1">
      <alignment horizontal="center" vertical="center"/>
    </xf>
    <xf numFmtId="2" fontId="17" fillId="0" borderId="9" xfId="0" applyNumberFormat="1" applyFont="1" applyBorder="1"/>
    <xf numFmtId="0" fontId="21" fillId="0" borderId="15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4" fontId="26" fillId="0" borderId="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140"/>
  <sheetViews>
    <sheetView view="pageBreakPreview" zoomScale="145" zoomScaleNormal="145" zoomScaleSheetLayoutView="145" workbookViewId="0">
      <selection activeCell="D7" sqref="D7"/>
    </sheetView>
  </sheetViews>
  <sheetFormatPr defaultColWidth="9.140625" defaultRowHeight="11.25" x14ac:dyDescent="0.25"/>
  <cols>
    <col min="1" max="1" width="2.7109375" style="2" customWidth="1"/>
    <col min="2" max="2" width="22.85546875" style="2" customWidth="1"/>
    <col min="3" max="3" width="32.7109375" style="2" customWidth="1"/>
    <col min="4" max="4" width="8.5703125" style="2" customWidth="1"/>
    <col min="5" max="5" width="16.140625" style="3" customWidth="1"/>
    <col min="6" max="6" width="16.85546875" style="2" customWidth="1"/>
    <col min="7" max="16384" width="9.140625" style="2"/>
  </cols>
  <sheetData>
    <row r="1" spans="1:6" s="57" customFormat="1" ht="30.75" customHeight="1" x14ac:dyDescent="0.25">
      <c r="B1" s="127" t="s">
        <v>390</v>
      </c>
      <c r="C1" s="128"/>
      <c r="D1" s="128"/>
      <c r="E1" s="128"/>
      <c r="F1" s="58" t="s">
        <v>346</v>
      </c>
    </row>
    <row r="2" spans="1:6" x14ac:dyDescent="0.25">
      <c r="A2" s="129" t="s">
        <v>162</v>
      </c>
      <c r="B2" s="129"/>
      <c r="C2" s="129"/>
      <c r="D2" s="129"/>
      <c r="E2" s="129"/>
    </row>
    <row r="5" spans="1:6" x14ac:dyDescent="0.25">
      <c r="A5" s="129" t="s">
        <v>163</v>
      </c>
      <c r="B5" s="129"/>
    </row>
    <row r="6" spans="1:6" ht="1.5" customHeight="1" x14ac:dyDescent="0.25"/>
    <row r="7" spans="1:6" s="11" customFormat="1" ht="72" customHeight="1" x14ac:dyDescent="0.25">
      <c r="A7" s="10" t="s">
        <v>159</v>
      </c>
      <c r="B7" s="142" t="s">
        <v>160</v>
      </c>
      <c r="C7" s="142"/>
      <c r="D7" s="10" t="s">
        <v>166</v>
      </c>
      <c r="E7" s="10" t="s">
        <v>299</v>
      </c>
      <c r="F7" s="50" t="s">
        <v>161</v>
      </c>
    </row>
    <row r="8" spans="1:6" s="15" customFormat="1" ht="12.7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/>
    </row>
    <row r="9" spans="1:6" ht="69.75" customHeight="1" x14ac:dyDescent="0.25">
      <c r="A9" s="52">
        <v>1</v>
      </c>
      <c r="B9" s="130" t="s">
        <v>388</v>
      </c>
      <c r="C9" s="130"/>
      <c r="D9" s="6" t="s">
        <v>157</v>
      </c>
      <c r="E9" s="8">
        <v>1210</v>
      </c>
      <c r="F9" s="9">
        <v>0</v>
      </c>
    </row>
    <row r="10" spans="1:6" x14ac:dyDescent="0.25">
      <c r="A10" s="131" t="s">
        <v>164</v>
      </c>
      <c r="B10" s="131"/>
      <c r="C10" s="131"/>
      <c r="D10" s="131"/>
      <c r="E10" s="120"/>
      <c r="F10" s="121"/>
    </row>
    <row r="11" spans="1:6" ht="33.75" x14ac:dyDescent="0.25">
      <c r="A11" s="52">
        <v>1</v>
      </c>
      <c r="B11" s="52" t="s">
        <v>130</v>
      </c>
      <c r="C11" s="52" t="s">
        <v>168</v>
      </c>
      <c r="D11" s="52" t="s">
        <v>108</v>
      </c>
      <c r="E11" s="62">
        <v>4.4000000000000004</v>
      </c>
      <c r="F11" s="9">
        <v>0</v>
      </c>
    </row>
    <row r="12" spans="1:6" ht="33.75" x14ac:dyDescent="0.25">
      <c r="A12" s="52">
        <v>2</v>
      </c>
      <c r="B12" s="52" t="s">
        <v>131</v>
      </c>
      <c r="C12" s="52" t="s">
        <v>168</v>
      </c>
      <c r="D12" s="52" t="s">
        <v>108</v>
      </c>
      <c r="E12" s="62">
        <v>2</v>
      </c>
      <c r="F12" s="9">
        <v>0</v>
      </c>
    </row>
    <row r="13" spans="1:6" ht="33.75" x14ac:dyDescent="0.25">
      <c r="A13" s="52">
        <v>3</v>
      </c>
      <c r="B13" s="52" t="s">
        <v>132</v>
      </c>
      <c r="C13" s="52" t="s">
        <v>168</v>
      </c>
      <c r="D13" s="52" t="s">
        <v>108</v>
      </c>
      <c r="E13" s="62">
        <v>1.5</v>
      </c>
      <c r="F13" s="9">
        <v>0</v>
      </c>
    </row>
    <row r="14" spans="1:6" ht="33.75" x14ac:dyDescent="0.25">
      <c r="A14" s="52">
        <v>4</v>
      </c>
      <c r="B14" s="52" t="s">
        <v>133</v>
      </c>
      <c r="C14" s="52" t="s">
        <v>168</v>
      </c>
      <c r="D14" s="52" t="s">
        <v>108</v>
      </c>
      <c r="E14" s="62">
        <v>2.5</v>
      </c>
      <c r="F14" s="9">
        <v>0</v>
      </c>
    </row>
    <row r="15" spans="1:6" ht="33.75" x14ac:dyDescent="0.25">
      <c r="A15" s="52">
        <v>5</v>
      </c>
      <c r="B15" s="52" t="s">
        <v>134</v>
      </c>
      <c r="C15" s="52" t="s">
        <v>168</v>
      </c>
      <c r="D15" s="52" t="s">
        <v>108</v>
      </c>
      <c r="E15" s="62">
        <v>2.5</v>
      </c>
      <c r="F15" s="9">
        <v>0</v>
      </c>
    </row>
    <row r="16" spans="1:6" ht="33.75" x14ac:dyDescent="0.25">
      <c r="A16" s="52">
        <v>6</v>
      </c>
      <c r="B16" s="52" t="s">
        <v>135</v>
      </c>
      <c r="C16" s="52" t="s">
        <v>168</v>
      </c>
      <c r="D16" s="52" t="s">
        <v>108</v>
      </c>
      <c r="E16" s="62">
        <v>4.5</v>
      </c>
      <c r="F16" s="9">
        <v>0</v>
      </c>
    </row>
    <row r="17" spans="1:6" ht="33.75" x14ac:dyDescent="0.25">
      <c r="A17" s="52">
        <v>7</v>
      </c>
      <c r="B17" s="52" t="s">
        <v>136</v>
      </c>
      <c r="C17" s="52" t="s">
        <v>168</v>
      </c>
      <c r="D17" s="52" t="s">
        <v>108</v>
      </c>
      <c r="E17" s="62">
        <v>6</v>
      </c>
      <c r="F17" s="9">
        <v>0</v>
      </c>
    </row>
    <row r="18" spans="1:6" ht="33.75" x14ac:dyDescent="0.25">
      <c r="A18" s="52">
        <v>8</v>
      </c>
      <c r="B18" s="52" t="s">
        <v>137</v>
      </c>
      <c r="C18" s="52" t="s">
        <v>168</v>
      </c>
      <c r="D18" s="52" t="s">
        <v>108</v>
      </c>
      <c r="E18" s="62">
        <v>8</v>
      </c>
      <c r="F18" s="9">
        <v>0</v>
      </c>
    </row>
    <row r="19" spans="1:6" ht="33.75" x14ac:dyDescent="0.25">
      <c r="A19" s="52">
        <v>9</v>
      </c>
      <c r="B19" s="52" t="s">
        <v>138</v>
      </c>
      <c r="C19" s="52" t="s">
        <v>168</v>
      </c>
      <c r="D19" s="52" t="s">
        <v>108</v>
      </c>
      <c r="E19" s="62">
        <v>15</v>
      </c>
      <c r="F19" s="9">
        <v>0</v>
      </c>
    </row>
    <row r="20" spans="1:6" ht="22.5" x14ac:dyDescent="0.25">
      <c r="A20" s="52">
        <v>10</v>
      </c>
      <c r="B20" s="52" t="s">
        <v>6</v>
      </c>
      <c r="C20" s="52" t="s">
        <v>165</v>
      </c>
      <c r="D20" s="52" t="s">
        <v>108</v>
      </c>
      <c r="E20" s="62">
        <v>2.5</v>
      </c>
      <c r="F20" s="9">
        <v>0</v>
      </c>
    </row>
    <row r="21" spans="1:6" ht="22.5" x14ac:dyDescent="0.25">
      <c r="A21" s="52">
        <v>11</v>
      </c>
      <c r="B21" s="52" t="s">
        <v>7</v>
      </c>
      <c r="C21" s="52" t="s">
        <v>167</v>
      </c>
      <c r="D21" s="52" t="s">
        <v>108</v>
      </c>
      <c r="E21" s="62">
        <v>22</v>
      </c>
      <c r="F21" s="9">
        <v>0</v>
      </c>
    </row>
    <row r="22" spans="1:6" ht="22.5" x14ac:dyDescent="0.25">
      <c r="A22" s="52">
        <v>12</v>
      </c>
      <c r="B22" s="52" t="s">
        <v>8</v>
      </c>
      <c r="C22" s="52" t="s">
        <v>167</v>
      </c>
      <c r="D22" s="52" t="s">
        <v>108</v>
      </c>
      <c r="E22" s="62">
        <v>27</v>
      </c>
      <c r="F22" s="9">
        <v>0</v>
      </c>
    </row>
    <row r="23" spans="1:6" ht="22.5" x14ac:dyDescent="0.25">
      <c r="A23" s="52">
        <v>13</v>
      </c>
      <c r="B23" s="52" t="s">
        <v>9</v>
      </c>
      <c r="C23" s="52" t="s">
        <v>169</v>
      </c>
      <c r="D23" s="52" t="s">
        <v>108</v>
      </c>
      <c r="E23" s="62">
        <v>45</v>
      </c>
      <c r="F23" s="9">
        <v>0</v>
      </c>
    </row>
    <row r="24" spans="1:6" ht="22.5" x14ac:dyDescent="0.25">
      <c r="A24" s="52">
        <v>14</v>
      </c>
      <c r="B24" s="52" t="s">
        <v>33</v>
      </c>
      <c r="C24" s="52" t="s">
        <v>31</v>
      </c>
      <c r="D24" s="52" t="s">
        <v>108</v>
      </c>
      <c r="E24" s="62">
        <v>0.5</v>
      </c>
      <c r="F24" s="9">
        <v>0</v>
      </c>
    </row>
    <row r="25" spans="1:6" ht="22.5" x14ac:dyDescent="0.25">
      <c r="A25" s="52">
        <v>15</v>
      </c>
      <c r="B25" s="52" t="s">
        <v>34</v>
      </c>
      <c r="C25" s="52" t="s">
        <v>31</v>
      </c>
      <c r="D25" s="52" t="s">
        <v>108</v>
      </c>
      <c r="E25" s="62">
        <v>3</v>
      </c>
      <c r="F25" s="9">
        <v>0</v>
      </c>
    </row>
    <row r="26" spans="1:6" ht="22.5" x14ac:dyDescent="0.25">
      <c r="A26" s="52">
        <v>16</v>
      </c>
      <c r="B26" s="52" t="s">
        <v>35</v>
      </c>
      <c r="C26" s="52" t="s">
        <v>170</v>
      </c>
      <c r="D26" s="52" t="s">
        <v>108</v>
      </c>
      <c r="E26" s="62">
        <v>7</v>
      </c>
      <c r="F26" s="9">
        <v>0</v>
      </c>
    </row>
    <row r="27" spans="1:6" x14ac:dyDescent="0.25">
      <c r="A27" s="52">
        <v>17</v>
      </c>
      <c r="B27" s="52" t="s">
        <v>32</v>
      </c>
      <c r="C27" s="52" t="s">
        <v>31</v>
      </c>
      <c r="D27" s="52" t="s">
        <v>108</v>
      </c>
      <c r="E27" s="62">
        <v>1</v>
      </c>
      <c r="F27" s="9">
        <v>0</v>
      </c>
    </row>
    <row r="28" spans="1:6" x14ac:dyDescent="0.25">
      <c r="A28" s="52">
        <v>18</v>
      </c>
      <c r="B28" s="52" t="s">
        <v>36</v>
      </c>
      <c r="C28" s="52" t="s">
        <v>31</v>
      </c>
      <c r="D28" s="52" t="s">
        <v>108</v>
      </c>
      <c r="E28" s="62">
        <v>2</v>
      </c>
      <c r="F28" s="9">
        <v>0</v>
      </c>
    </row>
    <row r="29" spans="1:6" ht="33.75" x14ac:dyDescent="0.25">
      <c r="A29" s="52">
        <v>19</v>
      </c>
      <c r="B29" s="52" t="s">
        <v>37</v>
      </c>
      <c r="C29" s="52" t="s">
        <v>30</v>
      </c>
      <c r="D29" s="52" t="s">
        <v>125</v>
      </c>
      <c r="E29" s="62">
        <v>3.5</v>
      </c>
      <c r="F29" s="9">
        <v>0</v>
      </c>
    </row>
    <row r="30" spans="1:6" ht="33.75" x14ac:dyDescent="0.25">
      <c r="A30" s="52">
        <v>20</v>
      </c>
      <c r="B30" s="52" t="s">
        <v>39</v>
      </c>
      <c r="C30" s="52" t="s">
        <v>30</v>
      </c>
      <c r="D30" s="52" t="s">
        <v>125</v>
      </c>
      <c r="E30" s="62">
        <v>5</v>
      </c>
      <c r="F30" s="9">
        <v>0</v>
      </c>
    </row>
    <row r="31" spans="1:6" ht="33.75" x14ac:dyDescent="0.25">
      <c r="A31" s="52">
        <v>21</v>
      </c>
      <c r="B31" s="52" t="s">
        <v>38</v>
      </c>
      <c r="C31" s="52" t="s">
        <v>30</v>
      </c>
      <c r="D31" s="52" t="s">
        <v>125</v>
      </c>
      <c r="E31" s="62">
        <v>5</v>
      </c>
      <c r="F31" s="9">
        <v>0</v>
      </c>
    </row>
    <row r="32" spans="1:6" ht="33.75" x14ac:dyDescent="0.25">
      <c r="A32" s="52">
        <v>22</v>
      </c>
      <c r="B32" s="52" t="s">
        <v>40</v>
      </c>
      <c r="C32" s="52" t="s">
        <v>30</v>
      </c>
      <c r="D32" s="52" t="s">
        <v>125</v>
      </c>
      <c r="E32" s="62">
        <v>6</v>
      </c>
      <c r="F32" s="9">
        <v>0</v>
      </c>
    </row>
    <row r="33" spans="1:6" ht="45.75" customHeight="1" x14ac:dyDescent="0.25">
      <c r="A33" s="52">
        <v>23</v>
      </c>
      <c r="B33" s="52" t="s">
        <v>41</v>
      </c>
      <c r="C33" s="52" t="s">
        <v>29</v>
      </c>
      <c r="D33" s="52" t="s">
        <v>125</v>
      </c>
      <c r="E33" s="62">
        <v>6</v>
      </c>
      <c r="F33" s="9">
        <v>0</v>
      </c>
    </row>
    <row r="34" spans="1:6" ht="43.5" customHeight="1" x14ac:dyDescent="0.25">
      <c r="A34" s="52">
        <v>24</v>
      </c>
      <c r="B34" s="52" t="s">
        <v>42</v>
      </c>
      <c r="C34" s="52" t="s">
        <v>29</v>
      </c>
      <c r="D34" s="52" t="s">
        <v>125</v>
      </c>
      <c r="E34" s="62">
        <v>6</v>
      </c>
      <c r="F34" s="9">
        <v>0</v>
      </c>
    </row>
    <row r="35" spans="1:6" ht="22.5" x14ac:dyDescent="0.25">
      <c r="A35" s="52">
        <v>25</v>
      </c>
      <c r="B35" s="52" t="s">
        <v>43</v>
      </c>
      <c r="C35" s="52" t="s">
        <v>171</v>
      </c>
      <c r="D35" s="52" t="s">
        <v>125</v>
      </c>
      <c r="E35" s="62">
        <v>6</v>
      </c>
      <c r="F35" s="9">
        <v>0</v>
      </c>
    </row>
    <row r="36" spans="1:6" ht="22.5" x14ac:dyDescent="0.25">
      <c r="A36" s="52">
        <v>26</v>
      </c>
      <c r="B36" s="52" t="s">
        <v>49</v>
      </c>
      <c r="C36" s="52" t="s">
        <v>172</v>
      </c>
      <c r="D36" s="52" t="s">
        <v>125</v>
      </c>
      <c r="E36" s="62">
        <v>2</v>
      </c>
      <c r="F36" s="9">
        <v>0</v>
      </c>
    </row>
    <row r="37" spans="1:6" ht="33.75" x14ac:dyDescent="0.25">
      <c r="A37" s="52">
        <v>27</v>
      </c>
      <c r="B37" s="52" t="s">
        <v>44</v>
      </c>
      <c r="C37" s="52" t="s">
        <v>48</v>
      </c>
      <c r="D37" s="52" t="s">
        <v>125</v>
      </c>
      <c r="E37" s="62">
        <v>4</v>
      </c>
      <c r="F37" s="9">
        <v>0</v>
      </c>
    </row>
    <row r="38" spans="1:6" ht="33.75" x14ac:dyDescent="0.25">
      <c r="A38" s="52">
        <v>28</v>
      </c>
      <c r="B38" s="52" t="s">
        <v>45</v>
      </c>
      <c r="C38" s="52" t="s">
        <v>48</v>
      </c>
      <c r="D38" s="52" t="s">
        <v>125</v>
      </c>
      <c r="E38" s="62">
        <v>4</v>
      </c>
      <c r="F38" s="9">
        <v>0</v>
      </c>
    </row>
    <row r="39" spans="1:6" ht="22.5" x14ac:dyDescent="0.25">
      <c r="A39" s="52">
        <v>29</v>
      </c>
      <c r="B39" s="52" t="s">
        <v>46</v>
      </c>
      <c r="C39" s="52" t="s">
        <v>48</v>
      </c>
      <c r="D39" s="52" t="s">
        <v>125</v>
      </c>
      <c r="E39" s="62">
        <v>3</v>
      </c>
      <c r="F39" s="9">
        <v>0</v>
      </c>
    </row>
    <row r="40" spans="1:6" ht="22.5" x14ac:dyDescent="0.25">
      <c r="A40" s="52">
        <v>30</v>
      </c>
      <c r="B40" s="52" t="s">
        <v>47</v>
      </c>
      <c r="C40" s="52" t="s">
        <v>48</v>
      </c>
      <c r="D40" s="52" t="s">
        <v>125</v>
      </c>
      <c r="E40" s="62">
        <v>5</v>
      </c>
      <c r="F40" s="9">
        <v>0</v>
      </c>
    </row>
    <row r="41" spans="1:6" ht="28.5" customHeight="1" x14ac:dyDescent="0.25">
      <c r="A41" s="52">
        <v>31</v>
      </c>
      <c r="B41" s="52" t="s">
        <v>59</v>
      </c>
      <c r="C41" s="52" t="s">
        <v>176</v>
      </c>
      <c r="D41" s="52" t="s">
        <v>125</v>
      </c>
      <c r="E41" s="62">
        <v>0.5</v>
      </c>
      <c r="F41" s="9">
        <v>0</v>
      </c>
    </row>
    <row r="42" spans="1:6" ht="43.5" customHeight="1" x14ac:dyDescent="0.25">
      <c r="A42" s="52">
        <v>32</v>
      </c>
      <c r="B42" s="52" t="s">
        <v>60</v>
      </c>
      <c r="C42" s="52" t="s">
        <v>176</v>
      </c>
      <c r="D42" s="52" t="s">
        <v>125</v>
      </c>
      <c r="E42" s="62">
        <v>1</v>
      </c>
      <c r="F42" s="9">
        <v>0</v>
      </c>
    </row>
    <row r="43" spans="1:6" ht="22.5" customHeight="1" x14ac:dyDescent="0.25">
      <c r="A43" s="52">
        <v>33</v>
      </c>
      <c r="B43" s="52" t="s">
        <v>61</v>
      </c>
      <c r="C43" s="52" t="s">
        <v>177</v>
      </c>
      <c r="D43" s="52" t="s">
        <v>125</v>
      </c>
      <c r="E43" s="62">
        <v>35</v>
      </c>
      <c r="F43" s="9">
        <v>0</v>
      </c>
    </row>
    <row r="44" spans="1:6" ht="23.25" customHeight="1" x14ac:dyDescent="0.25">
      <c r="A44" s="52">
        <v>34</v>
      </c>
      <c r="B44" s="52" t="s">
        <v>62</v>
      </c>
      <c r="C44" s="52" t="s">
        <v>178</v>
      </c>
      <c r="D44" s="52" t="s">
        <v>125</v>
      </c>
      <c r="E44" s="62">
        <v>35</v>
      </c>
      <c r="F44" s="9">
        <v>0</v>
      </c>
    </row>
    <row r="45" spans="1:6" s="24" customFormat="1" ht="22.5" x14ac:dyDescent="0.25">
      <c r="A45" s="52">
        <v>35</v>
      </c>
      <c r="B45" s="52" t="s">
        <v>70</v>
      </c>
      <c r="C45" s="52"/>
      <c r="D45" s="52" t="s">
        <v>125</v>
      </c>
      <c r="E45" s="62">
        <v>2</v>
      </c>
      <c r="F45" s="9">
        <v>0</v>
      </c>
    </row>
    <row r="46" spans="1:6" s="24" customFormat="1" ht="36" customHeight="1" x14ac:dyDescent="0.25">
      <c r="A46" s="52">
        <v>36</v>
      </c>
      <c r="B46" s="52" t="s">
        <v>173</v>
      </c>
      <c r="C46" s="52" t="s">
        <v>175</v>
      </c>
      <c r="D46" s="52" t="s">
        <v>125</v>
      </c>
      <c r="E46" s="62">
        <v>2</v>
      </c>
      <c r="F46" s="9">
        <v>0</v>
      </c>
    </row>
    <row r="47" spans="1:6" ht="35.25" customHeight="1" x14ac:dyDescent="0.25">
      <c r="A47" s="52">
        <v>37</v>
      </c>
      <c r="B47" s="52" t="s">
        <v>174</v>
      </c>
      <c r="C47" s="52" t="s">
        <v>175</v>
      </c>
      <c r="D47" s="52" t="s">
        <v>125</v>
      </c>
      <c r="E47" s="62">
        <v>2</v>
      </c>
      <c r="F47" s="9">
        <v>0</v>
      </c>
    </row>
    <row r="48" spans="1:6" ht="22.5" x14ac:dyDescent="0.25">
      <c r="A48" s="52">
        <v>38</v>
      </c>
      <c r="B48" s="52" t="s">
        <v>290</v>
      </c>
      <c r="C48" s="52" t="s">
        <v>291</v>
      </c>
      <c r="D48" s="52" t="s">
        <v>125</v>
      </c>
      <c r="E48" s="62">
        <v>33</v>
      </c>
      <c r="F48" s="9">
        <v>0</v>
      </c>
    </row>
    <row r="49" spans="1:8" x14ac:dyDescent="0.25">
      <c r="A49" s="52">
        <v>39</v>
      </c>
      <c r="B49" s="52" t="s">
        <v>292</v>
      </c>
      <c r="C49" s="52" t="s">
        <v>293</v>
      </c>
      <c r="D49" s="52" t="s">
        <v>125</v>
      </c>
      <c r="E49" s="62">
        <v>33</v>
      </c>
      <c r="F49" s="9">
        <v>0</v>
      </c>
    </row>
    <row r="50" spans="1:8" x14ac:dyDescent="0.25">
      <c r="A50" s="132" t="s">
        <v>179</v>
      </c>
      <c r="B50" s="132"/>
      <c r="C50" s="132"/>
      <c r="D50" s="132"/>
      <c r="E50" s="62"/>
      <c r="F50" s="9"/>
    </row>
    <row r="51" spans="1:8" ht="22.5" x14ac:dyDescent="0.25">
      <c r="A51" s="52">
        <v>1</v>
      </c>
      <c r="B51" s="52" t="s">
        <v>71</v>
      </c>
      <c r="C51" s="52" t="s">
        <v>182</v>
      </c>
      <c r="D51" s="52" t="s">
        <v>125</v>
      </c>
      <c r="E51" s="62">
        <v>50</v>
      </c>
      <c r="F51" s="9">
        <v>0</v>
      </c>
    </row>
    <row r="52" spans="1:8" ht="22.5" x14ac:dyDescent="0.25">
      <c r="A52" s="52">
        <v>2</v>
      </c>
      <c r="B52" s="52" t="s">
        <v>72</v>
      </c>
      <c r="C52" s="52" t="s">
        <v>183</v>
      </c>
      <c r="D52" s="52" t="s">
        <v>125</v>
      </c>
      <c r="E52" s="62">
        <v>65</v>
      </c>
      <c r="F52" s="9">
        <v>0</v>
      </c>
    </row>
    <row r="53" spans="1:8" ht="22.5" x14ac:dyDescent="0.25">
      <c r="A53" s="52">
        <v>3</v>
      </c>
      <c r="B53" s="52" t="s">
        <v>158</v>
      </c>
      <c r="C53" s="52" t="s">
        <v>180</v>
      </c>
      <c r="D53" s="52" t="s">
        <v>125</v>
      </c>
      <c r="E53" s="62">
        <v>37</v>
      </c>
      <c r="F53" s="9">
        <v>0</v>
      </c>
    </row>
    <row r="54" spans="1:8" ht="51.75" customHeight="1" x14ac:dyDescent="0.25">
      <c r="A54" s="52">
        <v>4</v>
      </c>
      <c r="B54" s="52" t="s">
        <v>90</v>
      </c>
      <c r="C54" s="52" t="s">
        <v>91</v>
      </c>
      <c r="D54" s="52" t="s">
        <v>125</v>
      </c>
      <c r="E54" s="62">
        <v>37</v>
      </c>
      <c r="F54" s="9">
        <v>0</v>
      </c>
    </row>
    <row r="55" spans="1:8" ht="22.5" x14ac:dyDescent="0.25">
      <c r="A55" s="52">
        <v>5</v>
      </c>
      <c r="B55" s="52" t="s">
        <v>114</v>
      </c>
      <c r="C55" s="52" t="s">
        <v>181</v>
      </c>
      <c r="D55" s="52" t="s">
        <v>125</v>
      </c>
      <c r="E55" s="62">
        <v>28</v>
      </c>
      <c r="F55" s="9">
        <v>0</v>
      </c>
    </row>
    <row r="56" spans="1:8" s="4" customFormat="1" ht="20.25" customHeight="1" x14ac:dyDescent="0.25">
      <c r="A56" s="52">
        <v>6</v>
      </c>
      <c r="B56" s="52" t="s">
        <v>314</v>
      </c>
      <c r="C56" s="107"/>
      <c r="D56" s="108" t="s">
        <v>125</v>
      </c>
      <c r="E56" s="109">
        <v>35</v>
      </c>
      <c r="F56" s="9">
        <v>0</v>
      </c>
    </row>
    <row r="57" spans="1:8" s="4" customFormat="1" ht="35.25" customHeight="1" x14ac:dyDescent="0.25">
      <c r="A57" s="52">
        <v>7</v>
      </c>
      <c r="B57" s="52" t="s">
        <v>328</v>
      </c>
      <c r="C57" s="107"/>
      <c r="D57" s="108" t="s">
        <v>125</v>
      </c>
      <c r="E57" s="109">
        <v>40</v>
      </c>
      <c r="F57" s="9">
        <v>0</v>
      </c>
    </row>
    <row r="58" spans="1:8" s="4" customFormat="1" ht="23.25" customHeight="1" x14ac:dyDescent="0.25">
      <c r="A58" s="52">
        <v>8</v>
      </c>
      <c r="B58" s="108" t="s">
        <v>315</v>
      </c>
      <c r="C58" s="14"/>
      <c r="D58" s="108" t="s">
        <v>125</v>
      </c>
      <c r="E58" s="62">
        <v>55</v>
      </c>
      <c r="F58" s="9">
        <v>0</v>
      </c>
    </row>
    <row r="59" spans="1:8" s="38" customFormat="1" ht="34.5" customHeight="1" x14ac:dyDescent="0.25">
      <c r="A59" s="52">
        <v>9</v>
      </c>
      <c r="B59" s="52" t="s">
        <v>71</v>
      </c>
      <c r="C59" s="52" t="s">
        <v>319</v>
      </c>
      <c r="D59" s="52" t="s">
        <v>125</v>
      </c>
      <c r="E59" s="62">
        <v>75</v>
      </c>
      <c r="F59" s="9">
        <v>0</v>
      </c>
      <c r="H59" s="51"/>
    </row>
    <row r="60" spans="1:8" s="38" customFormat="1" ht="22.5" x14ac:dyDescent="0.25">
      <c r="A60" s="52">
        <v>10</v>
      </c>
      <c r="B60" s="52" t="s">
        <v>321</v>
      </c>
      <c r="C60" s="52" t="s">
        <v>319</v>
      </c>
      <c r="D60" s="52" t="s">
        <v>125</v>
      </c>
      <c r="E60" s="62">
        <v>90</v>
      </c>
      <c r="F60" s="9">
        <v>0</v>
      </c>
    </row>
    <row r="61" spans="1:8" s="38" customFormat="1" x14ac:dyDescent="0.25">
      <c r="A61" s="52">
        <v>11</v>
      </c>
      <c r="B61" s="52" t="s">
        <v>329</v>
      </c>
      <c r="C61" s="52" t="s">
        <v>323</v>
      </c>
      <c r="D61" s="52" t="s">
        <v>325</v>
      </c>
      <c r="E61" s="62">
        <v>22</v>
      </c>
      <c r="F61" s="9">
        <v>0</v>
      </c>
    </row>
    <row r="62" spans="1:8" s="38" customFormat="1" x14ac:dyDescent="0.25">
      <c r="A62" s="52">
        <v>12</v>
      </c>
      <c r="B62" s="52" t="s">
        <v>329</v>
      </c>
      <c r="C62" s="52" t="s">
        <v>324</v>
      </c>
      <c r="D62" s="52" t="s">
        <v>125</v>
      </c>
      <c r="E62" s="62">
        <v>25</v>
      </c>
      <c r="F62" s="9">
        <v>0</v>
      </c>
    </row>
    <row r="63" spans="1:8" s="38" customFormat="1" x14ac:dyDescent="0.25">
      <c r="A63" s="52">
        <v>13</v>
      </c>
      <c r="B63" s="52" t="s">
        <v>329</v>
      </c>
      <c r="C63" s="52" t="s">
        <v>322</v>
      </c>
      <c r="D63" s="52" t="s">
        <v>125</v>
      </c>
      <c r="E63" s="62">
        <v>33</v>
      </c>
      <c r="F63" s="9">
        <v>0</v>
      </c>
    </row>
    <row r="64" spans="1:8" s="57" customFormat="1" ht="22.5" x14ac:dyDescent="0.25">
      <c r="A64" s="52">
        <v>14</v>
      </c>
      <c r="B64" s="52" t="s">
        <v>347</v>
      </c>
      <c r="C64" s="52"/>
      <c r="D64" s="52" t="s">
        <v>325</v>
      </c>
      <c r="E64" s="62">
        <v>70</v>
      </c>
      <c r="F64" s="9">
        <v>0</v>
      </c>
    </row>
    <row r="65" spans="1:6" s="57" customFormat="1" x14ac:dyDescent="0.25">
      <c r="A65" s="52">
        <v>15</v>
      </c>
      <c r="B65" s="52" t="s">
        <v>329</v>
      </c>
      <c r="C65" s="108" t="s">
        <v>348</v>
      </c>
      <c r="D65" s="108" t="s">
        <v>125</v>
      </c>
      <c r="E65" s="110">
        <v>75</v>
      </c>
      <c r="F65" s="9">
        <v>0</v>
      </c>
    </row>
    <row r="66" spans="1:6" s="57" customFormat="1" x14ac:dyDescent="0.25">
      <c r="A66" s="52">
        <v>16</v>
      </c>
      <c r="B66" s="52" t="s">
        <v>329</v>
      </c>
      <c r="C66" s="108" t="s">
        <v>349</v>
      </c>
      <c r="D66" s="108" t="s">
        <v>125</v>
      </c>
      <c r="E66" s="110">
        <v>65</v>
      </c>
      <c r="F66" s="9">
        <v>0</v>
      </c>
    </row>
    <row r="67" spans="1:6" s="57" customFormat="1" x14ac:dyDescent="0.25">
      <c r="A67" s="52">
        <v>19</v>
      </c>
      <c r="B67" s="52" t="s">
        <v>329</v>
      </c>
      <c r="C67" s="108" t="s">
        <v>350</v>
      </c>
      <c r="D67" s="108" t="s">
        <v>125</v>
      </c>
      <c r="E67" s="110">
        <v>12</v>
      </c>
      <c r="F67" s="9">
        <v>0</v>
      </c>
    </row>
    <row r="68" spans="1:6" s="57" customFormat="1" x14ac:dyDescent="0.25">
      <c r="A68" s="52">
        <v>20</v>
      </c>
      <c r="B68" s="52" t="s">
        <v>329</v>
      </c>
      <c r="C68" s="108" t="s">
        <v>351</v>
      </c>
      <c r="D68" s="111" t="s">
        <v>325</v>
      </c>
      <c r="E68" s="110">
        <v>8</v>
      </c>
      <c r="F68" s="9">
        <v>0</v>
      </c>
    </row>
    <row r="69" spans="1:6" s="38" customFormat="1" ht="22.5" x14ac:dyDescent="0.25">
      <c r="A69" s="52">
        <v>21</v>
      </c>
      <c r="B69" s="52" t="s">
        <v>330</v>
      </c>
      <c r="C69" s="52" t="s">
        <v>324</v>
      </c>
      <c r="D69" s="112" t="s">
        <v>325</v>
      </c>
      <c r="E69" s="62">
        <v>22</v>
      </c>
      <c r="F69" s="9">
        <v>0</v>
      </c>
    </row>
    <row r="70" spans="1:6" s="41" customFormat="1" ht="36" customHeight="1" x14ac:dyDescent="0.25">
      <c r="A70" s="52">
        <v>22</v>
      </c>
      <c r="B70" s="51" t="s">
        <v>337</v>
      </c>
      <c r="C70" s="52" t="s">
        <v>336</v>
      </c>
      <c r="D70" s="112" t="s">
        <v>325</v>
      </c>
      <c r="E70" s="62">
        <v>70</v>
      </c>
      <c r="F70" s="9">
        <v>0</v>
      </c>
    </row>
    <row r="71" spans="1:6" s="38" customFormat="1" ht="19.5" customHeight="1" x14ac:dyDescent="0.25">
      <c r="A71" s="52">
        <v>23</v>
      </c>
      <c r="B71" s="52" t="s">
        <v>331</v>
      </c>
      <c r="C71" s="52" t="s">
        <v>332</v>
      </c>
      <c r="D71" s="112" t="s">
        <v>333</v>
      </c>
      <c r="E71" s="62">
        <v>3</v>
      </c>
      <c r="F71" s="9">
        <v>0</v>
      </c>
    </row>
    <row r="72" spans="1:6" s="38" customFormat="1" ht="18.75" customHeight="1" x14ac:dyDescent="0.25">
      <c r="A72" s="52">
        <v>24</v>
      </c>
      <c r="B72" s="52" t="s">
        <v>331</v>
      </c>
      <c r="C72" s="52" t="s">
        <v>334</v>
      </c>
      <c r="D72" s="112" t="s">
        <v>333</v>
      </c>
      <c r="E72" s="62">
        <v>2</v>
      </c>
      <c r="F72" s="9">
        <v>0</v>
      </c>
    </row>
    <row r="73" spans="1:6" s="41" customFormat="1" ht="18.75" customHeight="1" x14ac:dyDescent="0.25">
      <c r="A73" s="53"/>
      <c r="B73" s="113"/>
      <c r="C73" s="113"/>
      <c r="D73" s="112"/>
      <c r="E73" s="62"/>
      <c r="F73" s="9"/>
    </row>
    <row r="74" spans="1:6" x14ac:dyDescent="0.25">
      <c r="A74" s="133" t="s">
        <v>184</v>
      </c>
      <c r="B74" s="134"/>
      <c r="C74" s="134"/>
      <c r="D74" s="135"/>
      <c r="E74" s="122"/>
      <c r="F74" s="121"/>
    </row>
    <row r="75" spans="1:6" ht="22.5" x14ac:dyDescent="0.25">
      <c r="A75" s="52">
        <v>1</v>
      </c>
      <c r="B75" s="52" t="s">
        <v>0</v>
      </c>
      <c r="C75" s="52" t="s">
        <v>185</v>
      </c>
      <c r="D75" s="52" t="s">
        <v>125</v>
      </c>
      <c r="E75" s="62">
        <v>8</v>
      </c>
      <c r="F75" s="9">
        <v>0</v>
      </c>
    </row>
    <row r="76" spans="1:6" s="57" customFormat="1" ht="33.75" x14ac:dyDescent="0.25">
      <c r="A76" s="52">
        <v>2</v>
      </c>
      <c r="B76" s="52" t="s">
        <v>0</v>
      </c>
      <c r="C76" s="52" t="s">
        <v>352</v>
      </c>
      <c r="D76" s="52" t="s">
        <v>125</v>
      </c>
      <c r="E76" s="62">
        <v>8</v>
      </c>
      <c r="F76" s="9">
        <v>0</v>
      </c>
    </row>
    <row r="77" spans="1:6" ht="22.5" x14ac:dyDescent="0.25">
      <c r="A77" s="52">
        <v>3</v>
      </c>
      <c r="B77" s="52" t="s">
        <v>186</v>
      </c>
      <c r="C77" s="52" t="s">
        <v>187</v>
      </c>
      <c r="D77" s="52" t="s">
        <v>125</v>
      </c>
      <c r="E77" s="62">
        <v>18</v>
      </c>
      <c r="F77" s="9">
        <v>0</v>
      </c>
    </row>
    <row r="78" spans="1:6" s="24" customFormat="1" ht="22.5" x14ac:dyDescent="0.25">
      <c r="A78" s="52">
        <v>4</v>
      </c>
      <c r="B78" s="52" t="s">
        <v>129</v>
      </c>
      <c r="C78" s="52" t="s">
        <v>188</v>
      </c>
      <c r="D78" s="52" t="s">
        <v>125</v>
      </c>
      <c r="E78" s="62">
        <v>20</v>
      </c>
      <c r="F78" s="9">
        <v>0</v>
      </c>
    </row>
    <row r="79" spans="1:6" s="24" customFormat="1" ht="33.75" x14ac:dyDescent="0.25">
      <c r="A79" s="52">
        <v>5</v>
      </c>
      <c r="B79" s="52" t="s">
        <v>294</v>
      </c>
      <c r="C79" s="52" t="s">
        <v>189</v>
      </c>
      <c r="D79" s="52" t="s">
        <v>125</v>
      </c>
      <c r="E79" s="62">
        <v>27</v>
      </c>
      <c r="F79" s="9">
        <v>0</v>
      </c>
    </row>
    <row r="80" spans="1:6" ht="33.75" x14ac:dyDescent="0.25">
      <c r="A80" s="52">
        <v>6</v>
      </c>
      <c r="B80" s="52" t="s">
        <v>294</v>
      </c>
      <c r="C80" s="52" t="s">
        <v>190</v>
      </c>
      <c r="D80" s="52" t="s">
        <v>125</v>
      </c>
      <c r="E80" s="62">
        <v>27</v>
      </c>
      <c r="F80" s="9">
        <v>0</v>
      </c>
    </row>
    <row r="81" spans="1:113" x14ac:dyDescent="0.25">
      <c r="A81" s="52">
        <v>7</v>
      </c>
      <c r="B81" s="52" t="s">
        <v>295</v>
      </c>
      <c r="C81" s="52" t="s">
        <v>296</v>
      </c>
      <c r="D81" s="52" t="s">
        <v>125</v>
      </c>
      <c r="E81" s="62">
        <v>5</v>
      </c>
      <c r="F81" s="9">
        <v>0</v>
      </c>
    </row>
    <row r="82" spans="1:113" x14ac:dyDescent="0.25">
      <c r="A82" s="52">
        <v>8</v>
      </c>
      <c r="B82" s="52" t="s">
        <v>297</v>
      </c>
      <c r="C82" s="52" t="s">
        <v>298</v>
      </c>
      <c r="D82" s="52" t="s">
        <v>125</v>
      </c>
      <c r="E82" s="62">
        <v>7</v>
      </c>
      <c r="F82" s="9">
        <v>0</v>
      </c>
    </row>
    <row r="83" spans="1:113" ht="22.5" x14ac:dyDescent="0.25">
      <c r="A83" s="52">
        <v>9</v>
      </c>
      <c r="B83" s="52" t="s">
        <v>2</v>
      </c>
      <c r="C83" s="52" t="s">
        <v>191</v>
      </c>
      <c r="D83" s="52" t="s">
        <v>125</v>
      </c>
      <c r="E83" s="62">
        <v>1</v>
      </c>
      <c r="F83" s="9">
        <v>0</v>
      </c>
    </row>
    <row r="84" spans="1:113" x14ac:dyDescent="0.25">
      <c r="A84" s="52">
        <v>10</v>
      </c>
      <c r="B84" s="52" t="s">
        <v>1</v>
      </c>
      <c r="C84" s="52" t="s">
        <v>194</v>
      </c>
      <c r="D84" s="52" t="s">
        <v>125</v>
      </c>
      <c r="E84" s="62">
        <v>6</v>
      </c>
      <c r="F84" s="9">
        <v>0</v>
      </c>
    </row>
    <row r="85" spans="1:113" ht="22.5" x14ac:dyDescent="0.25">
      <c r="A85" s="52">
        <v>11</v>
      </c>
      <c r="B85" s="52" t="s">
        <v>110</v>
      </c>
      <c r="C85" s="52" t="s">
        <v>195</v>
      </c>
      <c r="D85" s="52" t="s">
        <v>125</v>
      </c>
      <c r="E85" s="62">
        <v>10</v>
      </c>
      <c r="F85" s="9">
        <v>0</v>
      </c>
    </row>
    <row r="86" spans="1:113" ht="22.5" x14ac:dyDescent="0.25">
      <c r="A86" s="52">
        <v>12</v>
      </c>
      <c r="B86" s="52" t="s">
        <v>111</v>
      </c>
      <c r="C86" s="52" t="s">
        <v>192</v>
      </c>
      <c r="D86" s="52" t="s">
        <v>125</v>
      </c>
      <c r="E86" s="62">
        <v>2.5</v>
      </c>
      <c r="F86" s="9">
        <v>0</v>
      </c>
    </row>
    <row r="87" spans="1:113" ht="22.5" x14ac:dyDescent="0.25">
      <c r="A87" s="52">
        <v>13</v>
      </c>
      <c r="B87" s="52" t="s">
        <v>141</v>
      </c>
      <c r="C87" s="52" t="s">
        <v>196</v>
      </c>
      <c r="D87" s="52" t="s">
        <v>125</v>
      </c>
      <c r="E87" s="62">
        <v>10</v>
      </c>
      <c r="F87" s="9">
        <v>0</v>
      </c>
    </row>
    <row r="88" spans="1:113" ht="22.5" x14ac:dyDescent="0.25">
      <c r="A88" s="52">
        <v>14</v>
      </c>
      <c r="B88" s="52" t="s">
        <v>142</v>
      </c>
      <c r="C88" s="52" t="s">
        <v>193</v>
      </c>
      <c r="D88" s="52" t="s">
        <v>125</v>
      </c>
      <c r="E88" s="62">
        <v>5</v>
      </c>
      <c r="F88" s="9">
        <v>0</v>
      </c>
    </row>
    <row r="89" spans="1:113" ht="22.5" x14ac:dyDescent="0.25">
      <c r="A89" s="52">
        <v>15</v>
      </c>
      <c r="B89" s="52" t="s">
        <v>139</v>
      </c>
      <c r="C89" s="52" t="s">
        <v>197</v>
      </c>
      <c r="D89" s="52" t="s">
        <v>125</v>
      </c>
      <c r="E89" s="62">
        <v>10</v>
      </c>
      <c r="F89" s="9">
        <v>0</v>
      </c>
    </row>
    <row r="90" spans="1:113" ht="22.5" x14ac:dyDescent="0.25">
      <c r="A90" s="52">
        <v>16</v>
      </c>
      <c r="B90" s="52" t="s">
        <v>3</v>
      </c>
      <c r="C90" s="52" t="s">
        <v>198</v>
      </c>
      <c r="D90" s="52" t="s">
        <v>125</v>
      </c>
      <c r="E90" s="62">
        <v>1</v>
      </c>
      <c r="F90" s="9">
        <v>0</v>
      </c>
    </row>
    <row r="91" spans="1:113" ht="49.5" customHeight="1" x14ac:dyDescent="0.25">
      <c r="A91" s="52">
        <v>17</v>
      </c>
      <c r="B91" s="52" t="s">
        <v>140</v>
      </c>
      <c r="C91" s="52" t="s">
        <v>199</v>
      </c>
      <c r="D91" s="52" t="s">
        <v>125</v>
      </c>
      <c r="E91" s="62">
        <v>5</v>
      </c>
      <c r="F91" s="9">
        <v>0</v>
      </c>
    </row>
    <row r="92" spans="1:113" s="38" customFormat="1" x14ac:dyDescent="0.25">
      <c r="A92" s="52">
        <v>18</v>
      </c>
      <c r="B92" s="52" t="s">
        <v>326</v>
      </c>
      <c r="C92" s="52" t="s">
        <v>327</v>
      </c>
      <c r="D92" s="52"/>
      <c r="E92" s="62">
        <v>10</v>
      </c>
      <c r="F92" s="9">
        <v>0</v>
      </c>
    </row>
    <row r="93" spans="1:113" x14ac:dyDescent="0.25">
      <c r="A93" s="52">
        <v>19</v>
      </c>
      <c r="B93" s="52" t="s">
        <v>4</v>
      </c>
      <c r="C93" s="52"/>
      <c r="D93" s="52" t="s">
        <v>125</v>
      </c>
      <c r="E93" s="62">
        <v>1.5</v>
      </c>
      <c r="F93" s="9">
        <v>0</v>
      </c>
    </row>
    <row r="94" spans="1:113" x14ac:dyDescent="0.25">
      <c r="A94" s="52">
        <v>20</v>
      </c>
      <c r="B94" s="108" t="s">
        <v>5</v>
      </c>
      <c r="C94" s="108"/>
      <c r="D94" s="108" t="s">
        <v>125</v>
      </c>
      <c r="E94" s="115">
        <v>4</v>
      </c>
      <c r="F94" s="9">
        <v>0</v>
      </c>
    </row>
    <row r="95" spans="1:113" s="42" customFormat="1" x14ac:dyDescent="0.25">
      <c r="A95" s="52">
        <v>21</v>
      </c>
      <c r="B95" s="108" t="s">
        <v>311</v>
      </c>
      <c r="C95" s="108" t="s">
        <v>312</v>
      </c>
      <c r="D95" s="108" t="s">
        <v>125</v>
      </c>
      <c r="E95" s="110">
        <v>17</v>
      </c>
      <c r="F95" s="9">
        <v>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</row>
    <row r="96" spans="1:113" s="4" customFormat="1" x14ac:dyDescent="0.25">
      <c r="A96" s="52">
        <v>22</v>
      </c>
      <c r="B96" s="108" t="s">
        <v>311</v>
      </c>
      <c r="C96" s="108" t="s">
        <v>344</v>
      </c>
      <c r="D96" s="108" t="s">
        <v>325</v>
      </c>
      <c r="E96" s="110">
        <v>20</v>
      </c>
      <c r="F96" s="9">
        <v>0</v>
      </c>
    </row>
    <row r="97" spans="1:6" s="4" customFormat="1" x14ac:dyDescent="0.25">
      <c r="A97" s="52">
        <v>23</v>
      </c>
      <c r="B97" s="108" t="s">
        <v>311</v>
      </c>
      <c r="C97" s="108" t="s">
        <v>313</v>
      </c>
      <c r="D97" s="108" t="s">
        <v>125</v>
      </c>
      <c r="E97" s="110">
        <v>25</v>
      </c>
      <c r="F97" s="9">
        <v>0</v>
      </c>
    </row>
    <row r="98" spans="1:6" s="57" customFormat="1" x14ac:dyDescent="0.25">
      <c r="A98" s="52">
        <v>24</v>
      </c>
      <c r="B98" s="108" t="s">
        <v>311</v>
      </c>
      <c r="C98" s="52" t="s">
        <v>353</v>
      </c>
      <c r="D98" s="108" t="s">
        <v>125</v>
      </c>
      <c r="E98" s="116">
        <v>30</v>
      </c>
      <c r="F98" s="9">
        <v>0</v>
      </c>
    </row>
    <row r="99" spans="1:6" s="57" customFormat="1" x14ac:dyDescent="0.25">
      <c r="A99" s="52">
        <v>25</v>
      </c>
      <c r="B99" s="108" t="s">
        <v>311</v>
      </c>
      <c r="C99" s="52" t="s">
        <v>354</v>
      </c>
      <c r="D99" s="108" t="s">
        <v>125</v>
      </c>
      <c r="E99" s="116">
        <v>40</v>
      </c>
      <c r="F99" s="9">
        <v>0</v>
      </c>
    </row>
    <row r="100" spans="1:6" x14ac:dyDescent="0.25">
      <c r="A100" s="52">
        <v>26</v>
      </c>
      <c r="B100" s="52" t="s">
        <v>316</v>
      </c>
      <c r="C100" s="52" t="s">
        <v>317</v>
      </c>
      <c r="D100" s="108" t="s">
        <v>125</v>
      </c>
      <c r="E100" s="117">
        <v>20</v>
      </c>
      <c r="F100" s="9">
        <v>0</v>
      </c>
    </row>
    <row r="101" spans="1:6" s="57" customFormat="1" x14ac:dyDescent="0.25">
      <c r="A101" s="52">
        <v>27</v>
      </c>
      <c r="B101" s="52" t="s">
        <v>316</v>
      </c>
      <c r="C101" s="52" t="s">
        <v>318</v>
      </c>
      <c r="D101" s="108" t="s">
        <v>125</v>
      </c>
      <c r="E101" s="117">
        <v>25</v>
      </c>
      <c r="F101" s="9">
        <v>0</v>
      </c>
    </row>
    <row r="102" spans="1:6" s="4" customFormat="1" ht="48" customHeight="1" x14ac:dyDescent="0.25">
      <c r="A102" s="52">
        <v>28</v>
      </c>
      <c r="B102" s="52" t="s">
        <v>320</v>
      </c>
      <c r="C102" s="52" t="s">
        <v>192</v>
      </c>
      <c r="D102" s="52" t="s">
        <v>125</v>
      </c>
      <c r="E102" s="62">
        <v>8</v>
      </c>
      <c r="F102" s="9">
        <v>0</v>
      </c>
    </row>
    <row r="103" spans="1:6" s="61" customFormat="1" ht="29.25" customHeight="1" x14ac:dyDescent="0.25">
      <c r="A103" s="52">
        <v>29</v>
      </c>
      <c r="B103" s="52" t="s">
        <v>320</v>
      </c>
      <c r="C103" s="52" t="s">
        <v>355</v>
      </c>
      <c r="D103" s="52" t="s">
        <v>125</v>
      </c>
      <c r="E103" s="109">
        <v>9</v>
      </c>
      <c r="F103" s="9">
        <v>0</v>
      </c>
    </row>
    <row r="104" spans="1:6" s="61" customFormat="1" ht="29.25" customHeight="1" x14ac:dyDescent="0.25">
      <c r="A104" s="52">
        <v>30</v>
      </c>
      <c r="B104" s="52" t="s">
        <v>320</v>
      </c>
      <c r="C104" s="52" t="s">
        <v>356</v>
      </c>
      <c r="D104" s="108" t="s">
        <v>125</v>
      </c>
      <c r="E104" s="109">
        <v>12</v>
      </c>
      <c r="F104" s="9">
        <v>0</v>
      </c>
    </row>
    <row r="105" spans="1:6" s="4" customFormat="1" x14ac:dyDescent="0.25">
      <c r="A105" s="39">
        <v>31</v>
      </c>
      <c r="B105" s="52" t="s">
        <v>338</v>
      </c>
      <c r="C105" s="118" t="s">
        <v>341</v>
      </c>
      <c r="D105" s="108" t="s">
        <v>325</v>
      </c>
      <c r="E105" s="109">
        <v>35</v>
      </c>
      <c r="F105" s="9">
        <v>0</v>
      </c>
    </row>
    <row r="106" spans="1:6" s="4" customFormat="1" ht="22.5" x14ac:dyDescent="0.25">
      <c r="A106" s="39">
        <v>32</v>
      </c>
      <c r="B106" s="52" t="s">
        <v>339</v>
      </c>
      <c r="C106" s="118" t="s">
        <v>342</v>
      </c>
      <c r="D106" s="108" t="s">
        <v>325</v>
      </c>
      <c r="E106" s="109">
        <v>30</v>
      </c>
      <c r="F106" s="9">
        <v>0</v>
      </c>
    </row>
    <row r="107" spans="1:6" s="4" customFormat="1" x14ac:dyDescent="0.25">
      <c r="A107" s="39">
        <v>33</v>
      </c>
      <c r="B107" s="52" t="s">
        <v>340</v>
      </c>
      <c r="C107" s="118" t="s">
        <v>343</v>
      </c>
      <c r="D107" s="108" t="s">
        <v>325</v>
      </c>
      <c r="E107" s="109">
        <v>25</v>
      </c>
      <c r="F107" s="9">
        <v>0</v>
      </c>
    </row>
    <row r="108" spans="1:6" x14ac:dyDescent="0.25">
      <c r="A108" s="136" t="s">
        <v>200</v>
      </c>
      <c r="B108" s="137"/>
      <c r="C108" s="137"/>
      <c r="D108" s="138"/>
      <c r="E108" s="109"/>
      <c r="F108" s="9"/>
    </row>
    <row r="109" spans="1:6" ht="22.5" x14ac:dyDescent="0.25">
      <c r="A109" s="52">
        <v>1</v>
      </c>
      <c r="B109" s="52" t="s">
        <v>50</v>
      </c>
      <c r="C109" s="52"/>
      <c r="D109" s="52" t="s">
        <v>125</v>
      </c>
      <c r="E109" s="62">
        <v>900</v>
      </c>
      <c r="F109" s="9">
        <v>0</v>
      </c>
    </row>
    <row r="110" spans="1:6" ht="22.5" x14ac:dyDescent="0.25">
      <c r="A110" s="52">
        <v>2</v>
      </c>
      <c r="B110" s="52" t="s">
        <v>51</v>
      </c>
      <c r="C110" s="52"/>
      <c r="D110" s="52" t="s">
        <v>125</v>
      </c>
      <c r="E110" s="62">
        <v>650</v>
      </c>
      <c r="F110" s="9">
        <v>0</v>
      </c>
    </row>
    <row r="111" spans="1:6" ht="22.5" x14ac:dyDescent="0.25">
      <c r="A111" s="52">
        <v>3</v>
      </c>
      <c r="B111" s="52" t="s">
        <v>58</v>
      </c>
      <c r="C111" s="52"/>
      <c r="D111" s="52" t="s">
        <v>125</v>
      </c>
      <c r="E111" s="62">
        <v>20</v>
      </c>
      <c r="F111" s="9">
        <v>0</v>
      </c>
    </row>
    <row r="112" spans="1:6" ht="22.5" x14ac:dyDescent="0.25">
      <c r="A112" s="52">
        <v>4</v>
      </c>
      <c r="B112" s="52" t="s">
        <v>57</v>
      </c>
      <c r="C112" s="52"/>
      <c r="D112" s="52" t="s">
        <v>125</v>
      </c>
      <c r="E112" s="62">
        <v>35</v>
      </c>
      <c r="F112" s="9">
        <v>0</v>
      </c>
    </row>
    <row r="113" spans="1:6" ht="22.5" x14ac:dyDescent="0.25">
      <c r="A113" s="52">
        <v>5</v>
      </c>
      <c r="B113" s="52" t="s">
        <v>56</v>
      </c>
      <c r="C113" s="52"/>
      <c r="D113" s="52" t="s">
        <v>125</v>
      </c>
      <c r="E113" s="62">
        <v>150</v>
      </c>
      <c r="F113" s="9">
        <v>0</v>
      </c>
    </row>
    <row r="114" spans="1:6" ht="22.5" x14ac:dyDescent="0.25">
      <c r="A114" s="52">
        <v>6</v>
      </c>
      <c r="B114" s="52" t="s">
        <v>54</v>
      </c>
      <c r="C114" s="52"/>
      <c r="D114" s="52" t="s">
        <v>125</v>
      </c>
      <c r="E114" s="62">
        <v>150</v>
      </c>
      <c r="F114" s="9">
        <v>0</v>
      </c>
    </row>
    <row r="115" spans="1:6" ht="22.5" x14ac:dyDescent="0.25">
      <c r="A115" s="52">
        <v>7</v>
      </c>
      <c r="B115" s="52" t="s">
        <v>55</v>
      </c>
      <c r="C115" s="52"/>
      <c r="D115" s="52" t="s">
        <v>125</v>
      </c>
      <c r="E115" s="62">
        <v>16</v>
      </c>
      <c r="F115" s="9">
        <v>0</v>
      </c>
    </row>
    <row r="116" spans="1:6" ht="33.75" x14ac:dyDescent="0.25">
      <c r="A116" s="52">
        <v>8</v>
      </c>
      <c r="B116" s="52" t="s">
        <v>147</v>
      </c>
      <c r="C116" s="52"/>
      <c r="D116" s="52" t="s">
        <v>125</v>
      </c>
      <c r="E116" s="62">
        <v>70</v>
      </c>
      <c r="F116" s="9">
        <v>0</v>
      </c>
    </row>
    <row r="117" spans="1:6" ht="33.75" x14ac:dyDescent="0.25">
      <c r="A117" s="52">
        <v>9</v>
      </c>
      <c r="B117" s="52" t="s">
        <v>148</v>
      </c>
      <c r="C117" s="52"/>
      <c r="D117" s="52" t="s">
        <v>125</v>
      </c>
      <c r="E117" s="62">
        <v>70</v>
      </c>
      <c r="F117" s="9">
        <v>0</v>
      </c>
    </row>
    <row r="118" spans="1:6" ht="33.75" x14ac:dyDescent="0.25">
      <c r="A118" s="52">
        <v>10</v>
      </c>
      <c r="B118" s="52" t="s">
        <v>52</v>
      </c>
      <c r="C118" s="52" t="s">
        <v>53</v>
      </c>
      <c r="D118" s="52" t="s">
        <v>125</v>
      </c>
      <c r="E118" s="62">
        <v>35</v>
      </c>
      <c r="F118" s="9">
        <v>0</v>
      </c>
    </row>
    <row r="119" spans="1:6" ht="22.5" x14ac:dyDescent="0.25">
      <c r="A119" s="52">
        <v>11</v>
      </c>
      <c r="B119" s="52" t="s">
        <v>10</v>
      </c>
      <c r="C119" s="52" t="s">
        <v>21</v>
      </c>
      <c r="D119" s="52" t="s">
        <v>125</v>
      </c>
      <c r="E119" s="62">
        <v>750</v>
      </c>
      <c r="F119" s="9">
        <v>0</v>
      </c>
    </row>
    <row r="120" spans="1:6" ht="22.5" x14ac:dyDescent="0.25">
      <c r="A120" s="52">
        <v>12</v>
      </c>
      <c r="B120" s="52" t="s">
        <v>11</v>
      </c>
      <c r="C120" s="52" t="s">
        <v>22</v>
      </c>
      <c r="D120" s="52" t="s">
        <v>125</v>
      </c>
      <c r="E120" s="62">
        <v>400</v>
      </c>
      <c r="F120" s="9">
        <v>0</v>
      </c>
    </row>
    <row r="121" spans="1:6" ht="22.5" x14ac:dyDescent="0.25">
      <c r="A121" s="52">
        <v>13</v>
      </c>
      <c r="B121" s="52" t="s">
        <v>12</v>
      </c>
      <c r="C121" s="52" t="s">
        <v>23</v>
      </c>
      <c r="D121" s="52" t="s">
        <v>125</v>
      </c>
      <c r="E121" s="62">
        <v>200</v>
      </c>
      <c r="F121" s="9">
        <v>0</v>
      </c>
    </row>
    <row r="122" spans="1:6" ht="22.5" x14ac:dyDescent="0.25">
      <c r="A122" s="52">
        <v>14</v>
      </c>
      <c r="B122" s="52" t="s">
        <v>13</v>
      </c>
      <c r="C122" s="52" t="s">
        <v>24</v>
      </c>
      <c r="D122" s="52" t="s">
        <v>125</v>
      </c>
      <c r="E122" s="62">
        <v>50</v>
      </c>
      <c r="F122" s="9">
        <v>0</v>
      </c>
    </row>
    <row r="123" spans="1:6" ht="22.5" x14ac:dyDescent="0.25">
      <c r="A123" s="52">
        <v>15</v>
      </c>
      <c r="B123" s="52" t="s">
        <v>14</v>
      </c>
      <c r="C123" s="52" t="s">
        <v>25</v>
      </c>
      <c r="D123" s="52" t="s">
        <v>125</v>
      </c>
      <c r="E123" s="62">
        <v>30</v>
      </c>
      <c r="F123" s="9">
        <v>0</v>
      </c>
    </row>
    <row r="124" spans="1:6" ht="22.5" x14ac:dyDescent="0.25">
      <c r="A124" s="52">
        <v>16</v>
      </c>
      <c r="B124" s="52" t="s">
        <v>15</v>
      </c>
      <c r="C124" s="52" t="s">
        <v>26</v>
      </c>
      <c r="D124" s="52" t="s">
        <v>125</v>
      </c>
      <c r="E124" s="62">
        <v>25</v>
      </c>
      <c r="F124" s="9">
        <v>0</v>
      </c>
    </row>
    <row r="125" spans="1:6" ht="22.5" x14ac:dyDescent="0.25">
      <c r="A125" s="52">
        <v>17</v>
      </c>
      <c r="B125" s="52" t="s">
        <v>16</v>
      </c>
      <c r="C125" s="52" t="s">
        <v>25</v>
      </c>
      <c r="D125" s="52" t="s">
        <v>125</v>
      </c>
      <c r="E125" s="62">
        <v>8</v>
      </c>
      <c r="F125" s="9">
        <v>0</v>
      </c>
    </row>
    <row r="126" spans="1:6" ht="22.5" x14ac:dyDescent="0.25">
      <c r="A126" s="52">
        <v>18</v>
      </c>
      <c r="B126" s="52" t="s">
        <v>17</v>
      </c>
      <c r="C126" s="52" t="s">
        <v>26</v>
      </c>
      <c r="D126" s="52" t="s">
        <v>125</v>
      </c>
      <c r="E126" s="62">
        <v>8</v>
      </c>
      <c r="F126" s="9">
        <v>0</v>
      </c>
    </row>
    <row r="127" spans="1:6" ht="22.5" x14ac:dyDescent="0.25">
      <c r="A127" s="52">
        <v>19</v>
      </c>
      <c r="B127" s="52" t="s">
        <v>18</v>
      </c>
      <c r="C127" s="52" t="s">
        <v>27</v>
      </c>
      <c r="D127" s="52" t="s">
        <v>125</v>
      </c>
      <c r="E127" s="62">
        <v>8</v>
      </c>
      <c r="F127" s="9">
        <v>0</v>
      </c>
    </row>
    <row r="128" spans="1:6" ht="22.5" x14ac:dyDescent="0.25">
      <c r="A128" s="52">
        <v>20</v>
      </c>
      <c r="B128" s="52" t="s">
        <v>20</v>
      </c>
      <c r="C128" s="52" t="s">
        <v>28</v>
      </c>
      <c r="D128" s="52" t="s">
        <v>125</v>
      </c>
      <c r="E128" s="62">
        <v>8</v>
      </c>
      <c r="F128" s="9">
        <v>0</v>
      </c>
    </row>
    <row r="129" spans="1:6" ht="22.5" x14ac:dyDescent="0.25">
      <c r="A129" s="52">
        <v>21</v>
      </c>
      <c r="B129" s="52" t="s">
        <v>19</v>
      </c>
      <c r="C129" s="52" t="s">
        <v>29</v>
      </c>
      <c r="D129" s="52" t="s">
        <v>125</v>
      </c>
      <c r="E129" s="62">
        <v>8</v>
      </c>
      <c r="F129" s="9">
        <v>0</v>
      </c>
    </row>
    <row r="130" spans="1:6" ht="33.75" x14ac:dyDescent="0.25">
      <c r="A130" s="52">
        <v>22</v>
      </c>
      <c r="B130" s="52" t="s">
        <v>128</v>
      </c>
      <c r="C130" s="52" t="s">
        <v>201</v>
      </c>
      <c r="D130" s="52" t="s">
        <v>125</v>
      </c>
      <c r="E130" s="62">
        <v>35</v>
      </c>
      <c r="F130" s="9">
        <v>0</v>
      </c>
    </row>
    <row r="131" spans="1:6" x14ac:dyDescent="0.25">
      <c r="A131" s="139" t="s">
        <v>202</v>
      </c>
      <c r="B131" s="140"/>
      <c r="C131" s="140"/>
      <c r="D131" s="141"/>
      <c r="E131" s="114"/>
      <c r="F131" s="9"/>
    </row>
    <row r="132" spans="1:6" ht="56.25" x14ac:dyDescent="0.25">
      <c r="A132" s="52">
        <v>1</v>
      </c>
      <c r="B132" s="52" t="s">
        <v>69</v>
      </c>
      <c r="C132" s="52"/>
      <c r="D132" s="52" t="s">
        <v>125</v>
      </c>
      <c r="E132" s="62">
        <v>1750</v>
      </c>
      <c r="F132" s="9">
        <v>0</v>
      </c>
    </row>
    <row r="133" spans="1:6" ht="33.75" x14ac:dyDescent="0.25">
      <c r="A133" s="52">
        <v>2</v>
      </c>
      <c r="B133" s="52" t="s">
        <v>68</v>
      </c>
      <c r="C133" s="52"/>
      <c r="D133" s="52" t="s">
        <v>125</v>
      </c>
      <c r="E133" s="62">
        <v>100</v>
      </c>
      <c r="F133" s="9">
        <v>0</v>
      </c>
    </row>
    <row r="134" spans="1:6" ht="33.75" x14ac:dyDescent="0.25">
      <c r="A134" s="52">
        <v>3</v>
      </c>
      <c r="B134" s="52" t="s">
        <v>64</v>
      </c>
      <c r="C134" s="52"/>
      <c r="D134" s="52" t="s">
        <v>125</v>
      </c>
      <c r="E134" s="62">
        <v>90</v>
      </c>
      <c r="F134" s="9">
        <v>0</v>
      </c>
    </row>
    <row r="135" spans="1:6" ht="22.5" x14ac:dyDescent="0.25">
      <c r="A135" s="52">
        <v>4</v>
      </c>
      <c r="B135" s="52" t="s">
        <v>63</v>
      </c>
      <c r="C135" s="52"/>
      <c r="D135" s="52" t="s">
        <v>125</v>
      </c>
      <c r="E135" s="62">
        <v>30</v>
      </c>
      <c r="F135" s="9">
        <v>0</v>
      </c>
    </row>
    <row r="136" spans="1:6" s="11" customFormat="1" ht="33.75" x14ac:dyDescent="0.25">
      <c r="A136" s="52">
        <v>5</v>
      </c>
      <c r="B136" s="52" t="s">
        <v>65</v>
      </c>
      <c r="C136" s="52"/>
      <c r="D136" s="52" t="s">
        <v>125</v>
      </c>
      <c r="E136" s="62">
        <v>18</v>
      </c>
      <c r="F136" s="9">
        <v>0</v>
      </c>
    </row>
    <row r="137" spans="1:6" ht="33.75" x14ac:dyDescent="0.25">
      <c r="A137" s="52">
        <v>6</v>
      </c>
      <c r="B137" s="52" t="s">
        <v>66</v>
      </c>
      <c r="C137" s="52"/>
      <c r="D137" s="52" t="s">
        <v>125</v>
      </c>
      <c r="E137" s="62">
        <v>60</v>
      </c>
      <c r="F137" s="9">
        <v>0</v>
      </c>
    </row>
    <row r="138" spans="1:6" ht="33.75" x14ac:dyDescent="0.25">
      <c r="A138" s="52">
        <v>7</v>
      </c>
      <c r="B138" s="52" t="s">
        <v>67</v>
      </c>
      <c r="C138" s="52"/>
      <c r="D138" s="52" t="s">
        <v>125</v>
      </c>
      <c r="E138" s="62">
        <v>35</v>
      </c>
      <c r="F138" s="9">
        <v>0</v>
      </c>
    </row>
    <row r="139" spans="1:6" x14ac:dyDescent="0.25">
      <c r="A139" s="14"/>
      <c r="B139" s="14" t="s">
        <v>391</v>
      </c>
      <c r="C139" s="14"/>
      <c r="D139" s="14"/>
      <c r="E139" s="114">
        <f>SUM(E9:E138)</f>
        <v>8675.4</v>
      </c>
      <c r="F139" s="9">
        <f>SUM(F9:F138)</f>
        <v>0</v>
      </c>
    </row>
    <row r="140" spans="1:6" x14ac:dyDescent="0.25">
      <c r="E140" s="5"/>
    </row>
  </sheetData>
  <mergeCells count="10">
    <mergeCell ref="A50:D50"/>
    <mergeCell ref="A74:D74"/>
    <mergeCell ref="A108:D108"/>
    <mergeCell ref="A131:D131"/>
    <mergeCell ref="B7:C7"/>
    <mergeCell ref="B1:E1"/>
    <mergeCell ref="A2:E2"/>
    <mergeCell ref="A5:B5"/>
    <mergeCell ref="B9:C9"/>
    <mergeCell ref="A10:D10"/>
  </mergeCells>
  <pageMargins left="0.25" right="0.25" top="0.16" bottom="0.14000000000000001" header="0.14000000000000001" footer="0.14000000000000001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view="pageBreakPreview" zoomScale="130" zoomScaleNormal="140" zoomScaleSheetLayoutView="130" workbookViewId="0">
      <selection activeCell="F5" sqref="F5"/>
    </sheetView>
  </sheetViews>
  <sheetFormatPr defaultColWidth="9.140625" defaultRowHeight="11.25" x14ac:dyDescent="0.2"/>
  <cols>
    <col min="1" max="1" width="3.28515625" style="1" customWidth="1"/>
    <col min="2" max="2" width="27" style="1" customWidth="1"/>
    <col min="3" max="3" width="14" style="1" customWidth="1"/>
    <col min="4" max="4" width="9.85546875" style="1" customWidth="1"/>
    <col min="5" max="5" width="13.5703125" style="1" customWidth="1"/>
    <col min="6" max="6" width="14.7109375" style="1" customWidth="1"/>
    <col min="7" max="7" width="14" style="1" customWidth="1"/>
    <col min="8" max="8" width="14.28515625" style="1" customWidth="1"/>
    <col min="9" max="16384" width="9.140625" style="1"/>
  </cols>
  <sheetData>
    <row r="1" spans="1:8" ht="14.25" customHeight="1" x14ac:dyDescent="0.2">
      <c r="B1" s="13" t="s">
        <v>208</v>
      </c>
    </row>
    <row r="2" spans="1:8" ht="5.25" customHeight="1" x14ac:dyDescent="0.2"/>
    <row r="3" spans="1:8" ht="11.25" customHeight="1" x14ac:dyDescent="0.2">
      <c r="A3" s="146" t="s">
        <v>207</v>
      </c>
      <c r="B3" s="146"/>
      <c r="C3" s="146"/>
      <c r="D3" s="146"/>
      <c r="E3" s="146"/>
      <c r="F3" s="146"/>
      <c r="G3" s="146"/>
      <c r="H3" s="146"/>
    </row>
    <row r="4" spans="1:8" ht="5.25" customHeight="1" x14ac:dyDescent="0.2"/>
    <row r="5" spans="1:8" s="13" customFormat="1" ht="81" customHeight="1" x14ac:dyDescent="0.2">
      <c r="A5" s="12" t="s">
        <v>159</v>
      </c>
      <c r="B5" s="143" t="s">
        <v>160</v>
      </c>
      <c r="C5" s="144"/>
      <c r="D5" s="12" t="s">
        <v>166</v>
      </c>
      <c r="E5" s="12" t="s">
        <v>203</v>
      </c>
      <c r="F5" s="12" t="s">
        <v>204</v>
      </c>
      <c r="G5" s="12" t="s">
        <v>205</v>
      </c>
      <c r="H5" s="12" t="s">
        <v>309</v>
      </c>
    </row>
    <row r="6" spans="1:8" s="13" customFormat="1" ht="15.75" customHeight="1" x14ac:dyDescent="0.2">
      <c r="A6" s="12">
        <v>1</v>
      </c>
      <c r="B6" s="12">
        <v>2</v>
      </c>
      <c r="C6" s="12">
        <v>3</v>
      </c>
      <c r="D6" s="12">
        <v>4</v>
      </c>
      <c r="E6" s="12"/>
      <c r="F6" s="12"/>
      <c r="G6" s="12"/>
      <c r="H6" s="19"/>
    </row>
    <row r="7" spans="1:8" s="13" customFormat="1" ht="15.75" customHeight="1" x14ac:dyDescent="0.2">
      <c r="A7" s="14">
        <v>1</v>
      </c>
      <c r="B7" s="40" t="s">
        <v>335</v>
      </c>
      <c r="C7" s="40"/>
      <c r="D7" s="40" t="s">
        <v>325</v>
      </c>
      <c r="E7" s="8">
        <v>250</v>
      </c>
      <c r="F7" s="9">
        <v>0</v>
      </c>
      <c r="G7" s="8">
        <v>90</v>
      </c>
      <c r="H7" s="55">
        <v>0</v>
      </c>
    </row>
    <row r="8" spans="1:8" ht="22.5" x14ac:dyDescent="0.2">
      <c r="A8" s="52">
        <v>2</v>
      </c>
      <c r="B8" s="6" t="s">
        <v>146</v>
      </c>
      <c r="C8" s="6"/>
      <c r="D8" s="6" t="s">
        <v>125</v>
      </c>
      <c r="E8" s="8">
        <v>35</v>
      </c>
      <c r="F8" s="9">
        <v>0</v>
      </c>
      <c r="G8" s="8">
        <v>5</v>
      </c>
      <c r="H8" s="55">
        <v>0</v>
      </c>
    </row>
    <row r="9" spans="1:8" x14ac:dyDescent="0.2">
      <c r="A9" s="52">
        <v>3</v>
      </c>
      <c r="B9" s="6" t="s">
        <v>118</v>
      </c>
      <c r="C9" s="6"/>
      <c r="D9" s="6" t="s">
        <v>125</v>
      </c>
      <c r="E9" s="8">
        <v>15</v>
      </c>
      <c r="F9" s="9">
        <v>0</v>
      </c>
      <c r="G9" s="8">
        <v>7</v>
      </c>
      <c r="H9" s="55">
        <v>0</v>
      </c>
    </row>
    <row r="10" spans="1:8" ht="22.5" x14ac:dyDescent="0.2">
      <c r="A10" s="52">
        <v>4</v>
      </c>
      <c r="B10" s="6" t="s">
        <v>149</v>
      </c>
      <c r="C10" s="6"/>
      <c r="D10" s="6" t="s">
        <v>125</v>
      </c>
      <c r="E10" s="8">
        <v>60</v>
      </c>
      <c r="F10" s="9">
        <v>0</v>
      </c>
      <c r="G10" s="8">
        <v>15</v>
      </c>
      <c r="H10" s="55">
        <v>0</v>
      </c>
    </row>
    <row r="11" spans="1:8" ht="33.75" x14ac:dyDescent="0.2">
      <c r="A11" s="52">
        <v>5</v>
      </c>
      <c r="B11" s="6" t="s">
        <v>150</v>
      </c>
      <c r="C11" s="6"/>
      <c r="D11" s="6" t="s">
        <v>125</v>
      </c>
      <c r="E11" s="8">
        <v>90</v>
      </c>
      <c r="F11" s="9">
        <v>0</v>
      </c>
      <c r="G11" s="8">
        <v>15</v>
      </c>
      <c r="H11" s="55">
        <v>0</v>
      </c>
    </row>
    <row r="12" spans="1:8" ht="25.5" customHeight="1" x14ac:dyDescent="0.2">
      <c r="A12" s="52">
        <v>6</v>
      </c>
      <c r="B12" s="6" t="s">
        <v>151</v>
      </c>
      <c r="C12" s="6"/>
      <c r="D12" s="6" t="s">
        <v>125</v>
      </c>
      <c r="E12" s="8">
        <v>165</v>
      </c>
      <c r="F12" s="9">
        <v>0</v>
      </c>
      <c r="G12" s="8">
        <v>30</v>
      </c>
      <c r="H12" s="55">
        <v>0</v>
      </c>
    </row>
    <row r="13" spans="1:8" x14ac:dyDescent="0.2">
      <c r="A13" s="52">
        <v>7</v>
      </c>
      <c r="B13" s="6" t="s">
        <v>73</v>
      </c>
      <c r="C13" s="6"/>
      <c r="D13" s="6" t="s">
        <v>125</v>
      </c>
      <c r="E13" s="8">
        <v>250</v>
      </c>
      <c r="F13" s="9">
        <v>0</v>
      </c>
      <c r="G13" s="8">
        <v>40</v>
      </c>
      <c r="H13" s="55">
        <v>0</v>
      </c>
    </row>
    <row r="14" spans="1:8" x14ac:dyDescent="0.2">
      <c r="A14" s="52">
        <v>8</v>
      </c>
      <c r="B14" s="6" t="s">
        <v>74</v>
      </c>
      <c r="C14" s="6"/>
      <c r="D14" s="6" t="s">
        <v>125</v>
      </c>
      <c r="E14" s="8">
        <v>10</v>
      </c>
      <c r="F14" s="9">
        <v>0</v>
      </c>
      <c r="G14" s="8">
        <v>15</v>
      </c>
      <c r="H14" s="55">
        <v>0</v>
      </c>
    </row>
    <row r="15" spans="1:8" ht="22.5" x14ac:dyDescent="0.2">
      <c r="A15" s="52">
        <v>9</v>
      </c>
      <c r="B15" s="6" t="s">
        <v>152</v>
      </c>
      <c r="C15" s="6"/>
      <c r="D15" s="6" t="s">
        <v>125</v>
      </c>
      <c r="E15" s="8">
        <v>12</v>
      </c>
      <c r="F15" s="9">
        <v>0</v>
      </c>
      <c r="G15" s="8">
        <v>7</v>
      </c>
      <c r="H15" s="55">
        <v>0</v>
      </c>
    </row>
    <row r="16" spans="1:8" ht="22.5" x14ac:dyDescent="0.2">
      <c r="A16" s="52">
        <v>10</v>
      </c>
      <c r="B16" s="6" t="s">
        <v>75</v>
      </c>
      <c r="C16" s="6"/>
      <c r="D16" s="6" t="s">
        <v>125</v>
      </c>
      <c r="E16" s="8">
        <v>15</v>
      </c>
      <c r="F16" s="9">
        <v>0</v>
      </c>
      <c r="G16" s="8">
        <v>7</v>
      </c>
      <c r="H16" s="55">
        <v>0</v>
      </c>
    </row>
    <row r="17" spans="1:8" ht="22.5" x14ac:dyDescent="0.2">
      <c r="A17" s="52">
        <v>11</v>
      </c>
      <c r="B17" s="6" t="s">
        <v>76</v>
      </c>
      <c r="C17" s="6"/>
      <c r="D17" s="6" t="s">
        <v>125</v>
      </c>
      <c r="E17" s="8">
        <v>25</v>
      </c>
      <c r="F17" s="9">
        <v>0</v>
      </c>
      <c r="G17" s="8">
        <v>15</v>
      </c>
      <c r="H17" s="55">
        <v>0</v>
      </c>
    </row>
    <row r="18" spans="1:8" ht="22.5" x14ac:dyDescent="0.2">
      <c r="A18" s="52">
        <v>12</v>
      </c>
      <c r="B18" s="6" t="s">
        <v>77</v>
      </c>
      <c r="C18" s="6"/>
      <c r="D18" s="6" t="s">
        <v>125</v>
      </c>
      <c r="E18" s="8">
        <v>20</v>
      </c>
      <c r="F18" s="9">
        <v>0</v>
      </c>
      <c r="G18" s="8">
        <v>8</v>
      </c>
      <c r="H18" s="55">
        <v>0</v>
      </c>
    </row>
    <row r="19" spans="1:8" ht="45" x14ac:dyDescent="0.2">
      <c r="A19" s="52">
        <v>13</v>
      </c>
      <c r="B19" s="6" t="s">
        <v>153</v>
      </c>
      <c r="C19" s="6"/>
      <c r="D19" s="6" t="s">
        <v>125</v>
      </c>
      <c r="E19" s="8">
        <v>5</v>
      </c>
      <c r="F19" s="9">
        <v>0</v>
      </c>
      <c r="G19" s="8">
        <v>5</v>
      </c>
      <c r="H19" s="55">
        <v>0</v>
      </c>
    </row>
    <row r="20" spans="1:8" ht="33.75" x14ac:dyDescent="0.2">
      <c r="A20" s="52">
        <v>14</v>
      </c>
      <c r="B20" s="6" t="s">
        <v>210</v>
      </c>
      <c r="C20" s="6" t="s">
        <v>211</v>
      </c>
      <c r="D20" s="6" t="s">
        <v>125</v>
      </c>
      <c r="E20" s="8">
        <v>15</v>
      </c>
      <c r="F20" s="9">
        <v>0</v>
      </c>
      <c r="G20" s="8">
        <v>5</v>
      </c>
      <c r="H20" s="55">
        <v>0</v>
      </c>
    </row>
    <row r="21" spans="1:8" ht="22.5" x14ac:dyDescent="0.2">
      <c r="A21" s="52">
        <v>15</v>
      </c>
      <c r="B21" s="6" t="s">
        <v>154</v>
      </c>
      <c r="C21" s="6" t="s">
        <v>212</v>
      </c>
      <c r="D21" s="6" t="s">
        <v>125</v>
      </c>
      <c r="E21" s="8">
        <v>10</v>
      </c>
      <c r="F21" s="9">
        <v>0</v>
      </c>
      <c r="G21" s="8">
        <v>5</v>
      </c>
      <c r="H21" s="55">
        <v>0</v>
      </c>
    </row>
    <row r="22" spans="1:8" ht="22.5" x14ac:dyDescent="0.2">
      <c r="A22" s="52">
        <v>16</v>
      </c>
      <c r="B22" s="60" t="s">
        <v>357</v>
      </c>
      <c r="C22" s="60" t="s">
        <v>358</v>
      </c>
      <c r="D22" s="60" t="s">
        <v>125</v>
      </c>
      <c r="E22" s="8">
        <v>12</v>
      </c>
      <c r="F22" s="9">
        <v>0</v>
      </c>
      <c r="G22" s="8">
        <v>5</v>
      </c>
      <c r="H22" s="55">
        <v>0</v>
      </c>
    </row>
    <row r="23" spans="1:8" ht="22.5" x14ac:dyDescent="0.2">
      <c r="A23" s="52">
        <v>17</v>
      </c>
      <c r="B23" s="60" t="s">
        <v>359</v>
      </c>
      <c r="C23" s="60" t="s">
        <v>360</v>
      </c>
      <c r="D23" s="60" t="s">
        <v>125</v>
      </c>
      <c r="E23" s="8">
        <v>20</v>
      </c>
      <c r="F23" s="9">
        <v>0</v>
      </c>
      <c r="G23" s="8">
        <v>5</v>
      </c>
      <c r="H23" s="55">
        <v>0</v>
      </c>
    </row>
    <row r="24" spans="1:8" x14ac:dyDescent="0.2">
      <c r="A24" s="52">
        <v>18</v>
      </c>
      <c r="B24" s="6" t="s">
        <v>78</v>
      </c>
      <c r="C24" s="6"/>
      <c r="D24" s="6" t="s">
        <v>125</v>
      </c>
      <c r="E24" s="8">
        <v>30</v>
      </c>
      <c r="F24" s="9">
        <v>0</v>
      </c>
      <c r="G24" s="8">
        <v>15</v>
      </c>
      <c r="H24" s="55">
        <v>0</v>
      </c>
    </row>
    <row r="25" spans="1:8" ht="22.5" x14ac:dyDescent="0.2">
      <c r="A25" s="52">
        <v>19</v>
      </c>
      <c r="B25" s="6" t="s">
        <v>109</v>
      </c>
      <c r="C25" s="6"/>
      <c r="D25" s="6" t="s">
        <v>125</v>
      </c>
      <c r="E25" s="8">
        <v>70</v>
      </c>
      <c r="F25" s="9">
        <v>0</v>
      </c>
      <c r="G25" s="8">
        <v>20</v>
      </c>
      <c r="H25" s="55">
        <v>0</v>
      </c>
    </row>
    <row r="26" spans="1:8" ht="23.25" customHeight="1" x14ac:dyDescent="0.2">
      <c r="A26" s="52">
        <v>20</v>
      </c>
      <c r="B26" s="6" t="s">
        <v>79</v>
      </c>
      <c r="C26" s="6"/>
      <c r="D26" s="6" t="s">
        <v>125</v>
      </c>
      <c r="E26" s="8">
        <v>4</v>
      </c>
      <c r="F26" s="9">
        <v>0</v>
      </c>
      <c r="G26" s="8">
        <v>5</v>
      </c>
      <c r="H26" s="55">
        <v>0</v>
      </c>
    </row>
    <row r="27" spans="1:8" ht="22.5" x14ac:dyDescent="0.2">
      <c r="A27" s="52">
        <v>21</v>
      </c>
      <c r="B27" s="6" t="s">
        <v>80</v>
      </c>
      <c r="C27" s="6"/>
      <c r="D27" s="6" t="s">
        <v>125</v>
      </c>
      <c r="E27" s="8">
        <v>5</v>
      </c>
      <c r="F27" s="9">
        <v>0</v>
      </c>
      <c r="G27" s="8">
        <v>5</v>
      </c>
      <c r="H27" s="55">
        <v>0</v>
      </c>
    </row>
    <row r="28" spans="1:8" ht="33.75" x14ac:dyDescent="0.2">
      <c r="A28" s="52">
        <v>22</v>
      </c>
      <c r="B28" s="6" t="s">
        <v>155</v>
      </c>
      <c r="C28" s="6"/>
      <c r="D28" s="6" t="s">
        <v>125</v>
      </c>
      <c r="E28" s="8">
        <v>10</v>
      </c>
      <c r="F28" s="9">
        <v>0</v>
      </c>
      <c r="G28" s="8">
        <v>5</v>
      </c>
      <c r="H28" s="55">
        <v>0</v>
      </c>
    </row>
    <row r="29" spans="1:8" x14ac:dyDescent="0.2">
      <c r="A29" s="52">
        <v>23</v>
      </c>
      <c r="B29" s="6" t="s">
        <v>156</v>
      </c>
      <c r="C29" s="6" t="s">
        <v>209</v>
      </c>
      <c r="D29" s="6" t="s">
        <v>125</v>
      </c>
      <c r="E29" s="8">
        <v>400</v>
      </c>
      <c r="F29" s="9">
        <v>0</v>
      </c>
      <c r="G29" s="8">
        <v>70</v>
      </c>
      <c r="H29" s="55">
        <v>0</v>
      </c>
    </row>
    <row r="30" spans="1:8" x14ac:dyDescent="0.2">
      <c r="A30" s="52">
        <v>24</v>
      </c>
      <c r="B30" s="6" t="s">
        <v>81</v>
      </c>
      <c r="C30" s="6"/>
      <c r="D30" s="6" t="s">
        <v>125</v>
      </c>
      <c r="E30" s="8">
        <v>150</v>
      </c>
      <c r="F30" s="9">
        <v>0</v>
      </c>
      <c r="G30" s="8">
        <v>70</v>
      </c>
      <c r="H30" s="55">
        <v>0</v>
      </c>
    </row>
    <row r="31" spans="1:8" ht="22.5" x14ac:dyDescent="0.2">
      <c r="A31" s="52">
        <v>25</v>
      </c>
      <c r="B31" s="6" t="s">
        <v>213</v>
      </c>
      <c r="C31" s="6" t="s">
        <v>214</v>
      </c>
      <c r="D31" s="6" t="s">
        <v>125</v>
      </c>
      <c r="E31" s="8">
        <v>20</v>
      </c>
      <c r="F31" s="9">
        <v>0</v>
      </c>
      <c r="G31" s="8">
        <v>5</v>
      </c>
      <c r="H31" s="55">
        <v>0</v>
      </c>
    </row>
    <row r="32" spans="1:8" x14ac:dyDescent="0.2">
      <c r="A32" s="52">
        <v>26</v>
      </c>
      <c r="B32" s="6" t="s">
        <v>215</v>
      </c>
      <c r="C32" s="6" t="s">
        <v>218</v>
      </c>
      <c r="D32" s="6" t="s">
        <v>108</v>
      </c>
      <c r="E32" s="8">
        <v>1.5</v>
      </c>
      <c r="F32" s="9">
        <v>0</v>
      </c>
      <c r="G32" s="8">
        <v>1.2</v>
      </c>
      <c r="H32" s="55">
        <v>0</v>
      </c>
    </row>
    <row r="33" spans="1:8" x14ac:dyDescent="0.2">
      <c r="A33" s="52">
        <v>27</v>
      </c>
      <c r="B33" s="6" t="s">
        <v>215</v>
      </c>
      <c r="C33" s="6" t="s">
        <v>219</v>
      </c>
      <c r="D33" s="6" t="s">
        <v>108</v>
      </c>
      <c r="E33" s="8">
        <v>3</v>
      </c>
      <c r="F33" s="9">
        <v>0</v>
      </c>
      <c r="G33" s="8">
        <v>1.2</v>
      </c>
      <c r="H33" s="55">
        <v>0</v>
      </c>
    </row>
    <row r="34" spans="1:8" x14ac:dyDescent="0.2">
      <c r="A34" s="52">
        <v>28</v>
      </c>
      <c r="B34" s="6" t="s">
        <v>215</v>
      </c>
      <c r="C34" s="6" t="s">
        <v>220</v>
      </c>
      <c r="D34" s="6" t="s">
        <v>108</v>
      </c>
      <c r="E34" s="8">
        <v>3.5</v>
      </c>
      <c r="F34" s="9">
        <v>0</v>
      </c>
      <c r="G34" s="8">
        <v>3</v>
      </c>
      <c r="H34" s="55">
        <v>0</v>
      </c>
    </row>
    <row r="35" spans="1:8" x14ac:dyDescent="0.2">
      <c r="A35" s="52">
        <v>29</v>
      </c>
      <c r="B35" s="6" t="s">
        <v>215</v>
      </c>
      <c r="C35" s="6" t="s">
        <v>221</v>
      </c>
      <c r="D35" s="6" t="s">
        <v>108</v>
      </c>
      <c r="E35" s="8">
        <v>4</v>
      </c>
      <c r="F35" s="9">
        <v>0</v>
      </c>
      <c r="G35" s="8">
        <v>4</v>
      </c>
      <c r="H35" s="55">
        <v>0</v>
      </c>
    </row>
    <row r="36" spans="1:8" x14ac:dyDescent="0.2">
      <c r="A36" s="52">
        <v>30</v>
      </c>
      <c r="B36" s="6" t="s">
        <v>215</v>
      </c>
      <c r="C36" s="6" t="s">
        <v>222</v>
      </c>
      <c r="D36" s="6" t="s">
        <v>108</v>
      </c>
      <c r="E36" s="8">
        <v>7.5</v>
      </c>
      <c r="F36" s="9">
        <v>0</v>
      </c>
      <c r="G36" s="8">
        <v>4</v>
      </c>
      <c r="H36" s="55">
        <v>0</v>
      </c>
    </row>
    <row r="37" spans="1:8" x14ac:dyDescent="0.2">
      <c r="A37" s="52">
        <v>31</v>
      </c>
      <c r="B37" s="6" t="s">
        <v>216</v>
      </c>
      <c r="C37" s="6" t="s">
        <v>223</v>
      </c>
      <c r="D37" s="6" t="s">
        <v>125</v>
      </c>
      <c r="E37" s="8">
        <v>40</v>
      </c>
      <c r="F37" s="9">
        <v>0</v>
      </c>
      <c r="G37" s="8">
        <v>12</v>
      </c>
      <c r="H37" s="55">
        <v>0</v>
      </c>
    </row>
    <row r="38" spans="1:8" x14ac:dyDescent="0.2">
      <c r="A38" s="52">
        <v>32</v>
      </c>
      <c r="B38" s="6" t="s">
        <v>216</v>
      </c>
      <c r="C38" s="6" t="s">
        <v>224</v>
      </c>
      <c r="D38" s="6" t="s">
        <v>125</v>
      </c>
      <c r="E38" s="8">
        <v>15</v>
      </c>
      <c r="F38" s="9">
        <v>0</v>
      </c>
      <c r="G38" s="8">
        <v>9</v>
      </c>
      <c r="H38" s="55">
        <v>0</v>
      </c>
    </row>
    <row r="39" spans="1:8" x14ac:dyDescent="0.2">
      <c r="A39" s="52">
        <v>33</v>
      </c>
      <c r="B39" s="6" t="s">
        <v>217</v>
      </c>
      <c r="C39" s="6" t="s">
        <v>225</v>
      </c>
      <c r="D39" s="6" t="s">
        <v>125</v>
      </c>
      <c r="E39" s="8">
        <v>18</v>
      </c>
      <c r="F39" s="9">
        <v>0</v>
      </c>
      <c r="G39" s="8">
        <v>12</v>
      </c>
      <c r="H39" s="55">
        <v>0</v>
      </c>
    </row>
    <row r="40" spans="1:8" x14ac:dyDescent="0.2">
      <c r="A40" s="52">
        <v>34</v>
      </c>
      <c r="B40" s="6" t="s">
        <v>216</v>
      </c>
      <c r="C40" s="6" t="s">
        <v>226</v>
      </c>
      <c r="D40" s="17" t="s">
        <v>125</v>
      </c>
      <c r="E40" s="8">
        <v>18</v>
      </c>
      <c r="F40" s="9">
        <v>0</v>
      </c>
      <c r="G40" s="8">
        <v>9</v>
      </c>
      <c r="H40" s="55">
        <v>0</v>
      </c>
    </row>
    <row r="41" spans="1:8" x14ac:dyDescent="0.2">
      <c r="A41" s="52">
        <v>35</v>
      </c>
      <c r="B41" s="6" t="s">
        <v>217</v>
      </c>
      <c r="C41" s="6" t="s">
        <v>227</v>
      </c>
      <c r="D41" s="17" t="s">
        <v>125</v>
      </c>
      <c r="E41" s="8">
        <v>8</v>
      </c>
      <c r="F41" s="9">
        <v>0</v>
      </c>
      <c r="G41" s="8">
        <v>8</v>
      </c>
      <c r="H41" s="55">
        <v>0</v>
      </c>
    </row>
    <row r="42" spans="1:8" x14ac:dyDescent="0.2">
      <c r="A42" s="52">
        <v>36</v>
      </c>
      <c r="B42" s="6" t="s">
        <v>216</v>
      </c>
      <c r="C42" s="6" t="s">
        <v>228</v>
      </c>
      <c r="D42" s="17" t="s">
        <v>125</v>
      </c>
      <c r="E42" s="8">
        <v>5</v>
      </c>
      <c r="F42" s="9">
        <v>0</v>
      </c>
      <c r="G42" s="8">
        <v>6</v>
      </c>
      <c r="H42" s="55">
        <v>0</v>
      </c>
    </row>
    <row r="43" spans="1:8" x14ac:dyDescent="0.2">
      <c r="A43" s="52">
        <v>37</v>
      </c>
      <c r="B43" s="6" t="s">
        <v>216</v>
      </c>
      <c r="C43" s="6" t="s">
        <v>229</v>
      </c>
      <c r="D43" s="17" t="s">
        <v>125</v>
      </c>
      <c r="E43" s="8">
        <v>8</v>
      </c>
      <c r="F43" s="9">
        <v>0</v>
      </c>
      <c r="G43" s="8">
        <v>6</v>
      </c>
      <c r="H43" s="55">
        <v>0</v>
      </c>
    </row>
    <row r="44" spans="1:8" x14ac:dyDescent="0.2">
      <c r="A44" s="52">
        <v>38</v>
      </c>
      <c r="B44" s="6" t="s">
        <v>216</v>
      </c>
      <c r="C44" s="6" t="s">
        <v>230</v>
      </c>
      <c r="D44" s="17" t="s">
        <v>125</v>
      </c>
      <c r="E44" s="8">
        <v>4</v>
      </c>
      <c r="F44" s="9">
        <v>0</v>
      </c>
      <c r="G44" s="8">
        <v>5</v>
      </c>
      <c r="H44" s="55">
        <v>0</v>
      </c>
    </row>
    <row r="45" spans="1:8" x14ac:dyDescent="0.2">
      <c r="A45" s="52">
        <v>39</v>
      </c>
      <c r="B45" s="6" t="s">
        <v>231</v>
      </c>
      <c r="C45" s="6" t="s">
        <v>273</v>
      </c>
      <c r="D45" s="17" t="s">
        <v>125</v>
      </c>
      <c r="E45" s="8">
        <v>6</v>
      </c>
      <c r="F45" s="9">
        <v>0</v>
      </c>
      <c r="G45" s="8">
        <v>6</v>
      </c>
      <c r="H45" s="55">
        <v>0</v>
      </c>
    </row>
    <row r="46" spans="1:8" x14ac:dyDescent="0.2">
      <c r="A46" s="52">
        <v>40</v>
      </c>
      <c r="B46" s="6" t="s">
        <v>232</v>
      </c>
      <c r="C46" s="6" t="s">
        <v>274</v>
      </c>
      <c r="D46" s="17" t="s">
        <v>125</v>
      </c>
      <c r="E46" s="8">
        <v>10</v>
      </c>
      <c r="F46" s="9">
        <v>0</v>
      </c>
      <c r="G46" s="8">
        <v>6</v>
      </c>
      <c r="H46" s="55">
        <v>0</v>
      </c>
    </row>
    <row r="47" spans="1:8" x14ac:dyDescent="0.2">
      <c r="A47" s="52">
        <v>41</v>
      </c>
      <c r="B47" s="6" t="s">
        <v>233</v>
      </c>
      <c r="C47" s="6" t="s">
        <v>275</v>
      </c>
      <c r="D47" s="17" t="s">
        <v>125</v>
      </c>
      <c r="E47" s="8">
        <v>5</v>
      </c>
      <c r="F47" s="9">
        <v>0</v>
      </c>
      <c r="G47" s="8">
        <v>5</v>
      </c>
      <c r="H47" s="55">
        <v>0</v>
      </c>
    </row>
    <row r="48" spans="1:8" x14ac:dyDescent="0.2">
      <c r="A48" s="52">
        <v>42</v>
      </c>
      <c r="B48" s="6" t="s">
        <v>232</v>
      </c>
      <c r="C48" s="6" t="s">
        <v>276</v>
      </c>
      <c r="D48" s="17" t="s">
        <v>125</v>
      </c>
      <c r="E48" s="8">
        <v>1.5</v>
      </c>
      <c r="F48" s="9">
        <v>0</v>
      </c>
      <c r="G48" s="8">
        <v>5</v>
      </c>
      <c r="H48" s="55">
        <v>0</v>
      </c>
    </row>
    <row r="49" spans="1:8" x14ac:dyDescent="0.2">
      <c r="A49" s="52">
        <v>43</v>
      </c>
      <c r="B49" s="6" t="s">
        <v>234</v>
      </c>
      <c r="C49" s="6" t="s">
        <v>275</v>
      </c>
      <c r="D49" s="17" t="s">
        <v>125</v>
      </c>
      <c r="E49" s="8">
        <v>4</v>
      </c>
      <c r="F49" s="9">
        <v>0</v>
      </c>
      <c r="G49" s="8">
        <v>5</v>
      </c>
      <c r="H49" s="55">
        <v>0</v>
      </c>
    </row>
    <row r="50" spans="1:8" x14ac:dyDescent="0.2">
      <c r="A50" s="52">
        <v>44</v>
      </c>
      <c r="B50" s="6" t="s">
        <v>235</v>
      </c>
      <c r="C50" s="6" t="s">
        <v>276</v>
      </c>
      <c r="D50" s="17" t="s">
        <v>125</v>
      </c>
      <c r="E50" s="8">
        <v>1.5</v>
      </c>
      <c r="F50" s="9">
        <v>0</v>
      </c>
      <c r="G50" s="8">
        <v>5</v>
      </c>
      <c r="H50" s="55">
        <v>0</v>
      </c>
    </row>
    <row r="51" spans="1:8" x14ac:dyDescent="0.2">
      <c r="A51" s="52">
        <v>45</v>
      </c>
      <c r="B51" s="6" t="s">
        <v>236</v>
      </c>
      <c r="C51" s="6" t="s">
        <v>277</v>
      </c>
      <c r="D51" s="17" t="s">
        <v>125</v>
      </c>
      <c r="E51" s="8">
        <v>4</v>
      </c>
      <c r="F51" s="9">
        <v>0</v>
      </c>
      <c r="G51" s="8">
        <v>2</v>
      </c>
      <c r="H51" s="55">
        <v>0</v>
      </c>
    </row>
    <row r="52" spans="1:8" x14ac:dyDescent="0.2">
      <c r="A52" s="52">
        <v>46</v>
      </c>
      <c r="B52" s="6" t="s">
        <v>237</v>
      </c>
      <c r="C52" s="6" t="s">
        <v>275</v>
      </c>
      <c r="D52" s="17" t="s">
        <v>125</v>
      </c>
      <c r="E52" s="8">
        <v>2</v>
      </c>
      <c r="F52" s="9">
        <v>0</v>
      </c>
      <c r="G52" s="8">
        <v>2</v>
      </c>
      <c r="H52" s="55">
        <v>0</v>
      </c>
    </row>
    <row r="53" spans="1:8" x14ac:dyDescent="0.2">
      <c r="A53" s="52">
        <v>47</v>
      </c>
      <c r="B53" s="6" t="s">
        <v>236</v>
      </c>
      <c r="C53" s="6" t="s">
        <v>278</v>
      </c>
      <c r="D53" s="17" t="s">
        <v>125</v>
      </c>
      <c r="E53" s="8">
        <v>1</v>
      </c>
      <c r="F53" s="9">
        <v>0</v>
      </c>
      <c r="G53" s="8">
        <v>2</v>
      </c>
      <c r="H53" s="55">
        <v>0</v>
      </c>
    </row>
    <row r="54" spans="1:8" ht="12" customHeight="1" x14ac:dyDescent="0.2">
      <c r="A54" s="52">
        <v>48</v>
      </c>
      <c r="B54" s="6" t="s">
        <v>238</v>
      </c>
      <c r="C54" s="6" t="s">
        <v>239</v>
      </c>
      <c r="D54" s="17" t="s">
        <v>125</v>
      </c>
      <c r="E54" s="8">
        <v>7</v>
      </c>
      <c r="F54" s="9">
        <v>0</v>
      </c>
      <c r="G54" s="8">
        <v>6</v>
      </c>
      <c r="H54" s="55">
        <v>0</v>
      </c>
    </row>
    <row r="55" spans="1:8" x14ac:dyDescent="0.2">
      <c r="A55" s="52">
        <v>49</v>
      </c>
      <c r="B55" s="6" t="s">
        <v>238</v>
      </c>
      <c r="C55" s="6" t="s">
        <v>240</v>
      </c>
      <c r="D55" s="17" t="s">
        <v>125</v>
      </c>
      <c r="E55" s="8">
        <v>2</v>
      </c>
      <c r="F55" s="9">
        <v>0</v>
      </c>
      <c r="G55" s="8">
        <v>5</v>
      </c>
      <c r="H55" s="55">
        <v>0</v>
      </c>
    </row>
    <row r="56" spans="1:8" ht="16.5" customHeight="1" x14ac:dyDescent="0.2">
      <c r="A56" s="52">
        <v>50</v>
      </c>
      <c r="B56" s="6" t="s">
        <v>241</v>
      </c>
      <c r="C56" s="6" t="s">
        <v>279</v>
      </c>
      <c r="D56" s="17" t="s">
        <v>125</v>
      </c>
      <c r="E56" s="8">
        <v>3.5</v>
      </c>
      <c r="F56" s="9">
        <v>0</v>
      </c>
      <c r="G56" s="8">
        <v>5</v>
      </c>
      <c r="H56" s="55">
        <v>0</v>
      </c>
    </row>
    <row r="57" spans="1:8" ht="16.5" customHeight="1" x14ac:dyDescent="0.2">
      <c r="A57" s="52">
        <v>51</v>
      </c>
      <c r="B57" s="6" t="s">
        <v>242</v>
      </c>
      <c r="C57" s="6" t="s">
        <v>275</v>
      </c>
      <c r="D57" s="17" t="s">
        <v>125</v>
      </c>
      <c r="E57" s="8">
        <v>140</v>
      </c>
      <c r="F57" s="9">
        <v>0</v>
      </c>
      <c r="G57" s="8">
        <v>7</v>
      </c>
      <c r="H57" s="55">
        <v>0</v>
      </c>
    </row>
    <row r="58" spans="1:8" ht="22.5" x14ac:dyDescent="0.2">
      <c r="A58" s="52">
        <v>52</v>
      </c>
      <c r="B58" s="6" t="s">
        <v>243</v>
      </c>
      <c r="C58" s="6" t="s">
        <v>280</v>
      </c>
      <c r="D58" s="17" t="s">
        <v>125</v>
      </c>
      <c r="E58" s="8">
        <v>4</v>
      </c>
      <c r="F58" s="9">
        <v>0</v>
      </c>
      <c r="G58" s="8">
        <v>5</v>
      </c>
      <c r="H58" s="55">
        <v>0</v>
      </c>
    </row>
    <row r="59" spans="1:8" x14ac:dyDescent="0.2">
      <c r="A59" s="52">
        <v>53</v>
      </c>
      <c r="B59" s="6" t="s">
        <v>244</v>
      </c>
      <c r="C59" s="6" t="s">
        <v>245</v>
      </c>
      <c r="D59" s="17" t="s">
        <v>125</v>
      </c>
      <c r="E59" s="8">
        <v>2</v>
      </c>
      <c r="F59" s="9">
        <v>0</v>
      </c>
      <c r="G59" s="8">
        <v>2</v>
      </c>
      <c r="H59" s="55">
        <v>0</v>
      </c>
    </row>
    <row r="60" spans="1:8" x14ac:dyDescent="0.2">
      <c r="A60" s="52">
        <v>54</v>
      </c>
      <c r="B60" s="6" t="s">
        <v>244</v>
      </c>
      <c r="C60" s="6" t="s">
        <v>246</v>
      </c>
      <c r="D60" s="17" t="s">
        <v>125</v>
      </c>
      <c r="E60" s="8">
        <v>1</v>
      </c>
      <c r="F60" s="9">
        <v>0</v>
      </c>
      <c r="G60" s="8">
        <v>2</v>
      </c>
      <c r="H60" s="55">
        <v>0</v>
      </c>
    </row>
    <row r="61" spans="1:8" x14ac:dyDescent="0.2">
      <c r="A61" s="52">
        <v>55</v>
      </c>
      <c r="B61" s="6" t="s">
        <v>244</v>
      </c>
      <c r="C61" s="6" t="s">
        <v>247</v>
      </c>
      <c r="D61" s="17" t="s">
        <v>125</v>
      </c>
      <c r="E61" s="8">
        <v>1.5</v>
      </c>
      <c r="F61" s="9">
        <v>0</v>
      </c>
      <c r="G61" s="8">
        <v>2</v>
      </c>
      <c r="H61" s="55">
        <v>0</v>
      </c>
    </row>
    <row r="62" spans="1:8" x14ac:dyDescent="0.2">
      <c r="A62" s="52">
        <v>56</v>
      </c>
      <c r="B62" s="6" t="s">
        <v>244</v>
      </c>
      <c r="C62" s="6" t="s">
        <v>248</v>
      </c>
      <c r="D62" s="17" t="s">
        <v>125</v>
      </c>
      <c r="E62" s="8">
        <v>2</v>
      </c>
      <c r="F62" s="9">
        <v>0</v>
      </c>
      <c r="G62" s="8">
        <v>2</v>
      </c>
      <c r="H62" s="55">
        <v>0</v>
      </c>
    </row>
    <row r="63" spans="1:8" ht="22.5" x14ac:dyDescent="0.2">
      <c r="A63" s="52">
        <v>57</v>
      </c>
      <c r="B63" s="6" t="s">
        <v>249</v>
      </c>
      <c r="C63" s="6" t="s">
        <v>250</v>
      </c>
      <c r="D63" s="17" t="s">
        <v>125</v>
      </c>
      <c r="E63" s="8">
        <v>3</v>
      </c>
      <c r="F63" s="9">
        <v>0</v>
      </c>
      <c r="G63" s="8">
        <v>5</v>
      </c>
      <c r="H63" s="55">
        <v>0</v>
      </c>
    </row>
    <row r="64" spans="1:8" ht="22.5" x14ac:dyDescent="0.2">
      <c r="A64" s="52">
        <v>58</v>
      </c>
      <c r="B64" s="6" t="s">
        <v>251</v>
      </c>
      <c r="C64" s="6" t="s">
        <v>246</v>
      </c>
      <c r="D64" s="17" t="s">
        <v>125</v>
      </c>
      <c r="E64" s="8">
        <v>4</v>
      </c>
      <c r="F64" s="9">
        <v>0</v>
      </c>
      <c r="G64" s="8">
        <v>5</v>
      </c>
      <c r="H64" s="55">
        <v>0</v>
      </c>
    </row>
    <row r="65" spans="1:8" ht="22.5" x14ac:dyDescent="0.2">
      <c r="A65" s="52">
        <v>59</v>
      </c>
      <c r="B65" s="6" t="s">
        <v>252</v>
      </c>
      <c r="C65" s="6" t="s">
        <v>245</v>
      </c>
      <c r="D65" s="17" t="s">
        <v>125</v>
      </c>
      <c r="E65" s="8">
        <v>4</v>
      </c>
      <c r="F65" s="9">
        <v>0</v>
      </c>
      <c r="G65" s="8">
        <v>5</v>
      </c>
      <c r="H65" s="55">
        <v>0</v>
      </c>
    </row>
    <row r="66" spans="1:8" ht="22.5" x14ac:dyDescent="0.2">
      <c r="A66" s="52">
        <v>60</v>
      </c>
      <c r="B66" s="6" t="s">
        <v>252</v>
      </c>
      <c r="C66" s="6" t="s">
        <v>246</v>
      </c>
      <c r="D66" s="17" t="s">
        <v>125</v>
      </c>
      <c r="E66" s="8">
        <v>5</v>
      </c>
      <c r="F66" s="9">
        <v>0</v>
      </c>
      <c r="G66" s="8">
        <v>5</v>
      </c>
      <c r="H66" s="55">
        <v>0</v>
      </c>
    </row>
    <row r="67" spans="1:8" ht="22.5" x14ac:dyDescent="0.2">
      <c r="A67" s="52">
        <v>61</v>
      </c>
      <c r="B67" s="6" t="s">
        <v>251</v>
      </c>
      <c r="C67" s="6" t="s">
        <v>247</v>
      </c>
      <c r="D67" s="17" t="s">
        <v>125</v>
      </c>
      <c r="E67" s="8">
        <v>7</v>
      </c>
      <c r="F67" s="9">
        <v>0</v>
      </c>
      <c r="G67" s="8">
        <v>5</v>
      </c>
      <c r="H67" s="55">
        <v>0</v>
      </c>
    </row>
    <row r="68" spans="1:8" ht="22.5" x14ac:dyDescent="0.2">
      <c r="A68" s="52">
        <v>62</v>
      </c>
      <c r="B68" s="6" t="s">
        <v>252</v>
      </c>
      <c r="C68" s="6" t="s">
        <v>247</v>
      </c>
      <c r="D68" s="17" t="s">
        <v>125</v>
      </c>
      <c r="E68" s="8">
        <v>7</v>
      </c>
      <c r="F68" s="9">
        <v>0</v>
      </c>
      <c r="G68" s="8">
        <v>5</v>
      </c>
      <c r="H68" s="55">
        <v>0</v>
      </c>
    </row>
    <row r="69" spans="1:8" x14ac:dyDescent="0.2">
      <c r="A69" s="52">
        <v>63</v>
      </c>
      <c r="B69" s="6" t="s">
        <v>253</v>
      </c>
      <c r="C69" s="6" t="s">
        <v>254</v>
      </c>
      <c r="D69" s="17" t="s">
        <v>125</v>
      </c>
      <c r="E69" s="8">
        <v>0.5</v>
      </c>
      <c r="F69" s="9">
        <v>0</v>
      </c>
      <c r="G69" s="8">
        <v>2</v>
      </c>
      <c r="H69" s="55">
        <v>0</v>
      </c>
    </row>
    <row r="70" spans="1:8" x14ac:dyDescent="0.2">
      <c r="A70" s="52">
        <v>64</v>
      </c>
      <c r="B70" s="6" t="s">
        <v>253</v>
      </c>
      <c r="C70" s="6" t="s">
        <v>255</v>
      </c>
      <c r="D70" s="17" t="s">
        <v>125</v>
      </c>
      <c r="E70" s="8">
        <v>1</v>
      </c>
      <c r="F70" s="9">
        <v>0</v>
      </c>
      <c r="G70" s="8">
        <v>2</v>
      </c>
      <c r="H70" s="55">
        <v>0</v>
      </c>
    </row>
    <row r="71" spans="1:8" x14ac:dyDescent="0.2">
      <c r="A71" s="52">
        <v>65</v>
      </c>
      <c r="B71" s="6" t="s">
        <v>256</v>
      </c>
      <c r="C71" s="6" t="s">
        <v>257</v>
      </c>
      <c r="D71" s="17" t="s">
        <v>125</v>
      </c>
      <c r="E71" s="8">
        <v>1.5</v>
      </c>
      <c r="F71" s="9">
        <v>0</v>
      </c>
      <c r="G71" s="8">
        <v>2</v>
      </c>
      <c r="H71" s="55">
        <v>0</v>
      </c>
    </row>
    <row r="72" spans="1:8" x14ac:dyDescent="0.2">
      <c r="A72" s="52">
        <v>66</v>
      </c>
      <c r="B72" s="6" t="s">
        <v>258</v>
      </c>
      <c r="C72" s="6" t="s">
        <v>259</v>
      </c>
      <c r="D72" s="17" t="s">
        <v>125</v>
      </c>
      <c r="E72" s="8">
        <v>5</v>
      </c>
      <c r="F72" s="9">
        <v>0</v>
      </c>
      <c r="G72" s="8">
        <v>5</v>
      </c>
      <c r="H72" s="55">
        <v>0</v>
      </c>
    </row>
    <row r="73" spans="1:8" x14ac:dyDescent="0.2">
      <c r="A73" s="52">
        <v>67</v>
      </c>
      <c r="B73" s="6" t="s">
        <v>258</v>
      </c>
      <c r="C73" s="6" t="s">
        <v>260</v>
      </c>
      <c r="D73" s="17" t="s">
        <v>125</v>
      </c>
      <c r="E73" s="8">
        <v>6</v>
      </c>
      <c r="F73" s="9">
        <v>0</v>
      </c>
      <c r="G73" s="8">
        <v>5</v>
      </c>
      <c r="H73" s="55">
        <v>0</v>
      </c>
    </row>
    <row r="74" spans="1:8" x14ac:dyDescent="0.2">
      <c r="A74" s="52">
        <v>68</v>
      </c>
      <c r="B74" s="6" t="s">
        <v>258</v>
      </c>
      <c r="C74" s="6" t="s">
        <v>261</v>
      </c>
      <c r="D74" s="17" t="s">
        <v>125</v>
      </c>
      <c r="E74" s="8">
        <v>8</v>
      </c>
      <c r="F74" s="9">
        <v>0</v>
      </c>
      <c r="G74" s="8">
        <v>5</v>
      </c>
      <c r="H74" s="55">
        <v>0</v>
      </c>
    </row>
    <row r="75" spans="1:8" x14ac:dyDescent="0.2">
      <c r="A75" s="52">
        <v>69</v>
      </c>
      <c r="B75" s="6" t="s">
        <v>262</v>
      </c>
      <c r="C75" s="6" t="s">
        <v>263</v>
      </c>
      <c r="D75" s="17" t="s">
        <v>125</v>
      </c>
      <c r="E75" s="8">
        <v>15</v>
      </c>
      <c r="F75" s="9">
        <v>0</v>
      </c>
      <c r="G75" s="8">
        <v>7</v>
      </c>
      <c r="H75" s="55">
        <v>0</v>
      </c>
    </row>
    <row r="76" spans="1:8" ht="22.5" x14ac:dyDescent="0.2">
      <c r="A76" s="52">
        <v>70</v>
      </c>
      <c r="B76" s="6" t="s">
        <v>264</v>
      </c>
      <c r="C76" s="6" t="s">
        <v>259</v>
      </c>
      <c r="D76" s="17" t="s">
        <v>125</v>
      </c>
      <c r="E76" s="8">
        <v>7</v>
      </c>
      <c r="F76" s="9">
        <v>0</v>
      </c>
      <c r="G76" s="8">
        <v>7</v>
      </c>
      <c r="H76" s="55">
        <v>0</v>
      </c>
    </row>
    <row r="77" spans="1:8" ht="22.5" x14ac:dyDescent="0.2">
      <c r="A77" s="52">
        <v>71</v>
      </c>
      <c r="B77" s="6" t="s">
        <v>264</v>
      </c>
      <c r="C77" s="6" t="s">
        <v>260</v>
      </c>
      <c r="D77" s="17" t="s">
        <v>125</v>
      </c>
      <c r="E77" s="8">
        <v>8</v>
      </c>
      <c r="F77" s="9">
        <v>0</v>
      </c>
      <c r="G77" s="8">
        <v>7</v>
      </c>
      <c r="H77" s="55">
        <v>0</v>
      </c>
    </row>
    <row r="78" spans="1:8" ht="22.5" x14ac:dyDescent="0.2">
      <c r="A78" s="52">
        <v>72</v>
      </c>
      <c r="B78" s="6" t="s">
        <v>264</v>
      </c>
      <c r="C78" s="6" t="s">
        <v>261</v>
      </c>
      <c r="D78" s="17" t="s">
        <v>125</v>
      </c>
      <c r="E78" s="8">
        <v>15</v>
      </c>
      <c r="F78" s="9">
        <v>0</v>
      </c>
      <c r="G78" s="8">
        <v>7</v>
      </c>
      <c r="H78" s="55">
        <v>0</v>
      </c>
    </row>
    <row r="79" spans="1:8" ht="22.5" x14ac:dyDescent="0.2">
      <c r="A79" s="52">
        <v>73</v>
      </c>
      <c r="B79" s="6" t="s">
        <v>264</v>
      </c>
      <c r="C79" s="6" t="s">
        <v>263</v>
      </c>
      <c r="D79" s="17" t="s">
        <v>125</v>
      </c>
      <c r="E79" s="8">
        <v>20</v>
      </c>
      <c r="F79" s="9">
        <v>0</v>
      </c>
      <c r="G79" s="8">
        <v>7</v>
      </c>
      <c r="H79" s="55">
        <v>0</v>
      </c>
    </row>
    <row r="80" spans="1:8" ht="15" customHeight="1" x14ac:dyDescent="0.2">
      <c r="A80" s="52">
        <v>74</v>
      </c>
      <c r="B80" s="6" t="s">
        <v>265</v>
      </c>
      <c r="C80" s="6" t="s">
        <v>259</v>
      </c>
      <c r="D80" s="17" t="s">
        <v>125</v>
      </c>
      <c r="E80" s="62">
        <v>0.5</v>
      </c>
      <c r="F80" s="9">
        <v>0</v>
      </c>
      <c r="G80" s="8">
        <v>2</v>
      </c>
      <c r="H80" s="55">
        <v>0</v>
      </c>
    </row>
    <row r="81" spans="1:8" ht="22.5" x14ac:dyDescent="0.2">
      <c r="A81" s="52">
        <v>75</v>
      </c>
      <c r="B81" s="6" t="s">
        <v>266</v>
      </c>
      <c r="C81" s="6" t="s">
        <v>259</v>
      </c>
      <c r="D81" s="17" t="s">
        <v>125</v>
      </c>
      <c r="E81" s="8">
        <v>1</v>
      </c>
      <c r="F81" s="9">
        <v>0</v>
      </c>
      <c r="G81" s="8">
        <v>2</v>
      </c>
      <c r="H81" s="55">
        <v>0</v>
      </c>
    </row>
    <row r="82" spans="1:8" x14ac:dyDescent="0.2">
      <c r="A82" s="52">
        <v>76</v>
      </c>
      <c r="B82" s="6" t="s">
        <v>267</v>
      </c>
      <c r="C82" s="6" t="s">
        <v>268</v>
      </c>
      <c r="D82" s="17" t="s">
        <v>125</v>
      </c>
      <c r="E82" s="8">
        <v>0.5</v>
      </c>
      <c r="F82" s="9">
        <v>0</v>
      </c>
      <c r="G82" s="8">
        <v>2</v>
      </c>
      <c r="H82" s="55">
        <v>0</v>
      </c>
    </row>
    <row r="83" spans="1:8" x14ac:dyDescent="0.2">
      <c r="A83" s="52">
        <v>77</v>
      </c>
      <c r="B83" s="6" t="s">
        <v>269</v>
      </c>
      <c r="C83" s="6" t="s">
        <v>260</v>
      </c>
      <c r="D83" s="17" t="s">
        <v>125</v>
      </c>
      <c r="E83" s="8">
        <v>0.5</v>
      </c>
      <c r="F83" s="9">
        <v>0</v>
      </c>
      <c r="G83" s="8">
        <v>2</v>
      </c>
      <c r="H83" s="55">
        <v>0</v>
      </c>
    </row>
    <row r="84" spans="1:8" x14ac:dyDescent="0.2">
      <c r="A84" s="52">
        <v>78</v>
      </c>
      <c r="B84" s="6" t="s">
        <v>269</v>
      </c>
      <c r="C84" s="6" t="s">
        <v>261</v>
      </c>
      <c r="D84" s="17" t="s">
        <v>125</v>
      </c>
      <c r="E84" s="8">
        <v>0.5</v>
      </c>
      <c r="F84" s="9">
        <v>0</v>
      </c>
      <c r="G84" s="8">
        <v>2</v>
      </c>
      <c r="H84" s="55">
        <v>0</v>
      </c>
    </row>
    <row r="85" spans="1:8" x14ac:dyDescent="0.2">
      <c r="A85" s="52">
        <v>79</v>
      </c>
      <c r="B85" s="6" t="s">
        <v>269</v>
      </c>
      <c r="C85" s="6" t="s">
        <v>263</v>
      </c>
      <c r="D85" s="17" t="s">
        <v>125</v>
      </c>
      <c r="E85" s="8">
        <v>0.6</v>
      </c>
      <c r="F85" s="9">
        <v>0</v>
      </c>
      <c r="G85" s="8">
        <v>2</v>
      </c>
      <c r="H85" s="55">
        <v>0</v>
      </c>
    </row>
    <row r="86" spans="1:8" x14ac:dyDescent="0.2">
      <c r="A86" s="52">
        <v>80</v>
      </c>
      <c r="B86" s="6" t="s">
        <v>272</v>
      </c>
      <c r="C86" s="6"/>
      <c r="D86" s="17" t="s">
        <v>125</v>
      </c>
      <c r="E86" s="8">
        <v>0.8</v>
      </c>
      <c r="F86" s="9">
        <v>0</v>
      </c>
      <c r="G86" s="8">
        <v>2</v>
      </c>
      <c r="H86" s="55">
        <v>0</v>
      </c>
    </row>
    <row r="87" spans="1:8" x14ac:dyDescent="0.2">
      <c r="A87" s="52">
        <v>81</v>
      </c>
      <c r="B87" s="6" t="s">
        <v>270</v>
      </c>
      <c r="C87" s="6" t="s">
        <v>271</v>
      </c>
      <c r="D87" s="17" t="s">
        <v>125</v>
      </c>
      <c r="E87" s="8">
        <v>15</v>
      </c>
      <c r="F87" s="9">
        <v>0</v>
      </c>
      <c r="G87" s="8">
        <v>7</v>
      </c>
      <c r="H87" s="55">
        <v>0</v>
      </c>
    </row>
    <row r="88" spans="1:8" ht="22.5" x14ac:dyDescent="0.2">
      <c r="A88" s="52">
        <v>82</v>
      </c>
      <c r="B88" s="6" t="s">
        <v>82</v>
      </c>
      <c r="C88" s="16"/>
      <c r="D88" s="16"/>
      <c r="E88" s="8">
        <v>0</v>
      </c>
      <c r="F88" s="9">
        <v>0</v>
      </c>
      <c r="G88" s="8">
        <v>60</v>
      </c>
      <c r="H88" s="55">
        <v>0</v>
      </c>
    </row>
    <row r="89" spans="1:8" ht="33.75" x14ac:dyDescent="0.2">
      <c r="A89" s="52">
        <v>83</v>
      </c>
      <c r="B89" s="6" t="s">
        <v>83</v>
      </c>
      <c r="C89" s="16"/>
      <c r="D89" s="6" t="s">
        <v>108</v>
      </c>
      <c r="E89" s="8">
        <v>0</v>
      </c>
      <c r="F89" s="9">
        <v>0</v>
      </c>
      <c r="G89" s="8">
        <v>15</v>
      </c>
      <c r="H89" s="55">
        <v>0</v>
      </c>
    </row>
    <row r="90" spans="1:8" ht="22.5" x14ac:dyDescent="0.2">
      <c r="A90" s="52">
        <v>84</v>
      </c>
      <c r="B90" s="6" t="s">
        <v>281</v>
      </c>
      <c r="C90" s="6" t="s">
        <v>282</v>
      </c>
      <c r="D90" s="6" t="s">
        <v>108</v>
      </c>
      <c r="E90" s="8">
        <v>350</v>
      </c>
      <c r="F90" s="9">
        <v>0</v>
      </c>
      <c r="G90" s="8">
        <v>120</v>
      </c>
      <c r="H90" s="55">
        <v>0</v>
      </c>
    </row>
    <row r="91" spans="1:8" ht="22.5" x14ac:dyDescent="0.2">
      <c r="A91" s="52">
        <v>85</v>
      </c>
      <c r="B91" s="6" t="s">
        <v>84</v>
      </c>
      <c r="C91" s="16"/>
      <c r="D91" s="6" t="s">
        <v>125</v>
      </c>
      <c r="E91" s="8">
        <v>200</v>
      </c>
      <c r="F91" s="9">
        <v>0</v>
      </c>
      <c r="G91" s="8">
        <v>15</v>
      </c>
      <c r="H91" s="55">
        <v>0</v>
      </c>
    </row>
    <row r="92" spans="1:8" x14ac:dyDescent="0.2">
      <c r="A92" s="52">
        <v>86</v>
      </c>
      <c r="B92" s="6" t="s">
        <v>85</v>
      </c>
      <c r="C92" s="16"/>
      <c r="D92" s="6"/>
      <c r="E92" s="8">
        <v>0</v>
      </c>
      <c r="F92" s="9">
        <v>0</v>
      </c>
      <c r="G92" s="8">
        <v>45</v>
      </c>
      <c r="H92" s="55">
        <v>0</v>
      </c>
    </row>
    <row r="93" spans="1:8" ht="22.5" x14ac:dyDescent="0.2">
      <c r="A93" s="52">
        <v>87</v>
      </c>
      <c r="B93" s="6" t="s">
        <v>86</v>
      </c>
      <c r="C93" s="16"/>
      <c r="D93" s="6" t="s">
        <v>108</v>
      </c>
      <c r="E93" s="8">
        <v>0</v>
      </c>
      <c r="F93" s="9">
        <v>0</v>
      </c>
      <c r="G93" s="8">
        <v>7</v>
      </c>
      <c r="H93" s="55">
        <v>0</v>
      </c>
    </row>
    <row r="94" spans="1:8" ht="22.5" x14ac:dyDescent="0.2">
      <c r="A94" s="52">
        <v>88</v>
      </c>
      <c r="B94" s="6" t="s">
        <v>126</v>
      </c>
      <c r="C94" s="16"/>
      <c r="D94" s="6" t="s">
        <v>108</v>
      </c>
      <c r="E94" s="8">
        <v>0</v>
      </c>
      <c r="F94" s="9">
        <v>0</v>
      </c>
      <c r="G94" s="8">
        <v>6</v>
      </c>
      <c r="H94" s="55">
        <v>0</v>
      </c>
    </row>
    <row r="95" spans="1:8" x14ac:dyDescent="0.2">
      <c r="A95" s="52">
        <v>89</v>
      </c>
      <c r="B95" s="6" t="s">
        <v>87</v>
      </c>
      <c r="C95" s="16"/>
      <c r="D95" s="6" t="s">
        <v>108</v>
      </c>
      <c r="E95" s="8">
        <v>0</v>
      </c>
      <c r="F95" s="9">
        <v>0</v>
      </c>
      <c r="G95" s="8">
        <v>6</v>
      </c>
      <c r="H95" s="55">
        <v>0</v>
      </c>
    </row>
    <row r="96" spans="1:8" ht="23.25" customHeight="1" x14ac:dyDescent="0.2">
      <c r="A96" s="52">
        <v>90</v>
      </c>
      <c r="B96" s="6" t="s">
        <v>127</v>
      </c>
      <c r="C96" s="16"/>
      <c r="D96" s="6" t="s">
        <v>108</v>
      </c>
      <c r="E96" s="8">
        <v>6</v>
      </c>
      <c r="F96" s="9">
        <v>0</v>
      </c>
      <c r="G96" s="8">
        <v>6</v>
      </c>
      <c r="H96" s="55">
        <v>0</v>
      </c>
    </row>
    <row r="97" spans="1:8" s="13" customFormat="1" x14ac:dyDescent="0.2">
      <c r="A97" s="119"/>
      <c r="B97" s="18" t="s">
        <v>206</v>
      </c>
      <c r="C97" s="19"/>
      <c r="D97" s="19"/>
      <c r="E97" s="20">
        <f>SUM(E7:E96)</f>
        <v>2723.9</v>
      </c>
      <c r="F97" s="21">
        <f>SUM(F7:F96)</f>
        <v>0</v>
      </c>
      <c r="G97" s="21">
        <f>SUM(G7:G96)</f>
        <v>1015.4</v>
      </c>
      <c r="H97" s="21">
        <f>SUM(H7:H96)</f>
        <v>0</v>
      </c>
    </row>
    <row r="98" spans="1:8" s="13" customFormat="1" x14ac:dyDescent="0.2">
      <c r="A98" s="119"/>
      <c r="B98" s="18" t="s">
        <v>392</v>
      </c>
      <c r="C98" s="19"/>
      <c r="D98" s="19"/>
      <c r="E98" s="20">
        <f>E97+G97</f>
        <v>3739.3</v>
      </c>
      <c r="F98" s="21">
        <f>F97+H97</f>
        <v>0</v>
      </c>
      <c r="G98" s="21"/>
      <c r="H98" s="21"/>
    </row>
    <row r="99" spans="1:8" s="13" customFormat="1" x14ac:dyDescent="0.2">
      <c r="A99" s="43"/>
      <c r="B99" s="44"/>
      <c r="C99" s="43"/>
      <c r="D99" s="43"/>
      <c r="E99" s="45"/>
      <c r="F99" s="43"/>
      <c r="G99" s="43"/>
    </row>
    <row r="100" spans="1:8" s="13" customFormat="1" x14ac:dyDescent="0.2">
      <c r="A100" s="43"/>
      <c r="B100" s="44"/>
      <c r="C100" s="43"/>
      <c r="D100" s="43"/>
      <c r="E100" s="45"/>
      <c r="F100" s="43"/>
      <c r="G100" s="43"/>
    </row>
    <row r="101" spans="1:8" x14ac:dyDescent="0.2">
      <c r="A101" s="145"/>
      <c r="B101" s="145"/>
      <c r="C101" s="145"/>
      <c r="D101" s="145"/>
      <c r="E101" s="145"/>
      <c r="F101" s="145"/>
      <c r="G101" s="145"/>
    </row>
    <row r="102" spans="1:8" x14ac:dyDescent="0.2">
      <c r="E102" s="49"/>
    </row>
    <row r="103" spans="1:8" x14ac:dyDescent="0.2">
      <c r="E103" s="49"/>
    </row>
    <row r="104" spans="1:8" x14ac:dyDescent="0.2">
      <c r="E104" s="49"/>
    </row>
    <row r="105" spans="1:8" x14ac:dyDescent="0.2">
      <c r="E105" s="49"/>
    </row>
    <row r="106" spans="1:8" x14ac:dyDescent="0.2">
      <c r="E106" s="49"/>
    </row>
    <row r="107" spans="1:8" x14ac:dyDescent="0.2">
      <c r="E107" s="49"/>
    </row>
    <row r="108" spans="1:8" x14ac:dyDescent="0.2">
      <c r="E108" s="49"/>
    </row>
    <row r="109" spans="1:8" x14ac:dyDescent="0.2">
      <c r="E109" s="49"/>
    </row>
    <row r="110" spans="1:8" x14ac:dyDescent="0.2">
      <c r="E110" s="49"/>
    </row>
    <row r="111" spans="1:8" x14ac:dyDescent="0.2">
      <c r="E111" s="49"/>
    </row>
    <row r="112" spans="1:8" x14ac:dyDescent="0.2">
      <c r="E112" s="49"/>
    </row>
    <row r="113" spans="5:5" x14ac:dyDescent="0.2">
      <c r="E113" s="49"/>
    </row>
    <row r="114" spans="5:5" x14ac:dyDescent="0.2">
      <c r="E114" s="49"/>
    </row>
    <row r="115" spans="5:5" x14ac:dyDescent="0.2">
      <c r="E115" s="49"/>
    </row>
    <row r="116" spans="5:5" x14ac:dyDescent="0.2">
      <c r="E116" s="49"/>
    </row>
    <row r="117" spans="5:5" x14ac:dyDescent="0.2">
      <c r="E117" s="49"/>
    </row>
    <row r="118" spans="5:5" x14ac:dyDescent="0.2">
      <c r="E118" s="49"/>
    </row>
    <row r="119" spans="5:5" x14ac:dyDescent="0.2">
      <c r="E119" s="49"/>
    </row>
    <row r="120" spans="5:5" x14ac:dyDescent="0.2">
      <c r="E120" s="49"/>
    </row>
    <row r="121" spans="5:5" x14ac:dyDescent="0.2">
      <c r="E121" s="49"/>
    </row>
    <row r="122" spans="5:5" x14ac:dyDescent="0.2">
      <c r="E122" s="49"/>
    </row>
    <row r="123" spans="5:5" x14ac:dyDescent="0.2">
      <c r="E123" s="49"/>
    </row>
    <row r="124" spans="5:5" x14ac:dyDescent="0.2">
      <c r="E124" s="49"/>
    </row>
    <row r="125" spans="5:5" x14ac:dyDescent="0.2">
      <c r="E125" s="49"/>
    </row>
    <row r="126" spans="5:5" x14ac:dyDescent="0.2">
      <c r="E126" s="49"/>
    </row>
    <row r="127" spans="5:5" x14ac:dyDescent="0.2">
      <c r="E127" s="49"/>
    </row>
    <row r="128" spans="5:5" x14ac:dyDescent="0.2">
      <c r="E128" s="49"/>
    </row>
    <row r="129" spans="5:5" x14ac:dyDescent="0.2">
      <c r="E129" s="49"/>
    </row>
    <row r="130" spans="5:5" x14ac:dyDescent="0.2">
      <c r="E130" s="49"/>
    </row>
    <row r="131" spans="5:5" x14ac:dyDescent="0.2">
      <c r="E131" s="49"/>
    </row>
  </sheetData>
  <mergeCells count="3">
    <mergeCell ref="B5:C5"/>
    <mergeCell ref="A101:G101"/>
    <mergeCell ref="A3:H3"/>
  </mergeCells>
  <pageMargins left="0.25" right="0.25" top="0.26" bottom="0.25" header="0.17" footer="0.14000000000000001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140" zoomScaleNormal="100" zoomScaleSheetLayoutView="140" workbookViewId="0">
      <selection activeCell="C4" sqref="C4"/>
    </sheetView>
  </sheetViews>
  <sheetFormatPr defaultColWidth="9.140625" defaultRowHeight="11.25" x14ac:dyDescent="0.2"/>
  <cols>
    <col min="1" max="1" width="2.85546875" style="1" customWidth="1"/>
    <col min="2" max="2" width="23" style="1" customWidth="1"/>
    <col min="3" max="3" width="9.140625" style="1"/>
    <col min="4" max="4" width="11.85546875" style="1" customWidth="1"/>
    <col min="5" max="5" width="11.140625" style="1" customWidth="1"/>
    <col min="6" max="6" width="11.28515625" style="1" customWidth="1"/>
    <col min="7" max="16384" width="9.140625" style="1"/>
  </cols>
  <sheetData>
    <row r="1" spans="1:7" x14ac:dyDescent="0.2">
      <c r="A1" s="153" t="s">
        <v>284</v>
      </c>
      <c r="B1" s="153"/>
      <c r="C1" s="153"/>
    </row>
    <row r="2" spans="1:7" s="13" customFormat="1" x14ac:dyDescent="0.2">
      <c r="A2" s="146" t="s">
        <v>283</v>
      </c>
      <c r="B2" s="146"/>
      <c r="C2" s="146"/>
      <c r="D2" s="146"/>
      <c r="E2" s="146"/>
      <c r="F2" s="146"/>
      <c r="G2" s="126"/>
    </row>
    <row r="4" spans="1:7" s="13" customFormat="1" ht="78" customHeight="1" x14ac:dyDescent="0.2">
      <c r="A4" s="12" t="s">
        <v>159</v>
      </c>
      <c r="B4" s="12" t="s">
        <v>285</v>
      </c>
      <c r="C4" s="12" t="s">
        <v>166</v>
      </c>
      <c r="D4" s="12" t="s">
        <v>203</v>
      </c>
      <c r="E4" s="12" t="s">
        <v>204</v>
      </c>
      <c r="F4" s="12" t="s">
        <v>205</v>
      </c>
      <c r="G4" s="12" t="s">
        <v>310</v>
      </c>
    </row>
    <row r="5" spans="1:7" s="13" customFormat="1" x14ac:dyDescent="0.2">
      <c r="A5" s="12">
        <v>1</v>
      </c>
      <c r="B5" s="12">
        <v>2</v>
      </c>
      <c r="C5" s="12">
        <v>3</v>
      </c>
      <c r="D5" s="12"/>
      <c r="E5" s="12"/>
      <c r="F5" s="12"/>
      <c r="G5" s="19"/>
    </row>
    <row r="6" spans="1:7" ht="33.75" x14ac:dyDescent="0.2">
      <c r="A6" s="6">
        <v>1</v>
      </c>
      <c r="B6" s="6" t="s">
        <v>119</v>
      </c>
      <c r="C6" s="6" t="s">
        <v>125</v>
      </c>
      <c r="D6" s="8">
        <v>0</v>
      </c>
      <c r="E6" s="8">
        <v>0</v>
      </c>
      <c r="F6" s="8">
        <v>40</v>
      </c>
      <c r="G6" s="9">
        <v>0</v>
      </c>
    </row>
    <row r="7" spans="1:7" x14ac:dyDescent="0.2">
      <c r="A7" s="6">
        <v>2</v>
      </c>
      <c r="B7" s="6" t="s">
        <v>116</v>
      </c>
      <c r="C7" s="6" t="s">
        <v>286</v>
      </c>
      <c r="D7" s="8">
        <v>5</v>
      </c>
      <c r="E7" s="8">
        <v>0</v>
      </c>
      <c r="F7" s="8">
        <v>0</v>
      </c>
      <c r="G7" s="9">
        <v>0</v>
      </c>
    </row>
    <row r="8" spans="1:7" x14ac:dyDescent="0.2">
      <c r="A8" s="6">
        <v>3</v>
      </c>
      <c r="B8" s="6" t="s">
        <v>117</v>
      </c>
      <c r="C8" s="6" t="s">
        <v>286</v>
      </c>
      <c r="D8" s="8">
        <v>6</v>
      </c>
      <c r="E8" s="8">
        <v>0</v>
      </c>
      <c r="F8" s="8">
        <v>0</v>
      </c>
      <c r="G8" s="9">
        <v>0</v>
      </c>
    </row>
    <row r="9" spans="1:7" ht="22.5" x14ac:dyDescent="0.2">
      <c r="A9" s="6">
        <v>4</v>
      </c>
      <c r="B9" s="6" t="s">
        <v>113</v>
      </c>
      <c r="C9" s="6" t="s">
        <v>125</v>
      </c>
      <c r="D9" s="8">
        <v>40</v>
      </c>
      <c r="E9" s="8">
        <v>0</v>
      </c>
      <c r="F9" s="8">
        <v>35</v>
      </c>
      <c r="G9" s="9">
        <v>0</v>
      </c>
    </row>
    <row r="10" spans="1:7" ht="22.5" x14ac:dyDescent="0.2">
      <c r="A10" s="6">
        <v>5</v>
      </c>
      <c r="B10" s="6" t="s">
        <v>89</v>
      </c>
      <c r="C10" s="6" t="s">
        <v>287</v>
      </c>
      <c r="D10" s="8">
        <v>0</v>
      </c>
      <c r="E10" s="8">
        <v>0</v>
      </c>
      <c r="F10" s="8">
        <v>130</v>
      </c>
      <c r="G10" s="9">
        <v>0</v>
      </c>
    </row>
    <row r="11" spans="1:7" ht="33.75" x14ac:dyDescent="0.2">
      <c r="A11" s="6">
        <v>6</v>
      </c>
      <c r="B11" s="6" t="s">
        <v>120</v>
      </c>
      <c r="C11" s="6" t="s">
        <v>125</v>
      </c>
      <c r="D11" s="8">
        <v>0</v>
      </c>
      <c r="E11" s="8">
        <v>0</v>
      </c>
      <c r="F11" s="8">
        <v>50</v>
      </c>
      <c r="G11" s="9">
        <v>0</v>
      </c>
    </row>
    <row r="12" spans="1:7" ht="45" x14ac:dyDescent="0.2">
      <c r="A12" s="6">
        <v>7</v>
      </c>
      <c r="B12" s="6" t="s">
        <v>88</v>
      </c>
      <c r="C12" s="6" t="s">
        <v>125</v>
      </c>
      <c r="D12" s="8">
        <v>0</v>
      </c>
      <c r="E12" s="8">
        <v>0</v>
      </c>
      <c r="F12" s="8">
        <v>50</v>
      </c>
      <c r="G12" s="9">
        <v>0</v>
      </c>
    </row>
    <row r="13" spans="1:7" ht="22.5" x14ac:dyDescent="0.2">
      <c r="A13" s="6">
        <v>8</v>
      </c>
      <c r="B13" s="6" t="s">
        <v>121</v>
      </c>
      <c r="C13" s="6" t="s">
        <v>125</v>
      </c>
      <c r="D13" s="8">
        <v>0</v>
      </c>
      <c r="E13" s="8">
        <v>0</v>
      </c>
      <c r="F13" s="8">
        <v>10</v>
      </c>
      <c r="G13" s="9">
        <v>0</v>
      </c>
    </row>
    <row r="14" spans="1:7" ht="33.75" x14ac:dyDescent="0.2">
      <c r="A14" s="6">
        <v>9</v>
      </c>
      <c r="B14" s="6" t="s">
        <v>122</v>
      </c>
      <c r="C14" s="6" t="s">
        <v>125</v>
      </c>
      <c r="D14" s="8">
        <v>0</v>
      </c>
      <c r="E14" s="8">
        <v>0</v>
      </c>
      <c r="F14" s="8">
        <v>70</v>
      </c>
      <c r="G14" s="9">
        <v>0</v>
      </c>
    </row>
    <row r="15" spans="1:7" ht="22.5" x14ac:dyDescent="0.2">
      <c r="A15" s="6">
        <v>10</v>
      </c>
      <c r="B15" s="6" t="s">
        <v>123</v>
      </c>
      <c r="C15" s="6" t="s">
        <v>125</v>
      </c>
      <c r="D15" s="8">
        <v>0</v>
      </c>
      <c r="E15" s="8">
        <v>0</v>
      </c>
      <c r="F15" s="8">
        <v>45</v>
      </c>
      <c r="G15" s="9">
        <v>0</v>
      </c>
    </row>
    <row r="16" spans="1:7" ht="22.5" x14ac:dyDescent="0.2">
      <c r="A16" s="6">
        <v>11</v>
      </c>
      <c r="B16" s="6" t="s">
        <v>124</v>
      </c>
      <c r="C16" s="6" t="s">
        <v>125</v>
      </c>
      <c r="D16" s="8">
        <v>0</v>
      </c>
      <c r="E16" s="8">
        <v>0</v>
      </c>
      <c r="F16" s="8">
        <v>45</v>
      </c>
      <c r="G16" s="9">
        <v>0</v>
      </c>
    </row>
    <row r="17" spans="1:7" ht="22.5" x14ac:dyDescent="0.2">
      <c r="A17" s="6">
        <v>12</v>
      </c>
      <c r="B17" s="6" t="s">
        <v>143</v>
      </c>
      <c r="C17" s="6" t="s">
        <v>125</v>
      </c>
      <c r="D17" s="8">
        <v>0</v>
      </c>
      <c r="E17" s="8">
        <v>0</v>
      </c>
      <c r="F17" s="8">
        <v>50</v>
      </c>
      <c r="G17" s="9">
        <v>0</v>
      </c>
    </row>
    <row r="18" spans="1:7" ht="22.5" x14ac:dyDescent="0.2">
      <c r="A18" s="25">
        <v>13</v>
      </c>
      <c r="B18" s="25" t="s">
        <v>289</v>
      </c>
      <c r="C18" s="25" t="s">
        <v>125</v>
      </c>
      <c r="D18" s="8">
        <v>0</v>
      </c>
      <c r="E18" s="8">
        <v>0</v>
      </c>
      <c r="F18" s="8">
        <v>40</v>
      </c>
      <c r="G18" s="9">
        <v>0</v>
      </c>
    </row>
    <row r="19" spans="1:7" s="13" customFormat="1" x14ac:dyDescent="0.2">
      <c r="A19" s="12"/>
      <c r="B19" s="12" t="s">
        <v>206</v>
      </c>
      <c r="C19" s="12"/>
      <c r="D19" s="20">
        <f>SUM(D6:D18)</f>
        <v>51</v>
      </c>
      <c r="E19" s="20">
        <f>SUM(E6:E18)</f>
        <v>0</v>
      </c>
      <c r="F19" s="20">
        <f>SUM(F6:F18)</f>
        <v>565</v>
      </c>
      <c r="G19" s="20">
        <f>SUM(G6:G18)</f>
        <v>0</v>
      </c>
    </row>
    <row r="20" spans="1:7" s="13" customFormat="1" x14ac:dyDescent="0.2">
      <c r="A20" s="12"/>
      <c r="B20" s="12" t="s">
        <v>393</v>
      </c>
      <c r="C20" s="12"/>
      <c r="D20" s="20">
        <f>D19+F19</f>
        <v>616</v>
      </c>
      <c r="E20" s="20">
        <f>E19+G19</f>
        <v>0</v>
      </c>
      <c r="F20" s="12"/>
      <c r="G20" s="19"/>
    </row>
    <row r="22" spans="1:7" ht="15.75" x14ac:dyDescent="0.2">
      <c r="A22" s="147"/>
      <c r="B22" s="147"/>
      <c r="C22" s="147"/>
      <c r="D22" s="147"/>
      <c r="E22" s="147"/>
      <c r="F22" s="48"/>
    </row>
    <row r="23" spans="1:7" ht="16.5" customHeight="1" x14ac:dyDescent="0.2">
      <c r="A23" s="145"/>
      <c r="B23" s="145"/>
      <c r="C23" s="145"/>
      <c r="D23" s="145"/>
      <c r="E23" s="145"/>
      <c r="F23" s="145"/>
    </row>
  </sheetData>
  <mergeCells count="4">
    <mergeCell ref="A2:F2"/>
    <mergeCell ref="A1:C1"/>
    <mergeCell ref="A23:F23"/>
    <mergeCell ref="A22:E22"/>
  </mergeCells>
  <pageMargins left="0.25" right="0.25" top="0.23" bottom="0.14000000000000001" header="0.14000000000000001" footer="0.14000000000000001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140" zoomScaleNormal="100" zoomScaleSheetLayoutView="140" workbookViewId="0">
      <selection activeCell="D4" sqref="D4"/>
    </sheetView>
  </sheetViews>
  <sheetFormatPr defaultColWidth="9.140625" defaultRowHeight="11.25" x14ac:dyDescent="0.2"/>
  <cols>
    <col min="1" max="1" width="2.85546875" style="1" customWidth="1"/>
    <col min="2" max="2" width="24.28515625" style="1" customWidth="1"/>
    <col min="3" max="3" width="6.7109375" style="1" customWidth="1"/>
    <col min="4" max="4" width="11.7109375" style="1" customWidth="1"/>
    <col min="5" max="5" width="11.28515625" style="1" customWidth="1"/>
    <col min="6" max="6" width="11.7109375" style="1" customWidth="1"/>
    <col min="7" max="16384" width="9.140625" style="1"/>
  </cols>
  <sheetData>
    <row r="1" spans="1:7" x14ac:dyDescent="0.2">
      <c r="A1" s="153" t="s">
        <v>300</v>
      </c>
      <c r="B1" s="153"/>
      <c r="C1" s="153"/>
    </row>
    <row r="2" spans="1:7" s="13" customFormat="1" ht="11.25" customHeight="1" x14ac:dyDescent="0.2">
      <c r="A2" s="146" t="s">
        <v>288</v>
      </c>
      <c r="B2" s="146"/>
      <c r="C2" s="146"/>
      <c r="D2" s="146"/>
      <c r="E2" s="146"/>
      <c r="F2" s="146"/>
      <c r="G2" s="146"/>
    </row>
    <row r="4" spans="1:7" s="13" customFormat="1" ht="78.75" customHeight="1" x14ac:dyDescent="0.2">
      <c r="A4" s="12" t="s">
        <v>159</v>
      </c>
      <c r="B4" s="12" t="s">
        <v>160</v>
      </c>
      <c r="C4" s="12" t="s">
        <v>166</v>
      </c>
      <c r="D4" s="12" t="s">
        <v>203</v>
      </c>
      <c r="E4" s="12" t="s">
        <v>204</v>
      </c>
      <c r="F4" s="12" t="s">
        <v>205</v>
      </c>
      <c r="G4" s="14" t="s">
        <v>310</v>
      </c>
    </row>
    <row r="5" spans="1:7" s="13" customFormat="1" x14ac:dyDescent="0.2">
      <c r="A5" s="12">
        <v>1</v>
      </c>
      <c r="B5" s="12">
        <v>2</v>
      </c>
      <c r="C5" s="12">
        <v>3</v>
      </c>
      <c r="D5" s="12"/>
      <c r="E5" s="12"/>
      <c r="F5" s="12"/>
      <c r="G5" s="19"/>
    </row>
    <row r="6" spans="1:7" ht="16.5" customHeight="1" x14ac:dyDescent="0.2">
      <c r="A6" s="6">
        <v>1</v>
      </c>
      <c r="B6" s="6" t="s">
        <v>98</v>
      </c>
      <c r="C6" s="6" t="s">
        <v>125</v>
      </c>
      <c r="D6" s="9">
        <v>5</v>
      </c>
      <c r="E6" s="8">
        <v>0</v>
      </c>
      <c r="F6" s="9">
        <v>7</v>
      </c>
      <c r="G6" s="55">
        <v>0</v>
      </c>
    </row>
    <row r="7" spans="1:7" ht="35.25" customHeight="1" x14ac:dyDescent="0.2">
      <c r="A7" s="6">
        <v>2</v>
      </c>
      <c r="B7" s="6" t="s">
        <v>105</v>
      </c>
      <c r="C7" s="6" t="s">
        <v>125</v>
      </c>
      <c r="D7" s="9">
        <v>25</v>
      </c>
      <c r="E7" s="8">
        <v>0</v>
      </c>
      <c r="F7" s="9">
        <v>20</v>
      </c>
      <c r="G7" s="55">
        <v>0</v>
      </c>
    </row>
    <row r="8" spans="1:7" ht="48.75" customHeight="1" x14ac:dyDescent="0.2">
      <c r="A8" s="6">
        <v>3</v>
      </c>
      <c r="B8" s="6" t="s">
        <v>106</v>
      </c>
      <c r="C8" s="6" t="s">
        <v>125</v>
      </c>
      <c r="D8" s="9">
        <v>30</v>
      </c>
      <c r="E8" s="8">
        <v>0</v>
      </c>
      <c r="F8" s="9">
        <v>20</v>
      </c>
      <c r="G8" s="55">
        <v>0</v>
      </c>
    </row>
    <row r="9" spans="1:7" ht="46.5" customHeight="1" x14ac:dyDescent="0.2">
      <c r="A9" s="6">
        <v>4</v>
      </c>
      <c r="B9" s="6" t="s">
        <v>107</v>
      </c>
      <c r="C9" s="6" t="s">
        <v>125</v>
      </c>
      <c r="D9" s="9">
        <v>35</v>
      </c>
      <c r="E9" s="8">
        <v>0</v>
      </c>
      <c r="F9" s="9">
        <v>25</v>
      </c>
      <c r="G9" s="55">
        <v>0</v>
      </c>
    </row>
    <row r="10" spans="1:7" ht="24" customHeight="1" x14ac:dyDescent="0.2">
      <c r="A10" s="6">
        <v>5</v>
      </c>
      <c r="B10" s="6" t="s">
        <v>94</v>
      </c>
      <c r="C10" s="6" t="s">
        <v>125</v>
      </c>
      <c r="D10" s="9">
        <v>30</v>
      </c>
      <c r="E10" s="8">
        <v>0</v>
      </c>
      <c r="F10" s="9">
        <v>15</v>
      </c>
      <c r="G10" s="55">
        <v>0</v>
      </c>
    </row>
    <row r="11" spans="1:7" ht="12.75" customHeight="1" x14ac:dyDescent="0.2">
      <c r="A11" s="6">
        <v>6</v>
      </c>
      <c r="B11" s="6" t="s">
        <v>92</v>
      </c>
      <c r="C11" s="6" t="s">
        <v>125</v>
      </c>
      <c r="D11" s="9">
        <v>8</v>
      </c>
      <c r="E11" s="8">
        <v>0</v>
      </c>
      <c r="F11" s="9">
        <v>7</v>
      </c>
      <c r="G11" s="55">
        <v>0</v>
      </c>
    </row>
    <row r="12" spans="1:7" ht="22.5" x14ac:dyDescent="0.2">
      <c r="A12" s="6">
        <v>7</v>
      </c>
      <c r="B12" s="6" t="s">
        <v>93</v>
      </c>
      <c r="C12" s="6" t="s">
        <v>125</v>
      </c>
      <c r="D12" s="9">
        <v>30</v>
      </c>
      <c r="E12" s="8">
        <v>0</v>
      </c>
      <c r="F12" s="9">
        <v>15</v>
      </c>
      <c r="G12" s="55">
        <v>0</v>
      </c>
    </row>
    <row r="13" spans="1:7" ht="36" customHeight="1" x14ac:dyDescent="0.2">
      <c r="A13" s="6">
        <v>8</v>
      </c>
      <c r="B13" s="6" t="s">
        <v>95</v>
      </c>
      <c r="C13" s="6" t="s">
        <v>125</v>
      </c>
      <c r="D13" s="9">
        <v>8</v>
      </c>
      <c r="E13" s="8">
        <v>0</v>
      </c>
      <c r="F13" s="9">
        <v>8</v>
      </c>
      <c r="G13" s="55">
        <v>0</v>
      </c>
    </row>
    <row r="14" spans="1:7" ht="24" customHeight="1" x14ac:dyDescent="0.2">
      <c r="A14" s="6">
        <v>9</v>
      </c>
      <c r="B14" s="6" t="s">
        <v>112</v>
      </c>
      <c r="C14" s="6" t="s">
        <v>125</v>
      </c>
      <c r="D14" s="9">
        <v>30</v>
      </c>
      <c r="E14" s="8">
        <v>0</v>
      </c>
      <c r="F14" s="9">
        <v>15</v>
      </c>
      <c r="G14" s="55">
        <v>0</v>
      </c>
    </row>
    <row r="15" spans="1:7" ht="26.25" customHeight="1" x14ac:dyDescent="0.2">
      <c r="A15" s="6">
        <v>10</v>
      </c>
      <c r="B15" s="6" t="s">
        <v>96</v>
      </c>
      <c r="C15" s="6" t="s">
        <v>125</v>
      </c>
      <c r="D15" s="9">
        <v>15</v>
      </c>
      <c r="E15" s="8">
        <v>0</v>
      </c>
      <c r="F15" s="9">
        <v>8</v>
      </c>
      <c r="G15" s="55">
        <v>0</v>
      </c>
    </row>
    <row r="16" spans="1:7" ht="26.25" customHeight="1" x14ac:dyDescent="0.2">
      <c r="A16" s="6">
        <v>11</v>
      </c>
      <c r="B16" s="6" t="s">
        <v>97</v>
      </c>
      <c r="C16" s="6" t="s">
        <v>125</v>
      </c>
      <c r="D16" s="9">
        <v>5</v>
      </c>
      <c r="E16" s="8">
        <v>0</v>
      </c>
      <c r="F16" s="9">
        <v>8</v>
      </c>
      <c r="G16" s="55">
        <v>0</v>
      </c>
    </row>
    <row r="17" spans="1:7" ht="26.25" customHeight="1" x14ac:dyDescent="0.2">
      <c r="A17" s="6">
        <v>12</v>
      </c>
      <c r="B17" s="6" t="s">
        <v>99</v>
      </c>
      <c r="C17" s="6" t="s">
        <v>115</v>
      </c>
      <c r="D17" s="9">
        <v>70</v>
      </c>
      <c r="E17" s="8">
        <v>0</v>
      </c>
      <c r="F17" s="9">
        <v>15</v>
      </c>
      <c r="G17" s="55">
        <v>0</v>
      </c>
    </row>
    <row r="18" spans="1:7" x14ac:dyDescent="0.2">
      <c r="A18" s="6">
        <v>13</v>
      </c>
      <c r="B18" s="7" t="s">
        <v>100</v>
      </c>
      <c r="C18" s="7" t="s">
        <v>125</v>
      </c>
      <c r="D18" s="9">
        <v>70</v>
      </c>
      <c r="E18" s="8">
        <v>0</v>
      </c>
      <c r="F18" s="9">
        <v>25</v>
      </c>
      <c r="G18" s="55">
        <v>0</v>
      </c>
    </row>
    <row r="19" spans="1:7" ht="15.75" customHeight="1" x14ac:dyDescent="0.2">
      <c r="A19" s="6">
        <v>14</v>
      </c>
      <c r="B19" s="7" t="s">
        <v>101</v>
      </c>
      <c r="C19" s="7" t="s">
        <v>125</v>
      </c>
      <c r="D19" s="9">
        <v>8</v>
      </c>
      <c r="E19" s="8">
        <v>0</v>
      </c>
      <c r="F19" s="9">
        <v>25</v>
      </c>
      <c r="G19" s="55">
        <v>0</v>
      </c>
    </row>
    <row r="20" spans="1:7" x14ac:dyDescent="0.2">
      <c r="A20" s="6">
        <v>15</v>
      </c>
      <c r="B20" s="7" t="s">
        <v>102</v>
      </c>
      <c r="C20" s="7" t="s">
        <v>125</v>
      </c>
      <c r="D20" s="9">
        <v>30</v>
      </c>
      <c r="E20" s="8">
        <v>0</v>
      </c>
      <c r="F20" s="9">
        <v>15</v>
      </c>
      <c r="G20" s="55">
        <v>0</v>
      </c>
    </row>
    <row r="21" spans="1:7" ht="15" customHeight="1" x14ac:dyDescent="0.2">
      <c r="A21" s="6">
        <v>16</v>
      </c>
      <c r="B21" s="7" t="s">
        <v>103</v>
      </c>
      <c r="C21" s="7" t="s">
        <v>125</v>
      </c>
      <c r="D21" s="9">
        <v>6</v>
      </c>
      <c r="E21" s="8">
        <v>0</v>
      </c>
      <c r="F21" s="9">
        <v>15</v>
      </c>
      <c r="G21" s="55">
        <v>0</v>
      </c>
    </row>
    <row r="22" spans="1:7" ht="22.5" x14ac:dyDescent="0.2">
      <c r="A22" s="6">
        <v>17</v>
      </c>
      <c r="B22" s="7" t="s">
        <v>104</v>
      </c>
      <c r="C22" s="7" t="s">
        <v>125</v>
      </c>
      <c r="D22" s="9">
        <v>80</v>
      </c>
      <c r="E22" s="8">
        <v>0</v>
      </c>
      <c r="F22" s="9">
        <v>15</v>
      </c>
      <c r="G22" s="55">
        <v>0</v>
      </c>
    </row>
    <row r="23" spans="1:7" ht="24" customHeight="1" x14ac:dyDescent="0.2">
      <c r="A23" s="6">
        <v>18</v>
      </c>
      <c r="B23" s="7" t="s">
        <v>144</v>
      </c>
      <c r="C23" s="7" t="s">
        <v>125</v>
      </c>
      <c r="D23" s="9">
        <v>15</v>
      </c>
      <c r="E23" s="8">
        <v>0</v>
      </c>
      <c r="F23" s="9">
        <v>5</v>
      </c>
      <c r="G23" s="55">
        <v>0</v>
      </c>
    </row>
    <row r="24" spans="1:7" ht="16.5" customHeight="1" x14ac:dyDescent="0.2">
      <c r="A24" s="6">
        <v>19</v>
      </c>
      <c r="B24" s="7" t="s">
        <v>145</v>
      </c>
      <c r="C24" s="7" t="s">
        <v>125</v>
      </c>
      <c r="D24" s="9">
        <v>7</v>
      </c>
      <c r="E24" s="8">
        <v>0</v>
      </c>
      <c r="F24" s="9">
        <v>5</v>
      </c>
      <c r="G24" s="55">
        <v>0</v>
      </c>
    </row>
    <row r="25" spans="1:7" ht="21.75" customHeight="1" x14ac:dyDescent="0.2">
      <c r="A25" s="56">
        <v>20</v>
      </c>
      <c r="B25" s="56" t="s">
        <v>345</v>
      </c>
      <c r="C25" s="56" t="s">
        <v>125</v>
      </c>
      <c r="D25" s="9">
        <v>25</v>
      </c>
      <c r="E25" s="8">
        <v>0</v>
      </c>
      <c r="F25" s="9">
        <v>5</v>
      </c>
      <c r="G25" s="55">
        <v>0</v>
      </c>
    </row>
    <row r="26" spans="1:7" s="22" customFormat="1" x14ac:dyDescent="0.2">
      <c r="A26" s="18"/>
      <c r="B26" s="18" t="s">
        <v>206</v>
      </c>
      <c r="C26" s="18"/>
      <c r="D26" s="23">
        <f>SUM(D6:D25)</f>
        <v>532</v>
      </c>
      <c r="E26" s="23">
        <f>SUM(E6:E25)</f>
        <v>0</v>
      </c>
      <c r="F26" s="23">
        <f>SUM(F6:F25)</f>
        <v>273</v>
      </c>
      <c r="G26" s="23">
        <f>SUM(G6:G25)</f>
        <v>0</v>
      </c>
    </row>
    <row r="27" spans="1:7" s="22" customFormat="1" x14ac:dyDescent="0.2">
      <c r="A27" s="18"/>
      <c r="B27" s="18" t="s">
        <v>394</v>
      </c>
      <c r="C27" s="18"/>
      <c r="D27" s="23">
        <f>D26+F26</f>
        <v>805</v>
      </c>
      <c r="E27" s="23">
        <f>E26+G26</f>
        <v>0</v>
      </c>
      <c r="F27" s="18"/>
      <c r="G27" s="18"/>
    </row>
    <row r="29" spans="1:7" x14ac:dyDescent="0.2">
      <c r="A29" s="145"/>
      <c r="B29" s="145"/>
      <c r="C29" s="145"/>
      <c r="D29" s="145"/>
      <c r="E29" s="145"/>
      <c r="F29" s="145"/>
    </row>
    <row r="30" spans="1:7" x14ac:dyDescent="0.2">
      <c r="A30" s="145"/>
      <c r="B30" s="145"/>
      <c r="C30" s="145"/>
      <c r="D30" s="145"/>
      <c r="E30" s="145"/>
      <c r="F30" s="145"/>
    </row>
    <row r="43" ht="26.25" customHeight="1" x14ac:dyDescent="0.2"/>
  </sheetData>
  <mergeCells count="4">
    <mergeCell ref="A1:C1"/>
    <mergeCell ref="A29:F29"/>
    <mergeCell ref="A30:F30"/>
    <mergeCell ref="A2:G2"/>
  </mergeCells>
  <pageMargins left="0.25" right="0.25" top="0.31" bottom="0.33" header="0.23" footer="0.3"/>
  <pageSetup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view="pageBreakPreview" zoomScaleNormal="100" zoomScaleSheetLayoutView="100" workbookViewId="0">
      <selection activeCell="A2" sqref="A2:G2"/>
    </sheetView>
  </sheetViews>
  <sheetFormatPr defaultRowHeight="15" x14ac:dyDescent="0.3"/>
  <cols>
    <col min="1" max="1" width="4.85546875" style="64" customWidth="1"/>
    <col min="2" max="2" width="63" style="81" customWidth="1"/>
    <col min="3" max="4" width="17.140625" style="82" customWidth="1"/>
    <col min="5" max="5" width="20.5703125" style="82" customWidth="1"/>
    <col min="6" max="6" width="18.5703125" style="82" customWidth="1"/>
    <col min="7" max="7" width="22.5703125" style="82" customWidth="1"/>
    <col min="8" max="8" width="19.28515625" style="64" customWidth="1"/>
    <col min="9" max="9" width="19" style="64" customWidth="1"/>
    <col min="10" max="10" width="16.28515625" style="64" customWidth="1"/>
    <col min="11" max="256" width="9.140625" style="64"/>
    <col min="257" max="257" width="4.85546875" style="64" customWidth="1"/>
    <col min="258" max="258" width="33.85546875" style="64" customWidth="1"/>
    <col min="259" max="259" width="38" style="64" customWidth="1"/>
    <col min="260" max="260" width="17" style="64" customWidth="1"/>
    <col min="261" max="261" width="24.5703125" style="64" customWidth="1"/>
    <col min="262" max="262" width="27" style="64" customWidth="1"/>
    <col min="263" max="263" width="9.140625" style="64"/>
    <col min="264" max="264" width="10.140625" style="64" bestFit="1" customWidth="1"/>
    <col min="265" max="265" width="9.140625" style="64"/>
    <col min="266" max="266" width="10.140625" style="64" bestFit="1" customWidth="1"/>
    <col min="267" max="512" width="9.140625" style="64"/>
    <col min="513" max="513" width="4.85546875" style="64" customWidth="1"/>
    <col min="514" max="514" width="33.85546875" style="64" customWidth="1"/>
    <col min="515" max="515" width="38" style="64" customWidth="1"/>
    <col min="516" max="516" width="17" style="64" customWidth="1"/>
    <col min="517" max="517" width="24.5703125" style="64" customWidth="1"/>
    <col min="518" max="518" width="27" style="64" customWidth="1"/>
    <col min="519" max="519" width="9.140625" style="64"/>
    <col min="520" max="520" width="10.140625" style="64" bestFit="1" customWidth="1"/>
    <col min="521" max="521" width="9.140625" style="64"/>
    <col min="522" max="522" width="10.140625" style="64" bestFit="1" customWidth="1"/>
    <col min="523" max="768" width="9.140625" style="64"/>
    <col min="769" max="769" width="4.85546875" style="64" customWidth="1"/>
    <col min="770" max="770" width="33.85546875" style="64" customWidth="1"/>
    <col min="771" max="771" width="38" style="64" customWidth="1"/>
    <col min="772" max="772" width="17" style="64" customWidth="1"/>
    <col min="773" max="773" width="24.5703125" style="64" customWidth="1"/>
    <col min="774" max="774" width="27" style="64" customWidth="1"/>
    <col min="775" max="775" width="9.140625" style="64"/>
    <col min="776" max="776" width="10.140625" style="64" bestFit="1" customWidth="1"/>
    <col min="777" max="777" width="9.140625" style="64"/>
    <col min="778" max="778" width="10.140625" style="64" bestFit="1" customWidth="1"/>
    <col min="779" max="1024" width="9.140625" style="64"/>
    <col min="1025" max="1025" width="4.85546875" style="64" customWidth="1"/>
    <col min="1026" max="1026" width="33.85546875" style="64" customWidth="1"/>
    <col min="1027" max="1027" width="38" style="64" customWidth="1"/>
    <col min="1028" max="1028" width="17" style="64" customWidth="1"/>
    <col min="1029" max="1029" width="24.5703125" style="64" customWidth="1"/>
    <col min="1030" max="1030" width="27" style="64" customWidth="1"/>
    <col min="1031" max="1031" width="9.140625" style="64"/>
    <col min="1032" max="1032" width="10.140625" style="64" bestFit="1" customWidth="1"/>
    <col min="1033" max="1033" width="9.140625" style="64"/>
    <col min="1034" max="1034" width="10.140625" style="64" bestFit="1" customWidth="1"/>
    <col min="1035" max="1280" width="9.140625" style="64"/>
    <col min="1281" max="1281" width="4.85546875" style="64" customWidth="1"/>
    <col min="1282" max="1282" width="33.85546875" style="64" customWidth="1"/>
    <col min="1283" max="1283" width="38" style="64" customWidth="1"/>
    <col min="1284" max="1284" width="17" style="64" customWidth="1"/>
    <col min="1285" max="1285" width="24.5703125" style="64" customWidth="1"/>
    <col min="1286" max="1286" width="27" style="64" customWidth="1"/>
    <col min="1287" max="1287" width="9.140625" style="64"/>
    <col min="1288" max="1288" width="10.140625" style="64" bestFit="1" customWidth="1"/>
    <col min="1289" max="1289" width="9.140625" style="64"/>
    <col min="1290" max="1290" width="10.140625" style="64" bestFit="1" customWidth="1"/>
    <col min="1291" max="1536" width="9.140625" style="64"/>
    <col min="1537" max="1537" width="4.85546875" style="64" customWidth="1"/>
    <col min="1538" max="1538" width="33.85546875" style="64" customWidth="1"/>
    <col min="1539" max="1539" width="38" style="64" customWidth="1"/>
    <col min="1540" max="1540" width="17" style="64" customWidth="1"/>
    <col min="1541" max="1541" width="24.5703125" style="64" customWidth="1"/>
    <col min="1542" max="1542" width="27" style="64" customWidth="1"/>
    <col min="1543" max="1543" width="9.140625" style="64"/>
    <col min="1544" max="1544" width="10.140625" style="64" bestFit="1" customWidth="1"/>
    <col min="1545" max="1545" width="9.140625" style="64"/>
    <col min="1546" max="1546" width="10.140625" style="64" bestFit="1" customWidth="1"/>
    <col min="1547" max="1792" width="9.140625" style="64"/>
    <col min="1793" max="1793" width="4.85546875" style="64" customWidth="1"/>
    <col min="1794" max="1794" width="33.85546875" style="64" customWidth="1"/>
    <col min="1795" max="1795" width="38" style="64" customWidth="1"/>
    <col min="1796" max="1796" width="17" style="64" customWidth="1"/>
    <col min="1797" max="1797" width="24.5703125" style="64" customWidth="1"/>
    <col min="1798" max="1798" width="27" style="64" customWidth="1"/>
    <col min="1799" max="1799" width="9.140625" style="64"/>
    <col min="1800" max="1800" width="10.140625" style="64" bestFit="1" customWidth="1"/>
    <col min="1801" max="1801" width="9.140625" style="64"/>
    <col min="1802" max="1802" width="10.140625" style="64" bestFit="1" customWidth="1"/>
    <col min="1803" max="2048" width="9.140625" style="64"/>
    <col min="2049" max="2049" width="4.85546875" style="64" customWidth="1"/>
    <col min="2050" max="2050" width="33.85546875" style="64" customWidth="1"/>
    <col min="2051" max="2051" width="38" style="64" customWidth="1"/>
    <col min="2052" max="2052" width="17" style="64" customWidth="1"/>
    <col min="2053" max="2053" width="24.5703125" style="64" customWidth="1"/>
    <col min="2054" max="2054" width="27" style="64" customWidth="1"/>
    <col min="2055" max="2055" width="9.140625" style="64"/>
    <col min="2056" max="2056" width="10.140625" style="64" bestFit="1" customWidth="1"/>
    <col min="2057" max="2057" width="9.140625" style="64"/>
    <col min="2058" max="2058" width="10.140625" style="64" bestFit="1" customWidth="1"/>
    <col min="2059" max="2304" width="9.140625" style="64"/>
    <col min="2305" max="2305" width="4.85546875" style="64" customWidth="1"/>
    <col min="2306" max="2306" width="33.85546875" style="64" customWidth="1"/>
    <col min="2307" max="2307" width="38" style="64" customWidth="1"/>
    <col min="2308" max="2308" width="17" style="64" customWidth="1"/>
    <col min="2309" max="2309" width="24.5703125" style="64" customWidth="1"/>
    <col min="2310" max="2310" width="27" style="64" customWidth="1"/>
    <col min="2311" max="2311" width="9.140625" style="64"/>
    <col min="2312" max="2312" width="10.140625" style="64" bestFit="1" customWidth="1"/>
    <col min="2313" max="2313" width="9.140625" style="64"/>
    <col min="2314" max="2314" width="10.140625" style="64" bestFit="1" customWidth="1"/>
    <col min="2315" max="2560" width="9.140625" style="64"/>
    <col min="2561" max="2561" width="4.85546875" style="64" customWidth="1"/>
    <col min="2562" max="2562" width="33.85546875" style="64" customWidth="1"/>
    <col min="2563" max="2563" width="38" style="64" customWidth="1"/>
    <col min="2564" max="2564" width="17" style="64" customWidth="1"/>
    <col min="2565" max="2565" width="24.5703125" style="64" customWidth="1"/>
    <col min="2566" max="2566" width="27" style="64" customWidth="1"/>
    <col min="2567" max="2567" width="9.140625" style="64"/>
    <col min="2568" max="2568" width="10.140625" style="64" bestFit="1" customWidth="1"/>
    <col min="2569" max="2569" width="9.140625" style="64"/>
    <col min="2570" max="2570" width="10.140625" style="64" bestFit="1" customWidth="1"/>
    <col min="2571" max="2816" width="9.140625" style="64"/>
    <col min="2817" max="2817" width="4.85546875" style="64" customWidth="1"/>
    <col min="2818" max="2818" width="33.85546875" style="64" customWidth="1"/>
    <col min="2819" max="2819" width="38" style="64" customWidth="1"/>
    <col min="2820" max="2820" width="17" style="64" customWidth="1"/>
    <col min="2821" max="2821" width="24.5703125" style="64" customWidth="1"/>
    <col min="2822" max="2822" width="27" style="64" customWidth="1"/>
    <col min="2823" max="2823" width="9.140625" style="64"/>
    <col min="2824" max="2824" width="10.140625" style="64" bestFit="1" customWidth="1"/>
    <col min="2825" max="2825" width="9.140625" style="64"/>
    <col min="2826" max="2826" width="10.140625" style="64" bestFit="1" customWidth="1"/>
    <col min="2827" max="3072" width="9.140625" style="64"/>
    <col min="3073" max="3073" width="4.85546875" style="64" customWidth="1"/>
    <col min="3074" max="3074" width="33.85546875" style="64" customWidth="1"/>
    <col min="3075" max="3075" width="38" style="64" customWidth="1"/>
    <col min="3076" max="3076" width="17" style="64" customWidth="1"/>
    <col min="3077" max="3077" width="24.5703125" style="64" customWidth="1"/>
    <col min="3078" max="3078" width="27" style="64" customWidth="1"/>
    <col min="3079" max="3079" width="9.140625" style="64"/>
    <col min="3080" max="3080" width="10.140625" style="64" bestFit="1" customWidth="1"/>
    <col min="3081" max="3081" width="9.140625" style="64"/>
    <col min="3082" max="3082" width="10.140625" style="64" bestFit="1" customWidth="1"/>
    <col min="3083" max="3328" width="9.140625" style="64"/>
    <col min="3329" max="3329" width="4.85546875" style="64" customWidth="1"/>
    <col min="3330" max="3330" width="33.85546875" style="64" customWidth="1"/>
    <col min="3331" max="3331" width="38" style="64" customWidth="1"/>
    <col min="3332" max="3332" width="17" style="64" customWidth="1"/>
    <col min="3333" max="3333" width="24.5703125" style="64" customWidth="1"/>
    <col min="3334" max="3334" width="27" style="64" customWidth="1"/>
    <col min="3335" max="3335" width="9.140625" style="64"/>
    <col min="3336" max="3336" width="10.140625" style="64" bestFit="1" customWidth="1"/>
    <col min="3337" max="3337" width="9.140625" style="64"/>
    <col min="3338" max="3338" width="10.140625" style="64" bestFit="1" customWidth="1"/>
    <col min="3339" max="3584" width="9.140625" style="64"/>
    <col min="3585" max="3585" width="4.85546875" style="64" customWidth="1"/>
    <col min="3586" max="3586" width="33.85546875" style="64" customWidth="1"/>
    <col min="3587" max="3587" width="38" style="64" customWidth="1"/>
    <col min="3588" max="3588" width="17" style="64" customWidth="1"/>
    <col min="3589" max="3589" width="24.5703125" style="64" customWidth="1"/>
    <col min="3590" max="3590" width="27" style="64" customWidth="1"/>
    <col min="3591" max="3591" width="9.140625" style="64"/>
    <col min="3592" max="3592" width="10.140625" style="64" bestFit="1" customWidth="1"/>
    <col min="3593" max="3593" width="9.140625" style="64"/>
    <col min="3594" max="3594" width="10.140625" style="64" bestFit="1" customWidth="1"/>
    <col min="3595" max="3840" width="9.140625" style="64"/>
    <col min="3841" max="3841" width="4.85546875" style="64" customWidth="1"/>
    <col min="3842" max="3842" width="33.85546875" style="64" customWidth="1"/>
    <col min="3843" max="3843" width="38" style="64" customWidth="1"/>
    <col min="3844" max="3844" width="17" style="64" customWidth="1"/>
    <col min="3845" max="3845" width="24.5703125" style="64" customWidth="1"/>
    <col min="3846" max="3846" width="27" style="64" customWidth="1"/>
    <col min="3847" max="3847" width="9.140625" style="64"/>
    <col min="3848" max="3848" width="10.140625" style="64" bestFit="1" customWidth="1"/>
    <col min="3849" max="3849" width="9.140625" style="64"/>
    <col min="3850" max="3850" width="10.140625" style="64" bestFit="1" customWidth="1"/>
    <col min="3851" max="4096" width="9.140625" style="64"/>
    <col min="4097" max="4097" width="4.85546875" style="64" customWidth="1"/>
    <col min="4098" max="4098" width="33.85546875" style="64" customWidth="1"/>
    <col min="4099" max="4099" width="38" style="64" customWidth="1"/>
    <col min="4100" max="4100" width="17" style="64" customWidth="1"/>
    <col min="4101" max="4101" width="24.5703125" style="64" customWidth="1"/>
    <col min="4102" max="4102" width="27" style="64" customWidth="1"/>
    <col min="4103" max="4103" width="9.140625" style="64"/>
    <col min="4104" max="4104" width="10.140625" style="64" bestFit="1" customWidth="1"/>
    <col min="4105" max="4105" width="9.140625" style="64"/>
    <col min="4106" max="4106" width="10.140625" style="64" bestFit="1" customWidth="1"/>
    <col min="4107" max="4352" width="9.140625" style="64"/>
    <col min="4353" max="4353" width="4.85546875" style="64" customWidth="1"/>
    <col min="4354" max="4354" width="33.85546875" style="64" customWidth="1"/>
    <col min="4355" max="4355" width="38" style="64" customWidth="1"/>
    <col min="4356" max="4356" width="17" style="64" customWidth="1"/>
    <col min="4357" max="4357" width="24.5703125" style="64" customWidth="1"/>
    <col min="4358" max="4358" width="27" style="64" customWidth="1"/>
    <col min="4359" max="4359" width="9.140625" style="64"/>
    <col min="4360" max="4360" width="10.140625" style="64" bestFit="1" customWidth="1"/>
    <col min="4361" max="4361" width="9.140625" style="64"/>
    <col min="4362" max="4362" width="10.140625" style="64" bestFit="1" customWidth="1"/>
    <col min="4363" max="4608" width="9.140625" style="64"/>
    <col min="4609" max="4609" width="4.85546875" style="64" customWidth="1"/>
    <col min="4610" max="4610" width="33.85546875" style="64" customWidth="1"/>
    <col min="4611" max="4611" width="38" style="64" customWidth="1"/>
    <col min="4612" max="4612" width="17" style="64" customWidth="1"/>
    <col min="4613" max="4613" width="24.5703125" style="64" customWidth="1"/>
    <col min="4614" max="4614" width="27" style="64" customWidth="1"/>
    <col min="4615" max="4615" width="9.140625" style="64"/>
    <col min="4616" max="4616" width="10.140625" style="64" bestFit="1" customWidth="1"/>
    <col min="4617" max="4617" width="9.140625" style="64"/>
    <col min="4618" max="4618" width="10.140625" style="64" bestFit="1" customWidth="1"/>
    <col min="4619" max="4864" width="9.140625" style="64"/>
    <col min="4865" max="4865" width="4.85546875" style="64" customWidth="1"/>
    <col min="4866" max="4866" width="33.85546875" style="64" customWidth="1"/>
    <col min="4867" max="4867" width="38" style="64" customWidth="1"/>
    <col min="4868" max="4868" width="17" style="64" customWidth="1"/>
    <col min="4869" max="4869" width="24.5703125" style="64" customWidth="1"/>
    <col min="4870" max="4870" width="27" style="64" customWidth="1"/>
    <col min="4871" max="4871" width="9.140625" style="64"/>
    <col min="4872" max="4872" width="10.140625" style="64" bestFit="1" customWidth="1"/>
    <col min="4873" max="4873" width="9.140625" style="64"/>
    <col min="4874" max="4874" width="10.140625" style="64" bestFit="1" customWidth="1"/>
    <col min="4875" max="5120" width="9.140625" style="64"/>
    <col min="5121" max="5121" width="4.85546875" style="64" customWidth="1"/>
    <col min="5122" max="5122" width="33.85546875" style="64" customWidth="1"/>
    <col min="5123" max="5123" width="38" style="64" customWidth="1"/>
    <col min="5124" max="5124" width="17" style="64" customWidth="1"/>
    <col min="5125" max="5125" width="24.5703125" style="64" customWidth="1"/>
    <col min="5126" max="5126" width="27" style="64" customWidth="1"/>
    <col min="5127" max="5127" width="9.140625" style="64"/>
    <col min="5128" max="5128" width="10.140625" style="64" bestFit="1" customWidth="1"/>
    <col min="5129" max="5129" width="9.140625" style="64"/>
    <col min="5130" max="5130" width="10.140625" style="64" bestFit="1" customWidth="1"/>
    <col min="5131" max="5376" width="9.140625" style="64"/>
    <col min="5377" max="5377" width="4.85546875" style="64" customWidth="1"/>
    <col min="5378" max="5378" width="33.85546875" style="64" customWidth="1"/>
    <col min="5379" max="5379" width="38" style="64" customWidth="1"/>
    <col min="5380" max="5380" width="17" style="64" customWidth="1"/>
    <col min="5381" max="5381" width="24.5703125" style="64" customWidth="1"/>
    <col min="5382" max="5382" width="27" style="64" customWidth="1"/>
    <col min="5383" max="5383" width="9.140625" style="64"/>
    <col min="5384" max="5384" width="10.140625" style="64" bestFit="1" customWidth="1"/>
    <col min="5385" max="5385" width="9.140625" style="64"/>
    <col min="5386" max="5386" width="10.140625" style="64" bestFit="1" customWidth="1"/>
    <col min="5387" max="5632" width="9.140625" style="64"/>
    <col min="5633" max="5633" width="4.85546875" style="64" customWidth="1"/>
    <col min="5634" max="5634" width="33.85546875" style="64" customWidth="1"/>
    <col min="5635" max="5635" width="38" style="64" customWidth="1"/>
    <col min="5636" max="5636" width="17" style="64" customWidth="1"/>
    <col min="5637" max="5637" width="24.5703125" style="64" customWidth="1"/>
    <col min="5638" max="5638" width="27" style="64" customWidth="1"/>
    <col min="5639" max="5639" width="9.140625" style="64"/>
    <col min="5640" max="5640" width="10.140625" style="64" bestFit="1" customWidth="1"/>
    <col min="5641" max="5641" width="9.140625" style="64"/>
    <col min="5642" max="5642" width="10.140625" style="64" bestFit="1" customWidth="1"/>
    <col min="5643" max="5888" width="9.140625" style="64"/>
    <col min="5889" max="5889" width="4.85546875" style="64" customWidth="1"/>
    <col min="5890" max="5890" width="33.85546875" style="64" customWidth="1"/>
    <col min="5891" max="5891" width="38" style="64" customWidth="1"/>
    <col min="5892" max="5892" width="17" style="64" customWidth="1"/>
    <col min="5893" max="5893" width="24.5703125" style="64" customWidth="1"/>
    <col min="5894" max="5894" width="27" style="64" customWidth="1"/>
    <col min="5895" max="5895" width="9.140625" style="64"/>
    <col min="5896" max="5896" width="10.140625" style="64" bestFit="1" customWidth="1"/>
    <col min="5897" max="5897" width="9.140625" style="64"/>
    <col min="5898" max="5898" width="10.140625" style="64" bestFit="1" customWidth="1"/>
    <col min="5899" max="6144" width="9.140625" style="64"/>
    <col min="6145" max="6145" width="4.85546875" style="64" customWidth="1"/>
    <col min="6146" max="6146" width="33.85546875" style="64" customWidth="1"/>
    <col min="6147" max="6147" width="38" style="64" customWidth="1"/>
    <col min="6148" max="6148" width="17" style="64" customWidth="1"/>
    <col min="6149" max="6149" width="24.5703125" style="64" customWidth="1"/>
    <col min="6150" max="6150" width="27" style="64" customWidth="1"/>
    <col min="6151" max="6151" width="9.140625" style="64"/>
    <col min="6152" max="6152" width="10.140625" style="64" bestFit="1" customWidth="1"/>
    <col min="6153" max="6153" width="9.140625" style="64"/>
    <col min="6154" max="6154" width="10.140625" style="64" bestFit="1" customWidth="1"/>
    <col min="6155" max="6400" width="9.140625" style="64"/>
    <col min="6401" max="6401" width="4.85546875" style="64" customWidth="1"/>
    <col min="6402" max="6402" width="33.85546875" style="64" customWidth="1"/>
    <col min="6403" max="6403" width="38" style="64" customWidth="1"/>
    <col min="6404" max="6404" width="17" style="64" customWidth="1"/>
    <col min="6405" max="6405" width="24.5703125" style="64" customWidth="1"/>
    <col min="6406" max="6406" width="27" style="64" customWidth="1"/>
    <col min="6407" max="6407" width="9.140625" style="64"/>
    <col min="6408" max="6408" width="10.140625" style="64" bestFit="1" customWidth="1"/>
    <col min="6409" max="6409" width="9.140625" style="64"/>
    <col min="6410" max="6410" width="10.140625" style="64" bestFit="1" customWidth="1"/>
    <col min="6411" max="6656" width="9.140625" style="64"/>
    <col min="6657" max="6657" width="4.85546875" style="64" customWidth="1"/>
    <col min="6658" max="6658" width="33.85546875" style="64" customWidth="1"/>
    <col min="6659" max="6659" width="38" style="64" customWidth="1"/>
    <col min="6660" max="6660" width="17" style="64" customWidth="1"/>
    <col min="6661" max="6661" width="24.5703125" style="64" customWidth="1"/>
    <col min="6662" max="6662" width="27" style="64" customWidth="1"/>
    <col min="6663" max="6663" width="9.140625" style="64"/>
    <col min="6664" max="6664" width="10.140625" style="64" bestFit="1" customWidth="1"/>
    <col min="6665" max="6665" width="9.140625" style="64"/>
    <col min="6666" max="6666" width="10.140625" style="64" bestFit="1" customWidth="1"/>
    <col min="6667" max="6912" width="9.140625" style="64"/>
    <col min="6913" max="6913" width="4.85546875" style="64" customWidth="1"/>
    <col min="6914" max="6914" width="33.85546875" style="64" customWidth="1"/>
    <col min="6915" max="6915" width="38" style="64" customWidth="1"/>
    <col min="6916" max="6916" width="17" style="64" customWidth="1"/>
    <col min="6917" max="6917" width="24.5703125" style="64" customWidth="1"/>
    <col min="6918" max="6918" width="27" style="64" customWidth="1"/>
    <col min="6919" max="6919" width="9.140625" style="64"/>
    <col min="6920" max="6920" width="10.140625" style="64" bestFit="1" customWidth="1"/>
    <col min="6921" max="6921" width="9.140625" style="64"/>
    <col min="6922" max="6922" width="10.140625" style="64" bestFit="1" customWidth="1"/>
    <col min="6923" max="7168" width="9.140625" style="64"/>
    <col min="7169" max="7169" width="4.85546875" style="64" customWidth="1"/>
    <col min="7170" max="7170" width="33.85546875" style="64" customWidth="1"/>
    <col min="7171" max="7171" width="38" style="64" customWidth="1"/>
    <col min="7172" max="7172" width="17" style="64" customWidth="1"/>
    <col min="7173" max="7173" width="24.5703125" style="64" customWidth="1"/>
    <col min="7174" max="7174" width="27" style="64" customWidth="1"/>
    <col min="7175" max="7175" width="9.140625" style="64"/>
    <col min="7176" max="7176" width="10.140625" style="64" bestFit="1" customWidth="1"/>
    <col min="7177" max="7177" width="9.140625" style="64"/>
    <col min="7178" max="7178" width="10.140625" style="64" bestFit="1" customWidth="1"/>
    <col min="7179" max="7424" width="9.140625" style="64"/>
    <col min="7425" max="7425" width="4.85546875" style="64" customWidth="1"/>
    <col min="7426" max="7426" width="33.85546875" style="64" customWidth="1"/>
    <col min="7427" max="7427" width="38" style="64" customWidth="1"/>
    <col min="7428" max="7428" width="17" style="64" customWidth="1"/>
    <col min="7429" max="7429" width="24.5703125" style="64" customWidth="1"/>
    <col min="7430" max="7430" width="27" style="64" customWidth="1"/>
    <col min="7431" max="7431" width="9.140625" style="64"/>
    <col min="7432" max="7432" width="10.140625" style="64" bestFit="1" customWidth="1"/>
    <col min="7433" max="7433" width="9.140625" style="64"/>
    <col min="7434" max="7434" width="10.140625" style="64" bestFit="1" customWidth="1"/>
    <col min="7435" max="7680" width="9.140625" style="64"/>
    <col min="7681" max="7681" width="4.85546875" style="64" customWidth="1"/>
    <col min="7682" max="7682" width="33.85546875" style="64" customWidth="1"/>
    <col min="7683" max="7683" width="38" style="64" customWidth="1"/>
    <col min="7684" max="7684" width="17" style="64" customWidth="1"/>
    <col min="7685" max="7685" width="24.5703125" style="64" customWidth="1"/>
    <col min="7686" max="7686" width="27" style="64" customWidth="1"/>
    <col min="7687" max="7687" width="9.140625" style="64"/>
    <col min="7688" max="7688" width="10.140625" style="64" bestFit="1" customWidth="1"/>
    <col min="7689" max="7689" width="9.140625" style="64"/>
    <col min="7690" max="7690" width="10.140625" style="64" bestFit="1" customWidth="1"/>
    <col min="7691" max="7936" width="9.140625" style="64"/>
    <col min="7937" max="7937" width="4.85546875" style="64" customWidth="1"/>
    <col min="7938" max="7938" width="33.85546875" style="64" customWidth="1"/>
    <col min="7939" max="7939" width="38" style="64" customWidth="1"/>
    <col min="7940" max="7940" width="17" style="64" customWidth="1"/>
    <col min="7941" max="7941" width="24.5703125" style="64" customWidth="1"/>
    <col min="7942" max="7942" width="27" style="64" customWidth="1"/>
    <col min="7943" max="7943" width="9.140625" style="64"/>
    <col min="7944" max="7944" width="10.140625" style="64" bestFit="1" customWidth="1"/>
    <col min="7945" max="7945" width="9.140625" style="64"/>
    <col min="7946" max="7946" width="10.140625" style="64" bestFit="1" customWidth="1"/>
    <col min="7947" max="8192" width="9.140625" style="64"/>
    <col min="8193" max="8193" width="4.85546875" style="64" customWidth="1"/>
    <col min="8194" max="8194" width="33.85546875" style="64" customWidth="1"/>
    <col min="8195" max="8195" width="38" style="64" customWidth="1"/>
    <col min="8196" max="8196" width="17" style="64" customWidth="1"/>
    <col min="8197" max="8197" width="24.5703125" style="64" customWidth="1"/>
    <col min="8198" max="8198" width="27" style="64" customWidth="1"/>
    <col min="8199" max="8199" width="9.140625" style="64"/>
    <col min="8200" max="8200" width="10.140625" style="64" bestFit="1" customWidth="1"/>
    <col min="8201" max="8201" width="9.140625" style="64"/>
    <col min="8202" max="8202" width="10.140625" style="64" bestFit="1" customWidth="1"/>
    <col min="8203" max="8448" width="9.140625" style="64"/>
    <col min="8449" max="8449" width="4.85546875" style="64" customWidth="1"/>
    <col min="8450" max="8450" width="33.85546875" style="64" customWidth="1"/>
    <col min="8451" max="8451" width="38" style="64" customWidth="1"/>
    <col min="8452" max="8452" width="17" style="64" customWidth="1"/>
    <col min="8453" max="8453" width="24.5703125" style="64" customWidth="1"/>
    <col min="8454" max="8454" width="27" style="64" customWidth="1"/>
    <col min="8455" max="8455" width="9.140625" style="64"/>
    <col min="8456" max="8456" width="10.140625" style="64" bestFit="1" customWidth="1"/>
    <col min="8457" max="8457" width="9.140625" style="64"/>
    <col min="8458" max="8458" width="10.140625" style="64" bestFit="1" customWidth="1"/>
    <col min="8459" max="8704" width="9.140625" style="64"/>
    <col min="8705" max="8705" width="4.85546875" style="64" customWidth="1"/>
    <col min="8706" max="8706" width="33.85546875" style="64" customWidth="1"/>
    <col min="8707" max="8707" width="38" style="64" customWidth="1"/>
    <col min="8708" max="8708" width="17" style="64" customWidth="1"/>
    <col min="8709" max="8709" width="24.5703125" style="64" customWidth="1"/>
    <col min="8710" max="8710" width="27" style="64" customWidth="1"/>
    <col min="8711" max="8711" width="9.140625" style="64"/>
    <col min="8712" max="8712" width="10.140625" style="64" bestFit="1" customWidth="1"/>
    <col min="8713" max="8713" width="9.140625" style="64"/>
    <col min="8714" max="8714" width="10.140625" style="64" bestFit="1" customWidth="1"/>
    <col min="8715" max="8960" width="9.140625" style="64"/>
    <col min="8961" max="8961" width="4.85546875" style="64" customWidth="1"/>
    <col min="8962" max="8962" width="33.85546875" style="64" customWidth="1"/>
    <col min="8963" max="8963" width="38" style="64" customWidth="1"/>
    <col min="8964" max="8964" width="17" style="64" customWidth="1"/>
    <col min="8965" max="8965" width="24.5703125" style="64" customWidth="1"/>
    <col min="8966" max="8966" width="27" style="64" customWidth="1"/>
    <col min="8967" max="8967" width="9.140625" style="64"/>
    <col min="8968" max="8968" width="10.140625" style="64" bestFit="1" customWidth="1"/>
    <col min="8969" max="8969" width="9.140625" style="64"/>
    <col min="8970" max="8970" width="10.140625" style="64" bestFit="1" customWidth="1"/>
    <col min="8971" max="9216" width="9.140625" style="64"/>
    <col min="9217" max="9217" width="4.85546875" style="64" customWidth="1"/>
    <col min="9218" max="9218" width="33.85546875" style="64" customWidth="1"/>
    <col min="9219" max="9219" width="38" style="64" customWidth="1"/>
    <col min="9220" max="9220" width="17" style="64" customWidth="1"/>
    <col min="9221" max="9221" width="24.5703125" style="64" customWidth="1"/>
    <col min="9222" max="9222" width="27" style="64" customWidth="1"/>
    <col min="9223" max="9223" width="9.140625" style="64"/>
    <col min="9224" max="9224" width="10.140625" style="64" bestFit="1" customWidth="1"/>
    <col min="9225" max="9225" width="9.140625" style="64"/>
    <col min="9226" max="9226" width="10.140625" style="64" bestFit="1" customWidth="1"/>
    <col min="9227" max="9472" width="9.140625" style="64"/>
    <col min="9473" max="9473" width="4.85546875" style="64" customWidth="1"/>
    <col min="9474" max="9474" width="33.85546875" style="64" customWidth="1"/>
    <col min="9475" max="9475" width="38" style="64" customWidth="1"/>
    <col min="9476" max="9476" width="17" style="64" customWidth="1"/>
    <col min="9477" max="9477" width="24.5703125" style="64" customWidth="1"/>
    <col min="9478" max="9478" width="27" style="64" customWidth="1"/>
    <col min="9479" max="9479" width="9.140625" style="64"/>
    <col min="9480" max="9480" width="10.140625" style="64" bestFit="1" customWidth="1"/>
    <col min="9481" max="9481" width="9.140625" style="64"/>
    <col min="9482" max="9482" width="10.140625" style="64" bestFit="1" customWidth="1"/>
    <col min="9483" max="9728" width="9.140625" style="64"/>
    <col min="9729" max="9729" width="4.85546875" style="64" customWidth="1"/>
    <col min="9730" max="9730" width="33.85546875" style="64" customWidth="1"/>
    <col min="9731" max="9731" width="38" style="64" customWidth="1"/>
    <col min="9732" max="9732" width="17" style="64" customWidth="1"/>
    <col min="9733" max="9733" width="24.5703125" style="64" customWidth="1"/>
    <col min="9734" max="9734" width="27" style="64" customWidth="1"/>
    <col min="9735" max="9735" width="9.140625" style="64"/>
    <col min="9736" max="9736" width="10.140625" style="64" bestFit="1" customWidth="1"/>
    <col min="9737" max="9737" width="9.140625" style="64"/>
    <col min="9738" max="9738" width="10.140625" style="64" bestFit="1" customWidth="1"/>
    <col min="9739" max="9984" width="9.140625" style="64"/>
    <col min="9985" max="9985" width="4.85546875" style="64" customWidth="1"/>
    <col min="9986" max="9986" width="33.85546875" style="64" customWidth="1"/>
    <col min="9987" max="9987" width="38" style="64" customWidth="1"/>
    <col min="9988" max="9988" width="17" style="64" customWidth="1"/>
    <col min="9989" max="9989" width="24.5703125" style="64" customWidth="1"/>
    <col min="9990" max="9990" width="27" style="64" customWidth="1"/>
    <col min="9991" max="9991" width="9.140625" style="64"/>
    <col min="9992" max="9992" width="10.140625" style="64" bestFit="1" customWidth="1"/>
    <col min="9993" max="9993" width="9.140625" style="64"/>
    <col min="9994" max="9994" width="10.140625" style="64" bestFit="1" customWidth="1"/>
    <col min="9995" max="10240" width="9.140625" style="64"/>
    <col min="10241" max="10241" width="4.85546875" style="64" customWidth="1"/>
    <col min="10242" max="10242" width="33.85546875" style="64" customWidth="1"/>
    <col min="10243" max="10243" width="38" style="64" customWidth="1"/>
    <col min="10244" max="10244" width="17" style="64" customWidth="1"/>
    <col min="10245" max="10245" width="24.5703125" style="64" customWidth="1"/>
    <col min="10246" max="10246" width="27" style="64" customWidth="1"/>
    <col min="10247" max="10247" width="9.140625" style="64"/>
    <col min="10248" max="10248" width="10.140625" style="64" bestFit="1" customWidth="1"/>
    <col min="10249" max="10249" width="9.140625" style="64"/>
    <col min="10250" max="10250" width="10.140625" style="64" bestFit="1" customWidth="1"/>
    <col min="10251" max="10496" width="9.140625" style="64"/>
    <col min="10497" max="10497" width="4.85546875" style="64" customWidth="1"/>
    <col min="10498" max="10498" width="33.85546875" style="64" customWidth="1"/>
    <col min="10499" max="10499" width="38" style="64" customWidth="1"/>
    <col min="10500" max="10500" width="17" style="64" customWidth="1"/>
    <col min="10501" max="10501" width="24.5703125" style="64" customWidth="1"/>
    <col min="10502" max="10502" width="27" style="64" customWidth="1"/>
    <col min="10503" max="10503" width="9.140625" style="64"/>
    <col min="10504" max="10504" width="10.140625" style="64" bestFit="1" customWidth="1"/>
    <col min="10505" max="10505" width="9.140625" style="64"/>
    <col min="10506" max="10506" width="10.140625" style="64" bestFit="1" customWidth="1"/>
    <col min="10507" max="10752" width="9.140625" style="64"/>
    <col min="10753" max="10753" width="4.85546875" style="64" customWidth="1"/>
    <col min="10754" max="10754" width="33.85546875" style="64" customWidth="1"/>
    <col min="10755" max="10755" width="38" style="64" customWidth="1"/>
    <col min="10756" max="10756" width="17" style="64" customWidth="1"/>
    <col min="10757" max="10757" width="24.5703125" style="64" customWidth="1"/>
    <col min="10758" max="10758" width="27" style="64" customWidth="1"/>
    <col min="10759" max="10759" width="9.140625" style="64"/>
    <col min="10760" max="10760" width="10.140625" style="64" bestFit="1" customWidth="1"/>
    <col min="10761" max="10761" width="9.140625" style="64"/>
    <col min="10762" max="10762" width="10.140625" style="64" bestFit="1" customWidth="1"/>
    <col min="10763" max="11008" width="9.140625" style="64"/>
    <col min="11009" max="11009" width="4.85546875" style="64" customWidth="1"/>
    <col min="11010" max="11010" width="33.85546875" style="64" customWidth="1"/>
    <col min="11011" max="11011" width="38" style="64" customWidth="1"/>
    <col min="11012" max="11012" width="17" style="64" customWidth="1"/>
    <col min="11013" max="11013" width="24.5703125" style="64" customWidth="1"/>
    <col min="11014" max="11014" width="27" style="64" customWidth="1"/>
    <col min="11015" max="11015" width="9.140625" style="64"/>
    <col min="11016" max="11016" width="10.140625" style="64" bestFit="1" customWidth="1"/>
    <col min="11017" max="11017" width="9.140625" style="64"/>
    <col min="11018" max="11018" width="10.140625" style="64" bestFit="1" customWidth="1"/>
    <col min="11019" max="11264" width="9.140625" style="64"/>
    <col min="11265" max="11265" width="4.85546875" style="64" customWidth="1"/>
    <col min="11266" max="11266" width="33.85546875" style="64" customWidth="1"/>
    <col min="11267" max="11267" width="38" style="64" customWidth="1"/>
    <col min="11268" max="11268" width="17" style="64" customWidth="1"/>
    <col min="11269" max="11269" width="24.5703125" style="64" customWidth="1"/>
    <col min="11270" max="11270" width="27" style="64" customWidth="1"/>
    <col min="11271" max="11271" width="9.140625" style="64"/>
    <col min="11272" max="11272" width="10.140625" style="64" bestFit="1" customWidth="1"/>
    <col min="11273" max="11273" width="9.140625" style="64"/>
    <col min="11274" max="11274" width="10.140625" style="64" bestFit="1" customWidth="1"/>
    <col min="11275" max="11520" width="9.140625" style="64"/>
    <col min="11521" max="11521" width="4.85546875" style="64" customWidth="1"/>
    <col min="11522" max="11522" width="33.85546875" style="64" customWidth="1"/>
    <col min="11523" max="11523" width="38" style="64" customWidth="1"/>
    <col min="11524" max="11524" width="17" style="64" customWidth="1"/>
    <col min="11525" max="11525" width="24.5703125" style="64" customWidth="1"/>
    <col min="11526" max="11526" width="27" style="64" customWidth="1"/>
    <col min="11527" max="11527" width="9.140625" style="64"/>
    <col min="11528" max="11528" width="10.140625" style="64" bestFit="1" customWidth="1"/>
    <col min="11529" max="11529" width="9.140625" style="64"/>
    <col min="11530" max="11530" width="10.140625" style="64" bestFit="1" customWidth="1"/>
    <col min="11531" max="11776" width="9.140625" style="64"/>
    <col min="11777" max="11777" width="4.85546875" style="64" customWidth="1"/>
    <col min="11778" max="11778" width="33.85546875" style="64" customWidth="1"/>
    <col min="11779" max="11779" width="38" style="64" customWidth="1"/>
    <col min="11780" max="11780" width="17" style="64" customWidth="1"/>
    <col min="11781" max="11781" width="24.5703125" style="64" customWidth="1"/>
    <col min="11782" max="11782" width="27" style="64" customWidth="1"/>
    <col min="11783" max="11783" width="9.140625" style="64"/>
    <col min="11784" max="11784" width="10.140625" style="64" bestFit="1" customWidth="1"/>
    <col min="11785" max="11785" width="9.140625" style="64"/>
    <col min="11786" max="11786" width="10.140625" style="64" bestFit="1" customWidth="1"/>
    <col min="11787" max="12032" width="9.140625" style="64"/>
    <col min="12033" max="12033" width="4.85546875" style="64" customWidth="1"/>
    <col min="12034" max="12034" width="33.85546875" style="64" customWidth="1"/>
    <col min="12035" max="12035" width="38" style="64" customWidth="1"/>
    <col min="12036" max="12036" width="17" style="64" customWidth="1"/>
    <col min="12037" max="12037" width="24.5703125" style="64" customWidth="1"/>
    <col min="12038" max="12038" width="27" style="64" customWidth="1"/>
    <col min="12039" max="12039" width="9.140625" style="64"/>
    <col min="12040" max="12040" width="10.140625" style="64" bestFit="1" customWidth="1"/>
    <col min="12041" max="12041" width="9.140625" style="64"/>
    <col min="12042" max="12042" width="10.140625" style="64" bestFit="1" customWidth="1"/>
    <col min="12043" max="12288" width="9.140625" style="64"/>
    <col min="12289" max="12289" width="4.85546875" style="64" customWidth="1"/>
    <col min="12290" max="12290" width="33.85546875" style="64" customWidth="1"/>
    <col min="12291" max="12291" width="38" style="64" customWidth="1"/>
    <col min="12292" max="12292" width="17" style="64" customWidth="1"/>
    <col min="12293" max="12293" width="24.5703125" style="64" customWidth="1"/>
    <col min="12294" max="12294" width="27" style="64" customWidth="1"/>
    <col min="12295" max="12295" width="9.140625" style="64"/>
    <col min="12296" max="12296" width="10.140625" style="64" bestFit="1" customWidth="1"/>
    <col min="12297" max="12297" width="9.140625" style="64"/>
    <col min="12298" max="12298" width="10.140625" style="64" bestFit="1" customWidth="1"/>
    <col min="12299" max="12544" width="9.140625" style="64"/>
    <col min="12545" max="12545" width="4.85546875" style="64" customWidth="1"/>
    <col min="12546" max="12546" width="33.85546875" style="64" customWidth="1"/>
    <col min="12547" max="12547" width="38" style="64" customWidth="1"/>
    <col min="12548" max="12548" width="17" style="64" customWidth="1"/>
    <col min="12549" max="12549" width="24.5703125" style="64" customWidth="1"/>
    <col min="12550" max="12550" width="27" style="64" customWidth="1"/>
    <col min="12551" max="12551" width="9.140625" style="64"/>
    <col min="12552" max="12552" width="10.140625" style="64" bestFit="1" customWidth="1"/>
    <col min="12553" max="12553" width="9.140625" style="64"/>
    <col min="12554" max="12554" width="10.140625" style="64" bestFit="1" customWidth="1"/>
    <col min="12555" max="12800" width="9.140625" style="64"/>
    <col min="12801" max="12801" width="4.85546875" style="64" customWidth="1"/>
    <col min="12802" max="12802" width="33.85546875" style="64" customWidth="1"/>
    <col min="12803" max="12803" width="38" style="64" customWidth="1"/>
    <col min="12804" max="12804" width="17" style="64" customWidth="1"/>
    <col min="12805" max="12805" width="24.5703125" style="64" customWidth="1"/>
    <col min="12806" max="12806" width="27" style="64" customWidth="1"/>
    <col min="12807" max="12807" width="9.140625" style="64"/>
    <col min="12808" max="12808" width="10.140625" style="64" bestFit="1" customWidth="1"/>
    <col min="12809" max="12809" width="9.140625" style="64"/>
    <col min="12810" max="12810" width="10.140625" style="64" bestFit="1" customWidth="1"/>
    <col min="12811" max="13056" width="9.140625" style="64"/>
    <col min="13057" max="13057" width="4.85546875" style="64" customWidth="1"/>
    <col min="13058" max="13058" width="33.85546875" style="64" customWidth="1"/>
    <col min="13059" max="13059" width="38" style="64" customWidth="1"/>
    <col min="13060" max="13060" width="17" style="64" customWidth="1"/>
    <col min="13061" max="13061" width="24.5703125" style="64" customWidth="1"/>
    <col min="13062" max="13062" width="27" style="64" customWidth="1"/>
    <col min="13063" max="13063" width="9.140625" style="64"/>
    <col min="13064" max="13064" width="10.140625" style="64" bestFit="1" customWidth="1"/>
    <col min="13065" max="13065" width="9.140625" style="64"/>
    <col min="13066" max="13066" width="10.140625" style="64" bestFit="1" customWidth="1"/>
    <col min="13067" max="13312" width="9.140625" style="64"/>
    <col min="13313" max="13313" width="4.85546875" style="64" customWidth="1"/>
    <col min="13314" max="13314" width="33.85546875" style="64" customWidth="1"/>
    <col min="13315" max="13315" width="38" style="64" customWidth="1"/>
    <col min="13316" max="13316" width="17" style="64" customWidth="1"/>
    <col min="13317" max="13317" width="24.5703125" style="64" customWidth="1"/>
    <col min="13318" max="13318" width="27" style="64" customWidth="1"/>
    <col min="13319" max="13319" width="9.140625" style="64"/>
    <col min="13320" max="13320" width="10.140625" style="64" bestFit="1" customWidth="1"/>
    <col min="13321" max="13321" width="9.140625" style="64"/>
    <col min="13322" max="13322" width="10.140625" style="64" bestFit="1" customWidth="1"/>
    <col min="13323" max="13568" width="9.140625" style="64"/>
    <col min="13569" max="13569" width="4.85546875" style="64" customWidth="1"/>
    <col min="13570" max="13570" width="33.85546875" style="64" customWidth="1"/>
    <col min="13571" max="13571" width="38" style="64" customWidth="1"/>
    <col min="13572" max="13572" width="17" style="64" customWidth="1"/>
    <col min="13573" max="13573" width="24.5703125" style="64" customWidth="1"/>
    <col min="13574" max="13574" width="27" style="64" customWidth="1"/>
    <col min="13575" max="13575" width="9.140625" style="64"/>
    <col min="13576" max="13576" width="10.140625" style="64" bestFit="1" customWidth="1"/>
    <col min="13577" max="13577" width="9.140625" style="64"/>
    <col min="13578" max="13578" width="10.140625" style="64" bestFit="1" customWidth="1"/>
    <col min="13579" max="13824" width="9.140625" style="64"/>
    <col min="13825" max="13825" width="4.85546875" style="64" customWidth="1"/>
    <col min="13826" max="13826" width="33.85546875" style="64" customWidth="1"/>
    <col min="13827" max="13827" width="38" style="64" customWidth="1"/>
    <col min="13828" max="13828" width="17" style="64" customWidth="1"/>
    <col min="13829" max="13829" width="24.5703125" style="64" customWidth="1"/>
    <col min="13830" max="13830" width="27" style="64" customWidth="1"/>
    <col min="13831" max="13831" width="9.140625" style="64"/>
    <col min="13832" max="13832" width="10.140625" style="64" bestFit="1" customWidth="1"/>
    <col min="13833" max="13833" width="9.140625" style="64"/>
    <col min="13834" max="13834" width="10.140625" style="64" bestFit="1" customWidth="1"/>
    <col min="13835" max="14080" width="9.140625" style="64"/>
    <col min="14081" max="14081" width="4.85546875" style="64" customWidth="1"/>
    <col min="14082" max="14082" width="33.85546875" style="64" customWidth="1"/>
    <col min="14083" max="14083" width="38" style="64" customWidth="1"/>
    <col min="14084" max="14084" width="17" style="64" customWidth="1"/>
    <col min="14085" max="14085" width="24.5703125" style="64" customWidth="1"/>
    <col min="14086" max="14086" width="27" style="64" customWidth="1"/>
    <col min="14087" max="14087" width="9.140625" style="64"/>
    <col min="14088" max="14088" width="10.140625" style="64" bestFit="1" customWidth="1"/>
    <col min="14089" max="14089" width="9.140625" style="64"/>
    <col min="14090" max="14090" width="10.140625" style="64" bestFit="1" customWidth="1"/>
    <col min="14091" max="14336" width="9.140625" style="64"/>
    <col min="14337" max="14337" width="4.85546875" style="64" customWidth="1"/>
    <col min="14338" max="14338" width="33.85546875" style="64" customWidth="1"/>
    <col min="14339" max="14339" width="38" style="64" customWidth="1"/>
    <col min="14340" max="14340" width="17" style="64" customWidth="1"/>
    <col min="14341" max="14341" width="24.5703125" style="64" customWidth="1"/>
    <col min="14342" max="14342" width="27" style="64" customWidth="1"/>
    <col min="14343" max="14343" width="9.140625" style="64"/>
    <col min="14344" max="14344" width="10.140625" style="64" bestFit="1" customWidth="1"/>
    <col min="14345" max="14345" width="9.140625" style="64"/>
    <col min="14346" max="14346" width="10.140625" style="64" bestFit="1" customWidth="1"/>
    <col min="14347" max="14592" width="9.140625" style="64"/>
    <col min="14593" max="14593" width="4.85546875" style="64" customWidth="1"/>
    <col min="14594" max="14594" width="33.85546875" style="64" customWidth="1"/>
    <col min="14595" max="14595" width="38" style="64" customWidth="1"/>
    <col min="14596" max="14596" width="17" style="64" customWidth="1"/>
    <col min="14597" max="14597" width="24.5703125" style="64" customWidth="1"/>
    <col min="14598" max="14598" width="27" style="64" customWidth="1"/>
    <col min="14599" max="14599" width="9.140625" style="64"/>
    <col min="14600" max="14600" width="10.140625" style="64" bestFit="1" customWidth="1"/>
    <col min="14601" max="14601" width="9.140625" style="64"/>
    <col min="14602" max="14602" width="10.140625" style="64" bestFit="1" customWidth="1"/>
    <col min="14603" max="14848" width="9.140625" style="64"/>
    <col min="14849" max="14849" width="4.85546875" style="64" customWidth="1"/>
    <col min="14850" max="14850" width="33.85546875" style="64" customWidth="1"/>
    <col min="14851" max="14851" width="38" style="64" customWidth="1"/>
    <col min="14852" max="14852" width="17" style="64" customWidth="1"/>
    <col min="14853" max="14853" width="24.5703125" style="64" customWidth="1"/>
    <col min="14854" max="14854" width="27" style="64" customWidth="1"/>
    <col min="14855" max="14855" width="9.140625" style="64"/>
    <col min="14856" max="14856" width="10.140625" style="64" bestFit="1" customWidth="1"/>
    <col min="14857" max="14857" width="9.140625" style="64"/>
    <col min="14858" max="14858" width="10.140625" style="64" bestFit="1" customWidth="1"/>
    <col min="14859" max="15104" width="9.140625" style="64"/>
    <col min="15105" max="15105" width="4.85546875" style="64" customWidth="1"/>
    <col min="15106" max="15106" width="33.85546875" style="64" customWidth="1"/>
    <col min="15107" max="15107" width="38" style="64" customWidth="1"/>
    <col min="15108" max="15108" width="17" style="64" customWidth="1"/>
    <col min="15109" max="15109" width="24.5703125" style="64" customWidth="1"/>
    <col min="15110" max="15110" width="27" style="64" customWidth="1"/>
    <col min="15111" max="15111" width="9.140625" style="64"/>
    <col min="15112" max="15112" width="10.140625" style="64" bestFit="1" customWidth="1"/>
    <col min="15113" max="15113" width="9.140625" style="64"/>
    <col min="15114" max="15114" width="10.140625" style="64" bestFit="1" customWidth="1"/>
    <col min="15115" max="15360" width="9.140625" style="64"/>
    <col min="15361" max="15361" width="4.85546875" style="64" customWidth="1"/>
    <col min="15362" max="15362" width="33.85546875" style="64" customWidth="1"/>
    <col min="15363" max="15363" width="38" style="64" customWidth="1"/>
    <col min="15364" max="15364" width="17" style="64" customWidth="1"/>
    <col min="15365" max="15365" width="24.5703125" style="64" customWidth="1"/>
    <col min="15366" max="15366" width="27" style="64" customWidth="1"/>
    <col min="15367" max="15367" width="9.140625" style="64"/>
    <col min="15368" max="15368" width="10.140625" style="64" bestFit="1" customWidth="1"/>
    <col min="15369" max="15369" width="9.140625" style="64"/>
    <col min="15370" max="15370" width="10.140625" style="64" bestFit="1" customWidth="1"/>
    <col min="15371" max="15616" width="9.140625" style="64"/>
    <col min="15617" max="15617" width="4.85546875" style="64" customWidth="1"/>
    <col min="15618" max="15618" width="33.85546875" style="64" customWidth="1"/>
    <col min="15619" max="15619" width="38" style="64" customWidth="1"/>
    <col min="15620" max="15620" width="17" style="64" customWidth="1"/>
    <col min="15621" max="15621" width="24.5703125" style="64" customWidth="1"/>
    <col min="15622" max="15622" width="27" style="64" customWidth="1"/>
    <col min="15623" max="15623" width="9.140625" style="64"/>
    <col min="15624" max="15624" width="10.140625" style="64" bestFit="1" customWidth="1"/>
    <col min="15625" max="15625" width="9.140625" style="64"/>
    <col min="15626" max="15626" width="10.140625" style="64" bestFit="1" customWidth="1"/>
    <col min="15627" max="15872" width="9.140625" style="64"/>
    <col min="15873" max="15873" width="4.85546875" style="64" customWidth="1"/>
    <col min="15874" max="15874" width="33.85546875" style="64" customWidth="1"/>
    <col min="15875" max="15875" width="38" style="64" customWidth="1"/>
    <col min="15876" max="15876" width="17" style="64" customWidth="1"/>
    <col min="15877" max="15877" width="24.5703125" style="64" customWidth="1"/>
    <col min="15878" max="15878" width="27" style="64" customWidth="1"/>
    <col min="15879" max="15879" width="9.140625" style="64"/>
    <col min="15880" max="15880" width="10.140625" style="64" bestFit="1" customWidth="1"/>
    <col min="15881" max="15881" width="9.140625" style="64"/>
    <col min="15882" max="15882" width="10.140625" style="64" bestFit="1" customWidth="1"/>
    <col min="15883" max="16128" width="9.140625" style="64"/>
    <col min="16129" max="16129" width="4.85546875" style="64" customWidth="1"/>
    <col min="16130" max="16130" width="33.85546875" style="64" customWidth="1"/>
    <col min="16131" max="16131" width="38" style="64" customWidth="1"/>
    <col min="16132" max="16132" width="17" style="64" customWidth="1"/>
    <col min="16133" max="16133" width="24.5703125" style="64" customWidth="1"/>
    <col min="16134" max="16134" width="27" style="64" customWidth="1"/>
    <col min="16135" max="16135" width="9.140625" style="64"/>
    <col min="16136" max="16136" width="10.140625" style="64" bestFit="1" customWidth="1"/>
    <col min="16137" max="16137" width="9.140625" style="64"/>
    <col min="16138" max="16138" width="10.140625" style="64" bestFit="1" customWidth="1"/>
    <col min="16139" max="16384" width="9.140625" style="64"/>
  </cols>
  <sheetData>
    <row r="1" spans="1:13" ht="16.5" x14ac:dyDescent="0.3">
      <c r="B1" s="148" t="s">
        <v>302</v>
      </c>
      <c r="C1" s="148"/>
      <c r="D1" s="148"/>
    </row>
    <row r="2" spans="1:13" ht="18" customHeight="1" thickBot="1" x14ac:dyDescent="0.35">
      <c r="A2" s="149" t="s">
        <v>385</v>
      </c>
      <c r="B2" s="150"/>
      <c r="C2" s="150"/>
      <c r="D2" s="150"/>
      <c r="E2" s="150"/>
      <c r="F2" s="150"/>
      <c r="G2" s="150"/>
      <c r="I2" s="65"/>
      <c r="J2" s="65"/>
      <c r="K2" s="65"/>
      <c r="L2" s="65"/>
      <c r="M2" s="65"/>
    </row>
    <row r="3" spans="1:13" ht="117" customHeight="1" thickBot="1" x14ac:dyDescent="0.35">
      <c r="A3" s="66" t="s">
        <v>159</v>
      </c>
      <c r="B3" s="67" t="s">
        <v>361</v>
      </c>
      <c r="C3" s="68" t="s">
        <v>362</v>
      </c>
      <c r="D3" s="68" t="s">
        <v>203</v>
      </c>
      <c r="E3" s="83" t="s">
        <v>204</v>
      </c>
      <c r="F3" s="85" t="s">
        <v>205</v>
      </c>
      <c r="G3" s="125" t="s">
        <v>310</v>
      </c>
      <c r="H3" s="65"/>
      <c r="I3" s="65"/>
      <c r="J3" s="65"/>
      <c r="K3" s="65"/>
      <c r="L3" s="65"/>
      <c r="M3" s="65"/>
    </row>
    <row r="4" spans="1:13" ht="18" customHeight="1" x14ac:dyDescent="0.3">
      <c r="A4" s="69">
        <v>1</v>
      </c>
      <c r="B4" s="70" t="s">
        <v>389</v>
      </c>
      <c r="C4" s="71" t="s">
        <v>125</v>
      </c>
      <c r="D4" s="84">
        <v>1100</v>
      </c>
      <c r="E4" s="84">
        <v>0</v>
      </c>
      <c r="F4" s="86">
        <v>150</v>
      </c>
      <c r="G4" s="124">
        <v>0</v>
      </c>
      <c r="H4" s="65"/>
      <c r="I4" s="65"/>
      <c r="J4" s="65"/>
      <c r="K4" s="65"/>
      <c r="L4" s="65"/>
      <c r="M4" s="65"/>
    </row>
    <row r="5" spans="1:13" ht="18" customHeight="1" x14ac:dyDescent="0.3">
      <c r="A5" s="72">
        <v>2</v>
      </c>
      <c r="B5" s="73" t="s">
        <v>363</v>
      </c>
      <c r="C5" s="74" t="s">
        <v>125</v>
      </c>
      <c r="D5" s="75">
        <v>230</v>
      </c>
      <c r="E5" s="84">
        <v>0</v>
      </c>
      <c r="F5" s="87">
        <v>100</v>
      </c>
      <c r="G5" s="88">
        <v>0</v>
      </c>
      <c r="H5" s="65"/>
      <c r="I5" s="65"/>
      <c r="J5" s="65"/>
      <c r="K5" s="65"/>
      <c r="L5" s="65"/>
      <c r="M5" s="65"/>
    </row>
    <row r="6" spans="1:13" ht="18" customHeight="1" x14ac:dyDescent="0.3">
      <c r="A6" s="72">
        <v>3</v>
      </c>
      <c r="B6" s="73" t="s">
        <v>364</v>
      </c>
      <c r="C6" s="74" t="s">
        <v>125</v>
      </c>
      <c r="D6" s="75">
        <v>150</v>
      </c>
      <c r="E6" s="84">
        <v>0</v>
      </c>
      <c r="F6" s="87">
        <v>75</v>
      </c>
      <c r="G6" s="88">
        <v>0</v>
      </c>
      <c r="H6" s="65"/>
      <c r="I6" s="65"/>
      <c r="J6" s="65"/>
      <c r="K6" s="65"/>
      <c r="L6" s="65"/>
      <c r="M6" s="65"/>
    </row>
    <row r="7" spans="1:13" ht="18" customHeight="1" x14ac:dyDescent="0.3">
      <c r="A7" s="72">
        <v>4</v>
      </c>
      <c r="B7" s="73" t="s">
        <v>365</v>
      </c>
      <c r="C7" s="74" t="s">
        <v>366</v>
      </c>
      <c r="D7" s="75">
        <v>150</v>
      </c>
      <c r="E7" s="84">
        <v>0</v>
      </c>
      <c r="F7" s="87">
        <v>135</v>
      </c>
      <c r="G7" s="88">
        <v>0</v>
      </c>
      <c r="H7" s="65"/>
      <c r="I7" s="65"/>
      <c r="J7" s="65"/>
      <c r="K7" s="65"/>
      <c r="L7" s="65"/>
      <c r="M7" s="65"/>
    </row>
    <row r="8" spans="1:13" ht="18" customHeight="1" x14ac:dyDescent="0.3">
      <c r="A8" s="72">
        <v>5</v>
      </c>
      <c r="B8" s="73" t="s">
        <v>367</v>
      </c>
      <c r="C8" s="74" t="s">
        <v>366</v>
      </c>
      <c r="D8" s="75">
        <v>170</v>
      </c>
      <c r="E8" s="84">
        <v>0</v>
      </c>
      <c r="F8" s="87">
        <v>150</v>
      </c>
      <c r="G8" s="88">
        <v>0</v>
      </c>
      <c r="H8" s="65"/>
      <c r="I8" s="65"/>
      <c r="J8" s="65"/>
      <c r="K8" s="65"/>
      <c r="L8" s="65"/>
      <c r="M8" s="65"/>
    </row>
    <row r="9" spans="1:13" ht="18" customHeight="1" x14ac:dyDescent="0.3">
      <c r="A9" s="72">
        <v>6</v>
      </c>
      <c r="B9" s="73" t="s">
        <v>368</v>
      </c>
      <c r="C9" s="74" t="s">
        <v>125</v>
      </c>
      <c r="D9" s="75">
        <v>55</v>
      </c>
      <c r="E9" s="84">
        <v>0</v>
      </c>
      <c r="F9" s="87">
        <v>40</v>
      </c>
      <c r="G9" s="88">
        <v>0</v>
      </c>
      <c r="H9" s="65"/>
      <c r="I9" s="65"/>
      <c r="J9" s="65"/>
      <c r="K9" s="65"/>
      <c r="L9" s="65"/>
      <c r="M9" s="65"/>
    </row>
    <row r="10" spans="1:13" ht="18" customHeight="1" x14ac:dyDescent="0.3">
      <c r="A10" s="72">
        <v>7</v>
      </c>
      <c r="B10" s="76" t="s">
        <v>369</v>
      </c>
      <c r="C10" s="74" t="s">
        <v>125</v>
      </c>
      <c r="D10" s="75">
        <v>900</v>
      </c>
      <c r="E10" s="84">
        <v>0</v>
      </c>
      <c r="F10" s="87">
        <v>80</v>
      </c>
      <c r="G10" s="88">
        <v>0</v>
      </c>
      <c r="H10" s="65"/>
      <c r="I10" s="65"/>
      <c r="J10" s="65"/>
      <c r="K10" s="65"/>
      <c r="L10" s="65"/>
      <c r="M10" s="65"/>
    </row>
    <row r="11" spans="1:13" ht="18" customHeight="1" x14ac:dyDescent="0.3">
      <c r="A11" s="72">
        <v>8</v>
      </c>
      <c r="B11" s="77" t="s">
        <v>370</v>
      </c>
      <c r="C11" s="74" t="s">
        <v>125</v>
      </c>
      <c r="D11" s="75">
        <v>100</v>
      </c>
      <c r="E11" s="84">
        <v>0</v>
      </c>
      <c r="F11" s="87">
        <v>120</v>
      </c>
      <c r="G11" s="88">
        <v>0</v>
      </c>
      <c r="H11" s="65"/>
      <c r="I11" s="65"/>
      <c r="J11" s="65"/>
      <c r="K11" s="65"/>
      <c r="L11" s="65"/>
      <c r="M11" s="65"/>
    </row>
    <row r="12" spans="1:13" ht="19.5" customHeight="1" x14ac:dyDescent="0.3">
      <c r="A12" s="72">
        <v>9</v>
      </c>
      <c r="B12" s="77" t="s">
        <v>371</v>
      </c>
      <c r="C12" s="74" t="s">
        <v>125</v>
      </c>
      <c r="D12" s="75">
        <v>200</v>
      </c>
      <c r="E12" s="84">
        <v>0</v>
      </c>
      <c r="F12" s="87">
        <v>125</v>
      </c>
      <c r="G12" s="88">
        <v>0</v>
      </c>
      <c r="H12" s="65"/>
      <c r="I12" s="65"/>
      <c r="J12" s="65"/>
      <c r="K12" s="65"/>
      <c r="L12" s="65"/>
    </row>
    <row r="13" spans="1:13" ht="20.25" customHeight="1" x14ac:dyDescent="0.3">
      <c r="A13" s="72">
        <v>10</v>
      </c>
      <c r="B13" s="77" t="s">
        <v>372</v>
      </c>
      <c r="C13" s="74" t="s">
        <v>366</v>
      </c>
      <c r="D13" s="75">
        <v>10</v>
      </c>
      <c r="E13" s="84">
        <v>0</v>
      </c>
      <c r="F13" s="87">
        <v>10</v>
      </c>
      <c r="G13" s="88">
        <v>0</v>
      </c>
      <c r="H13" s="65"/>
      <c r="I13" s="65"/>
      <c r="J13" s="65"/>
      <c r="K13" s="65"/>
    </row>
    <row r="14" spans="1:13" ht="15.75" x14ac:dyDescent="0.3">
      <c r="A14" s="72">
        <v>11</v>
      </c>
      <c r="B14" s="77" t="s">
        <v>373</v>
      </c>
      <c r="C14" s="74" t="s">
        <v>125</v>
      </c>
      <c r="D14" s="75">
        <v>130</v>
      </c>
      <c r="E14" s="84">
        <v>0</v>
      </c>
      <c r="F14" s="87">
        <v>0</v>
      </c>
      <c r="G14" s="88">
        <v>0</v>
      </c>
      <c r="H14" s="65"/>
      <c r="I14" s="65"/>
      <c r="J14" s="65"/>
      <c r="K14" s="65"/>
    </row>
    <row r="15" spans="1:13" ht="15.75" x14ac:dyDescent="0.3">
      <c r="A15" s="72">
        <v>12</v>
      </c>
      <c r="B15" s="77" t="s">
        <v>374</v>
      </c>
      <c r="C15" s="74" t="s">
        <v>125</v>
      </c>
      <c r="D15" s="75">
        <v>70</v>
      </c>
      <c r="E15" s="84">
        <v>0</v>
      </c>
      <c r="F15" s="87">
        <v>0</v>
      </c>
      <c r="G15" s="88">
        <v>0</v>
      </c>
      <c r="H15" s="65"/>
      <c r="I15" s="65"/>
      <c r="J15" s="65"/>
      <c r="K15" s="65"/>
    </row>
    <row r="16" spans="1:13" ht="15.75" x14ac:dyDescent="0.3">
      <c r="A16" s="89"/>
      <c r="B16" s="90" t="s">
        <v>206</v>
      </c>
      <c r="C16" s="91"/>
      <c r="D16" s="91">
        <f>SUM(D4:D15)</f>
        <v>3265</v>
      </c>
      <c r="E16" s="91">
        <f>SUM(E4:E15)</f>
        <v>0</v>
      </c>
      <c r="F16" s="92">
        <f>SUM(F4:F15)</f>
        <v>985</v>
      </c>
      <c r="G16" s="88">
        <f>SUM(G4:G15)</f>
        <v>0</v>
      </c>
      <c r="H16" s="65"/>
    </row>
    <row r="17" spans="1:9" ht="15.75" x14ac:dyDescent="0.3">
      <c r="A17" s="89"/>
      <c r="B17" s="93" t="s">
        <v>395</v>
      </c>
      <c r="C17" s="91"/>
      <c r="D17" s="123">
        <f>D16+F16</f>
        <v>4250</v>
      </c>
      <c r="E17" s="91">
        <f>E16+G16</f>
        <v>0</v>
      </c>
      <c r="F17" s="92"/>
      <c r="G17" s="91"/>
      <c r="H17" s="65"/>
    </row>
    <row r="18" spans="1:9" ht="15.75" x14ac:dyDescent="0.3">
      <c r="A18" s="65"/>
      <c r="B18" s="78"/>
      <c r="C18" s="79"/>
      <c r="D18" s="79"/>
      <c r="E18" s="79"/>
      <c r="F18" s="80"/>
      <c r="G18" s="79"/>
      <c r="H18" s="65"/>
    </row>
    <row r="19" spans="1:9" ht="15.75" x14ac:dyDescent="0.3">
      <c r="A19" s="65"/>
      <c r="B19" s="78"/>
      <c r="C19" s="79"/>
      <c r="D19" s="79"/>
      <c r="E19" s="79"/>
      <c r="F19" s="80"/>
      <c r="G19" s="79"/>
      <c r="H19" s="65"/>
      <c r="I19" s="65"/>
    </row>
    <row r="20" spans="1:9" ht="37.5" customHeight="1" x14ac:dyDescent="0.3">
      <c r="A20" s="65"/>
      <c r="B20" s="78"/>
      <c r="C20" s="79"/>
      <c r="D20" s="79"/>
      <c r="E20" s="79"/>
      <c r="F20" s="80"/>
      <c r="G20" s="79"/>
      <c r="H20" s="65"/>
      <c r="I20" s="65"/>
    </row>
    <row r="21" spans="1:9" ht="15.75" x14ac:dyDescent="0.3">
      <c r="A21" s="65"/>
      <c r="B21" s="78"/>
      <c r="C21" s="79"/>
      <c r="D21" s="79"/>
      <c r="E21" s="79"/>
      <c r="F21" s="80"/>
      <c r="G21" s="79"/>
      <c r="H21" s="65"/>
      <c r="I21" s="65"/>
    </row>
    <row r="22" spans="1:9" ht="42.75" customHeight="1" x14ac:dyDescent="0.3">
      <c r="A22" s="65"/>
      <c r="B22" s="78"/>
      <c r="C22" s="79"/>
      <c r="D22" s="79"/>
      <c r="E22" s="79"/>
      <c r="F22" s="80"/>
      <c r="G22" s="79"/>
      <c r="H22" s="65"/>
      <c r="I22" s="65"/>
    </row>
    <row r="23" spans="1:9" ht="15.75" x14ac:dyDescent="0.3">
      <c r="A23" s="65"/>
      <c r="B23" s="78"/>
      <c r="C23" s="79"/>
      <c r="D23" s="79"/>
      <c r="E23" s="79"/>
      <c r="F23" s="80"/>
      <c r="G23" s="79"/>
      <c r="H23" s="65"/>
      <c r="I23" s="65"/>
    </row>
    <row r="24" spans="1:9" ht="36.75" customHeight="1" x14ac:dyDescent="0.3">
      <c r="A24" s="65"/>
      <c r="B24" s="78"/>
      <c r="C24" s="79"/>
      <c r="D24" s="79"/>
      <c r="E24" s="79"/>
      <c r="F24" s="80"/>
      <c r="G24" s="79"/>
      <c r="H24" s="65"/>
      <c r="I24" s="65"/>
    </row>
    <row r="25" spans="1:9" ht="15.75" x14ac:dyDescent="0.3">
      <c r="A25" s="65"/>
      <c r="B25" s="78"/>
      <c r="C25" s="79"/>
      <c r="D25" s="79"/>
      <c r="E25" s="79"/>
      <c r="F25" s="80"/>
      <c r="G25" s="79"/>
      <c r="H25" s="65"/>
      <c r="I25" s="65"/>
    </row>
    <row r="26" spans="1:9" ht="54" customHeight="1" x14ac:dyDescent="0.3">
      <c r="A26" s="65"/>
      <c r="B26" s="78"/>
      <c r="C26" s="79"/>
      <c r="D26" s="79"/>
      <c r="E26" s="79"/>
      <c r="F26" s="80"/>
      <c r="G26" s="79"/>
      <c r="H26" s="65"/>
      <c r="I26" s="65"/>
    </row>
    <row r="27" spans="1:9" ht="15.75" x14ac:dyDescent="0.3">
      <c r="A27" s="65"/>
      <c r="B27" s="78"/>
      <c r="C27" s="79"/>
      <c r="D27" s="79"/>
      <c r="E27" s="79"/>
      <c r="F27" s="80"/>
      <c r="G27" s="79"/>
      <c r="H27" s="65"/>
      <c r="I27" s="65"/>
    </row>
    <row r="28" spans="1:9" ht="15.75" x14ac:dyDescent="0.3">
      <c r="A28" s="65"/>
      <c r="B28" s="78"/>
      <c r="C28" s="79"/>
      <c r="D28" s="79"/>
      <c r="E28" s="79"/>
      <c r="F28" s="80"/>
      <c r="G28" s="79"/>
      <c r="H28" s="65"/>
      <c r="I28" s="65"/>
    </row>
    <row r="29" spans="1:9" ht="15.75" x14ac:dyDescent="0.3">
      <c r="A29" s="65"/>
      <c r="B29" s="78"/>
      <c r="C29" s="79"/>
      <c r="D29" s="79"/>
      <c r="E29" s="79"/>
      <c r="F29" s="80"/>
      <c r="G29" s="79"/>
      <c r="H29" s="65"/>
      <c r="I29" s="65"/>
    </row>
    <row r="30" spans="1:9" ht="15.75" x14ac:dyDescent="0.3">
      <c r="A30" s="65"/>
      <c r="B30" s="78"/>
      <c r="C30" s="79"/>
      <c r="D30" s="79"/>
      <c r="E30" s="79"/>
      <c r="F30" s="80"/>
      <c r="G30" s="79"/>
      <c r="H30" s="65"/>
      <c r="I30" s="65"/>
    </row>
    <row r="31" spans="1:9" ht="15.75" x14ac:dyDescent="0.3">
      <c r="A31" s="65"/>
      <c r="B31" s="78"/>
      <c r="C31" s="79"/>
      <c r="D31" s="79"/>
      <c r="E31" s="79"/>
      <c r="F31" s="80"/>
      <c r="G31" s="79"/>
      <c r="H31" s="65"/>
      <c r="I31" s="65"/>
    </row>
    <row r="32" spans="1:9" ht="15.75" x14ac:dyDescent="0.3">
      <c r="A32" s="65"/>
      <c r="B32" s="78"/>
      <c r="C32" s="79"/>
      <c r="D32" s="79"/>
      <c r="E32" s="79"/>
      <c r="F32" s="80"/>
      <c r="G32" s="79"/>
      <c r="H32" s="65"/>
      <c r="I32" s="65"/>
    </row>
    <row r="33" spans="1:9" ht="15.75" x14ac:dyDescent="0.3">
      <c r="A33" s="65"/>
      <c r="B33" s="78"/>
      <c r="C33" s="79"/>
      <c r="D33" s="79"/>
      <c r="E33" s="79"/>
      <c r="F33" s="80"/>
      <c r="G33" s="79"/>
      <c r="H33" s="65"/>
      <c r="I33" s="65"/>
    </row>
    <row r="34" spans="1:9" ht="15.75" x14ac:dyDescent="0.3">
      <c r="A34" s="65"/>
      <c r="B34" s="78"/>
      <c r="C34" s="79"/>
      <c r="D34" s="79"/>
      <c r="E34" s="79"/>
      <c r="F34" s="80"/>
      <c r="G34" s="79"/>
      <c r="H34" s="65"/>
      <c r="I34" s="65"/>
    </row>
    <row r="35" spans="1:9" ht="15.75" x14ac:dyDescent="0.3">
      <c r="A35" s="65"/>
      <c r="B35" s="78"/>
      <c r="C35" s="79"/>
      <c r="D35" s="79"/>
      <c r="E35" s="79"/>
      <c r="F35" s="80"/>
      <c r="G35" s="79"/>
      <c r="H35" s="65"/>
      <c r="I35" s="65"/>
    </row>
    <row r="36" spans="1:9" ht="15.75" x14ac:dyDescent="0.3">
      <c r="A36" s="65"/>
      <c r="B36" s="78"/>
      <c r="C36" s="79"/>
      <c r="D36" s="79"/>
      <c r="E36" s="79"/>
      <c r="F36" s="80"/>
      <c r="G36" s="79"/>
      <c r="H36" s="65"/>
      <c r="I36" s="65"/>
    </row>
    <row r="37" spans="1:9" ht="15.75" x14ac:dyDescent="0.3">
      <c r="A37" s="65"/>
      <c r="B37" s="78"/>
      <c r="C37" s="79"/>
      <c r="D37" s="79"/>
      <c r="E37" s="79"/>
      <c r="F37" s="80"/>
      <c r="G37" s="79"/>
      <c r="H37" s="65"/>
      <c r="I37" s="65"/>
    </row>
    <row r="38" spans="1:9" ht="15.75" x14ac:dyDescent="0.3">
      <c r="A38" s="65"/>
      <c r="B38" s="78"/>
      <c r="C38" s="79"/>
      <c r="D38" s="79"/>
      <c r="E38" s="79"/>
      <c r="F38" s="80"/>
      <c r="G38" s="79"/>
      <c r="H38" s="65"/>
      <c r="I38" s="65"/>
    </row>
    <row r="39" spans="1:9" ht="15.75" x14ac:dyDescent="0.3">
      <c r="A39" s="65"/>
      <c r="B39" s="78"/>
      <c r="C39" s="79"/>
      <c r="D39" s="79"/>
      <c r="E39" s="79"/>
      <c r="F39" s="80"/>
      <c r="G39" s="79"/>
      <c r="H39" s="65"/>
      <c r="I39" s="65"/>
    </row>
    <row r="40" spans="1:9" ht="15.75" x14ac:dyDescent="0.3">
      <c r="A40" s="65"/>
      <c r="B40" s="78"/>
      <c r="C40" s="79"/>
      <c r="D40" s="79"/>
      <c r="E40" s="79"/>
      <c r="F40" s="80"/>
      <c r="G40" s="79"/>
      <c r="H40" s="65"/>
      <c r="I40" s="65"/>
    </row>
    <row r="41" spans="1:9" ht="15.75" x14ac:dyDescent="0.3">
      <c r="A41" s="65"/>
      <c r="B41" s="78"/>
      <c r="C41" s="79"/>
      <c r="D41" s="79"/>
      <c r="E41" s="79"/>
      <c r="F41" s="80"/>
      <c r="G41" s="79"/>
      <c r="H41" s="65"/>
      <c r="I41" s="65"/>
    </row>
    <row r="42" spans="1:9" ht="15.75" x14ac:dyDescent="0.3">
      <c r="A42" s="65"/>
      <c r="B42" s="78"/>
      <c r="C42" s="79"/>
      <c r="D42" s="79"/>
      <c r="E42" s="79"/>
      <c r="F42" s="80"/>
      <c r="G42" s="79"/>
      <c r="H42" s="65"/>
      <c r="I42" s="65"/>
    </row>
    <row r="43" spans="1:9" ht="15.75" x14ac:dyDescent="0.3">
      <c r="A43" s="65"/>
      <c r="B43" s="78"/>
      <c r="C43" s="79"/>
      <c r="D43" s="79"/>
      <c r="E43" s="79"/>
      <c r="F43" s="80"/>
      <c r="G43" s="79"/>
      <c r="H43" s="65"/>
      <c r="I43" s="65"/>
    </row>
    <row r="44" spans="1:9" ht="15.75" x14ac:dyDescent="0.3">
      <c r="A44" s="65"/>
      <c r="B44" s="78"/>
      <c r="C44" s="79"/>
      <c r="D44" s="79"/>
      <c r="E44" s="79"/>
      <c r="F44" s="80"/>
      <c r="G44" s="79"/>
      <c r="H44" s="65"/>
      <c r="I44" s="65"/>
    </row>
    <row r="45" spans="1:9" ht="15.75" x14ac:dyDescent="0.3">
      <c r="A45" s="65"/>
      <c r="B45" s="78"/>
      <c r="C45" s="79"/>
      <c r="D45" s="79"/>
      <c r="E45" s="79"/>
      <c r="F45" s="80"/>
      <c r="G45" s="79"/>
      <c r="H45" s="65"/>
      <c r="I45" s="65"/>
    </row>
    <row r="46" spans="1:9" ht="15.75" x14ac:dyDescent="0.3">
      <c r="A46" s="65"/>
      <c r="B46" s="78"/>
      <c r="C46" s="79"/>
      <c r="D46" s="79"/>
      <c r="E46" s="79"/>
      <c r="F46" s="80"/>
      <c r="G46" s="79"/>
      <c r="H46" s="65"/>
      <c r="I46" s="65"/>
    </row>
    <row r="47" spans="1:9" ht="15.75" x14ac:dyDescent="0.3">
      <c r="A47" s="65"/>
      <c r="B47" s="78"/>
      <c r="C47" s="79"/>
      <c r="D47" s="79"/>
      <c r="E47" s="79"/>
      <c r="F47" s="80"/>
      <c r="G47" s="79"/>
      <c r="H47" s="65"/>
      <c r="I47" s="65"/>
    </row>
    <row r="48" spans="1:9" ht="15.75" x14ac:dyDescent="0.3">
      <c r="A48" s="65"/>
      <c r="B48" s="78"/>
      <c r="C48" s="79"/>
      <c r="D48" s="79"/>
      <c r="E48" s="79"/>
      <c r="F48" s="80"/>
      <c r="G48" s="79"/>
      <c r="H48" s="65"/>
      <c r="I48" s="65"/>
    </row>
    <row r="49" spans="1:9" ht="15.75" x14ac:dyDescent="0.3">
      <c r="A49" s="65"/>
      <c r="B49" s="78"/>
      <c r="C49" s="79"/>
      <c r="D49" s="79"/>
      <c r="E49" s="79"/>
      <c r="F49" s="80"/>
      <c r="G49" s="79"/>
      <c r="H49" s="65"/>
      <c r="I49" s="65"/>
    </row>
    <row r="50" spans="1:9" ht="15.75" x14ac:dyDescent="0.3">
      <c r="A50" s="65"/>
      <c r="B50" s="78"/>
      <c r="C50" s="79"/>
      <c r="D50" s="79"/>
      <c r="E50" s="79"/>
      <c r="F50" s="80"/>
      <c r="G50" s="79"/>
      <c r="H50" s="65"/>
      <c r="I50" s="65"/>
    </row>
    <row r="51" spans="1:9" ht="15.75" x14ac:dyDescent="0.3">
      <c r="A51" s="65"/>
      <c r="B51" s="78"/>
      <c r="C51" s="79"/>
      <c r="D51" s="79"/>
      <c r="E51" s="79"/>
      <c r="F51" s="80"/>
      <c r="G51" s="79"/>
      <c r="H51" s="65"/>
      <c r="I51" s="65"/>
    </row>
    <row r="52" spans="1:9" ht="15.75" x14ac:dyDescent="0.3">
      <c r="A52" s="65"/>
      <c r="B52" s="78"/>
      <c r="C52" s="79"/>
      <c r="D52" s="79"/>
      <c r="E52" s="79"/>
      <c r="F52" s="80"/>
      <c r="G52" s="79"/>
      <c r="H52" s="65"/>
      <c r="I52" s="65"/>
    </row>
    <row r="53" spans="1:9" ht="15.75" x14ac:dyDescent="0.3">
      <c r="A53" s="65"/>
      <c r="B53" s="78"/>
      <c r="C53" s="79"/>
      <c r="D53" s="79"/>
      <c r="E53" s="79"/>
      <c r="F53" s="80"/>
      <c r="G53" s="79"/>
      <c r="H53" s="65"/>
      <c r="I53" s="65"/>
    </row>
    <row r="54" spans="1:9" ht="15.75" x14ac:dyDescent="0.3">
      <c r="A54" s="65"/>
      <c r="B54" s="78"/>
      <c r="C54" s="79"/>
      <c r="D54" s="79"/>
      <c r="E54" s="79"/>
      <c r="F54" s="80"/>
      <c r="G54" s="79"/>
      <c r="H54" s="65"/>
      <c r="I54" s="65"/>
    </row>
    <row r="55" spans="1:9" ht="15.75" x14ac:dyDescent="0.3">
      <c r="A55" s="65"/>
      <c r="B55" s="78"/>
      <c r="C55" s="79"/>
      <c r="D55" s="79"/>
      <c r="E55" s="79"/>
      <c r="F55" s="80"/>
      <c r="G55" s="79"/>
      <c r="H55" s="65"/>
      <c r="I55" s="65"/>
    </row>
    <row r="56" spans="1:9" ht="15.75" x14ac:dyDescent="0.3">
      <c r="A56" s="65"/>
      <c r="B56" s="78"/>
      <c r="C56" s="79"/>
      <c r="D56" s="79"/>
      <c r="E56" s="79"/>
      <c r="F56" s="80"/>
      <c r="G56" s="79"/>
      <c r="H56" s="65"/>
      <c r="I56" s="65"/>
    </row>
    <row r="57" spans="1:9" ht="15.75" x14ac:dyDescent="0.3">
      <c r="A57" s="65"/>
      <c r="B57" s="78"/>
      <c r="C57" s="79"/>
      <c r="D57" s="79"/>
      <c r="E57" s="79"/>
      <c r="F57" s="80"/>
      <c r="G57" s="79"/>
      <c r="H57" s="65"/>
      <c r="I57" s="65"/>
    </row>
    <row r="58" spans="1:9" ht="15.75" x14ac:dyDescent="0.3">
      <c r="A58" s="65"/>
      <c r="B58" s="78"/>
      <c r="C58" s="79"/>
      <c r="D58" s="79"/>
      <c r="E58" s="79"/>
      <c r="F58" s="80"/>
      <c r="G58" s="79"/>
      <c r="H58" s="65"/>
      <c r="I58" s="65"/>
    </row>
    <row r="59" spans="1:9" ht="15.75" x14ac:dyDescent="0.3">
      <c r="A59" s="65"/>
      <c r="B59" s="78"/>
      <c r="C59" s="79"/>
      <c r="D59" s="79"/>
      <c r="E59" s="79"/>
      <c r="F59" s="80"/>
      <c r="G59" s="79"/>
      <c r="H59" s="65"/>
      <c r="I59" s="65"/>
    </row>
    <row r="60" spans="1:9" ht="15.75" x14ac:dyDescent="0.3">
      <c r="A60" s="65"/>
      <c r="B60" s="78"/>
      <c r="C60" s="79"/>
      <c r="D60" s="79"/>
      <c r="E60" s="79"/>
      <c r="F60" s="80"/>
      <c r="G60" s="79"/>
      <c r="H60" s="65"/>
      <c r="I60" s="65"/>
    </row>
    <row r="61" spans="1:9" ht="15.75" x14ac:dyDescent="0.3">
      <c r="A61" s="65"/>
      <c r="B61" s="78"/>
      <c r="C61" s="79"/>
      <c r="D61" s="79"/>
      <c r="E61" s="79"/>
      <c r="F61" s="80"/>
      <c r="G61" s="79"/>
      <c r="H61" s="65"/>
      <c r="I61" s="65"/>
    </row>
    <row r="62" spans="1:9" ht="15.75" x14ac:dyDescent="0.3">
      <c r="A62" s="65"/>
      <c r="B62" s="78"/>
      <c r="C62" s="79"/>
      <c r="D62" s="79"/>
      <c r="E62" s="79"/>
      <c r="F62" s="80"/>
      <c r="G62" s="79"/>
      <c r="H62" s="65"/>
      <c r="I62" s="65"/>
    </row>
    <row r="63" spans="1:9" ht="15.75" x14ac:dyDescent="0.3">
      <c r="A63" s="65"/>
      <c r="B63" s="78"/>
      <c r="C63" s="79"/>
      <c r="D63" s="79"/>
      <c r="E63" s="79"/>
      <c r="F63" s="80"/>
      <c r="G63" s="79"/>
      <c r="H63" s="65"/>
      <c r="I63" s="65"/>
    </row>
    <row r="64" spans="1:9" ht="15.75" x14ac:dyDescent="0.3">
      <c r="A64" s="65"/>
      <c r="B64" s="78"/>
      <c r="C64" s="79"/>
      <c r="D64" s="79"/>
      <c r="E64" s="79"/>
      <c r="F64" s="80"/>
      <c r="G64" s="79"/>
      <c r="H64" s="65"/>
      <c r="I64" s="65"/>
    </row>
    <row r="65" spans="1:9" ht="15.75" x14ac:dyDescent="0.3">
      <c r="A65" s="65"/>
      <c r="B65" s="78"/>
      <c r="C65" s="79"/>
      <c r="D65" s="79"/>
      <c r="E65" s="79"/>
      <c r="F65" s="80"/>
      <c r="G65" s="79"/>
      <c r="H65" s="65"/>
      <c r="I65" s="65"/>
    </row>
    <row r="66" spans="1:9" ht="15.75" x14ac:dyDescent="0.3">
      <c r="A66" s="65"/>
      <c r="B66" s="78"/>
      <c r="C66" s="79"/>
      <c r="D66" s="79"/>
      <c r="E66" s="79"/>
      <c r="F66" s="80"/>
      <c r="G66" s="79"/>
      <c r="H66" s="65"/>
      <c r="I66" s="65"/>
    </row>
    <row r="67" spans="1:9" ht="15.75" x14ac:dyDescent="0.3">
      <c r="A67" s="65"/>
      <c r="B67" s="78"/>
      <c r="C67" s="79"/>
      <c r="D67" s="79"/>
      <c r="E67" s="79"/>
      <c r="F67" s="80"/>
      <c r="G67" s="79"/>
      <c r="H67" s="65"/>
      <c r="I67" s="65"/>
    </row>
    <row r="68" spans="1:9" ht="15.75" x14ac:dyDescent="0.3">
      <c r="A68" s="65"/>
      <c r="B68" s="78"/>
      <c r="C68" s="79"/>
      <c r="D68" s="79"/>
      <c r="E68" s="79"/>
      <c r="F68" s="80"/>
      <c r="G68" s="79"/>
      <c r="H68" s="65"/>
      <c r="I68" s="65"/>
    </row>
    <row r="69" spans="1:9" ht="15.75" x14ac:dyDescent="0.3">
      <c r="A69" s="65"/>
      <c r="B69" s="78"/>
      <c r="C69" s="79"/>
      <c r="D69" s="79"/>
      <c r="E69" s="79"/>
      <c r="F69" s="80"/>
      <c r="G69" s="79"/>
      <c r="H69" s="65"/>
      <c r="I69" s="65"/>
    </row>
    <row r="70" spans="1:9" ht="15.75" x14ac:dyDescent="0.3">
      <c r="A70" s="65"/>
      <c r="B70" s="78"/>
      <c r="C70" s="79"/>
      <c r="D70" s="79"/>
      <c r="E70" s="79"/>
      <c r="F70" s="80"/>
      <c r="G70" s="79"/>
      <c r="H70" s="65"/>
      <c r="I70" s="65"/>
    </row>
    <row r="71" spans="1:9" ht="15.75" x14ac:dyDescent="0.3">
      <c r="A71" s="65"/>
      <c r="B71" s="78"/>
      <c r="C71" s="79"/>
      <c r="D71" s="79"/>
      <c r="E71" s="79"/>
      <c r="F71" s="80"/>
      <c r="G71" s="79"/>
      <c r="H71" s="65"/>
      <c r="I71" s="65"/>
    </row>
    <row r="72" spans="1:9" ht="15.75" x14ac:dyDescent="0.3">
      <c r="A72" s="65"/>
      <c r="B72" s="78"/>
      <c r="C72" s="79"/>
      <c r="D72" s="79"/>
      <c r="E72" s="79"/>
      <c r="F72" s="80"/>
      <c r="G72" s="79"/>
      <c r="H72" s="65"/>
      <c r="I72" s="65"/>
    </row>
    <row r="73" spans="1:9" ht="15.75" x14ac:dyDescent="0.3">
      <c r="I73" s="65"/>
    </row>
    <row r="74" spans="1:9" ht="15.75" x14ac:dyDescent="0.3">
      <c r="I74" s="65"/>
    </row>
    <row r="75" spans="1:9" ht="15.75" x14ac:dyDescent="0.3">
      <c r="I75" s="65"/>
    </row>
    <row r="76" spans="1:9" ht="15.75" x14ac:dyDescent="0.3">
      <c r="I76" s="65"/>
    </row>
    <row r="77" spans="1:9" ht="15.75" x14ac:dyDescent="0.3">
      <c r="I77" s="65"/>
    </row>
    <row r="78" spans="1:9" ht="15.75" x14ac:dyDescent="0.3">
      <c r="I78" s="65"/>
    </row>
    <row r="79" spans="1:9" ht="15.75" x14ac:dyDescent="0.3">
      <c r="I79" s="65"/>
    </row>
    <row r="80" spans="1:9" ht="15.75" x14ac:dyDescent="0.3">
      <c r="I80" s="65"/>
    </row>
    <row r="81" spans="9:9" ht="15.75" x14ac:dyDescent="0.3">
      <c r="I81" s="65"/>
    </row>
    <row r="82" spans="9:9" ht="15.75" x14ac:dyDescent="0.3">
      <c r="I82" s="65"/>
    </row>
    <row r="83" spans="9:9" ht="15.75" x14ac:dyDescent="0.3">
      <c r="I83" s="65"/>
    </row>
  </sheetData>
  <mergeCells count="2">
    <mergeCell ref="B1:D1"/>
    <mergeCell ref="A2:G2"/>
  </mergeCells>
  <printOptions horizontalCentered="1" verticalCentered="1"/>
  <pageMargins left="0.25" right="0.25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115" zoomScaleNormal="160" zoomScaleSheetLayoutView="115" workbookViewId="0">
      <selection sqref="A1:C1"/>
    </sheetView>
  </sheetViews>
  <sheetFormatPr defaultColWidth="9.140625" defaultRowHeight="12.75" x14ac:dyDescent="0.2"/>
  <cols>
    <col min="1" max="1" width="2.85546875" style="94" customWidth="1"/>
    <col min="2" max="2" width="43.140625" style="94" customWidth="1"/>
    <col min="3" max="3" width="11" style="94" customWidth="1"/>
    <col min="4" max="4" width="17.140625" style="94" customWidth="1"/>
    <col min="5" max="5" width="19" style="94" customWidth="1"/>
    <col min="6" max="6" width="16.42578125" style="94" customWidth="1"/>
    <col min="7" max="7" width="18" style="94" customWidth="1"/>
    <col min="8" max="16384" width="9.140625" style="94"/>
  </cols>
  <sheetData>
    <row r="1" spans="1:7" x14ac:dyDescent="0.2">
      <c r="A1" s="157" t="s">
        <v>376</v>
      </c>
      <c r="B1" s="157"/>
      <c r="C1" s="157"/>
    </row>
    <row r="2" spans="1:7" s="95" customFormat="1" ht="12.75" customHeight="1" x14ac:dyDescent="0.2">
      <c r="A2" s="154" t="s">
        <v>377</v>
      </c>
      <c r="B2" s="155"/>
      <c r="C2" s="155"/>
      <c r="D2" s="155"/>
      <c r="E2" s="155"/>
      <c r="F2" s="155"/>
      <c r="G2" s="156"/>
    </row>
    <row r="4" spans="1:7" s="95" customFormat="1" ht="119.25" customHeight="1" x14ac:dyDescent="0.2">
      <c r="A4" s="96" t="s">
        <v>159</v>
      </c>
      <c r="B4" s="96" t="s">
        <v>160</v>
      </c>
      <c r="C4" s="96" t="s">
        <v>166</v>
      </c>
      <c r="D4" s="96" t="s">
        <v>203</v>
      </c>
      <c r="E4" s="96" t="s">
        <v>204</v>
      </c>
      <c r="F4" s="96" t="s">
        <v>205</v>
      </c>
      <c r="G4" s="97" t="s">
        <v>310</v>
      </c>
    </row>
    <row r="5" spans="1:7" s="95" customFormat="1" x14ac:dyDescent="0.2">
      <c r="A5" s="96">
        <v>1</v>
      </c>
      <c r="B5" s="96">
        <v>2</v>
      </c>
      <c r="C5" s="96">
        <v>3</v>
      </c>
      <c r="D5" s="96"/>
      <c r="E5" s="96"/>
      <c r="F5" s="96"/>
      <c r="G5" s="98"/>
    </row>
    <row r="6" spans="1:7" ht="28.5" customHeight="1" x14ac:dyDescent="0.2">
      <c r="A6" s="99">
        <v>1</v>
      </c>
      <c r="B6" s="99" t="s">
        <v>378</v>
      </c>
      <c r="C6" s="99" t="s">
        <v>379</v>
      </c>
      <c r="D6" s="100">
        <v>0</v>
      </c>
      <c r="E6" s="101">
        <v>0</v>
      </c>
      <c r="F6" s="100">
        <v>1000</v>
      </c>
      <c r="G6" s="102">
        <v>0</v>
      </c>
    </row>
    <row r="7" spans="1:7" ht="35.25" customHeight="1" x14ac:dyDescent="0.2">
      <c r="A7" s="99">
        <v>2</v>
      </c>
      <c r="B7" s="99" t="s">
        <v>380</v>
      </c>
      <c r="C7" s="99" t="s">
        <v>379</v>
      </c>
      <c r="D7" s="100">
        <v>10000</v>
      </c>
      <c r="E7" s="101">
        <v>0</v>
      </c>
      <c r="F7" s="100">
        <v>1500</v>
      </c>
      <c r="G7" s="102">
        <v>0</v>
      </c>
    </row>
    <row r="8" spans="1:7" ht="48.75" customHeight="1" x14ac:dyDescent="0.2">
      <c r="A8" s="99">
        <v>3</v>
      </c>
      <c r="B8" s="99" t="s">
        <v>381</v>
      </c>
      <c r="C8" s="99" t="s">
        <v>379</v>
      </c>
      <c r="D8" s="100">
        <v>8000</v>
      </c>
      <c r="E8" s="101">
        <v>0</v>
      </c>
      <c r="F8" s="100">
        <v>200</v>
      </c>
      <c r="G8" s="102">
        <v>0</v>
      </c>
    </row>
    <row r="9" spans="1:7" ht="46.5" customHeight="1" x14ac:dyDescent="0.2">
      <c r="A9" s="99">
        <v>4</v>
      </c>
      <c r="B9" s="99" t="s">
        <v>386</v>
      </c>
      <c r="C9" s="99" t="s">
        <v>387</v>
      </c>
      <c r="D9" s="100">
        <v>0</v>
      </c>
      <c r="E9" s="101"/>
      <c r="F9" s="100">
        <v>390</v>
      </c>
      <c r="G9" s="102">
        <v>0</v>
      </c>
    </row>
    <row r="10" spans="1:7" s="105" customFormat="1" x14ac:dyDescent="0.2">
      <c r="A10" s="103"/>
      <c r="B10" s="103" t="s">
        <v>206</v>
      </c>
      <c r="C10" s="103"/>
      <c r="D10" s="104">
        <f>SUM(D6:D9)</f>
        <v>18000</v>
      </c>
      <c r="E10" s="104">
        <f>SUM(E6:E9)</f>
        <v>0</v>
      </c>
      <c r="F10" s="104">
        <f>SUM(F6:F9)</f>
        <v>3090</v>
      </c>
      <c r="G10" s="104">
        <f>SUM(G6:G9)</f>
        <v>0</v>
      </c>
    </row>
    <row r="11" spans="1:7" s="105" customFormat="1" x14ac:dyDescent="0.2">
      <c r="A11" s="103"/>
      <c r="B11" s="103" t="s">
        <v>396</v>
      </c>
      <c r="C11" s="103"/>
      <c r="D11" s="104">
        <f>D10+F10</f>
        <v>21090</v>
      </c>
      <c r="E11" s="104">
        <f>E10+G10</f>
        <v>0</v>
      </c>
      <c r="F11" s="103"/>
      <c r="G11" s="103"/>
    </row>
    <row r="13" spans="1:7" x14ac:dyDescent="0.2">
      <c r="A13" s="151"/>
      <c r="B13" s="151"/>
      <c r="C13" s="151"/>
      <c r="D13" s="151"/>
      <c r="E13" s="151"/>
      <c r="F13" s="151"/>
    </row>
    <row r="14" spans="1:7" x14ac:dyDescent="0.2">
      <c r="A14" s="151"/>
      <c r="B14" s="151"/>
      <c r="C14" s="151"/>
      <c r="D14" s="151"/>
      <c r="E14" s="151"/>
      <c r="F14" s="151"/>
    </row>
  </sheetData>
  <mergeCells count="4">
    <mergeCell ref="A13:F13"/>
    <mergeCell ref="A14:F14"/>
    <mergeCell ref="A1:C1"/>
    <mergeCell ref="A2:G2"/>
  </mergeCells>
  <printOptions horizontalCentered="1" verticalCentered="1"/>
  <pageMargins left="0.25" right="0.2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Normal="100" zoomScaleSheetLayoutView="100" workbookViewId="0">
      <selection activeCell="C8" sqref="C8"/>
    </sheetView>
  </sheetViews>
  <sheetFormatPr defaultColWidth="9.140625" defaultRowHeight="12.75" x14ac:dyDescent="0.2"/>
  <cols>
    <col min="1" max="1" width="3.28515625" style="26" customWidth="1"/>
    <col min="2" max="2" width="47.7109375" style="27" customWidth="1"/>
    <col min="3" max="4" width="19" style="27" customWidth="1"/>
    <col min="5" max="16384" width="9.140625" style="27"/>
  </cols>
  <sheetData>
    <row r="1" spans="1:4" ht="23.25" customHeight="1" x14ac:dyDescent="0.2">
      <c r="B1" s="59" t="s">
        <v>384</v>
      </c>
      <c r="C1" s="28"/>
    </row>
    <row r="2" spans="1:4" ht="28.5" customHeight="1" x14ac:dyDescent="0.2">
      <c r="B2" s="152" t="s">
        <v>397</v>
      </c>
      <c r="C2" s="152"/>
      <c r="D2" s="152"/>
    </row>
    <row r="3" spans="1:4" ht="6.75" customHeight="1" x14ac:dyDescent="0.2"/>
    <row r="4" spans="1:4" s="30" customFormat="1" ht="81" customHeight="1" x14ac:dyDescent="0.25">
      <c r="A4" s="29" t="s">
        <v>159</v>
      </c>
      <c r="B4" s="29" t="s">
        <v>301</v>
      </c>
      <c r="C4" s="33" t="s">
        <v>303</v>
      </c>
      <c r="D4" s="33" t="s">
        <v>308</v>
      </c>
    </row>
    <row r="5" spans="1:4" ht="15" customHeight="1" x14ac:dyDescent="0.2">
      <c r="A5" s="31">
        <v>1</v>
      </c>
      <c r="B5" s="32" t="s">
        <v>304</v>
      </c>
      <c r="C5" s="158">
        <f>'ფასების ცხრ.#1'!E139</f>
        <v>8675.4</v>
      </c>
      <c r="D5" s="158">
        <f>'ფასების ცხრ.#1'!F139</f>
        <v>0</v>
      </c>
    </row>
    <row r="6" spans="1:4" ht="15" customHeight="1" x14ac:dyDescent="0.2">
      <c r="A6" s="31">
        <v>2</v>
      </c>
      <c r="B6" s="32" t="s">
        <v>305</v>
      </c>
      <c r="C6" s="158">
        <f>'ფასების ცხრ.#2'!E98</f>
        <v>3739.3</v>
      </c>
      <c r="D6" s="158">
        <f>'ფასების ცხრ.#2'!F98</f>
        <v>0</v>
      </c>
    </row>
    <row r="7" spans="1:4" ht="15" customHeight="1" x14ac:dyDescent="0.2">
      <c r="A7" s="31">
        <v>3</v>
      </c>
      <c r="B7" s="32" t="s">
        <v>306</v>
      </c>
      <c r="C7" s="158">
        <f>'ფასების ცხრ.#3'!D20</f>
        <v>616</v>
      </c>
      <c r="D7" s="158">
        <f>'ფასების ცხრ.#3'!E20</f>
        <v>0</v>
      </c>
    </row>
    <row r="8" spans="1:4" ht="15" customHeight="1" x14ac:dyDescent="0.2">
      <c r="A8" s="31">
        <v>4</v>
      </c>
      <c r="B8" s="35" t="s">
        <v>307</v>
      </c>
      <c r="C8" s="158">
        <f>'ფასების ცხრ.#4'!D27</f>
        <v>805</v>
      </c>
      <c r="D8" s="158">
        <f>'ფასების ცხრ.#4'!E27</f>
        <v>0</v>
      </c>
    </row>
    <row r="9" spans="1:4" ht="15" customHeight="1" x14ac:dyDescent="0.2">
      <c r="A9" s="63">
        <v>5</v>
      </c>
      <c r="B9" s="35" t="s">
        <v>375</v>
      </c>
      <c r="C9" s="158">
        <f>'ფასების ცხრ.#5'!D17</f>
        <v>4250</v>
      </c>
      <c r="D9" s="158">
        <f>'ფასების ცხრ.#5'!E17</f>
        <v>0</v>
      </c>
    </row>
    <row r="10" spans="1:4" ht="15" customHeight="1" x14ac:dyDescent="0.2">
      <c r="A10" s="63">
        <v>6</v>
      </c>
      <c r="B10" s="35" t="s">
        <v>382</v>
      </c>
      <c r="C10" s="158">
        <f>'ფასების ცხრ.6'!D11</f>
        <v>21090</v>
      </c>
      <c r="D10" s="158">
        <f>'ფასების ცხრ.6'!E11</f>
        <v>0</v>
      </c>
    </row>
    <row r="11" spans="1:4" ht="38.25" customHeight="1" x14ac:dyDescent="0.2">
      <c r="A11" s="34"/>
      <c r="B11" s="54" t="s">
        <v>383</v>
      </c>
      <c r="C11" s="158">
        <f>SUM(C5:C10)</f>
        <v>39175.699999999997</v>
      </c>
      <c r="D11" s="158">
        <f>SUM(D5:D10)</f>
        <v>0</v>
      </c>
    </row>
    <row r="13" spans="1:4" x14ac:dyDescent="0.2">
      <c r="C13" s="106"/>
    </row>
    <row r="15" spans="1:4" ht="13.5" x14ac:dyDescent="0.2">
      <c r="B15" s="47"/>
      <c r="C15" s="46"/>
    </row>
    <row r="16" spans="1:4" x14ac:dyDescent="0.2">
      <c r="B16" s="37"/>
      <c r="C16" s="36"/>
    </row>
    <row r="17" spans="3:3" x14ac:dyDescent="0.2">
      <c r="C17" s="28"/>
    </row>
  </sheetData>
  <mergeCells count="1">
    <mergeCell ref="B2:D2"/>
  </mergeCells>
  <printOptions horizontalCentered="1"/>
  <pageMargins left="0.25" right="0.25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ფასების ცხრ.#1</vt:lpstr>
      <vt:lpstr>ფასების ცხრ.#2</vt:lpstr>
      <vt:lpstr>ფასების ცხრ.#3</vt:lpstr>
      <vt:lpstr>ფასების ცხრ.#4</vt:lpstr>
      <vt:lpstr>ფასების ცხრ.#5</vt:lpstr>
      <vt:lpstr>ფასების ცხრ.6</vt:lpstr>
      <vt:lpstr>ნაერთი #7</vt:lpstr>
      <vt:lpstr>'ფასების ცხრ.#1'!Print_Area</vt:lpstr>
      <vt:lpstr>'ფასების ცხრ.#2'!Print_Area</vt:lpstr>
      <vt:lpstr>'ფასების ცხრ.#4'!Print_Area</vt:lpstr>
      <vt:lpstr>'ფასების ცხრ.#5'!Print_Area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ფრიდონ ალავიძე</cp:lastModifiedBy>
  <cp:lastPrinted>2020-02-09T15:30:25Z</cp:lastPrinted>
  <dcterms:created xsi:type="dcterms:W3CDTF">2015-11-18T14:12:32Z</dcterms:created>
  <dcterms:modified xsi:type="dcterms:W3CDTF">2020-02-09T15:31:04Z</dcterms:modified>
</cp:coreProperties>
</file>