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დან.1 " sheetId="1" r:id="rId1"/>
  </sheets>
  <calcPr calcId="162913"/>
</workbook>
</file>

<file path=xl/calcChain.xml><?xml version="1.0" encoding="utf-8"?>
<calcChain xmlns="http://schemas.openxmlformats.org/spreadsheetml/2006/main">
  <c r="F75" i="1" l="1"/>
  <c r="F74" i="1"/>
  <c r="F73" i="1"/>
  <c r="F69" i="1"/>
  <c r="F68" i="1"/>
  <c r="F67" i="1"/>
  <c r="F66" i="1"/>
  <c r="F65" i="1"/>
  <c r="F62" i="1"/>
  <c r="F61" i="1"/>
  <c r="F60" i="1"/>
  <c r="F59" i="1"/>
  <c r="F57" i="1"/>
  <c r="F56" i="1"/>
  <c r="F55" i="1"/>
  <c r="F54" i="1"/>
  <c r="F53" i="1"/>
  <c r="F51" i="1"/>
  <c r="F50" i="1"/>
  <c r="F42" i="1"/>
  <c r="F40" i="1"/>
  <c r="F39" i="1"/>
  <c r="F34" i="1"/>
  <c r="F33" i="1"/>
  <c r="F32" i="1"/>
  <c r="F28" i="1"/>
  <c r="F25" i="1"/>
  <c r="F23" i="1"/>
  <c r="F16" i="1"/>
  <c r="F15" i="1"/>
  <c r="F13" i="1"/>
  <c r="F21" i="1"/>
  <c r="F20" i="1"/>
  <c r="F19" i="1"/>
  <c r="F11" i="1"/>
  <c r="F9" i="1"/>
</calcChain>
</file>

<file path=xl/sharedStrings.xml><?xml version="1.0" encoding="utf-8"?>
<sst xmlns="http://schemas.openxmlformats.org/spreadsheetml/2006/main" count="219" uniqueCount="137">
  <si>
    <t>ნორმატივი, შრიფი</t>
  </si>
  <si>
    <t>სამუშაოების და დანახარჯების დასახელება</t>
  </si>
  <si>
    <t>გან-ბა</t>
  </si>
  <si>
    <t>რაოდენობა</t>
  </si>
  <si>
    <t>განზ-ის   ერთეულზე</t>
  </si>
  <si>
    <t>სულ</t>
  </si>
  <si>
    <t>ღირებულება</t>
  </si>
  <si>
    <t>მასალა</t>
  </si>
  <si>
    <t>ერთეულის ფასი</t>
  </si>
  <si>
    <t>ხელფასი</t>
  </si>
  <si>
    <t>მექანიზმი ტრანსპორტი</t>
  </si>
  <si>
    <t>N</t>
  </si>
  <si>
    <t>შრომითი დანახარჯი</t>
  </si>
  <si>
    <t>სხვა მასალები</t>
  </si>
  <si>
    <t>კ/სთ</t>
  </si>
  <si>
    <t>მ/სთ</t>
  </si>
  <si>
    <t>მნ</t>
  </si>
  <si>
    <t>საბაზრო</t>
  </si>
  <si>
    <t xml:space="preserve">სხვა მანქანები </t>
  </si>
  <si>
    <t>ტნ</t>
  </si>
  <si>
    <t>მანქანები</t>
  </si>
  <si>
    <t>კგ</t>
  </si>
  <si>
    <t>13-44</t>
  </si>
  <si>
    <t>ბეტონი მ-200</t>
  </si>
  <si>
    <t>ყალიბის ფარები</t>
  </si>
  <si>
    <t>1</t>
  </si>
  <si>
    <t>სნ    და  წ                                              6-1-2                                                  6-9-10</t>
  </si>
  <si>
    <t>სნ და წ                                14-12-1                (მიყენებით)</t>
  </si>
  <si>
    <t>სრფ14</t>
  </si>
  <si>
    <t xml:space="preserve">სულ </t>
  </si>
  <si>
    <t>დღგ</t>
  </si>
  <si>
    <t>5.1-149</t>
  </si>
  <si>
    <t>1.6-32</t>
  </si>
  <si>
    <t>ფურცლოვანი ფოლადი 0.5*0.5*4</t>
  </si>
  <si>
    <t>გ.მ</t>
  </si>
  <si>
    <t xml:space="preserve">საცალფეხო ხიდის  ლითონკონსტრუქციების  (მ.შ.მდიდი  ფერმების) მოწყობა ადგილზე ფოლადის ნაგლინით - ორტესებრი კოჭებით, კუთხოვანებით, ფურცლოვანი ფოლადით  და საყრდენების დამზადება ადგილზე  ფოლადის  დ-200 მმ მილებით - მილების დაჭრით, ფოლადის ფერმების  და ორტესებრი კოჭების ჩასასმელი  ბუდეების ამოჭრით, ფურცლოვანი ფოლადით საყრდენების მოწყობით და სხვა ელ. რკალური შესადუღებელი სამუშაოებით </t>
  </si>
  <si>
    <t>13-105</t>
  </si>
  <si>
    <t>ელ. რკალური შესადუღებელი აგრეგატი</t>
  </si>
  <si>
    <t>ა/ამწე 0.43*2.61+2</t>
  </si>
  <si>
    <t>1.4-25</t>
  </si>
  <si>
    <t>2.2-47</t>
  </si>
  <si>
    <t>1.10-15</t>
  </si>
  <si>
    <t xml:space="preserve">ორტესებრი კოჭი </t>
  </si>
  <si>
    <t>კუთხოვანა  75*75*6</t>
  </si>
  <si>
    <t xml:space="preserve">ფურცლოვანი ფოლადი </t>
  </si>
  <si>
    <t>შველერი N20</t>
  </si>
  <si>
    <t xml:space="preserve">ფოლადის  კვადრატული  მილი           40*40*3                          </t>
  </si>
  <si>
    <t>ელექტროდი 23*2</t>
  </si>
  <si>
    <t>სნ და წ          15-164-8</t>
  </si>
  <si>
    <t>ლითონკონსტრუქციების შეღებვა  ზეთოვანი საღებავით</t>
  </si>
  <si>
    <t xml:space="preserve">მანქანები  </t>
  </si>
  <si>
    <t xml:space="preserve">ზეთოვანი საღებავი ანტიკოროზული </t>
  </si>
  <si>
    <t>ოლიფა</t>
  </si>
  <si>
    <t>4.2-33</t>
  </si>
  <si>
    <t>4.2-16</t>
  </si>
  <si>
    <t>სნ და წ          11-27-2</t>
  </si>
  <si>
    <t>1.10-1</t>
  </si>
  <si>
    <t>ლურსმანი</t>
  </si>
  <si>
    <t>ტოლი</t>
  </si>
  <si>
    <t>ხის ფენილის შეღებვა ზეთოვანი საღებავით</t>
  </si>
  <si>
    <t>4.2-30</t>
  </si>
  <si>
    <t>სამშენებლო  მასალების  ტრანსპორტირება ქ. თბილისიდან 160 კმ მანძილზე</t>
  </si>
  <si>
    <t>ინერტული მასალების  დატვირთვა კარიერში ა/თვითმცლელზე, ექსკავატორით</t>
  </si>
  <si>
    <t>სნ და წ                            1.23-6</t>
  </si>
  <si>
    <t>ექსკავატორი</t>
  </si>
  <si>
    <t>სულ  პირდაპირი დანახარჯები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</si>
  <si>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</si>
  <si>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</si>
  <si>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</si>
  <si>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%</t>
  </si>
  <si>
    <t>სნ    და  წ                          1-80-3                            6-2ა კ=1.35</t>
  </si>
  <si>
    <t>შრომითი დანახარჯი 3.88*1.35</t>
  </si>
  <si>
    <t xml:space="preserve">ლოკალური განფასება                                                          1-2                     </t>
  </si>
  <si>
    <t>სნ   და   წ                                                              1-29-3-10</t>
  </si>
  <si>
    <r>
      <t>მ</t>
    </r>
    <r>
      <rPr>
        <sz val="12"/>
        <color theme="1"/>
        <rFont val="Calibri"/>
        <family val="2"/>
      </rPr>
      <t>²</t>
    </r>
  </si>
  <si>
    <r>
      <t>1000მ</t>
    </r>
    <r>
      <rPr>
        <sz val="12"/>
        <color theme="1"/>
        <rFont val="Calibri"/>
        <family val="2"/>
      </rPr>
      <t>³</t>
    </r>
  </si>
  <si>
    <r>
      <t>მ</t>
    </r>
    <r>
      <rPr>
        <sz val="12"/>
        <color theme="1"/>
        <rFont val="Calibri"/>
        <family val="2"/>
      </rPr>
      <t>³</t>
    </r>
  </si>
  <si>
    <r>
      <t>მ</t>
    </r>
    <r>
      <rPr>
        <sz val="12"/>
        <rFont val="Calibri"/>
        <family val="2"/>
      </rPr>
      <t>³</t>
    </r>
  </si>
  <si>
    <r>
      <t>მ</t>
    </r>
    <r>
      <rPr>
        <sz val="12"/>
        <rFont val="Calibri"/>
        <family val="2"/>
      </rPr>
      <t>²</t>
    </r>
  </si>
  <si>
    <r>
      <t>100მ</t>
    </r>
    <r>
      <rPr>
        <sz val="12"/>
        <rFont val="Calibri"/>
        <family val="2"/>
      </rPr>
      <t>²</t>
    </r>
  </si>
  <si>
    <r>
      <t>1000m</t>
    </r>
    <r>
      <rPr>
        <sz val="12"/>
        <rFont val="Calibri"/>
        <family val="2"/>
      </rPr>
      <t>³</t>
    </r>
  </si>
  <si>
    <t>5.1-8</t>
  </si>
  <si>
    <t>5.1-10</t>
  </si>
  <si>
    <t>4.1-363</t>
  </si>
  <si>
    <t xml:space="preserve">დახერხილი ხე მასალა </t>
  </si>
  <si>
    <t xml:space="preserve">შრომითი დანახარჯი </t>
  </si>
  <si>
    <t xml:space="preserve">ზეთოვანი საღებავი </t>
  </si>
  <si>
    <t>სნ და წ          15-159-3</t>
  </si>
  <si>
    <t xml:space="preserve">ხიდის ფოლადის კარკასზე  ფეხით სასიარულო ფენილის მოწყობა წიწვოვანი ჯიშის ხემასალით </t>
  </si>
  <si>
    <t xml:space="preserve">საპროექტო საცალფეხო ხიდის მოსაწყობ ზოლში სოფლის შიდა გზიდან ტერიტორიის გასუფთავება ბუჩქნარის, წვრილნაყარისა და ეკალბარდისაგან  ხელით </t>
  </si>
  <si>
    <t xml:space="preserve">იქვე  მოსუფთავებულ  ზოლში დროებითი მისადგომი გზის მოსაწყობად       III კატეგორიის გრუნტის მოჭრა და 20-მდე გადაადგილება ბულდოზერით. </t>
  </si>
  <si>
    <t>ბულდოზერი  19.1+14.5</t>
  </si>
  <si>
    <t>სნ   და   წ                                                              1-32-1                                       3.50 კ=1.35</t>
  </si>
  <si>
    <t>მოჭრილი გრუნტის  მოსწორება  იგივე ბულდოზერით საპროექტო ნიშნულებზე</t>
  </si>
  <si>
    <t>ბულდოზერი 0.34*1.35</t>
  </si>
  <si>
    <r>
      <t>1000მ</t>
    </r>
    <r>
      <rPr>
        <sz val="12"/>
        <color theme="1"/>
        <rFont val="Calibri"/>
        <family val="2"/>
      </rPr>
      <t>²</t>
    </r>
  </si>
  <si>
    <t xml:space="preserve">სნ   და   წ                                                              1-52-3                                       </t>
  </si>
  <si>
    <t>დროებითი გზის ცალკეულ (მკვეთრ ქანობიან, დახრამულ) ადგილებში საგზაო ყრილების მოწყობა ადგილზე მოჭრილი და 15-მ-დე მანძილზე გადაადგილებული გრუნტით</t>
  </si>
  <si>
    <t>ბულდოზერი (108ც.ძ)</t>
  </si>
  <si>
    <t xml:space="preserve">სნ   და   წ                                                              1-23-6                                      </t>
  </si>
  <si>
    <t>მდინარის მარცხენა სანაპიროზე  საცალფეხო ხიდის საყრდენის საძირკვლისთვის  III კატეგორიის გრუნტის  ამოჭრა  ექსკავატორით  ორ სხვადასხვა დონეზე დგომით გრუნტის ა/მანქანაზე დატვირთვით</t>
  </si>
  <si>
    <r>
      <t>ექსკავატორი 0.25მ</t>
    </r>
    <r>
      <rPr>
        <sz val="12"/>
        <color theme="1"/>
        <rFont val="Calibri"/>
        <family val="2"/>
      </rPr>
      <t>³</t>
    </r>
  </si>
  <si>
    <t xml:space="preserve">სნ   და   წ                                                              1-80-3                                      3- 107  კ=1.2                                  6.2ა   კ=1.35                                     </t>
  </si>
  <si>
    <t>იგივე საძირკვლისთვის ორმოში თხრის მომაგრება  ხელით  სივიწროვის  გამო ძლიერ შეზღუდულ პირობებში</t>
  </si>
  <si>
    <t>შრომითი დანახარჯი  3.88*1.2*1.35</t>
  </si>
  <si>
    <t>სნ და გ                        1-11-1ბ                 კ=1.2</t>
  </si>
  <si>
    <t>ხელით მოთხრილი გრუნტის დატვირთვა ა/თვითმცლელზე</t>
  </si>
  <si>
    <t>დატვირთვული (ექსკავატორით და ხელით)გრუნტის გაზიდვა                             5 კმ-დე მანძილზე</t>
  </si>
  <si>
    <t>საცალფეხო ხიდის ბეტონის და ფოლადის მილის დანარჩენი საყრდენებისათვის III კატეგორიის გრუნტში ორმოების  ამოჭრა ხელით,  სივიწროვის  გამო სამუშაოების ძლიერ შზღუდულ პირობებში წარმოებით</t>
  </si>
  <si>
    <t xml:space="preserve">ხე მასალა </t>
  </si>
  <si>
    <t xml:space="preserve">არმატურა დ-14  A-III  </t>
  </si>
  <si>
    <t>13-141</t>
  </si>
  <si>
    <t xml:space="preserve">სნ   და   წ                                                              27-43-1                              (მიყენებით)                                      </t>
  </si>
  <si>
    <t>დროებით მისადგომ გზაზე ხრეშოვანი საფარის მოწყობა საშუალო 12 -მ-დე სისქით</t>
  </si>
  <si>
    <t>100მ²</t>
  </si>
  <si>
    <t>ადგილობრივი</t>
  </si>
  <si>
    <t xml:space="preserve">ქვიშახრეშოვანი ნარევი </t>
  </si>
  <si>
    <t xml:space="preserve">13-218                                                   13-229                                   </t>
  </si>
  <si>
    <t>მანქანები                                                                                                                     (1.46*21.2*0.55*55.96)*4.4</t>
  </si>
  <si>
    <t>ლარი</t>
  </si>
  <si>
    <r>
      <t xml:space="preserve">ფოლადის მილის საყრდენების  ირგვლივ , საცალფეხო ხიდის ბოლოებში  ორივე მხარეს საძირკვლების და ხიდზე ასასვლელი პანდუსების მოწყობა მონოლითური ბეტონით, საძირკვლებში ფურცლოვანი ფოლადის ჩასატანებელი დეტალების არმატურის და მილების  ჩაყენებით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</t>
    </r>
  </si>
  <si>
    <t>შრომითი დანახარჯი 4.5*29.93+12.3*1.22</t>
  </si>
  <si>
    <t>მანქანები  0.37*29.93+1.4*1.22</t>
  </si>
  <si>
    <t>4.1-336</t>
  </si>
  <si>
    <t>1.1-28</t>
  </si>
  <si>
    <t>სხვა მასალები 0.28*29.93+7.15*1.22</t>
  </si>
  <si>
    <t>1.4-8</t>
  </si>
  <si>
    <t>1.4-64</t>
  </si>
  <si>
    <t>2.1-14</t>
  </si>
  <si>
    <t xml:space="preserve">ფოლადის მილი         მეორადი (79.1*0.75)                           </t>
  </si>
  <si>
    <t>13-125</t>
  </si>
  <si>
    <t xml:space="preserve"> მდ. არეშზე  საცალფეხო ხიდის მოწყობა</t>
  </si>
  <si>
    <t>2,1-13</t>
  </si>
  <si>
    <t>ფოლადის მილი 102*4</t>
  </si>
  <si>
    <t>ინერტული მასალების  ტრანსპორტირება კაბლის კარიერიდან 6 კმ მანძილზე</t>
  </si>
  <si>
    <t xml:space="preserve">                                      პრეტენდენტის დასახელება და ხელმოწერა -------------------------------------------------------------</t>
  </si>
  <si>
    <t xml:space="preserve">                                                                                                                                                                              ლაგოდეხის მუნიციპალიტეტის ვერხვისმინდორში                                                                                                   ხარჯთაღრიცხვა   დანართიN1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</si>
</sst>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</font>
    <font>
      <sz val="12"/>
      <name val="AcadNusx"/>
    </font>
    <font>
      <sz val="12"/>
      <name val="Calibri"/>
      <family val="2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Font="1" applyAlignment="1"/>
    <xf numFmtId="0" fontId="0" fillId="0" borderId="0" xfId="0" applyFont="1" applyAlignment="1">
      <alignment vertical="center"/>
    </xf>
    <xf numFmtId="2" fontId="0" fillId="0" borderId="0" xfId="0" applyNumberFormat="1" applyFont="1"/>
    <xf numFmtId="49" fontId="1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2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2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tabSelected="1" zoomScale="70" zoomScaleNormal="70" workbookViewId="0">
      <selection activeCell="Q5" sqref="Q5"/>
    </sheetView>
  </sheetViews>
  <sheetFormatPr defaultRowHeight="44.25" customHeight="1" x14ac:dyDescent="0.25"/>
  <cols>
    <col min="1" max="1" width="5.7109375" style="2" customWidth="1"/>
    <col min="2" max="2" width="14.140625" style="1" customWidth="1"/>
    <col min="3" max="3" width="66.85546875" style="1" customWidth="1"/>
    <col min="4" max="4" width="14.140625" style="1" customWidth="1"/>
    <col min="5" max="5" width="12.140625" style="1" customWidth="1"/>
    <col min="6" max="7" width="13" style="1" customWidth="1"/>
    <col min="8" max="8" width="12.7109375" style="1" customWidth="1"/>
    <col min="9" max="9" width="12" style="1" customWidth="1"/>
    <col min="10" max="10" width="12.5703125" style="1" customWidth="1"/>
    <col min="11" max="11" width="12.28515625" style="1" customWidth="1"/>
    <col min="12" max="12" width="12.5703125" style="1" customWidth="1"/>
    <col min="13" max="13" width="13" style="1" customWidth="1"/>
    <col min="14" max="14" width="9.140625" style="1"/>
    <col min="15" max="15" width="9.140625" style="1" customWidth="1"/>
    <col min="16" max="16" width="9.140625" style="1"/>
    <col min="17" max="17" width="9.28515625" style="1" bestFit="1" customWidth="1"/>
    <col min="18" max="16384" width="9.140625" style="1"/>
  </cols>
  <sheetData>
    <row r="1" spans="1:13" ht="44.25" customHeight="1" x14ac:dyDescent="0.25">
      <c r="A1" s="86" t="s">
        <v>136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32.25" customHeight="1" x14ac:dyDescent="0.25">
      <c r="A2" s="86" t="s">
        <v>131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44.25" customHeight="1" x14ac:dyDescent="0.25">
      <c r="A3" s="78" t="s">
        <v>11</v>
      </c>
      <c r="B3" s="78" t="s">
        <v>0</v>
      </c>
      <c r="C3" s="78" t="s">
        <v>1</v>
      </c>
      <c r="D3" s="77" t="s">
        <v>2</v>
      </c>
      <c r="E3" s="78" t="s">
        <v>3</v>
      </c>
      <c r="F3" s="78"/>
      <c r="G3" s="78" t="s">
        <v>6</v>
      </c>
      <c r="H3" s="78"/>
      <c r="I3" s="78"/>
      <c r="J3" s="78"/>
      <c r="K3" s="78"/>
      <c r="L3" s="78"/>
      <c r="M3" s="78"/>
    </row>
    <row r="4" spans="1:13" ht="44.25" customHeight="1" x14ac:dyDescent="0.25">
      <c r="A4" s="78"/>
      <c r="B4" s="78"/>
      <c r="C4" s="78"/>
      <c r="D4" s="77"/>
      <c r="E4" s="78"/>
      <c r="F4" s="78"/>
      <c r="G4" s="78" t="s">
        <v>7</v>
      </c>
      <c r="H4" s="78"/>
      <c r="I4" s="78" t="s">
        <v>9</v>
      </c>
      <c r="J4" s="78"/>
      <c r="K4" s="78" t="s">
        <v>10</v>
      </c>
      <c r="L4" s="78"/>
      <c r="M4" s="78" t="s">
        <v>5</v>
      </c>
    </row>
    <row r="5" spans="1:13" ht="44.25" customHeight="1" x14ac:dyDescent="0.25">
      <c r="A5" s="78"/>
      <c r="B5" s="78"/>
      <c r="C5" s="78"/>
      <c r="D5" s="77"/>
      <c r="E5" s="45" t="s">
        <v>4</v>
      </c>
      <c r="F5" s="45" t="s">
        <v>5</v>
      </c>
      <c r="G5" s="45" t="s">
        <v>8</v>
      </c>
      <c r="H5" s="45" t="s">
        <v>5</v>
      </c>
      <c r="I5" s="45" t="s">
        <v>8</v>
      </c>
      <c r="J5" s="45" t="s">
        <v>5</v>
      </c>
      <c r="K5" s="45" t="s">
        <v>8</v>
      </c>
      <c r="L5" s="45" t="s">
        <v>5</v>
      </c>
      <c r="M5" s="78"/>
    </row>
    <row r="6" spans="1:13" ht="28.5" customHeight="1" x14ac:dyDescent="0.2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</row>
    <row r="7" spans="1:13" ht="86.25" customHeight="1" x14ac:dyDescent="0.25">
      <c r="A7" s="7" t="s">
        <v>25</v>
      </c>
      <c r="B7" s="45" t="s">
        <v>72</v>
      </c>
      <c r="C7" s="45" t="s">
        <v>89</v>
      </c>
      <c r="D7" s="45" t="s">
        <v>74</v>
      </c>
      <c r="E7" s="45"/>
      <c r="F7" s="8">
        <v>440</v>
      </c>
      <c r="G7" s="46"/>
      <c r="H7" s="46"/>
      <c r="I7" s="46"/>
      <c r="J7" s="46"/>
      <c r="K7" s="46"/>
      <c r="L7" s="46"/>
      <c r="M7" s="46"/>
    </row>
    <row r="8" spans="1:13" ht="81" customHeight="1" x14ac:dyDescent="0.25">
      <c r="A8" s="73">
        <v>2</v>
      </c>
      <c r="B8" s="10" t="s">
        <v>73</v>
      </c>
      <c r="C8" s="11" t="s">
        <v>90</v>
      </c>
      <c r="D8" s="45" t="s">
        <v>75</v>
      </c>
      <c r="E8" s="12"/>
      <c r="F8" s="12">
        <v>0.11</v>
      </c>
      <c r="G8" s="47"/>
      <c r="H8" s="47"/>
      <c r="I8" s="47"/>
      <c r="J8" s="47"/>
      <c r="K8" s="47"/>
      <c r="L8" s="47"/>
      <c r="M8" s="47"/>
    </row>
    <row r="9" spans="1:13" ht="27.75" customHeight="1" x14ac:dyDescent="0.25">
      <c r="A9" s="75"/>
      <c r="B9" s="13" t="s">
        <v>111</v>
      </c>
      <c r="C9" s="11" t="s">
        <v>91</v>
      </c>
      <c r="D9" s="12" t="s">
        <v>15</v>
      </c>
      <c r="E9" s="12">
        <v>33.5</v>
      </c>
      <c r="F9" s="14">
        <f>E9*F8</f>
        <v>3.6850000000000001</v>
      </c>
      <c r="G9" s="47"/>
      <c r="H9" s="47"/>
      <c r="I9" s="47"/>
      <c r="J9" s="47"/>
      <c r="K9" s="47"/>
      <c r="L9" s="48"/>
      <c r="M9" s="48"/>
    </row>
    <row r="10" spans="1:13" ht="76.5" customHeight="1" x14ac:dyDescent="0.25">
      <c r="A10" s="73">
        <v>3</v>
      </c>
      <c r="B10" s="10" t="s">
        <v>92</v>
      </c>
      <c r="C10" s="11" t="s">
        <v>93</v>
      </c>
      <c r="D10" s="12" t="s">
        <v>95</v>
      </c>
      <c r="E10" s="12"/>
      <c r="F10" s="38">
        <v>0.44</v>
      </c>
      <c r="G10" s="47"/>
      <c r="H10" s="47"/>
      <c r="I10" s="47"/>
      <c r="J10" s="47"/>
      <c r="K10" s="47"/>
      <c r="L10" s="48"/>
      <c r="M10" s="48"/>
    </row>
    <row r="11" spans="1:13" ht="21" customHeight="1" x14ac:dyDescent="0.25">
      <c r="A11" s="75"/>
      <c r="B11" s="13" t="s">
        <v>111</v>
      </c>
      <c r="C11" s="11" t="s">
        <v>94</v>
      </c>
      <c r="D11" s="12" t="s">
        <v>15</v>
      </c>
      <c r="E11" s="12">
        <v>0.45900000000000002</v>
      </c>
      <c r="F11" s="14">
        <f>E11*F10</f>
        <v>0.20196</v>
      </c>
      <c r="G11" s="47"/>
      <c r="H11" s="47"/>
      <c r="I11" s="47"/>
      <c r="J11" s="47"/>
      <c r="K11" s="47"/>
      <c r="L11" s="48"/>
      <c r="M11" s="48"/>
    </row>
    <row r="12" spans="1:13" ht="65.25" customHeight="1" x14ac:dyDescent="0.25">
      <c r="A12" s="73">
        <v>4</v>
      </c>
      <c r="B12" s="10" t="s">
        <v>96</v>
      </c>
      <c r="C12" s="11" t="s">
        <v>97</v>
      </c>
      <c r="D12" s="45" t="s">
        <v>75</v>
      </c>
      <c r="E12" s="12"/>
      <c r="F12" s="38">
        <v>4.4999999999999998E-2</v>
      </c>
      <c r="G12" s="47"/>
      <c r="H12" s="47"/>
      <c r="I12" s="47"/>
      <c r="J12" s="47"/>
      <c r="K12" s="47"/>
      <c r="L12" s="48"/>
      <c r="M12" s="48"/>
    </row>
    <row r="13" spans="1:13" ht="31.5" customHeight="1" x14ac:dyDescent="0.25">
      <c r="A13" s="75"/>
      <c r="B13" s="13"/>
      <c r="C13" s="11" t="s">
        <v>98</v>
      </c>
      <c r="D13" s="12" t="s">
        <v>15</v>
      </c>
      <c r="E13" s="12">
        <v>16.899999999999999</v>
      </c>
      <c r="F13" s="14">
        <f>E13*F12</f>
        <v>0.76049999999999995</v>
      </c>
      <c r="G13" s="47"/>
      <c r="H13" s="47"/>
      <c r="I13" s="47"/>
      <c r="J13" s="47"/>
      <c r="K13" s="47"/>
      <c r="L13" s="48"/>
      <c r="M13" s="48"/>
    </row>
    <row r="14" spans="1:13" ht="64.5" customHeight="1" x14ac:dyDescent="0.25">
      <c r="A14" s="73">
        <v>5</v>
      </c>
      <c r="B14" s="10" t="s">
        <v>112</v>
      </c>
      <c r="C14" s="11" t="s">
        <v>113</v>
      </c>
      <c r="D14" s="12" t="s">
        <v>114</v>
      </c>
      <c r="E14" s="12"/>
      <c r="F14" s="38">
        <v>4.4000000000000004</v>
      </c>
      <c r="G14" s="47"/>
      <c r="H14" s="47"/>
      <c r="I14" s="47"/>
      <c r="J14" s="47"/>
      <c r="K14" s="47"/>
      <c r="L14" s="48"/>
      <c r="M14" s="48"/>
    </row>
    <row r="15" spans="1:13" ht="31.5" customHeight="1" x14ac:dyDescent="0.25">
      <c r="A15" s="74"/>
      <c r="B15" s="12"/>
      <c r="C15" s="11" t="s">
        <v>12</v>
      </c>
      <c r="D15" s="12" t="s">
        <v>14</v>
      </c>
      <c r="E15" s="12">
        <v>25.6</v>
      </c>
      <c r="F15" s="14">
        <f>E15*F14</f>
        <v>112.64000000000001</v>
      </c>
      <c r="G15" s="47"/>
      <c r="H15" s="47"/>
      <c r="I15" s="47"/>
      <c r="J15" s="47"/>
      <c r="K15" s="47"/>
      <c r="L15" s="48"/>
      <c r="M15" s="48"/>
    </row>
    <row r="16" spans="1:13" ht="35.25" customHeight="1" x14ac:dyDescent="0.25">
      <c r="A16" s="74"/>
      <c r="B16" s="43" t="s">
        <v>115</v>
      </c>
      <c r="C16" s="11" t="s">
        <v>116</v>
      </c>
      <c r="D16" s="45" t="s">
        <v>76</v>
      </c>
      <c r="E16" s="12">
        <v>17.399999999999999</v>
      </c>
      <c r="F16" s="38">
        <f>E16*F14</f>
        <v>76.56</v>
      </c>
      <c r="G16" s="47"/>
      <c r="H16" s="47"/>
      <c r="I16" s="47"/>
      <c r="J16" s="47"/>
      <c r="K16" s="47"/>
      <c r="L16" s="48"/>
      <c r="M16" s="48"/>
    </row>
    <row r="17" spans="1:19" ht="39.75" customHeight="1" x14ac:dyDescent="0.25">
      <c r="A17" s="75"/>
      <c r="B17" s="15" t="s">
        <v>117</v>
      </c>
      <c r="C17" s="11" t="s">
        <v>118</v>
      </c>
      <c r="D17" s="11" t="s">
        <v>119</v>
      </c>
      <c r="E17" s="11">
        <v>61.73</v>
      </c>
      <c r="F17" s="42"/>
      <c r="G17" s="49"/>
      <c r="H17" s="49"/>
      <c r="I17" s="49"/>
      <c r="J17" s="49"/>
      <c r="K17" s="49"/>
      <c r="L17" s="50"/>
      <c r="M17" s="50"/>
    </row>
    <row r="18" spans="1:19" ht="67.5" customHeight="1" x14ac:dyDescent="0.25">
      <c r="A18" s="73">
        <v>6</v>
      </c>
      <c r="B18" s="10" t="s">
        <v>99</v>
      </c>
      <c r="C18" s="11" t="s">
        <v>100</v>
      </c>
      <c r="D18" s="45" t="s">
        <v>75</v>
      </c>
      <c r="E18" s="12"/>
      <c r="F18" s="38">
        <v>1.8800000000000001E-2</v>
      </c>
      <c r="G18" s="47"/>
      <c r="H18" s="47"/>
      <c r="I18" s="47"/>
      <c r="J18" s="47"/>
      <c r="K18" s="47"/>
      <c r="L18" s="48"/>
      <c r="M18" s="48"/>
    </row>
    <row r="19" spans="1:19" ht="39.75" customHeight="1" x14ac:dyDescent="0.25">
      <c r="A19" s="74"/>
      <c r="B19" s="13"/>
      <c r="C19" s="11" t="s">
        <v>12</v>
      </c>
      <c r="D19" s="12" t="s">
        <v>14</v>
      </c>
      <c r="E19" s="12">
        <v>34</v>
      </c>
      <c r="F19" s="14">
        <f>E19*F18</f>
        <v>0.63919999999999999</v>
      </c>
      <c r="G19" s="47"/>
      <c r="H19" s="47"/>
      <c r="I19" s="47"/>
      <c r="J19" s="48"/>
      <c r="K19" s="47"/>
      <c r="L19" s="48"/>
      <c r="M19" s="48"/>
    </row>
    <row r="20" spans="1:19" ht="26.25" customHeight="1" x14ac:dyDescent="0.25">
      <c r="A20" s="74"/>
      <c r="B20" s="13"/>
      <c r="C20" s="11" t="s">
        <v>101</v>
      </c>
      <c r="D20" s="12" t="s">
        <v>15</v>
      </c>
      <c r="E20" s="12">
        <v>80.3</v>
      </c>
      <c r="F20" s="14">
        <f>E20*F18</f>
        <v>1.5096400000000001</v>
      </c>
      <c r="G20" s="47"/>
      <c r="H20" s="47"/>
      <c r="I20" s="47"/>
      <c r="J20" s="47"/>
      <c r="K20" s="47"/>
      <c r="L20" s="48"/>
      <c r="M20" s="48"/>
    </row>
    <row r="21" spans="1:19" ht="26.25" customHeight="1" x14ac:dyDescent="0.25">
      <c r="A21" s="75"/>
      <c r="B21" s="13"/>
      <c r="C21" s="11" t="s">
        <v>18</v>
      </c>
      <c r="D21" s="12" t="s">
        <v>16</v>
      </c>
      <c r="E21" s="12">
        <v>5.6</v>
      </c>
      <c r="F21" s="14">
        <f>E21*F18</f>
        <v>0.10528</v>
      </c>
      <c r="G21" s="47"/>
      <c r="H21" s="47"/>
      <c r="I21" s="47"/>
      <c r="J21" s="47"/>
      <c r="K21" s="47"/>
      <c r="L21" s="48"/>
      <c r="M21" s="48"/>
    </row>
    <row r="22" spans="1:19" ht="90.75" customHeight="1" x14ac:dyDescent="0.25">
      <c r="A22" s="73">
        <v>7</v>
      </c>
      <c r="B22" s="10" t="s">
        <v>102</v>
      </c>
      <c r="C22" s="11" t="s">
        <v>103</v>
      </c>
      <c r="D22" s="12" t="s">
        <v>76</v>
      </c>
      <c r="E22" s="12"/>
      <c r="F22" s="38">
        <v>5</v>
      </c>
      <c r="G22" s="47"/>
      <c r="H22" s="47"/>
      <c r="I22" s="47"/>
      <c r="J22" s="47"/>
      <c r="K22" s="47"/>
      <c r="L22" s="48"/>
      <c r="M22" s="48"/>
    </row>
    <row r="23" spans="1:19" ht="33" customHeight="1" x14ac:dyDescent="0.25">
      <c r="A23" s="75"/>
      <c r="B23" s="13"/>
      <c r="C23" s="11" t="s">
        <v>104</v>
      </c>
      <c r="D23" s="12" t="s">
        <v>14</v>
      </c>
      <c r="E23" s="12">
        <v>6.29</v>
      </c>
      <c r="F23" s="38">
        <f>E23*F22</f>
        <v>31.45</v>
      </c>
      <c r="G23" s="47"/>
      <c r="H23" s="47"/>
      <c r="I23" s="47"/>
      <c r="J23" s="47"/>
      <c r="K23" s="47"/>
      <c r="L23" s="48"/>
      <c r="M23" s="48"/>
    </row>
    <row r="24" spans="1:19" ht="54.75" customHeight="1" x14ac:dyDescent="0.25">
      <c r="A24" s="84">
        <v>8</v>
      </c>
      <c r="B24" s="15" t="s">
        <v>105</v>
      </c>
      <c r="C24" s="11" t="s">
        <v>106</v>
      </c>
      <c r="D24" s="11" t="s">
        <v>19</v>
      </c>
      <c r="E24" s="11"/>
      <c r="F24" s="41">
        <v>7.5</v>
      </c>
      <c r="G24" s="49"/>
      <c r="H24" s="49"/>
      <c r="I24" s="49"/>
      <c r="J24" s="49"/>
      <c r="K24" s="49"/>
      <c r="L24" s="50"/>
      <c r="M24" s="50"/>
    </row>
    <row r="25" spans="1:19" ht="31.5" customHeight="1" x14ac:dyDescent="0.25">
      <c r="A25" s="85"/>
      <c r="B25" s="15"/>
      <c r="C25" s="11" t="s">
        <v>104</v>
      </c>
      <c r="D25" s="11" t="s">
        <v>14</v>
      </c>
      <c r="E25" s="11">
        <v>0.39600000000000002</v>
      </c>
      <c r="F25" s="41">
        <f>E25*F24</f>
        <v>2.97</v>
      </c>
      <c r="G25" s="49"/>
      <c r="H25" s="49"/>
      <c r="I25" s="49"/>
      <c r="J25" s="49"/>
      <c r="K25" s="49"/>
      <c r="L25" s="50"/>
      <c r="M25" s="50"/>
    </row>
    <row r="26" spans="1:19" ht="60" customHeight="1" x14ac:dyDescent="0.25">
      <c r="A26" s="20">
        <v>9</v>
      </c>
      <c r="B26" s="15" t="s">
        <v>28</v>
      </c>
      <c r="C26" s="11" t="s">
        <v>107</v>
      </c>
      <c r="D26" s="11" t="s">
        <v>19</v>
      </c>
      <c r="E26" s="11"/>
      <c r="F26" s="41">
        <v>35.630000000000003</v>
      </c>
      <c r="G26" s="49"/>
      <c r="H26" s="49"/>
      <c r="I26" s="49"/>
      <c r="J26" s="49"/>
      <c r="K26" s="49"/>
      <c r="L26" s="50"/>
      <c r="M26" s="50"/>
      <c r="S26" s="3"/>
    </row>
    <row r="27" spans="1:19" ht="78.75" customHeight="1" x14ac:dyDescent="0.25">
      <c r="A27" s="73">
        <v>10</v>
      </c>
      <c r="B27" s="15" t="s">
        <v>70</v>
      </c>
      <c r="C27" s="15" t="s">
        <v>108</v>
      </c>
      <c r="D27" s="13" t="s">
        <v>76</v>
      </c>
      <c r="E27" s="13"/>
      <c r="F27" s="13">
        <v>17.38</v>
      </c>
      <c r="G27" s="51"/>
      <c r="H27" s="51"/>
      <c r="I27" s="51"/>
      <c r="J27" s="51"/>
      <c r="K27" s="51"/>
      <c r="L27" s="51"/>
      <c r="M27" s="51"/>
    </row>
    <row r="28" spans="1:19" ht="30" customHeight="1" x14ac:dyDescent="0.25">
      <c r="A28" s="75"/>
      <c r="B28" s="15"/>
      <c r="C28" s="15" t="s">
        <v>71</v>
      </c>
      <c r="D28" s="13" t="s">
        <v>14</v>
      </c>
      <c r="E28" s="13">
        <v>5.2380000000000004</v>
      </c>
      <c r="F28" s="40">
        <f>E28*F27</f>
        <v>91.036439999999999</v>
      </c>
      <c r="G28" s="51"/>
      <c r="H28" s="51"/>
      <c r="I28" s="51"/>
      <c r="J28" s="52"/>
      <c r="K28" s="51"/>
      <c r="L28" s="51"/>
      <c r="M28" s="52"/>
    </row>
    <row r="29" spans="1:19" ht="97.5" customHeight="1" x14ac:dyDescent="0.25">
      <c r="A29" s="79">
        <v>11</v>
      </c>
      <c r="B29" s="11" t="s">
        <v>26</v>
      </c>
      <c r="C29" s="16" t="s">
        <v>120</v>
      </c>
      <c r="D29" s="15" t="s">
        <v>76</v>
      </c>
      <c r="E29" s="15"/>
      <c r="F29" s="17">
        <v>29.93</v>
      </c>
      <c r="G29" s="53"/>
      <c r="H29" s="53"/>
      <c r="I29" s="53"/>
      <c r="J29" s="54"/>
      <c r="K29" s="53"/>
      <c r="L29" s="53"/>
      <c r="M29" s="55"/>
    </row>
    <row r="30" spans="1:19" ht="26.25" customHeight="1" x14ac:dyDescent="0.25">
      <c r="A30" s="80"/>
      <c r="B30" s="11"/>
      <c r="C30" s="19" t="s">
        <v>121</v>
      </c>
      <c r="D30" s="19" t="s">
        <v>14</v>
      </c>
      <c r="E30" s="15"/>
      <c r="F30" s="18">
        <v>149.69</v>
      </c>
      <c r="G30" s="55"/>
      <c r="H30" s="53"/>
      <c r="I30" s="53"/>
      <c r="J30" s="55"/>
      <c r="K30" s="53"/>
      <c r="L30" s="53"/>
      <c r="M30" s="55"/>
    </row>
    <row r="31" spans="1:19" ht="44.25" customHeight="1" x14ac:dyDescent="0.25">
      <c r="A31" s="80"/>
      <c r="B31" s="11"/>
      <c r="C31" s="20" t="s">
        <v>122</v>
      </c>
      <c r="D31" s="20" t="s">
        <v>16</v>
      </c>
      <c r="E31" s="15"/>
      <c r="F31" s="17">
        <v>12.78</v>
      </c>
      <c r="G31" s="55"/>
      <c r="H31" s="53"/>
      <c r="I31" s="53"/>
      <c r="J31" s="54"/>
      <c r="K31" s="53"/>
      <c r="L31" s="55"/>
      <c r="M31" s="55"/>
    </row>
    <row r="32" spans="1:19" ht="36.75" customHeight="1" x14ac:dyDescent="0.25">
      <c r="A32" s="80"/>
      <c r="B32" s="11" t="s">
        <v>123</v>
      </c>
      <c r="C32" s="20" t="s">
        <v>23</v>
      </c>
      <c r="D32" s="20" t="s">
        <v>77</v>
      </c>
      <c r="E32" s="15">
        <v>1.02</v>
      </c>
      <c r="F32" s="17">
        <f>E32*F29</f>
        <v>30.528600000000001</v>
      </c>
      <c r="G32" s="53"/>
      <c r="H32" s="55"/>
      <c r="I32" s="53"/>
      <c r="J32" s="54"/>
      <c r="K32" s="53"/>
      <c r="L32" s="53"/>
      <c r="M32" s="55"/>
    </row>
    <row r="33" spans="1:13" ht="30.75" customHeight="1" x14ac:dyDescent="0.25">
      <c r="A33" s="80"/>
      <c r="B33" s="15" t="s">
        <v>31</v>
      </c>
      <c r="C33" s="20" t="s">
        <v>24</v>
      </c>
      <c r="D33" s="20" t="s">
        <v>78</v>
      </c>
      <c r="E33" s="15">
        <v>1.61</v>
      </c>
      <c r="F33" s="17">
        <f>E33*F29</f>
        <v>48.1873</v>
      </c>
      <c r="G33" s="55"/>
      <c r="H33" s="55"/>
      <c r="I33" s="53"/>
      <c r="J33" s="53"/>
      <c r="K33" s="53"/>
      <c r="L33" s="53"/>
      <c r="M33" s="55"/>
    </row>
    <row r="34" spans="1:13" ht="30.75" customHeight="1" x14ac:dyDescent="0.25">
      <c r="A34" s="80"/>
      <c r="B34" s="45" t="s">
        <v>81</v>
      </c>
      <c r="C34" s="20" t="s">
        <v>109</v>
      </c>
      <c r="D34" s="20" t="s">
        <v>77</v>
      </c>
      <c r="E34" s="15">
        <v>1.72E-2</v>
      </c>
      <c r="F34" s="17">
        <f>E34*F29</f>
        <v>0.51479600000000003</v>
      </c>
      <c r="G34" s="53"/>
      <c r="H34" s="55"/>
      <c r="I34" s="53"/>
      <c r="J34" s="53"/>
      <c r="K34" s="53"/>
      <c r="L34" s="53"/>
      <c r="M34" s="55"/>
    </row>
    <row r="35" spans="1:13" ht="30.75" customHeight="1" x14ac:dyDescent="0.25">
      <c r="A35" s="80"/>
      <c r="B35" s="21" t="s">
        <v>32</v>
      </c>
      <c r="C35" s="22" t="s">
        <v>33</v>
      </c>
      <c r="D35" s="20" t="s">
        <v>78</v>
      </c>
      <c r="E35" s="23"/>
      <c r="F35" s="24">
        <v>1</v>
      </c>
      <c r="G35" s="56"/>
      <c r="H35" s="56"/>
      <c r="I35" s="56"/>
      <c r="J35" s="56"/>
      <c r="K35" s="56"/>
      <c r="L35" s="56"/>
      <c r="M35" s="57"/>
    </row>
    <row r="36" spans="1:13" ht="32.25" customHeight="1" x14ac:dyDescent="0.25">
      <c r="A36" s="80"/>
      <c r="B36" s="21" t="s">
        <v>124</v>
      </c>
      <c r="C36" s="20" t="s">
        <v>110</v>
      </c>
      <c r="D36" s="44" t="s">
        <v>34</v>
      </c>
      <c r="E36" s="23"/>
      <c r="F36" s="23">
        <v>14</v>
      </c>
      <c r="G36" s="56"/>
      <c r="H36" s="56"/>
      <c r="I36" s="56"/>
      <c r="J36" s="56"/>
      <c r="K36" s="56"/>
      <c r="L36" s="56"/>
      <c r="M36" s="57"/>
    </row>
    <row r="37" spans="1:13" ht="49.5" customHeight="1" x14ac:dyDescent="0.25">
      <c r="A37" s="80"/>
      <c r="B37" s="25"/>
      <c r="C37" s="20" t="s">
        <v>125</v>
      </c>
      <c r="D37" s="23" t="s">
        <v>16</v>
      </c>
      <c r="E37" s="23"/>
      <c r="F37" s="23">
        <v>17.100000000000001</v>
      </c>
      <c r="G37" s="56"/>
      <c r="H37" s="58"/>
      <c r="I37" s="56"/>
      <c r="J37" s="56"/>
      <c r="K37" s="56"/>
      <c r="L37" s="56"/>
      <c r="M37" s="58"/>
    </row>
    <row r="38" spans="1:13" ht="132" customHeight="1" x14ac:dyDescent="0.25">
      <c r="A38" s="73">
        <v>12</v>
      </c>
      <c r="B38" s="20" t="s">
        <v>27</v>
      </c>
      <c r="C38" s="26" t="s">
        <v>35</v>
      </c>
      <c r="D38" s="45" t="s">
        <v>19</v>
      </c>
      <c r="E38" s="45"/>
      <c r="F38" s="45">
        <v>3.94</v>
      </c>
      <c r="G38" s="46"/>
      <c r="H38" s="46"/>
      <c r="I38" s="46"/>
      <c r="J38" s="46"/>
      <c r="K38" s="46"/>
      <c r="L38" s="46"/>
      <c r="M38" s="46"/>
    </row>
    <row r="39" spans="1:13" ht="32.25" customHeight="1" x14ac:dyDescent="0.25">
      <c r="A39" s="74"/>
      <c r="B39" s="45"/>
      <c r="C39" s="45" t="s">
        <v>12</v>
      </c>
      <c r="D39" s="45" t="s">
        <v>14</v>
      </c>
      <c r="E39" s="45">
        <v>80.2</v>
      </c>
      <c r="F39" s="8">
        <f>E39*F38</f>
        <v>315.988</v>
      </c>
      <c r="G39" s="46"/>
      <c r="H39" s="46"/>
      <c r="I39" s="46"/>
      <c r="J39" s="59"/>
      <c r="K39" s="46"/>
      <c r="L39" s="46"/>
      <c r="M39" s="59"/>
    </row>
    <row r="40" spans="1:13" ht="30.75" customHeight="1" x14ac:dyDescent="0.25">
      <c r="A40" s="74"/>
      <c r="B40" s="27" t="s">
        <v>36</v>
      </c>
      <c r="C40" s="45" t="s">
        <v>37</v>
      </c>
      <c r="D40" s="45" t="s">
        <v>15</v>
      </c>
      <c r="E40" s="45">
        <v>54.3</v>
      </c>
      <c r="F40" s="8">
        <f>E40*F38</f>
        <v>213.94199999999998</v>
      </c>
      <c r="G40" s="46"/>
      <c r="H40" s="46"/>
      <c r="I40" s="46"/>
      <c r="J40" s="46"/>
      <c r="K40" s="59"/>
      <c r="L40" s="59"/>
      <c r="M40" s="59"/>
    </row>
    <row r="41" spans="1:13" ht="35.25" customHeight="1" x14ac:dyDescent="0.25">
      <c r="A41" s="74"/>
      <c r="B41" s="20" t="s">
        <v>22</v>
      </c>
      <c r="C41" s="45" t="s">
        <v>38</v>
      </c>
      <c r="D41" s="45" t="s">
        <v>15</v>
      </c>
      <c r="E41" s="45"/>
      <c r="F41" s="45">
        <v>10.4</v>
      </c>
      <c r="G41" s="46"/>
      <c r="H41" s="46"/>
      <c r="I41" s="46"/>
      <c r="J41" s="46"/>
      <c r="K41" s="46"/>
      <c r="L41" s="59"/>
      <c r="M41" s="59"/>
    </row>
    <row r="42" spans="1:13" ht="36" customHeight="1" x14ac:dyDescent="0.25">
      <c r="A42" s="74"/>
      <c r="B42" s="20"/>
      <c r="C42" s="45" t="s">
        <v>18</v>
      </c>
      <c r="D42" s="45" t="s">
        <v>16</v>
      </c>
      <c r="E42" s="45">
        <v>5.88</v>
      </c>
      <c r="F42" s="8">
        <f>E42*F38</f>
        <v>23.167199999999998</v>
      </c>
      <c r="G42" s="46"/>
      <c r="H42" s="46"/>
      <c r="I42" s="46"/>
      <c r="J42" s="46"/>
      <c r="K42" s="46"/>
      <c r="L42" s="59"/>
      <c r="M42" s="59"/>
    </row>
    <row r="43" spans="1:13" ht="50.25" customHeight="1" x14ac:dyDescent="0.25">
      <c r="A43" s="74"/>
      <c r="B43" s="20" t="s">
        <v>126</v>
      </c>
      <c r="C43" s="45" t="s">
        <v>42</v>
      </c>
      <c r="D43" s="45" t="s">
        <v>34</v>
      </c>
      <c r="E43" s="45"/>
      <c r="F43" s="45">
        <v>52.6</v>
      </c>
      <c r="G43" s="46"/>
      <c r="H43" s="59"/>
      <c r="I43" s="46"/>
      <c r="J43" s="46"/>
      <c r="K43" s="46"/>
      <c r="L43" s="46"/>
      <c r="M43" s="59"/>
    </row>
    <row r="44" spans="1:13" ht="39.75" customHeight="1" x14ac:dyDescent="0.25">
      <c r="A44" s="74"/>
      <c r="B44" s="20" t="s">
        <v>127</v>
      </c>
      <c r="C44" s="45" t="s">
        <v>43</v>
      </c>
      <c r="D44" s="45" t="s">
        <v>34</v>
      </c>
      <c r="E44" s="45"/>
      <c r="F44" s="45">
        <v>77.680000000000007</v>
      </c>
      <c r="G44" s="46"/>
      <c r="H44" s="59"/>
      <c r="I44" s="46"/>
      <c r="J44" s="46"/>
      <c r="K44" s="46"/>
      <c r="L44" s="46"/>
      <c r="M44" s="59"/>
    </row>
    <row r="45" spans="1:13" ht="30" customHeight="1" x14ac:dyDescent="0.25">
      <c r="A45" s="74"/>
      <c r="B45" s="20" t="s">
        <v>32</v>
      </c>
      <c r="C45" s="45" t="s">
        <v>44</v>
      </c>
      <c r="D45" s="45" t="s">
        <v>74</v>
      </c>
      <c r="E45" s="45"/>
      <c r="F45" s="45">
        <v>5.8</v>
      </c>
      <c r="G45" s="46"/>
      <c r="H45" s="59"/>
      <c r="I45" s="46"/>
      <c r="J45" s="46"/>
      <c r="K45" s="46"/>
      <c r="L45" s="46"/>
      <c r="M45" s="59"/>
    </row>
    <row r="46" spans="1:13" ht="31.5" customHeight="1" x14ac:dyDescent="0.25">
      <c r="A46" s="74"/>
      <c r="B46" s="44" t="s">
        <v>39</v>
      </c>
      <c r="C46" s="21" t="s">
        <v>45</v>
      </c>
      <c r="D46" s="21" t="s">
        <v>34</v>
      </c>
      <c r="E46" s="21"/>
      <c r="F46" s="21">
        <v>7.5</v>
      </c>
      <c r="G46" s="60"/>
      <c r="H46" s="61"/>
      <c r="I46" s="60"/>
      <c r="J46" s="60"/>
      <c r="K46" s="60"/>
      <c r="L46" s="62"/>
      <c r="M46" s="61"/>
    </row>
    <row r="47" spans="1:13" ht="31.5" customHeight="1" x14ac:dyDescent="0.25">
      <c r="A47" s="74"/>
      <c r="B47" s="20" t="s">
        <v>128</v>
      </c>
      <c r="C47" s="45" t="s">
        <v>129</v>
      </c>
      <c r="D47" s="21" t="s">
        <v>34</v>
      </c>
      <c r="E47" s="45"/>
      <c r="F47" s="9">
        <v>34.76</v>
      </c>
      <c r="G47" s="63"/>
      <c r="H47" s="64"/>
      <c r="I47" s="63"/>
      <c r="J47" s="63"/>
      <c r="K47" s="63"/>
      <c r="L47" s="63"/>
      <c r="M47" s="64"/>
    </row>
    <row r="48" spans="1:13" ht="31.5" customHeight="1" x14ac:dyDescent="0.25">
      <c r="A48" s="74"/>
      <c r="B48" s="20" t="s">
        <v>132</v>
      </c>
      <c r="C48" s="45" t="s">
        <v>133</v>
      </c>
      <c r="D48" s="21" t="s">
        <v>34</v>
      </c>
      <c r="E48" s="45"/>
      <c r="F48" s="9">
        <v>5.54</v>
      </c>
      <c r="G48" s="63"/>
      <c r="H48" s="64"/>
      <c r="I48" s="63"/>
      <c r="J48" s="63"/>
      <c r="K48" s="63"/>
      <c r="L48" s="63"/>
      <c r="M48" s="64"/>
    </row>
    <row r="49" spans="1:15" ht="44.25" customHeight="1" x14ac:dyDescent="0.25">
      <c r="A49" s="74"/>
      <c r="B49" s="20" t="s">
        <v>40</v>
      </c>
      <c r="C49" s="45" t="s">
        <v>46</v>
      </c>
      <c r="D49" s="21" t="s">
        <v>34</v>
      </c>
      <c r="E49" s="45"/>
      <c r="F49" s="45">
        <v>199.2</v>
      </c>
      <c r="G49" s="46"/>
      <c r="H49" s="59"/>
      <c r="I49" s="46"/>
      <c r="J49" s="46"/>
      <c r="K49" s="46"/>
      <c r="L49" s="46"/>
      <c r="M49" s="59"/>
    </row>
    <row r="50" spans="1:15" ht="44.25" customHeight="1" x14ac:dyDescent="0.25">
      <c r="A50" s="74"/>
      <c r="B50" s="28" t="s">
        <v>41</v>
      </c>
      <c r="C50" s="29" t="s">
        <v>47</v>
      </c>
      <c r="D50" s="29" t="s">
        <v>21</v>
      </c>
      <c r="E50" s="29">
        <v>46</v>
      </c>
      <c r="F50" s="29">
        <f>E50*F38</f>
        <v>181.24</v>
      </c>
      <c r="G50" s="65"/>
      <c r="H50" s="66"/>
      <c r="I50" s="65"/>
      <c r="J50" s="65"/>
      <c r="K50" s="65"/>
      <c r="L50" s="65"/>
      <c r="M50" s="66"/>
    </row>
    <row r="51" spans="1:15" ht="42" customHeight="1" x14ac:dyDescent="0.25">
      <c r="A51" s="75"/>
      <c r="B51" s="28"/>
      <c r="C51" s="29" t="s">
        <v>13</v>
      </c>
      <c r="D51" s="29" t="s">
        <v>16</v>
      </c>
      <c r="E51" s="29">
        <v>7.3</v>
      </c>
      <c r="F51" s="30">
        <f>E51*F38</f>
        <v>28.762</v>
      </c>
      <c r="G51" s="65"/>
      <c r="H51" s="66"/>
      <c r="I51" s="65"/>
      <c r="J51" s="66"/>
      <c r="K51" s="65"/>
      <c r="L51" s="65"/>
      <c r="M51" s="66"/>
    </row>
    <row r="52" spans="1:15" ht="63.75" customHeight="1" x14ac:dyDescent="0.25">
      <c r="A52" s="81">
        <v>13</v>
      </c>
      <c r="B52" s="31" t="s">
        <v>48</v>
      </c>
      <c r="C52" s="29" t="s">
        <v>49</v>
      </c>
      <c r="D52" s="29" t="s">
        <v>79</v>
      </c>
      <c r="E52" s="29"/>
      <c r="F52" s="30">
        <v>1.45</v>
      </c>
      <c r="G52" s="65"/>
      <c r="H52" s="65"/>
      <c r="I52" s="65"/>
      <c r="J52" s="66"/>
      <c r="K52" s="65"/>
      <c r="L52" s="65"/>
      <c r="M52" s="66"/>
    </row>
    <row r="53" spans="1:15" ht="32.25" customHeight="1" x14ac:dyDescent="0.25">
      <c r="A53" s="82"/>
      <c r="B53" s="28"/>
      <c r="C53" s="29" t="s">
        <v>12</v>
      </c>
      <c r="D53" s="29" t="s">
        <v>14</v>
      </c>
      <c r="E53" s="29">
        <v>68</v>
      </c>
      <c r="F53" s="29">
        <f>E53*F52</f>
        <v>98.6</v>
      </c>
      <c r="G53" s="65"/>
      <c r="H53" s="65"/>
      <c r="I53" s="65"/>
      <c r="J53" s="66"/>
      <c r="K53" s="65"/>
      <c r="L53" s="65"/>
      <c r="M53" s="66"/>
    </row>
    <row r="54" spans="1:15" ht="30" customHeight="1" x14ac:dyDescent="0.25">
      <c r="A54" s="82"/>
      <c r="B54" s="28"/>
      <c r="C54" s="29" t="s">
        <v>50</v>
      </c>
      <c r="D54" s="29" t="s">
        <v>16</v>
      </c>
      <c r="E54" s="29">
        <v>0.03</v>
      </c>
      <c r="F54" s="30">
        <f>E54*F52</f>
        <v>4.3499999999999997E-2</v>
      </c>
      <c r="G54" s="65"/>
      <c r="H54" s="65"/>
      <c r="I54" s="65"/>
      <c r="J54" s="66"/>
      <c r="K54" s="67"/>
      <c r="L54" s="66"/>
      <c r="M54" s="66"/>
    </row>
    <row r="55" spans="1:15" ht="28.5" customHeight="1" x14ac:dyDescent="0.25">
      <c r="A55" s="82"/>
      <c r="B55" s="28" t="s">
        <v>53</v>
      </c>
      <c r="C55" s="29" t="s">
        <v>51</v>
      </c>
      <c r="D55" s="29" t="s">
        <v>21</v>
      </c>
      <c r="E55" s="29">
        <v>24.6</v>
      </c>
      <c r="F55" s="30">
        <f>E55*F52</f>
        <v>35.67</v>
      </c>
      <c r="G55" s="65"/>
      <c r="H55" s="66"/>
      <c r="I55" s="65"/>
      <c r="J55" s="66"/>
      <c r="K55" s="66"/>
      <c r="L55" s="66"/>
      <c r="M55" s="66"/>
    </row>
    <row r="56" spans="1:15" ht="39.75" customHeight="1" x14ac:dyDescent="0.25">
      <c r="A56" s="82"/>
      <c r="B56" s="28" t="s">
        <v>54</v>
      </c>
      <c r="C56" s="29" t="s">
        <v>52</v>
      </c>
      <c r="D56" s="29" t="s">
        <v>21</v>
      </c>
      <c r="E56" s="29">
        <v>2.7</v>
      </c>
      <c r="F56" s="30">
        <f>E56*F52</f>
        <v>3.915</v>
      </c>
      <c r="G56" s="65"/>
      <c r="H56" s="66"/>
      <c r="I56" s="65"/>
      <c r="J56" s="66"/>
      <c r="K56" s="66"/>
      <c r="L56" s="66"/>
      <c r="M56" s="66"/>
      <c r="O56" s="6"/>
    </row>
    <row r="57" spans="1:15" ht="33" customHeight="1" x14ac:dyDescent="0.25">
      <c r="A57" s="83"/>
      <c r="B57" s="28"/>
      <c r="C57" s="29" t="s">
        <v>13</v>
      </c>
      <c r="D57" s="29" t="s">
        <v>16</v>
      </c>
      <c r="E57" s="29">
        <v>0.19</v>
      </c>
      <c r="F57" s="30">
        <f>E57*F52</f>
        <v>0.27549999999999997</v>
      </c>
      <c r="G57" s="65"/>
      <c r="H57" s="68"/>
      <c r="I57" s="65"/>
      <c r="J57" s="66"/>
      <c r="K57" s="65"/>
      <c r="L57" s="66"/>
      <c r="M57" s="68"/>
    </row>
    <row r="58" spans="1:15" ht="67.5" customHeight="1" x14ac:dyDescent="0.25">
      <c r="A58" s="81">
        <v>14</v>
      </c>
      <c r="B58" s="31" t="s">
        <v>55</v>
      </c>
      <c r="C58" s="29" t="s">
        <v>88</v>
      </c>
      <c r="D58" s="29" t="s">
        <v>79</v>
      </c>
      <c r="E58" s="29"/>
      <c r="F58" s="32">
        <v>0.39300000000000002</v>
      </c>
      <c r="G58" s="65"/>
      <c r="H58" s="68"/>
      <c r="I58" s="65"/>
      <c r="J58" s="66"/>
      <c r="K58" s="65"/>
      <c r="L58" s="66"/>
      <c r="M58" s="69"/>
    </row>
    <row r="59" spans="1:15" ht="33" customHeight="1" x14ac:dyDescent="0.25">
      <c r="A59" s="82"/>
      <c r="B59" s="28" t="s">
        <v>17</v>
      </c>
      <c r="C59" s="29" t="s">
        <v>85</v>
      </c>
      <c r="D59" s="29" t="s">
        <v>14</v>
      </c>
      <c r="E59" s="29">
        <v>85.1</v>
      </c>
      <c r="F59" s="30">
        <f>E59*F58</f>
        <v>33.444299999999998</v>
      </c>
      <c r="G59" s="65"/>
      <c r="H59" s="68"/>
      <c r="I59" s="65"/>
      <c r="J59" s="66"/>
      <c r="K59" s="65"/>
      <c r="L59" s="66"/>
      <c r="M59" s="68"/>
    </row>
    <row r="60" spans="1:15" ht="31.5" customHeight="1" x14ac:dyDescent="0.25">
      <c r="A60" s="82"/>
      <c r="B60" s="28"/>
      <c r="C60" s="29" t="s">
        <v>20</v>
      </c>
      <c r="D60" s="29" t="s">
        <v>16</v>
      </c>
      <c r="E60" s="29">
        <v>4.83</v>
      </c>
      <c r="F60" s="30">
        <f>E60*F58</f>
        <v>1.89819</v>
      </c>
      <c r="G60" s="65"/>
      <c r="H60" s="68"/>
      <c r="I60" s="65"/>
      <c r="J60" s="66"/>
      <c r="K60" s="65"/>
      <c r="L60" s="66"/>
      <c r="M60" s="68"/>
    </row>
    <row r="61" spans="1:15" ht="74.25" customHeight="1" x14ac:dyDescent="0.25">
      <c r="A61" s="82"/>
      <c r="B61" s="28" t="s">
        <v>56</v>
      </c>
      <c r="C61" s="29" t="s">
        <v>57</v>
      </c>
      <c r="D61" s="29" t="s">
        <v>21</v>
      </c>
      <c r="E61" s="29">
        <v>23.3</v>
      </c>
      <c r="F61" s="30">
        <f>E61*F58</f>
        <v>9.1569000000000003</v>
      </c>
      <c r="G61" s="65"/>
      <c r="H61" s="66"/>
      <c r="I61" s="65"/>
      <c r="J61" s="66"/>
      <c r="K61" s="66"/>
      <c r="L61" s="66"/>
      <c r="M61" s="66"/>
    </row>
    <row r="62" spans="1:15" ht="32.25" customHeight="1" x14ac:dyDescent="0.25">
      <c r="A62" s="82"/>
      <c r="B62" s="28" t="s">
        <v>82</v>
      </c>
      <c r="C62" s="29" t="s">
        <v>84</v>
      </c>
      <c r="D62" s="29" t="s">
        <v>77</v>
      </c>
      <c r="E62" s="29">
        <v>3.81</v>
      </c>
      <c r="F62" s="30">
        <f>E62*F58</f>
        <v>1.49733</v>
      </c>
      <c r="G62" s="65"/>
      <c r="H62" s="66"/>
      <c r="I62" s="65"/>
      <c r="J62" s="66"/>
      <c r="K62" s="65"/>
      <c r="L62" s="65"/>
      <c r="M62" s="66"/>
    </row>
    <row r="63" spans="1:15" ht="29.25" customHeight="1" x14ac:dyDescent="0.25">
      <c r="A63" s="83"/>
      <c r="B63" s="28" t="s">
        <v>83</v>
      </c>
      <c r="C63" s="29" t="s">
        <v>58</v>
      </c>
      <c r="D63" s="29" t="s">
        <v>78</v>
      </c>
      <c r="E63" s="29"/>
      <c r="F63" s="30">
        <v>9</v>
      </c>
      <c r="G63" s="65"/>
      <c r="H63" s="66"/>
      <c r="I63" s="65"/>
      <c r="J63" s="66"/>
      <c r="K63" s="65"/>
      <c r="L63" s="66"/>
      <c r="M63" s="66"/>
    </row>
    <row r="64" spans="1:15" ht="50.25" customHeight="1" x14ac:dyDescent="0.25">
      <c r="A64" s="81">
        <v>15</v>
      </c>
      <c r="B64" s="31" t="s">
        <v>87</v>
      </c>
      <c r="C64" s="29" t="s">
        <v>59</v>
      </c>
      <c r="D64" s="29" t="s">
        <v>79</v>
      </c>
      <c r="E64" s="29"/>
      <c r="F64" s="29">
        <v>0.39300000000000002</v>
      </c>
      <c r="G64" s="65"/>
      <c r="H64" s="65"/>
      <c r="I64" s="65"/>
      <c r="J64" s="65"/>
      <c r="K64" s="65"/>
      <c r="L64" s="70"/>
      <c r="M64" s="70"/>
    </row>
    <row r="65" spans="1:32" ht="28.5" customHeight="1" x14ac:dyDescent="0.25">
      <c r="A65" s="82"/>
      <c r="B65" s="28"/>
      <c r="C65" s="29" t="s">
        <v>12</v>
      </c>
      <c r="D65" s="29" t="s">
        <v>14</v>
      </c>
      <c r="E65" s="29">
        <v>49.2</v>
      </c>
      <c r="F65" s="30">
        <f>E65*F64</f>
        <v>19.335600000000003</v>
      </c>
      <c r="G65" s="65"/>
      <c r="H65" s="65"/>
      <c r="I65" s="65"/>
      <c r="J65" s="66"/>
      <c r="K65" s="65"/>
      <c r="L65" s="65"/>
      <c r="M65" s="66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24.75" customHeight="1" x14ac:dyDescent="0.25">
      <c r="A66" s="82"/>
      <c r="B66" s="28"/>
      <c r="C66" s="29" t="s">
        <v>20</v>
      </c>
      <c r="D66" s="29" t="s">
        <v>16</v>
      </c>
      <c r="E66" s="29">
        <v>0.8</v>
      </c>
      <c r="F66" s="30">
        <f>E66*F64</f>
        <v>0.31440000000000001</v>
      </c>
      <c r="G66" s="65"/>
      <c r="H66" s="65"/>
      <c r="I66" s="65"/>
      <c r="J66" s="66"/>
      <c r="K66" s="65"/>
      <c r="L66" s="66"/>
      <c r="M66" s="66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30" customHeight="1" x14ac:dyDescent="0.25">
      <c r="A67" s="82"/>
      <c r="B67" s="28" t="s">
        <v>60</v>
      </c>
      <c r="C67" s="29" t="s">
        <v>86</v>
      </c>
      <c r="D67" s="29" t="s">
        <v>21</v>
      </c>
      <c r="E67" s="29">
        <v>25</v>
      </c>
      <c r="F67" s="30">
        <f>E67*F64</f>
        <v>9.8250000000000011</v>
      </c>
      <c r="G67" s="65"/>
      <c r="H67" s="66"/>
      <c r="I67" s="65"/>
      <c r="J67" s="66"/>
      <c r="K67" s="65"/>
      <c r="L67" s="66"/>
      <c r="M67" s="66"/>
      <c r="N67" s="5"/>
      <c r="O67" s="5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35.25" customHeight="1" x14ac:dyDescent="0.25">
      <c r="A68" s="82"/>
      <c r="B68" s="28" t="s">
        <v>54</v>
      </c>
      <c r="C68" s="29" t="s">
        <v>52</v>
      </c>
      <c r="D68" s="29" t="s">
        <v>21</v>
      </c>
      <c r="E68" s="29">
        <v>11.6</v>
      </c>
      <c r="F68" s="30">
        <f>E68*F64</f>
        <v>4.5587999999999997</v>
      </c>
      <c r="G68" s="65"/>
      <c r="H68" s="66"/>
      <c r="I68" s="65"/>
      <c r="J68" s="66"/>
      <c r="K68" s="65"/>
      <c r="L68" s="66"/>
      <c r="M68" s="66"/>
      <c r="N68" s="5"/>
      <c r="O68" s="5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31.5" customHeight="1" x14ac:dyDescent="0.25">
      <c r="A69" s="83"/>
      <c r="B69" s="28"/>
      <c r="C69" s="29" t="s">
        <v>13</v>
      </c>
      <c r="D69" s="29" t="s">
        <v>16</v>
      </c>
      <c r="E69" s="29">
        <v>0.7</v>
      </c>
      <c r="F69" s="30">
        <f>E69*F64</f>
        <v>0.27510000000000001</v>
      </c>
      <c r="G69" s="65"/>
      <c r="H69" s="66"/>
      <c r="I69" s="65"/>
      <c r="J69" s="66"/>
      <c r="K69" s="65"/>
      <c r="L69" s="71"/>
      <c r="M69" s="66"/>
      <c r="N69" s="5"/>
      <c r="O69" s="5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44.25" customHeight="1" x14ac:dyDescent="0.25">
      <c r="A70" s="29">
        <v>16</v>
      </c>
      <c r="B70" s="28" t="s">
        <v>28</v>
      </c>
      <c r="C70" s="39" t="s">
        <v>61</v>
      </c>
      <c r="D70" s="19" t="s">
        <v>19</v>
      </c>
      <c r="E70" s="29"/>
      <c r="F70" s="30">
        <v>14.32</v>
      </c>
      <c r="G70" s="65"/>
      <c r="H70" s="66"/>
      <c r="I70" s="65"/>
      <c r="J70" s="66"/>
      <c r="K70" s="65"/>
      <c r="L70" s="68"/>
      <c r="M70" s="66"/>
    </row>
    <row r="71" spans="1:32" ht="44.25" customHeight="1" x14ac:dyDescent="0.25">
      <c r="A71" s="29">
        <v>17</v>
      </c>
      <c r="B71" s="28" t="s">
        <v>28</v>
      </c>
      <c r="C71" s="34" t="s">
        <v>134</v>
      </c>
      <c r="D71" s="19" t="s">
        <v>19</v>
      </c>
      <c r="E71" s="29"/>
      <c r="F71" s="30">
        <v>182.36</v>
      </c>
      <c r="G71" s="65"/>
      <c r="H71" s="66"/>
      <c r="I71" s="65"/>
      <c r="J71" s="66"/>
      <c r="K71" s="65"/>
      <c r="L71" s="68"/>
      <c r="M71" s="66"/>
    </row>
    <row r="72" spans="1:32" ht="44.25" customHeight="1" x14ac:dyDescent="0.25">
      <c r="A72" s="81">
        <v>18</v>
      </c>
      <c r="B72" s="28" t="s">
        <v>63</v>
      </c>
      <c r="C72" s="29" t="s">
        <v>62</v>
      </c>
      <c r="D72" s="29" t="s">
        <v>80</v>
      </c>
      <c r="E72" s="29"/>
      <c r="F72" s="29">
        <v>0.11600000000000001</v>
      </c>
      <c r="G72" s="65"/>
      <c r="H72" s="65"/>
      <c r="I72" s="65"/>
      <c r="J72" s="66"/>
      <c r="K72" s="65"/>
      <c r="L72" s="66"/>
      <c r="M72" s="66"/>
    </row>
    <row r="73" spans="1:32" ht="44.25" customHeight="1" x14ac:dyDescent="0.25">
      <c r="A73" s="82"/>
      <c r="B73" s="28"/>
      <c r="C73" s="29" t="s">
        <v>12</v>
      </c>
      <c r="D73" s="29" t="s">
        <v>14</v>
      </c>
      <c r="E73" s="29">
        <v>34</v>
      </c>
      <c r="F73" s="30">
        <f>E73*F72</f>
        <v>3.9440000000000004</v>
      </c>
      <c r="G73" s="65"/>
      <c r="H73" s="65"/>
      <c r="I73" s="65"/>
      <c r="J73" s="66"/>
      <c r="K73" s="65"/>
      <c r="L73" s="65"/>
      <c r="M73" s="66"/>
    </row>
    <row r="74" spans="1:32" ht="44.25" customHeight="1" x14ac:dyDescent="0.25">
      <c r="A74" s="82"/>
      <c r="B74" s="28" t="s">
        <v>130</v>
      </c>
      <c r="C74" s="29" t="s">
        <v>64</v>
      </c>
      <c r="D74" s="29" t="s">
        <v>15</v>
      </c>
      <c r="E74" s="29">
        <v>80.3</v>
      </c>
      <c r="F74" s="30">
        <f>E74*F72</f>
        <v>9.3148</v>
      </c>
      <c r="G74" s="65"/>
      <c r="H74" s="65"/>
      <c r="I74" s="70"/>
      <c r="J74" s="66"/>
      <c r="K74" s="66"/>
      <c r="L74" s="66"/>
      <c r="M74" s="66"/>
    </row>
    <row r="75" spans="1:32" ht="44.25" customHeight="1" x14ac:dyDescent="0.25">
      <c r="A75" s="83"/>
      <c r="B75" s="28"/>
      <c r="C75" s="29" t="s">
        <v>18</v>
      </c>
      <c r="D75" s="29" t="s">
        <v>16</v>
      </c>
      <c r="E75" s="29">
        <v>5.6</v>
      </c>
      <c r="F75" s="30">
        <f>E75*F72</f>
        <v>0.64959999999999996</v>
      </c>
      <c r="G75" s="65"/>
      <c r="H75" s="65"/>
      <c r="I75" s="65"/>
      <c r="J75" s="66"/>
      <c r="K75" s="65"/>
      <c r="L75" s="66"/>
      <c r="M75" s="66"/>
    </row>
    <row r="76" spans="1:32" ht="44.25" customHeight="1" x14ac:dyDescent="0.25">
      <c r="A76" s="35"/>
      <c r="B76" s="28"/>
      <c r="C76" s="29" t="s">
        <v>65</v>
      </c>
      <c r="D76" s="29"/>
      <c r="E76" s="29"/>
      <c r="F76" s="30"/>
      <c r="G76" s="66"/>
      <c r="H76" s="65"/>
      <c r="I76" s="65"/>
      <c r="J76" s="66"/>
      <c r="K76" s="65"/>
      <c r="L76" s="66"/>
      <c r="M76" s="66"/>
      <c r="Q76" s="6"/>
    </row>
    <row r="77" spans="1:32" ht="44.25" customHeight="1" x14ac:dyDescent="0.25">
      <c r="A77" s="35"/>
      <c r="B77" s="28"/>
      <c r="C77" s="29" t="s">
        <v>66</v>
      </c>
      <c r="D77" s="29" t="s">
        <v>69</v>
      </c>
      <c r="E77" s="29"/>
      <c r="F77" s="29">
        <v>10</v>
      </c>
      <c r="G77" s="65"/>
      <c r="H77" s="66"/>
      <c r="I77" s="65"/>
      <c r="J77" s="65"/>
      <c r="K77" s="65"/>
      <c r="L77" s="65"/>
      <c r="M77" s="66"/>
    </row>
    <row r="78" spans="1:32" ht="44.25" customHeight="1" x14ac:dyDescent="0.25">
      <c r="A78" s="35"/>
      <c r="B78" s="28"/>
      <c r="C78" s="29" t="s">
        <v>29</v>
      </c>
      <c r="D78" s="29"/>
      <c r="E78" s="29"/>
      <c r="F78" s="36"/>
      <c r="G78" s="65"/>
      <c r="H78" s="66"/>
      <c r="I78" s="65"/>
      <c r="J78" s="66"/>
      <c r="K78" s="65"/>
      <c r="L78" s="65"/>
      <c r="M78" s="66"/>
    </row>
    <row r="79" spans="1:32" ht="44.25" customHeight="1" x14ac:dyDescent="0.25">
      <c r="A79" s="35"/>
      <c r="B79" s="28"/>
      <c r="C79" s="29" t="s">
        <v>67</v>
      </c>
      <c r="D79" s="29" t="s">
        <v>69</v>
      </c>
      <c r="E79" s="29"/>
      <c r="F79" s="32">
        <v>8</v>
      </c>
      <c r="G79" s="65"/>
      <c r="H79" s="65"/>
      <c r="I79" s="65"/>
      <c r="J79" s="66"/>
      <c r="K79" s="65"/>
      <c r="L79" s="66"/>
      <c r="M79" s="66"/>
    </row>
    <row r="80" spans="1:32" ht="44.25" customHeight="1" x14ac:dyDescent="0.25">
      <c r="A80" s="35"/>
      <c r="B80" s="28"/>
      <c r="C80" s="29" t="s">
        <v>29</v>
      </c>
      <c r="D80" s="29"/>
      <c r="E80" s="33"/>
      <c r="F80" s="30"/>
      <c r="G80" s="65"/>
      <c r="H80" s="66"/>
      <c r="I80" s="65"/>
      <c r="J80" s="66"/>
      <c r="K80" s="65"/>
      <c r="L80" s="66"/>
      <c r="M80" s="66"/>
    </row>
    <row r="81" spans="1:13" ht="44.25" customHeight="1" x14ac:dyDescent="0.25">
      <c r="A81" s="35"/>
      <c r="B81" s="28"/>
      <c r="C81" s="29" t="s">
        <v>68</v>
      </c>
      <c r="D81" s="29" t="s">
        <v>69</v>
      </c>
      <c r="E81" s="29"/>
      <c r="F81" s="32">
        <v>3</v>
      </c>
      <c r="G81" s="65"/>
      <c r="H81" s="65"/>
      <c r="I81" s="65"/>
      <c r="J81" s="65"/>
      <c r="K81" s="65"/>
      <c r="L81" s="66"/>
      <c r="M81" s="66"/>
    </row>
    <row r="82" spans="1:13" ht="44.25" customHeight="1" x14ac:dyDescent="0.25">
      <c r="A82" s="35"/>
      <c r="B82" s="28"/>
      <c r="C82" s="29" t="s">
        <v>29</v>
      </c>
      <c r="D82" s="29"/>
      <c r="E82" s="29"/>
      <c r="F82" s="32"/>
      <c r="G82" s="65"/>
      <c r="H82" s="65"/>
      <c r="I82" s="65"/>
      <c r="J82" s="66"/>
      <c r="K82" s="66"/>
      <c r="L82" s="66"/>
      <c r="M82" s="66"/>
    </row>
    <row r="83" spans="1:13" ht="44.25" customHeight="1" x14ac:dyDescent="0.25">
      <c r="A83" s="35"/>
      <c r="B83" s="28"/>
      <c r="C83" s="29" t="s">
        <v>30</v>
      </c>
      <c r="D83" s="29" t="s">
        <v>69</v>
      </c>
      <c r="E83" s="29"/>
      <c r="F83" s="32">
        <v>18</v>
      </c>
      <c r="G83" s="65"/>
      <c r="H83" s="65"/>
      <c r="I83" s="65"/>
      <c r="J83" s="66"/>
      <c r="K83" s="70"/>
      <c r="L83" s="66"/>
      <c r="M83" s="66"/>
    </row>
    <row r="84" spans="1:13" ht="44.25" customHeight="1" x14ac:dyDescent="0.25">
      <c r="A84" s="35"/>
      <c r="B84" s="28"/>
      <c r="C84" s="29" t="s">
        <v>29</v>
      </c>
      <c r="D84" s="29"/>
      <c r="E84" s="29"/>
      <c r="F84" s="29"/>
      <c r="G84" s="65"/>
      <c r="H84" s="66"/>
      <c r="I84" s="65"/>
      <c r="J84" s="66"/>
      <c r="K84" s="66"/>
      <c r="L84" s="66"/>
      <c r="M84" s="66"/>
    </row>
    <row r="85" spans="1:13" ht="44.25" customHeight="1" x14ac:dyDescent="0.25">
      <c r="A85" s="72" t="s">
        <v>135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44.25" customHeight="1" x14ac:dyDescent="0.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1:13" ht="44.25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3" ht="44.2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44.2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</sheetData>
  <sheetProtection algorithmName="SHA-512" hashValue="qPkjkJUOTOgOMVY097uEXEbIHDm9KCCzMPxf+s5dRf2+F08Dtz0UPX7lqPLDJZwq9d0ZtqvUpVU+QVZ/jzFyUw==" saltValue="GPM91cNpRQ//wq/L1fl8BQ==" spinCount="100000" sheet="1" objects="1" scenarios="1"/>
  <mergeCells count="28">
    <mergeCell ref="A24:A25"/>
    <mergeCell ref="A27:A28"/>
    <mergeCell ref="A1:M1"/>
    <mergeCell ref="G3:M3"/>
    <mergeCell ref="E3:F4"/>
    <mergeCell ref="G4:H4"/>
    <mergeCell ref="I4:J4"/>
    <mergeCell ref="K4:L4"/>
    <mergeCell ref="M4:M5"/>
    <mergeCell ref="A2:M2"/>
    <mergeCell ref="A12:A13"/>
    <mergeCell ref="A14:A17"/>
    <mergeCell ref="A85:M85"/>
    <mergeCell ref="A38:A51"/>
    <mergeCell ref="A86:M86"/>
    <mergeCell ref="D3:D5"/>
    <mergeCell ref="C3:C5"/>
    <mergeCell ref="B3:B5"/>
    <mergeCell ref="A3:A5"/>
    <mergeCell ref="A8:A9"/>
    <mergeCell ref="A10:A11"/>
    <mergeCell ref="A29:A37"/>
    <mergeCell ref="A52:A57"/>
    <mergeCell ref="A58:A63"/>
    <mergeCell ref="A64:A69"/>
    <mergeCell ref="A72:A75"/>
    <mergeCell ref="A18:A21"/>
    <mergeCell ref="A22:A23"/>
  </mergeCells>
  <pageMargins left="0.36" right="0.34" top="0.5600000000000000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დან.1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2020-02-03T12:07:18Z</dcterms:modified>
</cp:coreProperties>
</file>