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 wlis xelshekrulebebi\2020 წლის ტენდერები\ტექ. მომსახურება II\"/>
    </mc:Choice>
  </mc:AlternateContent>
  <bookViews>
    <workbookView xWindow="0" yWindow="0" windowWidth="28800" windowHeight="12300" tabRatio="955"/>
  </bookViews>
  <sheets>
    <sheet name="ჯამი" sheetId="23" r:id="rId1"/>
    <sheet name="1" sheetId="48" r:id="rId2"/>
  </sheets>
  <definedNames>
    <definedName name="_xlnm._FilterDatabase" localSheetId="1" hidden="1">'1'!$A$2:$H$105</definedName>
    <definedName name="_xlnm.Print_Area" localSheetId="0">ჯამი!$A$1:$H$3</definedName>
  </definedNames>
  <calcPr calcId="162913"/>
</workbook>
</file>

<file path=xl/calcChain.xml><?xml version="1.0" encoding="utf-8"?>
<calcChain xmlns="http://schemas.openxmlformats.org/spreadsheetml/2006/main">
  <c r="D102" i="48" l="1"/>
  <c r="E102" i="48"/>
  <c r="C2" i="23" l="1"/>
  <c r="F102" i="48"/>
  <c r="E2" i="23" s="1"/>
  <c r="E103" i="48" l="1"/>
  <c r="G102" i="48"/>
  <c r="G104" i="48" s="1"/>
  <c r="F2" i="23" s="1"/>
  <c r="E104" i="48"/>
  <c r="E105" i="48" l="1"/>
  <c r="D2" i="23"/>
  <c r="F3" i="23"/>
  <c r="D3" i="23" l="1"/>
  <c r="H3" i="23" s="1"/>
  <c r="H2" i="23"/>
  <c r="G2" i="23" l="1"/>
  <c r="C3" i="23" l="1"/>
  <c r="E3" i="23" l="1"/>
  <c r="G3" i="23" s="1"/>
</calcChain>
</file>

<file path=xl/sharedStrings.xml><?xml version="1.0" encoding="utf-8"?>
<sst xmlns="http://schemas.openxmlformats.org/spreadsheetml/2006/main" count="310" uniqueCount="134">
  <si>
    <t>20,000 კმ</t>
  </si>
  <si>
    <t>N</t>
  </si>
  <si>
    <t>სათადარიგო ნაწილების დასახელება</t>
  </si>
  <si>
    <t xml:space="preserve"> ერთეულის სავარაუდო ღირებულება  (ლარი)</t>
  </si>
  <si>
    <t>ერთეულზე მომსახურების სავარაუდო ღირებულება_x000D_
(ლარი)</t>
  </si>
  <si>
    <t>განზ.</t>
  </si>
  <si>
    <t>საგარანტიო ვადა/პირობა</t>
  </si>
  <si>
    <t xml:space="preserve">პრეტენდეტის შემოთავაზება მომსახურებაზე </t>
  </si>
  <si>
    <t>40,000 კმ</t>
  </si>
  <si>
    <t>დასახელება</t>
  </si>
  <si>
    <t>პრეისკურანტის სავარაუდო ღირებულება სულ:</t>
  </si>
  <si>
    <t>ჯამი</t>
  </si>
  <si>
    <t>ცალი</t>
  </si>
  <si>
    <t>თერმოსტატი</t>
  </si>
  <si>
    <t>წინა სამუხრუჭე ხუნდები</t>
  </si>
  <si>
    <t>უკანა სამუხრუჭე ხუნდები</t>
  </si>
  <si>
    <t>წინა საყრდენი დისკი</t>
  </si>
  <si>
    <t>უკანა საყრდენი დისკი</t>
  </si>
  <si>
    <t>წინა ამორტიზატორი</t>
  </si>
  <si>
    <t>უკანა ამორტიზატორი</t>
  </si>
  <si>
    <t>გენერატორის ღვედი</t>
  </si>
  <si>
    <t>ჰაერის ფილტრი</t>
  </si>
  <si>
    <t>ძრავის ღვედი</t>
  </si>
  <si>
    <t>საწვავის ფილტრი</t>
  </si>
  <si>
    <t>სალონის ფილტრი</t>
  </si>
  <si>
    <t>ლიტრი</t>
  </si>
  <si>
    <t>60,000 კმ</t>
  </si>
  <si>
    <t>ფრეონი</t>
  </si>
  <si>
    <t>საწვავის ტუმბო</t>
  </si>
  <si>
    <t>გარე ტემპერატურის გადამწოდი</t>
  </si>
  <si>
    <t>გადაბმულობის მთავარი ცილინდრი</t>
  </si>
  <si>
    <t>გენერატორი</t>
  </si>
  <si>
    <t>წყლის ტუმბო</t>
  </si>
  <si>
    <t>უკანა მორგვის საკისარი</t>
  </si>
  <si>
    <t>გადაცემათა კოლოფის ბალიში</t>
  </si>
  <si>
    <t>ძრავქვეშა ბალიში</t>
  </si>
  <si>
    <t>ნათურა მოხვევის მაჩვენებლის</t>
  </si>
  <si>
    <t>ტურბო</t>
  </si>
  <si>
    <t>გაბარიტის ნათურა</t>
  </si>
  <si>
    <t>ზეთის ტუმბო</t>
  </si>
  <si>
    <t>უკანა მაფრთხილებელი მაშუქი</t>
  </si>
  <si>
    <t>ჯამი (სავარაუდო ღირებულების):</t>
  </si>
  <si>
    <t>სულ ჯამი (სავარაუდო ღირებულების):</t>
  </si>
  <si>
    <t>12 - თვე</t>
  </si>
  <si>
    <t xml:space="preserve">12 - თვე </t>
  </si>
  <si>
    <t xml:space="preserve">10,000 კმ </t>
  </si>
  <si>
    <t xml:space="preserve"> ერთეულის მაქსიმალური ზღვრული ღირებულება  (ლარი)</t>
  </si>
  <si>
    <t>ერთეულზე მომსახურების მაქსიმალური ზღვრული ღირებულება_x000D_
(ლარი)</t>
  </si>
  <si>
    <t xml:space="preserve">პრეტენდეტის შემოთავაზება სათადარიგო ნაწილზე </t>
  </si>
  <si>
    <t>პრეტენდეტის შემოთავაზება- ჯამი</t>
  </si>
  <si>
    <t>პრეტენდეტის შემოთავაზება სათადარიგო ნაწილზე</t>
  </si>
  <si>
    <t>ჯამი (პრეტენდენტის შემოთავაზების):</t>
  </si>
  <si>
    <t>სულ ჯამი (პრეტენდენტის შემოთავაზების):</t>
  </si>
  <si>
    <t>კომპლ</t>
  </si>
  <si>
    <t>ქვედა ბერკეტი ბურთულა თითით</t>
  </si>
  <si>
    <t>წინა მორგვის საკისარი</t>
  </si>
  <si>
    <t>წყლის გამაგრილებელი ცილინდრი (ავზი)</t>
  </si>
  <si>
    <t>კონდენციონერის გამაგრილებელი რადიატორი</t>
  </si>
  <si>
    <t>კონდენციონერის კომპრესორი</t>
  </si>
  <si>
    <t>გადაბმულობის ქურო</t>
  </si>
  <si>
    <t>გადაბმულობის  დისკი</t>
  </si>
  <si>
    <t>ძრავის ღვედის გორგოლაჭი</t>
  </si>
  <si>
    <t>გამათბობელი (სპირალი)</t>
  </si>
  <si>
    <t>საჭის გამაძლიერებელი ტუმბო</t>
  </si>
  <si>
    <t>ამძრავი</t>
  </si>
  <si>
    <t>წინა მაშუქი</t>
  </si>
  <si>
    <t>ნათურა ახლო ხედვის</t>
  </si>
  <si>
    <t>ნათურა შორს ხედვის</t>
  </si>
  <si>
    <t>საქარე მინის საწმენდი ჯაგრისი</t>
  </si>
  <si>
    <t>გამათბობლის ფრთოვანა (ვინტილატორი)</t>
  </si>
  <si>
    <t>ონკანი(ვინტილი)</t>
  </si>
  <si>
    <t>ვაკუუმის ტუმბო</t>
  </si>
  <si>
    <t>ვაკუუმის  ამომღები მილი</t>
  </si>
  <si>
    <t>მეტრი</t>
  </si>
  <si>
    <t>ცენტრალური ონკანი (ვინტილი)</t>
  </si>
  <si>
    <t>დონის მაჩვენებელი</t>
  </si>
  <si>
    <t>მაღალი წნევის მილი</t>
  </si>
  <si>
    <t>მართვის ჰიდრავლიკური მილი</t>
  </si>
  <si>
    <t>ნარჩენების ამომღები მართვის პანელი</t>
  </si>
  <si>
    <t>ჰაერის ტუმბო</t>
  </si>
  <si>
    <t>დამცლელის ჰიდრავლიკური ძელები</t>
  </si>
  <si>
    <t>შემწოვი ფილტრის შეცვლა</t>
  </si>
  <si>
    <t>ტუმბოს ზეთის შეცვლა</t>
  </si>
  <si>
    <t>სისტემის გეგმიური შემოწმება</t>
  </si>
  <si>
    <t>ძრავის ზეთი</t>
  </si>
  <si>
    <t>ძრავის ზეთის ფილტრი</t>
  </si>
  <si>
    <t>ძრავის ზეთის და ფილტრის შეცვლა</t>
  </si>
  <si>
    <t>ძრავის ზეთის დონის შემოწმება/ჩამატება</t>
  </si>
  <si>
    <t>გადაცემათა კოლოფში ზეთის დონის შემოწმება/დამატება</t>
  </si>
  <si>
    <t>გადაცემათა კოლოფში ზეთის შეცვლა</t>
  </si>
  <si>
    <t>წამყვან ხიდში ზეთის დონის შემოწმება/დამატება</t>
  </si>
  <si>
    <t>წამყვან ხიდში ზეთის შეცვლა</t>
  </si>
  <si>
    <t>საწვავის სეპარის ფილტრი</t>
  </si>
  <si>
    <t>ჰაერმშრობის ფილტრი</t>
  </si>
  <si>
    <t>სავალი ნაწილის და აგრეგატების შეზეთვა</t>
  </si>
  <si>
    <t>გაგრილების სითხის დონის შემოწმება/დამატება</t>
  </si>
  <si>
    <t>გაგრილების სითხის შეცვლა</t>
  </si>
  <si>
    <t>საქარე მინის მწმენდი მექანიზმის შემოწმება ავზის სითხით შევსება</t>
  </si>
  <si>
    <t>საჭის მექანიზმში სითხის დონის შემოწმება</t>
  </si>
  <si>
    <t>საჭის მექანიზმში სითხის შეცვლა</t>
  </si>
  <si>
    <t>გადაბმულობის სისტემის ავზში სითხის დონის შემოწმება</t>
  </si>
  <si>
    <t>სამუხრუჭე სისტემის ავზში სითხის დონის შემოწმება</t>
  </si>
  <si>
    <t>სამუხრუჭე სითხის შეცვლა/დაჰაერება</t>
  </si>
  <si>
    <t>მუხრუჭების შემოწმება</t>
  </si>
  <si>
    <t>მუხრუჭების რეგულირება</t>
  </si>
  <si>
    <t>საბურავებში ჰაერის წნევის და პროტექტორის შემოწმება</t>
  </si>
  <si>
    <t>თვლის სარჭი (შპილკა)</t>
  </si>
  <si>
    <t>თვლის ქანჩი</t>
  </si>
  <si>
    <t>სავალი ნაწილის და დაკიდების სისტემის შემოწმება/გადაჭერა</t>
  </si>
  <si>
    <t>ძრავის შემოწმება გაჟონვებზე</t>
  </si>
  <si>
    <t>ჩარჩოს და ძარის შემოწმება ბზარებზე</t>
  </si>
  <si>
    <t>მაშუქების შემოწმება ბზარებზე, ფუნქციონალურობაზე</t>
  </si>
  <si>
    <t>ინსტრუმენტალური დაფის შემოწმება</t>
  </si>
  <si>
    <t>ელ.დამცველების შემოწმება</t>
  </si>
  <si>
    <t>ჯვარა (კრესტავინა)</t>
  </si>
  <si>
    <t>კარდნის აღდგენა</t>
  </si>
  <si>
    <t>ტურბოს სისტემის ვიბრაციის ჩახშობა/აღმოფხვრა</t>
  </si>
  <si>
    <t>მაღალი წნევის ტუმბოს აღდგენა</t>
  </si>
  <si>
    <t>მაღალი წნევის ტუმბოს მ/დ</t>
  </si>
  <si>
    <t>თვლების განშლისა და შეყრის კუთხის გასწორება</t>
  </si>
  <si>
    <t>დიაგნოსტიკა</t>
  </si>
  <si>
    <t>ჰიდრავლიკის ზეთი</t>
  </si>
  <si>
    <t xml:space="preserve">ხიდის ზეთი </t>
  </si>
  <si>
    <t>ვაკუუმის ზეთი</t>
  </si>
  <si>
    <t xml:space="preserve">სამუხრიჭე სითხე </t>
  </si>
  <si>
    <t>კოლოფის ზეთი</t>
  </si>
  <si>
    <t>ანტიფრიზი</t>
  </si>
  <si>
    <t xml:space="preserve">კონდიციონერის ზეთი </t>
  </si>
  <si>
    <t>100გრ</t>
  </si>
  <si>
    <t>გრ</t>
  </si>
  <si>
    <t>SINOTRUK  2015 წ, დიზელი, ძრავის მოცულობა: 5,9</t>
  </si>
  <si>
    <t>20000 კმ</t>
  </si>
  <si>
    <t>50000 კმ</t>
  </si>
  <si>
    <t>10000 კმ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</si>
</sst>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$-409]General"/>
    <numFmt numFmtId="165" formatCode="[$-409]#,##0.00"/>
    <numFmt numFmtId="166" formatCode="_-* #,##0.00\ [$Lari-437]_-;\-* #,##0.00\ [$Lari-437]_-;_-* &quot;-&quot;??\ [$Lari-437]_-;_-@_-"/>
  </numFmts>
  <fonts count="17" x14ac:knownFonts="1"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Sylfaen"/>
      <family val="1"/>
    </font>
    <font>
      <sz val="8"/>
      <name val="Sylfaen"/>
      <family val="1"/>
    </font>
    <font>
      <b/>
      <sz val="8"/>
      <color rgb="FF000000"/>
      <name val="Sylfaen"/>
      <family val="1"/>
    </font>
    <font>
      <sz val="11"/>
      <color rgb="FF000000"/>
      <name val="Calibri"/>
      <family val="2"/>
    </font>
    <font>
      <b/>
      <sz val="10"/>
      <color theme="1"/>
      <name val="Sylfaen"/>
      <family val="1"/>
    </font>
    <font>
      <b/>
      <i/>
      <sz val="8"/>
      <color rgb="FF000000"/>
      <name val="Sylfaen"/>
      <family val="1"/>
    </font>
    <font>
      <sz val="11"/>
      <color theme="1"/>
      <name val="Calibri"/>
      <family val="2"/>
      <charset val="204"/>
      <scheme val="minor"/>
    </font>
    <font>
      <b/>
      <sz val="8"/>
      <name val="Sylfaen"/>
      <family val="1"/>
      <charset val="204"/>
    </font>
    <font>
      <b/>
      <sz val="8"/>
      <color theme="1"/>
      <name val="Sylfaen"/>
      <family val="1"/>
      <charset val="204"/>
    </font>
    <font>
      <b/>
      <sz val="8"/>
      <color rgb="FF000000"/>
      <name val="Sylfae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0" fontId="4" fillId="0" borderId="0"/>
    <xf numFmtId="164" fontId="8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166" fontId="11" fillId="0" borderId="0"/>
  </cellStyleXfs>
  <cellXfs count="57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5" fillId="0" borderId="0" xfId="0" applyFont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/>
    <xf numFmtId="43" fontId="9" fillId="2" borderId="1" xfId="7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43" fontId="9" fillId="3" borderId="1" xfId="7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/>
    <xf numFmtId="2" fontId="12" fillId="4" borderId="1" xfId="0" applyNumberFormat="1" applyFont="1" applyFill="1" applyBorder="1" applyAlignment="1"/>
    <xf numFmtId="0" fontId="12" fillId="4" borderId="0" xfId="0" applyNumberFormat="1" applyFont="1" applyFill="1" applyBorder="1" applyAlignment="1"/>
    <xf numFmtId="0" fontId="12" fillId="4" borderId="8" xfId="0" applyNumberFormat="1" applyFont="1" applyFill="1" applyBorder="1" applyAlignment="1"/>
    <xf numFmtId="165" fontId="14" fillId="4" borderId="9" xfId="4" applyNumberFormat="1" applyFont="1" applyFill="1" applyBorder="1" applyAlignment="1">
      <alignment horizontal="center" vertical="center"/>
    </xf>
    <xf numFmtId="165" fontId="14" fillId="2" borderId="10" xfId="4" applyNumberFormat="1" applyFont="1" applyFill="1" applyBorder="1" applyAlignment="1">
      <alignment horizontal="center" vertical="center"/>
    </xf>
    <xf numFmtId="165" fontId="14" fillId="4" borderId="1" xfId="4" applyNumberFormat="1" applyFont="1" applyFill="1" applyBorder="1" applyAlignment="1">
      <alignment vertical="center"/>
    </xf>
    <xf numFmtId="2" fontId="13" fillId="3" borderId="1" xfId="0" applyNumberFormat="1" applyFont="1" applyFill="1" applyBorder="1" applyAlignment="1">
      <alignment horizontal="center" vertical="center"/>
    </xf>
    <xf numFmtId="165" fontId="14" fillId="3" borderId="3" xfId="4" applyNumberFormat="1" applyFont="1" applyFill="1" applyBorder="1" applyAlignment="1">
      <alignment horizontal="center" vertical="center"/>
    </xf>
    <xf numFmtId="165" fontId="14" fillId="4" borderId="7" xfId="4" applyNumberFormat="1" applyFont="1" applyFill="1" applyBorder="1" applyAlignment="1">
      <alignment vertical="center"/>
    </xf>
    <xf numFmtId="165" fontId="14" fillId="2" borderId="1" xfId="4" applyNumberFormat="1" applyFont="1" applyFill="1" applyBorder="1" applyAlignment="1">
      <alignment vertical="center"/>
    </xf>
    <xf numFmtId="2" fontId="12" fillId="4" borderId="11" xfId="7" applyNumberFormat="1" applyFont="1" applyFill="1" applyBorder="1" applyAlignment="1">
      <alignment horizontal="center"/>
    </xf>
    <xf numFmtId="165" fontId="14" fillId="3" borderId="1" xfId="4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0" borderId="1" xfId="0" applyFont="1" applyBorder="1"/>
    <xf numFmtId="165" fontId="14" fillId="3" borderId="10" xfId="4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0" fontId="13" fillId="4" borderId="1" xfId="0" applyNumberFormat="1" applyFont="1" applyFill="1" applyBorder="1" applyAlignment="1"/>
    <xf numFmtId="43" fontId="7" fillId="3" borderId="4" xfId="7" applyFont="1" applyFill="1" applyBorder="1" applyAlignment="1">
      <alignment horizontal="center" vertical="center"/>
    </xf>
    <xf numFmtId="43" fontId="7" fillId="3" borderId="5" xfId="7" applyFont="1" applyFill="1" applyBorder="1" applyAlignment="1">
      <alignment horizontal="center" vertical="center"/>
    </xf>
    <xf numFmtId="43" fontId="7" fillId="3" borderId="6" xfId="7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43" fontId="7" fillId="2" borderId="1" xfId="7" applyFont="1" applyFill="1" applyBorder="1" applyAlignment="1">
      <alignment horizontal="center" vertical="center"/>
    </xf>
    <xf numFmtId="43" fontId="7" fillId="2" borderId="4" xfId="7" applyFont="1" applyFill="1" applyBorder="1" applyAlignment="1">
      <alignment horizontal="center" vertical="center"/>
    </xf>
    <xf numFmtId="43" fontId="7" fillId="2" borderId="5" xfId="7" applyFont="1" applyFill="1" applyBorder="1" applyAlignment="1">
      <alignment horizontal="center" vertical="center"/>
    </xf>
    <xf numFmtId="43" fontId="7" fillId="2" borderId="6" xfId="7" applyFont="1" applyFill="1" applyBorder="1" applyAlignment="1">
      <alignment horizontal="center" vertical="center"/>
    </xf>
    <xf numFmtId="43" fontId="7" fillId="3" borderId="1" xfId="7" applyFont="1" applyFill="1" applyBorder="1" applyAlignment="1">
      <alignment horizontal="center" vertical="center"/>
    </xf>
    <xf numFmtId="165" fontId="14" fillId="3" borderId="4" xfId="4" applyNumberFormat="1" applyFont="1" applyFill="1" applyBorder="1" applyAlignment="1">
      <alignment horizontal="center" vertical="center"/>
    </xf>
    <xf numFmtId="165" fontId="14" fillId="3" borderId="5" xfId="4" applyNumberFormat="1" applyFont="1" applyFill="1" applyBorder="1" applyAlignment="1">
      <alignment horizontal="center" vertical="center"/>
    </xf>
    <xf numFmtId="165" fontId="14" fillId="3" borderId="6" xfId="4" applyNumberFormat="1" applyFont="1" applyFill="1" applyBorder="1" applyAlignment="1">
      <alignment horizontal="center" vertical="center"/>
    </xf>
  </cellXfs>
  <cellStyles count="10">
    <cellStyle name="Comma" xfId="7" builtinId="3"/>
    <cellStyle name="Excel Built-in Normal" xfId="4"/>
    <cellStyle name="Normal" xfId="0" builtinId="0"/>
    <cellStyle name="Normal 2" xfId="1"/>
    <cellStyle name="Normal 2 2" xfId="2"/>
    <cellStyle name="Normal 3" xfId="3"/>
    <cellStyle name="Normal 3 2" xfId="6"/>
    <cellStyle name="Normal 4" xfId="5"/>
    <cellStyle name="Normal 5" xfId="9"/>
    <cellStyle name="ჩვეულებრივი 2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view="pageBreakPreview" zoomScaleSheetLayoutView="100" workbookViewId="0">
      <selection activeCell="B2" sqref="B2"/>
    </sheetView>
  </sheetViews>
  <sheetFormatPr defaultRowHeight="15" x14ac:dyDescent="0.3"/>
  <cols>
    <col min="1" max="1" width="9.140625" style="8"/>
    <col min="2" max="2" width="35.85546875" style="10" customWidth="1"/>
    <col min="3" max="3" width="23" style="8" customWidth="1"/>
    <col min="4" max="4" width="16.85546875" style="8" customWidth="1"/>
    <col min="5" max="5" width="23" style="8" customWidth="1"/>
    <col min="6" max="6" width="16.42578125" style="8" customWidth="1"/>
    <col min="7" max="7" width="23" style="8" customWidth="1"/>
    <col min="8" max="8" width="17.140625" style="8" customWidth="1"/>
    <col min="9" max="16384" width="9.140625" style="8"/>
  </cols>
  <sheetData>
    <row r="1" spans="1:8" ht="56.25" x14ac:dyDescent="0.3">
      <c r="A1" s="7" t="s">
        <v>1</v>
      </c>
      <c r="B1" s="6" t="s">
        <v>9</v>
      </c>
      <c r="C1" s="5" t="s">
        <v>3</v>
      </c>
      <c r="D1" s="4" t="s">
        <v>48</v>
      </c>
      <c r="E1" s="5" t="s">
        <v>4</v>
      </c>
      <c r="F1" s="4" t="s">
        <v>7</v>
      </c>
      <c r="G1" s="5" t="s">
        <v>11</v>
      </c>
      <c r="H1" s="4" t="s">
        <v>49</v>
      </c>
    </row>
    <row r="2" spans="1:8" ht="65.25" customHeight="1" x14ac:dyDescent="0.3">
      <c r="A2" s="7">
        <v>1</v>
      </c>
      <c r="B2" s="16" t="s">
        <v>130</v>
      </c>
      <c r="C2" s="15">
        <f>'1'!D102</f>
        <v>28248</v>
      </c>
      <c r="D2" s="17">
        <f>'1'!E104</f>
        <v>0</v>
      </c>
      <c r="E2" s="15">
        <f>'1'!F102</f>
        <v>6470</v>
      </c>
      <c r="F2" s="17">
        <f>'1'!G104</f>
        <v>0</v>
      </c>
      <c r="G2" s="15">
        <f t="shared" ref="G2:H2" si="0">C2+E2</f>
        <v>34718</v>
      </c>
      <c r="H2" s="17">
        <f t="shared" si="0"/>
        <v>0</v>
      </c>
    </row>
    <row r="3" spans="1:8" s="9" customFormat="1" ht="54.75" customHeight="1" x14ac:dyDescent="0.3">
      <c r="A3" s="32"/>
      <c r="B3" s="16" t="s">
        <v>10</v>
      </c>
      <c r="C3" s="15">
        <f>SUM(C2:C2)</f>
        <v>28248</v>
      </c>
      <c r="D3" s="17">
        <f>SUM(D2:D2)</f>
        <v>0</v>
      </c>
      <c r="E3" s="15">
        <f>SUM(E2:E2)</f>
        <v>6470</v>
      </c>
      <c r="F3" s="17">
        <f>SUM(F2:F2)</f>
        <v>0</v>
      </c>
      <c r="G3" s="15">
        <f t="shared" ref="G3:H3" si="1">C3+E3</f>
        <v>34718</v>
      </c>
      <c r="H3" s="17">
        <f t="shared" si="1"/>
        <v>0</v>
      </c>
    </row>
  </sheetData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view="pageBreakPreview" topLeftCell="A69" zoomScaleSheetLayoutView="100" workbookViewId="0">
      <selection activeCell="C97" sqref="C97"/>
    </sheetView>
  </sheetViews>
  <sheetFormatPr defaultRowHeight="11.25" x14ac:dyDescent="0.2"/>
  <cols>
    <col min="1" max="1" width="5.85546875" style="12" customWidth="1"/>
    <col min="2" max="2" width="56.85546875" style="12" bestFit="1" customWidth="1"/>
    <col min="3" max="3" width="13.28515625" style="13" bestFit="1" customWidth="1"/>
    <col min="4" max="6" width="14.7109375" style="14" customWidth="1"/>
    <col min="7" max="7" width="18.85546875" style="14" bestFit="1" customWidth="1"/>
    <col min="8" max="8" width="15.42578125" style="12" customWidth="1"/>
    <col min="9" max="16384" width="9.140625" style="12"/>
  </cols>
  <sheetData>
    <row r="1" spans="1:8" ht="25.5" customHeight="1" x14ac:dyDescent="0.2">
      <c r="A1" s="48" t="s">
        <v>130</v>
      </c>
      <c r="B1" s="48"/>
      <c r="C1" s="48"/>
      <c r="D1" s="48"/>
      <c r="E1" s="48"/>
      <c r="F1" s="11"/>
      <c r="G1" s="11"/>
    </row>
    <row r="2" spans="1:8" ht="67.5" x14ac:dyDescent="0.2">
      <c r="A2" s="1" t="s">
        <v>1</v>
      </c>
      <c r="B2" s="2" t="s">
        <v>2</v>
      </c>
      <c r="C2" s="3" t="s">
        <v>5</v>
      </c>
      <c r="D2" s="5" t="s">
        <v>46</v>
      </c>
      <c r="E2" s="4" t="s">
        <v>50</v>
      </c>
      <c r="F2" s="5" t="s">
        <v>47</v>
      </c>
      <c r="G2" s="4" t="s">
        <v>7</v>
      </c>
      <c r="H2" s="1" t="s">
        <v>6</v>
      </c>
    </row>
    <row r="3" spans="1:8" ht="15" x14ac:dyDescent="0.25">
      <c r="A3" s="18">
        <v>1</v>
      </c>
      <c r="B3" s="33" t="s">
        <v>14</v>
      </c>
      <c r="C3" s="34" t="s">
        <v>53</v>
      </c>
      <c r="D3" s="39">
        <v>230</v>
      </c>
      <c r="E3" s="26"/>
      <c r="F3" s="39">
        <v>115</v>
      </c>
      <c r="G3" s="26"/>
      <c r="H3" s="43" t="s">
        <v>0</v>
      </c>
    </row>
    <row r="4" spans="1:8" ht="15" x14ac:dyDescent="0.25">
      <c r="A4" s="18">
        <v>2</v>
      </c>
      <c r="B4" s="33" t="s">
        <v>15</v>
      </c>
      <c r="C4" s="34" t="s">
        <v>53</v>
      </c>
      <c r="D4" s="39">
        <v>240</v>
      </c>
      <c r="E4" s="26"/>
      <c r="F4" s="39">
        <v>115</v>
      </c>
      <c r="G4" s="26"/>
      <c r="H4" s="43" t="s">
        <v>8</v>
      </c>
    </row>
    <row r="5" spans="1:8" ht="15" x14ac:dyDescent="0.25">
      <c r="A5" s="18">
        <v>3</v>
      </c>
      <c r="B5" s="35" t="s">
        <v>54</v>
      </c>
      <c r="C5" s="36" t="s">
        <v>12</v>
      </c>
      <c r="D5" s="39">
        <v>640</v>
      </c>
      <c r="E5" s="26"/>
      <c r="F5" s="39">
        <v>60</v>
      </c>
      <c r="G5" s="26"/>
      <c r="H5" s="43" t="s">
        <v>43</v>
      </c>
    </row>
    <row r="6" spans="1:8" ht="15" x14ac:dyDescent="0.25">
      <c r="A6" s="18">
        <v>4</v>
      </c>
      <c r="B6" s="35" t="s">
        <v>33</v>
      </c>
      <c r="C6" s="36" t="s">
        <v>12</v>
      </c>
      <c r="D6" s="39">
        <v>480</v>
      </c>
      <c r="E6" s="26"/>
      <c r="F6" s="39">
        <v>60</v>
      </c>
      <c r="G6" s="26"/>
      <c r="H6" s="43" t="s">
        <v>43</v>
      </c>
    </row>
    <row r="7" spans="1:8" ht="15" x14ac:dyDescent="0.25">
      <c r="A7" s="18">
        <v>5</v>
      </c>
      <c r="B7" s="35" t="s">
        <v>55</v>
      </c>
      <c r="C7" s="36" t="s">
        <v>12</v>
      </c>
      <c r="D7" s="39">
        <v>400</v>
      </c>
      <c r="E7" s="26"/>
      <c r="F7" s="39">
        <v>60</v>
      </c>
      <c r="G7" s="26"/>
      <c r="H7" s="43" t="s">
        <v>43</v>
      </c>
    </row>
    <row r="8" spans="1:8" ht="15" x14ac:dyDescent="0.25">
      <c r="A8" s="18">
        <v>6</v>
      </c>
      <c r="B8" s="35" t="s">
        <v>18</v>
      </c>
      <c r="C8" s="36" t="s">
        <v>12</v>
      </c>
      <c r="D8" s="39">
        <v>350</v>
      </c>
      <c r="E8" s="26"/>
      <c r="F8" s="39">
        <v>40</v>
      </c>
      <c r="G8" s="26"/>
      <c r="H8" s="43" t="s">
        <v>43</v>
      </c>
    </row>
    <row r="9" spans="1:8" ht="15" x14ac:dyDescent="0.25">
      <c r="A9" s="18">
        <v>7</v>
      </c>
      <c r="B9" s="35" t="s">
        <v>19</v>
      </c>
      <c r="C9" s="36" t="s">
        <v>12</v>
      </c>
      <c r="D9" s="39">
        <v>420</v>
      </c>
      <c r="E9" s="26"/>
      <c r="F9" s="39">
        <v>40</v>
      </c>
      <c r="G9" s="26"/>
      <c r="H9" s="43" t="s">
        <v>43</v>
      </c>
    </row>
    <row r="10" spans="1:8" ht="15" x14ac:dyDescent="0.25">
      <c r="A10" s="18">
        <v>8</v>
      </c>
      <c r="B10" s="35" t="s">
        <v>56</v>
      </c>
      <c r="C10" s="36" t="s">
        <v>12</v>
      </c>
      <c r="D10" s="39">
        <v>600</v>
      </c>
      <c r="E10" s="26"/>
      <c r="F10" s="39">
        <v>80</v>
      </c>
      <c r="G10" s="26"/>
      <c r="H10" s="43" t="s">
        <v>43</v>
      </c>
    </row>
    <row r="11" spans="1:8" ht="15" x14ac:dyDescent="0.25">
      <c r="A11" s="18">
        <v>9</v>
      </c>
      <c r="B11" s="35" t="s">
        <v>57</v>
      </c>
      <c r="C11" s="36" t="s">
        <v>12</v>
      </c>
      <c r="D11" s="39">
        <v>450</v>
      </c>
      <c r="E11" s="26"/>
      <c r="F11" s="39">
        <v>40</v>
      </c>
      <c r="G11" s="26"/>
      <c r="H11" s="43" t="s">
        <v>43</v>
      </c>
    </row>
    <row r="12" spans="1:8" ht="15" x14ac:dyDescent="0.25">
      <c r="A12" s="18">
        <v>10</v>
      </c>
      <c r="B12" s="35" t="s">
        <v>58</v>
      </c>
      <c r="C12" s="36" t="s">
        <v>12</v>
      </c>
      <c r="D12" s="39">
        <v>1600</v>
      </c>
      <c r="E12" s="26"/>
      <c r="F12" s="39">
        <v>140</v>
      </c>
      <c r="G12" s="26"/>
      <c r="H12" s="43" t="s">
        <v>43</v>
      </c>
    </row>
    <row r="13" spans="1:8" ht="15" x14ac:dyDescent="0.25">
      <c r="A13" s="18">
        <v>11</v>
      </c>
      <c r="B13" s="35" t="s">
        <v>30</v>
      </c>
      <c r="C13" s="36" t="s">
        <v>12</v>
      </c>
      <c r="D13" s="39">
        <v>180</v>
      </c>
      <c r="E13" s="26"/>
      <c r="F13" s="39">
        <v>60</v>
      </c>
      <c r="G13" s="26"/>
      <c r="H13" s="43" t="s">
        <v>43</v>
      </c>
    </row>
    <row r="14" spans="1:8" ht="15" x14ac:dyDescent="0.25">
      <c r="A14" s="18">
        <v>12</v>
      </c>
      <c r="B14" s="33" t="s">
        <v>59</v>
      </c>
      <c r="C14" s="34" t="s">
        <v>12</v>
      </c>
      <c r="D14" s="39">
        <v>400</v>
      </c>
      <c r="E14" s="26"/>
      <c r="F14" s="39">
        <v>200</v>
      </c>
      <c r="G14" s="26"/>
      <c r="H14" s="43" t="s">
        <v>43</v>
      </c>
    </row>
    <row r="15" spans="1:8" ht="15" x14ac:dyDescent="0.25">
      <c r="A15" s="18">
        <v>13</v>
      </c>
      <c r="B15" s="33" t="s">
        <v>60</v>
      </c>
      <c r="C15" s="34" t="s">
        <v>12</v>
      </c>
      <c r="D15" s="39">
        <v>350</v>
      </c>
      <c r="E15" s="26"/>
      <c r="F15" s="39">
        <v>200</v>
      </c>
      <c r="G15" s="26"/>
      <c r="H15" s="43" t="s">
        <v>43</v>
      </c>
    </row>
    <row r="16" spans="1:8" ht="15" x14ac:dyDescent="0.25">
      <c r="A16" s="18">
        <v>14</v>
      </c>
      <c r="B16" s="35" t="s">
        <v>17</v>
      </c>
      <c r="C16" s="36" t="s">
        <v>12</v>
      </c>
      <c r="D16" s="39">
        <v>320</v>
      </c>
      <c r="E16" s="26"/>
      <c r="F16" s="39">
        <v>90</v>
      </c>
      <c r="G16" s="26"/>
      <c r="H16" s="43" t="s">
        <v>43</v>
      </c>
    </row>
    <row r="17" spans="1:8" ht="15" x14ac:dyDescent="0.25">
      <c r="A17" s="18">
        <v>15</v>
      </c>
      <c r="B17" s="35" t="s">
        <v>16</v>
      </c>
      <c r="C17" s="36" t="s">
        <v>12</v>
      </c>
      <c r="D17" s="39">
        <v>470</v>
      </c>
      <c r="E17" s="26"/>
      <c r="F17" s="39">
        <v>90</v>
      </c>
      <c r="G17" s="26"/>
      <c r="H17" s="43" t="s">
        <v>43</v>
      </c>
    </row>
    <row r="18" spans="1:8" ht="15" x14ac:dyDescent="0.25">
      <c r="A18" s="18">
        <v>16</v>
      </c>
      <c r="B18" s="35" t="s">
        <v>34</v>
      </c>
      <c r="C18" s="36" t="s">
        <v>12</v>
      </c>
      <c r="D18" s="39">
        <v>180</v>
      </c>
      <c r="E18" s="26"/>
      <c r="F18" s="39">
        <v>50</v>
      </c>
      <c r="G18" s="26"/>
      <c r="H18" s="43" t="s">
        <v>43</v>
      </c>
    </row>
    <row r="19" spans="1:8" ht="15" x14ac:dyDescent="0.25">
      <c r="A19" s="18">
        <v>17</v>
      </c>
      <c r="B19" s="35" t="s">
        <v>35</v>
      </c>
      <c r="C19" s="36" t="s">
        <v>12</v>
      </c>
      <c r="D19" s="39">
        <v>270</v>
      </c>
      <c r="E19" s="26"/>
      <c r="F19" s="39">
        <v>50</v>
      </c>
      <c r="G19" s="26"/>
      <c r="H19" s="43" t="s">
        <v>43</v>
      </c>
    </row>
    <row r="20" spans="1:8" ht="15" x14ac:dyDescent="0.25">
      <c r="A20" s="18">
        <v>18</v>
      </c>
      <c r="B20" s="35" t="s">
        <v>24</v>
      </c>
      <c r="C20" s="36" t="s">
        <v>12</v>
      </c>
      <c r="D20" s="39">
        <v>60</v>
      </c>
      <c r="E20" s="26"/>
      <c r="F20" s="39">
        <v>10</v>
      </c>
      <c r="G20" s="26"/>
      <c r="H20" s="43" t="s">
        <v>131</v>
      </c>
    </row>
    <row r="21" spans="1:8" ht="15" x14ac:dyDescent="0.25">
      <c r="A21" s="18">
        <v>19</v>
      </c>
      <c r="B21" s="35" t="s">
        <v>22</v>
      </c>
      <c r="C21" s="36" t="s">
        <v>12</v>
      </c>
      <c r="D21" s="39">
        <v>90</v>
      </c>
      <c r="E21" s="26"/>
      <c r="F21" s="39">
        <v>20</v>
      </c>
      <c r="G21" s="26"/>
      <c r="H21" s="43" t="s">
        <v>132</v>
      </c>
    </row>
    <row r="22" spans="1:8" ht="15" x14ac:dyDescent="0.25">
      <c r="A22" s="18">
        <v>20</v>
      </c>
      <c r="B22" s="35" t="s">
        <v>61</v>
      </c>
      <c r="C22" s="36" t="s">
        <v>12</v>
      </c>
      <c r="D22" s="39">
        <v>260</v>
      </c>
      <c r="E22" s="26"/>
      <c r="F22" s="39">
        <v>80</v>
      </c>
      <c r="G22" s="26"/>
      <c r="H22" s="43" t="s">
        <v>132</v>
      </c>
    </row>
    <row r="23" spans="1:8" ht="15" x14ac:dyDescent="0.25">
      <c r="A23" s="18">
        <v>21</v>
      </c>
      <c r="B23" s="35" t="s">
        <v>62</v>
      </c>
      <c r="C23" s="36" t="s">
        <v>12</v>
      </c>
      <c r="D23" s="39">
        <v>48</v>
      </c>
      <c r="E23" s="26"/>
      <c r="F23" s="39">
        <v>30</v>
      </c>
      <c r="G23" s="26"/>
      <c r="H23" s="43" t="s">
        <v>43</v>
      </c>
    </row>
    <row r="24" spans="1:8" ht="15" x14ac:dyDescent="0.25">
      <c r="A24" s="18">
        <v>22</v>
      </c>
      <c r="B24" s="35" t="s">
        <v>37</v>
      </c>
      <c r="C24" s="36" t="s">
        <v>12</v>
      </c>
      <c r="D24" s="39">
        <v>3200</v>
      </c>
      <c r="E24" s="26"/>
      <c r="F24" s="39">
        <v>140</v>
      </c>
      <c r="G24" s="26"/>
      <c r="H24" s="43" t="s">
        <v>43</v>
      </c>
    </row>
    <row r="25" spans="1:8" ht="15" x14ac:dyDescent="0.25">
      <c r="A25" s="18">
        <v>23</v>
      </c>
      <c r="B25" s="35" t="s">
        <v>32</v>
      </c>
      <c r="C25" s="36" t="s">
        <v>12</v>
      </c>
      <c r="D25" s="39">
        <v>460</v>
      </c>
      <c r="E25" s="26"/>
      <c r="F25" s="39">
        <v>140</v>
      </c>
      <c r="G25" s="26"/>
      <c r="H25" s="43" t="s">
        <v>43</v>
      </c>
    </row>
    <row r="26" spans="1:8" ht="15" x14ac:dyDescent="0.25">
      <c r="A26" s="18">
        <v>24</v>
      </c>
      <c r="B26" s="35" t="s">
        <v>21</v>
      </c>
      <c r="C26" s="36" t="s">
        <v>12</v>
      </c>
      <c r="D26" s="39">
        <v>60</v>
      </c>
      <c r="E26" s="26"/>
      <c r="F26" s="39">
        <v>10</v>
      </c>
      <c r="G26" s="26"/>
      <c r="H26" s="43" t="s">
        <v>131</v>
      </c>
    </row>
    <row r="27" spans="1:8" ht="15" x14ac:dyDescent="0.25">
      <c r="A27" s="18">
        <v>25</v>
      </c>
      <c r="B27" s="35" t="s">
        <v>13</v>
      </c>
      <c r="C27" s="36" t="s">
        <v>12</v>
      </c>
      <c r="D27" s="39">
        <v>160</v>
      </c>
      <c r="E27" s="26"/>
      <c r="F27" s="39">
        <v>60</v>
      </c>
      <c r="G27" s="26"/>
      <c r="H27" s="43" t="s">
        <v>43</v>
      </c>
    </row>
    <row r="28" spans="1:8" ht="15" x14ac:dyDescent="0.25">
      <c r="A28" s="18">
        <v>26</v>
      </c>
      <c r="B28" s="35" t="s">
        <v>31</v>
      </c>
      <c r="C28" s="36" t="s">
        <v>12</v>
      </c>
      <c r="D28" s="39">
        <v>1300</v>
      </c>
      <c r="E28" s="26"/>
      <c r="F28" s="39">
        <v>80</v>
      </c>
      <c r="G28" s="26"/>
      <c r="H28" s="43" t="s">
        <v>43</v>
      </c>
    </row>
    <row r="29" spans="1:8" ht="15" x14ac:dyDescent="0.25">
      <c r="A29" s="18">
        <v>27</v>
      </c>
      <c r="B29" s="35" t="s">
        <v>20</v>
      </c>
      <c r="C29" s="36" t="s">
        <v>12</v>
      </c>
      <c r="D29" s="39">
        <v>80</v>
      </c>
      <c r="E29" s="26"/>
      <c r="F29" s="39">
        <v>60</v>
      </c>
      <c r="G29" s="26"/>
      <c r="H29" s="43" t="s">
        <v>132</v>
      </c>
    </row>
    <row r="30" spans="1:8" ht="15" x14ac:dyDescent="0.25">
      <c r="A30" s="18">
        <v>28</v>
      </c>
      <c r="B30" s="35" t="s">
        <v>28</v>
      </c>
      <c r="C30" s="36" t="s">
        <v>12</v>
      </c>
      <c r="D30" s="39">
        <v>5800</v>
      </c>
      <c r="E30" s="26"/>
      <c r="F30" s="39">
        <v>230</v>
      </c>
      <c r="G30" s="26"/>
      <c r="H30" s="43" t="s">
        <v>43</v>
      </c>
    </row>
    <row r="31" spans="1:8" ht="15" x14ac:dyDescent="0.25">
      <c r="A31" s="18">
        <v>29</v>
      </c>
      <c r="B31" s="35" t="s">
        <v>63</v>
      </c>
      <c r="C31" s="36" t="s">
        <v>12</v>
      </c>
      <c r="D31" s="39">
        <v>2300</v>
      </c>
      <c r="E31" s="26"/>
      <c r="F31" s="39">
        <v>140</v>
      </c>
      <c r="G31" s="26"/>
      <c r="H31" s="43" t="s">
        <v>43</v>
      </c>
    </row>
    <row r="32" spans="1:8" ht="15" x14ac:dyDescent="0.25">
      <c r="A32" s="18">
        <v>30</v>
      </c>
      <c r="B32" s="35" t="s">
        <v>39</v>
      </c>
      <c r="C32" s="36" t="s">
        <v>12</v>
      </c>
      <c r="D32" s="39">
        <v>800</v>
      </c>
      <c r="E32" s="26"/>
      <c r="F32" s="39">
        <v>140</v>
      </c>
      <c r="G32" s="26"/>
      <c r="H32" s="43" t="s">
        <v>43</v>
      </c>
    </row>
    <row r="33" spans="1:8" ht="15" x14ac:dyDescent="0.25">
      <c r="A33" s="18">
        <v>31</v>
      </c>
      <c r="B33" s="35" t="s">
        <v>64</v>
      </c>
      <c r="C33" s="36" t="s">
        <v>12</v>
      </c>
      <c r="D33" s="39">
        <v>1100</v>
      </c>
      <c r="E33" s="26"/>
      <c r="F33" s="39">
        <v>140</v>
      </c>
      <c r="G33" s="26"/>
      <c r="H33" s="43" t="s">
        <v>43</v>
      </c>
    </row>
    <row r="34" spans="1:8" ht="15" x14ac:dyDescent="0.25">
      <c r="A34" s="18">
        <v>32</v>
      </c>
      <c r="B34" s="35" t="s">
        <v>65</v>
      </c>
      <c r="C34" s="36" t="s">
        <v>12</v>
      </c>
      <c r="D34" s="39">
        <v>280</v>
      </c>
      <c r="E34" s="26"/>
      <c r="F34" s="39">
        <v>30</v>
      </c>
      <c r="G34" s="26"/>
      <c r="H34" s="43" t="s">
        <v>43</v>
      </c>
    </row>
    <row r="35" spans="1:8" ht="15" x14ac:dyDescent="0.25">
      <c r="A35" s="18">
        <v>33</v>
      </c>
      <c r="B35" s="35" t="s">
        <v>40</v>
      </c>
      <c r="C35" s="36" t="s">
        <v>12</v>
      </c>
      <c r="D35" s="39">
        <v>90</v>
      </c>
      <c r="E35" s="26"/>
      <c r="F35" s="39">
        <v>10</v>
      </c>
      <c r="G35" s="26"/>
      <c r="H35" s="43" t="s">
        <v>43</v>
      </c>
    </row>
    <row r="36" spans="1:8" ht="15" x14ac:dyDescent="0.25">
      <c r="A36" s="18">
        <v>34</v>
      </c>
      <c r="B36" s="35" t="s">
        <v>66</v>
      </c>
      <c r="C36" s="36" t="s">
        <v>12</v>
      </c>
      <c r="D36" s="39">
        <v>10</v>
      </c>
      <c r="E36" s="26"/>
      <c r="F36" s="39">
        <v>5</v>
      </c>
      <c r="G36" s="26"/>
      <c r="H36" s="43" t="s">
        <v>43</v>
      </c>
    </row>
    <row r="37" spans="1:8" ht="15" x14ac:dyDescent="0.25">
      <c r="A37" s="18">
        <v>35</v>
      </c>
      <c r="B37" s="35" t="s">
        <v>67</v>
      </c>
      <c r="C37" s="36" t="s">
        <v>12</v>
      </c>
      <c r="D37" s="39">
        <v>10</v>
      </c>
      <c r="E37" s="26"/>
      <c r="F37" s="39">
        <v>5</v>
      </c>
      <c r="G37" s="26"/>
      <c r="H37" s="43" t="s">
        <v>43</v>
      </c>
    </row>
    <row r="38" spans="1:8" ht="15" x14ac:dyDescent="0.25">
      <c r="A38" s="18">
        <v>36</v>
      </c>
      <c r="B38" s="35" t="s">
        <v>36</v>
      </c>
      <c r="C38" s="36" t="s">
        <v>12</v>
      </c>
      <c r="D38" s="39">
        <v>5</v>
      </c>
      <c r="E38" s="26"/>
      <c r="F38" s="39">
        <v>5</v>
      </c>
      <c r="G38" s="26"/>
      <c r="H38" s="43" t="s">
        <v>43</v>
      </c>
    </row>
    <row r="39" spans="1:8" ht="15" x14ac:dyDescent="0.25">
      <c r="A39" s="18">
        <v>37</v>
      </c>
      <c r="B39" s="35" t="s">
        <v>68</v>
      </c>
      <c r="C39" s="36" t="s">
        <v>53</v>
      </c>
      <c r="D39" s="39">
        <v>60</v>
      </c>
      <c r="E39" s="26"/>
      <c r="F39" s="39">
        <v>0</v>
      </c>
      <c r="G39" s="26"/>
      <c r="H39" s="43" t="s">
        <v>43</v>
      </c>
    </row>
    <row r="40" spans="1:8" ht="15" x14ac:dyDescent="0.25">
      <c r="A40" s="18">
        <v>38</v>
      </c>
      <c r="B40" s="35" t="s">
        <v>69</v>
      </c>
      <c r="C40" s="36" t="s">
        <v>12</v>
      </c>
      <c r="D40" s="39">
        <v>230</v>
      </c>
      <c r="E40" s="26"/>
      <c r="F40" s="39">
        <v>80</v>
      </c>
      <c r="G40" s="26"/>
      <c r="H40" s="43" t="s">
        <v>43</v>
      </c>
    </row>
    <row r="41" spans="1:8" ht="15" x14ac:dyDescent="0.25">
      <c r="A41" s="18">
        <v>39</v>
      </c>
      <c r="B41" s="35" t="s">
        <v>29</v>
      </c>
      <c r="C41" s="36" t="s">
        <v>12</v>
      </c>
      <c r="D41" s="39">
        <v>60</v>
      </c>
      <c r="E41" s="26"/>
      <c r="F41" s="39">
        <v>40</v>
      </c>
      <c r="G41" s="26"/>
      <c r="H41" s="43" t="s">
        <v>44</v>
      </c>
    </row>
    <row r="42" spans="1:8" ht="15" x14ac:dyDescent="0.25">
      <c r="A42" s="18">
        <v>40</v>
      </c>
      <c r="B42" s="35" t="s">
        <v>70</v>
      </c>
      <c r="C42" s="36" t="s">
        <v>53</v>
      </c>
      <c r="D42" s="39">
        <v>120</v>
      </c>
      <c r="E42" s="26"/>
      <c r="F42" s="39">
        <v>60</v>
      </c>
      <c r="G42" s="26"/>
      <c r="H42" s="43" t="s">
        <v>45</v>
      </c>
    </row>
    <row r="43" spans="1:8" ht="15" x14ac:dyDescent="0.25">
      <c r="A43" s="18">
        <v>41</v>
      </c>
      <c r="B43" s="35" t="s">
        <v>71</v>
      </c>
      <c r="C43" s="36" t="s">
        <v>53</v>
      </c>
      <c r="D43" s="39">
        <v>1400</v>
      </c>
      <c r="E43" s="26"/>
      <c r="F43" s="39">
        <v>120</v>
      </c>
      <c r="G43" s="26"/>
      <c r="H43" s="43" t="s">
        <v>0</v>
      </c>
    </row>
    <row r="44" spans="1:8" ht="15" x14ac:dyDescent="0.25">
      <c r="A44" s="18">
        <v>42</v>
      </c>
      <c r="B44" s="35" t="s">
        <v>72</v>
      </c>
      <c r="C44" s="36" t="s">
        <v>73</v>
      </c>
      <c r="D44" s="39">
        <v>60</v>
      </c>
      <c r="E44" s="26"/>
      <c r="F44" s="39">
        <v>10</v>
      </c>
      <c r="G44" s="26"/>
      <c r="H44" s="43" t="s">
        <v>0</v>
      </c>
    </row>
    <row r="45" spans="1:8" ht="15" x14ac:dyDescent="0.25">
      <c r="A45" s="18">
        <v>43</v>
      </c>
      <c r="B45" s="35" t="s">
        <v>74</v>
      </c>
      <c r="C45" s="36" t="s">
        <v>12</v>
      </c>
      <c r="D45" s="39">
        <v>140</v>
      </c>
      <c r="E45" s="26"/>
      <c r="F45" s="39">
        <v>120</v>
      </c>
      <c r="G45" s="26"/>
      <c r="H45" s="43" t="s">
        <v>0</v>
      </c>
    </row>
    <row r="46" spans="1:8" ht="15" x14ac:dyDescent="0.25">
      <c r="A46" s="18">
        <v>44</v>
      </c>
      <c r="B46" s="35" t="s">
        <v>75</v>
      </c>
      <c r="C46" s="36" t="s">
        <v>12</v>
      </c>
      <c r="D46" s="39">
        <v>80</v>
      </c>
      <c r="E46" s="26"/>
      <c r="F46" s="39">
        <v>60</v>
      </c>
      <c r="G46" s="26"/>
      <c r="H46" s="43" t="s">
        <v>26</v>
      </c>
    </row>
    <row r="47" spans="1:8" ht="15" x14ac:dyDescent="0.25">
      <c r="A47" s="18">
        <v>45</v>
      </c>
      <c r="B47" s="35" t="s">
        <v>76</v>
      </c>
      <c r="C47" s="36" t="s">
        <v>12</v>
      </c>
      <c r="D47" s="39">
        <v>160</v>
      </c>
      <c r="E47" s="26"/>
      <c r="F47" s="39">
        <v>40</v>
      </c>
      <c r="G47" s="26"/>
      <c r="H47" s="43" t="s">
        <v>44</v>
      </c>
    </row>
    <row r="48" spans="1:8" ht="15" x14ac:dyDescent="0.25">
      <c r="A48" s="18">
        <v>46</v>
      </c>
      <c r="B48" s="35" t="s">
        <v>77</v>
      </c>
      <c r="C48" s="36" t="s">
        <v>12</v>
      </c>
      <c r="D48" s="39">
        <v>80</v>
      </c>
      <c r="E48" s="26"/>
      <c r="F48" s="39">
        <v>40</v>
      </c>
      <c r="G48" s="26"/>
      <c r="H48" s="43" t="s">
        <v>43</v>
      </c>
    </row>
    <row r="49" spans="1:8" ht="15" x14ac:dyDescent="0.25">
      <c r="A49" s="18">
        <v>47</v>
      </c>
      <c r="B49" s="35" t="s">
        <v>78</v>
      </c>
      <c r="C49" s="36" t="s">
        <v>12</v>
      </c>
      <c r="D49" s="39">
        <v>720</v>
      </c>
      <c r="E49" s="26"/>
      <c r="F49" s="39">
        <v>70</v>
      </c>
      <c r="G49" s="26"/>
      <c r="H49" s="43" t="s">
        <v>43</v>
      </c>
    </row>
    <row r="50" spans="1:8" ht="15" x14ac:dyDescent="0.25">
      <c r="A50" s="18">
        <v>48</v>
      </c>
      <c r="B50" s="35" t="s">
        <v>79</v>
      </c>
      <c r="C50" s="36" t="s">
        <v>12</v>
      </c>
      <c r="D50" s="39">
        <v>600</v>
      </c>
      <c r="E50" s="26"/>
      <c r="F50" s="39">
        <v>150</v>
      </c>
      <c r="G50" s="26"/>
      <c r="H50" s="43" t="s">
        <v>44</v>
      </c>
    </row>
    <row r="51" spans="1:8" ht="15" x14ac:dyDescent="0.25">
      <c r="A51" s="18">
        <v>49</v>
      </c>
      <c r="B51" s="35" t="s">
        <v>80</v>
      </c>
      <c r="C51" s="36" t="s">
        <v>12</v>
      </c>
      <c r="D51" s="39">
        <v>230</v>
      </c>
      <c r="E51" s="26"/>
      <c r="F51" s="39">
        <v>120</v>
      </c>
      <c r="G51" s="26"/>
      <c r="H51" s="43" t="s">
        <v>43</v>
      </c>
    </row>
    <row r="52" spans="1:8" ht="15" x14ac:dyDescent="0.25">
      <c r="A52" s="18">
        <v>50</v>
      </c>
      <c r="B52" s="35" t="s">
        <v>81</v>
      </c>
      <c r="C52" s="36" t="s">
        <v>12</v>
      </c>
      <c r="D52" s="39">
        <v>80</v>
      </c>
      <c r="E52" s="26"/>
      <c r="F52" s="39">
        <v>60</v>
      </c>
      <c r="G52" s="26"/>
      <c r="H52" s="43" t="s">
        <v>43</v>
      </c>
    </row>
    <row r="53" spans="1:8" ht="15" x14ac:dyDescent="0.25">
      <c r="A53" s="18">
        <v>51</v>
      </c>
      <c r="B53" s="35" t="s">
        <v>82</v>
      </c>
      <c r="C53" s="36" t="s">
        <v>12</v>
      </c>
      <c r="D53" s="39"/>
      <c r="E53" s="26"/>
      <c r="F53" s="39">
        <v>120</v>
      </c>
      <c r="G53" s="26"/>
      <c r="H53" s="43" t="s">
        <v>44</v>
      </c>
    </row>
    <row r="54" spans="1:8" ht="15" x14ac:dyDescent="0.25">
      <c r="A54" s="18">
        <v>52</v>
      </c>
      <c r="B54" s="35" t="s">
        <v>83</v>
      </c>
      <c r="C54" s="36" t="s">
        <v>12</v>
      </c>
      <c r="D54" s="39"/>
      <c r="E54" s="26"/>
      <c r="F54" s="39">
        <v>50</v>
      </c>
      <c r="G54" s="26"/>
      <c r="H54" s="43" t="s">
        <v>44</v>
      </c>
    </row>
    <row r="55" spans="1:8" ht="15" x14ac:dyDescent="0.25">
      <c r="A55" s="18">
        <v>53</v>
      </c>
      <c r="B55" s="35" t="s">
        <v>84</v>
      </c>
      <c r="C55" s="36" t="s">
        <v>25</v>
      </c>
      <c r="D55" s="39">
        <v>18</v>
      </c>
      <c r="E55" s="26"/>
      <c r="F55" s="39"/>
      <c r="G55" s="26"/>
      <c r="H55" s="43" t="s">
        <v>133</v>
      </c>
    </row>
    <row r="56" spans="1:8" ht="15" x14ac:dyDescent="0.25">
      <c r="A56" s="18">
        <v>54</v>
      </c>
      <c r="B56" s="35" t="s">
        <v>85</v>
      </c>
      <c r="C56" s="36" t="s">
        <v>12</v>
      </c>
      <c r="D56" s="39">
        <v>32</v>
      </c>
      <c r="E56" s="26"/>
      <c r="F56" s="39"/>
      <c r="G56" s="26"/>
      <c r="H56" s="43" t="s">
        <v>133</v>
      </c>
    </row>
    <row r="57" spans="1:8" ht="15" x14ac:dyDescent="0.25">
      <c r="A57" s="18">
        <v>55</v>
      </c>
      <c r="B57" s="35" t="s">
        <v>86</v>
      </c>
      <c r="C57" s="36" t="s">
        <v>12</v>
      </c>
      <c r="D57" s="39"/>
      <c r="E57" s="26"/>
      <c r="F57" s="39">
        <v>20</v>
      </c>
      <c r="G57" s="26"/>
      <c r="H57" s="43"/>
    </row>
    <row r="58" spans="1:8" ht="15" x14ac:dyDescent="0.25">
      <c r="A58" s="18">
        <v>56</v>
      </c>
      <c r="B58" s="35" t="s">
        <v>87</v>
      </c>
      <c r="C58" s="36" t="s">
        <v>12</v>
      </c>
      <c r="D58" s="39"/>
      <c r="E58" s="26"/>
      <c r="F58" s="39">
        <v>0</v>
      </c>
      <c r="G58" s="26"/>
      <c r="H58" s="43"/>
    </row>
    <row r="59" spans="1:8" ht="15" x14ac:dyDescent="0.25">
      <c r="A59" s="18">
        <v>57</v>
      </c>
      <c r="B59" s="35" t="s">
        <v>88</v>
      </c>
      <c r="C59" s="36" t="s">
        <v>12</v>
      </c>
      <c r="D59" s="39"/>
      <c r="E59" s="26"/>
      <c r="F59" s="39">
        <v>10</v>
      </c>
      <c r="G59" s="26"/>
      <c r="H59" s="43"/>
    </row>
    <row r="60" spans="1:8" ht="15" x14ac:dyDescent="0.25">
      <c r="A60" s="18">
        <v>58</v>
      </c>
      <c r="B60" s="35" t="s">
        <v>89</v>
      </c>
      <c r="C60" s="36" t="s">
        <v>12</v>
      </c>
      <c r="D60" s="39"/>
      <c r="E60" s="26"/>
      <c r="F60" s="39">
        <v>60</v>
      </c>
      <c r="G60" s="26"/>
      <c r="H60" s="43" t="s">
        <v>132</v>
      </c>
    </row>
    <row r="61" spans="1:8" ht="15" x14ac:dyDescent="0.25">
      <c r="A61" s="18">
        <v>59</v>
      </c>
      <c r="B61" s="35" t="s">
        <v>90</v>
      </c>
      <c r="C61" s="36" t="s">
        <v>12</v>
      </c>
      <c r="D61" s="39"/>
      <c r="E61" s="26"/>
      <c r="F61" s="39">
        <v>10</v>
      </c>
      <c r="G61" s="26"/>
      <c r="H61" s="43"/>
    </row>
    <row r="62" spans="1:8" ht="15" x14ac:dyDescent="0.25">
      <c r="A62" s="18">
        <v>60</v>
      </c>
      <c r="B62" s="35" t="s">
        <v>91</v>
      </c>
      <c r="C62" s="36" t="s">
        <v>12</v>
      </c>
      <c r="D62" s="39"/>
      <c r="E62" s="26"/>
      <c r="F62" s="39">
        <v>20</v>
      </c>
      <c r="G62" s="26"/>
      <c r="H62" s="43"/>
    </row>
    <row r="63" spans="1:8" ht="15" x14ac:dyDescent="0.25">
      <c r="A63" s="18">
        <v>61</v>
      </c>
      <c r="B63" s="37" t="s">
        <v>23</v>
      </c>
      <c r="C63" s="36" t="s">
        <v>12</v>
      </c>
      <c r="D63" s="39">
        <v>43</v>
      </c>
      <c r="E63" s="26"/>
      <c r="F63" s="39">
        <v>20</v>
      </c>
      <c r="G63" s="26"/>
      <c r="H63" s="43" t="s">
        <v>131</v>
      </c>
    </row>
    <row r="64" spans="1:8" ht="15" x14ac:dyDescent="0.25">
      <c r="A64" s="18">
        <v>62</v>
      </c>
      <c r="B64" s="37" t="s">
        <v>92</v>
      </c>
      <c r="C64" s="36" t="s">
        <v>12</v>
      </c>
      <c r="D64" s="39">
        <v>27</v>
      </c>
      <c r="E64" s="26"/>
      <c r="F64" s="39">
        <v>15</v>
      </c>
      <c r="G64" s="26"/>
      <c r="H64" s="43" t="s">
        <v>131</v>
      </c>
    </row>
    <row r="65" spans="1:8" ht="15" x14ac:dyDescent="0.25">
      <c r="A65" s="18">
        <v>63</v>
      </c>
      <c r="B65" s="37" t="s">
        <v>93</v>
      </c>
      <c r="C65" s="36" t="s">
        <v>12</v>
      </c>
      <c r="D65" s="39">
        <v>50</v>
      </c>
      <c r="E65" s="26"/>
      <c r="F65" s="39">
        <v>10</v>
      </c>
      <c r="G65" s="26"/>
      <c r="H65" s="43" t="s">
        <v>131</v>
      </c>
    </row>
    <row r="66" spans="1:8" ht="15" x14ac:dyDescent="0.25">
      <c r="A66" s="18">
        <v>64</v>
      </c>
      <c r="B66" s="35" t="s">
        <v>94</v>
      </c>
      <c r="C66" s="36" t="s">
        <v>53</v>
      </c>
      <c r="D66" s="39"/>
      <c r="E66" s="26"/>
      <c r="F66" s="39">
        <v>40</v>
      </c>
      <c r="G66" s="26"/>
      <c r="H66" s="43" t="s">
        <v>133</v>
      </c>
    </row>
    <row r="67" spans="1:8" ht="15" x14ac:dyDescent="0.25">
      <c r="A67" s="18">
        <v>65</v>
      </c>
      <c r="B67" s="35" t="s">
        <v>95</v>
      </c>
      <c r="C67" s="36" t="s">
        <v>12</v>
      </c>
      <c r="D67" s="39"/>
      <c r="E67" s="26"/>
      <c r="F67" s="39">
        <v>10</v>
      </c>
      <c r="G67" s="26"/>
      <c r="H67" s="43"/>
    </row>
    <row r="68" spans="1:8" ht="15" x14ac:dyDescent="0.25">
      <c r="A68" s="18">
        <v>66</v>
      </c>
      <c r="B68" s="35" t="s">
        <v>96</v>
      </c>
      <c r="C68" s="36" t="s">
        <v>12</v>
      </c>
      <c r="D68" s="39"/>
      <c r="E68" s="26"/>
      <c r="F68" s="39">
        <v>10</v>
      </c>
      <c r="G68" s="26"/>
      <c r="H68" s="43" t="s">
        <v>43</v>
      </c>
    </row>
    <row r="69" spans="1:8" ht="15" x14ac:dyDescent="0.25">
      <c r="A69" s="18">
        <v>67</v>
      </c>
      <c r="B69" s="35" t="s">
        <v>97</v>
      </c>
      <c r="C69" s="36" t="s">
        <v>12</v>
      </c>
      <c r="D69" s="39"/>
      <c r="E69" s="26"/>
      <c r="F69" s="39">
        <v>0</v>
      </c>
      <c r="G69" s="26"/>
      <c r="H69" s="43"/>
    </row>
    <row r="70" spans="1:8" ht="15" x14ac:dyDescent="0.25">
      <c r="A70" s="18">
        <v>68</v>
      </c>
      <c r="B70" s="35" t="s">
        <v>98</v>
      </c>
      <c r="C70" s="36" t="s">
        <v>12</v>
      </c>
      <c r="D70" s="39"/>
      <c r="E70" s="26"/>
      <c r="F70" s="39">
        <v>0</v>
      </c>
      <c r="G70" s="26"/>
      <c r="H70" s="43"/>
    </row>
    <row r="71" spans="1:8" ht="15" x14ac:dyDescent="0.25">
      <c r="A71" s="18">
        <v>69</v>
      </c>
      <c r="B71" s="35" t="s">
        <v>99</v>
      </c>
      <c r="C71" s="36" t="s">
        <v>12</v>
      </c>
      <c r="D71" s="39"/>
      <c r="E71" s="26"/>
      <c r="F71" s="39">
        <v>30</v>
      </c>
      <c r="G71" s="26"/>
      <c r="H71" s="43" t="s">
        <v>44</v>
      </c>
    </row>
    <row r="72" spans="1:8" ht="15" x14ac:dyDescent="0.25">
      <c r="A72" s="18">
        <v>70</v>
      </c>
      <c r="B72" s="35" t="s">
        <v>100</v>
      </c>
      <c r="C72" s="36" t="s">
        <v>12</v>
      </c>
      <c r="D72" s="39"/>
      <c r="E72" s="26"/>
      <c r="F72" s="39">
        <v>10</v>
      </c>
      <c r="G72" s="26"/>
      <c r="H72" s="43" t="s">
        <v>44</v>
      </c>
    </row>
    <row r="73" spans="1:8" ht="15" x14ac:dyDescent="0.25">
      <c r="A73" s="18">
        <v>71</v>
      </c>
      <c r="B73" s="35" t="s">
        <v>101</v>
      </c>
      <c r="C73" s="36" t="s">
        <v>12</v>
      </c>
      <c r="D73" s="39"/>
      <c r="E73" s="26"/>
      <c r="F73" s="39">
        <v>0</v>
      </c>
      <c r="G73" s="26"/>
      <c r="H73" s="43"/>
    </row>
    <row r="74" spans="1:8" ht="15" x14ac:dyDescent="0.25">
      <c r="A74" s="18">
        <v>72</v>
      </c>
      <c r="B74" s="35" t="s">
        <v>102</v>
      </c>
      <c r="C74" s="36" t="s">
        <v>12</v>
      </c>
      <c r="D74" s="39"/>
      <c r="E74" s="26"/>
      <c r="F74" s="39">
        <v>10</v>
      </c>
      <c r="G74" s="26"/>
      <c r="H74" s="43" t="s">
        <v>44</v>
      </c>
    </row>
    <row r="75" spans="1:8" ht="15" x14ac:dyDescent="0.25">
      <c r="A75" s="18">
        <v>73</v>
      </c>
      <c r="B75" s="35" t="s">
        <v>103</v>
      </c>
      <c r="C75" s="36" t="s">
        <v>53</v>
      </c>
      <c r="D75" s="39"/>
      <c r="E75" s="26"/>
      <c r="F75" s="39">
        <v>0</v>
      </c>
      <c r="G75" s="26"/>
      <c r="H75" s="43" t="s">
        <v>44</v>
      </c>
    </row>
    <row r="76" spans="1:8" ht="15" x14ac:dyDescent="0.25">
      <c r="A76" s="18">
        <v>74</v>
      </c>
      <c r="B76" s="35" t="s">
        <v>104</v>
      </c>
      <c r="C76" s="36" t="s">
        <v>53</v>
      </c>
      <c r="D76" s="39"/>
      <c r="E76" s="26"/>
      <c r="F76" s="39">
        <v>20</v>
      </c>
      <c r="G76" s="26"/>
      <c r="H76" s="43" t="s">
        <v>131</v>
      </c>
    </row>
    <row r="77" spans="1:8" ht="15" x14ac:dyDescent="0.25">
      <c r="A77" s="18">
        <v>75</v>
      </c>
      <c r="B77" s="35" t="s">
        <v>105</v>
      </c>
      <c r="C77" s="36" t="s">
        <v>53</v>
      </c>
      <c r="D77" s="39"/>
      <c r="E77" s="26"/>
      <c r="F77" s="39">
        <v>0</v>
      </c>
      <c r="G77" s="26"/>
      <c r="H77" s="43" t="s">
        <v>44</v>
      </c>
    </row>
    <row r="78" spans="1:8" ht="15" x14ac:dyDescent="0.25">
      <c r="A78" s="18">
        <v>76</v>
      </c>
      <c r="B78" s="35" t="s">
        <v>106</v>
      </c>
      <c r="C78" s="36" t="s">
        <v>12</v>
      </c>
      <c r="D78" s="39">
        <v>17</v>
      </c>
      <c r="E78" s="26"/>
      <c r="F78" s="39">
        <v>10</v>
      </c>
      <c r="G78" s="26"/>
      <c r="H78" s="43" t="s">
        <v>44</v>
      </c>
    </row>
    <row r="79" spans="1:8" ht="15" x14ac:dyDescent="0.25">
      <c r="A79" s="18">
        <v>77</v>
      </c>
      <c r="B79" s="35" t="s">
        <v>107</v>
      </c>
      <c r="C79" s="36" t="s">
        <v>12</v>
      </c>
      <c r="D79" s="39">
        <v>7</v>
      </c>
      <c r="E79" s="26"/>
      <c r="F79" s="39">
        <v>0</v>
      </c>
      <c r="G79" s="26"/>
      <c r="H79" s="43" t="s">
        <v>44</v>
      </c>
    </row>
    <row r="80" spans="1:8" ht="15" x14ac:dyDescent="0.25">
      <c r="A80" s="18">
        <v>78</v>
      </c>
      <c r="B80" s="37" t="s">
        <v>108</v>
      </c>
      <c r="C80" s="36" t="s">
        <v>53</v>
      </c>
      <c r="D80" s="39"/>
      <c r="E80" s="26"/>
      <c r="F80" s="39">
        <v>40</v>
      </c>
      <c r="G80" s="26"/>
      <c r="H80" s="43" t="s">
        <v>44</v>
      </c>
    </row>
    <row r="81" spans="1:8" ht="15" x14ac:dyDescent="0.25">
      <c r="A81" s="18">
        <v>79</v>
      </c>
      <c r="B81" s="35" t="s">
        <v>109</v>
      </c>
      <c r="C81" s="36" t="s">
        <v>12</v>
      </c>
      <c r="D81" s="39"/>
      <c r="E81" s="26"/>
      <c r="F81" s="39">
        <v>30</v>
      </c>
      <c r="G81" s="26"/>
      <c r="H81" s="43" t="s">
        <v>44</v>
      </c>
    </row>
    <row r="82" spans="1:8" ht="15" x14ac:dyDescent="0.25">
      <c r="A82" s="18">
        <v>80</v>
      </c>
      <c r="B82" s="35" t="s">
        <v>110</v>
      </c>
      <c r="C82" s="36" t="s">
        <v>12</v>
      </c>
      <c r="D82" s="39"/>
      <c r="E82" s="26"/>
      <c r="F82" s="39">
        <v>30</v>
      </c>
      <c r="G82" s="26"/>
      <c r="H82" s="43" t="s">
        <v>44</v>
      </c>
    </row>
    <row r="83" spans="1:8" ht="15" x14ac:dyDescent="0.25">
      <c r="A83" s="18">
        <v>81</v>
      </c>
      <c r="B83" s="35" t="s">
        <v>111</v>
      </c>
      <c r="C83" s="36" t="s">
        <v>53</v>
      </c>
      <c r="D83" s="39"/>
      <c r="E83" s="26"/>
      <c r="F83" s="39">
        <v>0</v>
      </c>
      <c r="G83" s="26"/>
      <c r="H83" s="43" t="s">
        <v>44</v>
      </c>
    </row>
    <row r="84" spans="1:8" ht="15" x14ac:dyDescent="0.25">
      <c r="A84" s="18">
        <v>82</v>
      </c>
      <c r="B84" s="35" t="s">
        <v>112</v>
      </c>
      <c r="C84" s="36" t="s">
        <v>12</v>
      </c>
      <c r="D84" s="39"/>
      <c r="E84" s="26"/>
      <c r="F84" s="39">
        <v>30</v>
      </c>
      <c r="G84" s="26"/>
      <c r="H84" s="43" t="s">
        <v>44</v>
      </c>
    </row>
    <row r="85" spans="1:8" ht="15" x14ac:dyDescent="0.25">
      <c r="A85" s="18">
        <v>83</v>
      </c>
      <c r="B85" s="35" t="s">
        <v>113</v>
      </c>
      <c r="C85" s="36" t="s">
        <v>53</v>
      </c>
      <c r="D85" s="39"/>
      <c r="E85" s="26"/>
      <c r="F85" s="39">
        <v>10</v>
      </c>
      <c r="G85" s="26"/>
      <c r="H85" s="43" t="s">
        <v>44</v>
      </c>
    </row>
    <row r="86" spans="1:8" ht="15" x14ac:dyDescent="0.25">
      <c r="A86" s="18">
        <v>84</v>
      </c>
      <c r="B86" s="37" t="s">
        <v>114</v>
      </c>
      <c r="C86" s="42" t="s">
        <v>12</v>
      </c>
      <c r="D86" s="39">
        <v>185</v>
      </c>
      <c r="E86" s="26"/>
      <c r="F86" s="39">
        <v>25</v>
      </c>
      <c r="G86" s="26"/>
      <c r="H86" s="43" t="s">
        <v>44</v>
      </c>
    </row>
    <row r="87" spans="1:8" ht="15" x14ac:dyDescent="0.25">
      <c r="A87" s="18">
        <v>85</v>
      </c>
      <c r="B87" s="35" t="s">
        <v>115</v>
      </c>
      <c r="C87" s="36" t="s">
        <v>12</v>
      </c>
      <c r="D87" s="39"/>
      <c r="E87" s="26"/>
      <c r="F87" s="39">
        <v>220</v>
      </c>
      <c r="G87" s="26"/>
      <c r="H87" s="43" t="s">
        <v>44</v>
      </c>
    </row>
    <row r="88" spans="1:8" ht="15" x14ac:dyDescent="0.25">
      <c r="A88" s="18">
        <v>86</v>
      </c>
      <c r="B88" s="35" t="s">
        <v>116</v>
      </c>
      <c r="C88" s="36" t="s">
        <v>12</v>
      </c>
      <c r="D88" s="39"/>
      <c r="E88" s="26"/>
      <c r="F88" s="39">
        <v>600</v>
      </c>
      <c r="G88" s="26"/>
      <c r="H88" s="43" t="s">
        <v>44</v>
      </c>
    </row>
    <row r="89" spans="1:8" ht="15" x14ac:dyDescent="0.25">
      <c r="A89" s="18">
        <v>87</v>
      </c>
      <c r="B89" s="35" t="s">
        <v>117</v>
      </c>
      <c r="C89" s="36" t="s">
        <v>12</v>
      </c>
      <c r="D89" s="39"/>
      <c r="E89" s="26"/>
      <c r="F89" s="39">
        <v>950</v>
      </c>
      <c r="G89" s="26"/>
      <c r="H89" s="43" t="s">
        <v>44</v>
      </c>
    </row>
    <row r="90" spans="1:8" ht="15" x14ac:dyDescent="0.25">
      <c r="A90" s="18">
        <v>88</v>
      </c>
      <c r="B90" s="35" t="s">
        <v>118</v>
      </c>
      <c r="C90" s="36" t="s">
        <v>12</v>
      </c>
      <c r="D90" s="39"/>
      <c r="E90" s="26"/>
      <c r="F90" s="39">
        <v>50</v>
      </c>
      <c r="G90" s="26"/>
      <c r="H90" s="43" t="s">
        <v>44</v>
      </c>
    </row>
    <row r="91" spans="1:8" ht="15" x14ac:dyDescent="0.25">
      <c r="A91" s="18">
        <v>89</v>
      </c>
      <c r="B91" s="35" t="s">
        <v>119</v>
      </c>
      <c r="C91" s="36" t="s">
        <v>12</v>
      </c>
      <c r="D91" s="39"/>
      <c r="E91" s="26"/>
      <c r="F91" s="39">
        <v>70</v>
      </c>
      <c r="G91" s="26"/>
      <c r="H91" s="43" t="s">
        <v>44</v>
      </c>
    </row>
    <row r="92" spans="1:8" ht="15" x14ac:dyDescent="0.25">
      <c r="A92" s="18">
        <v>90</v>
      </c>
      <c r="B92" s="35" t="s">
        <v>120</v>
      </c>
      <c r="C92" s="36" t="s">
        <v>12</v>
      </c>
      <c r="D92" s="39"/>
      <c r="E92" s="26"/>
      <c r="F92" s="39">
        <v>50</v>
      </c>
      <c r="G92" s="26"/>
      <c r="H92" s="43" t="s">
        <v>44</v>
      </c>
    </row>
    <row r="93" spans="1:8" ht="15" x14ac:dyDescent="0.25">
      <c r="A93" s="18">
        <v>91</v>
      </c>
      <c r="B93" s="35" t="s">
        <v>38</v>
      </c>
      <c r="C93" s="36" t="s">
        <v>12</v>
      </c>
      <c r="D93" s="39">
        <v>5</v>
      </c>
      <c r="E93" s="26"/>
      <c r="F93" s="39">
        <v>5</v>
      </c>
      <c r="G93" s="26"/>
      <c r="H93" s="43" t="s">
        <v>44</v>
      </c>
    </row>
    <row r="94" spans="1:8" ht="15" x14ac:dyDescent="0.25">
      <c r="A94" s="18">
        <v>92</v>
      </c>
      <c r="B94" s="35" t="s">
        <v>121</v>
      </c>
      <c r="C94" s="36" t="s">
        <v>25</v>
      </c>
      <c r="D94" s="39">
        <v>25</v>
      </c>
      <c r="E94" s="26"/>
      <c r="F94" s="39">
        <v>10</v>
      </c>
      <c r="G94" s="26"/>
      <c r="H94" s="43" t="s">
        <v>132</v>
      </c>
    </row>
    <row r="95" spans="1:8" ht="15" x14ac:dyDescent="0.25">
      <c r="A95" s="18">
        <v>93</v>
      </c>
      <c r="B95" s="35" t="s">
        <v>122</v>
      </c>
      <c r="C95" s="36" t="s">
        <v>25</v>
      </c>
      <c r="D95" s="39">
        <v>20</v>
      </c>
      <c r="E95" s="26"/>
      <c r="F95" s="39">
        <v>15</v>
      </c>
      <c r="G95" s="26"/>
      <c r="H95" s="43" t="s">
        <v>132</v>
      </c>
    </row>
    <row r="96" spans="1:8" ht="15" x14ac:dyDescent="0.25">
      <c r="A96" s="18">
        <v>94</v>
      </c>
      <c r="B96" s="40" t="s">
        <v>123</v>
      </c>
      <c r="C96" s="38" t="s">
        <v>25</v>
      </c>
      <c r="D96" s="39">
        <v>7</v>
      </c>
      <c r="E96" s="26"/>
      <c r="F96" s="39">
        <v>10</v>
      </c>
      <c r="G96" s="26"/>
      <c r="H96" s="43"/>
    </row>
    <row r="97" spans="1:8" ht="15" x14ac:dyDescent="0.25">
      <c r="A97" s="18">
        <v>95</v>
      </c>
      <c r="B97" s="35" t="s">
        <v>124</v>
      </c>
      <c r="C97" s="36" t="s">
        <v>25</v>
      </c>
      <c r="D97" s="39">
        <v>10</v>
      </c>
      <c r="E97" s="26"/>
      <c r="F97" s="39">
        <v>15</v>
      </c>
      <c r="G97" s="26"/>
      <c r="H97" s="43" t="s">
        <v>44</v>
      </c>
    </row>
    <row r="98" spans="1:8" ht="15" x14ac:dyDescent="0.25">
      <c r="A98" s="18">
        <v>96</v>
      </c>
      <c r="B98" s="35" t="s">
        <v>125</v>
      </c>
      <c r="C98" s="36" t="s">
        <v>25</v>
      </c>
      <c r="D98" s="39">
        <v>50</v>
      </c>
      <c r="E98" s="26"/>
      <c r="F98" s="39">
        <v>20</v>
      </c>
      <c r="G98" s="26"/>
      <c r="H98" s="43" t="s">
        <v>44</v>
      </c>
    </row>
    <row r="99" spans="1:8" ht="15" x14ac:dyDescent="0.25">
      <c r="A99" s="18">
        <v>97</v>
      </c>
      <c r="B99" s="35" t="s">
        <v>126</v>
      </c>
      <c r="C99" s="36" t="s">
        <v>25</v>
      </c>
      <c r="D99" s="39">
        <v>12</v>
      </c>
      <c r="E99" s="26"/>
      <c r="F99" s="39">
        <v>20</v>
      </c>
      <c r="G99" s="26"/>
      <c r="H99" s="43" t="s">
        <v>44</v>
      </c>
    </row>
    <row r="100" spans="1:8" ht="15" x14ac:dyDescent="0.25">
      <c r="A100" s="18">
        <v>98</v>
      </c>
      <c r="B100" s="40" t="s">
        <v>27</v>
      </c>
      <c r="C100" s="38" t="s">
        <v>128</v>
      </c>
      <c r="D100" s="39">
        <v>12</v>
      </c>
      <c r="E100" s="26"/>
      <c r="F100" s="39">
        <v>0</v>
      </c>
      <c r="G100" s="26"/>
      <c r="H100" s="43" t="s">
        <v>44</v>
      </c>
    </row>
    <row r="101" spans="1:8" ht="15" x14ac:dyDescent="0.25">
      <c r="A101" s="18">
        <v>99</v>
      </c>
      <c r="B101" s="40" t="s">
        <v>127</v>
      </c>
      <c r="C101" s="38" t="s">
        <v>129</v>
      </c>
      <c r="D101" s="39">
        <v>15</v>
      </c>
      <c r="E101" s="26"/>
      <c r="F101" s="39">
        <v>0</v>
      </c>
      <c r="G101" s="26"/>
      <c r="H101" s="43" t="s">
        <v>44</v>
      </c>
    </row>
    <row r="102" spans="1:8" ht="17.25" customHeight="1" x14ac:dyDescent="0.2">
      <c r="A102" s="49" t="s">
        <v>41</v>
      </c>
      <c r="B102" s="49"/>
      <c r="C102" s="49"/>
      <c r="D102" s="24">
        <f t="shared" ref="D102:E102" si="0">SUM(D3:D101)</f>
        <v>28248</v>
      </c>
      <c r="E102" s="41">
        <f t="shared" si="0"/>
        <v>0</v>
      </c>
      <c r="F102" s="24">
        <f>SUM(F3:F101)</f>
        <v>6470</v>
      </c>
      <c r="G102" s="27">
        <f>SUM(G3:G101)</f>
        <v>0</v>
      </c>
      <c r="H102" s="44"/>
    </row>
    <row r="103" spans="1:8" ht="17.25" customHeight="1" x14ac:dyDescent="0.2">
      <c r="A103" s="50" t="s">
        <v>42</v>
      </c>
      <c r="B103" s="51"/>
      <c r="C103" s="52"/>
      <c r="D103" s="28"/>
      <c r="E103" s="29">
        <f>D102+F102</f>
        <v>34718</v>
      </c>
      <c r="F103" s="23"/>
      <c r="G103" s="30"/>
      <c r="H103" s="20"/>
    </row>
    <row r="104" spans="1:8" ht="17.25" customHeight="1" x14ac:dyDescent="0.2">
      <c r="A104" s="53" t="s">
        <v>51</v>
      </c>
      <c r="B104" s="53"/>
      <c r="C104" s="53"/>
      <c r="D104" s="21"/>
      <c r="E104" s="31">
        <f>E102</f>
        <v>0</v>
      </c>
      <c r="F104" s="25"/>
      <c r="G104" s="31">
        <f>G102</f>
        <v>0</v>
      </c>
      <c r="H104" s="19"/>
    </row>
    <row r="105" spans="1:8" ht="17.25" customHeight="1" x14ac:dyDescent="0.2">
      <c r="A105" s="45" t="s">
        <v>52</v>
      </c>
      <c r="B105" s="46"/>
      <c r="C105" s="47"/>
      <c r="D105" s="22"/>
      <c r="E105" s="54">
        <f>E104+G104</f>
        <v>0</v>
      </c>
      <c r="F105" s="55"/>
      <c r="G105" s="56"/>
      <c r="H105" s="20"/>
    </row>
  </sheetData>
  <autoFilter ref="A2:H105"/>
  <mergeCells count="6">
    <mergeCell ref="A105:C105"/>
    <mergeCell ref="A1:E1"/>
    <mergeCell ref="A102:C102"/>
    <mergeCell ref="A103:C103"/>
    <mergeCell ref="A104:C104"/>
    <mergeCell ref="E105:G105"/>
  </mergeCells>
  <pageMargins left="0" right="0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ჯამი</vt:lpstr>
      <vt:lpstr>1</vt:lpstr>
      <vt:lpstr>ჯამი!Print_Area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Maka Zubashvili</cp:lastModifiedBy>
  <cp:lastPrinted>2019-12-19T11:02:21Z</cp:lastPrinted>
  <dcterms:created xsi:type="dcterms:W3CDTF">2016-11-08T06:46:41Z</dcterms:created>
  <dcterms:modified xsi:type="dcterms:W3CDTF">2020-01-15T07:16:27Z</dcterms:modified>
</cp:coreProperties>
</file>