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7755" tabRatio="972"/>
  </bookViews>
  <sheets>
    <sheet name="პრეისკურანტი" sheetId="9" r:id="rId1"/>
    <sheet name="Polaris XP (850 EPS)" sheetId="4" r:id="rId2"/>
    <sheet name="Polaris RZR SW (800 EFI)" sheetId="2" r:id="rId3"/>
    <sheet name="Terralander CF (800-2)" sheetId="1" r:id="rId4"/>
    <sheet name="kodiak YFM 450" sheetId="5" r:id="rId5"/>
    <sheet name="OUTLANDER " sheetId="6" r:id="rId6"/>
    <sheet name="თოვლმავალი იამაჰა  BR 250" sheetId="7" r:id="rId7"/>
    <sheet name="თოვლმავალიPhazer MTX " sheetId="8" r:id="rId8"/>
  </sheets>
  <definedNames>
    <definedName name="_xlnm.Print_Area" localSheetId="4">'kodiak YFM 450'!$A$1:$F$84</definedName>
    <definedName name="_xlnm.Print_Area" localSheetId="5">'OUTLANDER '!$A$1:$F$82</definedName>
    <definedName name="_xlnm.Print_Area" localSheetId="2">'Polaris RZR SW (800 EFI)'!$A$1:$F$111</definedName>
    <definedName name="_xlnm.Print_Area" localSheetId="1">'Polaris XP (850 EPS)'!$A$1:$F$66</definedName>
    <definedName name="_xlnm.Print_Area" localSheetId="6">'თოვლმავალი იამაჰა  BR 250'!$A$1:$F$39</definedName>
    <definedName name="_xlnm.Print_Area" localSheetId="7">'თოვლმავალიPhazer MTX '!$A$1:$H$42</definedName>
    <definedName name="_xlnm.Print_Area" localSheetId="0">პრეისკურანტი!$A$1:$O$12</definedName>
  </definedNames>
  <calcPr calcId="152511"/>
</workbook>
</file>

<file path=xl/calcChain.xml><?xml version="1.0" encoding="utf-8"?>
<calcChain xmlns="http://schemas.openxmlformats.org/spreadsheetml/2006/main">
  <c r="D100" i="2" l="1"/>
  <c r="D99" i="2"/>
  <c r="F99" i="2"/>
  <c r="D67" i="1"/>
  <c r="F67" i="1"/>
  <c r="F36" i="8" l="1"/>
  <c r="D36" i="8"/>
  <c r="D54" i="4"/>
  <c r="D55" i="4" s="1"/>
  <c r="F54" i="4"/>
  <c r="K9" i="9" l="1"/>
  <c r="I9" i="9"/>
  <c r="K3" i="9"/>
  <c r="D37" i="8"/>
  <c r="M9" i="9" s="1"/>
  <c r="F24" i="7"/>
  <c r="K8" i="9" s="1"/>
  <c r="D24" i="7"/>
  <c r="I8" i="9" s="1"/>
  <c r="F70" i="6"/>
  <c r="K7" i="9" s="1"/>
  <c r="D70" i="6"/>
  <c r="I7" i="9" s="1"/>
  <c r="F75" i="5"/>
  <c r="K6" i="9" s="1"/>
  <c r="D75" i="5"/>
  <c r="D76" i="5" s="1"/>
  <c r="M6" i="9" s="1"/>
  <c r="K5" i="9"/>
  <c r="D68" i="1"/>
  <c r="M5" i="9" s="1"/>
  <c r="K4" i="9"/>
  <c r="I4" i="9"/>
  <c r="M3" i="9"/>
  <c r="D25" i="7" l="1"/>
  <c r="M8" i="9" s="1"/>
  <c r="M4" i="9"/>
  <c r="D71" i="6"/>
  <c r="M7" i="9" s="1"/>
  <c r="I6" i="9"/>
  <c r="I5" i="9"/>
  <c r="I3" i="9"/>
  <c r="F9" i="9"/>
  <c r="G9" i="9"/>
  <c r="G8" i="9"/>
  <c r="F8" i="9"/>
  <c r="F7" i="9"/>
  <c r="G7" i="9"/>
  <c r="G6" i="9"/>
  <c r="F6" i="9"/>
  <c r="G5" i="9"/>
  <c r="F5" i="9"/>
  <c r="F3" i="9"/>
  <c r="G4" i="9"/>
  <c r="F4" i="9"/>
  <c r="E8" i="9"/>
  <c r="E5" i="9"/>
  <c r="E4" i="9"/>
  <c r="M10" i="9" l="1"/>
  <c r="H8" i="9"/>
  <c r="H5" i="9"/>
  <c r="H6" i="9"/>
  <c r="H9" i="9"/>
  <c r="H7" i="9"/>
  <c r="H4" i="9"/>
  <c r="G3" i="9"/>
  <c r="H3" i="9" s="1"/>
  <c r="E6" i="9"/>
  <c r="E3" i="9"/>
  <c r="H10" i="9" l="1"/>
  <c r="E7" i="9"/>
  <c r="E9" i="9"/>
  <c r="E10" i="9" l="1"/>
</calcChain>
</file>

<file path=xl/sharedStrings.xml><?xml version="1.0" encoding="utf-8"?>
<sst xmlns="http://schemas.openxmlformats.org/spreadsheetml/2006/main" count="914" uniqueCount="288">
  <si>
    <t>ძრავის ზეთი</t>
  </si>
  <si>
    <t xml:space="preserve">ვარიატორის ღვედი </t>
  </si>
  <si>
    <t>კომ</t>
  </si>
  <si>
    <t>kom</t>
  </si>
  <si>
    <t xml:space="preserve">სამუხრუჭე სისტემის გაწმენდა დარეგულირება </t>
  </si>
  <si>
    <t>ძრავის  და კარდნის შემაერთებელი მექანიზმის დაგერმეტიკება</t>
  </si>
  <si>
    <t>ძრავის სარქველების  (კლაპნები) რეგულირება</t>
  </si>
  <si>
    <t>მორგვის აღდგენა</t>
  </si>
  <si>
    <t>დაბოლოების აღდგენა</t>
  </si>
  <si>
    <t>ძრავის ცეპის დამჭიმი მექანიზმის აღდგენა</t>
  </si>
  <si>
    <t>ძრავის ზეთის გამაგრილებელი რადიატორის  მ/დაყენება დაგერმეტიკება</t>
  </si>
  <si>
    <t>ძრავის კვების ხუფის დაგერმეტიკება</t>
  </si>
  <si>
    <t>საჭის წევის დაბოლოების აღდგენა</t>
  </si>
  <si>
    <t>უკანა მორგვის საკისარის მ/დაშლა შეპოხვა</t>
  </si>
  <si>
    <t>უკანა ყუმბარის მ/დაყენება დაშლა შეპოხვა</t>
  </si>
  <si>
    <t>ყუმბარის ღერძის გასწორება</t>
  </si>
  <si>
    <t>საწვავის ტუმბო</t>
  </si>
  <si>
    <t>წინა მორგვის საკისარის მ/დაშლა შეპოხვა</t>
  </si>
  <si>
    <t>წინა ქვედა გიტარის მოხსნა</t>
  </si>
  <si>
    <t>შეყრის მილისების (ქვედა დიდი) აღდგენა</t>
  </si>
  <si>
    <t>ბურთულა სახსრის აღდგენა</t>
  </si>
  <si>
    <t>სათადარიგო ნაწილები</t>
  </si>
  <si>
    <t>ძრავის ამოღება ჩადგმა, დ/აწყობა</t>
  </si>
  <si>
    <t>ძრავის საყრდენი ბალიში</t>
  </si>
  <si>
    <t>კარდანის ჯვარა</t>
  </si>
  <si>
    <t>წინა ხიდი</t>
  </si>
  <si>
    <t>უკანა ხიდი</t>
  </si>
  <si>
    <t>საყრდენი დისკი</t>
  </si>
  <si>
    <t>ამორტიზატორი  ზამბარებით წინა</t>
  </si>
  <si>
    <t>ამორტიზატორი  ზამბარებით უკანა</t>
  </si>
  <si>
    <t>ბურთულა სახსარი</t>
  </si>
  <si>
    <t>ამორტიზატორი</t>
  </si>
  <si>
    <t>მორგვის საკისარი უკანა</t>
  </si>
  <si>
    <t>საჭის ღერძი</t>
  </si>
  <si>
    <t>საჭის ღერძის დამჭერი რეზინი</t>
  </si>
  <si>
    <t>საჭის ღერძის დამჭერი</t>
  </si>
  <si>
    <t>გრძელი წევა</t>
  </si>
  <si>
    <t>ხიდების ჩამრთველი</t>
  </si>
  <si>
    <t>ჰაერის ფილტრის სათავსი</t>
  </si>
  <si>
    <t>რადიატორი</t>
  </si>
  <si>
    <t>რადიატორის დამცავი</t>
  </si>
  <si>
    <t>რადიატორის გამაგრილებელი</t>
  </si>
  <si>
    <t>კომუტატორი</t>
  </si>
  <si>
    <t>წინა მაშუქი ფარი</t>
  </si>
  <si>
    <t>გვერდითი მოხვევის მაჩვენებელი</t>
  </si>
  <si>
    <t>უკანა მანათი</t>
  </si>
  <si>
    <t>მუხრუჭის მთავარი ბაჩოკი</t>
  </si>
  <si>
    <t>სუპორტი</t>
  </si>
  <si>
    <t xml:space="preserve">ხუნდები უკანა </t>
  </si>
  <si>
    <t>მაყუჩი</t>
  </si>
  <si>
    <t>ამძრავი</t>
  </si>
  <si>
    <t>სანთელი</t>
  </si>
  <si>
    <t>ზეთის ფილტრი</t>
  </si>
  <si>
    <t>სრული დიაგნოსტიკა ინსპექტირება</t>
  </si>
  <si>
    <t>საბურავის ვულკანიზაცია, დ/ა დაწებება</t>
  </si>
  <si>
    <t>მორგვის საკისარიLHწინა</t>
  </si>
  <si>
    <t>ხელის მუხრუჭის სახელური</t>
  </si>
  <si>
    <t>მაჩვენებლები დაფა</t>
  </si>
  <si>
    <t>ჰაერის ფილტრი</t>
  </si>
  <si>
    <t>გიტარა ქვედა (მარჯვენა მარცხენა)</t>
  </si>
  <si>
    <t>გიტარა ზედა (მარჯვენა მარცხენა</t>
  </si>
  <si>
    <t>სპიდომეტრის ტაბლო</t>
  </si>
  <si>
    <t>ბაბინები</t>
  </si>
  <si>
    <t>დაბოლოვება</t>
  </si>
  <si>
    <t>მტვერდამცავი ყუმბარის</t>
  </si>
  <si>
    <t>კარდანის  ჯვარა</t>
  </si>
  <si>
    <t>სიჩქარეთა გადართვის სახელური</t>
  </si>
  <si>
    <t>უკანა სანათი</t>
  </si>
  <si>
    <t>შეყრის რეზინა მილისა ვტულკები</t>
  </si>
  <si>
    <t>წინა ყუმბარა კომპლექტი</t>
  </si>
  <si>
    <t>უკანა ყუმბარა კომპლექტი</t>
  </si>
  <si>
    <t>ამძრავის ჩამრთველი</t>
  </si>
  <si>
    <t>დაკიდების გიტარის აღდგენა, ვტულკების ჩაპრესვა</t>
  </si>
  <si>
    <t>#</t>
  </si>
  <si>
    <t>ოთხტაქტიანი სინთეტიკური ძრავის ზეთი</t>
  </si>
  <si>
    <t>აალების სანთელი</t>
  </si>
  <si>
    <t>ანტიფრიზი</t>
  </si>
  <si>
    <t>მუხრუჭების სითხე</t>
  </si>
  <si>
    <t>ვარიატორის ღვედი</t>
  </si>
  <si>
    <t>სამუხრუჭე ხუნდები წინა</t>
  </si>
  <si>
    <t>სამუხრუჭე ხუნდები უკანა</t>
  </si>
  <si>
    <t>წინა ყუმბარა</t>
  </si>
  <si>
    <t>უკანა ყუმბარა</t>
  </si>
  <si>
    <t>ყუმბარის გაიკა</t>
  </si>
  <si>
    <t>უკანა ზედა გიტარა</t>
  </si>
  <si>
    <t>უკანა ქვედა გიტარა</t>
  </si>
  <si>
    <t>მარჯვენა/მარცხენა ფარი</t>
  </si>
  <si>
    <t>მუხრუჭის შლანგი</t>
  </si>
  <si>
    <t>ნათურა (4010253)</t>
  </si>
  <si>
    <t>ბურთულა სახსარის აღდგენა</t>
  </si>
  <si>
    <t>წევის დაბოლოების აღდგენა</t>
  </si>
  <si>
    <t>საწვავის ავზის და ტუმბოს გაწმენდა დ/აწყობა</t>
  </si>
  <si>
    <t>სიჩქარეთა ჩამყრელი მექანიზმის აღდგენა</t>
  </si>
  <si>
    <t>სიჩქარეთა კოლოფის მოხსნა დაშლა აწყობა ცეპის ჩასმა</t>
  </si>
  <si>
    <t>ხიდის მოხსნა დაყენება</t>
  </si>
  <si>
    <t>საჭის მექანიზმის (ელექტრო) შეკეთება</t>
  </si>
  <si>
    <t>ლიტრი</t>
  </si>
  <si>
    <t xml:space="preserve"> კომპ-ტი</t>
  </si>
  <si>
    <t>ყუმბარის შაიბა</t>
  </si>
  <si>
    <t>ყუმბარის მტვერდამცავი</t>
  </si>
  <si>
    <t>კვადროციკლი Polaris RZR SW (800 EFI) - 2013 წელი</t>
  </si>
  <si>
    <t>კვადროციკლი Polaris XP (850 EPS) - 2011 წელი</t>
  </si>
  <si>
    <t>სამუხრუჭე სისტემის გაწმენდა- დარეგულირება</t>
  </si>
  <si>
    <t>ხუნდები წინა</t>
  </si>
  <si>
    <t>ძრავის ხუფის დაგერმეტება ცოლინდრი</t>
  </si>
  <si>
    <t xml:space="preserve">რამის გასწორება ერთი მხარე </t>
  </si>
  <si>
    <t>საყრდენი დისკი წინა</t>
  </si>
  <si>
    <t>მორგვის საკისარი წინა</t>
  </si>
  <si>
    <t>შეყრის მილისა პატარა</t>
  </si>
  <si>
    <t>წინა დაკიდების ზედა ბერკეტი</t>
  </si>
  <si>
    <t>წინა დაკიდების ქვედა ბერკეტი</t>
  </si>
  <si>
    <t xml:space="preserve">ყუმბარის მტვერდამცავი </t>
  </si>
  <si>
    <t>უკანა დაკიდების ზედა ბერკეტი</t>
  </si>
  <si>
    <t>უკანა დაკიდების ქვედა ბერკეტი</t>
  </si>
  <si>
    <t xml:space="preserve">მორგვის საკისარი უკანა </t>
  </si>
  <si>
    <t>საჭის მექანიძმის დაბოლოება</t>
  </si>
  <si>
    <t>წყლის რადიატორი</t>
  </si>
  <si>
    <t>უკანა ქვედა ბერკეტი მოხსნა დაყენება შეპოხვა</t>
  </si>
  <si>
    <t>უკანა  ზედა ბერკეტი მოხსნა დაყენება შეპოხვა</t>
  </si>
  <si>
    <t>წინა ქვედა ბერკეტი მოხსნა დაყენება შეპოხვა</t>
  </si>
  <si>
    <t>წინა  ზედა ბერკეტი მოხსნა დაყენება შეპოხვა</t>
  </si>
  <si>
    <t>წინა ყუმბარის მ/დაყენება დაშლა შეპოხვა</t>
  </si>
  <si>
    <t>წინა ყუმბარა კომპ.</t>
  </si>
  <si>
    <t>უკანა ყუმბარა კომპ.</t>
  </si>
  <si>
    <t>წევა</t>
  </si>
  <si>
    <t>მუხრუჭის მთავარი ავზი</t>
  </si>
  <si>
    <t>დინამო</t>
  </si>
  <si>
    <t>თერმოსტატი</t>
  </si>
  <si>
    <t>მუხლუხა ლილვი და ბარბაცა კომლექტი</t>
  </si>
  <si>
    <t>ძრავის საფენების კომპლექტი</t>
  </si>
  <si>
    <t>თავისუფალი სვლის მარეგულირებელი</t>
  </si>
  <si>
    <t>კარდნის ჯვარა უკანა</t>
  </si>
  <si>
    <t>კარდნის ჯვარა წინა</t>
  </si>
  <si>
    <t>შეყრის მილისა (ქვედა დიდი) აღდგენა</t>
  </si>
  <si>
    <t>შეყრის მილისა პატარას აღდგენა</t>
  </si>
  <si>
    <t>ვაეიატორის ღერძის საკისარი</t>
  </si>
  <si>
    <t>ძრავის თავაკის ხუფის შეკეთება</t>
  </si>
  <si>
    <t>ვარიატორის შეკეთება</t>
  </si>
  <si>
    <t>წყლის რადიატორის შეკეთება</t>
  </si>
  <si>
    <t>ვინტილიატორის ფრთების შეკეთება</t>
  </si>
  <si>
    <t>მქნევარა</t>
  </si>
  <si>
    <t>სუპორტის აღდგენა</t>
  </si>
  <si>
    <t>ვარიატორის მ/დ.</t>
  </si>
  <si>
    <t>მთავარი გადაცემის წამყვანი და ამყოლი კბილანა (კანეჩკა პლანეტარკა)</t>
  </si>
  <si>
    <t>ხიდის ზეთი</t>
  </si>
  <si>
    <t xml:space="preserve">მორგვი </t>
  </si>
  <si>
    <t>ალუმინის ჩარჩოს აღდგენა შეკეთება</t>
  </si>
  <si>
    <t>გადაცემათა კოლოფის შეკეთება</t>
  </si>
  <si>
    <t>წინა მორგვის საკისარის მ/დ შეპოხვა</t>
  </si>
  <si>
    <t>უკანა ხიდის მთავარი გადაცემის ამყოლი და მიმყოლი კბილანის მოხვევა, ჭანჭიკის ამოღება შეცვლა</t>
  </si>
  <si>
    <t>მშრალი ამორტიზატორის აღდგენა</t>
  </si>
  <si>
    <t>მუხრუჭების მთავარი და მუშა ცილინდრის მ/დ აღდგენა</t>
  </si>
  <si>
    <t>წინა ხუნდების გადაკვრა</t>
  </si>
  <si>
    <t>ძრავის სარქველების (კლაპნები) რეგულირება</t>
  </si>
  <si>
    <t>ძრავის კბილანების სინქრონიზაციის გასწორება</t>
  </si>
  <si>
    <t>წინა ხიდშიო ზეთის შეცვლა</t>
  </si>
  <si>
    <t>უკანა ხიდში ზეთის შეცვლა</t>
  </si>
  <si>
    <t>გადაცემატა კოლოფში ზეთის შეცვლა</t>
  </si>
  <si>
    <t>საწვავის ავზის დ/ა გაწმენდა</t>
  </si>
  <si>
    <t>საჭის წევის მტვერდამცავი</t>
  </si>
  <si>
    <t xml:space="preserve">ბურთულა სახსარი </t>
  </si>
  <si>
    <t>ამძრავის კნოპკა</t>
  </si>
  <si>
    <t>სიჩქარის კოლოფის მიმართველი ღერძი</t>
  </si>
  <si>
    <t>სიჩქარის კოლოფის მოხსნა დ/ა</t>
  </si>
  <si>
    <t>ხუნდებიEPAD LH 1 კომპ</t>
  </si>
  <si>
    <t>გენერატორი</t>
  </si>
  <si>
    <t>მუხლა ლილვი</t>
  </si>
  <si>
    <t>მუხლა ლილვის საფენი</t>
  </si>
  <si>
    <t>ძრავის დამაწყანრებელი (უსპაკაიწელი)</t>
  </si>
  <si>
    <t>ძრავის დგუში</t>
  </si>
  <si>
    <t>ძრავის ცილინდრი</t>
  </si>
  <si>
    <t>ძრავის დგუშის რგოლი</t>
  </si>
  <si>
    <t>ამძრავის  დ/აწყობა  შეკეთება</t>
  </si>
  <si>
    <t>შეყრის მილისა (ვტულკები) აღდგენა</t>
  </si>
  <si>
    <t>ვარიატორის აღდგენა</t>
  </si>
  <si>
    <t>დამუხტვის გადამწოდი</t>
  </si>
  <si>
    <t>უკანა ყუმბარა გარეთა</t>
  </si>
  <si>
    <t>ძრავი</t>
  </si>
  <si>
    <t>აირ გამანაწილებელი ლილვი (რასპრედვალი)</t>
  </si>
  <si>
    <t>ჰიდრო საბიძგარი (გიდრო ტალკატელები)</t>
  </si>
  <si>
    <t>ზედა კარკასი ალუმინის ეკრანი</t>
  </si>
  <si>
    <t>კომპ</t>
  </si>
  <si>
    <t>სიჩქატეთა გადართვის სახელური</t>
  </si>
  <si>
    <t>სიჩქარეთა კოლოფის წევა</t>
  </si>
  <si>
    <t>ხუნდები (კომპლექტი)</t>
  </si>
  <si>
    <t>ხუნდი</t>
  </si>
  <si>
    <t>ბაბინა</t>
  </si>
  <si>
    <t>ბურTულა სახსარი</t>
  </si>
  <si>
    <t xml:space="preserve">შეყრის მილისა </t>
  </si>
  <si>
    <t>წინა ყუმბარა კომპლექტში</t>
  </si>
  <si>
    <t>უკანა ყუმბარა კომპლექტში</t>
  </si>
  <si>
    <t>ამძრავის ღილაკი (კნობკა)</t>
  </si>
  <si>
    <t>ძრავის შეკეთება</t>
  </si>
  <si>
    <t>ძრავის ხუფის გერმეტიკზე დასმა</t>
  </si>
  <si>
    <t>დაკიდების გიტარის აღდგენა ,ვტულკების ჩაპრესვა</t>
  </si>
  <si>
    <t>საწვავის ავზის მ/დაყენებ</t>
  </si>
  <si>
    <t>საწვავის ავზის მ/დაყენებ გამორეცხვა</t>
  </si>
  <si>
    <t>მუხლუხა ლილვის სადები</t>
  </si>
  <si>
    <t>დგუშის რგოლები</t>
  </si>
  <si>
    <t>ძრავის ბლოკის გაჩარხვა ჩაგილზვა</t>
  </si>
  <si>
    <t>მუხლუხა ლილვის გაჩარხვა</t>
  </si>
  <si>
    <t>გენერატორის მ/დ. შეკეთება</t>
  </si>
  <si>
    <t>ელექტრო გაყვანილობის მოწესრიგება შეკეთება</t>
  </si>
  <si>
    <t>უკანა ხიდის  მ/დაყენება დაგერმეტიკება</t>
  </si>
  <si>
    <t>კარბურატორის გაწმენდა დარეგულირება</t>
  </si>
  <si>
    <t>უკანა გარეთა ყუმბარა</t>
  </si>
  <si>
    <t>ხიდის ჩობალი</t>
  </si>
  <si>
    <t>ხიდის საკისარი</t>
  </si>
  <si>
    <t>უკანა ხიდის დარეგულირება სალნიკის და ჩობალის შეცვლა</t>
  </si>
  <si>
    <t>საწვავის ტუმბოს აღდგენა</t>
  </si>
  <si>
    <t>კვადროციკლი CAN-AM OUTLANDER - 2006 გ.წ.</t>
  </si>
  <si>
    <t>ხუნდებიE PAD LH(კომპ)</t>
  </si>
  <si>
    <t>ვარიატორი</t>
  </si>
  <si>
    <t>ვარიატორის დ/აწყობა</t>
  </si>
  <si>
    <t>ხუნდა</t>
  </si>
  <si>
    <t>შეყრის მილისა ვტულკები</t>
  </si>
  <si>
    <t>ძრავის შეკეთება დ/ა</t>
  </si>
  <si>
    <t>ქიქ სტარტერი</t>
  </si>
  <si>
    <t>ძრავის გამაგრილებელი</t>
  </si>
  <si>
    <t>კრილჩატკა</t>
  </si>
  <si>
    <t>რემენი</t>
  </si>
  <si>
    <t>თხილამურები</t>
  </si>
  <si>
    <t>ალმასი</t>
  </si>
  <si>
    <t>შალგი(გუსენიცა)</t>
  </si>
  <si>
    <t>შალგის კრონშტეინი</t>
  </si>
  <si>
    <t>გამაგრილებელი პლასმასი(სალასკა)</t>
  </si>
  <si>
    <t>იაკორი კალენვალი</t>
  </si>
  <si>
    <t>ზეთი(2ტაქტიანი)</t>
  </si>
  <si>
    <t>გიტარა ზედა (მარჯვენა-მარცხენა)</t>
  </si>
  <si>
    <t>კარბურატორის გაწმენდა, დარეგულირება</t>
  </si>
  <si>
    <t>ზეთი(4ტაქტიანი)</t>
  </si>
  <si>
    <t>გამაგრილებელი პლასმასი</t>
  </si>
  <si>
    <t>თხილამურის სამაგრები</t>
  </si>
  <si>
    <t xml:space="preserve">თხილამური </t>
  </si>
  <si>
    <t>სახელური</t>
  </si>
  <si>
    <t xml:space="preserve">საქარე მინა </t>
  </si>
  <si>
    <t>კატუშკა</t>
  </si>
  <si>
    <t>ფარი წინა</t>
  </si>
  <si>
    <t>აქსელერატორის სახელური</t>
  </si>
  <si>
    <t>ჩამრთველი სახელური</t>
  </si>
  <si>
    <t>ზარიადკის რელე</t>
  </si>
  <si>
    <t>ზაჟიგანიის ზამოკი</t>
  </si>
  <si>
    <t>ვარიატორის დ/აწყობა გაწმენდა</t>
  </si>
  <si>
    <t>შეყრის მილისა</t>
  </si>
  <si>
    <t>lიტრი</t>
  </si>
  <si>
    <t>ganzოmilebis erTeuli</t>
  </si>
  <si>
    <t>ცალი</t>
  </si>
  <si>
    <r>
      <rPr>
        <sz val="10"/>
        <rFont val="AcadNusx"/>
        <family val="2"/>
      </rPr>
      <t>#</t>
    </r>
  </si>
  <si>
    <t>პრეისკურანტის სავარაუდო ღირებულების ჯამი (ლარი)</t>
  </si>
  <si>
    <t>კვადროციკლი - Polaris (XP850 EPS)</t>
  </si>
  <si>
    <t>კვადროციკლი - Polaris  RZR SW (800 EFI)</t>
  </si>
  <si>
    <t>კვადროციკლი - Terralander (CF800-2)</t>
  </si>
  <si>
    <t>კვადროციკლი - YAMAHA Kodiak YFM 450</t>
  </si>
  <si>
    <t xml:space="preserve">კვადროციკლი - CAN-AM OUTLANDER </t>
  </si>
  <si>
    <t>თოვლმავალი - YAMAHA BR 250 (DCM 2)</t>
  </si>
  <si>
    <t>თოვლმავალი - YAMAHA Phazer MTX</t>
  </si>
  <si>
    <r>
      <rPr>
        <b/>
        <sz val="10"/>
        <rFont val="Arial"/>
        <family val="2"/>
        <charset val="204"/>
      </rPr>
      <t>კვადროციკლი Terralander</t>
    </r>
    <r>
      <rPr>
        <b/>
        <sz val="10"/>
        <rFont val="AcadNusx"/>
        <family val="2"/>
      </rPr>
      <t xml:space="preserve"> </t>
    </r>
    <r>
      <rPr>
        <b/>
        <sz val="10"/>
        <rFont val="Arial"/>
        <family val="2"/>
        <charset val="204"/>
      </rPr>
      <t>CF (</t>
    </r>
    <r>
      <rPr>
        <b/>
        <sz val="10"/>
        <rFont val="AcadNusx"/>
        <family val="2"/>
      </rPr>
      <t>800-2) - 2012 wელი</t>
    </r>
  </si>
  <si>
    <r>
      <t xml:space="preserve"> </t>
    </r>
    <r>
      <rPr>
        <sz val="10"/>
        <color theme="1"/>
        <rFont val="Sylfaen"/>
        <family val="1"/>
      </rPr>
      <t>ლიტრი</t>
    </r>
  </si>
  <si>
    <t>სულ ჯამი:</t>
  </si>
  <si>
    <t>ა/მანქანის მარკა</t>
  </si>
  <si>
    <t>რაოდენობა</t>
  </si>
  <si>
    <t>გამოშვების წელი</t>
  </si>
  <si>
    <t>დანართი N1</t>
  </si>
  <si>
    <t>ერთეულზე მომსახურების  მაქსიმალური ზღვრული ღირებულება
(ლარი)</t>
  </si>
  <si>
    <t>ჯამური მაქსიმალური ზღვრული ღირებულება
(ლარი)</t>
  </si>
  <si>
    <t>მთავარი მართვის ბლოკი (კომპიუტერი)</t>
  </si>
  <si>
    <t>სათადარიგო ნაწილების  ერთეულის მაქსიმალური ზღვრული ღირებულება  (ლარი)</t>
  </si>
  <si>
    <t>სათადარიგო ნაწილის შეცვლის (მომსახურების)  მაქსიმალური ზღვრული ღირებულება
(ლარი)</t>
  </si>
  <si>
    <r>
      <t xml:space="preserve">თოვლმავალი </t>
    </r>
    <r>
      <rPr>
        <b/>
        <sz val="12"/>
        <color theme="1"/>
        <rFont val="Arial"/>
        <family val="2"/>
      </rPr>
      <t>Phazer MTX 2008 წ.</t>
    </r>
  </si>
  <si>
    <t>უკანა სვლის ჯაჭვი</t>
  </si>
  <si>
    <t>ერთეულის მაქსიმალური ზღვრული ღირებულება  (ლარი)</t>
  </si>
  <si>
    <t xml:space="preserve"> ერთეულზე მომსახურების  მაქსიმალური ზღვრული ღირებულება
(ლარი)</t>
  </si>
  <si>
    <t xml:space="preserve"> პრეისკურანტის ჯამური მაქსიმალური ზღვრული ღირებულება (ლარი)</t>
  </si>
  <si>
    <t>ჯამი (სავარაუდო ღირებულების):</t>
  </si>
  <si>
    <t>სულ ჯამი (სავარაუდო ღირებულების):</t>
  </si>
  <si>
    <t>ჯამი (პრეტენდენტის შემოთავაზების):</t>
  </si>
  <si>
    <t>სულ ჯამი (პრეტენდენტის შემოთავაზების):</t>
  </si>
  <si>
    <t>პრეტენდენტის წარმოდგენილი სათადარიგო ნაწილების  ერთეულის მაქსიმალური ზღვრული ღირებულება  (ლარი)</t>
  </si>
  <si>
    <t>პრეტენდენტის წარმოდგენილი  სათადარიგო ნაწილის შეცვლის (მომსახურების)  მაქსიმალური ზღვრული ღირებულება
(ლარი)</t>
  </si>
  <si>
    <r>
      <rPr>
        <b/>
        <sz val="12"/>
        <rFont val="Arial"/>
        <family val="2"/>
        <charset val="204"/>
      </rPr>
      <t xml:space="preserve">კვადროციკლი YAMAHA Kodiak YFM 450 - </t>
    </r>
    <r>
      <rPr>
        <b/>
        <sz val="12"/>
        <rFont val="AcadNusx"/>
        <family val="2"/>
      </rPr>
      <t>2006 გ.წ.</t>
    </r>
  </si>
  <si>
    <r>
      <t xml:space="preserve">თოვლმავალი  იამაჰა </t>
    </r>
    <r>
      <rPr>
        <b/>
        <sz val="12"/>
        <color theme="1"/>
        <rFont val="Arial"/>
        <family val="2"/>
      </rPr>
      <t>BR 250 (DCM 2) 2008 წ.</t>
    </r>
  </si>
  <si>
    <t xml:space="preserve"> პრეტენდენტის წარმოდგენილი ერთეულის მაქსიმალური ზღვრული ღირებულება  (ლარი)</t>
  </si>
  <si>
    <t>პრეტენდენტის წარმოდგენილი  ერთეულზე მომსახურების  მაქსიმალური ზღვრული ღირებულება
(ლარი)</t>
  </si>
  <si>
    <t xml:space="preserve"> პრეტენდენტის წარმოდგენილი  პრეისკურანტის ჯამური მაქსიმალური ზღვრული ღირებულება (ლარი)</t>
  </si>
  <si>
    <t>საჭის მექანიზმის აღდგენა</t>
  </si>
  <si>
    <t>მუხლა ლილვი და ბარბაცა კომპლექტში</t>
  </si>
  <si>
    <t>ძრავის საფენები კომპლექტში</t>
  </si>
  <si>
    <t>ძრავის ამოღება ჩადგმა დაშლა აწყობა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</si>
</sst>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\ _L_a_r_i_-;\-* #,##0.00\ _L_a_r_i_-;_-* &quot;-&quot;??\ _L_a_r_i_-;_-@_-"/>
    <numFmt numFmtId="165" formatCode="###0.00;###0.00"/>
    <numFmt numFmtId="166" formatCode="###0;###0"/>
    <numFmt numFmtId="167" formatCode="###0.000;###0.000"/>
    <numFmt numFmtId="168" formatCode="_-* #,##0.0000\ _L_a_r_i_-;\-* #,##0.0000\ _L_a_r_i_-;_-* &quot;-&quot;??\ _L_a_r_i_-;_-@_-"/>
    <numFmt numFmtId="169" formatCode="_-* #,##0.00_р_._-;\-* #,##0.00_р_._-;_-* &quot;-&quot;??_р_._-;_-@_-"/>
  </numFmts>
  <fonts count="30" x14ac:knownFonts="1">
    <font>
      <sz val="11"/>
      <color theme="1"/>
      <name val="Calibri"/>
      <family val="2"/>
      <scheme val="minor"/>
    </font>
    <font>
      <b/>
      <sz val="12"/>
      <name val="AcadNusx"/>
      <family val="2"/>
    </font>
    <font>
      <b/>
      <sz val="12"/>
      <name val="Arial"/>
      <family val="2"/>
      <charset val="204"/>
    </font>
    <font>
      <sz val="11"/>
      <color theme="1"/>
      <name val="Grigolia"/>
    </font>
    <font>
      <b/>
      <sz val="10"/>
      <name val="AcadNusx"/>
      <family val="2"/>
    </font>
    <font>
      <b/>
      <sz val="10"/>
      <color theme="1"/>
      <name val="Grigolia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Grigolia"/>
    </font>
    <font>
      <b/>
      <sz val="12"/>
      <color theme="1"/>
      <name val="Arial"/>
      <family val="2"/>
    </font>
    <font>
      <sz val="10"/>
      <color rgb="FF000000"/>
      <name val="Times New Roman"/>
      <family val="1"/>
      <charset val="204"/>
    </font>
    <font>
      <sz val="10"/>
      <name val="AcadNusx"/>
      <family val="2"/>
    </font>
    <font>
      <sz val="10"/>
      <color theme="1"/>
      <name val="AcadNusx"/>
    </font>
    <font>
      <sz val="10"/>
      <color theme="1"/>
      <name val="Calibri"/>
      <family val="2"/>
      <scheme val="minor"/>
    </font>
    <font>
      <sz val="10"/>
      <color rgb="FF000000"/>
      <name val="Grigolia"/>
    </font>
    <font>
      <sz val="10"/>
      <name val="Sylfaen"/>
      <family val="1"/>
    </font>
    <font>
      <sz val="10"/>
      <name val="Grigolia"/>
    </font>
    <font>
      <sz val="10"/>
      <color theme="1"/>
      <name val="Grigolia"/>
    </font>
    <font>
      <sz val="10"/>
      <color rgb="FF000000"/>
      <name val="Sylfaen"/>
      <family val="1"/>
    </font>
    <font>
      <sz val="10"/>
      <color theme="1"/>
      <name val="Sylfaen"/>
      <family val="1"/>
    </font>
    <font>
      <b/>
      <sz val="10"/>
      <name val="Arial"/>
      <family val="2"/>
      <charset val="204"/>
    </font>
    <font>
      <sz val="10"/>
      <color rgb="FF000000"/>
      <name val="Calibri"/>
      <family val="2"/>
    </font>
    <font>
      <sz val="10"/>
      <color theme="1"/>
      <name val="Cambria"/>
      <family val="1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rgb="FF000000"/>
      <name val="Sylfae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169" fontId="26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textRotation="90" wrapText="1"/>
    </xf>
    <xf numFmtId="0" fontId="13" fillId="0" borderId="0" xfId="0" applyFont="1"/>
    <xf numFmtId="166" fontId="14" fillId="2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166" fontId="21" fillId="2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24" fillId="3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3" fillId="0" borderId="1" xfId="0" applyFont="1" applyBorder="1" applyAlignment="1"/>
    <xf numFmtId="0" fontId="13" fillId="0" borderId="1" xfId="0" applyFont="1" applyBorder="1" applyAlignment="1">
      <alignment vertical="center"/>
    </xf>
    <xf numFmtId="167" fontId="11" fillId="2" borderId="1" xfId="0" applyNumberFormat="1" applyFont="1" applyFill="1" applyBorder="1" applyAlignment="1">
      <alignment horizontal="center" vertical="center" wrapText="1"/>
    </xf>
    <xf numFmtId="167" fontId="17" fillId="0" borderId="0" xfId="0" applyNumberFormat="1" applyFont="1" applyBorder="1" applyAlignment="1">
      <alignment horizontal="center" vertical="center"/>
    </xf>
    <xf numFmtId="164" fontId="16" fillId="3" borderId="1" xfId="1" applyNumberFormat="1" applyFont="1" applyFill="1" applyBorder="1" applyAlignment="1">
      <alignment horizontal="center" vertical="center"/>
    </xf>
    <xf numFmtId="165" fontId="17" fillId="0" borderId="1" xfId="1" applyNumberFormat="1" applyFont="1" applyBorder="1" applyAlignment="1">
      <alignment horizontal="center" vertical="center"/>
    </xf>
    <xf numFmtId="165" fontId="16" fillId="3" borderId="1" xfId="1" applyNumberFormat="1" applyFont="1" applyFill="1" applyBorder="1" applyAlignment="1">
      <alignment horizontal="center" vertical="center"/>
    </xf>
    <xf numFmtId="165" fontId="17" fillId="3" borderId="1" xfId="1" applyNumberFormat="1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 wrapText="1"/>
    </xf>
    <xf numFmtId="167" fontId="13" fillId="0" borderId="0" xfId="0" applyNumberFormat="1" applyFont="1"/>
    <xf numFmtId="0" fontId="13" fillId="0" borderId="0" xfId="0" applyFont="1" applyFill="1"/>
    <xf numFmtId="164" fontId="3" fillId="3" borderId="1" xfId="0" applyNumberFormat="1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center"/>
    </xf>
    <xf numFmtId="43" fontId="17" fillId="3" borderId="1" xfId="0" applyNumberFormat="1" applyFont="1" applyFill="1" applyBorder="1" applyAlignment="1">
      <alignment horizontal="center" vertical="center"/>
    </xf>
    <xf numFmtId="167" fontId="0" fillId="3" borderId="0" xfId="0" applyNumberFormat="1" applyFill="1"/>
    <xf numFmtId="0" fontId="0" fillId="3" borderId="0" xfId="0" applyFill="1"/>
    <xf numFmtId="168" fontId="3" fillId="3" borderId="0" xfId="0" applyNumberFormat="1" applyFont="1" applyFill="1" applyAlignment="1">
      <alignment vertical="center"/>
    </xf>
    <xf numFmtId="2" fontId="17" fillId="3" borderId="1" xfId="0" applyNumberFormat="1" applyFont="1" applyFill="1" applyBorder="1" applyAlignment="1">
      <alignment horizontal="center" vertical="center"/>
    </xf>
    <xf numFmtId="165" fontId="23" fillId="3" borderId="1" xfId="1" applyNumberFormat="1" applyFont="1" applyFill="1" applyBorder="1" applyAlignment="1">
      <alignment horizontal="center" vertical="center"/>
    </xf>
    <xf numFmtId="165" fontId="13" fillId="3" borderId="1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7" fontId="13" fillId="3" borderId="0" xfId="0" applyNumberFormat="1" applyFont="1" applyFill="1"/>
    <xf numFmtId="0" fontId="13" fillId="3" borderId="0" xfId="0" applyFont="1" applyFill="1"/>
    <xf numFmtId="165" fontId="13" fillId="3" borderId="0" xfId="0" applyNumberFormat="1" applyFont="1" applyFill="1"/>
    <xf numFmtId="2" fontId="13" fillId="3" borderId="1" xfId="0" applyNumberFormat="1" applyFont="1" applyFill="1" applyBorder="1" applyAlignment="1">
      <alignment horizontal="center" vertical="center"/>
    </xf>
    <xf numFmtId="2" fontId="13" fillId="3" borderId="0" xfId="0" applyNumberFormat="1" applyFont="1" applyFill="1"/>
    <xf numFmtId="2" fontId="23" fillId="3" borderId="1" xfId="0" applyNumberFormat="1" applyFont="1" applyFill="1" applyBorder="1" applyAlignment="1">
      <alignment horizontal="center" vertical="center" wrapText="1"/>
    </xf>
    <xf numFmtId="2" fontId="24" fillId="3" borderId="1" xfId="1" applyNumberFormat="1" applyFont="1" applyFill="1" applyBorder="1" applyAlignment="1">
      <alignment horizontal="center" vertical="center"/>
    </xf>
    <xf numFmtId="2" fontId="0" fillId="3" borderId="0" xfId="0" applyNumberFormat="1" applyFill="1"/>
    <xf numFmtId="2" fontId="24" fillId="0" borderId="1" xfId="1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vertical="center"/>
    </xf>
    <xf numFmtId="2" fontId="0" fillId="0" borderId="0" xfId="0" applyNumberFormat="1" applyFill="1"/>
    <xf numFmtId="2" fontId="24" fillId="0" borderId="1" xfId="1" applyNumberFormat="1" applyFont="1" applyBorder="1" applyAlignment="1">
      <alignment horizontal="center" vertical="center"/>
    </xf>
    <xf numFmtId="2" fontId="0" fillId="0" borderId="0" xfId="0" applyNumberFormat="1"/>
    <xf numFmtId="164" fontId="14" fillId="3" borderId="1" xfId="1" applyNumberFormat="1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8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7" fontId="17" fillId="0" borderId="1" xfId="0" applyNumberFormat="1" applyFont="1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/>
    <xf numFmtId="2" fontId="0" fillId="0" borderId="1" xfId="0" applyNumberFormat="1" applyFill="1" applyBorder="1"/>
    <xf numFmtId="165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8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68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5" fontId="13" fillId="3" borderId="1" xfId="0" applyNumberFormat="1" applyFont="1" applyFill="1" applyBorder="1"/>
    <xf numFmtId="0" fontId="13" fillId="3" borderId="1" xfId="0" applyFont="1" applyFill="1" applyBorder="1"/>
    <xf numFmtId="165" fontId="5" fillId="3" borderId="1" xfId="0" applyNumberFormat="1" applyFont="1" applyFill="1" applyBorder="1" applyAlignment="1">
      <alignment horizontal="center" vertical="center"/>
    </xf>
    <xf numFmtId="2" fontId="13" fillId="3" borderId="1" xfId="0" applyNumberFormat="1" applyFont="1" applyFill="1" applyBorder="1"/>
    <xf numFmtId="2" fontId="0" fillId="3" borderId="1" xfId="0" applyNumberFormat="1" applyFill="1" applyBorder="1"/>
    <xf numFmtId="2" fontId="5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2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/>
    <xf numFmtId="2" fontId="0" fillId="0" borderId="1" xfId="0" applyNumberFormat="1" applyFont="1" applyBorder="1"/>
    <xf numFmtId="2" fontId="28" fillId="0" borderId="1" xfId="0" applyNumberFormat="1" applyFont="1" applyBorder="1"/>
    <xf numFmtId="164" fontId="29" fillId="0" borderId="1" xfId="0" applyNumberFormat="1" applyFont="1" applyBorder="1"/>
    <xf numFmtId="164" fontId="0" fillId="0" borderId="0" xfId="0" applyNumberFormat="1" applyFont="1"/>
    <xf numFmtId="0" fontId="0" fillId="4" borderId="0" xfId="0" applyFont="1" applyFill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 vertical="center"/>
    </xf>
    <xf numFmtId="43" fontId="27" fillId="0" borderId="1" xfId="1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3" fontId="27" fillId="0" borderId="5" xfId="1" applyNumberFormat="1" applyFont="1" applyFill="1" applyBorder="1" applyAlignment="1">
      <alignment horizontal="center" vertical="center"/>
    </xf>
    <xf numFmtId="43" fontId="27" fillId="0" borderId="7" xfId="1" applyNumberFormat="1" applyFont="1" applyFill="1" applyBorder="1" applyAlignment="1">
      <alignment horizontal="center" vertical="center"/>
    </xf>
    <xf numFmtId="43" fontId="27" fillId="0" borderId="6" xfId="1" applyNumberFormat="1" applyFont="1" applyFill="1" applyBorder="1" applyAlignment="1">
      <alignment horizontal="center" vertic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view="pageBreakPreview" zoomScale="93" zoomScaleNormal="87" zoomScaleSheetLayoutView="93" workbookViewId="0">
      <selection activeCell="M16" sqref="M16"/>
    </sheetView>
  </sheetViews>
  <sheetFormatPr defaultRowHeight="15" x14ac:dyDescent="0.25"/>
  <cols>
    <col min="1" max="1" width="4.28515625" style="115" customWidth="1"/>
    <col min="2" max="2" width="42.85546875" style="115" bestFit="1" customWidth="1"/>
    <col min="3" max="3" width="10.28515625" style="115" customWidth="1"/>
    <col min="4" max="4" width="13.28515625" style="115" customWidth="1"/>
    <col min="5" max="5" width="24.140625" style="115" hidden="1" customWidth="1"/>
    <col min="6" max="6" width="19.140625" style="115" hidden="1" customWidth="1"/>
    <col min="7" max="7" width="15.85546875" style="115" hidden="1" customWidth="1"/>
    <col min="8" max="8" width="18.5703125" style="115" hidden="1" customWidth="1"/>
    <col min="9" max="9" width="16.7109375" style="115" customWidth="1"/>
    <col min="10" max="10" width="20.42578125" style="115" customWidth="1"/>
    <col min="11" max="12" width="19.42578125" style="115" customWidth="1"/>
    <col min="13" max="13" width="19.5703125" style="115" customWidth="1"/>
    <col min="14" max="14" width="19.28515625" style="115" customWidth="1"/>
    <col min="15" max="15" width="10.5703125" style="115" hidden="1" customWidth="1"/>
    <col min="16" max="16384" width="9.140625" style="115"/>
  </cols>
  <sheetData>
    <row r="1" spans="1:15" ht="58.5" customHeight="1" x14ac:dyDescent="0.25">
      <c r="A1" s="127" t="s">
        <v>262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5" ht="142.5" customHeight="1" x14ac:dyDescent="0.25">
      <c r="A2" s="102" t="s">
        <v>73</v>
      </c>
      <c r="B2" s="116" t="s">
        <v>259</v>
      </c>
      <c r="C2" s="116" t="s">
        <v>260</v>
      </c>
      <c r="D2" s="116" t="s">
        <v>261</v>
      </c>
      <c r="E2" s="116" t="s">
        <v>248</v>
      </c>
      <c r="F2" s="116" t="s">
        <v>266</v>
      </c>
      <c r="G2" s="116" t="s">
        <v>263</v>
      </c>
      <c r="H2" s="116" t="s">
        <v>264</v>
      </c>
      <c r="I2" s="116" t="s">
        <v>270</v>
      </c>
      <c r="J2" s="116" t="s">
        <v>281</v>
      </c>
      <c r="K2" s="116" t="s">
        <v>271</v>
      </c>
      <c r="L2" s="116" t="s">
        <v>282</v>
      </c>
      <c r="M2" s="116" t="s">
        <v>272</v>
      </c>
      <c r="N2" s="116" t="s">
        <v>283</v>
      </c>
    </row>
    <row r="3" spans="1:15" x14ac:dyDescent="0.25">
      <c r="A3" s="117">
        <v>1</v>
      </c>
      <c r="B3" s="118" t="s">
        <v>249</v>
      </c>
      <c r="C3" s="117">
        <v>10</v>
      </c>
      <c r="D3" s="117">
        <v>2011</v>
      </c>
      <c r="E3" s="119" t="e">
        <f>'Polaris XP (850 EPS)'!#REF!</f>
        <v>#REF!</v>
      </c>
      <c r="F3" s="119" t="e">
        <f>'Polaris XP (850 EPS)'!#REF!</f>
        <v>#REF!</v>
      </c>
      <c r="G3" s="119">
        <f>'Polaris XP (850 EPS)'!F54</f>
        <v>4090.5376445999991</v>
      </c>
      <c r="H3" s="119" t="e">
        <f>F3+G3</f>
        <v>#REF!</v>
      </c>
      <c r="I3" s="119">
        <f>'Polaris XP (850 EPS)'!D54</f>
        <v>13678.0876556</v>
      </c>
      <c r="J3" s="119"/>
      <c r="K3" s="119">
        <f>'Polaris XP (850 EPS)'!F54</f>
        <v>4090.5376445999991</v>
      </c>
      <c r="L3" s="119"/>
      <c r="M3" s="120">
        <f>'Polaris XP (850 EPS)'!D55</f>
        <v>17768.625300200001</v>
      </c>
      <c r="N3" s="118"/>
    </row>
    <row r="4" spans="1:15" x14ac:dyDescent="0.25">
      <c r="A4" s="117">
        <v>2</v>
      </c>
      <c r="B4" s="118" t="s">
        <v>250</v>
      </c>
      <c r="C4" s="117">
        <v>35</v>
      </c>
      <c r="D4" s="117">
        <v>2013</v>
      </c>
      <c r="E4" s="119" t="e">
        <f>'Polaris RZR SW (800 EFI)'!#REF!</f>
        <v>#REF!</v>
      </c>
      <c r="F4" s="119">
        <f>'Polaris RZR SW (800 EFI)'!D99</f>
        <v>35108.29579750001</v>
      </c>
      <c r="G4" s="119">
        <f>'Polaris RZR SW (800 EFI)'!F99</f>
        <v>6057.0663984999956</v>
      </c>
      <c r="H4" s="119">
        <f>F4+G4</f>
        <v>41165.362196000002</v>
      </c>
      <c r="I4" s="119">
        <f>'Polaris RZR SW (800 EFI)'!D99</f>
        <v>35108.29579750001</v>
      </c>
      <c r="J4" s="119"/>
      <c r="K4" s="119">
        <f>'Polaris RZR SW (800 EFI)'!F99</f>
        <v>6057.0663984999956</v>
      </c>
      <c r="L4" s="119"/>
      <c r="M4" s="120">
        <f>'Polaris RZR SW (800 EFI)'!D100</f>
        <v>41165.362196000002</v>
      </c>
      <c r="N4" s="118"/>
    </row>
    <row r="5" spans="1:15" x14ac:dyDescent="0.25">
      <c r="A5" s="117">
        <v>3</v>
      </c>
      <c r="B5" s="118" t="s">
        <v>251</v>
      </c>
      <c r="C5" s="117">
        <v>8</v>
      </c>
      <c r="D5" s="117">
        <v>2012</v>
      </c>
      <c r="E5" s="119" t="e">
        <f>'Terralander CF (800-2)'!#REF!</f>
        <v>#REF!</v>
      </c>
      <c r="F5" s="119">
        <f>'Terralander CF (800-2)'!D67</f>
        <v>23718.978618500005</v>
      </c>
      <c r="G5" s="119">
        <f>'Terralander CF (800-2)'!F67</f>
        <v>3915.2801354999988</v>
      </c>
      <c r="H5" s="119">
        <f t="shared" ref="H5:H9" si="0">F5+G5</f>
        <v>27634.258754000002</v>
      </c>
      <c r="I5" s="119">
        <f>'Terralander CF (800-2)'!D67</f>
        <v>23718.978618500005</v>
      </c>
      <c r="J5" s="119"/>
      <c r="K5" s="119">
        <f>'Terralander CF (800-2)'!F67</f>
        <v>3915.2801354999988</v>
      </c>
      <c r="L5" s="119"/>
      <c r="M5" s="120">
        <f>'Terralander CF (800-2)'!D68</f>
        <v>27634.258754000002</v>
      </c>
      <c r="N5" s="118"/>
    </row>
    <row r="6" spans="1:15" x14ac:dyDescent="0.25">
      <c r="A6" s="117">
        <v>4</v>
      </c>
      <c r="B6" s="118" t="s">
        <v>252</v>
      </c>
      <c r="C6" s="117">
        <v>10</v>
      </c>
      <c r="D6" s="117">
        <v>2006</v>
      </c>
      <c r="E6" s="119" t="e">
        <f>'kodiak YFM 450'!#REF!</f>
        <v>#REF!</v>
      </c>
      <c r="F6" s="119">
        <f>'kodiak YFM 450'!D75</f>
        <v>18520.912275699993</v>
      </c>
      <c r="G6" s="119">
        <f>'kodiak YFM 450'!F75</f>
        <v>4420.7542872999966</v>
      </c>
      <c r="H6" s="119">
        <f t="shared" si="0"/>
        <v>22941.666562999992</v>
      </c>
      <c r="I6" s="119">
        <f>'kodiak YFM 450'!D75</f>
        <v>18520.912275699993</v>
      </c>
      <c r="J6" s="119"/>
      <c r="K6" s="119">
        <f>'kodiak YFM 450'!F75</f>
        <v>4420.7542872999966</v>
      </c>
      <c r="L6" s="119"/>
      <c r="M6" s="120">
        <f>'kodiak YFM 450'!D76</f>
        <v>22941.666562999992</v>
      </c>
      <c r="N6" s="118"/>
    </row>
    <row r="7" spans="1:15" x14ac:dyDescent="0.25">
      <c r="A7" s="117">
        <v>5</v>
      </c>
      <c r="B7" s="118" t="s">
        <v>253</v>
      </c>
      <c r="C7" s="117">
        <v>2</v>
      </c>
      <c r="D7" s="117">
        <v>2006</v>
      </c>
      <c r="E7" s="119" t="e">
        <f>'OUTLANDER '!#REF!</f>
        <v>#REF!</v>
      </c>
      <c r="F7" s="119">
        <f>'OUTLANDER '!D70</f>
        <v>21559.874599999992</v>
      </c>
      <c r="G7" s="119">
        <f>'OUTLANDER '!F70</f>
        <v>4290.4150453999973</v>
      </c>
      <c r="H7" s="119">
        <f t="shared" si="0"/>
        <v>25850.289645399989</v>
      </c>
      <c r="I7" s="119">
        <f>'OUTLANDER '!D70</f>
        <v>21559.874599999992</v>
      </c>
      <c r="J7" s="119"/>
      <c r="K7" s="119">
        <f>'OUTLANDER '!F70</f>
        <v>4290.4150453999973</v>
      </c>
      <c r="L7" s="119"/>
      <c r="M7" s="120">
        <f>'OUTLANDER '!D71</f>
        <v>25850.289645399989</v>
      </c>
      <c r="N7" s="118"/>
    </row>
    <row r="8" spans="1:15" x14ac:dyDescent="0.25">
      <c r="A8" s="117">
        <v>6</v>
      </c>
      <c r="B8" s="118" t="s">
        <v>254</v>
      </c>
      <c r="C8" s="117">
        <v>2</v>
      </c>
      <c r="D8" s="117">
        <v>2008</v>
      </c>
      <c r="E8" s="119" t="e">
        <f>'თოვლმავალი იამაჰა  BR 250'!#REF!</f>
        <v>#REF!</v>
      </c>
      <c r="F8" s="119">
        <f>'თოვლმავალი იამაჰა  BR 250'!D24</f>
        <v>8080.0549999999994</v>
      </c>
      <c r="G8" s="119" t="e">
        <f>'თოვლმავალი იამაჰა  BR 250'!#REF!</f>
        <v>#REF!</v>
      </c>
      <c r="H8" s="119" t="e">
        <f t="shared" si="0"/>
        <v>#REF!</v>
      </c>
      <c r="I8" s="119">
        <f>'თოვლმავალი იამაჰა  BR 250'!D24</f>
        <v>8080.0549999999994</v>
      </c>
      <c r="J8" s="119"/>
      <c r="K8" s="119">
        <f>'თოვლმავალი იამაჰა  BR 250'!F24</f>
        <v>1583.6910794999997</v>
      </c>
      <c r="L8" s="119"/>
      <c r="M8" s="120">
        <f>'თოვლმავალი იამაჰა  BR 250'!D25</f>
        <v>9663.7460794999988</v>
      </c>
      <c r="N8" s="118"/>
    </row>
    <row r="9" spans="1:15" x14ac:dyDescent="0.25">
      <c r="A9" s="117">
        <v>7</v>
      </c>
      <c r="B9" s="118" t="s">
        <v>255</v>
      </c>
      <c r="C9" s="117">
        <v>10</v>
      </c>
      <c r="D9" s="117">
        <v>2008</v>
      </c>
      <c r="E9" s="119" t="e">
        <f>'თოვლმავალიPhazer MTX '!#REF!</f>
        <v>#REF!</v>
      </c>
      <c r="F9" s="119">
        <f>'თოვლმავალიPhazer MTX '!D36</f>
        <v>15992.796238499996</v>
      </c>
      <c r="G9" s="119">
        <f>'თოვლმავალიPhazer MTX '!F36</f>
        <v>1950.2529999999999</v>
      </c>
      <c r="H9" s="119">
        <f t="shared" si="0"/>
        <v>17943.049238499996</v>
      </c>
      <c r="I9" s="119">
        <f>'თოვლმავალიPhazer MTX '!D36</f>
        <v>15992.796238499996</v>
      </c>
      <c r="J9" s="119"/>
      <c r="K9" s="119">
        <f>'თოვლმავალიPhazer MTX '!F36</f>
        <v>1950.2529999999999</v>
      </c>
      <c r="L9" s="119"/>
      <c r="M9" s="120">
        <f>'თოვლმავალიPhazer MTX '!D37</f>
        <v>17943.049238499996</v>
      </c>
      <c r="N9" s="118"/>
    </row>
    <row r="10" spans="1:15" x14ac:dyDescent="0.25">
      <c r="A10" s="126" t="s">
        <v>258</v>
      </c>
      <c r="B10" s="126"/>
      <c r="C10" s="126"/>
      <c r="D10" s="126"/>
      <c r="E10" s="121" t="e">
        <f>SUM(E3:E9)</f>
        <v>#REF!</v>
      </c>
      <c r="F10" s="121"/>
      <c r="G10" s="121"/>
      <c r="H10" s="122" t="e">
        <f>SUM(H3:H9)</f>
        <v>#REF!</v>
      </c>
      <c r="I10" s="121"/>
      <c r="J10" s="121"/>
      <c r="K10" s="121"/>
      <c r="L10" s="121"/>
      <c r="M10" s="123">
        <f>SUM(M3:M9)</f>
        <v>162966.99777660001</v>
      </c>
      <c r="N10" s="118"/>
      <c r="O10" s="124"/>
    </row>
    <row r="13" spans="1:15" x14ac:dyDescent="0.25">
      <c r="K13" s="124"/>
      <c r="L13" s="124"/>
    </row>
    <row r="19" spans="8:8" x14ac:dyDescent="0.25">
      <c r="H19" s="125"/>
    </row>
  </sheetData>
  <mergeCells count="2">
    <mergeCell ref="A10:D10"/>
    <mergeCell ref="A1:N1"/>
  </mergeCells>
  <pageMargins left="0.38" right="0.25" top="0.75" bottom="0.75" header="0.3" footer="0.3"/>
  <pageSetup paperSize="9" scale="75" orientation="landscape" r:id="rId1"/>
  <colBreaks count="1" manualBreakCount="1">
    <brk id="14" max="11" man="1"/>
  </colBreaks>
  <ignoredErrors>
    <ignoredError sqref="E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opLeftCell="A31" zoomScaleNormal="100" workbookViewId="0">
      <selection activeCell="I52" sqref="I51:I52"/>
    </sheetView>
  </sheetViews>
  <sheetFormatPr defaultRowHeight="13.5" x14ac:dyDescent="0.25"/>
  <cols>
    <col min="1" max="1" width="5.28515625" style="30" customWidth="1"/>
    <col min="2" max="2" width="57.5703125" style="36" customWidth="1"/>
    <col min="3" max="3" width="15.5703125" style="30" customWidth="1"/>
    <col min="4" max="4" width="14.28515625" style="51" customWidth="1"/>
    <col min="5" max="5" width="16.140625" style="51" customWidth="1"/>
    <col min="6" max="6" width="17.5703125" style="61" customWidth="1"/>
    <col min="7" max="7" width="16.7109375" style="30" customWidth="1"/>
    <col min="8" max="8" width="21.85546875" style="30" customWidth="1"/>
    <col min="9" max="16384" width="9.140625" style="30"/>
  </cols>
  <sheetData>
    <row r="1" spans="1:7" ht="30.75" customHeight="1" x14ac:dyDescent="0.25">
      <c r="A1" s="129" t="s">
        <v>101</v>
      </c>
      <c r="B1" s="129"/>
      <c r="C1" s="129"/>
      <c r="D1" s="129"/>
      <c r="E1" s="129"/>
      <c r="F1" s="129"/>
    </row>
    <row r="2" spans="1:7" s="9" customFormat="1" ht="135.75" customHeight="1" x14ac:dyDescent="0.2">
      <c r="A2" s="6" t="s">
        <v>247</v>
      </c>
      <c r="B2" s="7" t="s">
        <v>21</v>
      </c>
      <c r="C2" s="8" t="s">
        <v>245</v>
      </c>
      <c r="D2" s="50" t="s">
        <v>266</v>
      </c>
      <c r="E2" s="50" t="s">
        <v>277</v>
      </c>
      <c r="F2" s="62" t="s">
        <v>267</v>
      </c>
      <c r="G2" s="95" t="s">
        <v>278</v>
      </c>
    </row>
    <row r="3" spans="1:7" ht="18.75" customHeight="1" x14ac:dyDescent="0.25">
      <c r="A3" s="57">
        <v>1</v>
      </c>
      <c r="B3" s="29" t="s">
        <v>74</v>
      </c>
      <c r="C3" s="31" t="s">
        <v>96</v>
      </c>
      <c r="D3" s="53">
        <v>63.6996295</v>
      </c>
      <c r="E3" s="53"/>
      <c r="F3" s="59">
        <v>19.599886000000001</v>
      </c>
      <c r="G3" s="57"/>
    </row>
    <row r="4" spans="1:7" ht="15" x14ac:dyDescent="0.25">
      <c r="A4" s="57">
        <v>2</v>
      </c>
      <c r="B4" s="29" t="s">
        <v>75</v>
      </c>
      <c r="C4" s="32" t="s">
        <v>246</v>
      </c>
      <c r="D4" s="53">
        <v>44.099743500000002</v>
      </c>
      <c r="E4" s="53"/>
      <c r="F4" s="59">
        <v>19.599886000000001</v>
      </c>
      <c r="G4" s="57"/>
    </row>
    <row r="5" spans="1:7" ht="15" x14ac:dyDescent="0.25">
      <c r="A5" s="57">
        <v>3</v>
      </c>
      <c r="B5" s="29" t="s">
        <v>76</v>
      </c>
      <c r="C5" s="32" t="s">
        <v>257</v>
      </c>
      <c r="D5" s="53">
        <v>14.6999145</v>
      </c>
      <c r="E5" s="53"/>
      <c r="F5" s="59">
        <v>19.599886000000001</v>
      </c>
      <c r="G5" s="57"/>
    </row>
    <row r="6" spans="1:7" ht="15" x14ac:dyDescent="0.25">
      <c r="A6" s="57">
        <v>4</v>
      </c>
      <c r="B6" s="29" t="s">
        <v>77</v>
      </c>
      <c r="C6" s="31" t="s">
        <v>96</v>
      </c>
      <c r="D6" s="53">
        <v>44.099743500000002</v>
      </c>
      <c r="E6" s="53"/>
      <c r="F6" s="59">
        <v>48.999715000000002</v>
      </c>
      <c r="G6" s="57"/>
    </row>
    <row r="7" spans="1:7" ht="15" x14ac:dyDescent="0.25">
      <c r="A7" s="57">
        <v>5</v>
      </c>
      <c r="B7" s="29" t="s">
        <v>58</v>
      </c>
      <c r="C7" s="32" t="s">
        <v>246</v>
      </c>
      <c r="D7" s="53">
        <v>117.599316</v>
      </c>
      <c r="E7" s="53"/>
      <c r="F7" s="59">
        <v>19.599886000000001</v>
      </c>
      <c r="G7" s="57"/>
    </row>
    <row r="8" spans="1:7" ht="15" x14ac:dyDescent="0.25">
      <c r="A8" s="57">
        <v>6</v>
      </c>
      <c r="B8" s="29" t="s">
        <v>52</v>
      </c>
      <c r="C8" s="32" t="s">
        <v>246</v>
      </c>
      <c r="D8" s="53">
        <v>63.6996295</v>
      </c>
      <c r="E8" s="53"/>
      <c r="F8" s="59">
        <v>48.999715000000002</v>
      </c>
      <c r="G8" s="57"/>
    </row>
    <row r="9" spans="1:7" ht="15" x14ac:dyDescent="0.25">
      <c r="A9" s="57">
        <v>7</v>
      </c>
      <c r="B9" s="14" t="s">
        <v>78</v>
      </c>
      <c r="C9" s="31" t="s">
        <v>246</v>
      </c>
      <c r="D9" s="53">
        <v>440.997435</v>
      </c>
      <c r="E9" s="53"/>
      <c r="F9" s="59">
        <v>48.999715000000002</v>
      </c>
      <c r="G9" s="57"/>
    </row>
    <row r="10" spans="1:7" ht="15" x14ac:dyDescent="0.25">
      <c r="A10" s="57">
        <v>8</v>
      </c>
      <c r="B10" s="14" t="s">
        <v>79</v>
      </c>
      <c r="C10" s="31" t="s">
        <v>97</v>
      </c>
      <c r="D10" s="53">
        <v>254.798518</v>
      </c>
      <c r="E10" s="53"/>
      <c r="F10" s="59">
        <v>29.399829</v>
      </c>
      <c r="G10" s="57"/>
    </row>
    <row r="11" spans="1:7" ht="15" x14ac:dyDescent="0.25">
      <c r="A11" s="57">
        <v>9</v>
      </c>
      <c r="B11" s="14" t="s">
        <v>80</v>
      </c>
      <c r="C11" s="31" t="s">
        <v>97</v>
      </c>
      <c r="D11" s="53">
        <v>254.798518</v>
      </c>
      <c r="E11" s="53"/>
      <c r="F11" s="59">
        <v>19.599886000000001</v>
      </c>
      <c r="G11" s="57"/>
    </row>
    <row r="12" spans="1:7" ht="15" x14ac:dyDescent="0.25">
      <c r="A12" s="57">
        <v>10</v>
      </c>
      <c r="B12" s="14" t="s">
        <v>81</v>
      </c>
      <c r="C12" s="31" t="s">
        <v>246</v>
      </c>
      <c r="D12" s="53">
        <v>783.99544000000003</v>
      </c>
      <c r="E12" s="53"/>
      <c r="F12" s="59">
        <v>39.199772000000003</v>
      </c>
      <c r="G12" s="57"/>
    </row>
    <row r="13" spans="1:7" ht="15" x14ac:dyDescent="0.25">
      <c r="A13" s="57">
        <v>11</v>
      </c>
      <c r="B13" s="14" t="s">
        <v>82</v>
      </c>
      <c r="C13" s="31" t="s">
        <v>246</v>
      </c>
      <c r="D13" s="53">
        <v>783.99544000000003</v>
      </c>
      <c r="E13" s="53"/>
      <c r="F13" s="59">
        <v>39.199772000000003</v>
      </c>
      <c r="G13" s="57"/>
    </row>
    <row r="14" spans="1:7" ht="15" x14ac:dyDescent="0.25">
      <c r="A14" s="57">
        <v>12</v>
      </c>
      <c r="B14" s="14" t="s">
        <v>98</v>
      </c>
      <c r="C14" s="31" t="s">
        <v>246</v>
      </c>
      <c r="D14" s="53">
        <v>22.049871750000001</v>
      </c>
      <c r="E14" s="53"/>
      <c r="F14" s="59">
        <v>39.199772000000003</v>
      </c>
      <c r="G14" s="57"/>
    </row>
    <row r="15" spans="1:7" ht="15" x14ac:dyDescent="0.25">
      <c r="A15" s="57">
        <v>13</v>
      </c>
      <c r="B15" s="14" t="s">
        <v>83</v>
      </c>
      <c r="C15" s="31" t="s">
        <v>246</v>
      </c>
      <c r="D15" s="53">
        <v>16.16990595</v>
      </c>
      <c r="E15" s="53"/>
      <c r="F15" s="59">
        <v>39.199772000000003</v>
      </c>
      <c r="G15" s="57"/>
    </row>
    <row r="16" spans="1:7" ht="15" x14ac:dyDescent="0.25">
      <c r="A16" s="57">
        <v>14</v>
      </c>
      <c r="B16" s="14" t="s">
        <v>99</v>
      </c>
      <c r="C16" s="31" t="s">
        <v>246</v>
      </c>
      <c r="D16" s="53">
        <v>83.299515499999998</v>
      </c>
      <c r="E16" s="53"/>
      <c r="F16" s="59">
        <v>39.199772000000003</v>
      </c>
      <c r="G16" s="57"/>
    </row>
    <row r="17" spans="1:7" ht="15" x14ac:dyDescent="0.25">
      <c r="A17" s="57">
        <v>15</v>
      </c>
      <c r="B17" s="14" t="s">
        <v>145</v>
      </c>
      <c r="C17" s="31" t="s">
        <v>246</v>
      </c>
      <c r="D17" s="53">
        <v>274.39840400000003</v>
      </c>
      <c r="E17" s="53"/>
      <c r="F17" s="59">
        <v>44.099743500000002</v>
      </c>
      <c r="G17" s="57"/>
    </row>
    <row r="18" spans="1:7" ht="15" x14ac:dyDescent="0.25">
      <c r="A18" s="57">
        <v>16</v>
      </c>
      <c r="B18" s="14" t="s">
        <v>84</v>
      </c>
      <c r="C18" s="31" t="s">
        <v>246</v>
      </c>
      <c r="D18" s="53">
        <v>274.39840400000003</v>
      </c>
      <c r="E18" s="53"/>
      <c r="F18" s="59">
        <v>29.399829</v>
      </c>
      <c r="G18" s="57"/>
    </row>
    <row r="19" spans="1:7" ht="15" x14ac:dyDescent="0.25">
      <c r="A19" s="57">
        <v>17</v>
      </c>
      <c r="B19" s="29" t="s">
        <v>85</v>
      </c>
      <c r="C19" s="31" t="s">
        <v>246</v>
      </c>
      <c r="D19" s="53">
        <v>313.59817600000002</v>
      </c>
      <c r="E19" s="53"/>
      <c r="F19" s="59">
        <v>34.299800500000003</v>
      </c>
      <c r="G19" s="57"/>
    </row>
    <row r="20" spans="1:7" ht="15" x14ac:dyDescent="0.25">
      <c r="A20" s="57">
        <v>18</v>
      </c>
      <c r="B20" s="29" t="s">
        <v>132</v>
      </c>
      <c r="C20" s="31" t="s">
        <v>246</v>
      </c>
      <c r="D20" s="53">
        <v>132.29923049999999</v>
      </c>
      <c r="E20" s="53"/>
      <c r="F20" s="59">
        <v>68.599601000000007</v>
      </c>
      <c r="G20" s="57"/>
    </row>
    <row r="21" spans="1:7" ht="15" x14ac:dyDescent="0.25">
      <c r="A21" s="57">
        <v>19</v>
      </c>
      <c r="B21" s="29" t="s">
        <v>131</v>
      </c>
      <c r="C21" s="31" t="s">
        <v>246</v>
      </c>
      <c r="D21" s="53">
        <v>132.29923049999999</v>
      </c>
      <c r="E21" s="53"/>
      <c r="F21" s="59">
        <v>34.299800500000003</v>
      </c>
      <c r="G21" s="57"/>
    </row>
    <row r="22" spans="1:7" ht="15" x14ac:dyDescent="0.25">
      <c r="A22" s="57">
        <v>20</v>
      </c>
      <c r="B22" s="29" t="s">
        <v>86</v>
      </c>
      <c r="C22" s="31" t="s">
        <v>246</v>
      </c>
      <c r="D22" s="53">
        <v>312.61818169999998</v>
      </c>
      <c r="E22" s="53"/>
      <c r="F22" s="59">
        <v>19.599886000000001</v>
      </c>
      <c r="G22" s="57"/>
    </row>
    <row r="23" spans="1:7" ht="15" x14ac:dyDescent="0.25">
      <c r="A23" s="57">
        <v>21</v>
      </c>
      <c r="B23" s="29" t="s">
        <v>31</v>
      </c>
      <c r="C23" s="31" t="s">
        <v>246</v>
      </c>
      <c r="D23" s="53">
        <v>440.997435</v>
      </c>
      <c r="E23" s="53"/>
      <c r="F23" s="59">
        <v>19.599886000000001</v>
      </c>
      <c r="G23" s="57"/>
    </row>
    <row r="24" spans="1:7" ht="15" x14ac:dyDescent="0.25">
      <c r="A24" s="57">
        <v>22</v>
      </c>
      <c r="B24" s="29" t="s">
        <v>87</v>
      </c>
      <c r="C24" s="31" t="s">
        <v>246</v>
      </c>
      <c r="D24" s="53">
        <v>333.19806199999999</v>
      </c>
      <c r="E24" s="53"/>
      <c r="F24" s="59">
        <v>44.099743500000002</v>
      </c>
      <c r="G24" s="57"/>
    </row>
    <row r="25" spans="1:7" ht="15" x14ac:dyDescent="0.25">
      <c r="A25" s="57">
        <v>23</v>
      </c>
      <c r="B25" s="29" t="s">
        <v>27</v>
      </c>
      <c r="C25" s="31" t="s">
        <v>246</v>
      </c>
      <c r="D25" s="53">
        <v>209.7187802</v>
      </c>
      <c r="E25" s="53"/>
      <c r="F25" s="59">
        <v>29.399829</v>
      </c>
      <c r="G25" s="57"/>
    </row>
    <row r="26" spans="1:7" ht="15" x14ac:dyDescent="0.25">
      <c r="A26" s="57">
        <v>24</v>
      </c>
      <c r="B26" s="29" t="s">
        <v>180</v>
      </c>
      <c r="C26" s="31" t="s">
        <v>246</v>
      </c>
      <c r="D26" s="53">
        <v>323.39811900000001</v>
      </c>
      <c r="E26" s="53"/>
      <c r="F26" s="59">
        <v>146.999145</v>
      </c>
      <c r="G26" s="57"/>
    </row>
    <row r="27" spans="1:7" ht="15" x14ac:dyDescent="0.25">
      <c r="A27" s="57">
        <v>25</v>
      </c>
      <c r="B27" s="29" t="s">
        <v>39</v>
      </c>
      <c r="C27" s="31" t="s">
        <v>246</v>
      </c>
      <c r="D27" s="53">
        <v>881.99486999999999</v>
      </c>
      <c r="E27" s="53"/>
      <c r="F27" s="59">
        <v>117.599316</v>
      </c>
      <c r="G27" s="57"/>
    </row>
    <row r="28" spans="1:7" ht="15" x14ac:dyDescent="0.25">
      <c r="A28" s="57">
        <v>26</v>
      </c>
      <c r="B28" s="17" t="s">
        <v>127</v>
      </c>
      <c r="C28" s="31" t="s">
        <v>246</v>
      </c>
      <c r="D28" s="54">
        <v>107.799373</v>
      </c>
      <c r="E28" s="54"/>
      <c r="F28" s="59">
        <v>29.399829</v>
      </c>
      <c r="G28" s="57"/>
    </row>
    <row r="29" spans="1:7" ht="15" x14ac:dyDescent="0.25">
      <c r="A29" s="57">
        <v>27</v>
      </c>
      <c r="B29" s="29" t="s">
        <v>88</v>
      </c>
      <c r="C29" s="31" t="s">
        <v>246</v>
      </c>
      <c r="D29" s="53">
        <v>117.599316</v>
      </c>
      <c r="E29" s="53"/>
      <c r="F29" s="59">
        <v>19.599886000000001</v>
      </c>
      <c r="G29" s="57"/>
    </row>
    <row r="30" spans="1:7" ht="15" x14ac:dyDescent="0.25">
      <c r="A30" s="57">
        <v>28</v>
      </c>
      <c r="B30" s="29" t="s">
        <v>89</v>
      </c>
      <c r="C30" s="31" t="s">
        <v>246</v>
      </c>
      <c r="D30" s="53"/>
      <c r="E30" s="53"/>
      <c r="F30" s="59">
        <v>117</v>
      </c>
      <c r="G30" s="57"/>
    </row>
    <row r="31" spans="1:7" ht="15" x14ac:dyDescent="0.25">
      <c r="A31" s="57">
        <v>29</v>
      </c>
      <c r="B31" s="29" t="s">
        <v>90</v>
      </c>
      <c r="C31" s="31" t="s">
        <v>246</v>
      </c>
      <c r="D31" s="53"/>
      <c r="E31" s="53"/>
      <c r="F31" s="59">
        <v>34.299800500000003</v>
      </c>
      <c r="G31" s="57"/>
    </row>
    <row r="32" spans="1:7" ht="15" x14ac:dyDescent="0.25">
      <c r="A32" s="57">
        <v>30</v>
      </c>
      <c r="B32" s="29" t="s">
        <v>91</v>
      </c>
      <c r="C32" s="31" t="s">
        <v>246</v>
      </c>
      <c r="D32" s="53"/>
      <c r="E32" s="53"/>
      <c r="F32" s="59">
        <v>102.8994015</v>
      </c>
      <c r="G32" s="57"/>
    </row>
    <row r="33" spans="1:8" ht="24" customHeight="1" x14ac:dyDescent="0.25">
      <c r="A33" s="57">
        <v>31</v>
      </c>
      <c r="B33" s="29" t="s">
        <v>92</v>
      </c>
      <c r="C33" s="31" t="s">
        <v>246</v>
      </c>
      <c r="D33" s="53"/>
      <c r="E33" s="53"/>
      <c r="F33" s="59">
        <v>146.999145</v>
      </c>
      <c r="G33" s="57"/>
    </row>
    <row r="34" spans="1:8" ht="34.5" customHeight="1" x14ac:dyDescent="0.25">
      <c r="A34" s="57">
        <v>32</v>
      </c>
      <c r="B34" s="14" t="s">
        <v>93</v>
      </c>
      <c r="C34" s="31" t="s">
        <v>246</v>
      </c>
      <c r="D34" s="55"/>
      <c r="E34" s="55"/>
      <c r="F34" s="59">
        <v>293.99829</v>
      </c>
      <c r="G34" s="57"/>
    </row>
    <row r="35" spans="1:8" ht="15" x14ac:dyDescent="0.25">
      <c r="A35" s="57">
        <v>33</v>
      </c>
      <c r="B35" s="29" t="s">
        <v>94</v>
      </c>
      <c r="C35" s="31" t="s">
        <v>246</v>
      </c>
      <c r="D35" s="53"/>
      <c r="E35" s="53"/>
      <c r="F35" s="59">
        <v>146.999145</v>
      </c>
      <c r="G35" s="57"/>
    </row>
    <row r="36" spans="1:8" ht="21.75" customHeight="1" x14ac:dyDescent="0.25">
      <c r="A36" s="57">
        <v>34</v>
      </c>
      <c r="B36" s="14" t="s">
        <v>133</v>
      </c>
      <c r="C36" s="31" t="s">
        <v>246</v>
      </c>
      <c r="D36" s="55"/>
      <c r="E36" s="55"/>
      <c r="F36" s="59">
        <v>47.039726399999999</v>
      </c>
      <c r="G36" s="57"/>
    </row>
    <row r="37" spans="1:8" ht="21.75" customHeight="1" x14ac:dyDescent="0.25">
      <c r="A37" s="57">
        <v>35</v>
      </c>
      <c r="B37" s="14" t="s">
        <v>134</v>
      </c>
      <c r="C37" s="31" t="s">
        <v>246</v>
      </c>
      <c r="D37" s="55"/>
      <c r="E37" s="55"/>
      <c r="F37" s="59">
        <v>23.5198632</v>
      </c>
      <c r="G37" s="57"/>
    </row>
    <row r="38" spans="1:8" ht="15" x14ac:dyDescent="0.25">
      <c r="A38" s="57">
        <v>36</v>
      </c>
      <c r="B38" s="14" t="s">
        <v>95</v>
      </c>
      <c r="C38" s="31" t="s">
        <v>246</v>
      </c>
      <c r="D38" s="55"/>
      <c r="E38" s="55"/>
      <c r="F38" s="59">
        <v>176.39897400000001</v>
      </c>
      <c r="G38" s="57"/>
    </row>
    <row r="39" spans="1:8" ht="15" x14ac:dyDescent="0.25">
      <c r="A39" s="57">
        <v>37</v>
      </c>
      <c r="B39" s="29" t="s">
        <v>137</v>
      </c>
      <c r="C39" s="31" t="s">
        <v>246</v>
      </c>
      <c r="D39" s="53"/>
      <c r="E39" s="53"/>
      <c r="F39" s="59">
        <v>137.19920200000001</v>
      </c>
      <c r="G39" s="57"/>
    </row>
    <row r="40" spans="1:8" s="24" customFormat="1" ht="15" x14ac:dyDescent="0.25">
      <c r="A40" s="57">
        <v>38</v>
      </c>
      <c r="B40" s="37" t="s">
        <v>142</v>
      </c>
      <c r="C40" s="31" t="s">
        <v>246</v>
      </c>
      <c r="D40" s="53"/>
      <c r="E40" s="53"/>
      <c r="F40" s="59">
        <v>68.599601000000007</v>
      </c>
      <c r="G40" s="57"/>
      <c r="H40" s="30"/>
    </row>
    <row r="41" spans="1:8" s="24" customFormat="1" ht="15" x14ac:dyDescent="0.25">
      <c r="A41" s="57">
        <v>39</v>
      </c>
      <c r="B41" s="37" t="s">
        <v>135</v>
      </c>
      <c r="C41" s="31" t="s">
        <v>246</v>
      </c>
      <c r="D41" s="53">
        <v>205.79880299999999</v>
      </c>
      <c r="E41" s="53"/>
      <c r="F41" s="59">
        <v>117.599316</v>
      </c>
      <c r="G41" s="57"/>
      <c r="H41" s="30"/>
    </row>
    <row r="42" spans="1:8" s="24" customFormat="1" ht="15" x14ac:dyDescent="0.25">
      <c r="A42" s="57">
        <v>40</v>
      </c>
      <c r="B42" s="37" t="s">
        <v>92</v>
      </c>
      <c r="C42" s="31" t="s">
        <v>246</v>
      </c>
      <c r="D42" s="53"/>
      <c r="E42" s="53"/>
      <c r="F42" s="59">
        <v>88.199487000000005</v>
      </c>
      <c r="G42" s="57"/>
      <c r="H42" s="30"/>
    </row>
    <row r="43" spans="1:8" ht="15" x14ac:dyDescent="0.25">
      <c r="A43" s="57">
        <v>41</v>
      </c>
      <c r="B43" s="29" t="s">
        <v>138</v>
      </c>
      <c r="C43" s="31" t="s">
        <v>246</v>
      </c>
      <c r="D43" s="53"/>
      <c r="E43" s="53"/>
      <c r="F43" s="59">
        <v>83.299515499999998</v>
      </c>
      <c r="G43" s="57"/>
    </row>
    <row r="44" spans="1:8" ht="15" x14ac:dyDescent="0.25">
      <c r="A44" s="57">
        <v>42</v>
      </c>
      <c r="B44" s="29" t="s">
        <v>139</v>
      </c>
      <c r="C44" s="31" t="s">
        <v>246</v>
      </c>
      <c r="D44" s="53"/>
      <c r="E44" s="53"/>
      <c r="F44" s="59">
        <v>68.599601000000007</v>
      </c>
      <c r="G44" s="57"/>
    </row>
    <row r="45" spans="1:8" ht="15" x14ac:dyDescent="0.25">
      <c r="A45" s="57">
        <v>43</v>
      </c>
      <c r="B45" s="23" t="s">
        <v>140</v>
      </c>
      <c r="C45" s="31" t="s">
        <v>246</v>
      </c>
      <c r="D45" s="53">
        <v>685.99600999999996</v>
      </c>
      <c r="E45" s="53"/>
      <c r="F45" s="59">
        <v>195.99886000000001</v>
      </c>
      <c r="G45" s="57"/>
    </row>
    <row r="46" spans="1:8" ht="15" x14ac:dyDescent="0.25">
      <c r="A46" s="57">
        <v>44</v>
      </c>
      <c r="B46" s="23" t="s">
        <v>141</v>
      </c>
      <c r="C46" s="31" t="s">
        <v>246</v>
      </c>
      <c r="D46" s="53"/>
      <c r="E46" s="53"/>
      <c r="F46" s="59">
        <v>73.499572499999999</v>
      </c>
      <c r="G46" s="57"/>
    </row>
    <row r="47" spans="1:8" ht="15" x14ac:dyDescent="0.25">
      <c r="A47" s="57">
        <v>45</v>
      </c>
      <c r="B47" s="23" t="s">
        <v>146</v>
      </c>
      <c r="C47" s="31" t="s">
        <v>246</v>
      </c>
      <c r="D47" s="53"/>
      <c r="E47" s="53"/>
      <c r="F47" s="59">
        <v>127.399259</v>
      </c>
      <c r="G47" s="57"/>
    </row>
    <row r="48" spans="1:8" ht="15" x14ac:dyDescent="0.25">
      <c r="A48" s="57">
        <v>46</v>
      </c>
      <c r="B48" s="23" t="s">
        <v>147</v>
      </c>
      <c r="C48" s="31" t="s">
        <v>246</v>
      </c>
      <c r="D48" s="53"/>
      <c r="E48" s="53"/>
      <c r="F48" s="59">
        <v>293.99829</v>
      </c>
      <c r="G48" s="57"/>
    </row>
    <row r="49" spans="1:7" ht="15" x14ac:dyDescent="0.2">
      <c r="A49" s="57">
        <v>47</v>
      </c>
      <c r="B49" s="33" t="s">
        <v>148</v>
      </c>
      <c r="C49" s="31" t="s">
        <v>246</v>
      </c>
      <c r="D49" s="56"/>
      <c r="E49" s="56"/>
      <c r="F49" s="59">
        <v>68.599601000000007</v>
      </c>
      <c r="G49" s="57"/>
    </row>
    <row r="50" spans="1:7" ht="15" x14ac:dyDescent="0.25">
      <c r="A50" s="57">
        <v>48</v>
      </c>
      <c r="B50" s="34" t="s">
        <v>177</v>
      </c>
      <c r="C50" s="31" t="s">
        <v>246</v>
      </c>
      <c r="D50" s="53">
        <v>4703.97264</v>
      </c>
      <c r="E50" s="53"/>
      <c r="F50" s="59">
        <v>293.99829</v>
      </c>
      <c r="G50" s="57"/>
    </row>
    <row r="51" spans="1:7" ht="31.5" customHeight="1" x14ac:dyDescent="0.2">
      <c r="A51" s="57">
        <v>49</v>
      </c>
      <c r="B51" s="35" t="s">
        <v>149</v>
      </c>
      <c r="C51" s="31" t="s">
        <v>246</v>
      </c>
      <c r="D51" s="56"/>
      <c r="E51" s="56"/>
      <c r="F51" s="59">
        <v>146.999145</v>
      </c>
      <c r="G51" s="57"/>
    </row>
    <row r="52" spans="1:7" ht="15" x14ac:dyDescent="0.2">
      <c r="A52" s="57">
        <v>50</v>
      </c>
      <c r="B52" s="35" t="s">
        <v>126</v>
      </c>
      <c r="C52" s="31" t="s">
        <v>246</v>
      </c>
      <c r="D52" s="56">
        <v>760</v>
      </c>
      <c r="E52" s="56"/>
      <c r="F52" s="59">
        <v>100</v>
      </c>
      <c r="G52" s="57"/>
    </row>
    <row r="53" spans="1:7" ht="15" x14ac:dyDescent="0.2">
      <c r="A53" s="57">
        <v>51</v>
      </c>
      <c r="B53" s="35" t="s">
        <v>165</v>
      </c>
      <c r="C53" s="31" t="s">
        <v>246</v>
      </c>
      <c r="D53" s="56">
        <v>480</v>
      </c>
      <c r="E53" s="56"/>
      <c r="F53" s="59">
        <v>30</v>
      </c>
      <c r="G53" s="57"/>
    </row>
    <row r="54" spans="1:7" ht="27" customHeight="1" x14ac:dyDescent="0.25">
      <c r="A54" s="128" t="s">
        <v>273</v>
      </c>
      <c r="B54" s="128"/>
      <c r="C54" s="128"/>
      <c r="D54" s="58">
        <f>SUM(D3:D53)</f>
        <v>13678.0876556</v>
      </c>
      <c r="E54" s="58"/>
      <c r="F54" s="100">
        <f>SUM(F3:F53)</f>
        <v>4090.5376445999991</v>
      </c>
      <c r="G54" s="57"/>
    </row>
    <row r="55" spans="1:7" ht="15" x14ac:dyDescent="0.25">
      <c r="A55" s="128" t="s">
        <v>274</v>
      </c>
      <c r="B55" s="128"/>
      <c r="C55" s="128"/>
      <c r="D55" s="58">
        <f>D54+F54</f>
        <v>17768.625300200001</v>
      </c>
      <c r="E55" s="58"/>
      <c r="F55" s="60"/>
      <c r="G55" s="57"/>
    </row>
    <row r="56" spans="1:7" ht="15" x14ac:dyDescent="0.25">
      <c r="A56" s="128" t="s">
        <v>275</v>
      </c>
      <c r="B56" s="128"/>
      <c r="C56" s="128"/>
      <c r="D56" s="96"/>
      <c r="E56" s="96"/>
      <c r="F56" s="18"/>
      <c r="G56" s="57"/>
    </row>
    <row r="57" spans="1:7" ht="15" x14ac:dyDescent="0.25">
      <c r="A57" s="128" t="s">
        <v>276</v>
      </c>
      <c r="B57" s="128"/>
      <c r="C57" s="128"/>
      <c r="D57" s="96"/>
      <c r="E57" s="96"/>
      <c r="F57" s="18"/>
      <c r="G57" s="57"/>
    </row>
    <row r="59" spans="1:7" s="9" customFormat="1" ht="12.75" x14ac:dyDescent="0.2">
      <c r="D59" s="63"/>
      <c r="E59" s="63"/>
      <c r="F59" s="64"/>
    </row>
    <row r="60" spans="1:7" s="9" customFormat="1" ht="12.75" x14ac:dyDescent="0.2">
      <c r="D60" s="63"/>
      <c r="E60" s="63"/>
      <c r="F60" s="64"/>
    </row>
    <row r="61" spans="1:7" s="9" customFormat="1" ht="12.75" x14ac:dyDescent="0.2">
      <c r="D61" s="63"/>
      <c r="E61" s="63"/>
      <c r="F61" s="64"/>
    </row>
    <row r="62" spans="1:7" s="9" customFormat="1" ht="12.75" x14ac:dyDescent="0.2">
      <c r="D62" s="63"/>
      <c r="E62" s="63"/>
      <c r="F62" s="64"/>
    </row>
    <row r="63" spans="1:7" s="9" customFormat="1" ht="12.75" x14ac:dyDescent="0.2">
      <c r="D63" s="63"/>
      <c r="E63" s="63"/>
      <c r="F63" s="64"/>
    </row>
    <row r="64" spans="1:7" s="9" customFormat="1" ht="12.75" x14ac:dyDescent="0.2">
      <c r="D64" s="63"/>
      <c r="E64" s="63"/>
      <c r="F64" s="64"/>
    </row>
    <row r="65" spans="4:6" s="9" customFormat="1" ht="12.75" x14ac:dyDescent="0.2">
      <c r="D65" s="63"/>
      <c r="E65" s="63"/>
      <c r="F65" s="64"/>
    </row>
    <row r="66" spans="4:6" s="9" customFormat="1" ht="12.75" x14ac:dyDescent="0.2">
      <c r="D66" s="63"/>
      <c r="E66" s="63"/>
      <c r="F66" s="64"/>
    </row>
  </sheetData>
  <mergeCells count="5">
    <mergeCell ref="A55:C55"/>
    <mergeCell ref="A54:C54"/>
    <mergeCell ref="A1:F1"/>
    <mergeCell ref="A56:C56"/>
    <mergeCell ref="A57:C57"/>
  </mergeCells>
  <pageMargins left="0.25" right="0.25" top="0.32" bottom="0.27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opLeftCell="A75" zoomScaleNormal="100" workbookViewId="0">
      <selection activeCell="L97" sqref="L97"/>
    </sheetView>
  </sheetViews>
  <sheetFormatPr defaultRowHeight="15.75" x14ac:dyDescent="0.25"/>
  <cols>
    <col min="1" max="1" width="5" style="4" customWidth="1"/>
    <col min="2" max="2" width="55.140625" style="5" customWidth="1"/>
    <col min="3" max="3" width="10.5703125" style="4" customWidth="1"/>
    <col min="4" max="4" width="19.42578125" style="70" customWidth="1"/>
    <col min="5" max="5" width="18.28515625" style="70" customWidth="1"/>
    <col min="6" max="6" width="19.5703125" style="5" customWidth="1"/>
    <col min="7" max="7" width="19.7109375" style="4" customWidth="1"/>
    <col min="8" max="16384" width="9.140625" style="4"/>
  </cols>
  <sheetData>
    <row r="1" spans="1:7" ht="27" customHeight="1" x14ac:dyDescent="0.25">
      <c r="A1" s="130" t="s">
        <v>100</v>
      </c>
      <c r="B1" s="130"/>
      <c r="C1" s="130"/>
      <c r="D1" s="130"/>
      <c r="E1" s="130"/>
      <c r="F1" s="130"/>
      <c r="G1" s="130"/>
    </row>
    <row r="2" spans="1:7" s="9" customFormat="1" ht="128.25" customHeight="1" x14ac:dyDescent="0.2">
      <c r="A2" s="6" t="s">
        <v>247</v>
      </c>
      <c r="B2" s="7" t="s">
        <v>21</v>
      </c>
      <c r="C2" s="8" t="s">
        <v>245</v>
      </c>
      <c r="D2" s="50" t="s">
        <v>266</v>
      </c>
      <c r="E2" s="50" t="s">
        <v>277</v>
      </c>
      <c r="F2" s="62" t="s">
        <v>267</v>
      </c>
      <c r="G2" s="95" t="s">
        <v>278</v>
      </c>
    </row>
    <row r="3" spans="1:7" x14ac:dyDescent="0.25">
      <c r="A3" s="10">
        <v>1</v>
      </c>
      <c r="B3" s="11" t="s">
        <v>22</v>
      </c>
      <c r="C3" s="12" t="s">
        <v>246</v>
      </c>
      <c r="D3" s="52"/>
      <c r="E3" s="52"/>
      <c r="F3" s="65">
        <v>489.99714999999998</v>
      </c>
      <c r="G3" s="101"/>
    </row>
    <row r="4" spans="1:7" x14ac:dyDescent="0.25">
      <c r="A4" s="10">
        <v>2</v>
      </c>
      <c r="B4" s="11" t="s">
        <v>23</v>
      </c>
      <c r="C4" s="12" t="s">
        <v>246</v>
      </c>
      <c r="D4" s="52">
        <v>137.19920200000001</v>
      </c>
      <c r="E4" s="52"/>
      <c r="F4" s="65">
        <v>48.999715000000002</v>
      </c>
      <c r="G4" s="101"/>
    </row>
    <row r="5" spans="1:7" x14ac:dyDescent="0.25">
      <c r="A5" s="10">
        <v>3</v>
      </c>
      <c r="B5" s="11" t="s">
        <v>24</v>
      </c>
      <c r="C5" s="12" t="s">
        <v>246</v>
      </c>
      <c r="D5" s="52">
        <v>244.99857499999999</v>
      </c>
      <c r="E5" s="52"/>
      <c r="F5" s="65">
        <v>44.099743500000002</v>
      </c>
      <c r="G5" s="101"/>
    </row>
    <row r="6" spans="1:7" x14ac:dyDescent="0.25">
      <c r="A6" s="10">
        <v>4</v>
      </c>
      <c r="B6" s="11" t="s">
        <v>25</v>
      </c>
      <c r="C6" s="12" t="s">
        <v>246</v>
      </c>
      <c r="D6" s="52">
        <v>3331.9806199999998</v>
      </c>
      <c r="E6" s="52"/>
      <c r="F6" s="65">
        <v>73.499572499999999</v>
      </c>
      <c r="G6" s="101"/>
    </row>
    <row r="7" spans="1:7" x14ac:dyDescent="0.25">
      <c r="A7" s="10">
        <v>5</v>
      </c>
      <c r="B7" s="11" t="s">
        <v>26</v>
      </c>
      <c r="C7" s="12" t="s">
        <v>246</v>
      </c>
      <c r="D7" s="52">
        <v>3331.9806199999998</v>
      </c>
      <c r="E7" s="52"/>
      <c r="F7" s="65">
        <v>73.499572499999999</v>
      </c>
      <c r="G7" s="101"/>
    </row>
    <row r="8" spans="1:7" x14ac:dyDescent="0.25">
      <c r="A8" s="10">
        <v>6</v>
      </c>
      <c r="B8" s="11" t="s">
        <v>106</v>
      </c>
      <c r="C8" s="12" t="s">
        <v>246</v>
      </c>
      <c r="D8" s="52">
        <v>146.999145</v>
      </c>
      <c r="E8" s="52"/>
      <c r="F8" s="65">
        <v>19.599886000000001</v>
      </c>
      <c r="G8" s="101"/>
    </row>
    <row r="9" spans="1:7" x14ac:dyDescent="0.25">
      <c r="A9" s="10">
        <v>7</v>
      </c>
      <c r="B9" s="11" t="s">
        <v>28</v>
      </c>
      <c r="C9" s="12" t="s">
        <v>246</v>
      </c>
      <c r="D9" s="52">
        <v>783.99544000000003</v>
      </c>
      <c r="E9" s="52"/>
      <c r="F9" s="65">
        <v>29.399829</v>
      </c>
      <c r="G9" s="101"/>
    </row>
    <row r="10" spans="1:7" x14ac:dyDescent="0.25">
      <c r="A10" s="10">
        <v>8</v>
      </c>
      <c r="B10" s="11" t="s">
        <v>29</v>
      </c>
      <c r="C10" s="12" t="s">
        <v>246</v>
      </c>
      <c r="D10" s="52">
        <v>783.99544000000003</v>
      </c>
      <c r="E10" s="52"/>
      <c r="F10" s="65">
        <v>29.399829</v>
      </c>
      <c r="G10" s="101"/>
    </row>
    <row r="11" spans="1:7" x14ac:dyDescent="0.25">
      <c r="A11" s="10">
        <v>9</v>
      </c>
      <c r="B11" s="13" t="s">
        <v>110</v>
      </c>
      <c r="C11" s="12" t="s">
        <v>246</v>
      </c>
      <c r="D11" s="52">
        <v>284.19834700000001</v>
      </c>
      <c r="E11" s="52"/>
      <c r="F11" s="65">
        <v>39.199772000000003</v>
      </c>
      <c r="G11" s="101"/>
    </row>
    <row r="12" spans="1:7" x14ac:dyDescent="0.25">
      <c r="A12" s="10">
        <v>10</v>
      </c>
      <c r="B12" s="11" t="s">
        <v>109</v>
      </c>
      <c r="C12" s="12" t="s">
        <v>246</v>
      </c>
      <c r="D12" s="52">
        <v>372.39783399999999</v>
      </c>
      <c r="E12" s="52"/>
      <c r="F12" s="65">
        <v>39.199772000000003</v>
      </c>
      <c r="G12" s="101"/>
    </row>
    <row r="13" spans="1:7" x14ac:dyDescent="0.25">
      <c r="A13" s="10">
        <v>11</v>
      </c>
      <c r="B13" s="13" t="s">
        <v>112</v>
      </c>
      <c r="C13" s="12" t="s">
        <v>246</v>
      </c>
      <c r="D13" s="52">
        <v>284.19834700000001</v>
      </c>
      <c r="E13" s="52"/>
      <c r="F13" s="65">
        <v>39.199772000000003</v>
      </c>
      <c r="G13" s="101"/>
    </row>
    <row r="14" spans="1:7" x14ac:dyDescent="0.25">
      <c r="A14" s="10">
        <v>12</v>
      </c>
      <c r="B14" s="11" t="s">
        <v>113</v>
      </c>
      <c r="C14" s="12" t="s">
        <v>246</v>
      </c>
      <c r="D14" s="52">
        <v>235.198632</v>
      </c>
      <c r="E14" s="52"/>
      <c r="F14" s="65">
        <v>39.199772000000003</v>
      </c>
      <c r="G14" s="101"/>
    </row>
    <row r="15" spans="1:7" x14ac:dyDescent="0.25">
      <c r="A15" s="10">
        <v>13</v>
      </c>
      <c r="B15" s="14" t="s">
        <v>119</v>
      </c>
      <c r="C15" s="12" t="s">
        <v>246</v>
      </c>
      <c r="D15" s="52"/>
      <c r="E15" s="52"/>
      <c r="F15" s="65">
        <v>58.799658000000001</v>
      </c>
      <c r="G15" s="101"/>
    </row>
    <row r="16" spans="1:7" x14ac:dyDescent="0.25">
      <c r="A16" s="10">
        <v>14</v>
      </c>
      <c r="B16" s="14" t="s">
        <v>120</v>
      </c>
      <c r="C16" s="12" t="s">
        <v>246</v>
      </c>
      <c r="D16" s="52"/>
      <c r="E16" s="52"/>
      <c r="F16" s="65">
        <v>58.799658000000001</v>
      </c>
      <c r="G16" s="101"/>
    </row>
    <row r="17" spans="1:7" x14ac:dyDescent="0.25">
      <c r="A17" s="10">
        <v>15</v>
      </c>
      <c r="B17" s="14" t="s">
        <v>117</v>
      </c>
      <c r="C17" s="12" t="s">
        <v>246</v>
      </c>
      <c r="D17" s="52"/>
      <c r="E17" s="52"/>
      <c r="F17" s="65">
        <v>58.799658000000001</v>
      </c>
      <c r="G17" s="101"/>
    </row>
    <row r="18" spans="1:7" x14ac:dyDescent="0.25">
      <c r="A18" s="10">
        <v>16</v>
      </c>
      <c r="B18" s="14" t="s">
        <v>118</v>
      </c>
      <c r="C18" s="12" t="s">
        <v>246</v>
      </c>
      <c r="D18" s="52"/>
      <c r="E18" s="52"/>
      <c r="F18" s="65">
        <v>58.799658000000001</v>
      </c>
      <c r="G18" s="101"/>
    </row>
    <row r="19" spans="1:7" s="3" customFormat="1" x14ac:dyDescent="0.25">
      <c r="A19" s="10">
        <v>17</v>
      </c>
      <c r="B19" s="14" t="s">
        <v>122</v>
      </c>
      <c r="C19" s="15" t="s">
        <v>181</v>
      </c>
      <c r="D19" s="52">
        <v>783.99544000000003</v>
      </c>
      <c r="E19" s="52"/>
      <c r="F19" s="65">
        <v>39.199772000000003</v>
      </c>
      <c r="G19" s="102"/>
    </row>
    <row r="20" spans="1:7" s="3" customFormat="1" x14ac:dyDescent="0.25">
      <c r="A20" s="10">
        <v>18</v>
      </c>
      <c r="B20" s="14" t="s">
        <v>123</v>
      </c>
      <c r="C20" s="15" t="s">
        <v>181</v>
      </c>
      <c r="D20" s="52">
        <v>783.99544000000003</v>
      </c>
      <c r="E20" s="52"/>
      <c r="F20" s="65">
        <v>39.199772000000003</v>
      </c>
      <c r="G20" s="102"/>
    </row>
    <row r="21" spans="1:7" x14ac:dyDescent="0.25">
      <c r="A21" s="10">
        <v>19</v>
      </c>
      <c r="B21" s="11" t="s">
        <v>111</v>
      </c>
      <c r="C21" s="12" t="s">
        <v>246</v>
      </c>
      <c r="D21" s="52">
        <v>53.899686500000001</v>
      </c>
      <c r="E21" s="52"/>
      <c r="F21" s="65">
        <v>19.599886000000001</v>
      </c>
      <c r="G21" s="101"/>
    </row>
    <row r="22" spans="1:7" x14ac:dyDescent="0.25">
      <c r="A22" s="10">
        <v>20</v>
      </c>
      <c r="B22" s="14" t="s">
        <v>121</v>
      </c>
      <c r="C22" s="12" t="s">
        <v>246</v>
      </c>
      <c r="D22" s="52"/>
      <c r="E22" s="52"/>
      <c r="F22" s="65">
        <v>58.799658000000001</v>
      </c>
      <c r="G22" s="101"/>
    </row>
    <row r="23" spans="1:7" x14ac:dyDescent="0.25">
      <c r="A23" s="10">
        <v>21</v>
      </c>
      <c r="B23" s="14" t="s">
        <v>14</v>
      </c>
      <c r="C23" s="12" t="s">
        <v>246</v>
      </c>
      <c r="D23" s="52"/>
      <c r="E23" s="52"/>
      <c r="F23" s="65">
        <v>58.799658000000001</v>
      </c>
      <c r="G23" s="101"/>
    </row>
    <row r="24" spans="1:7" x14ac:dyDescent="0.25">
      <c r="A24" s="10">
        <v>22</v>
      </c>
      <c r="B24" s="16" t="s">
        <v>15</v>
      </c>
      <c r="C24" s="12" t="s">
        <v>246</v>
      </c>
      <c r="D24" s="52"/>
      <c r="E24" s="52"/>
      <c r="F24" s="65">
        <v>68.599601000000007</v>
      </c>
      <c r="G24" s="101"/>
    </row>
    <row r="25" spans="1:7" x14ac:dyDescent="0.25">
      <c r="A25" s="10">
        <v>23</v>
      </c>
      <c r="B25" s="14" t="s">
        <v>17</v>
      </c>
      <c r="C25" s="12" t="s">
        <v>246</v>
      </c>
      <c r="D25" s="52"/>
      <c r="E25" s="52"/>
      <c r="F25" s="65">
        <v>68.599601000000007</v>
      </c>
      <c r="G25" s="101"/>
    </row>
    <row r="26" spans="1:7" x14ac:dyDescent="0.25">
      <c r="A26" s="10">
        <v>24</v>
      </c>
      <c r="B26" s="14" t="s">
        <v>13</v>
      </c>
      <c r="C26" s="12" t="s">
        <v>246</v>
      </c>
      <c r="D26" s="52"/>
      <c r="E26" s="52"/>
      <c r="F26" s="65">
        <v>68.599601000000007</v>
      </c>
      <c r="G26" s="101"/>
    </row>
    <row r="27" spans="1:7" x14ac:dyDescent="0.25">
      <c r="A27" s="10">
        <v>25</v>
      </c>
      <c r="B27" s="11" t="s">
        <v>107</v>
      </c>
      <c r="C27" s="12" t="s">
        <v>246</v>
      </c>
      <c r="D27" s="52">
        <v>215.59874600000001</v>
      </c>
      <c r="E27" s="52"/>
      <c r="F27" s="65">
        <v>29.399829</v>
      </c>
      <c r="G27" s="101"/>
    </row>
    <row r="28" spans="1:7" x14ac:dyDescent="0.25">
      <c r="A28" s="10">
        <v>26</v>
      </c>
      <c r="B28" s="11" t="s">
        <v>114</v>
      </c>
      <c r="C28" s="12" t="s">
        <v>246</v>
      </c>
      <c r="D28" s="52">
        <v>215.59874600000001</v>
      </c>
      <c r="E28" s="52"/>
      <c r="F28" s="65">
        <v>29.399829</v>
      </c>
      <c r="G28" s="101"/>
    </row>
    <row r="29" spans="1:7" x14ac:dyDescent="0.25">
      <c r="A29" s="10">
        <v>27</v>
      </c>
      <c r="B29" s="11" t="s">
        <v>27</v>
      </c>
      <c r="C29" s="12" t="s">
        <v>246</v>
      </c>
      <c r="D29" s="52">
        <v>78.399544000000006</v>
      </c>
      <c r="E29" s="52"/>
      <c r="F29" s="65">
        <v>19.599886000000001</v>
      </c>
      <c r="G29" s="101"/>
    </row>
    <row r="30" spans="1:7" x14ac:dyDescent="0.25">
      <c r="A30" s="10">
        <v>28</v>
      </c>
      <c r="B30" s="13" t="s">
        <v>31</v>
      </c>
      <c r="C30" s="12" t="s">
        <v>246</v>
      </c>
      <c r="D30" s="52">
        <v>342.99800499999998</v>
      </c>
      <c r="E30" s="52"/>
      <c r="F30" s="65">
        <v>19.599886000000001</v>
      </c>
      <c r="G30" s="101"/>
    </row>
    <row r="31" spans="1:7" x14ac:dyDescent="0.25">
      <c r="A31" s="10">
        <v>29</v>
      </c>
      <c r="B31" s="11" t="s">
        <v>115</v>
      </c>
      <c r="C31" s="12" t="s">
        <v>246</v>
      </c>
      <c r="D31" s="52">
        <v>93.099458499999997</v>
      </c>
      <c r="E31" s="52"/>
      <c r="F31" s="65">
        <v>29.399829</v>
      </c>
      <c r="G31" s="101"/>
    </row>
    <row r="32" spans="1:7" x14ac:dyDescent="0.25">
      <c r="A32" s="10">
        <v>30</v>
      </c>
      <c r="B32" s="13" t="s">
        <v>23</v>
      </c>
      <c r="C32" s="12" t="s">
        <v>246</v>
      </c>
      <c r="D32" s="52">
        <v>76.439555400000003</v>
      </c>
      <c r="E32" s="52"/>
      <c r="F32" s="65">
        <v>19.599886000000001</v>
      </c>
      <c r="G32" s="101"/>
    </row>
    <row r="33" spans="1:7" x14ac:dyDescent="0.25">
      <c r="A33" s="10">
        <v>31</v>
      </c>
      <c r="B33" s="13" t="s">
        <v>33</v>
      </c>
      <c r="C33" s="12" t="s">
        <v>246</v>
      </c>
      <c r="D33" s="52">
        <v>161.6990595</v>
      </c>
      <c r="E33" s="52"/>
      <c r="F33" s="65">
        <v>39.199772000000003</v>
      </c>
      <c r="G33" s="101"/>
    </row>
    <row r="34" spans="1:7" x14ac:dyDescent="0.25">
      <c r="A34" s="10">
        <v>32</v>
      </c>
      <c r="B34" s="13" t="s">
        <v>34</v>
      </c>
      <c r="C34" s="12" t="s">
        <v>246</v>
      </c>
      <c r="D34" s="52">
        <v>29.399829</v>
      </c>
      <c r="E34" s="52"/>
      <c r="F34" s="65">
        <v>19.599886000000001</v>
      </c>
      <c r="G34" s="101"/>
    </row>
    <row r="35" spans="1:7" x14ac:dyDescent="0.25">
      <c r="A35" s="10">
        <v>33</v>
      </c>
      <c r="B35" s="13" t="s">
        <v>35</v>
      </c>
      <c r="C35" s="12" t="s">
        <v>246</v>
      </c>
      <c r="D35" s="52">
        <v>14.6999145</v>
      </c>
      <c r="E35" s="52"/>
      <c r="F35" s="65">
        <v>19.599886000000001</v>
      </c>
      <c r="G35" s="101"/>
    </row>
    <row r="36" spans="1:7" x14ac:dyDescent="0.25">
      <c r="A36" s="10">
        <v>34</v>
      </c>
      <c r="B36" s="13" t="s">
        <v>36</v>
      </c>
      <c r="C36" s="12" t="s">
        <v>246</v>
      </c>
      <c r="D36" s="52">
        <v>107.799373</v>
      </c>
      <c r="E36" s="52"/>
      <c r="F36" s="65">
        <v>19.599886000000001</v>
      </c>
      <c r="G36" s="101"/>
    </row>
    <row r="37" spans="1:7" x14ac:dyDescent="0.25">
      <c r="A37" s="10">
        <v>35</v>
      </c>
      <c r="B37" s="13" t="s">
        <v>124</v>
      </c>
      <c r="C37" s="12" t="s">
        <v>246</v>
      </c>
      <c r="D37" s="52">
        <v>107.799373</v>
      </c>
      <c r="E37" s="52"/>
      <c r="F37" s="65">
        <v>19.599886000000001</v>
      </c>
      <c r="G37" s="101"/>
    </row>
    <row r="38" spans="1:7" x14ac:dyDescent="0.25">
      <c r="A38" s="10">
        <v>36</v>
      </c>
      <c r="B38" s="13" t="s">
        <v>116</v>
      </c>
      <c r="C38" s="12" t="s">
        <v>246</v>
      </c>
      <c r="D38" s="52">
        <v>313.59817600000002</v>
      </c>
      <c r="E38" s="52"/>
      <c r="F38" s="65">
        <v>29.399829</v>
      </c>
      <c r="G38" s="101"/>
    </row>
    <row r="39" spans="1:7" x14ac:dyDescent="0.25">
      <c r="A39" s="10">
        <v>37</v>
      </c>
      <c r="B39" s="17" t="s">
        <v>127</v>
      </c>
      <c r="C39" s="12" t="s">
        <v>246</v>
      </c>
      <c r="D39" s="52">
        <v>73.499572499999999</v>
      </c>
      <c r="E39" s="52"/>
      <c r="F39" s="65">
        <v>29.399829</v>
      </c>
      <c r="G39" s="101"/>
    </row>
    <row r="40" spans="1:7" x14ac:dyDescent="0.25">
      <c r="A40" s="10">
        <v>38</v>
      </c>
      <c r="B40" s="11" t="s">
        <v>41</v>
      </c>
      <c r="C40" s="12" t="s">
        <v>246</v>
      </c>
      <c r="D40" s="52">
        <v>333.19806199999999</v>
      </c>
      <c r="E40" s="52"/>
      <c r="F40" s="65">
        <v>29.399829</v>
      </c>
      <c r="G40" s="101"/>
    </row>
    <row r="41" spans="1:7" x14ac:dyDescent="0.25">
      <c r="A41" s="10">
        <v>39</v>
      </c>
      <c r="B41" s="13" t="s">
        <v>42</v>
      </c>
      <c r="C41" s="12" t="s">
        <v>246</v>
      </c>
      <c r="D41" s="52">
        <v>489.99714999999998</v>
      </c>
      <c r="E41" s="52"/>
      <c r="F41" s="65">
        <v>19.599886000000001</v>
      </c>
      <c r="G41" s="101"/>
    </row>
    <row r="42" spans="1:7" x14ac:dyDescent="0.25">
      <c r="A42" s="10">
        <v>40</v>
      </c>
      <c r="B42" s="13" t="s">
        <v>43</v>
      </c>
      <c r="C42" s="12" t="s">
        <v>246</v>
      </c>
      <c r="D42" s="52">
        <v>240.0986035</v>
      </c>
      <c r="E42" s="52"/>
      <c r="F42" s="65">
        <v>19.599886000000001</v>
      </c>
      <c r="G42" s="101"/>
    </row>
    <row r="43" spans="1:7" x14ac:dyDescent="0.25">
      <c r="A43" s="10">
        <v>41</v>
      </c>
      <c r="B43" s="13" t="s">
        <v>44</v>
      </c>
      <c r="C43" s="12" t="s">
        <v>246</v>
      </c>
      <c r="D43" s="52">
        <v>63.6996295</v>
      </c>
      <c r="E43" s="52"/>
      <c r="F43" s="65">
        <v>9.7999430000000007</v>
      </c>
      <c r="G43" s="101"/>
    </row>
    <row r="44" spans="1:7" x14ac:dyDescent="0.25">
      <c r="A44" s="10">
        <v>42</v>
      </c>
      <c r="B44" s="13" t="s">
        <v>45</v>
      </c>
      <c r="C44" s="12" t="s">
        <v>246</v>
      </c>
      <c r="D44" s="52">
        <v>146.999145</v>
      </c>
      <c r="E44" s="52"/>
      <c r="F44" s="65">
        <v>9.7999430000000007</v>
      </c>
      <c r="G44" s="101"/>
    </row>
    <row r="45" spans="1:7" x14ac:dyDescent="0.25">
      <c r="A45" s="10">
        <v>43</v>
      </c>
      <c r="B45" s="13" t="s">
        <v>125</v>
      </c>
      <c r="C45" s="12" t="s">
        <v>246</v>
      </c>
      <c r="D45" s="52">
        <v>176.39897400000001</v>
      </c>
      <c r="E45" s="52"/>
      <c r="F45" s="65">
        <v>29.399829</v>
      </c>
      <c r="G45" s="101"/>
    </row>
    <row r="46" spans="1:7" x14ac:dyDescent="0.25">
      <c r="A46" s="10">
        <v>44</v>
      </c>
      <c r="B46" s="11" t="s">
        <v>47</v>
      </c>
      <c r="C46" s="12" t="s">
        <v>246</v>
      </c>
      <c r="D46" s="52">
        <v>97.999430000000004</v>
      </c>
      <c r="E46" s="52"/>
      <c r="F46" s="65">
        <v>19.599886000000001</v>
      </c>
      <c r="G46" s="101"/>
    </row>
    <row r="47" spans="1:7" x14ac:dyDescent="0.25">
      <c r="A47" s="10">
        <v>45</v>
      </c>
      <c r="B47" s="11" t="s">
        <v>103</v>
      </c>
      <c r="C47" s="12" t="s">
        <v>246</v>
      </c>
      <c r="D47" s="52">
        <v>254.798518</v>
      </c>
      <c r="E47" s="52"/>
      <c r="F47" s="65">
        <v>19.599886000000001</v>
      </c>
      <c r="G47" s="101"/>
    </row>
    <row r="48" spans="1:7" x14ac:dyDescent="0.25">
      <c r="A48" s="10">
        <v>46</v>
      </c>
      <c r="B48" s="11" t="s">
        <v>48</v>
      </c>
      <c r="C48" s="12" t="s">
        <v>246</v>
      </c>
      <c r="D48" s="52">
        <v>254.798518</v>
      </c>
      <c r="E48" s="52"/>
      <c r="F48" s="65">
        <v>19.599886000000001</v>
      </c>
      <c r="G48" s="101"/>
    </row>
    <row r="49" spans="1:7" x14ac:dyDescent="0.25">
      <c r="A49" s="10">
        <v>47</v>
      </c>
      <c r="B49" s="11" t="s">
        <v>49</v>
      </c>
      <c r="C49" s="12" t="s">
        <v>246</v>
      </c>
      <c r="D49" s="52">
        <v>293.99829</v>
      </c>
      <c r="E49" s="52"/>
      <c r="F49" s="65">
        <v>19.599886000000001</v>
      </c>
      <c r="G49" s="101"/>
    </row>
    <row r="50" spans="1:7" x14ac:dyDescent="0.25">
      <c r="A50" s="10">
        <v>48</v>
      </c>
      <c r="B50" s="13" t="s">
        <v>50</v>
      </c>
      <c r="C50" s="12" t="s">
        <v>246</v>
      </c>
      <c r="D50" s="52">
        <v>333.19806199999999</v>
      </c>
      <c r="E50" s="52"/>
      <c r="F50" s="65">
        <v>39.199772000000003</v>
      </c>
      <c r="G50" s="101"/>
    </row>
    <row r="51" spans="1:7" x14ac:dyDescent="0.25">
      <c r="A51" s="10">
        <v>49</v>
      </c>
      <c r="B51" s="13" t="s">
        <v>126</v>
      </c>
      <c r="C51" s="12" t="s">
        <v>246</v>
      </c>
      <c r="D51" s="52">
        <v>450.79737799999998</v>
      </c>
      <c r="E51" s="52"/>
      <c r="F51" s="65">
        <v>117.599316</v>
      </c>
      <c r="G51" s="101"/>
    </row>
    <row r="52" spans="1:7" x14ac:dyDescent="0.25">
      <c r="A52" s="10">
        <v>50</v>
      </c>
      <c r="B52" s="13" t="s">
        <v>51</v>
      </c>
      <c r="C52" s="12" t="s">
        <v>246</v>
      </c>
      <c r="D52" s="52">
        <v>44.099743500000002</v>
      </c>
      <c r="E52" s="52"/>
      <c r="F52" s="65">
        <v>19.599886000000001</v>
      </c>
      <c r="G52" s="101"/>
    </row>
    <row r="53" spans="1:7" x14ac:dyDescent="0.25">
      <c r="A53" s="10">
        <v>51</v>
      </c>
      <c r="B53" s="13" t="s">
        <v>130</v>
      </c>
      <c r="C53" s="12" t="s">
        <v>246</v>
      </c>
      <c r="D53" s="52">
        <v>210.69877450000001</v>
      </c>
      <c r="E53" s="52"/>
      <c r="F53" s="65">
        <v>44.099743500000002</v>
      </c>
      <c r="G53" s="101"/>
    </row>
    <row r="54" spans="1:7" x14ac:dyDescent="0.25">
      <c r="A54" s="10">
        <v>52</v>
      </c>
      <c r="B54" s="13" t="s">
        <v>0</v>
      </c>
      <c r="C54" s="18" t="s">
        <v>96</v>
      </c>
      <c r="D54" s="52">
        <v>63.6996295</v>
      </c>
      <c r="E54" s="52"/>
      <c r="F54" s="65">
        <v>19.599886000000001</v>
      </c>
      <c r="G54" s="101"/>
    </row>
    <row r="55" spans="1:7" x14ac:dyDescent="0.25">
      <c r="A55" s="10">
        <v>53</v>
      </c>
      <c r="B55" s="13" t="s">
        <v>52</v>
      </c>
      <c r="C55" s="12" t="s">
        <v>246</v>
      </c>
      <c r="D55" s="52">
        <v>44.099743500000002</v>
      </c>
      <c r="E55" s="52"/>
      <c r="F55" s="65">
        <v>29.399829</v>
      </c>
      <c r="G55" s="101"/>
    </row>
    <row r="56" spans="1:7" x14ac:dyDescent="0.25">
      <c r="A56" s="10">
        <v>54</v>
      </c>
      <c r="B56" s="16" t="s">
        <v>53</v>
      </c>
      <c r="C56" s="12" t="s">
        <v>246</v>
      </c>
      <c r="D56" s="52"/>
      <c r="E56" s="52"/>
      <c r="F56" s="65">
        <v>88.199487000000005</v>
      </c>
      <c r="G56" s="101"/>
    </row>
    <row r="57" spans="1:7" x14ac:dyDescent="0.25">
      <c r="A57" s="10">
        <v>55</v>
      </c>
      <c r="B57" s="16" t="s">
        <v>54</v>
      </c>
      <c r="C57" s="12" t="s">
        <v>246</v>
      </c>
      <c r="D57" s="52"/>
      <c r="E57" s="52"/>
      <c r="F57" s="65">
        <v>19.599886000000001</v>
      </c>
      <c r="G57" s="101"/>
    </row>
    <row r="58" spans="1:7" x14ac:dyDescent="0.25">
      <c r="A58" s="10">
        <v>56</v>
      </c>
      <c r="B58" s="16" t="s">
        <v>12</v>
      </c>
      <c r="C58" s="12" t="s">
        <v>246</v>
      </c>
      <c r="D58" s="52"/>
      <c r="E58" s="52"/>
      <c r="F58" s="65">
        <v>44.099743500000002</v>
      </c>
      <c r="G58" s="101"/>
    </row>
    <row r="59" spans="1:7" x14ac:dyDescent="0.25">
      <c r="A59" s="10">
        <v>57</v>
      </c>
      <c r="B59" s="14" t="s">
        <v>102</v>
      </c>
      <c r="C59" s="12" t="s">
        <v>246</v>
      </c>
      <c r="D59" s="52"/>
      <c r="E59" s="52"/>
      <c r="F59" s="65">
        <v>68.599601000000007</v>
      </c>
      <c r="G59" s="101"/>
    </row>
    <row r="60" spans="1:7" x14ac:dyDescent="0.25">
      <c r="A60" s="10">
        <v>58</v>
      </c>
      <c r="B60" s="16" t="s">
        <v>104</v>
      </c>
      <c r="C60" s="12" t="s">
        <v>246</v>
      </c>
      <c r="D60" s="52"/>
      <c r="E60" s="52"/>
      <c r="F60" s="65">
        <v>48.999715000000002</v>
      </c>
      <c r="G60" s="101"/>
    </row>
    <row r="61" spans="1:7" x14ac:dyDescent="0.25">
      <c r="A61" s="10">
        <v>59</v>
      </c>
      <c r="B61" s="16" t="s">
        <v>16</v>
      </c>
      <c r="C61" s="12" t="s">
        <v>246</v>
      </c>
      <c r="D61" s="52">
        <v>362.597891</v>
      </c>
      <c r="E61" s="52"/>
      <c r="F61" s="65">
        <v>39.199772000000003</v>
      </c>
      <c r="G61" s="101"/>
    </row>
    <row r="62" spans="1:7" x14ac:dyDescent="0.25">
      <c r="A62" s="10">
        <v>60</v>
      </c>
      <c r="B62" s="19" t="s">
        <v>150</v>
      </c>
      <c r="C62" s="12" t="s">
        <v>246</v>
      </c>
      <c r="D62" s="52"/>
      <c r="E62" s="52"/>
      <c r="F62" s="65">
        <v>78.399544000000006</v>
      </c>
      <c r="G62" s="101"/>
    </row>
    <row r="63" spans="1:7" x14ac:dyDescent="0.25">
      <c r="A63" s="10">
        <v>61</v>
      </c>
      <c r="B63" s="16" t="s">
        <v>105</v>
      </c>
      <c r="C63" s="12" t="s">
        <v>246</v>
      </c>
      <c r="D63" s="52"/>
      <c r="E63" s="52"/>
      <c r="F63" s="65">
        <v>97.999430000000004</v>
      </c>
      <c r="G63" s="101"/>
    </row>
    <row r="64" spans="1:7" x14ac:dyDescent="0.25">
      <c r="A64" s="10">
        <v>62</v>
      </c>
      <c r="B64" s="16" t="s">
        <v>18</v>
      </c>
      <c r="C64" s="12" t="s">
        <v>246</v>
      </c>
      <c r="D64" s="52"/>
      <c r="E64" s="52"/>
      <c r="F64" s="65">
        <v>58.799658000000001</v>
      </c>
      <c r="G64" s="101"/>
    </row>
    <row r="65" spans="1:7" x14ac:dyDescent="0.25">
      <c r="A65" s="10">
        <v>63</v>
      </c>
      <c r="B65" s="14" t="s">
        <v>19</v>
      </c>
      <c r="C65" s="12" t="s">
        <v>246</v>
      </c>
      <c r="D65" s="52"/>
      <c r="E65" s="52"/>
      <c r="F65" s="65">
        <v>47.039726399999999</v>
      </c>
      <c r="G65" s="101"/>
    </row>
    <row r="66" spans="1:7" x14ac:dyDescent="0.25">
      <c r="A66" s="10">
        <v>64</v>
      </c>
      <c r="B66" s="14" t="s">
        <v>108</v>
      </c>
      <c r="C66" s="12" t="s">
        <v>246</v>
      </c>
      <c r="D66" s="52"/>
      <c r="E66" s="52"/>
      <c r="F66" s="65">
        <v>24.499857500000001</v>
      </c>
      <c r="G66" s="101"/>
    </row>
    <row r="67" spans="1:7" x14ac:dyDescent="0.25">
      <c r="A67" s="10">
        <v>65</v>
      </c>
      <c r="B67" s="16" t="s">
        <v>20</v>
      </c>
      <c r="C67" s="12" t="s">
        <v>246</v>
      </c>
      <c r="D67" s="52">
        <v>137.19920200000001</v>
      </c>
      <c r="E67" s="52"/>
      <c r="F67" s="65">
        <v>60.759646599999996</v>
      </c>
      <c r="G67" s="101"/>
    </row>
    <row r="68" spans="1:7" x14ac:dyDescent="0.25">
      <c r="A68" s="10">
        <v>66</v>
      </c>
      <c r="B68" s="20" t="s">
        <v>137</v>
      </c>
      <c r="C68" s="12" t="s">
        <v>246</v>
      </c>
      <c r="D68" s="52"/>
      <c r="E68" s="52"/>
      <c r="F68" s="65">
        <v>127.399259</v>
      </c>
      <c r="G68" s="101"/>
    </row>
    <row r="69" spans="1:7" x14ac:dyDescent="0.25">
      <c r="A69" s="10">
        <v>67</v>
      </c>
      <c r="B69" s="20" t="s">
        <v>142</v>
      </c>
      <c r="C69" s="12" t="s">
        <v>246</v>
      </c>
      <c r="D69" s="52">
        <v>1175.99316</v>
      </c>
      <c r="E69" s="52"/>
      <c r="F69" s="65">
        <v>68.599601000000007</v>
      </c>
      <c r="G69" s="101"/>
    </row>
    <row r="70" spans="1:7" x14ac:dyDescent="0.25">
      <c r="A70" s="10">
        <v>68</v>
      </c>
      <c r="B70" s="20" t="s">
        <v>135</v>
      </c>
      <c r="C70" s="12" t="s">
        <v>246</v>
      </c>
      <c r="D70" s="52">
        <v>205.79880299999999</v>
      </c>
      <c r="E70" s="52"/>
      <c r="F70" s="65"/>
      <c r="G70" s="101"/>
    </row>
    <row r="71" spans="1:7" x14ac:dyDescent="0.25">
      <c r="A71" s="10">
        <v>69</v>
      </c>
      <c r="B71" s="20" t="s">
        <v>92</v>
      </c>
      <c r="C71" s="12" t="s">
        <v>246</v>
      </c>
      <c r="D71" s="52"/>
      <c r="E71" s="52"/>
      <c r="F71" s="65">
        <v>88.199487000000005</v>
      </c>
      <c r="G71" s="101"/>
    </row>
    <row r="72" spans="1:7" x14ac:dyDescent="0.25">
      <c r="A72" s="10">
        <v>70</v>
      </c>
      <c r="B72" s="21" t="s">
        <v>93</v>
      </c>
      <c r="C72" s="12" t="s">
        <v>246</v>
      </c>
      <c r="D72" s="52"/>
      <c r="E72" s="52"/>
      <c r="F72" s="65">
        <v>293.99829</v>
      </c>
      <c r="G72" s="101"/>
    </row>
    <row r="73" spans="1:7" ht="30" x14ac:dyDescent="0.25">
      <c r="A73" s="10">
        <v>71</v>
      </c>
      <c r="B73" s="22" t="s">
        <v>143</v>
      </c>
      <c r="C73" s="12" t="s">
        <v>246</v>
      </c>
      <c r="D73" s="52">
        <v>2645.98461</v>
      </c>
      <c r="E73" s="52"/>
      <c r="F73" s="65">
        <v>132.29923049999999</v>
      </c>
      <c r="G73" s="101"/>
    </row>
    <row r="74" spans="1:7" x14ac:dyDescent="0.25">
      <c r="A74" s="10">
        <v>72</v>
      </c>
      <c r="B74" s="22" t="s">
        <v>144</v>
      </c>
      <c r="C74" s="18" t="s">
        <v>96</v>
      </c>
      <c r="D74" s="52">
        <v>53.899686500000001</v>
      </c>
      <c r="E74" s="52"/>
      <c r="F74" s="65">
        <v>19.599886000000001</v>
      </c>
      <c r="G74" s="101"/>
    </row>
    <row r="75" spans="1:7" x14ac:dyDescent="0.25">
      <c r="A75" s="10">
        <v>73</v>
      </c>
      <c r="B75" s="21" t="s">
        <v>151</v>
      </c>
      <c r="C75" s="12" t="s">
        <v>246</v>
      </c>
      <c r="D75" s="52">
        <v>352.79794800000002</v>
      </c>
      <c r="E75" s="52"/>
      <c r="F75" s="65">
        <v>146.999145</v>
      </c>
      <c r="G75" s="101"/>
    </row>
    <row r="76" spans="1:7" x14ac:dyDescent="0.25">
      <c r="A76" s="10">
        <v>74</v>
      </c>
      <c r="B76" s="20" t="s">
        <v>152</v>
      </c>
      <c r="C76" s="12" t="s">
        <v>246</v>
      </c>
      <c r="D76" s="52"/>
      <c r="E76" s="52"/>
      <c r="F76" s="65">
        <v>39.199772000000003</v>
      </c>
      <c r="G76" s="101"/>
    </row>
    <row r="77" spans="1:7" x14ac:dyDescent="0.25">
      <c r="A77" s="10">
        <v>75</v>
      </c>
      <c r="B77" s="20" t="s">
        <v>153</v>
      </c>
      <c r="C77" s="12" t="s">
        <v>246</v>
      </c>
      <c r="D77" s="52"/>
      <c r="E77" s="52"/>
      <c r="F77" s="65">
        <v>68.599601000000007</v>
      </c>
      <c r="G77" s="101"/>
    </row>
    <row r="78" spans="1:7" x14ac:dyDescent="0.25">
      <c r="A78" s="10">
        <v>76</v>
      </c>
      <c r="B78" s="20" t="s">
        <v>154</v>
      </c>
      <c r="C78" s="12" t="s">
        <v>246</v>
      </c>
      <c r="D78" s="52"/>
      <c r="E78" s="52"/>
      <c r="F78" s="65">
        <v>68.599601000000007</v>
      </c>
      <c r="G78" s="101"/>
    </row>
    <row r="79" spans="1:7" x14ac:dyDescent="0.25">
      <c r="A79" s="10">
        <v>77</v>
      </c>
      <c r="B79" s="20" t="s">
        <v>128</v>
      </c>
      <c r="C79" s="12" t="s">
        <v>246</v>
      </c>
      <c r="D79" s="52">
        <v>2253.9868900000001</v>
      </c>
      <c r="E79" s="52"/>
      <c r="F79" s="65">
        <v>391.99772000000002</v>
      </c>
      <c r="G79" s="101"/>
    </row>
    <row r="80" spans="1:7" x14ac:dyDescent="0.25">
      <c r="A80" s="10">
        <v>78</v>
      </c>
      <c r="B80" s="20" t="s">
        <v>129</v>
      </c>
      <c r="C80" s="12" t="s">
        <v>246</v>
      </c>
      <c r="D80" s="52">
        <v>333.19806199999999</v>
      </c>
      <c r="E80" s="52"/>
      <c r="F80" s="65"/>
      <c r="G80" s="101"/>
    </row>
    <row r="81" spans="1:7" x14ac:dyDescent="0.25">
      <c r="A81" s="10">
        <v>79</v>
      </c>
      <c r="B81" s="20" t="s">
        <v>155</v>
      </c>
      <c r="C81" s="12" t="s">
        <v>246</v>
      </c>
      <c r="D81" s="52"/>
      <c r="E81" s="52"/>
      <c r="F81" s="65">
        <v>19.599886000000001</v>
      </c>
      <c r="G81" s="101"/>
    </row>
    <row r="82" spans="1:7" x14ac:dyDescent="0.25">
      <c r="A82" s="10">
        <v>80</v>
      </c>
      <c r="B82" s="20" t="s">
        <v>156</v>
      </c>
      <c r="C82" s="12" t="s">
        <v>246</v>
      </c>
      <c r="D82" s="52"/>
      <c r="E82" s="52"/>
      <c r="F82" s="65">
        <v>19.599886000000001</v>
      </c>
      <c r="G82" s="101"/>
    </row>
    <row r="83" spans="1:7" x14ac:dyDescent="0.25">
      <c r="A83" s="10">
        <v>81</v>
      </c>
      <c r="B83" s="20" t="s">
        <v>157</v>
      </c>
      <c r="C83" s="12" t="s">
        <v>246</v>
      </c>
      <c r="D83" s="52"/>
      <c r="E83" s="52"/>
      <c r="F83" s="65">
        <v>19.599886000000001</v>
      </c>
      <c r="G83" s="101"/>
    </row>
    <row r="84" spans="1:7" x14ac:dyDescent="0.25">
      <c r="A84" s="10">
        <v>82</v>
      </c>
      <c r="B84" s="20" t="s">
        <v>158</v>
      </c>
      <c r="C84" s="12" t="s">
        <v>246</v>
      </c>
      <c r="D84" s="52"/>
      <c r="E84" s="52"/>
      <c r="F84" s="65">
        <v>102.8994015</v>
      </c>
      <c r="G84" s="101"/>
    </row>
    <row r="85" spans="1:7" x14ac:dyDescent="0.25">
      <c r="A85" s="10">
        <v>83</v>
      </c>
      <c r="B85" s="20" t="s">
        <v>134</v>
      </c>
      <c r="C85" s="12" t="s">
        <v>246</v>
      </c>
      <c r="D85" s="52"/>
      <c r="E85" s="52"/>
      <c r="F85" s="65">
        <v>24.499857500000001</v>
      </c>
      <c r="G85" s="101"/>
    </row>
    <row r="86" spans="1:7" x14ac:dyDescent="0.25">
      <c r="A86" s="10">
        <v>84</v>
      </c>
      <c r="B86" s="22" t="s">
        <v>159</v>
      </c>
      <c r="C86" s="12" t="s">
        <v>246</v>
      </c>
      <c r="D86" s="52">
        <v>19.599886000000001</v>
      </c>
      <c r="E86" s="52"/>
      <c r="F86" s="65">
        <v>9.7999430000000007</v>
      </c>
      <c r="G86" s="101"/>
    </row>
    <row r="87" spans="1:7" x14ac:dyDescent="0.25">
      <c r="A87" s="10">
        <v>85</v>
      </c>
      <c r="B87" s="20" t="s">
        <v>160</v>
      </c>
      <c r="C87" s="12" t="s">
        <v>246</v>
      </c>
      <c r="D87" s="52">
        <v>166.599031</v>
      </c>
      <c r="E87" s="52"/>
      <c r="F87" s="65">
        <v>19.599886000000001</v>
      </c>
      <c r="G87" s="101"/>
    </row>
    <row r="88" spans="1:7" x14ac:dyDescent="0.25">
      <c r="A88" s="10">
        <v>86</v>
      </c>
      <c r="B88" s="20" t="s">
        <v>161</v>
      </c>
      <c r="C88" s="12" t="s">
        <v>246</v>
      </c>
      <c r="D88" s="52">
        <v>132.29923049999999</v>
      </c>
      <c r="E88" s="52"/>
      <c r="F88" s="65">
        <v>29.399829</v>
      </c>
      <c r="G88" s="101"/>
    </row>
    <row r="89" spans="1:7" x14ac:dyDescent="0.25">
      <c r="A89" s="10">
        <v>87</v>
      </c>
      <c r="B89" s="20" t="s">
        <v>78</v>
      </c>
      <c r="C89" s="12" t="s">
        <v>246</v>
      </c>
      <c r="D89" s="52">
        <v>293.99829</v>
      </c>
      <c r="E89" s="52"/>
      <c r="F89" s="65">
        <v>58.799658000000001</v>
      </c>
      <c r="G89" s="101"/>
    </row>
    <row r="90" spans="1:7" x14ac:dyDescent="0.25">
      <c r="A90" s="10">
        <v>88</v>
      </c>
      <c r="B90" s="20" t="s">
        <v>162</v>
      </c>
      <c r="C90" s="12" t="s">
        <v>246</v>
      </c>
      <c r="D90" s="52">
        <v>264.59846099999999</v>
      </c>
      <c r="E90" s="52"/>
      <c r="F90" s="65">
        <v>48.999715000000002</v>
      </c>
      <c r="G90" s="101"/>
    </row>
    <row r="91" spans="1:7" x14ac:dyDescent="0.25">
      <c r="A91" s="10">
        <v>89</v>
      </c>
      <c r="B91" s="20" t="s">
        <v>163</v>
      </c>
      <c r="C91" s="12" t="s">
        <v>246</v>
      </c>
      <c r="D91" s="52">
        <v>2743.9840399999998</v>
      </c>
      <c r="E91" s="52"/>
      <c r="F91" s="65">
        <v>264.59846099999999</v>
      </c>
      <c r="G91" s="101"/>
    </row>
    <row r="92" spans="1:7" x14ac:dyDescent="0.25">
      <c r="A92" s="10">
        <v>90</v>
      </c>
      <c r="B92" s="23" t="s">
        <v>165</v>
      </c>
      <c r="C92" s="12" t="s">
        <v>246</v>
      </c>
      <c r="D92" s="52">
        <v>342.99800499999998</v>
      </c>
      <c r="E92" s="52"/>
      <c r="F92" s="65">
        <v>264.59846099999999</v>
      </c>
      <c r="G92" s="101"/>
    </row>
    <row r="93" spans="1:7" x14ac:dyDescent="0.25">
      <c r="A93" s="10">
        <v>91</v>
      </c>
      <c r="B93" s="20" t="s">
        <v>175</v>
      </c>
      <c r="C93" s="12" t="s">
        <v>246</v>
      </c>
      <c r="D93" s="52">
        <v>352.79794800000002</v>
      </c>
      <c r="E93" s="52"/>
      <c r="F93" s="65">
        <v>48.999715000000002</v>
      </c>
      <c r="G93" s="101"/>
    </row>
    <row r="94" spans="1:7" x14ac:dyDescent="0.25">
      <c r="A94" s="10">
        <v>92</v>
      </c>
      <c r="B94" s="20" t="s">
        <v>176</v>
      </c>
      <c r="C94" s="12" t="s">
        <v>246</v>
      </c>
      <c r="D94" s="52">
        <v>188.1589056</v>
      </c>
      <c r="E94" s="52"/>
      <c r="F94" s="65">
        <v>39.199772000000003</v>
      </c>
      <c r="G94" s="101"/>
    </row>
    <row r="95" spans="1:7" x14ac:dyDescent="0.25">
      <c r="A95" s="10">
        <v>93</v>
      </c>
      <c r="B95" s="20" t="s">
        <v>177</v>
      </c>
      <c r="C95" s="12" t="s">
        <v>246</v>
      </c>
      <c r="D95" s="52">
        <v>5095.9703600000003</v>
      </c>
      <c r="E95" s="52"/>
      <c r="F95" s="65">
        <v>274.39840400000003</v>
      </c>
      <c r="G95" s="101"/>
    </row>
    <row r="96" spans="1:7" x14ac:dyDescent="0.25">
      <c r="A96" s="10">
        <v>94</v>
      </c>
      <c r="B96" s="20" t="s">
        <v>178</v>
      </c>
      <c r="C96" s="12" t="s">
        <v>246</v>
      </c>
      <c r="D96" s="52">
        <v>881.99486999999999</v>
      </c>
      <c r="E96" s="52"/>
      <c r="F96" s="65"/>
      <c r="G96" s="101"/>
    </row>
    <row r="97" spans="1:7" x14ac:dyDescent="0.25">
      <c r="A97" s="10">
        <v>95</v>
      </c>
      <c r="B97" s="20" t="s">
        <v>179</v>
      </c>
      <c r="C97" s="12" t="s">
        <v>246</v>
      </c>
      <c r="D97" s="52">
        <v>215.59874600000001</v>
      </c>
      <c r="E97" s="52"/>
      <c r="F97" s="65"/>
      <c r="G97" s="101"/>
    </row>
    <row r="98" spans="1:7" x14ac:dyDescent="0.25">
      <c r="A98" s="10">
        <v>96</v>
      </c>
      <c r="B98" s="20" t="s">
        <v>284</v>
      </c>
      <c r="C98" s="12"/>
      <c r="D98" s="52"/>
      <c r="E98" s="52"/>
      <c r="F98" s="65">
        <v>280</v>
      </c>
      <c r="G98" s="101"/>
    </row>
    <row r="99" spans="1:7" s="30" customFormat="1" ht="15" x14ac:dyDescent="0.25">
      <c r="A99" s="128" t="s">
        <v>273</v>
      </c>
      <c r="B99" s="128"/>
      <c r="C99" s="128"/>
      <c r="D99" s="66">
        <f>SUM(D3:D98)</f>
        <v>35108.29579750001</v>
      </c>
      <c r="E99" s="66"/>
      <c r="F99" s="108">
        <f>SUM(F3:F98)</f>
        <v>6057.0663984999956</v>
      </c>
      <c r="G99" s="57"/>
    </row>
    <row r="100" spans="1:7" s="30" customFormat="1" ht="15" x14ac:dyDescent="0.25">
      <c r="A100" s="128" t="s">
        <v>274</v>
      </c>
      <c r="B100" s="128"/>
      <c r="C100" s="128"/>
      <c r="D100" s="66">
        <f>D99+F99</f>
        <v>41165.362196000002</v>
      </c>
      <c r="E100" s="66"/>
      <c r="F100" s="67"/>
      <c r="G100" s="57"/>
    </row>
    <row r="101" spans="1:7" x14ac:dyDescent="0.25">
      <c r="A101" s="128" t="s">
        <v>275</v>
      </c>
      <c r="B101" s="128"/>
      <c r="C101" s="128"/>
      <c r="D101" s="103"/>
      <c r="E101" s="103"/>
      <c r="F101" s="104"/>
      <c r="G101" s="101"/>
    </row>
    <row r="102" spans="1:7" x14ac:dyDescent="0.25">
      <c r="A102" s="128" t="s">
        <v>276</v>
      </c>
      <c r="B102" s="128"/>
      <c r="C102" s="128"/>
      <c r="D102" s="103"/>
      <c r="E102" s="103"/>
      <c r="F102" s="104"/>
      <c r="G102" s="101"/>
    </row>
    <row r="104" spans="1:7" customFormat="1" ht="15" x14ac:dyDescent="0.25">
      <c r="D104" s="68"/>
      <c r="E104" s="68"/>
      <c r="F104" s="69"/>
    </row>
    <row r="105" spans="1:7" customFormat="1" ht="15" x14ac:dyDescent="0.25">
      <c r="D105" s="68"/>
      <c r="E105" s="68"/>
      <c r="F105" s="69"/>
    </row>
    <row r="106" spans="1:7" customFormat="1" ht="15" x14ac:dyDescent="0.25">
      <c r="D106" s="68"/>
      <c r="E106" s="68"/>
      <c r="F106" s="69"/>
    </row>
    <row r="107" spans="1:7" customFormat="1" ht="15" x14ac:dyDescent="0.25">
      <c r="D107" s="68"/>
      <c r="E107" s="68"/>
      <c r="F107" s="69"/>
    </row>
    <row r="108" spans="1:7" customFormat="1" ht="15" x14ac:dyDescent="0.25">
      <c r="D108" s="68"/>
      <c r="E108" s="68"/>
      <c r="F108" s="69"/>
    </row>
    <row r="109" spans="1:7" customFormat="1" ht="15" x14ac:dyDescent="0.25">
      <c r="D109" s="68"/>
      <c r="E109" s="68"/>
      <c r="F109" s="69"/>
    </row>
    <row r="110" spans="1:7" customFormat="1" ht="15" x14ac:dyDescent="0.25">
      <c r="D110" s="68"/>
      <c r="E110" s="68"/>
      <c r="F110" s="69"/>
    </row>
    <row r="111" spans="1:7" customFormat="1" ht="15" x14ac:dyDescent="0.25">
      <c r="D111" s="68"/>
      <c r="E111" s="68"/>
      <c r="F111" s="69"/>
    </row>
  </sheetData>
  <mergeCells count="5">
    <mergeCell ref="A100:C100"/>
    <mergeCell ref="A99:C99"/>
    <mergeCell ref="A101:C101"/>
    <mergeCell ref="A102:C102"/>
    <mergeCell ref="A1:G1"/>
  </mergeCells>
  <pageMargins left="0.25" right="0.25" top="0.24" bottom="0.75" header="0.3" footer="0.3"/>
  <pageSetup paperSize="9" scale="75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43" zoomScaleNormal="100" workbookViewId="0">
      <selection activeCell="O69" sqref="O69"/>
    </sheetView>
  </sheetViews>
  <sheetFormatPr defaultRowHeight="15" x14ac:dyDescent="0.25"/>
  <cols>
    <col min="1" max="1" width="5.140625" style="1" customWidth="1"/>
    <col min="2" max="2" width="58.5703125" style="2" customWidth="1"/>
    <col min="3" max="3" width="9.140625" style="1"/>
    <col min="4" max="4" width="13.7109375" style="93" bestFit="1" customWidth="1"/>
    <col min="5" max="5" width="15.7109375" style="93" customWidth="1"/>
    <col min="6" max="6" width="15" style="94" bestFit="1" customWidth="1"/>
    <col min="7" max="7" width="20.85546875" style="1" customWidth="1"/>
    <col min="8" max="12" width="9.140625" style="1"/>
    <col min="13" max="13" width="9.140625" style="1" customWidth="1"/>
    <col min="14" max="16384" width="9.140625" style="1"/>
  </cols>
  <sheetData>
    <row r="1" spans="1:7" ht="29.25" customHeight="1" x14ac:dyDescent="0.25">
      <c r="A1" s="131" t="s">
        <v>256</v>
      </c>
      <c r="B1" s="132"/>
      <c r="C1" s="132"/>
      <c r="D1" s="132"/>
      <c r="E1" s="132"/>
      <c r="F1" s="132"/>
      <c r="G1" s="132"/>
    </row>
    <row r="2" spans="1:7" s="9" customFormat="1" ht="123.75" customHeight="1" x14ac:dyDescent="0.2">
      <c r="A2" s="6" t="s">
        <v>247</v>
      </c>
      <c r="B2" s="7" t="s">
        <v>21</v>
      </c>
      <c r="C2" s="8" t="s">
        <v>245</v>
      </c>
      <c r="D2" s="50" t="s">
        <v>266</v>
      </c>
      <c r="E2" s="50" t="s">
        <v>277</v>
      </c>
      <c r="F2" s="62" t="s">
        <v>267</v>
      </c>
      <c r="G2" s="95" t="s">
        <v>278</v>
      </c>
    </row>
    <row r="3" spans="1:7" x14ac:dyDescent="0.25">
      <c r="A3" s="25">
        <v>1</v>
      </c>
      <c r="B3" s="26" t="s">
        <v>23</v>
      </c>
      <c r="C3" s="12" t="s">
        <v>246</v>
      </c>
      <c r="D3" s="91">
        <v>82.319521199999997</v>
      </c>
      <c r="E3" s="91"/>
      <c r="F3" s="92">
        <v>29.399829</v>
      </c>
      <c r="G3" s="105"/>
    </row>
    <row r="4" spans="1:7" x14ac:dyDescent="0.25">
      <c r="A4" s="25">
        <v>2</v>
      </c>
      <c r="B4" s="26" t="s">
        <v>25</v>
      </c>
      <c r="C4" s="12" t="s">
        <v>246</v>
      </c>
      <c r="D4" s="91">
        <v>3135.9817600000001</v>
      </c>
      <c r="E4" s="91"/>
      <c r="F4" s="92">
        <v>97.999430000000004</v>
      </c>
      <c r="G4" s="105"/>
    </row>
    <row r="5" spans="1:7" x14ac:dyDescent="0.25">
      <c r="A5" s="25">
        <v>3</v>
      </c>
      <c r="B5" s="26" t="s">
        <v>26</v>
      </c>
      <c r="C5" s="12" t="s">
        <v>246</v>
      </c>
      <c r="D5" s="91">
        <v>3331.9806199999998</v>
      </c>
      <c r="E5" s="91"/>
      <c r="F5" s="92">
        <v>117.599316</v>
      </c>
      <c r="G5" s="105"/>
    </row>
    <row r="6" spans="1:7" x14ac:dyDescent="0.25">
      <c r="A6" s="25">
        <v>4</v>
      </c>
      <c r="B6" s="19" t="s">
        <v>55</v>
      </c>
      <c r="C6" s="12" t="s">
        <v>246</v>
      </c>
      <c r="D6" s="91">
        <v>274.39840400000003</v>
      </c>
      <c r="E6" s="91"/>
      <c r="F6" s="92">
        <v>48.999715000000002</v>
      </c>
      <c r="G6" s="105"/>
    </row>
    <row r="7" spans="1:7" x14ac:dyDescent="0.25">
      <c r="A7" s="25">
        <v>5</v>
      </c>
      <c r="B7" s="26" t="s">
        <v>32</v>
      </c>
      <c r="C7" s="12" t="s">
        <v>246</v>
      </c>
      <c r="D7" s="91">
        <v>274.39840400000003</v>
      </c>
      <c r="E7" s="91"/>
      <c r="F7" s="92">
        <v>48.999715000000002</v>
      </c>
      <c r="G7" s="105"/>
    </row>
    <row r="8" spans="1:7" x14ac:dyDescent="0.25">
      <c r="A8" s="25">
        <v>6</v>
      </c>
      <c r="B8" s="26" t="s">
        <v>34</v>
      </c>
      <c r="C8" s="12" t="s">
        <v>246</v>
      </c>
      <c r="D8" s="91">
        <v>53.899686500000001</v>
      </c>
      <c r="E8" s="91"/>
      <c r="F8" s="92">
        <v>58.799658000000001</v>
      </c>
      <c r="G8" s="105"/>
    </row>
    <row r="9" spans="1:7" x14ac:dyDescent="0.25">
      <c r="A9" s="25">
        <v>7</v>
      </c>
      <c r="B9" s="26" t="s">
        <v>36</v>
      </c>
      <c r="C9" s="12" t="s">
        <v>246</v>
      </c>
      <c r="D9" s="91">
        <v>112.6993445</v>
      </c>
      <c r="E9" s="91"/>
      <c r="F9" s="92">
        <v>19.599886000000001</v>
      </c>
      <c r="G9" s="105"/>
    </row>
    <row r="10" spans="1:7" x14ac:dyDescent="0.25">
      <c r="A10" s="25">
        <v>8</v>
      </c>
      <c r="B10" s="19" t="s">
        <v>56</v>
      </c>
      <c r="C10" s="12" t="s">
        <v>246</v>
      </c>
      <c r="D10" s="91">
        <v>63.6996295</v>
      </c>
      <c r="E10" s="91"/>
      <c r="F10" s="92">
        <v>19.599886000000001</v>
      </c>
      <c r="G10" s="105"/>
    </row>
    <row r="11" spans="1:7" x14ac:dyDescent="0.25">
      <c r="A11" s="25">
        <v>9</v>
      </c>
      <c r="B11" s="19" t="s">
        <v>37</v>
      </c>
      <c r="C11" s="12" t="s">
        <v>246</v>
      </c>
      <c r="D11" s="91">
        <v>372.39783399999999</v>
      </c>
      <c r="E11" s="91"/>
      <c r="F11" s="92">
        <v>73.499572499999999</v>
      </c>
      <c r="G11" s="105"/>
    </row>
    <row r="12" spans="1:7" x14ac:dyDescent="0.25">
      <c r="A12" s="25">
        <v>10</v>
      </c>
      <c r="B12" s="19" t="s">
        <v>57</v>
      </c>
      <c r="C12" s="12" t="s">
        <v>246</v>
      </c>
      <c r="D12" s="91">
        <v>460.59732100000002</v>
      </c>
      <c r="E12" s="91"/>
      <c r="F12" s="92">
        <v>39.199772000000003</v>
      </c>
      <c r="G12" s="105"/>
    </row>
    <row r="13" spans="1:7" x14ac:dyDescent="0.25">
      <c r="A13" s="25">
        <v>11</v>
      </c>
      <c r="B13" s="26" t="s">
        <v>38</v>
      </c>
      <c r="C13" s="12" t="s">
        <v>246</v>
      </c>
      <c r="D13" s="91">
        <v>146.999145</v>
      </c>
      <c r="E13" s="91"/>
      <c r="F13" s="92">
        <v>29.399829</v>
      </c>
      <c r="G13" s="105"/>
    </row>
    <row r="14" spans="1:7" x14ac:dyDescent="0.25">
      <c r="A14" s="25">
        <v>12</v>
      </c>
      <c r="B14" s="19" t="s">
        <v>58</v>
      </c>
      <c r="C14" s="12" t="s">
        <v>246</v>
      </c>
      <c r="D14" s="91">
        <v>88.199487000000005</v>
      </c>
      <c r="E14" s="91"/>
      <c r="F14" s="92">
        <v>29.399829</v>
      </c>
      <c r="G14" s="105"/>
    </row>
    <row r="15" spans="1:7" x14ac:dyDescent="0.25">
      <c r="A15" s="25">
        <v>13</v>
      </c>
      <c r="B15" s="26" t="s">
        <v>40</v>
      </c>
      <c r="C15" s="12" t="s">
        <v>246</v>
      </c>
      <c r="D15" s="91">
        <v>102.8994015</v>
      </c>
      <c r="E15" s="91"/>
      <c r="F15" s="92">
        <v>97.999430000000004</v>
      </c>
      <c r="G15" s="105"/>
    </row>
    <row r="16" spans="1:7" x14ac:dyDescent="0.25">
      <c r="A16" s="25">
        <v>14</v>
      </c>
      <c r="B16" s="19" t="s">
        <v>66</v>
      </c>
      <c r="C16" s="12" t="s">
        <v>246</v>
      </c>
      <c r="D16" s="91">
        <v>73.499572499999999</v>
      </c>
      <c r="E16" s="91"/>
      <c r="F16" s="92">
        <v>29.399829</v>
      </c>
      <c r="G16" s="105"/>
    </row>
    <row r="17" spans="1:7" x14ac:dyDescent="0.25">
      <c r="A17" s="25">
        <v>15</v>
      </c>
      <c r="B17" s="26" t="s">
        <v>43</v>
      </c>
      <c r="C17" s="12" t="s">
        <v>246</v>
      </c>
      <c r="D17" s="91">
        <v>235.198632</v>
      </c>
      <c r="E17" s="91"/>
      <c r="F17" s="92">
        <v>39.199772000000003</v>
      </c>
      <c r="G17" s="105"/>
    </row>
    <row r="18" spans="1:7" x14ac:dyDescent="0.25">
      <c r="A18" s="25">
        <v>16</v>
      </c>
      <c r="B18" s="26" t="s">
        <v>44</v>
      </c>
      <c r="C18" s="12" t="s">
        <v>246</v>
      </c>
      <c r="D18" s="91">
        <v>63.6996295</v>
      </c>
      <c r="E18" s="91"/>
      <c r="F18" s="92">
        <v>19.599886000000001</v>
      </c>
      <c r="G18" s="105"/>
    </row>
    <row r="19" spans="1:7" x14ac:dyDescent="0.25">
      <c r="A19" s="25">
        <v>17</v>
      </c>
      <c r="B19" s="26" t="s">
        <v>67</v>
      </c>
      <c r="C19" s="12" t="s">
        <v>246</v>
      </c>
      <c r="D19" s="91">
        <v>146.999145</v>
      </c>
      <c r="E19" s="91"/>
      <c r="F19" s="92">
        <v>29.399829</v>
      </c>
      <c r="G19" s="105"/>
    </row>
    <row r="20" spans="1:7" x14ac:dyDescent="0.25">
      <c r="A20" s="25">
        <v>18</v>
      </c>
      <c r="B20" s="26" t="s">
        <v>46</v>
      </c>
      <c r="C20" s="12" t="s">
        <v>246</v>
      </c>
      <c r="D20" s="91">
        <v>215.59874600000001</v>
      </c>
      <c r="E20" s="91"/>
      <c r="F20" s="92">
        <v>29.399829</v>
      </c>
      <c r="G20" s="105"/>
    </row>
    <row r="21" spans="1:7" x14ac:dyDescent="0.25">
      <c r="A21" s="25">
        <v>19</v>
      </c>
      <c r="B21" s="19" t="s">
        <v>164</v>
      </c>
      <c r="C21" s="12" t="s">
        <v>2</v>
      </c>
      <c r="D21" s="91">
        <v>342.99800499999998</v>
      </c>
      <c r="E21" s="91"/>
      <c r="F21" s="92">
        <v>117.599316</v>
      </c>
      <c r="G21" s="105"/>
    </row>
    <row r="22" spans="1:7" x14ac:dyDescent="0.25">
      <c r="A22" s="25">
        <v>20</v>
      </c>
      <c r="B22" s="19" t="s">
        <v>49</v>
      </c>
      <c r="C22" s="12" t="s">
        <v>246</v>
      </c>
      <c r="D22" s="91">
        <v>293.99829</v>
      </c>
      <c r="E22" s="91"/>
      <c r="F22" s="92">
        <v>58.799658000000001</v>
      </c>
      <c r="G22" s="105"/>
    </row>
    <row r="23" spans="1:7" x14ac:dyDescent="0.25">
      <c r="A23" s="25">
        <v>21</v>
      </c>
      <c r="B23" s="26" t="s">
        <v>0</v>
      </c>
      <c r="C23" s="12" t="s">
        <v>96</v>
      </c>
      <c r="D23" s="91">
        <v>63.6996295</v>
      </c>
      <c r="E23" s="91"/>
      <c r="F23" s="92"/>
      <c r="G23" s="105"/>
    </row>
    <row r="24" spans="1:7" x14ac:dyDescent="0.25">
      <c r="A24" s="25">
        <v>22</v>
      </c>
      <c r="B24" s="26" t="s">
        <v>52</v>
      </c>
      <c r="C24" s="12" t="s">
        <v>246</v>
      </c>
      <c r="D24" s="91">
        <v>53.899686500000001</v>
      </c>
      <c r="E24" s="91"/>
      <c r="F24" s="92">
        <v>29.399829</v>
      </c>
      <c r="G24" s="105"/>
    </row>
    <row r="25" spans="1:7" x14ac:dyDescent="0.25">
      <c r="A25" s="25">
        <v>23</v>
      </c>
      <c r="B25" s="23" t="s">
        <v>1</v>
      </c>
      <c r="C25" s="12" t="s">
        <v>246</v>
      </c>
      <c r="D25" s="91">
        <v>333.19806199999999</v>
      </c>
      <c r="E25" s="91"/>
      <c r="F25" s="92">
        <v>68.599601000000007</v>
      </c>
      <c r="G25" s="105"/>
    </row>
    <row r="26" spans="1:7" x14ac:dyDescent="0.25">
      <c r="A26" s="25">
        <v>24</v>
      </c>
      <c r="B26" s="23" t="s">
        <v>59</v>
      </c>
      <c r="C26" s="12" t="s">
        <v>246</v>
      </c>
      <c r="D26" s="91">
        <v>274.39840400000003</v>
      </c>
      <c r="E26" s="91"/>
      <c r="F26" s="92">
        <v>29.399829</v>
      </c>
      <c r="G26" s="105"/>
    </row>
    <row r="27" spans="1:7" x14ac:dyDescent="0.25">
      <c r="A27" s="25">
        <v>25</v>
      </c>
      <c r="B27" s="27" t="s">
        <v>60</v>
      </c>
      <c r="C27" s="12" t="s">
        <v>246</v>
      </c>
      <c r="D27" s="91">
        <v>274.39840400000003</v>
      </c>
      <c r="E27" s="91"/>
      <c r="F27" s="92">
        <v>29.399829</v>
      </c>
      <c r="G27" s="105"/>
    </row>
    <row r="28" spans="1:7" x14ac:dyDescent="0.25">
      <c r="A28" s="25">
        <v>26</v>
      </c>
      <c r="B28" s="23" t="s">
        <v>31</v>
      </c>
      <c r="C28" s="12" t="s">
        <v>246</v>
      </c>
      <c r="D28" s="91">
        <v>308.69820449999997</v>
      </c>
      <c r="E28" s="91"/>
      <c r="F28" s="92">
        <v>58.799658000000001</v>
      </c>
      <c r="G28" s="105"/>
    </row>
    <row r="29" spans="1:7" x14ac:dyDescent="0.25">
      <c r="A29" s="25">
        <v>27</v>
      </c>
      <c r="B29" s="23" t="s">
        <v>61</v>
      </c>
      <c r="C29" s="12" t="s">
        <v>246</v>
      </c>
      <c r="D29" s="91">
        <v>313.59817600000002</v>
      </c>
      <c r="E29" s="91"/>
      <c r="F29" s="92">
        <v>29.399829</v>
      </c>
      <c r="G29" s="105"/>
    </row>
    <row r="30" spans="1:7" x14ac:dyDescent="0.25">
      <c r="A30" s="25">
        <v>28</v>
      </c>
      <c r="B30" s="23" t="s">
        <v>62</v>
      </c>
      <c r="C30" s="12" t="s">
        <v>246</v>
      </c>
      <c r="D30" s="91">
        <v>186.19891699999999</v>
      </c>
      <c r="E30" s="91"/>
      <c r="F30" s="92">
        <v>39.199772000000003</v>
      </c>
      <c r="G30" s="105"/>
    </row>
    <row r="31" spans="1:7" x14ac:dyDescent="0.25">
      <c r="A31" s="25">
        <v>29</v>
      </c>
      <c r="B31" s="23" t="s">
        <v>30</v>
      </c>
      <c r="C31" s="12" t="s">
        <v>246</v>
      </c>
      <c r="D31" s="91">
        <v>117.599316</v>
      </c>
      <c r="E31" s="91"/>
      <c r="F31" s="92">
        <v>24.499857500000001</v>
      </c>
      <c r="G31" s="105"/>
    </row>
    <row r="32" spans="1:7" x14ac:dyDescent="0.25">
      <c r="A32" s="25">
        <v>30</v>
      </c>
      <c r="B32" s="23" t="s">
        <v>68</v>
      </c>
      <c r="C32" s="12" t="s">
        <v>246</v>
      </c>
      <c r="D32" s="91">
        <v>47.039726399999999</v>
      </c>
      <c r="E32" s="91"/>
      <c r="F32" s="92">
        <v>19.599886000000001</v>
      </c>
      <c r="G32" s="105"/>
    </row>
    <row r="33" spans="1:7" x14ac:dyDescent="0.25">
      <c r="A33" s="25">
        <v>31</v>
      </c>
      <c r="B33" s="23" t="s">
        <v>63</v>
      </c>
      <c r="C33" s="12" t="s">
        <v>246</v>
      </c>
      <c r="D33" s="91">
        <v>88.199487000000005</v>
      </c>
      <c r="E33" s="91"/>
      <c r="F33" s="92">
        <v>19.599886000000001</v>
      </c>
      <c r="G33" s="105"/>
    </row>
    <row r="34" spans="1:7" x14ac:dyDescent="0.25">
      <c r="A34" s="25">
        <v>32</v>
      </c>
      <c r="B34" s="27" t="s">
        <v>42</v>
      </c>
      <c r="C34" s="12" t="s">
        <v>246</v>
      </c>
      <c r="D34" s="91">
        <v>440.997435</v>
      </c>
      <c r="E34" s="91"/>
      <c r="F34" s="92">
        <v>39.199772000000003</v>
      </c>
      <c r="G34" s="105"/>
    </row>
    <row r="35" spans="1:7" x14ac:dyDescent="0.25">
      <c r="A35" s="25">
        <v>33</v>
      </c>
      <c r="B35" s="23" t="s">
        <v>51</v>
      </c>
      <c r="C35" s="12" t="s">
        <v>246</v>
      </c>
      <c r="D35" s="91">
        <v>53.899686500000001</v>
      </c>
      <c r="E35" s="91"/>
      <c r="F35" s="92">
        <v>29.399829</v>
      </c>
      <c r="G35" s="105"/>
    </row>
    <row r="36" spans="1:7" x14ac:dyDescent="0.25">
      <c r="A36" s="25">
        <v>34</v>
      </c>
      <c r="B36" s="27" t="s">
        <v>69</v>
      </c>
      <c r="C36" s="57" t="s">
        <v>3</v>
      </c>
      <c r="D36" s="91">
        <v>465.49729250000001</v>
      </c>
      <c r="E36" s="91"/>
      <c r="F36" s="92">
        <v>34.299800500000003</v>
      </c>
      <c r="G36" s="105"/>
    </row>
    <row r="37" spans="1:7" x14ac:dyDescent="0.25">
      <c r="A37" s="25">
        <v>35</v>
      </c>
      <c r="B37" s="27" t="s">
        <v>70</v>
      </c>
      <c r="C37" s="57" t="s">
        <v>3</v>
      </c>
      <c r="D37" s="91">
        <v>485.09717849999998</v>
      </c>
      <c r="E37" s="91"/>
      <c r="F37" s="92">
        <v>34.299800500000003</v>
      </c>
      <c r="G37" s="105"/>
    </row>
    <row r="38" spans="1:7" x14ac:dyDescent="0.25">
      <c r="A38" s="25">
        <v>36</v>
      </c>
      <c r="B38" s="27" t="s">
        <v>64</v>
      </c>
      <c r="C38" s="12" t="s">
        <v>246</v>
      </c>
      <c r="D38" s="91">
        <v>24.499857500000001</v>
      </c>
      <c r="E38" s="91"/>
      <c r="F38" s="92">
        <v>39.199772000000003</v>
      </c>
      <c r="G38" s="105"/>
    </row>
    <row r="39" spans="1:7" x14ac:dyDescent="0.25">
      <c r="A39" s="25">
        <v>37</v>
      </c>
      <c r="B39" s="23" t="s">
        <v>39</v>
      </c>
      <c r="C39" s="12" t="s">
        <v>246</v>
      </c>
      <c r="D39" s="91">
        <v>274.39840400000003</v>
      </c>
      <c r="E39" s="91"/>
      <c r="F39" s="92">
        <v>97.999430000000004</v>
      </c>
      <c r="G39" s="105"/>
    </row>
    <row r="40" spans="1:7" x14ac:dyDescent="0.25">
      <c r="A40" s="25">
        <v>38</v>
      </c>
      <c r="B40" s="27" t="s">
        <v>71</v>
      </c>
      <c r="C40" s="12" t="s">
        <v>246</v>
      </c>
      <c r="D40" s="91">
        <v>93.099458499999997</v>
      </c>
      <c r="E40" s="91"/>
      <c r="F40" s="92">
        <v>24.499857500000001</v>
      </c>
      <c r="G40" s="105"/>
    </row>
    <row r="41" spans="1:7" x14ac:dyDescent="0.25">
      <c r="A41" s="25">
        <v>39</v>
      </c>
      <c r="B41" s="27" t="s">
        <v>65</v>
      </c>
      <c r="C41" s="12" t="s">
        <v>246</v>
      </c>
      <c r="D41" s="91">
        <v>166.599031</v>
      </c>
      <c r="E41" s="91"/>
      <c r="F41" s="92">
        <v>39.199772000000003</v>
      </c>
      <c r="G41" s="105"/>
    </row>
    <row r="42" spans="1:7" x14ac:dyDescent="0.25">
      <c r="A42" s="25">
        <v>40</v>
      </c>
      <c r="B42" s="28" t="s">
        <v>4</v>
      </c>
      <c r="C42" s="12" t="s">
        <v>246</v>
      </c>
      <c r="D42" s="91"/>
      <c r="E42" s="91"/>
      <c r="F42" s="92">
        <v>68.599601000000007</v>
      </c>
      <c r="G42" s="105"/>
    </row>
    <row r="43" spans="1:7" x14ac:dyDescent="0.25">
      <c r="A43" s="25">
        <v>41</v>
      </c>
      <c r="B43" s="29" t="s">
        <v>5</v>
      </c>
      <c r="C43" s="12" t="s">
        <v>246</v>
      </c>
      <c r="D43" s="91"/>
      <c r="E43" s="91"/>
      <c r="F43" s="92">
        <v>48.999715000000002</v>
      </c>
      <c r="G43" s="105"/>
    </row>
    <row r="44" spans="1:7" x14ac:dyDescent="0.25">
      <c r="A44" s="25">
        <v>42</v>
      </c>
      <c r="B44" s="29" t="s">
        <v>6</v>
      </c>
      <c r="C44" s="12" t="s">
        <v>246</v>
      </c>
      <c r="D44" s="91"/>
      <c r="E44" s="91"/>
      <c r="F44" s="92">
        <v>29.399829</v>
      </c>
      <c r="G44" s="105"/>
    </row>
    <row r="45" spans="1:7" x14ac:dyDescent="0.25">
      <c r="A45" s="25">
        <v>43</v>
      </c>
      <c r="B45" s="23" t="s">
        <v>7</v>
      </c>
      <c r="C45" s="12" t="s">
        <v>246</v>
      </c>
      <c r="D45" s="91"/>
      <c r="E45" s="91"/>
      <c r="F45" s="92">
        <v>70.559589599999995</v>
      </c>
      <c r="G45" s="105"/>
    </row>
    <row r="46" spans="1:7" x14ac:dyDescent="0.25">
      <c r="A46" s="25">
        <v>44</v>
      </c>
      <c r="B46" s="29" t="s">
        <v>72</v>
      </c>
      <c r="C46" s="12" t="s">
        <v>246</v>
      </c>
      <c r="D46" s="91"/>
      <c r="E46" s="91"/>
      <c r="F46" s="92">
        <v>97.999430000000004</v>
      </c>
      <c r="G46" s="105"/>
    </row>
    <row r="47" spans="1:7" x14ac:dyDescent="0.25">
      <c r="A47" s="25">
        <v>45</v>
      </c>
      <c r="B47" s="23" t="s">
        <v>8</v>
      </c>
      <c r="C47" s="12" t="s">
        <v>246</v>
      </c>
      <c r="D47" s="91"/>
      <c r="E47" s="91"/>
      <c r="F47" s="92">
        <v>34.299800500000003</v>
      </c>
      <c r="G47" s="105"/>
    </row>
    <row r="48" spans="1:7" x14ac:dyDescent="0.25">
      <c r="A48" s="25">
        <v>46</v>
      </c>
      <c r="B48" s="16" t="s">
        <v>9</v>
      </c>
      <c r="C48" s="12" t="s">
        <v>246</v>
      </c>
      <c r="D48" s="91"/>
      <c r="E48" s="91"/>
      <c r="F48" s="92">
        <v>97.999430000000004</v>
      </c>
      <c r="G48" s="105"/>
    </row>
    <row r="49" spans="1:7" ht="30" x14ac:dyDescent="0.25">
      <c r="A49" s="25">
        <v>47</v>
      </c>
      <c r="B49" s="14" t="s">
        <v>10</v>
      </c>
      <c r="C49" s="12" t="s">
        <v>246</v>
      </c>
      <c r="D49" s="91"/>
      <c r="E49" s="91"/>
      <c r="F49" s="92">
        <v>58.799658000000001</v>
      </c>
      <c r="G49" s="105"/>
    </row>
    <row r="50" spans="1:7" x14ac:dyDescent="0.25">
      <c r="A50" s="25">
        <v>48</v>
      </c>
      <c r="B50" s="14" t="s">
        <v>136</v>
      </c>
      <c r="C50" s="12" t="s">
        <v>246</v>
      </c>
      <c r="D50" s="91"/>
      <c r="E50" s="91"/>
      <c r="F50" s="92">
        <v>195.99886000000001</v>
      </c>
      <c r="G50" s="105"/>
    </row>
    <row r="51" spans="1:7" x14ac:dyDescent="0.25">
      <c r="A51" s="25">
        <v>49</v>
      </c>
      <c r="B51" s="23" t="s">
        <v>11</v>
      </c>
      <c r="C51" s="12" t="s">
        <v>246</v>
      </c>
      <c r="D51" s="91"/>
      <c r="E51" s="91"/>
      <c r="F51" s="92">
        <v>56.839669399999998</v>
      </c>
      <c r="G51" s="105"/>
    </row>
    <row r="52" spans="1:7" x14ac:dyDescent="0.25">
      <c r="A52" s="25">
        <v>50</v>
      </c>
      <c r="B52" s="23" t="s">
        <v>165</v>
      </c>
      <c r="C52" s="12" t="s">
        <v>246</v>
      </c>
      <c r="D52" s="91">
        <v>458.63733239999999</v>
      </c>
      <c r="E52" s="91"/>
      <c r="F52" s="92">
        <v>48.999715000000002</v>
      </c>
      <c r="G52" s="105"/>
    </row>
    <row r="53" spans="1:7" x14ac:dyDescent="0.25">
      <c r="A53" s="25">
        <v>51</v>
      </c>
      <c r="B53" s="23" t="s">
        <v>166</v>
      </c>
      <c r="C53" s="12" t="s">
        <v>246</v>
      </c>
      <c r="D53" s="91">
        <v>783.99544000000003</v>
      </c>
      <c r="E53" s="91"/>
      <c r="F53" s="92">
        <v>293.99829</v>
      </c>
      <c r="G53" s="105"/>
    </row>
    <row r="54" spans="1:7" x14ac:dyDescent="0.25">
      <c r="A54" s="25">
        <v>52</v>
      </c>
      <c r="B54" s="23" t="s">
        <v>167</v>
      </c>
      <c r="C54" s="12" t="s">
        <v>246</v>
      </c>
      <c r="D54" s="91">
        <v>48.999715000000002</v>
      </c>
      <c r="E54" s="91"/>
      <c r="F54" s="92"/>
      <c r="G54" s="105"/>
    </row>
    <row r="55" spans="1:7" x14ac:dyDescent="0.25">
      <c r="A55" s="25">
        <v>53</v>
      </c>
      <c r="B55" s="23" t="s">
        <v>168</v>
      </c>
      <c r="C55" s="12" t="s">
        <v>246</v>
      </c>
      <c r="D55" s="91">
        <v>78.399544000000006</v>
      </c>
      <c r="E55" s="91"/>
      <c r="F55" s="92"/>
      <c r="G55" s="105"/>
    </row>
    <row r="56" spans="1:7" x14ac:dyDescent="0.25">
      <c r="A56" s="25">
        <v>54</v>
      </c>
      <c r="B56" s="23" t="s">
        <v>169</v>
      </c>
      <c r="C56" s="12" t="s">
        <v>246</v>
      </c>
      <c r="D56" s="91">
        <v>93.099458499999997</v>
      </c>
      <c r="E56" s="91"/>
      <c r="F56" s="92"/>
      <c r="G56" s="105"/>
    </row>
    <row r="57" spans="1:7" x14ac:dyDescent="0.25">
      <c r="A57" s="25">
        <v>55</v>
      </c>
      <c r="B57" s="23" t="s">
        <v>170</v>
      </c>
      <c r="C57" s="12" t="s">
        <v>246</v>
      </c>
      <c r="D57" s="91">
        <v>117.599316</v>
      </c>
      <c r="E57" s="91"/>
      <c r="F57" s="92"/>
      <c r="G57" s="105"/>
    </row>
    <row r="58" spans="1:7" x14ac:dyDescent="0.25">
      <c r="A58" s="25">
        <v>56</v>
      </c>
      <c r="B58" s="23" t="s">
        <v>171</v>
      </c>
      <c r="C58" s="12" t="s">
        <v>246</v>
      </c>
      <c r="D58" s="91">
        <v>44.099743500000002</v>
      </c>
      <c r="E58" s="91"/>
      <c r="F58" s="92"/>
      <c r="G58" s="105"/>
    </row>
    <row r="59" spans="1:7" x14ac:dyDescent="0.25">
      <c r="A59" s="25">
        <v>57</v>
      </c>
      <c r="B59" s="23" t="s">
        <v>172</v>
      </c>
      <c r="C59" s="12" t="s">
        <v>246</v>
      </c>
      <c r="D59" s="91"/>
      <c r="E59" s="91"/>
      <c r="F59" s="92">
        <v>146.999145</v>
      </c>
      <c r="G59" s="105"/>
    </row>
    <row r="60" spans="1:7" x14ac:dyDescent="0.25">
      <c r="A60" s="25">
        <v>58</v>
      </c>
      <c r="B60" s="23" t="s">
        <v>173</v>
      </c>
      <c r="C60" s="12" t="s">
        <v>246</v>
      </c>
      <c r="D60" s="91"/>
      <c r="E60" s="91"/>
      <c r="F60" s="92">
        <v>9.7999430000000007</v>
      </c>
      <c r="G60" s="105"/>
    </row>
    <row r="61" spans="1:7" x14ac:dyDescent="0.25">
      <c r="A61" s="25">
        <v>59</v>
      </c>
      <c r="B61" s="23" t="s">
        <v>174</v>
      </c>
      <c r="C61" s="12" t="s">
        <v>246</v>
      </c>
      <c r="D61" s="91"/>
      <c r="E61" s="91"/>
      <c r="F61" s="92">
        <v>146.999145</v>
      </c>
      <c r="G61" s="105"/>
    </row>
    <row r="62" spans="1:7" x14ac:dyDescent="0.25">
      <c r="A62" s="25">
        <v>60</v>
      </c>
      <c r="B62" s="16" t="s">
        <v>130</v>
      </c>
      <c r="C62" s="12" t="s">
        <v>246</v>
      </c>
      <c r="D62" s="91">
        <v>210.69877450000001</v>
      </c>
      <c r="E62" s="91"/>
      <c r="F62" s="92">
        <v>44.099743500000002</v>
      </c>
      <c r="G62" s="105"/>
    </row>
    <row r="63" spans="1:7" x14ac:dyDescent="0.25">
      <c r="A63" s="25">
        <v>61</v>
      </c>
      <c r="B63" s="23" t="s">
        <v>177</v>
      </c>
      <c r="C63" s="12" t="s">
        <v>246</v>
      </c>
      <c r="D63" s="91">
        <v>5095.9703600000003</v>
      </c>
      <c r="E63" s="91"/>
      <c r="F63" s="92">
        <v>244.99857499999999</v>
      </c>
      <c r="G63" s="105"/>
    </row>
    <row r="64" spans="1:7" x14ac:dyDescent="0.25">
      <c r="A64" s="25">
        <v>62</v>
      </c>
      <c r="B64" s="23" t="s">
        <v>285</v>
      </c>
      <c r="C64" s="12" t="s">
        <v>246</v>
      </c>
      <c r="D64" s="91">
        <v>2400</v>
      </c>
      <c r="E64" s="91"/>
      <c r="F64" s="92"/>
      <c r="G64" s="105"/>
    </row>
    <row r="65" spans="1:7" x14ac:dyDescent="0.25">
      <c r="A65" s="25">
        <v>63</v>
      </c>
      <c r="B65" s="23" t="s">
        <v>286</v>
      </c>
      <c r="C65" s="12" t="s">
        <v>246</v>
      </c>
      <c r="D65" s="91">
        <v>450</v>
      </c>
      <c r="E65" s="91"/>
      <c r="F65" s="92"/>
      <c r="G65" s="105"/>
    </row>
    <row r="66" spans="1:7" x14ac:dyDescent="0.25">
      <c r="A66" s="25">
        <v>64</v>
      </c>
      <c r="B66" s="23" t="s">
        <v>287</v>
      </c>
      <c r="C66" s="12" t="s">
        <v>246</v>
      </c>
      <c r="D66" s="91"/>
      <c r="E66" s="91"/>
      <c r="F66" s="92">
        <v>500</v>
      </c>
      <c r="G66" s="105"/>
    </row>
    <row r="67" spans="1:7" s="30" customFormat="1" x14ac:dyDescent="0.25">
      <c r="A67" s="128" t="s">
        <v>273</v>
      </c>
      <c r="B67" s="128"/>
      <c r="C67" s="128"/>
      <c r="D67" s="66">
        <f>SUM(D3:D66)</f>
        <v>23718.978618500005</v>
      </c>
      <c r="E67" s="66"/>
      <c r="F67" s="108">
        <f>SUM(F3:F66)</f>
        <v>3915.2801354999988</v>
      </c>
      <c r="G67" s="57"/>
    </row>
    <row r="68" spans="1:7" s="30" customFormat="1" x14ac:dyDescent="0.25">
      <c r="A68" s="128" t="s">
        <v>274</v>
      </c>
      <c r="B68" s="128"/>
      <c r="C68" s="128"/>
      <c r="D68" s="66">
        <f>D67+F67</f>
        <v>27634.258754000002</v>
      </c>
      <c r="E68" s="66"/>
      <c r="F68" s="67"/>
      <c r="G68" s="57"/>
    </row>
    <row r="69" spans="1:7" x14ac:dyDescent="0.25">
      <c r="A69" s="128" t="s">
        <v>275</v>
      </c>
      <c r="B69" s="128"/>
      <c r="C69" s="128"/>
      <c r="D69" s="106"/>
      <c r="E69" s="106"/>
      <c r="F69" s="107"/>
      <c r="G69" s="105"/>
    </row>
    <row r="70" spans="1:7" x14ac:dyDescent="0.25">
      <c r="A70" s="128" t="s">
        <v>276</v>
      </c>
      <c r="B70" s="128"/>
      <c r="C70" s="128"/>
      <c r="D70" s="106"/>
      <c r="E70" s="106"/>
      <c r="F70" s="107"/>
      <c r="G70" s="105"/>
    </row>
    <row r="73" spans="1:7" customFormat="1" x14ac:dyDescent="0.25">
      <c r="D73" s="68"/>
      <c r="E73" s="68"/>
      <c r="F73" s="69"/>
    </row>
    <row r="74" spans="1:7" customFormat="1" x14ac:dyDescent="0.25">
      <c r="D74" s="68"/>
      <c r="E74" s="68"/>
      <c r="F74" s="69"/>
    </row>
    <row r="75" spans="1:7" customFormat="1" x14ac:dyDescent="0.25">
      <c r="D75" s="68"/>
      <c r="E75" s="68"/>
      <c r="F75" s="69"/>
    </row>
    <row r="76" spans="1:7" customFormat="1" x14ac:dyDescent="0.25">
      <c r="D76" s="68"/>
      <c r="E76" s="68"/>
      <c r="F76" s="69"/>
    </row>
    <row r="77" spans="1:7" customFormat="1" x14ac:dyDescent="0.25">
      <c r="D77" s="68"/>
      <c r="E77" s="68"/>
      <c r="F77" s="69"/>
    </row>
    <row r="78" spans="1:7" customFormat="1" x14ac:dyDescent="0.25">
      <c r="D78" s="68"/>
      <c r="E78" s="68"/>
      <c r="F78" s="69"/>
    </row>
    <row r="79" spans="1:7" customFormat="1" x14ac:dyDescent="0.25">
      <c r="D79" s="68"/>
      <c r="E79" s="68"/>
      <c r="F79" s="69"/>
    </row>
    <row r="80" spans="1:7" customFormat="1" x14ac:dyDescent="0.25">
      <c r="D80" s="68"/>
      <c r="E80" s="68"/>
      <c r="F80" s="69"/>
    </row>
  </sheetData>
  <mergeCells count="5">
    <mergeCell ref="A68:C68"/>
    <mergeCell ref="A67:C67"/>
    <mergeCell ref="A69:C69"/>
    <mergeCell ref="A70:C70"/>
    <mergeCell ref="A1:G1"/>
  </mergeCells>
  <pageMargins left="0.70866141732283461" right="0.70866141732283461" top="0.74803149606299213" bottom="0.74803149606299213" header="0.31496062992125984" footer="0.31496062992125984"/>
  <pageSetup paperSize="9" scale="8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zoomScaleNormal="100" workbookViewId="0">
      <selection activeCell="B8" sqref="B8"/>
    </sheetView>
  </sheetViews>
  <sheetFormatPr defaultRowHeight="12.75" x14ac:dyDescent="0.2"/>
  <cols>
    <col min="1" max="1" width="5.5703125" style="9" customWidth="1"/>
    <col min="2" max="2" width="53.28515625" style="9" customWidth="1"/>
    <col min="3" max="3" width="9.140625" style="9" customWidth="1"/>
    <col min="4" max="4" width="15.85546875" style="78" customWidth="1"/>
    <col min="5" max="5" width="16.140625" style="78" customWidth="1"/>
    <col min="6" max="6" width="17.140625" style="77" customWidth="1"/>
    <col min="7" max="7" width="16" style="9" customWidth="1"/>
    <col min="8" max="16384" width="9.140625" style="9"/>
  </cols>
  <sheetData>
    <row r="1" spans="1:7" ht="25.5" customHeight="1" x14ac:dyDescent="0.2">
      <c r="A1" s="133" t="s">
        <v>279</v>
      </c>
      <c r="B1" s="133"/>
      <c r="C1" s="133"/>
      <c r="D1" s="133"/>
      <c r="E1" s="133"/>
      <c r="F1" s="133"/>
      <c r="G1" s="133"/>
    </row>
    <row r="2" spans="1:7" ht="132" customHeight="1" x14ac:dyDescent="0.2">
      <c r="A2" s="6" t="s">
        <v>247</v>
      </c>
      <c r="B2" s="7" t="s">
        <v>21</v>
      </c>
      <c r="C2" s="8" t="s">
        <v>245</v>
      </c>
      <c r="D2" s="50" t="s">
        <v>266</v>
      </c>
      <c r="E2" s="50" t="s">
        <v>277</v>
      </c>
      <c r="F2" s="62" t="s">
        <v>267</v>
      </c>
      <c r="G2" s="95" t="s">
        <v>278</v>
      </c>
    </row>
    <row r="3" spans="1:7" x14ac:dyDescent="0.2">
      <c r="A3" s="25">
        <v>1</v>
      </c>
      <c r="B3" s="38" t="s">
        <v>23</v>
      </c>
      <c r="C3" s="12" t="s">
        <v>246</v>
      </c>
      <c r="D3" s="72">
        <v>78.399544000000006</v>
      </c>
      <c r="E3" s="72"/>
      <c r="F3" s="73">
        <v>29.399829</v>
      </c>
      <c r="G3" s="33"/>
    </row>
    <row r="4" spans="1:7" x14ac:dyDescent="0.2">
      <c r="A4" s="25">
        <v>2</v>
      </c>
      <c r="B4" s="38" t="s">
        <v>25</v>
      </c>
      <c r="C4" s="12" t="s">
        <v>246</v>
      </c>
      <c r="D4" s="72">
        <v>2547.9851800000001</v>
      </c>
      <c r="E4" s="72"/>
      <c r="F4" s="73">
        <v>97.999430000000004</v>
      </c>
      <c r="G4" s="33"/>
    </row>
    <row r="5" spans="1:7" x14ac:dyDescent="0.2">
      <c r="A5" s="25">
        <v>3</v>
      </c>
      <c r="B5" s="38" t="s">
        <v>26</v>
      </c>
      <c r="C5" s="12" t="s">
        <v>246</v>
      </c>
      <c r="D5" s="72">
        <v>2547.9851800000001</v>
      </c>
      <c r="E5" s="72"/>
      <c r="F5" s="73">
        <v>97.999430000000004</v>
      </c>
      <c r="G5" s="33"/>
    </row>
    <row r="6" spans="1:7" ht="13.5" x14ac:dyDescent="0.2">
      <c r="A6" s="25">
        <v>4</v>
      </c>
      <c r="B6" s="39" t="s">
        <v>55</v>
      </c>
      <c r="C6" s="12" t="s">
        <v>246</v>
      </c>
      <c r="D6" s="72">
        <v>264.59846099999999</v>
      </c>
      <c r="E6" s="72"/>
      <c r="F6" s="73">
        <v>39.199772000000003</v>
      </c>
      <c r="G6" s="33"/>
    </row>
    <row r="7" spans="1:7" x14ac:dyDescent="0.2">
      <c r="A7" s="25">
        <v>5</v>
      </c>
      <c r="B7" s="38" t="s">
        <v>32</v>
      </c>
      <c r="C7" s="12" t="s">
        <v>246</v>
      </c>
      <c r="D7" s="72">
        <v>264.59846099999999</v>
      </c>
      <c r="E7" s="72"/>
      <c r="F7" s="73">
        <v>39.199772000000003</v>
      </c>
      <c r="G7" s="33"/>
    </row>
    <row r="8" spans="1:7" x14ac:dyDescent="0.2">
      <c r="A8" s="25">
        <v>6</v>
      </c>
      <c r="B8" s="38" t="s">
        <v>34</v>
      </c>
      <c r="C8" s="12" t="s">
        <v>246</v>
      </c>
      <c r="D8" s="72">
        <v>48.999715000000002</v>
      </c>
      <c r="E8" s="72"/>
      <c r="F8" s="73">
        <v>48.999715000000002</v>
      </c>
      <c r="G8" s="33"/>
    </row>
    <row r="9" spans="1:7" x14ac:dyDescent="0.2">
      <c r="A9" s="25">
        <v>7</v>
      </c>
      <c r="B9" s="38" t="s">
        <v>36</v>
      </c>
      <c r="C9" s="12" t="s">
        <v>246</v>
      </c>
      <c r="D9" s="72">
        <v>58.799658000000001</v>
      </c>
      <c r="E9" s="72"/>
      <c r="F9" s="73">
        <v>17.639897399999999</v>
      </c>
      <c r="G9" s="33"/>
    </row>
    <row r="10" spans="1:7" ht="13.5" x14ac:dyDescent="0.2">
      <c r="A10" s="25">
        <v>8</v>
      </c>
      <c r="B10" s="39" t="s">
        <v>56</v>
      </c>
      <c r="C10" s="12" t="s">
        <v>246</v>
      </c>
      <c r="D10" s="72">
        <v>58.799658000000001</v>
      </c>
      <c r="E10" s="72"/>
      <c r="F10" s="73">
        <v>17.639897399999999</v>
      </c>
      <c r="G10" s="33"/>
    </row>
    <row r="11" spans="1:7" ht="13.5" x14ac:dyDescent="0.2">
      <c r="A11" s="25">
        <v>9</v>
      </c>
      <c r="B11" s="39" t="s">
        <v>37</v>
      </c>
      <c r="C11" s="12" t="s">
        <v>246</v>
      </c>
      <c r="D11" s="72">
        <v>372.39783399999999</v>
      </c>
      <c r="E11" s="72"/>
      <c r="F11" s="73">
        <v>68.599601000000007</v>
      </c>
      <c r="G11" s="33"/>
    </row>
    <row r="12" spans="1:7" ht="13.5" x14ac:dyDescent="0.2">
      <c r="A12" s="25">
        <v>10</v>
      </c>
      <c r="B12" s="39" t="s">
        <v>57</v>
      </c>
      <c r="C12" s="12" t="s">
        <v>246</v>
      </c>
      <c r="D12" s="72">
        <v>362.597891</v>
      </c>
      <c r="E12" s="72"/>
      <c r="F12" s="73">
        <v>48.999715000000002</v>
      </c>
      <c r="G12" s="33"/>
    </row>
    <row r="13" spans="1:7" x14ac:dyDescent="0.2">
      <c r="A13" s="25">
        <v>11</v>
      </c>
      <c r="B13" s="38" t="s">
        <v>38</v>
      </c>
      <c r="C13" s="12" t="s">
        <v>246</v>
      </c>
      <c r="D13" s="72">
        <v>137.19920200000001</v>
      </c>
      <c r="E13" s="72"/>
      <c r="F13" s="73">
        <v>24.499857500000001</v>
      </c>
      <c r="G13" s="33"/>
    </row>
    <row r="14" spans="1:7" ht="13.5" x14ac:dyDescent="0.2">
      <c r="A14" s="25">
        <v>12</v>
      </c>
      <c r="B14" s="39" t="s">
        <v>58</v>
      </c>
      <c r="C14" s="12" t="s">
        <v>246</v>
      </c>
      <c r="D14" s="72">
        <v>68.599601000000007</v>
      </c>
      <c r="E14" s="72"/>
      <c r="F14" s="73">
        <v>24.499857500000001</v>
      </c>
      <c r="G14" s="33"/>
    </row>
    <row r="15" spans="1:7" x14ac:dyDescent="0.2">
      <c r="A15" s="25">
        <v>13</v>
      </c>
      <c r="B15" s="38" t="s">
        <v>40</v>
      </c>
      <c r="C15" s="12" t="s">
        <v>246</v>
      </c>
      <c r="D15" s="72">
        <v>58.799658000000001</v>
      </c>
      <c r="E15" s="72"/>
      <c r="F15" s="73">
        <v>53.899686500000001</v>
      </c>
      <c r="G15" s="33"/>
    </row>
    <row r="16" spans="1:7" ht="13.5" x14ac:dyDescent="0.2">
      <c r="A16" s="25">
        <v>14</v>
      </c>
      <c r="B16" s="39" t="s">
        <v>182</v>
      </c>
      <c r="C16" s="12" t="s">
        <v>246</v>
      </c>
      <c r="D16" s="72">
        <v>68.599601000000007</v>
      </c>
      <c r="E16" s="72"/>
      <c r="F16" s="73">
        <v>24.499857500000001</v>
      </c>
      <c r="G16" s="33"/>
    </row>
    <row r="17" spans="1:7" x14ac:dyDescent="0.2">
      <c r="A17" s="25">
        <v>15</v>
      </c>
      <c r="B17" s="38" t="s">
        <v>183</v>
      </c>
      <c r="C17" s="12" t="s">
        <v>246</v>
      </c>
      <c r="D17" s="72">
        <v>23.5198632</v>
      </c>
      <c r="E17" s="72"/>
      <c r="F17" s="73">
        <v>19.599886000000001</v>
      </c>
      <c r="G17" s="33"/>
    </row>
    <row r="18" spans="1:7" x14ac:dyDescent="0.2">
      <c r="A18" s="25">
        <v>16</v>
      </c>
      <c r="B18" s="38" t="s">
        <v>43</v>
      </c>
      <c r="C18" s="12" t="s">
        <v>246</v>
      </c>
      <c r="D18" s="72">
        <v>225.39868899999999</v>
      </c>
      <c r="E18" s="72"/>
      <c r="F18" s="73">
        <v>34.299800500000003</v>
      </c>
      <c r="G18" s="33"/>
    </row>
    <row r="19" spans="1:7" x14ac:dyDescent="0.2">
      <c r="A19" s="25">
        <v>17</v>
      </c>
      <c r="B19" s="38" t="s">
        <v>44</v>
      </c>
      <c r="C19" s="12" t="s">
        <v>246</v>
      </c>
      <c r="D19" s="72">
        <v>58.799658000000001</v>
      </c>
      <c r="E19" s="72"/>
      <c r="F19" s="73">
        <v>17.639897399999999</v>
      </c>
      <c r="G19" s="33"/>
    </row>
    <row r="20" spans="1:7" x14ac:dyDescent="0.2">
      <c r="A20" s="25">
        <v>18</v>
      </c>
      <c r="B20" s="38" t="s">
        <v>45</v>
      </c>
      <c r="C20" s="12" t="s">
        <v>246</v>
      </c>
      <c r="D20" s="72">
        <v>117.599316</v>
      </c>
      <c r="E20" s="72"/>
      <c r="F20" s="73">
        <v>24.499857500000001</v>
      </c>
      <c r="G20" s="33"/>
    </row>
    <row r="21" spans="1:7" x14ac:dyDescent="0.2">
      <c r="A21" s="25">
        <v>19</v>
      </c>
      <c r="B21" s="38" t="s">
        <v>46</v>
      </c>
      <c r="C21" s="12" t="s">
        <v>246</v>
      </c>
      <c r="D21" s="72">
        <v>117.599316</v>
      </c>
      <c r="E21" s="72"/>
      <c r="F21" s="73">
        <v>68.599601000000007</v>
      </c>
      <c r="G21" s="33"/>
    </row>
    <row r="22" spans="1:7" ht="13.5" x14ac:dyDescent="0.2">
      <c r="A22" s="25">
        <v>20</v>
      </c>
      <c r="B22" s="39" t="s">
        <v>184</v>
      </c>
      <c r="C22" s="12" t="s">
        <v>246</v>
      </c>
      <c r="D22" s="72">
        <v>293.99829</v>
      </c>
      <c r="E22" s="72"/>
      <c r="F22" s="73">
        <v>107.799373</v>
      </c>
      <c r="G22" s="33"/>
    </row>
    <row r="23" spans="1:7" ht="13.5" x14ac:dyDescent="0.2">
      <c r="A23" s="25">
        <v>21</v>
      </c>
      <c r="B23" s="39" t="s">
        <v>49</v>
      </c>
      <c r="C23" s="12" t="s">
        <v>246</v>
      </c>
      <c r="D23" s="72">
        <v>274.39840400000003</v>
      </c>
      <c r="E23" s="72"/>
      <c r="F23" s="73">
        <v>48.999715000000002</v>
      </c>
      <c r="G23" s="33"/>
    </row>
    <row r="24" spans="1:7" x14ac:dyDescent="0.2">
      <c r="A24" s="25">
        <v>22</v>
      </c>
      <c r="B24" s="38" t="s">
        <v>0</v>
      </c>
      <c r="C24" s="12" t="s">
        <v>96</v>
      </c>
      <c r="D24" s="72">
        <v>58.799658000000001</v>
      </c>
      <c r="E24" s="72"/>
      <c r="F24" s="73">
        <v>29.399829</v>
      </c>
      <c r="G24" s="33"/>
    </row>
    <row r="25" spans="1:7" x14ac:dyDescent="0.2">
      <c r="A25" s="25">
        <v>23</v>
      </c>
      <c r="B25" s="38" t="s">
        <v>52</v>
      </c>
      <c r="C25" s="12" t="s">
        <v>246</v>
      </c>
      <c r="D25" s="72">
        <v>29.399829</v>
      </c>
      <c r="E25" s="72"/>
      <c r="F25" s="73"/>
      <c r="G25" s="33"/>
    </row>
    <row r="26" spans="1:7" x14ac:dyDescent="0.2">
      <c r="A26" s="25">
        <v>24</v>
      </c>
      <c r="B26" s="38" t="s">
        <v>174</v>
      </c>
      <c r="C26" s="12" t="s">
        <v>246</v>
      </c>
      <c r="D26" s="72">
        <v>1175.99316</v>
      </c>
      <c r="E26" s="72"/>
      <c r="F26" s="73">
        <v>156.79908800000001</v>
      </c>
      <c r="G26" s="33"/>
    </row>
    <row r="27" spans="1:7" ht="13.5" x14ac:dyDescent="0.2">
      <c r="A27" s="25">
        <v>25</v>
      </c>
      <c r="B27" s="40" t="s">
        <v>1</v>
      </c>
      <c r="C27" s="12" t="s">
        <v>246</v>
      </c>
      <c r="D27" s="72">
        <v>274.39840400000003</v>
      </c>
      <c r="E27" s="72"/>
      <c r="F27" s="73">
        <v>58.799658000000001</v>
      </c>
      <c r="G27" s="33"/>
    </row>
    <row r="28" spans="1:7" ht="13.5" x14ac:dyDescent="0.2">
      <c r="A28" s="25">
        <v>26</v>
      </c>
      <c r="B28" s="40" t="s">
        <v>59</v>
      </c>
      <c r="C28" s="12" t="s">
        <v>246</v>
      </c>
      <c r="D28" s="72">
        <v>171.49900249999999</v>
      </c>
      <c r="E28" s="72"/>
      <c r="F28" s="73">
        <v>24.499857500000001</v>
      </c>
      <c r="G28" s="33"/>
    </row>
    <row r="29" spans="1:7" ht="13.5" x14ac:dyDescent="0.2">
      <c r="A29" s="25">
        <v>27</v>
      </c>
      <c r="B29" s="41" t="s">
        <v>60</v>
      </c>
      <c r="C29" s="12" t="s">
        <v>246</v>
      </c>
      <c r="D29" s="72">
        <v>146.999145</v>
      </c>
      <c r="E29" s="72"/>
      <c r="F29" s="73">
        <v>24.499857500000001</v>
      </c>
      <c r="G29" s="33"/>
    </row>
    <row r="30" spans="1:7" ht="13.5" x14ac:dyDescent="0.2">
      <c r="A30" s="25">
        <v>28</v>
      </c>
      <c r="B30" s="40" t="s">
        <v>31</v>
      </c>
      <c r="C30" s="12" t="s">
        <v>246</v>
      </c>
      <c r="D30" s="72">
        <v>293.99829</v>
      </c>
      <c r="E30" s="72"/>
      <c r="F30" s="73">
        <v>39.199772000000003</v>
      </c>
      <c r="G30" s="33"/>
    </row>
    <row r="31" spans="1:7" ht="13.5" x14ac:dyDescent="0.2">
      <c r="A31" s="25">
        <v>29</v>
      </c>
      <c r="B31" s="40" t="s">
        <v>185</v>
      </c>
      <c r="C31" s="12" t="s">
        <v>246</v>
      </c>
      <c r="D31" s="72">
        <v>43.119749200000001</v>
      </c>
      <c r="E31" s="72"/>
      <c r="F31" s="73">
        <v>24.499857500000001</v>
      </c>
      <c r="G31" s="33"/>
    </row>
    <row r="32" spans="1:7" ht="13.5" x14ac:dyDescent="0.2">
      <c r="A32" s="25">
        <v>30</v>
      </c>
      <c r="B32" s="40" t="s">
        <v>61</v>
      </c>
      <c r="C32" s="12" t="s">
        <v>246</v>
      </c>
      <c r="D32" s="72">
        <v>274.39840400000003</v>
      </c>
      <c r="E32" s="72"/>
      <c r="F32" s="73">
        <v>24.499857500000001</v>
      </c>
      <c r="G32" s="33"/>
    </row>
    <row r="33" spans="1:7" ht="13.5" x14ac:dyDescent="0.2">
      <c r="A33" s="25">
        <v>31</v>
      </c>
      <c r="B33" s="40" t="s">
        <v>186</v>
      </c>
      <c r="C33" s="12" t="s">
        <v>246</v>
      </c>
      <c r="D33" s="72">
        <v>176.39897400000001</v>
      </c>
      <c r="E33" s="72"/>
      <c r="F33" s="73">
        <v>34.299800500000003</v>
      </c>
      <c r="G33" s="33"/>
    </row>
    <row r="34" spans="1:7" ht="13.5" x14ac:dyDescent="0.2">
      <c r="A34" s="25">
        <v>32</v>
      </c>
      <c r="B34" s="40" t="s">
        <v>187</v>
      </c>
      <c r="C34" s="12" t="s">
        <v>246</v>
      </c>
      <c r="D34" s="72">
        <v>225.39868899999999</v>
      </c>
      <c r="E34" s="72"/>
      <c r="F34" s="73">
        <v>29.399829</v>
      </c>
      <c r="G34" s="33"/>
    </row>
    <row r="35" spans="1:7" ht="13.5" x14ac:dyDescent="0.2">
      <c r="A35" s="25">
        <v>33</v>
      </c>
      <c r="B35" s="40" t="s">
        <v>188</v>
      </c>
      <c r="C35" s="12" t="s">
        <v>246</v>
      </c>
      <c r="D35" s="72">
        <v>53.899686500000001</v>
      </c>
      <c r="E35" s="72"/>
      <c r="F35" s="73">
        <v>29.399829</v>
      </c>
      <c r="G35" s="33"/>
    </row>
    <row r="36" spans="1:7" ht="13.5" x14ac:dyDescent="0.2">
      <c r="A36" s="25">
        <v>34</v>
      </c>
      <c r="B36" s="40" t="s">
        <v>63</v>
      </c>
      <c r="C36" s="12" t="s">
        <v>246</v>
      </c>
      <c r="D36" s="72">
        <v>107.799373</v>
      </c>
      <c r="E36" s="72"/>
      <c r="F36" s="73">
        <v>29.399829</v>
      </c>
      <c r="G36" s="33"/>
    </row>
    <row r="37" spans="1:7" ht="13.5" x14ac:dyDescent="0.2">
      <c r="A37" s="25">
        <v>35</v>
      </c>
      <c r="B37" s="41" t="s">
        <v>42</v>
      </c>
      <c r="C37" s="12" t="s">
        <v>246</v>
      </c>
      <c r="D37" s="72">
        <v>274.39840400000003</v>
      </c>
      <c r="E37" s="72"/>
      <c r="F37" s="73">
        <v>34.299800500000003</v>
      </c>
      <c r="G37" s="33"/>
    </row>
    <row r="38" spans="1:7" ht="13.5" x14ac:dyDescent="0.2">
      <c r="A38" s="25">
        <v>36</v>
      </c>
      <c r="B38" s="40" t="s">
        <v>51</v>
      </c>
      <c r="C38" s="12" t="s">
        <v>246</v>
      </c>
      <c r="D38" s="72">
        <v>48.999715000000002</v>
      </c>
      <c r="E38" s="72"/>
      <c r="F38" s="73">
        <v>24.499857500000001</v>
      </c>
      <c r="G38" s="33"/>
    </row>
    <row r="39" spans="1:7" ht="13.5" x14ac:dyDescent="0.2">
      <c r="A39" s="25">
        <v>37</v>
      </c>
      <c r="B39" s="41" t="s">
        <v>189</v>
      </c>
      <c r="C39" s="12" t="s">
        <v>246</v>
      </c>
      <c r="D39" s="72">
        <v>362.597891</v>
      </c>
      <c r="E39" s="72"/>
      <c r="F39" s="73">
        <v>29.399829</v>
      </c>
      <c r="G39" s="33"/>
    </row>
    <row r="40" spans="1:7" ht="13.5" x14ac:dyDescent="0.2">
      <c r="A40" s="25">
        <v>38</v>
      </c>
      <c r="B40" s="41" t="s">
        <v>190</v>
      </c>
      <c r="C40" s="12" t="s">
        <v>246</v>
      </c>
      <c r="D40" s="72">
        <v>362.597891</v>
      </c>
      <c r="E40" s="72"/>
      <c r="F40" s="73">
        <v>29.399829</v>
      </c>
      <c r="G40" s="33"/>
    </row>
    <row r="41" spans="1:7" ht="13.5" x14ac:dyDescent="0.2">
      <c r="A41" s="25">
        <v>39</v>
      </c>
      <c r="B41" s="41" t="s">
        <v>64</v>
      </c>
      <c r="C41" s="12" t="s">
        <v>246</v>
      </c>
      <c r="D41" s="72">
        <v>23.5198632</v>
      </c>
      <c r="E41" s="72"/>
      <c r="F41" s="73">
        <v>34.299800500000003</v>
      </c>
      <c r="G41" s="33"/>
    </row>
    <row r="42" spans="1:7" ht="13.5" x14ac:dyDescent="0.2">
      <c r="A42" s="25">
        <v>40</v>
      </c>
      <c r="B42" s="40" t="s">
        <v>39</v>
      </c>
      <c r="C42" s="12" t="s">
        <v>246</v>
      </c>
      <c r="D42" s="72">
        <v>254.798518</v>
      </c>
      <c r="E42" s="72"/>
      <c r="F42" s="73">
        <v>68.599601000000007</v>
      </c>
      <c r="G42" s="33"/>
    </row>
    <row r="43" spans="1:7" ht="13.5" x14ac:dyDescent="0.2">
      <c r="A43" s="25">
        <v>41</v>
      </c>
      <c r="B43" s="41" t="s">
        <v>191</v>
      </c>
      <c r="C43" s="12" t="s">
        <v>246</v>
      </c>
      <c r="D43" s="72">
        <v>117.599316</v>
      </c>
      <c r="E43" s="72"/>
      <c r="F43" s="73">
        <v>19.599886000000001</v>
      </c>
      <c r="G43" s="33"/>
    </row>
    <row r="44" spans="1:7" ht="13.5" x14ac:dyDescent="0.2">
      <c r="A44" s="25">
        <v>42</v>
      </c>
      <c r="B44" s="41" t="s">
        <v>65</v>
      </c>
      <c r="C44" s="12" t="s">
        <v>246</v>
      </c>
      <c r="D44" s="72">
        <v>166.599031</v>
      </c>
      <c r="E44" s="72"/>
      <c r="F44" s="73">
        <v>34.299800500000003</v>
      </c>
      <c r="G44" s="33"/>
    </row>
    <row r="45" spans="1:7" ht="13.5" x14ac:dyDescent="0.2">
      <c r="A45" s="25">
        <v>43</v>
      </c>
      <c r="B45" s="41" t="s">
        <v>192</v>
      </c>
      <c r="C45" s="12" t="s">
        <v>246</v>
      </c>
      <c r="D45" s="72"/>
      <c r="E45" s="72"/>
      <c r="F45" s="73">
        <v>342.99800499999998</v>
      </c>
      <c r="G45" s="33"/>
    </row>
    <row r="46" spans="1:7" ht="13.5" x14ac:dyDescent="0.2">
      <c r="A46" s="25">
        <v>44</v>
      </c>
      <c r="B46" s="42" t="s">
        <v>4</v>
      </c>
      <c r="C46" s="12" t="s">
        <v>246</v>
      </c>
      <c r="D46" s="72"/>
      <c r="E46" s="72"/>
      <c r="F46" s="73">
        <v>97.999430000000004</v>
      </c>
      <c r="G46" s="33"/>
    </row>
    <row r="47" spans="1:7" ht="25.5" x14ac:dyDescent="0.2">
      <c r="A47" s="25">
        <v>45</v>
      </c>
      <c r="B47" s="43" t="s">
        <v>5</v>
      </c>
      <c r="C47" s="12" t="s">
        <v>246</v>
      </c>
      <c r="D47" s="72"/>
      <c r="E47" s="72"/>
      <c r="F47" s="73">
        <v>58.799658000000001</v>
      </c>
      <c r="G47" s="33"/>
    </row>
    <row r="48" spans="1:7" x14ac:dyDescent="0.2">
      <c r="A48" s="25">
        <v>46</v>
      </c>
      <c r="B48" s="43" t="s">
        <v>6</v>
      </c>
      <c r="C48" s="12" t="s">
        <v>246</v>
      </c>
      <c r="D48" s="72"/>
      <c r="E48" s="72"/>
      <c r="F48" s="73">
        <v>78.399544000000006</v>
      </c>
      <c r="G48" s="33"/>
    </row>
    <row r="49" spans="1:7" x14ac:dyDescent="0.2">
      <c r="A49" s="25">
        <v>47</v>
      </c>
      <c r="B49" s="44" t="s">
        <v>7</v>
      </c>
      <c r="C49" s="12" t="s">
        <v>246</v>
      </c>
      <c r="D49" s="72"/>
      <c r="E49" s="72"/>
      <c r="F49" s="73">
        <v>102.8994015</v>
      </c>
      <c r="G49" s="33"/>
    </row>
    <row r="50" spans="1:7" x14ac:dyDescent="0.2">
      <c r="A50" s="25">
        <v>48</v>
      </c>
      <c r="B50" s="44" t="s">
        <v>193</v>
      </c>
      <c r="C50" s="12" t="s">
        <v>246</v>
      </c>
      <c r="D50" s="72"/>
      <c r="E50" s="72"/>
      <c r="F50" s="73">
        <v>48.999715000000002</v>
      </c>
      <c r="G50" s="33"/>
    </row>
    <row r="51" spans="1:7" x14ac:dyDescent="0.2">
      <c r="A51" s="25">
        <v>49</v>
      </c>
      <c r="B51" s="43" t="s">
        <v>194</v>
      </c>
      <c r="C51" s="12" t="s">
        <v>246</v>
      </c>
      <c r="D51" s="72"/>
      <c r="E51" s="72"/>
      <c r="F51" s="73">
        <v>117.599316</v>
      </c>
      <c r="G51" s="33"/>
    </row>
    <row r="52" spans="1:7" x14ac:dyDescent="0.2">
      <c r="A52" s="25">
        <v>50</v>
      </c>
      <c r="B52" s="44" t="s">
        <v>8</v>
      </c>
      <c r="C52" s="12" t="s">
        <v>246</v>
      </c>
      <c r="D52" s="72"/>
      <c r="E52" s="72"/>
      <c r="F52" s="73">
        <v>78.399544000000006</v>
      </c>
      <c r="G52" s="33"/>
    </row>
    <row r="53" spans="1:7" x14ac:dyDescent="0.2">
      <c r="A53" s="25">
        <v>51</v>
      </c>
      <c r="B53" s="74" t="s">
        <v>9</v>
      </c>
      <c r="C53" s="12" t="s">
        <v>246</v>
      </c>
      <c r="D53" s="72"/>
      <c r="E53" s="72"/>
      <c r="F53" s="73">
        <v>68.599601000000007</v>
      </c>
      <c r="G53" s="33"/>
    </row>
    <row r="54" spans="1:7" x14ac:dyDescent="0.2">
      <c r="A54" s="25">
        <v>52</v>
      </c>
      <c r="B54" s="45" t="s">
        <v>16</v>
      </c>
      <c r="C54" s="12" t="s">
        <v>246</v>
      </c>
      <c r="D54" s="72">
        <v>279.29837550000002</v>
      </c>
      <c r="E54" s="72"/>
      <c r="F54" s="73">
        <v>39.199772000000003</v>
      </c>
      <c r="G54" s="33"/>
    </row>
    <row r="55" spans="1:7" x14ac:dyDescent="0.2">
      <c r="A55" s="25">
        <v>53</v>
      </c>
      <c r="B55" s="45" t="s">
        <v>195</v>
      </c>
      <c r="C55" s="12" t="s">
        <v>246</v>
      </c>
      <c r="D55" s="72"/>
      <c r="E55" s="72"/>
      <c r="F55" s="73">
        <v>48.999715000000002</v>
      </c>
      <c r="G55" s="33"/>
    </row>
    <row r="56" spans="1:7" x14ac:dyDescent="0.2">
      <c r="A56" s="25">
        <v>54</v>
      </c>
      <c r="B56" s="46" t="s">
        <v>196</v>
      </c>
      <c r="C56" s="12" t="s">
        <v>246</v>
      </c>
      <c r="D56" s="72"/>
      <c r="E56" s="72"/>
      <c r="F56" s="73">
        <v>102.8994015</v>
      </c>
      <c r="G56" s="33"/>
    </row>
    <row r="57" spans="1:7" x14ac:dyDescent="0.2">
      <c r="A57" s="25">
        <v>55</v>
      </c>
      <c r="B57" s="44" t="s">
        <v>11</v>
      </c>
      <c r="C57" s="12" t="s">
        <v>246</v>
      </c>
      <c r="D57" s="72"/>
      <c r="E57" s="72"/>
      <c r="F57" s="73">
        <v>48.999715000000002</v>
      </c>
      <c r="G57" s="33"/>
    </row>
    <row r="58" spans="1:7" x14ac:dyDescent="0.2">
      <c r="A58" s="25">
        <v>56</v>
      </c>
      <c r="B58" s="44" t="s">
        <v>197</v>
      </c>
      <c r="C58" s="12" t="s">
        <v>246</v>
      </c>
      <c r="D58" s="72"/>
      <c r="E58" s="72"/>
      <c r="F58" s="73">
        <v>97.999430000000004</v>
      </c>
      <c r="G58" s="33"/>
    </row>
    <row r="59" spans="1:7" x14ac:dyDescent="0.2">
      <c r="A59" s="25">
        <v>57</v>
      </c>
      <c r="B59" s="44" t="s">
        <v>198</v>
      </c>
      <c r="C59" s="12" t="s">
        <v>246</v>
      </c>
      <c r="D59" s="72">
        <v>156.79908800000001</v>
      </c>
      <c r="E59" s="72"/>
      <c r="F59" s="73">
        <v>0</v>
      </c>
      <c r="G59" s="33"/>
    </row>
    <row r="60" spans="1:7" x14ac:dyDescent="0.2">
      <c r="A60" s="25">
        <v>58</v>
      </c>
      <c r="B60" s="44" t="s">
        <v>199</v>
      </c>
      <c r="C60" s="12" t="s">
        <v>246</v>
      </c>
      <c r="D60" s="72"/>
      <c r="E60" s="72"/>
      <c r="F60" s="73">
        <v>137.19920200000001</v>
      </c>
      <c r="G60" s="33"/>
    </row>
    <row r="61" spans="1:7" x14ac:dyDescent="0.2">
      <c r="A61" s="25">
        <v>59</v>
      </c>
      <c r="B61" s="44" t="s">
        <v>200</v>
      </c>
      <c r="C61" s="12" t="s">
        <v>246</v>
      </c>
      <c r="D61" s="72"/>
      <c r="E61" s="72"/>
      <c r="F61" s="73">
        <v>117.599316</v>
      </c>
      <c r="G61" s="33"/>
    </row>
    <row r="62" spans="1:7" x14ac:dyDescent="0.2">
      <c r="A62" s="25">
        <v>60</v>
      </c>
      <c r="B62" s="44" t="s">
        <v>201</v>
      </c>
      <c r="C62" s="12" t="s">
        <v>246</v>
      </c>
      <c r="D62" s="72"/>
      <c r="E62" s="72"/>
      <c r="F62" s="73">
        <v>274.39840400000003</v>
      </c>
      <c r="G62" s="33"/>
    </row>
    <row r="63" spans="1:7" x14ac:dyDescent="0.2">
      <c r="A63" s="25">
        <v>61</v>
      </c>
      <c r="B63" s="43" t="s">
        <v>202</v>
      </c>
      <c r="C63" s="12" t="s">
        <v>246</v>
      </c>
      <c r="D63" s="72"/>
      <c r="E63" s="72"/>
      <c r="F63" s="73">
        <v>97.999430000000004</v>
      </c>
      <c r="G63" s="33"/>
    </row>
    <row r="64" spans="1:7" x14ac:dyDescent="0.2">
      <c r="A64" s="25">
        <v>62</v>
      </c>
      <c r="B64" s="43" t="s">
        <v>203</v>
      </c>
      <c r="C64" s="12" t="s">
        <v>246</v>
      </c>
      <c r="D64" s="72"/>
      <c r="E64" s="72"/>
      <c r="F64" s="73">
        <v>107.799373</v>
      </c>
      <c r="G64" s="33"/>
    </row>
    <row r="65" spans="1:7" x14ac:dyDescent="0.2">
      <c r="A65" s="25">
        <v>63</v>
      </c>
      <c r="B65" s="44" t="s">
        <v>50</v>
      </c>
      <c r="C65" s="12" t="s">
        <v>246</v>
      </c>
      <c r="D65" s="72">
        <v>274.39840400000003</v>
      </c>
      <c r="E65" s="72"/>
      <c r="F65" s="73">
        <v>21.559874600000001</v>
      </c>
      <c r="G65" s="33"/>
    </row>
    <row r="66" spans="1:7" x14ac:dyDescent="0.2">
      <c r="A66" s="25">
        <v>64</v>
      </c>
      <c r="B66" s="43" t="s">
        <v>204</v>
      </c>
      <c r="C66" s="12" t="s">
        <v>246</v>
      </c>
      <c r="D66" s="72"/>
      <c r="E66" s="72"/>
      <c r="F66" s="73">
        <v>58.799658000000001</v>
      </c>
      <c r="G66" s="33"/>
    </row>
    <row r="67" spans="1:7" x14ac:dyDescent="0.2">
      <c r="A67" s="25">
        <v>65</v>
      </c>
      <c r="B67" s="34" t="s">
        <v>165</v>
      </c>
      <c r="C67" s="12" t="s">
        <v>246</v>
      </c>
      <c r="D67" s="72">
        <v>431.19749200000001</v>
      </c>
      <c r="E67" s="72"/>
      <c r="F67" s="73">
        <v>29.399829</v>
      </c>
      <c r="G67" s="33"/>
    </row>
    <row r="68" spans="1:7" x14ac:dyDescent="0.2">
      <c r="A68" s="25">
        <v>66</v>
      </c>
      <c r="B68" s="34" t="s">
        <v>175</v>
      </c>
      <c r="C68" s="12" t="s">
        <v>246</v>
      </c>
      <c r="D68" s="72">
        <v>352.79794800000002</v>
      </c>
      <c r="E68" s="72"/>
      <c r="F68" s="73">
        <v>29.399829</v>
      </c>
      <c r="G68" s="33"/>
    </row>
    <row r="69" spans="1:7" x14ac:dyDescent="0.2">
      <c r="A69" s="25">
        <v>67</v>
      </c>
      <c r="B69" s="34" t="s">
        <v>205</v>
      </c>
      <c r="C69" s="12" t="s">
        <v>246</v>
      </c>
      <c r="D69" s="72">
        <v>188.1589056</v>
      </c>
      <c r="E69" s="72"/>
      <c r="F69" s="73">
        <v>29.399829</v>
      </c>
      <c r="G69" s="33"/>
    </row>
    <row r="70" spans="1:7" x14ac:dyDescent="0.2">
      <c r="A70" s="25">
        <v>68</v>
      </c>
      <c r="B70" s="34" t="s">
        <v>206</v>
      </c>
      <c r="C70" s="12" t="s">
        <v>246</v>
      </c>
      <c r="D70" s="72">
        <v>102.8994015</v>
      </c>
      <c r="E70" s="72"/>
      <c r="F70" s="73">
        <v>0</v>
      </c>
      <c r="G70" s="33"/>
    </row>
    <row r="71" spans="1:7" x14ac:dyDescent="0.2">
      <c r="A71" s="25">
        <v>69</v>
      </c>
      <c r="B71" s="34" t="s">
        <v>207</v>
      </c>
      <c r="C71" s="12" t="s">
        <v>246</v>
      </c>
      <c r="D71" s="72">
        <v>122.49928749999999</v>
      </c>
      <c r="E71" s="72"/>
      <c r="F71" s="73">
        <v>0</v>
      </c>
      <c r="G71" s="33"/>
    </row>
    <row r="72" spans="1:7" ht="25.5" x14ac:dyDescent="0.2">
      <c r="A72" s="25">
        <v>70</v>
      </c>
      <c r="B72" s="75" t="s">
        <v>208</v>
      </c>
      <c r="C72" s="12" t="s">
        <v>246</v>
      </c>
      <c r="D72" s="72"/>
      <c r="E72" s="72"/>
      <c r="F72" s="73">
        <v>97.999430000000004</v>
      </c>
      <c r="G72" s="33"/>
    </row>
    <row r="73" spans="1:7" x14ac:dyDescent="0.2">
      <c r="A73" s="25">
        <v>71</v>
      </c>
      <c r="B73" s="34" t="s">
        <v>209</v>
      </c>
      <c r="C73" s="12" t="s">
        <v>246</v>
      </c>
      <c r="D73" s="72"/>
      <c r="E73" s="72"/>
      <c r="F73" s="73">
        <v>107.799373</v>
      </c>
      <c r="G73" s="33"/>
    </row>
    <row r="74" spans="1:7" x14ac:dyDescent="0.2">
      <c r="A74" s="25">
        <v>72</v>
      </c>
      <c r="B74" s="34" t="s">
        <v>177</v>
      </c>
      <c r="C74" s="12" t="s">
        <v>246</v>
      </c>
      <c r="D74" s="72">
        <v>3919.9771999999998</v>
      </c>
      <c r="E74" s="72"/>
      <c r="F74" s="73">
        <v>244.99857499999999</v>
      </c>
      <c r="G74" s="33"/>
    </row>
    <row r="75" spans="1:7" s="30" customFormat="1" ht="15" x14ac:dyDescent="0.25">
      <c r="A75" s="128" t="s">
        <v>273</v>
      </c>
      <c r="B75" s="128"/>
      <c r="C75" s="128"/>
      <c r="D75" s="66">
        <f>SUM(D3:D74)</f>
        <v>18520.912275699993</v>
      </c>
      <c r="E75" s="66"/>
      <c r="F75" s="111">
        <f>SUM(F3:F74)</f>
        <v>4420.7542872999966</v>
      </c>
      <c r="G75" s="57"/>
    </row>
    <row r="76" spans="1:7" s="30" customFormat="1" ht="15" x14ac:dyDescent="0.25">
      <c r="A76" s="128" t="s">
        <v>274</v>
      </c>
      <c r="B76" s="128"/>
      <c r="C76" s="128"/>
      <c r="D76" s="66">
        <f>D75+F75</f>
        <v>22941.666562999992</v>
      </c>
      <c r="E76" s="66"/>
      <c r="F76" s="71"/>
      <c r="G76" s="57"/>
    </row>
    <row r="77" spans="1:7" ht="15" x14ac:dyDescent="0.2">
      <c r="A77" s="128" t="s">
        <v>275</v>
      </c>
      <c r="B77" s="128"/>
      <c r="C77" s="128"/>
      <c r="D77" s="109"/>
      <c r="E77" s="109"/>
      <c r="F77" s="110"/>
      <c r="G77" s="33"/>
    </row>
    <row r="78" spans="1:7" ht="15" x14ac:dyDescent="0.2">
      <c r="A78" s="128" t="s">
        <v>276</v>
      </c>
      <c r="B78" s="128"/>
      <c r="C78" s="128"/>
      <c r="D78" s="109"/>
      <c r="E78" s="109"/>
      <c r="F78" s="110"/>
      <c r="G78" s="33"/>
    </row>
    <row r="81" spans="4:5" x14ac:dyDescent="0.2">
      <c r="D81" s="76"/>
      <c r="E81" s="76"/>
    </row>
    <row r="82" spans="4:5" x14ac:dyDescent="0.2">
      <c r="D82" s="76"/>
      <c r="E82" s="76"/>
    </row>
    <row r="83" spans="4:5" x14ac:dyDescent="0.2">
      <c r="D83" s="76"/>
      <c r="E83" s="76"/>
    </row>
    <row r="84" spans="4:5" x14ac:dyDescent="0.2">
      <c r="D84" s="76"/>
      <c r="E84" s="76"/>
    </row>
    <row r="85" spans="4:5" x14ac:dyDescent="0.2">
      <c r="D85" s="76"/>
      <c r="E85" s="76"/>
    </row>
    <row r="86" spans="4:5" x14ac:dyDescent="0.2">
      <c r="D86" s="76"/>
      <c r="E86" s="76"/>
    </row>
    <row r="87" spans="4:5" x14ac:dyDescent="0.2">
      <c r="D87" s="76"/>
      <c r="E87" s="76"/>
    </row>
    <row r="88" spans="4:5" x14ac:dyDescent="0.2">
      <c r="D88" s="76"/>
      <c r="E88" s="76"/>
    </row>
  </sheetData>
  <mergeCells count="5">
    <mergeCell ref="A75:C75"/>
    <mergeCell ref="A76:C76"/>
    <mergeCell ref="A77:C77"/>
    <mergeCell ref="A78:C78"/>
    <mergeCell ref="A1:G1"/>
  </mergeCells>
  <pageMargins left="0.37" right="0.34" top="0.3" bottom="0.22" header="0.3" footer="0.3"/>
  <pageSetup paperSize="9" scale="80" orientation="portrait" verticalDpi="0" r:id="rId1"/>
  <rowBreaks count="1" manualBreakCount="1">
    <brk id="5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63" zoomScaleNormal="100" workbookViewId="0">
      <selection activeCell="L81" sqref="L80:L81"/>
    </sheetView>
  </sheetViews>
  <sheetFormatPr defaultRowHeight="12.75" x14ac:dyDescent="0.2"/>
  <cols>
    <col min="1" max="1" width="5" style="9" customWidth="1"/>
    <col min="2" max="2" width="52.5703125" style="9" bestFit="1" customWidth="1"/>
    <col min="3" max="3" width="9" style="9" customWidth="1"/>
    <col min="4" max="4" width="15.5703125" style="80" customWidth="1"/>
    <col min="5" max="5" width="15.7109375" style="80" customWidth="1"/>
    <col min="6" max="6" width="16.85546875" style="80" customWidth="1"/>
    <col min="7" max="7" width="16" style="9" customWidth="1"/>
    <col min="8" max="16384" width="9.140625" style="9"/>
  </cols>
  <sheetData>
    <row r="1" spans="1:7" ht="30" customHeight="1" x14ac:dyDescent="0.2">
      <c r="A1" s="134" t="s">
        <v>210</v>
      </c>
      <c r="B1" s="135"/>
      <c r="C1" s="135"/>
      <c r="D1" s="135"/>
      <c r="E1" s="135"/>
      <c r="F1" s="135"/>
    </row>
    <row r="2" spans="1:7" ht="136.5" customHeight="1" x14ac:dyDescent="0.2">
      <c r="A2" s="6" t="s">
        <v>247</v>
      </c>
      <c r="B2" s="7" t="s">
        <v>21</v>
      </c>
      <c r="C2" s="8" t="s">
        <v>245</v>
      </c>
      <c r="D2" s="50" t="s">
        <v>266</v>
      </c>
      <c r="E2" s="50" t="s">
        <v>277</v>
      </c>
      <c r="F2" s="62" t="s">
        <v>267</v>
      </c>
      <c r="G2" s="95" t="s">
        <v>278</v>
      </c>
    </row>
    <row r="3" spans="1:7" x14ac:dyDescent="0.2">
      <c r="A3" s="25">
        <v>1</v>
      </c>
      <c r="B3" s="38" t="s">
        <v>23</v>
      </c>
      <c r="C3" s="12" t="s">
        <v>246</v>
      </c>
      <c r="D3" s="81">
        <v>78.399544000000006</v>
      </c>
      <c r="E3" s="81"/>
      <c r="F3" s="79">
        <v>24.499857500000001</v>
      </c>
      <c r="G3" s="33"/>
    </row>
    <row r="4" spans="1:7" x14ac:dyDescent="0.2">
      <c r="A4" s="25">
        <v>2</v>
      </c>
      <c r="B4" s="38" t="s">
        <v>25</v>
      </c>
      <c r="C4" s="12" t="s">
        <v>246</v>
      </c>
      <c r="D4" s="81">
        <v>2841.9834700000001</v>
      </c>
      <c r="E4" s="81"/>
      <c r="F4" s="79">
        <v>58.799658000000001</v>
      </c>
      <c r="G4" s="33"/>
    </row>
    <row r="5" spans="1:7" x14ac:dyDescent="0.2">
      <c r="A5" s="25">
        <v>3</v>
      </c>
      <c r="B5" s="38" t="s">
        <v>26</v>
      </c>
      <c r="C5" s="12" t="s">
        <v>246</v>
      </c>
      <c r="D5" s="81">
        <v>2939.9829</v>
      </c>
      <c r="E5" s="81"/>
      <c r="F5" s="79">
        <v>58.799658000000001</v>
      </c>
      <c r="G5" s="33"/>
    </row>
    <row r="6" spans="1:7" ht="13.5" x14ac:dyDescent="0.2">
      <c r="A6" s="25">
        <v>4</v>
      </c>
      <c r="B6" s="39" t="s">
        <v>55</v>
      </c>
      <c r="C6" s="12" t="s">
        <v>246</v>
      </c>
      <c r="D6" s="81">
        <v>176.39897400000001</v>
      </c>
      <c r="E6" s="81"/>
      <c r="F6" s="79">
        <v>39.199772000000003</v>
      </c>
      <c r="G6" s="33"/>
    </row>
    <row r="7" spans="1:7" x14ac:dyDescent="0.2">
      <c r="A7" s="25">
        <v>5</v>
      </c>
      <c r="B7" s="38" t="s">
        <v>32</v>
      </c>
      <c r="C7" s="12" t="s">
        <v>246</v>
      </c>
      <c r="D7" s="81">
        <v>176.39897400000001</v>
      </c>
      <c r="E7" s="81"/>
      <c r="F7" s="79">
        <v>39.199772000000003</v>
      </c>
      <c r="G7" s="33"/>
    </row>
    <row r="8" spans="1:7" x14ac:dyDescent="0.2">
      <c r="A8" s="25">
        <v>6</v>
      </c>
      <c r="B8" s="38" t="s">
        <v>34</v>
      </c>
      <c r="C8" s="12" t="s">
        <v>246</v>
      </c>
      <c r="D8" s="81">
        <v>39.199772000000003</v>
      </c>
      <c r="E8" s="81"/>
      <c r="F8" s="79">
        <v>48.999715000000002</v>
      </c>
      <c r="G8" s="33"/>
    </row>
    <row r="9" spans="1:7" x14ac:dyDescent="0.2">
      <c r="A9" s="25">
        <v>7</v>
      </c>
      <c r="B9" s="38" t="s">
        <v>36</v>
      </c>
      <c r="C9" s="12" t="s">
        <v>246</v>
      </c>
      <c r="D9" s="81">
        <v>58.799658000000001</v>
      </c>
      <c r="E9" s="81"/>
      <c r="F9" s="79">
        <v>14.6999145</v>
      </c>
      <c r="G9" s="33"/>
    </row>
    <row r="10" spans="1:7" ht="13.5" x14ac:dyDescent="0.2">
      <c r="A10" s="25">
        <v>8</v>
      </c>
      <c r="B10" s="39" t="s">
        <v>56</v>
      </c>
      <c r="C10" s="12" t="s">
        <v>246</v>
      </c>
      <c r="D10" s="81">
        <v>58.799658000000001</v>
      </c>
      <c r="E10" s="81"/>
      <c r="F10" s="79">
        <v>14.6999145</v>
      </c>
      <c r="G10" s="33"/>
    </row>
    <row r="11" spans="1:7" ht="13.5" x14ac:dyDescent="0.2">
      <c r="A11" s="25">
        <v>9</v>
      </c>
      <c r="B11" s="39" t="s">
        <v>37</v>
      </c>
      <c r="C11" s="12" t="s">
        <v>246</v>
      </c>
      <c r="D11" s="81">
        <v>411.59760599999998</v>
      </c>
      <c r="E11" s="81"/>
      <c r="F11" s="79">
        <v>58.799658000000001</v>
      </c>
      <c r="G11" s="33"/>
    </row>
    <row r="12" spans="1:7" ht="13.5" x14ac:dyDescent="0.2">
      <c r="A12" s="25">
        <v>10</v>
      </c>
      <c r="B12" s="39" t="s">
        <v>57</v>
      </c>
      <c r="C12" s="12" t="s">
        <v>246</v>
      </c>
      <c r="D12" s="81">
        <v>470.39726400000001</v>
      </c>
      <c r="E12" s="81"/>
      <c r="F12" s="79">
        <v>34.299800500000003</v>
      </c>
      <c r="G12" s="33"/>
    </row>
    <row r="13" spans="1:7" x14ac:dyDescent="0.2">
      <c r="A13" s="25">
        <v>11</v>
      </c>
      <c r="B13" s="38" t="s">
        <v>38</v>
      </c>
      <c r="C13" s="12" t="s">
        <v>246</v>
      </c>
      <c r="D13" s="81">
        <v>127.399259</v>
      </c>
      <c r="E13" s="81"/>
      <c r="F13" s="79">
        <v>24.499857500000001</v>
      </c>
      <c r="G13" s="33"/>
    </row>
    <row r="14" spans="1:7" ht="13.5" x14ac:dyDescent="0.2">
      <c r="A14" s="25">
        <v>12</v>
      </c>
      <c r="B14" s="39" t="s">
        <v>58</v>
      </c>
      <c r="C14" s="12" t="s">
        <v>246</v>
      </c>
      <c r="D14" s="81">
        <v>88.199487000000005</v>
      </c>
      <c r="E14" s="81"/>
      <c r="F14" s="79">
        <v>24.499857500000001</v>
      </c>
      <c r="G14" s="33"/>
    </row>
    <row r="15" spans="1:7" x14ac:dyDescent="0.2">
      <c r="A15" s="25">
        <v>13</v>
      </c>
      <c r="B15" s="38" t="s">
        <v>40</v>
      </c>
      <c r="C15" s="12" t="s">
        <v>246</v>
      </c>
      <c r="D15" s="81">
        <v>58.799658000000001</v>
      </c>
      <c r="E15" s="81"/>
      <c r="F15" s="79">
        <v>68.599601000000007</v>
      </c>
      <c r="G15" s="33"/>
    </row>
    <row r="16" spans="1:7" ht="13.5" x14ac:dyDescent="0.2">
      <c r="A16" s="25">
        <v>14</v>
      </c>
      <c r="B16" s="39" t="s">
        <v>182</v>
      </c>
      <c r="C16" s="12" t="s">
        <v>246</v>
      </c>
      <c r="D16" s="81">
        <v>58.799658000000001</v>
      </c>
      <c r="E16" s="81"/>
      <c r="F16" s="79">
        <v>24.499857500000001</v>
      </c>
      <c r="G16" s="33"/>
    </row>
    <row r="17" spans="1:7" x14ac:dyDescent="0.2">
      <c r="A17" s="25">
        <v>15</v>
      </c>
      <c r="B17" s="38" t="s">
        <v>183</v>
      </c>
      <c r="C17" s="12" t="s">
        <v>246</v>
      </c>
      <c r="D17" s="81">
        <v>19.599886000000001</v>
      </c>
      <c r="E17" s="81"/>
      <c r="F17" s="79">
        <v>7.8399543999999999</v>
      </c>
      <c r="G17" s="33"/>
    </row>
    <row r="18" spans="1:7" x14ac:dyDescent="0.2">
      <c r="A18" s="25">
        <v>16</v>
      </c>
      <c r="B18" s="38" t="s">
        <v>43</v>
      </c>
      <c r="C18" s="12" t="s">
        <v>246</v>
      </c>
      <c r="D18" s="81">
        <v>225.39868899999999</v>
      </c>
      <c r="E18" s="81"/>
      <c r="F18" s="79">
        <v>34.299800500000003</v>
      </c>
      <c r="G18" s="33"/>
    </row>
    <row r="19" spans="1:7" x14ac:dyDescent="0.2">
      <c r="A19" s="25">
        <v>17</v>
      </c>
      <c r="B19" s="38" t="s">
        <v>44</v>
      </c>
      <c r="C19" s="12" t="s">
        <v>246</v>
      </c>
      <c r="D19" s="81">
        <v>58.799658000000001</v>
      </c>
      <c r="E19" s="81"/>
      <c r="F19" s="79">
        <v>14.6999145</v>
      </c>
      <c r="G19" s="33"/>
    </row>
    <row r="20" spans="1:7" x14ac:dyDescent="0.2">
      <c r="A20" s="25">
        <v>18</v>
      </c>
      <c r="B20" s="38" t="s">
        <v>45</v>
      </c>
      <c r="C20" s="12" t="s">
        <v>246</v>
      </c>
      <c r="D20" s="81">
        <v>127.399259</v>
      </c>
      <c r="E20" s="81"/>
      <c r="F20" s="79">
        <v>24.499857500000001</v>
      </c>
      <c r="G20" s="33"/>
    </row>
    <row r="21" spans="1:7" x14ac:dyDescent="0.2">
      <c r="A21" s="25">
        <v>19</v>
      </c>
      <c r="B21" s="38" t="s">
        <v>46</v>
      </c>
      <c r="C21" s="12" t="s">
        <v>246</v>
      </c>
      <c r="D21" s="81">
        <v>264.59846099999999</v>
      </c>
      <c r="E21" s="81"/>
      <c r="F21" s="79">
        <v>24.499857500000001</v>
      </c>
      <c r="G21" s="33"/>
    </row>
    <row r="22" spans="1:7" ht="13.5" x14ac:dyDescent="0.2">
      <c r="A22" s="25">
        <v>20</v>
      </c>
      <c r="B22" s="39" t="s">
        <v>211</v>
      </c>
      <c r="C22" s="12" t="s">
        <v>181</v>
      </c>
      <c r="D22" s="81">
        <v>293.99829</v>
      </c>
      <c r="E22" s="81"/>
      <c r="F22" s="79">
        <v>68.599601000000007</v>
      </c>
      <c r="G22" s="33"/>
    </row>
    <row r="23" spans="1:7" ht="13.5" x14ac:dyDescent="0.2">
      <c r="A23" s="25">
        <v>21</v>
      </c>
      <c r="B23" s="39" t="s">
        <v>49</v>
      </c>
      <c r="C23" s="12" t="s">
        <v>246</v>
      </c>
      <c r="D23" s="81">
        <v>264.59846099999999</v>
      </c>
      <c r="E23" s="81"/>
      <c r="F23" s="79">
        <v>39.199772000000003</v>
      </c>
      <c r="G23" s="33"/>
    </row>
    <row r="24" spans="1:7" x14ac:dyDescent="0.2">
      <c r="A24" s="25">
        <v>22</v>
      </c>
      <c r="B24" s="38" t="s">
        <v>0</v>
      </c>
      <c r="C24" s="12" t="s">
        <v>96</v>
      </c>
      <c r="D24" s="81">
        <v>44.099743500000002</v>
      </c>
      <c r="E24" s="81"/>
      <c r="F24" s="79">
        <v>39.199772000000003</v>
      </c>
      <c r="G24" s="33"/>
    </row>
    <row r="25" spans="1:7" x14ac:dyDescent="0.2">
      <c r="A25" s="25">
        <v>23</v>
      </c>
      <c r="B25" s="38" t="s">
        <v>52</v>
      </c>
      <c r="C25" s="12" t="s">
        <v>246</v>
      </c>
      <c r="D25" s="81">
        <v>34.299800500000003</v>
      </c>
      <c r="E25" s="81"/>
      <c r="F25" s="79"/>
      <c r="G25" s="33"/>
    </row>
    <row r="26" spans="1:7" x14ac:dyDescent="0.2">
      <c r="A26" s="25">
        <v>24</v>
      </c>
      <c r="B26" s="38" t="s">
        <v>212</v>
      </c>
      <c r="C26" s="12" t="s">
        <v>246</v>
      </c>
      <c r="D26" s="81">
        <v>1763.98974</v>
      </c>
      <c r="E26" s="81"/>
      <c r="F26" s="79">
        <v>97.999430000000004</v>
      </c>
      <c r="G26" s="33"/>
    </row>
    <row r="27" spans="1:7" x14ac:dyDescent="0.2">
      <c r="A27" s="25">
        <v>25</v>
      </c>
      <c r="B27" s="38" t="s">
        <v>213</v>
      </c>
      <c r="C27" s="12" t="s">
        <v>246</v>
      </c>
      <c r="D27" s="81"/>
      <c r="E27" s="81"/>
      <c r="F27" s="79">
        <v>137.19920200000001</v>
      </c>
      <c r="G27" s="33"/>
    </row>
    <row r="28" spans="1:7" ht="13.5" x14ac:dyDescent="0.2">
      <c r="A28" s="25">
        <v>26</v>
      </c>
      <c r="B28" s="40" t="s">
        <v>1</v>
      </c>
      <c r="C28" s="12" t="s">
        <v>246</v>
      </c>
      <c r="D28" s="81">
        <v>293.99829</v>
      </c>
      <c r="E28" s="81"/>
      <c r="F28" s="79">
        <v>48.999715000000002</v>
      </c>
      <c r="G28" s="33"/>
    </row>
    <row r="29" spans="1:7" ht="13.5" x14ac:dyDescent="0.2">
      <c r="A29" s="25">
        <v>27</v>
      </c>
      <c r="B29" s="40" t="s">
        <v>59</v>
      </c>
      <c r="C29" s="12" t="s">
        <v>246</v>
      </c>
      <c r="D29" s="81">
        <v>274.39840400000003</v>
      </c>
      <c r="E29" s="81"/>
      <c r="F29" s="79">
        <v>24.499857500000001</v>
      </c>
      <c r="G29" s="33"/>
    </row>
    <row r="30" spans="1:7" ht="13.5" x14ac:dyDescent="0.2">
      <c r="A30" s="25">
        <v>28</v>
      </c>
      <c r="B30" s="41" t="s">
        <v>60</v>
      </c>
      <c r="C30" s="12" t="s">
        <v>246</v>
      </c>
      <c r="D30" s="81">
        <v>274.39840400000003</v>
      </c>
      <c r="E30" s="81"/>
      <c r="F30" s="79">
        <v>24.499857500000001</v>
      </c>
      <c r="G30" s="33"/>
    </row>
    <row r="31" spans="1:7" ht="13.5" x14ac:dyDescent="0.2">
      <c r="A31" s="25">
        <v>29</v>
      </c>
      <c r="B31" s="40" t="s">
        <v>31</v>
      </c>
      <c r="C31" s="12" t="s">
        <v>246</v>
      </c>
      <c r="D31" s="81">
        <v>264.59846099999999</v>
      </c>
      <c r="E31" s="81"/>
      <c r="F31" s="79">
        <v>48.999715000000002</v>
      </c>
      <c r="G31" s="33"/>
    </row>
    <row r="32" spans="1:7" ht="13.5" x14ac:dyDescent="0.2">
      <c r="A32" s="25">
        <v>30</v>
      </c>
      <c r="B32" s="40" t="s">
        <v>214</v>
      </c>
      <c r="C32" s="12" t="s">
        <v>246</v>
      </c>
      <c r="D32" s="81">
        <v>43.119749200000001</v>
      </c>
      <c r="E32" s="81"/>
      <c r="F32" s="79">
        <v>24.499857500000001</v>
      </c>
      <c r="G32" s="33"/>
    </row>
    <row r="33" spans="1:7" ht="13.5" x14ac:dyDescent="0.2">
      <c r="A33" s="25">
        <v>31</v>
      </c>
      <c r="B33" s="40" t="s">
        <v>61</v>
      </c>
      <c r="C33" s="12" t="s">
        <v>246</v>
      </c>
      <c r="D33" s="81">
        <v>293.99829</v>
      </c>
      <c r="E33" s="81"/>
      <c r="F33" s="79">
        <v>24.499857500000001</v>
      </c>
      <c r="G33" s="33"/>
    </row>
    <row r="34" spans="1:7" ht="13.5" x14ac:dyDescent="0.2">
      <c r="A34" s="25">
        <v>32</v>
      </c>
      <c r="B34" s="40" t="s">
        <v>62</v>
      </c>
      <c r="C34" s="12" t="s">
        <v>246</v>
      </c>
      <c r="D34" s="81">
        <v>274.39840400000003</v>
      </c>
      <c r="E34" s="81"/>
      <c r="F34" s="79">
        <v>34.299800500000003</v>
      </c>
      <c r="G34" s="33"/>
    </row>
    <row r="35" spans="1:7" ht="13.5" x14ac:dyDescent="0.2">
      <c r="A35" s="25">
        <v>33</v>
      </c>
      <c r="B35" s="40" t="s">
        <v>30</v>
      </c>
      <c r="C35" s="12" t="s">
        <v>246</v>
      </c>
      <c r="D35" s="81">
        <v>88.199487000000005</v>
      </c>
      <c r="E35" s="81"/>
      <c r="F35" s="79">
        <v>19.599886000000001</v>
      </c>
      <c r="G35" s="33"/>
    </row>
    <row r="36" spans="1:7" ht="13.5" x14ac:dyDescent="0.2">
      <c r="A36" s="25">
        <v>34</v>
      </c>
      <c r="B36" s="40" t="s">
        <v>215</v>
      </c>
      <c r="C36" s="12" t="s">
        <v>246</v>
      </c>
      <c r="D36" s="81">
        <v>44.099743500000002</v>
      </c>
      <c r="E36" s="81"/>
      <c r="F36" s="79">
        <v>24.499857500000001</v>
      </c>
      <c r="G36" s="33"/>
    </row>
    <row r="37" spans="1:7" ht="13.5" x14ac:dyDescent="0.2">
      <c r="A37" s="25">
        <v>35</v>
      </c>
      <c r="B37" s="40" t="s">
        <v>63</v>
      </c>
      <c r="C37" s="12" t="s">
        <v>246</v>
      </c>
      <c r="D37" s="81">
        <v>107.799373</v>
      </c>
      <c r="E37" s="81"/>
      <c r="F37" s="79">
        <v>14.6999145</v>
      </c>
      <c r="G37" s="33"/>
    </row>
    <row r="38" spans="1:7" ht="13.5" x14ac:dyDescent="0.2">
      <c r="A38" s="25">
        <v>36</v>
      </c>
      <c r="B38" s="41" t="s">
        <v>42</v>
      </c>
      <c r="C38" s="12" t="s">
        <v>246</v>
      </c>
      <c r="D38" s="81">
        <v>372.39783399999999</v>
      </c>
      <c r="E38" s="81"/>
      <c r="F38" s="79">
        <v>34.299800500000003</v>
      </c>
      <c r="G38" s="33"/>
    </row>
    <row r="39" spans="1:7" ht="13.5" x14ac:dyDescent="0.2">
      <c r="A39" s="25">
        <v>37</v>
      </c>
      <c r="B39" s="40" t="s">
        <v>51</v>
      </c>
      <c r="C39" s="12" t="s">
        <v>246</v>
      </c>
      <c r="D39" s="81">
        <v>48.999715000000002</v>
      </c>
      <c r="E39" s="81"/>
      <c r="F39" s="79">
        <v>24.499857500000001</v>
      </c>
      <c r="G39" s="33"/>
    </row>
    <row r="40" spans="1:7" ht="13.5" x14ac:dyDescent="0.2">
      <c r="A40" s="25">
        <v>38</v>
      </c>
      <c r="B40" s="41" t="s">
        <v>189</v>
      </c>
      <c r="C40" s="12" t="s">
        <v>246</v>
      </c>
      <c r="D40" s="81">
        <v>499.79709300000002</v>
      </c>
      <c r="E40" s="81"/>
      <c r="F40" s="79">
        <v>29.399829</v>
      </c>
      <c r="G40" s="33"/>
    </row>
    <row r="41" spans="1:7" ht="13.5" x14ac:dyDescent="0.2">
      <c r="A41" s="25">
        <v>39</v>
      </c>
      <c r="B41" s="41" t="s">
        <v>190</v>
      </c>
      <c r="C41" s="12" t="s">
        <v>246</v>
      </c>
      <c r="D41" s="81">
        <v>499.79709300000002</v>
      </c>
      <c r="E41" s="81"/>
      <c r="F41" s="79">
        <v>29.399829</v>
      </c>
      <c r="G41" s="33"/>
    </row>
    <row r="42" spans="1:7" ht="13.5" x14ac:dyDescent="0.2">
      <c r="A42" s="25">
        <v>40</v>
      </c>
      <c r="B42" s="41" t="s">
        <v>64</v>
      </c>
      <c r="C42" s="12" t="s">
        <v>246</v>
      </c>
      <c r="D42" s="81">
        <v>44.099743500000002</v>
      </c>
      <c r="E42" s="81"/>
      <c r="F42" s="79">
        <v>34.299800500000003</v>
      </c>
      <c r="G42" s="33"/>
    </row>
    <row r="43" spans="1:7" ht="13.5" x14ac:dyDescent="0.2">
      <c r="A43" s="25">
        <v>41</v>
      </c>
      <c r="B43" s="40" t="s">
        <v>39</v>
      </c>
      <c r="C43" s="12" t="s">
        <v>246</v>
      </c>
      <c r="D43" s="81">
        <v>264.59846099999999</v>
      </c>
      <c r="E43" s="81"/>
      <c r="F43" s="79">
        <v>68.599601000000007</v>
      </c>
      <c r="G43" s="33"/>
    </row>
    <row r="44" spans="1:7" ht="13.5" x14ac:dyDescent="0.2">
      <c r="A44" s="25">
        <v>42</v>
      </c>
      <c r="B44" s="41" t="s">
        <v>191</v>
      </c>
      <c r="C44" s="12" t="s">
        <v>246</v>
      </c>
      <c r="D44" s="81">
        <v>127.399259</v>
      </c>
      <c r="E44" s="81"/>
      <c r="F44" s="79">
        <v>19.599886000000001</v>
      </c>
      <c r="G44" s="33"/>
    </row>
    <row r="45" spans="1:7" ht="13.5" x14ac:dyDescent="0.2">
      <c r="A45" s="25">
        <v>43</v>
      </c>
      <c r="B45" s="41" t="s">
        <v>65</v>
      </c>
      <c r="C45" s="12" t="s">
        <v>246</v>
      </c>
      <c r="D45" s="81">
        <v>146.999145</v>
      </c>
      <c r="E45" s="81"/>
      <c r="F45" s="79">
        <v>34.299800500000003</v>
      </c>
      <c r="G45" s="33"/>
    </row>
    <row r="46" spans="1:7" ht="13.5" x14ac:dyDescent="0.2">
      <c r="A46" s="25">
        <v>44</v>
      </c>
      <c r="B46" s="41" t="s">
        <v>216</v>
      </c>
      <c r="C46" s="12" t="s">
        <v>246</v>
      </c>
      <c r="D46" s="81"/>
      <c r="E46" s="81"/>
      <c r="F46" s="79">
        <v>391.99772000000002</v>
      </c>
      <c r="G46" s="33"/>
    </row>
    <row r="47" spans="1:7" ht="13.5" x14ac:dyDescent="0.2">
      <c r="A47" s="25">
        <v>45</v>
      </c>
      <c r="B47" s="42" t="s">
        <v>4</v>
      </c>
      <c r="C47" s="12" t="s">
        <v>246</v>
      </c>
      <c r="D47" s="81"/>
      <c r="E47" s="81"/>
      <c r="F47" s="79">
        <v>78.399544000000006</v>
      </c>
      <c r="G47" s="33"/>
    </row>
    <row r="48" spans="1:7" ht="25.5" x14ac:dyDescent="0.2">
      <c r="A48" s="25">
        <v>46</v>
      </c>
      <c r="B48" s="43" t="s">
        <v>5</v>
      </c>
      <c r="C48" s="12" t="s">
        <v>246</v>
      </c>
      <c r="D48" s="81"/>
      <c r="E48" s="81"/>
      <c r="F48" s="79">
        <v>78.399544000000006</v>
      </c>
      <c r="G48" s="33"/>
    </row>
    <row r="49" spans="1:7" x14ac:dyDescent="0.2">
      <c r="A49" s="25">
        <v>47</v>
      </c>
      <c r="B49" s="43" t="s">
        <v>6</v>
      </c>
      <c r="C49" s="12" t="s">
        <v>246</v>
      </c>
      <c r="D49" s="81"/>
      <c r="E49" s="81"/>
      <c r="F49" s="79">
        <v>97.999430000000004</v>
      </c>
      <c r="G49" s="33"/>
    </row>
    <row r="50" spans="1:7" x14ac:dyDescent="0.2">
      <c r="A50" s="25">
        <v>48</v>
      </c>
      <c r="B50" s="44" t="s">
        <v>7</v>
      </c>
      <c r="C50" s="12" t="s">
        <v>246</v>
      </c>
      <c r="D50" s="81"/>
      <c r="E50" s="81"/>
      <c r="F50" s="79">
        <v>146.999145</v>
      </c>
      <c r="G50" s="33"/>
    </row>
    <row r="51" spans="1:7" x14ac:dyDescent="0.2">
      <c r="A51" s="25">
        <v>49</v>
      </c>
      <c r="B51" s="44" t="s">
        <v>193</v>
      </c>
      <c r="C51" s="12" t="s">
        <v>246</v>
      </c>
      <c r="D51" s="81"/>
      <c r="E51" s="81"/>
      <c r="F51" s="79">
        <v>58.799658000000001</v>
      </c>
      <c r="G51" s="33"/>
    </row>
    <row r="52" spans="1:7" x14ac:dyDescent="0.2">
      <c r="A52" s="25">
        <v>50</v>
      </c>
      <c r="B52" s="43" t="s">
        <v>194</v>
      </c>
      <c r="C52" s="12" t="s">
        <v>246</v>
      </c>
      <c r="D52" s="81"/>
      <c r="E52" s="81"/>
      <c r="F52" s="79">
        <v>137.19920200000001</v>
      </c>
      <c r="G52" s="33"/>
    </row>
    <row r="53" spans="1:7" x14ac:dyDescent="0.2">
      <c r="A53" s="25">
        <v>51</v>
      </c>
      <c r="B53" s="44" t="s">
        <v>8</v>
      </c>
      <c r="C53" s="12" t="s">
        <v>246</v>
      </c>
      <c r="D53" s="81"/>
      <c r="E53" s="81"/>
      <c r="F53" s="79">
        <v>78.399544000000006</v>
      </c>
      <c r="G53" s="33"/>
    </row>
    <row r="54" spans="1:7" x14ac:dyDescent="0.2">
      <c r="A54" s="25">
        <v>52</v>
      </c>
      <c r="B54" s="45" t="s">
        <v>9</v>
      </c>
      <c r="C54" s="12" t="s">
        <v>246</v>
      </c>
      <c r="D54" s="81"/>
      <c r="E54" s="81"/>
      <c r="F54" s="79">
        <v>97.999430000000004</v>
      </c>
      <c r="G54" s="33"/>
    </row>
    <row r="55" spans="1:7" ht="25.5" x14ac:dyDescent="0.2">
      <c r="A55" s="25">
        <v>53</v>
      </c>
      <c r="B55" s="46" t="s">
        <v>10</v>
      </c>
      <c r="C55" s="12" t="s">
        <v>246</v>
      </c>
      <c r="D55" s="81"/>
      <c r="E55" s="81"/>
      <c r="F55" s="79">
        <v>78.399544000000006</v>
      </c>
      <c r="G55" s="33"/>
    </row>
    <row r="56" spans="1:7" x14ac:dyDescent="0.2">
      <c r="A56" s="25">
        <v>54</v>
      </c>
      <c r="B56" s="44" t="s">
        <v>11</v>
      </c>
      <c r="C56" s="12" t="s">
        <v>246</v>
      </c>
      <c r="D56" s="81"/>
      <c r="E56" s="81"/>
      <c r="F56" s="79">
        <v>48.999715000000002</v>
      </c>
      <c r="G56" s="33"/>
    </row>
    <row r="57" spans="1:7" x14ac:dyDescent="0.2">
      <c r="A57" s="25">
        <v>55</v>
      </c>
      <c r="B57" s="44" t="s">
        <v>197</v>
      </c>
      <c r="C57" s="12" t="s">
        <v>246</v>
      </c>
      <c r="D57" s="81">
        <v>176.39897400000001</v>
      </c>
      <c r="E57" s="81"/>
      <c r="F57" s="79">
        <v>97.999430000000004</v>
      </c>
      <c r="G57" s="33"/>
    </row>
    <row r="58" spans="1:7" x14ac:dyDescent="0.2">
      <c r="A58" s="25">
        <v>56</v>
      </c>
      <c r="B58" s="44" t="s">
        <v>198</v>
      </c>
      <c r="C58" s="12" t="s">
        <v>246</v>
      </c>
      <c r="D58" s="81">
        <v>166.599031</v>
      </c>
      <c r="E58" s="81"/>
      <c r="F58" s="79"/>
      <c r="G58" s="33"/>
    </row>
    <row r="59" spans="1:7" x14ac:dyDescent="0.2">
      <c r="A59" s="25">
        <v>57</v>
      </c>
      <c r="B59" s="44" t="s">
        <v>199</v>
      </c>
      <c r="C59" s="12" t="s">
        <v>246</v>
      </c>
      <c r="D59" s="81"/>
      <c r="E59" s="81"/>
      <c r="F59" s="79">
        <v>137.19920200000001</v>
      </c>
      <c r="G59" s="33"/>
    </row>
    <row r="60" spans="1:7" x14ac:dyDescent="0.2">
      <c r="A60" s="25">
        <v>58</v>
      </c>
      <c r="B60" s="44" t="s">
        <v>200</v>
      </c>
      <c r="C60" s="12" t="s">
        <v>246</v>
      </c>
      <c r="D60" s="81"/>
      <c r="E60" s="81"/>
      <c r="F60" s="79">
        <v>137.19920200000001</v>
      </c>
      <c r="G60" s="33"/>
    </row>
    <row r="61" spans="1:7" x14ac:dyDescent="0.2">
      <c r="A61" s="25">
        <v>59</v>
      </c>
      <c r="B61" s="44" t="s">
        <v>201</v>
      </c>
      <c r="C61" s="12" t="s">
        <v>246</v>
      </c>
      <c r="D61" s="81"/>
      <c r="E61" s="81"/>
      <c r="F61" s="79">
        <v>176.39897400000001</v>
      </c>
      <c r="G61" s="33"/>
    </row>
    <row r="62" spans="1:7" x14ac:dyDescent="0.2">
      <c r="A62" s="25">
        <v>60</v>
      </c>
      <c r="B62" s="43" t="s">
        <v>202</v>
      </c>
      <c r="C62" s="12" t="s">
        <v>246</v>
      </c>
      <c r="D62" s="81"/>
      <c r="E62" s="81"/>
      <c r="F62" s="79">
        <v>146.999145</v>
      </c>
      <c r="G62" s="33"/>
    </row>
    <row r="63" spans="1:7" x14ac:dyDescent="0.2">
      <c r="A63" s="25">
        <v>61</v>
      </c>
      <c r="B63" s="44" t="s">
        <v>203</v>
      </c>
      <c r="C63" s="12" t="s">
        <v>246</v>
      </c>
      <c r="D63" s="81"/>
      <c r="E63" s="81"/>
      <c r="F63" s="79">
        <v>97.999430000000004</v>
      </c>
      <c r="G63" s="33"/>
    </row>
    <row r="64" spans="1:7" x14ac:dyDescent="0.2">
      <c r="A64" s="25">
        <v>62</v>
      </c>
      <c r="B64" s="44" t="s">
        <v>50</v>
      </c>
      <c r="C64" s="12" t="s">
        <v>246</v>
      </c>
      <c r="D64" s="81">
        <v>470.39726400000001</v>
      </c>
      <c r="E64" s="81"/>
      <c r="F64" s="79">
        <v>19.599886000000001</v>
      </c>
      <c r="G64" s="33"/>
    </row>
    <row r="65" spans="1:7" x14ac:dyDescent="0.2">
      <c r="A65" s="25">
        <v>63</v>
      </c>
      <c r="B65" s="45" t="s">
        <v>16</v>
      </c>
      <c r="C65" s="12" t="s">
        <v>246</v>
      </c>
      <c r="D65" s="81">
        <v>440.997435</v>
      </c>
      <c r="E65" s="81"/>
      <c r="F65" s="79">
        <v>39.199772000000003</v>
      </c>
      <c r="G65" s="33"/>
    </row>
    <row r="66" spans="1:7" x14ac:dyDescent="0.2">
      <c r="A66" s="25">
        <v>64</v>
      </c>
      <c r="B66" s="45" t="s">
        <v>195</v>
      </c>
      <c r="C66" s="12" t="s">
        <v>246</v>
      </c>
      <c r="D66" s="81"/>
      <c r="E66" s="81"/>
      <c r="F66" s="79">
        <v>63.6996295</v>
      </c>
      <c r="G66" s="33"/>
    </row>
    <row r="67" spans="1:7" x14ac:dyDescent="0.2">
      <c r="A67" s="25">
        <v>65</v>
      </c>
      <c r="B67" s="46" t="s">
        <v>196</v>
      </c>
      <c r="C67" s="12" t="s">
        <v>246</v>
      </c>
      <c r="D67" s="81"/>
      <c r="E67" s="81"/>
      <c r="F67" s="79">
        <v>102.8994015</v>
      </c>
      <c r="G67" s="33"/>
    </row>
    <row r="68" spans="1:7" x14ac:dyDescent="0.2">
      <c r="A68" s="25">
        <v>66</v>
      </c>
      <c r="B68" s="46" t="s">
        <v>177</v>
      </c>
      <c r="C68" s="12" t="s">
        <v>246</v>
      </c>
      <c r="D68" s="81">
        <v>3723.9783400000001</v>
      </c>
      <c r="E68" s="81"/>
      <c r="F68" s="79">
        <v>293.99829</v>
      </c>
      <c r="G68" s="33"/>
    </row>
    <row r="69" spans="1:7" x14ac:dyDescent="0.2">
      <c r="A69" s="25">
        <v>67</v>
      </c>
      <c r="B69" s="46" t="s">
        <v>265</v>
      </c>
      <c r="C69" s="12" t="s">
        <v>246</v>
      </c>
      <c r="D69" s="81">
        <v>1936.4687368</v>
      </c>
      <c r="E69" s="81"/>
      <c r="F69" s="79">
        <v>97.999430000000004</v>
      </c>
      <c r="G69" s="33"/>
    </row>
    <row r="70" spans="1:7" s="30" customFormat="1" ht="15" x14ac:dyDescent="0.25">
      <c r="A70" s="128" t="s">
        <v>273</v>
      </c>
      <c r="B70" s="128"/>
      <c r="C70" s="128"/>
      <c r="D70" s="66">
        <f>SUM(D3:D69)</f>
        <v>21559.874599999992</v>
      </c>
      <c r="E70" s="66"/>
      <c r="F70" s="66">
        <f>SUM(F3:F69)</f>
        <v>4290.4150453999973</v>
      </c>
      <c r="G70" s="57"/>
    </row>
    <row r="71" spans="1:7" s="30" customFormat="1" ht="15" x14ac:dyDescent="0.25">
      <c r="A71" s="128" t="s">
        <v>274</v>
      </c>
      <c r="B71" s="128"/>
      <c r="C71" s="128"/>
      <c r="D71" s="66">
        <f>D70+F70</f>
        <v>25850.289645399989</v>
      </c>
      <c r="E71" s="66"/>
      <c r="F71" s="71"/>
      <c r="G71" s="57"/>
    </row>
    <row r="72" spans="1:7" ht="15" x14ac:dyDescent="0.2">
      <c r="A72" s="128" t="s">
        <v>275</v>
      </c>
      <c r="B72" s="128"/>
      <c r="C72" s="128"/>
      <c r="D72" s="112"/>
      <c r="E72" s="112"/>
      <c r="F72" s="112"/>
      <c r="G72" s="33"/>
    </row>
    <row r="73" spans="1:7" ht="15" x14ac:dyDescent="0.2">
      <c r="A73" s="128" t="s">
        <v>276</v>
      </c>
      <c r="B73" s="128"/>
      <c r="C73" s="128"/>
      <c r="D73" s="112"/>
      <c r="E73" s="112"/>
      <c r="F73" s="112"/>
      <c r="G73" s="33"/>
    </row>
  </sheetData>
  <mergeCells count="5">
    <mergeCell ref="A1:F1"/>
    <mergeCell ref="A70:C70"/>
    <mergeCell ref="A71:C71"/>
    <mergeCell ref="A72:C72"/>
    <mergeCell ref="A73:C73"/>
  </mergeCells>
  <pageMargins left="0.61" right="0.45" top="0.52" bottom="0.88" header="0.55000000000000004" footer="0.3"/>
  <pageSetup paperSize="9" scale="8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Normal="100" workbookViewId="0">
      <selection activeCell="N14" sqref="N14"/>
    </sheetView>
  </sheetViews>
  <sheetFormatPr defaultRowHeight="15" x14ac:dyDescent="0.25"/>
  <cols>
    <col min="1" max="1" width="5.7109375" customWidth="1"/>
    <col min="2" max="2" width="51.28515625" customWidth="1"/>
    <col min="3" max="3" width="9.140625" customWidth="1"/>
    <col min="4" max="4" width="14" style="83" customWidth="1"/>
    <col min="5" max="5" width="15.5703125" style="83" customWidth="1"/>
    <col min="6" max="6" width="15.140625" style="85" customWidth="1"/>
    <col min="7" max="7" width="19.140625" customWidth="1"/>
  </cols>
  <sheetData>
    <row r="1" spans="1:7" ht="21.75" customHeight="1" x14ac:dyDescent="0.25">
      <c r="A1" s="136" t="s">
        <v>280</v>
      </c>
      <c r="B1" s="137"/>
      <c r="C1" s="137"/>
      <c r="D1" s="137"/>
      <c r="E1" s="137"/>
      <c r="F1" s="137"/>
      <c r="G1" s="137"/>
    </row>
    <row r="2" spans="1:7" s="9" customFormat="1" ht="123.75" customHeight="1" x14ac:dyDescent="0.2">
      <c r="A2" s="6" t="s">
        <v>247</v>
      </c>
      <c r="B2" s="7" t="s">
        <v>21</v>
      </c>
      <c r="C2" s="8" t="s">
        <v>245</v>
      </c>
      <c r="D2" s="50" t="s">
        <v>266</v>
      </c>
      <c r="E2" s="50" t="s">
        <v>277</v>
      </c>
      <c r="F2" s="62" t="s">
        <v>267</v>
      </c>
      <c r="G2" s="95" t="s">
        <v>278</v>
      </c>
    </row>
    <row r="3" spans="1:7" x14ac:dyDescent="0.25">
      <c r="A3" s="57">
        <v>1</v>
      </c>
      <c r="B3" s="40" t="s">
        <v>217</v>
      </c>
      <c r="C3" s="57" t="s">
        <v>181</v>
      </c>
      <c r="D3" s="82">
        <v>587.99699999999996</v>
      </c>
      <c r="E3" s="82"/>
      <c r="F3" s="84">
        <v>78.399544000000006</v>
      </c>
      <c r="G3" s="97"/>
    </row>
    <row r="4" spans="1:7" x14ac:dyDescent="0.25">
      <c r="A4" s="57">
        <v>2</v>
      </c>
      <c r="B4" s="40" t="s">
        <v>218</v>
      </c>
      <c r="C4" s="57" t="s">
        <v>181</v>
      </c>
      <c r="D4" s="82">
        <v>391.99799999999999</v>
      </c>
      <c r="E4" s="82"/>
      <c r="F4" s="84">
        <v>78.399544000000006</v>
      </c>
      <c r="G4" s="97"/>
    </row>
    <row r="5" spans="1:7" x14ac:dyDescent="0.25">
      <c r="A5" s="57">
        <v>3</v>
      </c>
      <c r="B5" s="40" t="s">
        <v>51</v>
      </c>
      <c r="C5" s="57" t="s">
        <v>246</v>
      </c>
      <c r="D5" s="82">
        <v>39.200000000000003</v>
      </c>
      <c r="E5" s="82"/>
      <c r="F5" s="84">
        <v>14.6999145</v>
      </c>
      <c r="G5" s="97"/>
    </row>
    <row r="6" spans="1:7" x14ac:dyDescent="0.25">
      <c r="A6" s="57">
        <v>4</v>
      </c>
      <c r="B6" s="40" t="s">
        <v>219</v>
      </c>
      <c r="C6" s="57" t="s">
        <v>246</v>
      </c>
      <c r="D6" s="82">
        <v>205.79900000000001</v>
      </c>
      <c r="E6" s="82"/>
      <c r="F6" s="84">
        <v>97.999430000000004</v>
      </c>
      <c r="G6" s="97"/>
    </row>
    <row r="7" spans="1:7" x14ac:dyDescent="0.25">
      <c r="A7" s="57">
        <v>5</v>
      </c>
      <c r="B7" s="40" t="s">
        <v>220</v>
      </c>
      <c r="C7" s="57" t="s">
        <v>246</v>
      </c>
      <c r="D7" s="82">
        <v>195.999</v>
      </c>
      <c r="E7" s="82"/>
      <c r="F7" s="84">
        <v>97.999430000000004</v>
      </c>
      <c r="G7" s="97"/>
    </row>
    <row r="8" spans="1:7" x14ac:dyDescent="0.25">
      <c r="A8" s="57">
        <v>6</v>
      </c>
      <c r="B8" s="40" t="s">
        <v>31</v>
      </c>
      <c r="C8" s="57" t="s">
        <v>246</v>
      </c>
      <c r="D8" s="82">
        <v>274.39800000000002</v>
      </c>
      <c r="E8" s="82"/>
      <c r="F8" s="84">
        <v>39.199772000000003</v>
      </c>
      <c r="G8" s="97"/>
    </row>
    <row r="9" spans="1:7" x14ac:dyDescent="0.25">
      <c r="A9" s="57">
        <v>7</v>
      </c>
      <c r="B9" s="40" t="s">
        <v>221</v>
      </c>
      <c r="C9" s="57" t="s">
        <v>246</v>
      </c>
      <c r="D9" s="82">
        <v>1175.9929999999999</v>
      </c>
      <c r="E9" s="82"/>
      <c r="F9" s="84">
        <v>39.199772000000003</v>
      </c>
      <c r="G9" s="97"/>
    </row>
    <row r="10" spans="1:7" x14ac:dyDescent="0.25">
      <c r="A10" s="57">
        <v>8</v>
      </c>
      <c r="B10" s="40" t="s">
        <v>222</v>
      </c>
      <c r="C10" s="57" t="s">
        <v>246</v>
      </c>
      <c r="D10" s="82">
        <v>342.99799999999999</v>
      </c>
      <c r="E10" s="82"/>
      <c r="F10" s="84">
        <v>146.999145</v>
      </c>
      <c r="G10" s="97"/>
    </row>
    <row r="11" spans="1:7" x14ac:dyDescent="0.25">
      <c r="A11" s="57">
        <v>9</v>
      </c>
      <c r="B11" s="40" t="s">
        <v>223</v>
      </c>
      <c r="C11" s="57" t="s">
        <v>246</v>
      </c>
      <c r="D11" s="82">
        <v>2351.9859999999999</v>
      </c>
      <c r="E11" s="82"/>
      <c r="F11" s="84"/>
      <c r="G11" s="97"/>
    </row>
    <row r="12" spans="1:7" x14ac:dyDescent="0.25">
      <c r="A12" s="57">
        <v>10</v>
      </c>
      <c r="B12" s="40" t="s">
        <v>224</v>
      </c>
      <c r="C12" s="57" t="s">
        <v>181</v>
      </c>
      <c r="D12" s="82">
        <v>636.99599999999998</v>
      </c>
      <c r="E12" s="82"/>
      <c r="F12" s="84">
        <v>97.999430000000004</v>
      </c>
      <c r="G12" s="97"/>
    </row>
    <row r="13" spans="1:7" x14ac:dyDescent="0.25">
      <c r="A13" s="57">
        <v>11</v>
      </c>
      <c r="B13" s="40" t="s">
        <v>225</v>
      </c>
      <c r="C13" s="57" t="s">
        <v>246</v>
      </c>
      <c r="D13" s="82">
        <v>293.99799999999999</v>
      </c>
      <c r="E13" s="82"/>
      <c r="F13" s="84">
        <v>97.999430000000004</v>
      </c>
      <c r="G13" s="97"/>
    </row>
    <row r="14" spans="1:7" x14ac:dyDescent="0.25">
      <c r="A14" s="57">
        <v>12</v>
      </c>
      <c r="B14" s="40" t="s">
        <v>226</v>
      </c>
      <c r="C14" s="57" t="s">
        <v>246</v>
      </c>
      <c r="D14" s="82">
        <v>391.99799999999999</v>
      </c>
      <c r="E14" s="82"/>
      <c r="F14" s="84">
        <v>244.99857499999999</v>
      </c>
      <c r="G14" s="97"/>
    </row>
    <row r="15" spans="1:7" x14ac:dyDescent="0.25">
      <c r="A15" s="57">
        <v>13</v>
      </c>
      <c r="B15" s="40" t="s">
        <v>186</v>
      </c>
      <c r="C15" s="57" t="s">
        <v>246</v>
      </c>
      <c r="D15" s="82">
        <v>195.999</v>
      </c>
      <c r="E15" s="82"/>
      <c r="F15" s="84">
        <v>58.799658000000001</v>
      </c>
      <c r="G15" s="97"/>
    </row>
    <row r="16" spans="1:7" x14ac:dyDescent="0.25">
      <c r="A16" s="57">
        <v>14</v>
      </c>
      <c r="B16" s="40" t="s">
        <v>227</v>
      </c>
      <c r="C16" s="57" t="s">
        <v>96</v>
      </c>
      <c r="D16" s="82">
        <v>44.1</v>
      </c>
      <c r="E16" s="82"/>
      <c r="F16" s="84"/>
      <c r="G16" s="97"/>
    </row>
    <row r="17" spans="1:7" x14ac:dyDescent="0.25">
      <c r="A17" s="57">
        <v>15</v>
      </c>
      <c r="B17" s="40" t="s">
        <v>192</v>
      </c>
      <c r="C17" s="57" t="s">
        <v>246</v>
      </c>
      <c r="D17" s="82"/>
      <c r="E17" s="82"/>
      <c r="F17" s="84">
        <v>293.99829</v>
      </c>
      <c r="G17" s="97"/>
    </row>
    <row r="18" spans="1:7" x14ac:dyDescent="0.25">
      <c r="A18" s="57">
        <v>16</v>
      </c>
      <c r="B18" s="40" t="s">
        <v>68</v>
      </c>
      <c r="C18" s="57" t="s">
        <v>246</v>
      </c>
      <c r="D18" s="82">
        <v>44.1</v>
      </c>
      <c r="E18" s="82"/>
      <c r="F18" s="84">
        <v>14.6999145</v>
      </c>
      <c r="G18" s="97"/>
    </row>
    <row r="19" spans="1:7" x14ac:dyDescent="0.25">
      <c r="A19" s="57">
        <v>17</v>
      </c>
      <c r="B19" s="40" t="s">
        <v>30</v>
      </c>
      <c r="C19" s="57" t="s">
        <v>246</v>
      </c>
      <c r="D19" s="82">
        <v>78.400000000000006</v>
      </c>
      <c r="E19" s="82"/>
      <c r="F19" s="84">
        <v>39.199772000000003</v>
      </c>
      <c r="G19" s="97"/>
    </row>
    <row r="20" spans="1:7" x14ac:dyDescent="0.25">
      <c r="A20" s="57">
        <v>18</v>
      </c>
      <c r="B20" s="40" t="s">
        <v>63</v>
      </c>
      <c r="C20" s="57" t="s">
        <v>246</v>
      </c>
      <c r="D20" s="82">
        <v>63.7</v>
      </c>
      <c r="E20" s="82"/>
      <c r="F20" s="84">
        <v>14.6999145</v>
      </c>
      <c r="G20" s="97"/>
    </row>
    <row r="21" spans="1:7" x14ac:dyDescent="0.25">
      <c r="A21" s="57">
        <v>19</v>
      </c>
      <c r="B21" s="40" t="s">
        <v>228</v>
      </c>
      <c r="C21" s="57" t="s">
        <v>246</v>
      </c>
      <c r="D21" s="82">
        <v>391.99799999999999</v>
      </c>
      <c r="E21" s="82"/>
      <c r="F21" s="84">
        <v>39.199772000000003</v>
      </c>
      <c r="G21" s="97"/>
    </row>
    <row r="22" spans="1:7" x14ac:dyDescent="0.25">
      <c r="A22" s="57">
        <v>20</v>
      </c>
      <c r="B22" s="40" t="s">
        <v>59</v>
      </c>
      <c r="C22" s="57" t="s">
        <v>246</v>
      </c>
      <c r="D22" s="82">
        <v>372.39800000000002</v>
      </c>
      <c r="E22" s="82"/>
      <c r="F22" s="84">
        <v>39.199772000000003</v>
      </c>
      <c r="G22" s="97"/>
    </row>
    <row r="23" spans="1:7" x14ac:dyDescent="0.25">
      <c r="A23" s="57">
        <v>21</v>
      </c>
      <c r="B23" s="47" t="s">
        <v>229</v>
      </c>
      <c r="C23" s="57" t="s">
        <v>246</v>
      </c>
      <c r="D23" s="82"/>
      <c r="E23" s="82"/>
      <c r="F23" s="84">
        <v>50</v>
      </c>
      <c r="G23" s="97"/>
    </row>
    <row r="24" spans="1:7" s="30" customFormat="1" ht="30.75" customHeight="1" x14ac:dyDescent="0.25">
      <c r="A24" s="128" t="s">
        <v>273</v>
      </c>
      <c r="B24" s="128"/>
      <c r="C24" s="128"/>
      <c r="D24" s="66">
        <f>SUM(D3:D23)</f>
        <v>8080.0549999999994</v>
      </c>
      <c r="E24" s="66"/>
      <c r="F24" s="114">
        <f>SUM(F3:F23)</f>
        <v>1583.6910794999997</v>
      </c>
      <c r="G24" s="57"/>
    </row>
    <row r="25" spans="1:7" s="30" customFormat="1" x14ac:dyDescent="0.25">
      <c r="A25" s="128" t="s">
        <v>274</v>
      </c>
      <c r="B25" s="128"/>
      <c r="C25" s="128"/>
      <c r="D25" s="66">
        <f>D24+F24</f>
        <v>9663.7460794999988</v>
      </c>
      <c r="E25" s="66"/>
      <c r="F25" s="60"/>
      <c r="G25" s="57"/>
    </row>
    <row r="26" spans="1:7" x14ac:dyDescent="0.25">
      <c r="A26" s="128" t="s">
        <v>275</v>
      </c>
      <c r="B26" s="128"/>
      <c r="C26" s="128"/>
      <c r="D26" s="113"/>
      <c r="E26" s="113"/>
      <c r="F26" s="86"/>
      <c r="G26" s="97"/>
    </row>
    <row r="27" spans="1:7" x14ac:dyDescent="0.25">
      <c r="A27" s="128" t="s">
        <v>276</v>
      </c>
      <c r="B27" s="128"/>
      <c r="C27" s="128"/>
      <c r="D27" s="113"/>
      <c r="E27" s="113"/>
      <c r="F27" s="86"/>
      <c r="G27" s="97"/>
    </row>
  </sheetData>
  <mergeCells count="5">
    <mergeCell ref="A24:C24"/>
    <mergeCell ref="A25:C25"/>
    <mergeCell ref="A26:C26"/>
    <mergeCell ref="A27:C27"/>
    <mergeCell ref="A1:G1"/>
  </mergeCells>
  <pageMargins left="0.7" right="0.7" top="0.75" bottom="0.75" header="0.3" footer="0.3"/>
  <pageSetup paperSize="9" scale="8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="68" zoomScaleNormal="68" zoomScaleSheetLayoutView="98" workbookViewId="0">
      <selection activeCell="B5" sqref="B5"/>
    </sheetView>
  </sheetViews>
  <sheetFormatPr defaultRowHeight="15" x14ac:dyDescent="0.25"/>
  <cols>
    <col min="1" max="1" width="6.42578125" customWidth="1"/>
    <col min="2" max="2" width="38.28515625" customWidth="1"/>
    <col min="3" max="3" width="7.42578125" bestFit="1" customWidth="1"/>
    <col min="4" max="5" width="15.7109375" style="90" customWidth="1"/>
    <col min="6" max="6" width="18.5703125" style="88" customWidth="1"/>
    <col min="7" max="7" width="19.5703125" customWidth="1"/>
  </cols>
  <sheetData>
    <row r="1" spans="1:7" ht="16.5" customHeight="1" x14ac:dyDescent="0.25">
      <c r="A1" s="138" t="s">
        <v>268</v>
      </c>
      <c r="B1" s="137"/>
      <c r="C1" s="137"/>
      <c r="D1" s="137"/>
      <c r="E1" s="137"/>
      <c r="F1" s="137"/>
      <c r="G1" s="137"/>
    </row>
    <row r="2" spans="1:7" s="9" customFormat="1" ht="127.5" customHeight="1" x14ac:dyDescent="0.2">
      <c r="A2" s="6" t="s">
        <v>247</v>
      </c>
      <c r="B2" s="7" t="s">
        <v>21</v>
      </c>
      <c r="C2" s="8" t="s">
        <v>245</v>
      </c>
      <c r="D2" s="50" t="s">
        <v>266</v>
      </c>
      <c r="E2" s="50" t="s">
        <v>277</v>
      </c>
      <c r="F2" s="62" t="s">
        <v>267</v>
      </c>
      <c r="G2" s="95" t="s">
        <v>278</v>
      </c>
    </row>
    <row r="3" spans="1:7" x14ac:dyDescent="0.25">
      <c r="A3" s="57">
        <v>1</v>
      </c>
      <c r="B3" s="40" t="s">
        <v>51</v>
      </c>
      <c r="C3" s="57" t="s">
        <v>246</v>
      </c>
      <c r="D3" s="89">
        <v>39.199772000000003</v>
      </c>
      <c r="E3" s="89"/>
      <c r="F3" s="86">
        <v>24.5</v>
      </c>
      <c r="G3" s="97"/>
    </row>
    <row r="4" spans="1:7" x14ac:dyDescent="0.25">
      <c r="A4" s="57">
        <v>2</v>
      </c>
      <c r="B4" s="40" t="s">
        <v>52</v>
      </c>
      <c r="C4" s="57" t="s">
        <v>246</v>
      </c>
      <c r="D4" s="89">
        <v>44.099743500000002</v>
      </c>
      <c r="E4" s="89"/>
      <c r="F4" s="86">
        <v>39.200000000000003</v>
      </c>
      <c r="G4" s="97"/>
    </row>
    <row r="5" spans="1:7" x14ac:dyDescent="0.25">
      <c r="A5" s="57">
        <v>3</v>
      </c>
      <c r="B5" s="40" t="s">
        <v>230</v>
      </c>
      <c r="C5" s="57" t="s">
        <v>244</v>
      </c>
      <c r="D5" s="89">
        <v>39.199772000000003</v>
      </c>
      <c r="E5" s="89"/>
      <c r="F5" s="86"/>
      <c r="G5" s="97"/>
    </row>
    <row r="6" spans="1:7" x14ac:dyDescent="0.25">
      <c r="A6" s="57">
        <v>4</v>
      </c>
      <c r="B6" s="40" t="s">
        <v>231</v>
      </c>
      <c r="C6" s="57" t="s">
        <v>246</v>
      </c>
      <c r="D6" s="89">
        <v>264.59846099999999</v>
      </c>
      <c r="E6" s="89"/>
      <c r="F6" s="86">
        <v>29.4</v>
      </c>
      <c r="G6" s="97"/>
    </row>
    <row r="7" spans="1:7" x14ac:dyDescent="0.25">
      <c r="A7" s="57">
        <v>5</v>
      </c>
      <c r="B7" s="40" t="s">
        <v>228</v>
      </c>
      <c r="C7" s="57" t="s">
        <v>246</v>
      </c>
      <c r="D7" s="89">
        <v>656.596181</v>
      </c>
      <c r="E7" s="89"/>
      <c r="F7" s="86">
        <v>39.200000000000003</v>
      </c>
      <c r="G7" s="97"/>
    </row>
    <row r="8" spans="1:7" x14ac:dyDescent="0.25">
      <c r="A8" s="57">
        <v>6</v>
      </c>
      <c r="B8" s="40" t="s">
        <v>59</v>
      </c>
      <c r="C8" s="57" t="s">
        <v>246</v>
      </c>
      <c r="D8" s="89">
        <v>734.99572499999999</v>
      </c>
      <c r="E8" s="89"/>
      <c r="F8" s="86">
        <v>39.200000000000003</v>
      </c>
      <c r="G8" s="97"/>
    </row>
    <row r="9" spans="1:7" x14ac:dyDescent="0.25">
      <c r="A9" s="57">
        <v>7</v>
      </c>
      <c r="B9" s="40" t="s">
        <v>232</v>
      </c>
      <c r="C9" s="57" t="s">
        <v>246</v>
      </c>
      <c r="D9" s="89">
        <v>391.99772000000002</v>
      </c>
      <c r="E9" s="89"/>
      <c r="F9" s="86">
        <v>44.1</v>
      </c>
      <c r="G9" s="97"/>
    </row>
    <row r="10" spans="1:7" x14ac:dyDescent="0.25">
      <c r="A10" s="57">
        <v>8</v>
      </c>
      <c r="B10" s="40" t="s">
        <v>31</v>
      </c>
      <c r="C10" s="57" t="s">
        <v>246</v>
      </c>
      <c r="D10" s="89">
        <v>333.19806199999999</v>
      </c>
      <c r="E10" s="89"/>
      <c r="F10" s="86">
        <v>49</v>
      </c>
      <c r="G10" s="97"/>
    </row>
    <row r="11" spans="1:7" x14ac:dyDescent="0.25">
      <c r="A11" s="57">
        <v>9</v>
      </c>
      <c r="B11" s="40" t="s">
        <v>233</v>
      </c>
      <c r="C11" s="57" t="s">
        <v>246</v>
      </c>
      <c r="D11" s="89">
        <v>881.99486999999999</v>
      </c>
      <c r="E11" s="89"/>
      <c r="F11" s="86">
        <v>39.200000000000003</v>
      </c>
      <c r="G11" s="97"/>
    </row>
    <row r="12" spans="1:7" x14ac:dyDescent="0.25">
      <c r="A12" s="57">
        <v>10</v>
      </c>
      <c r="B12" s="40" t="s">
        <v>223</v>
      </c>
      <c r="C12" s="57" t="s">
        <v>246</v>
      </c>
      <c r="D12" s="89">
        <v>2743.9840399999998</v>
      </c>
      <c r="E12" s="89"/>
      <c r="F12" s="86">
        <v>146.999</v>
      </c>
      <c r="G12" s="97"/>
    </row>
    <row r="13" spans="1:7" x14ac:dyDescent="0.25">
      <c r="A13" s="57">
        <v>11</v>
      </c>
      <c r="B13" s="40" t="s">
        <v>222</v>
      </c>
      <c r="C13" s="57" t="s">
        <v>246</v>
      </c>
      <c r="D13" s="89">
        <v>881.99486999999999</v>
      </c>
      <c r="E13" s="89"/>
      <c r="F13" s="87"/>
      <c r="G13" s="97"/>
    </row>
    <row r="14" spans="1:7" x14ac:dyDescent="0.25">
      <c r="A14" s="57">
        <v>12</v>
      </c>
      <c r="B14" s="40" t="s">
        <v>234</v>
      </c>
      <c r="C14" s="57" t="s">
        <v>246</v>
      </c>
      <c r="D14" s="89">
        <v>342.99800499999998</v>
      </c>
      <c r="E14" s="89"/>
      <c r="F14" s="86">
        <v>19.600000000000001</v>
      </c>
      <c r="G14" s="97"/>
    </row>
    <row r="15" spans="1:7" x14ac:dyDescent="0.25">
      <c r="A15" s="57">
        <v>13</v>
      </c>
      <c r="B15" s="40" t="s">
        <v>214</v>
      </c>
      <c r="C15" s="57" t="s">
        <v>246</v>
      </c>
      <c r="D15" s="89">
        <v>244.99857499999999</v>
      </c>
      <c r="E15" s="89"/>
      <c r="F15" s="86">
        <v>29.4</v>
      </c>
      <c r="G15" s="97"/>
    </row>
    <row r="16" spans="1:7" x14ac:dyDescent="0.25">
      <c r="A16" s="57">
        <v>14</v>
      </c>
      <c r="B16" s="40" t="s">
        <v>235</v>
      </c>
      <c r="C16" s="57" t="s">
        <v>181</v>
      </c>
      <c r="D16" s="89">
        <v>587.99657999999999</v>
      </c>
      <c r="E16" s="89"/>
      <c r="F16" s="86">
        <v>14.7</v>
      </c>
      <c r="G16" s="97"/>
    </row>
    <row r="17" spans="1:7" x14ac:dyDescent="0.25">
      <c r="A17" s="57">
        <v>15</v>
      </c>
      <c r="B17" s="40" t="s">
        <v>236</v>
      </c>
      <c r="C17" s="57" t="s">
        <v>246</v>
      </c>
      <c r="D17" s="89">
        <v>489.99714999999998</v>
      </c>
      <c r="E17" s="89"/>
      <c r="F17" s="86">
        <v>58.8</v>
      </c>
      <c r="G17" s="97"/>
    </row>
    <row r="18" spans="1:7" x14ac:dyDescent="0.25">
      <c r="A18" s="57">
        <v>16</v>
      </c>
      <c r="B18" s="40" t="s">
        <v>61</v>
      </c>
      <c r="C18" s="57" t="s">
        <v>246</v>
      </c>
      <c r="D18" s="89">
        <v>685.99600999999996</v>
      </c>
      <c r="E18" s="89"/>
      <c r="F18" s="86">
        <v>39.200000000000003</v>
      </c>
      <c r="G18" s="97"/>
    </row>
    <row r="19" spans="1:7" x14ac:dyDescent="0.25">
      <c r="A19" s="57">
        <v>17</v>
      </c>
      <c r="B19" s="40" t="s">
        <v>237</v>
      </c>
      <c r="C19" s="57" t="s">
        <v>246</v>
      </c>
      <c r="D19" s="89">
        <v>391.99772000000002</v>
      </c>
      <c r="E19" s="89"/>
      <c r="F19" s="86">
        <v>24.5</v>
      </c>
      <c r="G19" s="97"/>
    </row>
    <row r="20" spans="1:7" x14ac:dyDescent="0.25">
      <c r="A20" s="57">
        <v>18</v>
      </c>
      <c r="B20" s="40" t="s">
        <v>238</v>
      </c>
      <c r="C20" s="57" t="s">
        <v>246</v>
      </c>
      <c r="D20" s="89">
        <v>244.99857499999999</v>
      </c>
      <c r="E20" s="89"/>
      <c r="F20" s="86">
        <v>19.600000000000001</v>
      </c>
      <c r="G20" s="97"/>
    </row>
    <row r="21" spans="1:7" x14ac:dyDescent="0.25">
      <c r="A21" s="57">
        <v>19</v>
      </c>
      <c r="B21" s="40" t="s">
        <v>239</v>
      </c>
      <c r="C21" s="57" t="s">
        <v>246</v>
      </c>
      <c r="D21" s="89">
        <v>195.99886000000001</v>
      </c>
      <c r="E21" s="89"/>
      <c r="F21" s="86">
        <v>14.7</v>
      </c>
      <c r="G21" s="97"/>
    </row>
    <row r="22" spans="1:7" x14ac:dyDescent="0.25">
      <c r="A22" s="57">
        <v>20</v>
      </c>
      <c r="B22" s="40" t="s">
        <v>240</v>
      </c>
      <c r="C22" s="57" t="s">
        <v>246</v>
      </c>
      <c r="D22" s="89">
        <v>440.997435</v>
      </c>
      <c r="E22" s="89"/>
      <c r="F22" s="86">
        <v>34.299999999999997</v>
      </c>
      <c r="G22" s="97"/>
    </row>
    <row r="23" spans="1:7" x14ac:dyDescent="0.25">
      <c r="A23" s="57">
        <v>21</v>
      </c>
      <c r="B23" s="40" t="s">
        <v>241</v>
      </c>
      <c r="C23" s="57" t="s">
        <v>246</v>
      </c>
      <c r="D23" s="89">
        <v>78.399544000000006</v>
      </c>
      <c r="E23" s="89"/>
      <c r="F23" s="86">
        <v>24.5</v>
      </c>
      <c r="G23" s="97"/>
    </row>
    <row r="24" spans="1:7" x14ac:dyDescent="0.25">
      <c r="A24" s="57">
        <v>22</v>
      </c>
      <c r="B24" s="40" t="s">
        <v>62</v>
      </c>
      <c r="C24" s="57" t="s">
        <v>246</v>
      </c>
      <c r="D24" s="89">
        <v>244.99857499999999</v>
      </c>
      <c r="E24" s="89"/>
      <c r="F24" s="86">
        <v>34.299999999999997</v>
      </c>
      <c r="G24" s="97"/>
    </row>
    <row r="25" spans="1:7" x14ac:dyDescent="0.25">
      <c r="A25" s="57">
        <v>23</v>
      </c>
      <c r="B25" s="40" t="s">
        <v>212</v>
      </c>
      <c r="C25" s="57" t="s">
        <v>246</v>
      </c>
      <c r="D25" s="89">
        <v>1665.9903099999999</v>
      </c>
      <c r="E25" s="89"/>
      <c r="F25" s="86">
        <v>97.998999999999995</v>
      </c>
      <c r="G25" s="97"/>
    </row>
    <row r="26" spans="1:7" x14ac:dyDescent="0.25">
      <c r="A26" s="57">
        <v>24</v>
      </c>
      <c r="B26" s="40" t="s">
        <v>242</v>
      </c>
      <c r="C26" s="57" t="s">
        <v>246</v>
      </c>
      <c r="D26" s="89"/>
      <c r="E26" s="89"/>
      <c r="F26" s="86">
        <v>146.999</v>
      </c>
      <c r="G26" s="97"/>
    </row>
    <row r="27" spans="1:7" x14ac:dyDescent="0.25">
      <c r="A27" s="57">
        <v>25</v>
      </c>
      <c r="B27" s="47" t="s">
        <v>192</v>
      </c>
      <c r="C27" s="57" t="s">
        <v>246</v>
      </c>
      <c r="D27" s="89"/>
      <c r="E27" s="89"/>
      <c r="F27" s="86">
        <v>391.99799999999999</v>
      </c>
      <c r="G27" s="97"/>
    </row>
    <row r="28" spans="1:7" x14ac:dyDescent="0.25">
      <c r="A28" s="57">
        <v>26</v>
      </c>
      <c r="B28" s="40" t="s">
        <v>63</v>
      </c>
      <c r="C28" s="57" t="s">
        <v>246</v>
      </c>
      <c r="D28" s="89">
        <v>97.999430000000004</v>
      </c>
      <c r="E28" s="89"/>
      <c r="F28" s="86">
        <v>44.1</v>
      </c>
      <c r="G28" s="97"/>
    </row>
    <row r="29" spans="1:7" x14ac:dyDescent="0.25">
      <c r="A29" s="57">
        <v>27</v>
      </c>
      <c r="B29" s="40" t="s">
        <v>30</v>
      </c>
      <c r="C29" s="57" t="s">
        <v>246</v>
      </c>
      <c r="D29" s="89">
        <v>127.399259</v>
      </c>
      <c r="E29" s="89"/>
      <c r="F29" s="86">
        <v>39.200000000000003</v>
      </c>
      <c r="G29" s="97"/>
    </row>
    <row r="30" spans="1:7" x14ac:dyDescent="0.25">
      <c r="A30" s="57">
        <v>28</v>
      </c>
      <c r="B30" s="40" t="s">
        <v>243</v>
      </c>
      <c r="C30" s="57" t="s">
        <v>246</v>
      </c>
      <c r="D30" s="89">
        <v>29.399829</v>
      </c>
      <c r="E30" s="89"/>
      <c r="F30" s="86">
        <v>21.56</v>
      </c>
      <c r="G30" s="97"/>
    </row>
    <row r="31" spans="1:7" x14ac:dyDescent="0.25">
      <c r="A31" s="57">
        <v>29</v>
      </c>
      <c r="B31" s="48" t="s">
        <v>209</v>
      </c>
      <c r="C31" s="57" t="s">
        <v>246</v>
      </c>
      <c r="D31" s="89">
        <v>1175.99316</v>
      </c>
      <c r="E31" s="89"/>
      <c r="F31" s="86">
        <v>97.998999999999995</v>
      </c>
      <c r="G31" s="97"/>
    </row>
    <row r="32" spans="1:7" x14ac:dyDescent="0.25">
      <c r="A32" s="57">
        <v>30</v>
      </c>
      <c r="B32" s="33" t="s">
        <v>8</v>
      </c>
      <c r="C32" s="57" t="s">
        <v>246</v>
      </c>
      <c r="D32" s="89"/>
      <c r="E32" s="89"/>
      <c r="F32" s="86">
        <v>88.198999999999998</v>
      </c>
      <c r="G32" s="97"/>
    </row>
    <row r="33" spans="1:7" x14ac:dyDescent="0.25">
      <c r="A33" s="57">
        <v>31</v>
      </c>
      <c r="B33" s="48" t="s">
        <v>78</v>
      </c>
      <c r="C33" s="57" t="s">
        <v>246</v>
      </c>
      <c r="D33" s="89">
        <v>342.99800499999998</v>
      </c>
      <c r="E33" s="89"/>
      <c r="F33" s="86">
        <v>49</v>
      </c>
      <c r="G33" s="97"/>
    </row>
    <row r="34" spans="1:7" x14ac:dyDescent="0.25">
      <c r="A34" s="57">
        <v>32</v>
      </c>
      <c r="B34" s="49" t="s">
        <v>16</v>
      </c>
      <c r="C34" s="57" t="s">
        <v>246</v>
      </c>
      <c r="D34" s="89">
        <v>1371.78</v>
      </c>
      <c r="E34" s="89"/>
      <c r="F34" s="86">
        <v>58.8</v>
      </c>
      <c r="G34" s="97"/>
    </row>
    <row r="35" spans="1:7" x14ac:dyDescent="0.25">
      <c r="A35" s="57">
        <v>33</v>
      </c>
      <c r="B35" s="49" t="s">
        <v>269</v>
      </c>
      <c r="C35" s="57" t="s">
        <v>246</v>
      </c>
      <c r="D35" s="89">
        <v>220</v>
      </c>
      <c r="E35" s="89"/>
      <c r="F35" s="86">
        <v>150</v>
      </c>
      <c r="G35" s="97"/>
    </row>
    <row r="36" spans="1:7" s="30" customFormat="1" ht="45" customHeight="1" x14ac:dyDescent="0.25">
      <c r="A36" s="139" t="s">
        <v>273</v>
      </c>
      <c r="B36" s="140"/>
      <c r="C36" s="141"/>
      <c r="D36" s="58">
        <f>SUM(D3:D35)</f>
        <v>15992.796238499996</v>
      </c>
      <c r="E36" s="58"/>
      <c r="F36" s="114">
        <f>SUM(F3:F35)</f>
        <v>1950.2529999999999</v>
      </c>
      <c r="G36" s="57"/>
    </row>
    <row r="37" spans="1:7" s="30" customFormat="1" x14ac:dyDescent="0.25">
      <c r="A37" s="139" t="s">
        <v>274</v>
      </c>
      <c r="B37" s="140"/>
      <c r="C37" s="141"/>
      <c r="D37" s="58">
        <f>D36+F36</f>
        <v>17943.049238499996</v>
      </c>
      <c r="E37" s="58"/>
      <c r="F37" s="60"/>
      <c r="G37" s="57"/>
    </row>
    <row r="38" spans="1:7" x14ac:dyDescent="0.25">
      <c r="A38" s="139" t="s">
        <v>275</v>
      </c>
      <c r="B38" s="140"/>
      <c r="C38" s="141"/>
      <c r="D38" s="98"/>
      <c r="E38" s="98"/>
      <c r="F38" s="99"/>
      <c r="G38" s="97"/>
    </row>
    <row r="39" spans="1:7" x14ac:dyDescent="0.25">
      <c r="A39" s="139" t="s">
        <v>276</v>
      </c>
      <c r="B39" s="140"/>
      <c r="C39" s="141"/>
      <c r="D39" s="98"/>
      <c r="E39" s="98"/>
      <c r="F39" s="99"/>
      <c r="G39" s="97"/>
    </row>
  </sheetData>
  <mergeCells count="5">
    <mergeCell ref="A1:G1"/>
    <mergeCell ref="A39:C39"/>
    <mergeCell ref="A38:C38"/>
    <mergeCell ref="A37:C37"/>
    <mergeCell ref="A36:C36"/>
  </mergeCells>
  <pageMargins left="0.7" right="0.7" top="0.75" bottom="0.75" header="0.3" footer="0.3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პრეისკურანტი</vt:lpstr>
      <vt:lpstr>Polaris XP (850 EPS)</vt:lpstr>
      <vt:lpstr>Polaris RZR SW (800 EFI)</vt:lpstr>
      <vt:lpstr>Terralander CF (800-2)</vt:lpstr>
      <vt:lpstr>kodiak YFM 450</vt:lpstr>
      <vt:lpstr>OUTLANDER </vt:lpstr>
      <vt:lpstr>თოვლმავალი იამაჰა  BR 250</vt:lpstr>
      <vt:lpstr>თოვლმავალიPhazer MTX </vt:lpstr>
      <vt:lpstr>'kodiak YFM 450'!Print_Area</vt:lpstr>
      <vt:lpstr>'OUTLANDER '!Print_Area</vt:lpstr>
      <vt:lpstr>'Polaris RZR SW (800 EFI)'!Print_Area</vt:lpstr>
      <vt:lpstr>'Polaris XP (850 EPS)'!Print_Area</vt:lpstr>
      <vt:lpstr>'თოვლმავალი იამაჰა  BR 250'!Print_Area</vt:lpstr>
      <vt:lpstr>'თოვლმავალიPhazer MTX '!Print_Area</vt:lpstr>
      <vt:lpstr>პრეისკურანტი!Print_Area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2020-01-30T05:28:42Z</dcterms:modified>
</cp:coreProperties>
</file>