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8015" windowHeight="11580" activeTab="0"/>
  </bookViews>
  <sheets>
    <sheet name="Kedeli" sheetId="1" r:id="rId1"/>
  </sheets>
  <externalReferences>
    <externalReference r:id="rId4"/>
  </externalReferences>
  <definedNames>
    <definedName name="_xlnm.Print_Titles" localSheetId="0">'Kedeli'!$6:$6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<sst xmlns="http://schemas.openxmlformats.org/spreadsheetml/2006/main" count="110" uniqueCount="64">
  <si>
    <t>%</t>
  </si>
  <si>
    <t>N</t>
  </si>
  <si>
    <t>ლოკალურ-რესურსული ხარჯთაღრიცხვა #1-1</t>
  </si>
  <si>
    <t>შიფრი</t>
  </si>
  <si>
    <t>სამუშაოს დასახელება</t>
  </si>
  <si>
    <t>განზ. ერთ.</t>
  </si>
  <si>
    <t>ნორმა ერთ-ზე</t>
  </si>
  <si>
    <t>რაოდენობა</t>
  </si>
  <si>
    <t>მასალები</t>
  </si>
  <si>
    <t>ერთ. ფასი</t>
  </si>
  <si>
    <t>ჯამი</t>
  </si>
  <si>
    <t>ხელფასი</t>
  </si>
  <si>
    <t>მანქანა-მექანიზმები</t>
  </si>
  <si>
    <t>სულ</t>
  </si>
  <si>
    <t>(ლარი)</t>
  </si>
  <si>
    <r>
      <t>მ</t>
    </r>
    <r>
      <rPr>
        <vertAlign val="superscript"/>
        <sz val="11"/>
        <color indexed="8"/>
        <rFont val="AcadNusx"/>
        <family val="0"/>
      </rPr>
      <t>3</t>
    </r>
  </si>
  <si>
    <t>ტნ</t>
  </si>
  <si>
    <t>მ2</t>
  </si>
  <si>
    <t>ლარი</t>
  </si>
  <si>
    <t>ზედნადები ხარჯები</t>
  </si>
  <si>
    <t>სახარჯთაღრიცხვო მოგება</t>
  </si>
  <si>
    <t>_</t>
  </si>
  <si>
    <t>მ3</t>
  </si>
  <si>
    <t>მატერიალური რესურსები</t>
  </si>
  <si>
    <r>
      <t>მ</t>
    </r>
    <r>
      <rPr>
        <vertAlign val="superscript"/>
        <sz val="11"/>
        <rFont val="Sylfaen"/>
        <family val="1"/>
      </rPr>
      <t>3</t>
    </r>
  </si>
  <si>
    <t>_შრომის დანახარჯი</t>
  </si>
  <si>
    <t>კ/სთ</t>
  </si>
  <si>
    <t>_სხვა მანქანები</t>
  </si>
  <si>
    <t>შრომის დანახარჯი</t>
  </si>
  <si>
    <t>ბიტუმი</t>
  </si>
  <si>
    <t>სხვა მასალები</t>
  </si>
  <si>
    <t>კაც-სთ</t>
  </si>
  <si>
    <t>სატრანსპორტო ხარჯები მასალის ღირებულებიდან</t>
  </si>
  <si>
    <r>
      <t xml:space="preserve">არმატურა </t>
    </r>
    <r>
      <rPr>
        <sz val="11"/>
        <rFont val="Arial"/>
        <family val="2"/>
      </rPr>
      <t>A-III</t>
    </r>
  </si>
  <si>
    <t>ელექტროდი</t>
  </si>
  <si>
    <t>30-51-3 miy.</t>
  </si>
  <si>
    <t>წასაცხები ჰიდროიზოლაცია-ცხელი ბიტუმის ორი ფენა</t>
  </si>
  <si>
    <t>8-3-2</t>
  </si>
  <si>
    <t>ქვიშა-ხრეშოვანი მასალა</t>
  </si>
  <si>
    <t>ჭანჭიკი ქანჩით</t>
  </si>
  <si>
    <r>
      <t xml:space="preserve">არმატურა </t>
    </r>
    <r>
      <rPr>
        <sz val="11"/>
        <rFont val="Arial"/>
        <family val="2"/>
      </rPr>
      <t>A-I</t>
    </r>
  </si>
  <si>
    <t>1_81_3</t>
  </si>
  <si>
    <t>თხრილის დარჩენილი ნაწილის შევსება ადგილობრივი გრუნტით</t>
  </si>
  <si>
    <t>ფენებად დატკეპნა ვიბროსატკეპნით</t>
  </si>
  <si>
    <t>1-118-11მიყ.</t>
  </si>
  <si>
    <t>_ვიბროსატკეპნი</t>
  </si>
  <si>
    <r>
      <t xml:space="preserve">ბეტონი </t>
    </r>
    <r>
      <rPr>
        <sz val="11"/>
        <rFont val="Arial"/>
        <family val="2"/>
      </rPr>
      <t>B-25</t>
    </r>
  </si>
  <si>
    <t>III კატ. გრუნტის დამუშავება ხელით გვერდზე დაყრით</t>
  </si>
  <si>
    <t>მოსამზადებელი სამუშაოები</t>
  </si>
  <si>
    <t>1-80-3 მიყ.</t>
  </si>
  <si>
    <t>1-112-1</t>
  </si>
  <si>
    <t>ჰა</t>
  </si>
  <si>
    <t>14-166</t>
  </si>
  <si>
    <t>m-sT</t>
  </si>
  <si>
    <t xml:space="preserve">ტერიტორიის ბუჩქნარისაგან და ეკალბარდისაგან გაჩეხვა </t>
  </si>
  <si>
    <t>ბუჩქმჭრელი ტრაქტორზე 108 ცხ. ძ</t>
  </si>
  <si>
    <t>ქ. ბორჯომში რაზმაძის ქ. #9-ის მიმდებარედ სანიაღვრე არხის მოწყობა</t>
  </si>
  <si>
    <t>ქვიშა-ხრეშოვანი მოსამზადებელი შრე სისქით 10სმ</t>
  </si>
  <si>
    <t>6-18-7</t>
  </si>
  <si>
    <t>კაც/სთ</t>
  </si>
  <si>
    <r>
      <t xml:space="preserve">მონოლითური რკ/ბეტონის არხის მოწყობა </t>
    </r>
    <r>
      <rPr>
        <sz val="11"/>
        <rFont val="Arial"/>
        <family val="2"/>
      </rPr>
      <t>B-25, F-200, W-6</t>
    </r>
  </si>
  <si>
    <t>ხის ფარები</t>
  </si>
  <si>
    <t xml:space="preserve">დახერხილი ფიცარი სისქით 25-44მმ </t>
  </si>
  <si>
    <t xml:space="preserve">გაუთვალისწინებელი ხარჯები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</si>
</sst>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.00;[Red]\-#,###.00;\-\ ;\ \-\ "/>
    <numFmt numFmtId="185" formatCode="#,###.000;[Red]\-#,###.000;\-\ ;\ \-\ "/>
    <numFmt numFmtId="186" formatCode="#,###.0;[Red]\-#,###.0;\-\ ;\ \-\ "/>
    <numFmt numFmtId="187" formatCode="#,###;[Red]\-#,###;\-\ ;\ \-\ "/>
    <numFmt numFmtId="188" formatCode="0.000"/>
    <numFmt numFmtId="189" formatCode="0.0000"/>
    <numFmt numFmtId="190" formatCode="0.0000000"/>
    <numFmt numFmtId="191" formatCode="0.000000"/>
    <numFmt numFmtId="192" formatCode="0.00000"/>
    <numFmt numFmtId="193" formatCode="0.0"/>
    <numFmt numFmtId="194" formatCode="[$-409]dddd\,\ mmmm\ dd\,\ yyyy"/>
  </numFmts>
  <fonts count="56">
    <font>
      <sz val="11"/>
      <color indexed="8"/>
      <name val="Calibri"/>
      <family val="2"/>
    </font>
    <font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AcadNusx"/>
      <family val="0"/>
    </font>
    <font>
      <vertAlign val="superscript"/>
      <sz val="11"/>
      <color indexed="8"/>
      <name val="AcadNusx"/>
      <family val="0"/>
    </font>
    <font>
      <b/>
      <sz val="11"/>
      <name val="AcadNusx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sz val="13"/>
      <name val="AcadNusx"/>
      <family val="0"/>
    </font>
    <font>
      <sz val="11"/>
      <name val="Sylfaen"/>
      <family val="1"/>
    </font>
    <font>
      <vertAlign val="superscript"/>
      <sz val="11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</cellStyleXfs>
  <cellXfs count="123">
    <xf numFmtId="0" fontId="0" fillId="0" borderId="0" xfId="0" applyAlignment="1">
      <alignment/>
    </xf>
    <xf numFmtId="0" fontId="1" fillId="0" borderId="0" xfId="71" applyFont="1">
      <alignment/>
      <protection/>
    </xf>
    <xf numFmtId="0" fontId="1" fillId="0" borderId="0" xfId="71" applyFont="1" applyAlignment="1">
      <alignment vertical="center"/>
      <protection/>
    </xf>
    <xf numFmtId="0" fontId="1" fillId="0" borderId="0" xfId="71" applyFont="1" applyBorder="1" applyAlignment="1">
      <alignment horizontal="center" vertical="center"/>
      <protection/>
    </xf>
    <xf numFmtId="0" fontId="1" fillId="0" borderId="0" xfId="71" applyFont="1" applyAlignment="1">
      <alignment horizontal="center" vertical="center"/>
      <protection/>
    </xf>
    <xf numFmtId="49" fontId="1" fillId="0" borderId="0" xfId="71" applyNumberFormat="1" applyFont="1" applyBorder="1" applyAlignment="1">
      <alignment horizontal="center" vertical="top" wrapText="1"/>
      <protection/>
    </xf>
    <xf numFmtId="0" fontId="3" fillId="0" borderId="0" xfId="71" applyFont="1" applyAlignment="1">
      <alignment wrapText="1"/>
      <protection/>
    </xf>
    <xf numFmtId="0" fontId="3" fillId="0" borderId="0" xfId="71" applyFont="1">
      <alignment/>
      <protection/>
    </xf>
    <xf numFmtId="0" fontId="1" fillId="0" borderId="0" xfId="71" applyFont="1" applyBorder="1">
      <alignment/>
      <protection/>
    </xf>
    <xf numFmtId="0" fontId="1" fillId="0" borderId="0" xfId="71" applyFont="1" applyBorder="1" applyAlignment="1">
      <alignment vertical="center"/>
      <protection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0" xfId="71" applyFont="1" applyBorder="1" applyAlignment="1">
      <alignment horizontal="center" vertical="top"/>
      <protection/>
    </xf>
    <xf numFmtId="2" fontId="7" fillId="0" borderId="10" xfId="0" applyNumberFormat="1" applyFont="1" applyBorder="1" applyAlignment="1">
      <alignment horizontal="center" vertical="center" wrapText="1"/>
    </xf>
    <xf numFmtId="0" fontId="6" fillId="0" borderId="0" xfId="71" applyFont="1" applyBorder="1" applyAlignment="1">
      <alignment horizontal="center" vertical="top"/>
      <protection/>
    </xf>
    <xf numFmtId="49" fontId="3" fillId="0" borderId="0" xfId="71" applyNumberFormat="1" applyFont="1" applyBorder="1" applyAlignment="1">
      <alignment horizontal="center" vertical="top" wrapText="1"/>
      <protection/>
    </xf>
    <xf numFmtId="0" fontId="3" fillId="0" borderId="0" xfId="71" applyFont="1" applyAlignment="1">
      <alignment vertical="center"/>
      <protection/>
    </xf>
    <xf numFmtId="0" fontId="3" fillId="0" borderId="0" xfId="71" applyFont="1" applyBorder="1" applyAlignment="1">
      <alignment horizontal="center" vertical="center"/>
      <protection/>
    </xf>
    <xf numFmtId="0" fontId="3" fillId="0" borderId="0" xfId="71" applyFont="1" applyAlignment="1">
      <alignment horizontal="center" vertical="center"/>
      <protection/>
    </xf>
    <xf numFmtId="0" fontId="13" fillId="0" borderId="0" xfId="71" applyFont="1" applyAlignment="1">
      <alignment horizontal="left" vertical="center"/>
      <protection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2" fontId="3" fillId="32" borderId="13" xfId="0" applyNumberFormat="1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89" fontId="6" fillId="32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2" fontId="3" fillId="32" borderId="10" xfId="0" applyNumberFormat="1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3" fillId="0" borderId="10" xfId="71" applyFont="1" applyBorder="1" applyAlignment="1">
      <alignment horizontal="center" vertical="center"/>
      <protection/>
    </xf>
    <xf numFmtId="2" fontId="7" fillId="0" borderId="11" xfId="0" applyNumberFormat="1" applyFont="1" applyBorder="1" applyAlignment="1">
      <alignment horizontal="center" vertical="center" wrapText="1"/>
    </xf>
    <xf numFmtId="2" fontId="3" fillId="32" borderId="11" xfId="0" applyNumberFormat="1" applyFont="1" applyFill="1" applyBorder="1" applyAlignment="1">
      <alignment horizontal="center" vertical="center"/>
    </xf>
    <xf numFmtId="188" fontId="6" fillId="32" borderId="10" xfId="0" applyNumberFormat="1" applyFont="1" applyFill="1" applyBorder="1" applyAlignment="1">
      <alignment horizontal="center" vertical="center"/>
    </xf>
    <xf numFmtId="0" fontId="3" fillId="0" borderId="0" xfId="71" applyFont="1" applyBorder="1">
      <alignment/>
      <protection/>
    </xf>
    <xf numFmtId="0" fontId="7" fillId="0" borderId="15" xfId="71" applyFont="1" applyBorder="1" applyAlignment="1">
      <alignment horizontal="center" vertical="top"/>
      <protection/>
    </xf>
    <xf numFmtId="49" fontId="13" fillId="0" borderId="10" xfId="71" applyNumberFormat="1" applyFont="1" applyBorder="1" applyAlignment="1">
      <alignment horizontal="center" vertical="top" wrapText="1"/>
      <protection/>
    </xf>
    <xf numFmtId="0" fontId="3" fillId="0" borderId="10" xfId="71" applyFont="1" applyBorder="1" applyAlignment="1">
      <alignment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71" applyFont="1" applyBorder="1" applyAlignment="1">
      <alignment horizontal="center" vertical="center"/>
      <protection/>
    </xf>
    <xf numFmtId="0" fontId="13" fillId="0" borderId="10" xfId="71" applyFont="1" applyBorder="1" applyAlignment="1">
      <alignment vertical="center"/>
      <protection/>
    </xf>
    <xf numFmtId="0" fontId="3" fillId="0" borderId="0" xfId="71" applyFont="1" applyBorder="1" applyAlignment="1">
      <alignment vertical="center"/>
      <protection/>
    </xf>
    <xf numFmtId="0" fontId="1" fillId="32" borderId="15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49" fontId="3" fillId="32" borderId="10" xfId="93" applyNumberFormat="1" applyFont="1" applyFill="1" applyBorder="1" applyAlignment="1">
      <alignment horizontal="center" vertical="center" wrapText="1"/>
      <protection/>
    </xf>
    <xf numFmtId="2" fontId="3" fillId="0" borderId="0" xfId="71" applyNumberFormat="1" applyFont="1" applyBorder="1">
      <alignment/>
      <protection/>
    </xf>
    <xf numFmtId="2" fontId="1" fillId="0" borderId="0" xfId="71" applyNumberFormat="1" applyFont="1" applyBorder="1">
      <alignment/>
      <protection/>
    </xf>
    <xf numFmtId="0" fontId="19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vertical="center" wrapText="1"/>
    </xf>
    <xf numFmtId="49" fontId="19" fillId="32" borderId="10" xfId="0" applyNumberFormat="1" applyFont="1" applyFill="1" applyBorder="1" applyAlignment="1">
      <alignment horizontal="center" vertical="center" wrapText="1"/>
    </xf>
    <xf numFmtId="2" fontId="6" fillId="32" borderId="11" xfId="0" applyNumberFormat="1" applyFont="1" applyFill="1" applyBorder="1" applyAlignment="1">
      <alignment horizontal="right" vertical="center"/>
    </xf>
    <xf numFmtId="2" fontId="7" fillId="32" borderId="11" xfId="0" applyNumberFormat="1" applyFont="1" applyFill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 wrapText="1"/>
    </xf>
    <xf numFmtId="2" fontId="3" fillId="32" borderId="10" xfId="93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/>
    </xf>
    <xf numFmtId="0" fontId="6" fillId="32" borderId="16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/>
    </xf>
    <xf numFmtId="1" fontId="6" fillId="32" borderId="17" xfId="0" applyNumberFormat="1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/>
    </xf>
    <xf numFmtId="1" fontId="6" fillId="32" borderId="20" xfId="0" applyNumberFormat="1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189" fontId="6" fillId="33" borderId="10" xfId="0" applyNumberFormat="1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/>
    </xf>
    <xf numFmtId="0" fontId="18" fillId="0" borderId="0" xfId="71" applyFont="1" applyBorder="1" applyAlignment="1">
      <alignment horizontal="center" vertical="top" wrapText="1"/>
      <protection/>
    </xf>
    <xf numFmtId="49" fontId="18" fillId="0" borderId="0" xfId="71" applyNumberFormat="1" applyFont="1" applyBorder="1" applyAlignment="1">
      <alignment horizontal="center" vertical="center" wrapText="1"/>
      <protection/>
    </xf>
    <xf numFmtId="0" fontId="18" fillId="0" borderId="0" xfId="71" applyFont="1" applyBorder="1" applyAlignment="1">
      <alignment horizontal="center" vertical="center" wrapText="1"/>
      <protection/>
    </xf>
    <xf numFmtId="0" fontId="6" fillId="32" borderId="23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7" fillId="0" borderId="27" xfId="71" applyFont="1" applyBorder="1" applyAlignment="1">
      <alignment horizontal="center" vertical="top"/>
      <protection/>
    </xf>
    <xf numFmtId="49" fontId="13" fillId="0" borderId="28" xfId="71" applyNumberFormat="1" applyFont="1" applyBorder="1" applyAlignment="1">
      <alignment horizontal="center" vertical="top" wrapText="1"/>
      <protection/>
    </xf>
    <xf numFmtId="0" fontId="3" fillId="0" borderId="28" xfId="71" applyFont="1" applyBorder="1" applyAlignment="1">
      <alignment vertical="center"/>
      <protection/>
    </xf>
    <xf numFmtId="0" fontId="3" fillId="0" borderId="28" xfId="0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 wrapText="1"/>
    </xf>
    <xf numFmtId="0" fontId="3" fillId="0" borderId="28" xfId="71" applyFont="1" applyBorder="1" applyAlignment="1">
      <alignment horizontal="center" vertical="center"/>
      <protection/>
    </xf>
    <xf numFmtId="2" fontId="6" fillId="0" borderId="29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 vertical="top" wrapText="1"/>
    </xf>
    <xf numFmtId="49" fontId="3" fillId="0" borderId="31" xfId="71" applyNumberFormat="1" applyFont="1" applyBorder="1" applyAlignment="1">
      <alignment vertical="center" wrapText="1"/>
      <protection/>
    </xf>
    <xf numFmtId="0" fontId="3" fillId="0" borderId="31" xfId="0" applyFont="1" applyBorder="1" applyAlignment="1">
      <alignment horizontal="center" vertical="center"/>
    </xf>
    <xf numFmtId="0" fontId="3" fillId="0" borderId="31" xfId="71" applyFont="1" applyBorder="1" applyAlignment="1">
      <alignment horizontal="center" vertical="center"/>
      <protection/>
    </xf>
    <xf numFmtId="2" fontId="6" fillId="0" borderId="31" xfId="0" applyNumberFormat="1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 wrapText="1"/>
    </xf>
    <xf numFmtId="0" fontId="13" fillId="0" borderId="20" xfId="71" applyFont="1" applyBorder="1" applyAlignment="1">
      <alignment vertical="center" wrapText="1"/>
      <protection/>
    </xf>
    <xf numFmtId="0" fontId="13" fillId="0" borderId="20" xfId="0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2" fontId="37" fillId="0" borderId="28" xfId="77" applyNumberFormat="1" applyFont="1" applyBorder="1" applyAlignment="1">
      <alignment horizontal="left" vertical="center" wrapText="1"/>
      <protection/>
    </xf>
    <xf numFmtId="0" fontId="7" fillId="0" borderId="19" xfId="71" applyFont="1" applyBorder="1" applyAlignment="1">
      <alignment horizontal="center" vertical="top"/>
      <protection/>
    </xf>
    <xf numFmtId="49" fontId="13" fillId="0" borderId="20" xfId="71" applyNumberFormat="1" applyFont="1" applyBorder="1" applyAlignment="1">
      <alignment horizontal="center" vertical="top" wrapText="1"/>
      <protection/>
    </xf>
    <xf numFmtId="0" fontId="13" fillId="0" borderId="20" xfId="0" applyFont="1" applyBorder="1" applyAlignment="1">
      <alignment vertical="center" wrapText="1"/>
    </xf>
    <xf numFmtId="0" fontId="13" fillId="0" borderId="20" xfId="71" applyFont="1" applyBorder="1" applyAlignment="1">
      <alignment horizontal="center" vertical="center"/>
      <protection/>
    </xf>
    <xf numFmtId="9" fontId="13" fillId="0" borderId="20" xfId="83" applyFont="1" applyBorder="1" applyAlignment="1">
      <alignment horizontal="center" vertical="center"/>
    </xf>
    <xf numFmtId="9" fontId="38" fillId="34" borderId="31" xfId="83" applyFont="1" applyFill="1" applyBorder="1" applyAlignment="1">
      <alignment horizontal="center" vertical="center" wrapText="1"/>
    </xf>
    <xf numFmtId="9" fontId="38" fillId="0" borderId="10" xfId="83" applyFont="1" applyBorder="1" applyAlignment="1">
      <alignment horizontal="center" vertical="center" wrapText="1"/>
    </xf>
    <xf numFmtId="9" fontId="38" fillId="34" borderId="10" xfId="83" applyFont="1" applyFill="1" applyBorder="1" applyAlignment="1">
      <alignment horizontal="center" vertical="center" wrapText="1"/>
    </xf>
    <xf numFmtId="9" fontId="38" fillId="0" borderId="28" xfId="83" applyFont="1" applyBorder="1" applyAlignment="1">
      <alignment horizontal="center" vertical="center" wrapText="1"/>
    </xf>
    <xf numFmtId="9" fontId="38" fillId="34" borderId="28" xfId="83" applyFont="1" applyFill="1" applyBorder="1" applyAlignment="1">
      <alignment horizontal="center" vertical="center" wrapText="1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_---SUL--- GORI-HOSPITALI-BOLO" xfId="73"/>
    <cellStyle name="Normal 3" xfId="74"/>
    <cellStyle name="Normal 4" xfId="75"/>
    <cellStyle name="Normal 4 2" xfId="76"/>
    <cellStyle name="Normal 4 3" xfId="77"/>
    <cellStyle name="Normal 5" xfId="78"/>
    <cellStyle name="Normal 6" xfId="79"/>
    <cellStyle name="Normal 8" xfId="80"/>
    <cellStyle name="Note" xfId="81"/>
    <cellStyle name="Output" xfId="82"/>
    <cellStyle name="Percent" xfId="83"/>
    <cellStyle name="Percent 2" xfId="84"/>
    <cellStyle name="Style 1" xfId="85"/>
    <cellStyle name="Title" xfId="86"/>
    <cellStyle name="Total" xfId="87"/>
    <cellStyle name="Warning Text" xfId="88"/>
    <cellStyle name="Обычный 2" xfId="89"/>
    <cellStyle name="Обычный 5" xfId="90"/>
    <cellStyle name="Обычный 6" xfId="91"/>
    <cellStyle name="Обычный_sam" xfId="92"/>
    <cellStyle name="Обычный_დემონტაჟი" xfId="93"/>
  </cellStyles>
  <dxfs count="4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7"/>
  <sheetViews>
    <sheetView tabSelected="1" workbookViewId="0" topLeftCell="A25">
      <selection activeCell="C43" sqref="C43"/>
    </sheetView>
  </sheetViews>
  <sheetFormatPr defaultColWidth="9.140625" defaultRowHeight="15"/>
  <cols>
    <col min="1" max="1" width="5.7109375" style="12" customWidth="1"/>
    <col min="2" max="2" width="12.7109375" style="5" customWidth="1"/>
    <col min="3" max="3" width="39.421875" style="2" customWidth="1"/>
    <col min="4" max="4" width="9.28125" style="3" bestFit="1" customWidth="1"/>
    <col min="5" max="5" width="10.7109375" style="4" customWidth="1"/>
    <col min="6" max="6" width="12.28125" style="4" customWidth="1"/>
    <col min="7" max="7" width="12.57421875" style="4" bestFit="1" customWidth="1"/>
    <col min="8" max="8" width="12.8515625" style="4" customWidth="1"/>
    <col min="9" max="9" width="11.421875" style="4" customWidth="1"/>
    <col min="10" max="10" width="13.8515625" style="4" customWidth="1"/>
    <col min="11" max="11" width="11.140625" style="4" customWidth="1"/>
    <col min="12" max="12" width="14.28125" style="4" customWidth="1"/>
    <col min="13" max="13" width="18.140625" style="1" customWidth="1"/>
    <col min="14" max="14" width="15.7109375" style="1" customWidth="1"/>
    <col min="15" max="15" width="13.28125" style="1" customWidth="1"/>
    <col min="16" max="16384" width="9.140625" style="1" customWidth="1"/>
  </cols>
  <sheetData>
    <row r="1" spans="1:13" ht="18.75">
      <c r="A1" s="85" t="s">
        <v>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8.75">
      <c r="A2" s="86" t="s">
        <v>56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2" s="7" customFormat="1" ht="16.5" thickBot="1">
      <c r="A3" s="14"/>
      <c r="B3" s="15"/>
      <c r="C3" s="16"/>
      <c r="D3" s="17"/>
      <c r="E3" s="18"/>
      <c r="F3" s="18"/>
      <c r="G3" s="18"/>
      <c r="H3" s="18"/>
      <c r="I3" s="19"/>
      <c r="J3" s="18"/>
      <c r="K3" s="18"/>
      <c r="L3" s="18"/>
    </row>
    <row r="4" spans="1:18" s="7" customFormat="1" ht="15.75" customHeight="1">
      <c r="A4" s="88" t="s">
        <v>1</v>
      </c>
      <c r="B4" s="90" t="s">
        <v>3</v>
      </c>
      <c r="C4" s="82" t="s">
        <v>4</v>
      </c>
      <c r="D4" s="82" t="s">
        <v>5</v>
      </c>
      <c r="E4" s="82" t="s">
        <v>6</v>
      </c>
      <c r="F4" s="82" t="s">
        <v>7</v>
      </c>
      <c r="G4" s="84" t="s">
        <v>8</v>
      </c>
      <c r="H4" s="84"/>
      <c r="I4" s="84" t="s">
        <v>11</v>
      </c>
      <c r="J4" s="84"/>
      <c r="K4" s="82" t="s">
        <v>12</v>
      </c>
      <c r="L4" s="82"/>
      <c r="M4" s="20" t="s">
        <v>13</v>
      </c>
      <c r="N4" s="6"/>
      <c r="O4" s="6"/>
      <c r="P4" s="6"/>
      <c r="Q4" s="6"/>
      <c r="R4" s="6"/>
    </row>
    <row r="5" spans="1:13" s="7" customFormat="1" ht="26.25" customHeight="1" thickBot="1">
      <c r="A5" s="89"/>
      <c r="B5" s="91"/>
      <c r="C5" s="83"/>
      <c r="D5" s="83"/>
      <c r="E5" s="83"/>
      <c r="F5" s="83"/>
      <c r="G5" s="21" t="s">
        <v>9</v>
      </c>
      <c r="H5" s="22" t="s">
        <v>10</v>
      </c>
      <c r="I5" s="21" t="s">
        <v>9</v>
      </c>
      <c r="J5" s="22" t="s">
        <v>10</v>
      </c>
      <c r="K5" s="21" t="s">
        <v>9</v>
      </c>
      <c r="L5" s="22" t="s">
        <v>10</v>
      </c>
      <c r="M5" s="23" t="s">
        <v>14</v>
      </c>
    </row>
    <row r="6" spans="1:13" s="7" customFormat="1" ht="16.5" thickBot="1">
      <c r="A6" s="72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4">
        <v>7</v>
      </c>
      <c r="H6" s="75">
        <v>8</v>
      </c>
      <c r="I6" s="74">
        <v>9</v>
      </c>
      <c r="J6" s="75">
        <v>10</v>
      </c>
      <c r="K6" s="74">
        <v>11</v>
      </c>
      <c r="L6" s="75">
        <v>12</v>
      </c>
      <c r="M6" s="76">
        <v>13</v>
      </c>
    </row>
    <row r="7" spans="1:13" s="7" customFormat="1" ht="15.75">
      <c r="A7" s="67"/>
      <c r="B7" s="68"/>
      <c r="C7" s="77" t="s">
        <v>48</v>
      </c>
      <c r="D7" s="68"/>
      <c r="E7" s="68"/>
      <c r="F7" s="68"/>
      <c r="G7" s="69"/>
      <c r="H7" s="70"/>
      <c r="I7" s="69"/>
      <c r="J7" s="70"/>
      <c r="K7" s="69"/>
      <c r="L7" s="70"/>
      <c r="M7" s="71"/>
    </row>
    <row r="8" spans="1:13" s="7" customFormat="1" ht="31.5">
      <c r="A8" s="78">
        <v>1</v>
      </c>
      <c r="B8" s="79" t="s">
        <v>50</v>
      </c>
      <c r="C8" s="24" t="s">
        <v>54</v>
      </c>
      <c r="D8" s="79" t="s">
        <v>51</v>
      </c>
      <c r="E8" s="80"/>
      <c r="F8" s="81">
        <v>0.0144</v>
      </c>
      <c r="G8" s="10"/>
      <c r="H8" s="10"/>
      <c r="I8" s="10"/>
      <c r="J8" s="10"/>
      <c r="K8" s="10"/>
      <c r="L8" s="10"/>
      <c r="M8" s="11"/>
    </row>
    <row r="9" spans="1:13" s="7" customFormat="1" ht="18.75" customHeight="1">
      <c r="A9" s="25"/>
      <c r="B9" s="26" t="s">
        <v>52</v>
      </c>
      <c r="C9" s="27" t="s">
        <v>55</v>
      </c>
      <c r="D9" s="28" t="s">
        <v>53</v>
      </c>
      <c r="E9" s="30">
        <v>3.58</v>
      </c>
      <c r="F9" s="29">
        <f>E9*F8</f>
        <v>0.051552</v>
      </c>
      <c r="G9" s="29"/>
      <c r="H9" s="29"/>
      <c r="I9" s="29"/>
      <c r="J9" s="29"/>
      <c r="K9" s="29"/>
      <c r="L9" s="29">
        <f>K9*F9</f>
        <v>0</v>
      </c>
      <c r="M9" s="61">
        <f>L9</f>
        <v>0</v>
      </c>
    </row>
    <row r="10" spans="1:13" s="7" customFormat="1" ht="35.25" customHeight="1">
      <c r="A10" s="25">
        <v>2</v>
      </c>
      <c r="B10" s="52" t="s">
        <v>49</v>
      </c>
      <c r="C10" s="58" t="s">
        <v>47</v>
      </c>
      <c r="D10" s="28" t="s">
        <v>22</v>
      </c>
      <c r="E10" s="28"/>
      <c r="F10" s="34">
        <v>135.9</v>
      </c>
      <c r="G10" s="28"/>
      <c r="H10" s="36"/>
      <c r="I10" s="28"/>
      <c r="J10" s="36"/>
      <c r="K10" s="28"/>
      <c r="L10" s="36"/>
      <c r="M10" s="40"/>
    </row>
    <row r="11" spans="1:13" s="7" customFormat="1" ht="20.25" customHeight="1">
      <c r="A11" s="37"/>
      <c r="B11" s="26"/>
      <c r="C11" s="59" t="s">
        <v>28</v>
      </c>
      <c r="D11" s="56" t="s">
        <v>26</v>
      </c>
      <c r="E11" s="29">
        <v>2.06</v>
      </c>
      <c r="F11" s="29">
        <f>F10*E11</f>
        <v>279.954</v>
      </c>
      <c r="G11" s="29"/>
      <c r="H11" s="29"/>
      <c r="I11" s="29"/>
      <c r="J11" s="29">
        <f>F11*I11</f>
        <v>0</v>
      </c>
      <c r="K11" s="29"/>
      <c r="L11" s="29"/>
      <c r="M11" s="61">
        <f>J11</f>
        <v>0</v>
      </c>
    </row>
    <row r="12" spans="1:13" s="7" customFormat="1" ht="31.5">
      <c r="A12" s="25">
        <v>3</v>
      </c>
      <c r="B12" s="52" t="s">
        <v>37</v>
      </c>
      <c r="C12" s="24" t="s">
        <v>57</v>
      </c>
      <c r="D12" s="31" t="s">
        <v>15</v>
      </c>
      <c r="E12" s="28"/>
      <c r="F12" s="32">
        <v>17.1</v>
      </c>
      <c r="G12" s="28"/>
      <c r="H12" s="36"/>
      <c r="I12" s="28"/>
      <c r="J12" s="36"/>
      <c r="K12" s="28"/>
      <c r="L12" s="36"/>
      <c r="M12" s="40"/>
    </row>
    <row r="13" spans="1:13" s="7" customFormat="1" ht="16.5">
      <c r="A13" s="50"/>
      <c r="B13" s="51"/>
      <c r="C13" s="59" t="s">
        <v>28</v>
      </c>
      <c r="D13" s="56" t="s">
        <v>31</v>
      </c>
      <c r="E13" s="30">
        <v>0.89</v>
      </c>
      <c r="F13" s="10">
        <f>F12*E13</f>
        <v>15.219000000000001</v>
      </c>
      <c r="G13" s="10"/>
      <c r="H13" s="10"/>
      <c r="I13" s="10"/>
      <c r="J13" s="10">
        <f>F13*I13</f>
        <v>0</v>
      </c>
      <c r="K13" s="10"/>
      <c r="L13" s="10"/>
      <c r="M13" s="63">
        <f>J13</f>
        <v>0</v>
      </c>
    </row>
    <row r="14" spans="1:13" s="7" customFormat="1" ht="16.5">
      <c r="A14" s="50"/>
      <c r="B14" s="51"/>
      <c r="C14" s="55" t="s">
        <v>27</v>
      </c>
      <c r="D14" s="56" t="s">
        <v>18</v>
      </c>
      <c r="E14" s="29">
        <v>0.37</v>
      </c>
      <c r="F14" s="10">
        <f>F12*E14</f>
        <v>6.327000000000001</v>
      </c>
      <c r="G14" s="10"/>
      <c r="H14" s="10"/>
      <c r="I14" s="10"/>
      <c r="J14" s="10"/>
      <c r="K14" s="10"/>
      <c r="L14" s="10">
        <f>F14*K14</f>
        <v>0</v>
      </c>
      <c r="M14" s="63">
        <f>L14</f>
        <v>0</v>
      </c>
    </row>
    <row r="15" spans="1:13" s="7" customFormat="1" ht="16.5">
      <c r="A15" s="50"/>
      <c r="B15" s="51"/>
      <c r="C15" s="57" t="s">
        <v>23</v>
      </c>
      <c r="D15" s="28"/>
      <c r="E15" s="10"/>
      <c r="F15" s="10"/>
      <c r="G15" s="10"/>
      <c r="H15" s="10"/>
      <c r="I15" s="10"/>
      <c r="J15" s="10"/>
      <c r="K15" s="10"/>
      <c r="L15" s="10"/>
      <c r="M15" s="63"/>
    </row>
    <row r="16" spans="1:13" s="7" customFormat="1" ht="16.5">
      <c r="A16" s="50"/>
      <c r="B16" s="51"/>
      <c r="C16" s="27" t="s">
        <v>38</v>
      </c>
      <c r="D16" s="28" t="s">
        <v>22</v>
      </c>
      <c r="E16" s="10">
        <v>1.15</v>
      </c>
      <c r="F16" s="10">
        <f>F12*E16</f>
        <v>19.665</v>
      </c>
      <c r="G16" s="10"/>
      <c r="H16" s="10">
        <f>F16*G16</f>
        <v>0</v>
      </c>
      <c r="I16" s="10"/>
      <c r="J16" s="10"/>
      <c r="K16" s="10"/>
      <c r="L16" s="10"/>
      <c r="M16" s="63">
        <f>H16</f>
        <v>0</v>
      </c>
    </row>
    <row r="17" spans="1:13" s="7" customFormat="1" ht="16.5">
      <c r="A17" s="50"/>
      <c r="B17" s="51"/>
      <c r="C17" s="27" t="s">
        <v>30</v>
      </c>
      <c r="D17" s="28" t="s">
        <v>18</v>
      </c>
      <c r="E17" s="10">
        <v>0.04</v>
      </c>
      <c r="F17" s="10">
        <f>F12*E17</f>
        <v>0.684</v>
      </c>
      <c r="G17" s="10"/>
      <c r="H17" s="10">
        <f>G17*F17</f>
        <v>0</v>
      </c>
      <c r="I17" s="10"/>
      <c r="J17" s="10"/>
      <c r="K17" s="10"/>
      <c r="L17" s="10"/>
      <c r="M17" s="63">
        <f>H17</f>
        <v>0</v>
      </c>
    </row>
    <row r="18" spans="1:13" s="7" customFormat="1" ht="31.5">
      <c r="A18" s="25">
        <v>4</v>
      </c>
      <c r="B18" s="52" t="s">
        <v>58</v>
      </c>
      <c r="C18" s="35" t="s">
        <v>60</v>
      </c>
      <c r="D18" s="31" t="s">
        <v>15</v>
      </c>
      <c r="E18" s="28"/>
      <c r="F18" s="32">
        <v>70.68</v>
      </c>
      <c r="G18" s="28"/>
      <c r="H18" s="36"/>
      <c r="I18" s="28"/>
      <c r="J18" s="36"/>
      <c r="K18" s="28"/>
      <c r="L18" s="36"/>
      <c r="M18" s="40"/>
    </row>
    <row r="19" spans="1:13" s="7" customFormat="1" ht="16.5">
      <c r="A19" s="50"/>
      <c r="B19" s="51"/>
      <c r="C19" s="59" t="s">
        <v>28</v>
      </c>
      <c r="D19" s="28" t="s">
        <v>59</v>
      </c>
      <c r="E19" s="29">
        <v>6.43</v>
      </c>
      <c r="F19" s="29">
        <f>F18*E19</f>
        <v>454.47240000000005</v>
      </c>
      <c r="G19" s="29"/>
      <c r="H19" s="29"/>
      <c r="I19" s="29"/>
      <c r="J19" s="29">
        <f>F19*I19</f>
        <v>0</v>
      </c>
      <c r="K19" s="29"/>
      <c r="L19" s="29"/>
      <c r="M19" s="61">
        <f>J19</f>
        <v>0</v>
      </c>
    </row>
    <row r="20" spans="1:13" s="7" customFormat="1" ht="16.5">
      <c r="A20" s="50"/>
      <c r="B20" s="51"/>
      <c r="C20" s="55" t="s">
        <v>27</v>
      </c>
      <c r="D20" s="28" t="s">
        <v>18</v>
      </c>
      <c r="E20" s="29">
        <v>1.5</v>
      </c>
      <c r="F20" s="29">
        <f>F18*E20</f>
        <v>106.02000000000001</v>
      </c>
      <c r="G20" s="29"/>
      <c r="H20" s="29"/>
      <c r="I20" s="29"/>
      <c r="J20" s="29"/>
      <c r="K20" s="29"/>
      <c r="L20" s="29">
        <f>F20*K20</f>
        <v>0</v>
      </c>
      <c r="M20" s="61">
        <f>L20</f>
        <v>0</v>
      </c>
    </row>
    <row r="21" spans="1:13" s="7" customFormat="1" ht="16.5">
      <c r="A21" s="50"/>
      <c r="B21" s="51"/>
      <c r="C21" s="57" t="s">
        <v>23</v>
      </c>
      <c r="D21" s="28"/>
      <c r="E21" s="29"/>
      <c r="F21" s="29"/>
      <c r="G21" s="29"/>
      <c r="H21" s="29"/>
      <c r="I21" s="29"/>
      <c r="J21" s="29"/>
      <c r="K21" s="29"/>
      <c r="L21" s="29"/>
      <c r="M21" s="61"/>
    </row>
    <row r="22" spans="1:13" s="7" customFormat="1" ht="18">
      <c r="A22" s="50"/>
      <c r="B22" s="51"/>
      <c r="C22" s="27" t="s">
        <v>46</v>
      </c>
      <c r="D22" s="31" t="s">
        <v>15</v>
      </c>
      <c r="E22" s="41">
        <v>1.015</v>
      </c>
      <c r="F22" s="29">
        <f>F18*E22</f>
        <v>71.7402</v>
      </c>
      <c r="G22" s="29"/>
      <c r="H22" s="29">
        <f aca="true" t="shared" si="0" ref="H22:H28">F22*G22</f>
        <v>0</v>
      </c>
      <c r="I22" s="29"/>
      <c r="J22" s="29"/>
      <c r="K22" s="29"/>
      <c r="L22" s="29"/>
      <c r="M22" s="61">
        <f aca="true" t="shared" si="1" ref="M22:M29">H22</f>
        <v>0</v>
      </c>
    </row>
    <row r="23" spans="1:13" s="7" customFormat="1" ht="16.5">
      <c r="A23" s="50"/>
      <c r="B23" s="51"/>
      <c r="C23" s="27" t="s">
        <v>40</v>
      </c>
      <c r="D23" s="28" t="s">
        <v>16</v>
      </c>
      <c r="E23" s="29"/>
      <c r="F23" s="33">
        <v>1.7214</v>
      </c>
      <c r="G23" s="29"/>
      <c r="H23" s="29">
        <f t="shared" si="0"/>
        <v>0</v>
      </c>
      <c r="I23" s="29"/>
      <c r="J23" s="29"/>
      <c r="K23" s="29"/>
      <c r="L23" s="29"/>
      <c r="M23" s="61">
        <f t="shared" si="1"/>
        <v>0</v>
      </c>
    </row>
    <row r="24" spans="1:13" s="7" customFormat="1" ht="16.5">
      <c r="A24" s="50"/>
      <c r="B24" s="51"/>
      <c r="C24" s="27" t="s">
        <v>33</v>
      </c>
      <c r="D24" s="28" t="s">
        <v>16</v>
      </c>
      <c r="E24" s="29"/>
      <c r="F24" s="33">
        <v>2.2515</v>
      </c>
      <c r="G24" s="29"/>
      <c r="H24" s="29">
        <f t="shared" si="0"/>
        <v>0</v>
      </c>
      <c r="I24" s="29"/>
      <c r="J24" s="29"/>
      <c r="K24" s="29"/>
      <c r="L24" s="29"/>
      <c r="M24" s="61">
        <f t="shared" si="1"/>
        <v>0</v>
      </c>
    </row>
    <row r="25" spans="1:13" s="7" customFormat="1" ht="18">
      <c r="A25" s="50"/>
      <c r="B25" s="51"/>
      <c r="C25" s="27" t="s">
        <v>62</v>
      </c>
      <c r="D25" s="31" t="s">
        <v>15</v>
      </c>
      <c r="E25" s="33">
        <v>0.0334</v>
      </c>
      <c r="F25" s="29">
        <f>F18*E25</f>
        <v>2.3607120000000004</v>
      </c>
      <c r="G25" s="29"/>
      <c r="H25" s="29">
        <f t="shared" si="0"/>
        <v>0</v>
      </c>
      <c r="I25" s="29"/>
      <c r="J25" s="29"/>
      <c r="K25" s="29"/>
      <c r="L25" s="29"/>
      <c r="M25" s="61">
        <f t="shared" si="1"/>
        <v>0</v>
      </c>
    </row>
    <row r="26" spans="1:13" s="7" customFormat="1" ht="16.5">
      <c r="A26" s="50"/>
      <c r="B26" s="51"/>
      <c r="C26" s="27" t="s">
        <v>61</v>
      </c>
      <c r="D26" s="31" t="s">
        <v>17</v>
      </c>
      <c r="E26" s="29">
        <v>1.08</v>
      </c>
      <c r="F26" s="29">
        <f>F18*E26</f>
        <v>76.33440000000002</v>
      </c>
      <c r="G26" s="29"/>
      <c r="H26" s="29">
        <f t="shared" si="0"/>
        <v>0</v>
      </c>
      <c r="I26" s="29"/>
      <c r="J26" s="29"/>
      <c r="K26" s="29"/>
      <c r="L26" s="29"/>
      <c r="M26" s="61">
        <f t="shared" si="1"/>
        <v>0</v>
      </c>
    </row>
    <row r="27" spans="1:13" s="7" customFormat="1" ht="16.5">
      <c r="A27" s="50"/>
      <c r="B27" s="51"/>
      <c r="C27" s="27" t="s">
        <v>34</v>
      </c>
      <c r="D27" s="31" t="s">
        <v>16</v>
      </c>
      <c r="E27" s="33">
        <v>0.0006</v>
      </c>
      <c r="F27" s="29">
        <f>F18*E27</f>
        <v>0.042408</v>
      </c>
      <c r="G27" s="29"/>
      <c r="H27" s="29">
        <f t="shared" si="0"/>
        <v>0</v>
      </c>
      <c r="I27" s="29"/>
      <c r="J27" s="29"/>
      <c r="K27" s="29"/>
      <c r="L27" s="29"/>
      <c r="M27" s="61">
        <f t="shared" si="1"/>
        <v>0</v>
      </c>
    </row>
    <row r="28" spans="1:13" s="7" customFormat="1" ht="16.5">
      <c r="A28" s="50"/>
      <c r="B28" s="51"/>
      <c r="C28" s="27" t="s">
        <v>39</v>
      </c>
      <c r="D28" s="31" t="s">
        <v>16</v>
      </c>
      <c r="E28" s="33">
        <v>0.0013</v>
      </c>
      <c r="F28" s="29">
        <f>F18*E28</f>
        <v>0.09188400000000001</v>
      </c>
      <c r="G28" s="29"/>
      <c r="H28" s="29">
        <f t="shared" si="0"/>
        <v>0</v>
      </c>
      <c r="I28" s="29"/>
      <c r="J28" s="29"/>
      <c r="K28" s="29"/>
      <c r="L28" s="29"/>
      <c r="M28" s="61">
        <f t="shared" si="1"/>
        <v>0</v>
      </c>
    </row>
    <row r="29" spans="1:13" s="7" customFormat="1" ht="16.5">
      <c r="A29" s="50"/>
      <c r="B29" s="51"/>
      <c r="C29" s="27" t="s">
        <v>30</v>
      </c>
      <c r="D29" s="28" t="s">
        <v>18</v>
      </c>
      <c r="E29" s="33">
        <v>0.85</v>
      </c>
      <c r="F29" s="29">
        <f>F18*E29</f>
        <v>60.078</v>
      </c>
      <c r="G29" s="29"/>
      <c r="H29" s="29">
        <f>G29*F29</f>
        <v>0</v>
      </c>
      <c r="I29" s="29"/>
      <c r="J29" s="29"/>
      <c r="K29" s="29"/>
      <c r="L29" s="29"/>
      <c r="M29" s="61">
        <f t="shared" si="1"/>
        <v>0</v>
      </c>
    </row>
    <row r="30" spans="1:13" s="7" customFormat="1" ht="31.5">
      <c r="A30" s="25">
        <v>5</v>
      </c>
      <c r="B30" s="64" t="s">
        <v>35</v>
      </c>
      <c r="C30" s="35" t="s">
        <v>36</v>
      </c>
      <c r="D30" s="28" t="s">
        <v>17</v>
      </c>
      <c r="E30" s="28"/>
      <c r="F30" s="32">
        <v>148.2</v>
      </c>
      <c r="G30" s="28"/>
      <c r="H30" s="36"/>
      <c r="I30" s="28"/>
      <c r="J30" s="36"/>
      <c r="K30" s="28"/>
      <c r="L30" s="36"/>
      <c r="M30" s="40"/>
    </row>
    <row r="31" spans="1:13" s="7" customFormat="1" ht="15.75">
      <c r="A31" s="37"/>
      <c r="B31" s="26"/>
      <c r="C31" s="59" t="s">
        <v>28</v>
      </c>
      <c r="D31" s="56" t="s">
        <v>26</v>
      </c>
      <c r="E31" s="41">
        <v>0.564</v>
      </c>
      <c r="F31" s="29">
        <f>F30*E31</f>
        <v>83.58479999999999</v>
      </c>
      <c r="G31" s="29"/>
      <c r="H31" s="29"/>
      <c r="I31" s="29"/>
      <c r="J31" s="29">
        <f>F31*I31</f>
        <v>0</v>
      </c>
      <c r="K31" s="29"/>
      <c r="L31" s="29"/>
      <c r="M31" s="61">
        <f>J31</f>
        <v>0</v>
      </c>
    </row>
    <row r="32" spans="1:13" s="7" customFormat="1" ht="15.75">
      <c r="A32" s="37"/>
      <c r="B32" s="26"/>
      <c r="C32" s="55" t="s">
        <v>27</v>
      </c>
      <c r="D32" s="56" t="s">
        <v>18</v>
      </c>
      <c r="E32" s="33">
        <v>0.0409</v>
      </c>
      <c r="F32" s="29">
        <f>F30*E32</f>
        <v>6.06138</v>
      </c>
      <c r="G32" s="29"/>
      <c r="H32" s="29"/>
      <c r="I32" s="29"/>
      <c r="J32" s="29"/>
      <c r="K32" s="29"/>
      <c r="L32" s="29">
        <f>F32*K32</f>
        <v>0</v>
      </c>
      <c r="M32" s="61">
        <f>L32</f>
        <v>0</v>
      </c>
    </row>
    <row r="33" spans="1:13" s="7" customFormat="1" ht="15.75">
      <c r="A33" s="37"/>
      <c r="B33" s="26"/>
      <c r="C33" s="57" t="s">
        <v>23</v>
      </c>
      <c r="D33" s="28"/>
      <c r="E33" s="29"/>
      <c r="F33" s="29"/>
      <c r="G33" s="29"/>
      <c r="H33" s="29"/>
      <c r="I33" s="29"/>
      <c r="J33" s="29"/>
      <c r="K33" s="29"/>
      <c r="L33" s="29"/>
      <c r="M33" s="61"/>
    </row>
    <row r="34" spans="1:13" s="7" customFormat="1" ht="15.75">
      <c r="A34" s="37"/>
      <c r="B34" s="26"/>
      <c r="C34" s="27" t="s">
        <v>29</v>
      </c>
      <c r="D34" s="28" t="s">
        <v>16</v>
      </c>
      <c r="E34" s="33">
        <v>0.0045</v>
      </c>
      <c r="F34" s="33">
        <f>F30*E34</f>
        <v>0.6668999999999999</v>
      </c>
      <c r="G34" s="29"/>
      <c r="H34" s="29">
        <f>F34*G34</f>
        <v>0</v>
      </c>
      <c r="I34" s="29"/>
      <c r="J34" s="29"/>
      <c r="K34" s="29"/>
      <c r="L34" s="29"/>
      <c r="M34" s="61">
        <f>H34</f>
        <v>0</v>
      </c>
    </row>
    <row r="35" spans="1:13" s="7" customFormat="1" ht="15.75">
      <c r="A35" s="37"/>
      <c r="B35" s="26"/>
      <c r="C35" s="27" t="s">
        <v>30</v>
      </c>
      <c r="D35" s="28" t="s">
        <v>18</v>
      </c>
      <c r="E35" s="33">
        <v>0.265</v>
      </c>
      <c r="F35" s="29">
        <f>F30*E35</f>
        <v>39.272999999999996</v>
      </c>
      <c r="G35" s="29"/>
      <c r="H35" s="29">
        <f>G35*F35</f>
        <v>0</v>
      </c>
      <c r="I35" s="29"/>
      <c r="J35" s="29"/>
      <c r="K35" s="29"/>
      <c r="L35" s="29"/>
      <c r="M35" s="61">
        <f>H35</f>
        <v>0</v>
      </c>
    </row>
    <row r="36" spans="1:13" s="7" customFormat="1" ht="34.5" customHeight="1">
      <c r="A36" s="25">
        <v>6</v>
      </c>
      <c r="B36" s="60" t="s">
        <v>41</v>
      </c>
      <c r="C36" s="58" t="s">
        <v>42</v>
      </c>
      <c r="D36" s="56" t="s">
        <v>24</v>
      </c>
      <c r="E36" s="30" t="s">
        <v>21</v>
      </c>
      <c r="F36" s="32">
        <v>135.9</v>
      </c>
      <c r="G36" s="29"/>
      <c r="H36" s="29"/>
      <c r="I36" s="29"/>
      <c r="J36" s="29"/>
      <c r="K36" s="29"/>
      <c r="L36" s="29"/>
      <c r="M36" s="62"/>
    </row>
    <row r="37" spans="1:13" s="7" customFormat="1" ht="20.25" customHeight="1">
      <c r="A37" s="25"/>
      <c r="B37" s="56"/>
      <c r="C37" s="55" t="s">
        <v>25</v>
      </c>
      <c r="D37" s="56" t="s">
        <v>31</v>
      </c>
      <c r="E37" s="30">
        <v>1.21</v>
      </c>
      <c r="F37" s="29">
        <f>F36*E37</f>
        <v>164.439</v>
      </c>
      <c r="G37" s="29"/>
      <c r="H37" s="29"/>
      <c r="I37" s="29"/>
      <c r="J37" s="29">
        <f>F37*I37</f>
        <v>0</v>
      </c>
      <c r="K37" s="29"/>
      <c r="L37" s="29"/>
      <c r="M37" s="61">
        <f>J37</f>
        <v>0</v>
      </c>
    </row>
    <row r="38" spans="1:13" s="7" customFormat="1" ht="18.75" customHeight="1">
      <c r="A38" s="25">
        <v>7</v>
      </c>
      <c r="B38" s="52" t="s">
        <v>44</v>
      </c>
      <c r="C38" s="58" t="s">
        <v>43</v>
      </c>
      <c r="D38" s="28" t="s">
        <v>22</v>
      </c>
      <c r="E38" s="28"/>
      <c r="F38" s="34">
        <f>F36</f>
        <v>135.9</v>
      </c>
      <c r="G38" s="28"/>
      <c r="H38" s="36"/>
      <c r="I38" s="28"/>
      <c r="J38" s="36"/>
      <c r="K38" s="28"/>
      <c r="L38" s="36"/>
      <c r="M38" s="40"/>
    </row>
    <row r="39" spans="1:13" s="7" customFormat="1" ht="15.75">
      <c r="A39" s="37"/>
      <c r="B39" s="26"/>
      <c r="C39" s="59" t="s">
        <v>28</v>
      </c>
      <c r="D39" s="56" t="s">
        <v>26</v>
      </c>
      <c r="E39" s="41">
        <v>0.134</v>
      </c>
      <c r="F39" s="29">
        <f>F38*E39</f>
        <v>18.210600000000003</v>
      </c>
      <c r="G39" s="29"/>
      <c r="H39" s="29"/>
      <c r="I39" s="29"/>
      <c r="J39" s="29">
        <f>F39*I39</f>
        <v>0</v>
      </c>
      <c r="K39" s="29"/>
      <c r="L39" s="29"/>
      <c r="M39" s="61">
        <f>J39</f>
        <v>0</v>
      </c>
    </row>
    <row r="40" spans="1:13" s="7" customFormat="1" ht="20.25" customHeight="1" thickBot="1">
      <c r="A40" s="37"/>
      <c r="B40" s="26"/>
      <c r="C40" s="55" t="s">
        <v>45</v>
      </c>
      <c r="D40" s="56" t="s">
        <v>18</v>
      </c>
      <c r="E40" s="29">
        <v>0.13</v>
      </c>
      <c r="F40" s="29">
        <f>F38*E40</f>
        <v>17.667</v>
      </c>
      <c r="G40" s="29"/>
      <c r="H40" s="29"/>
      <c r="I40" s="29"/>
      <c r="J40" s="29"/>
      <c r="K40" s="29"/>
      <c r="L40" s="29">
        <f>F40*K40</f>
        <v>0</v>
      </c>
      <c r="M40" s="61">
        <f>L40</f>
        <v>0</v>
      </c>
    </row>
    <row r="41" spans="1:15" s="42" customFormat="1" ht="16.5" thickBot="1">
      <c r="A41" s="106"/>
      <c r="B41" s="107"/>
      <c r="C41" s="108" t="s">
        <v>10</v>
      </c>
      <c r="D41" s="109" t="s">
        <v>18</v>
      </c>
      <c r="E41" s="109"/>
      <c r="F41" s="109"/>
      <c r="G41" s="110"/>
      <c r="H41" s="110">
        <f>SUM(H9:H40)</f>
        <v>0</v>
      </c>
      <c r="I41" s="110"/>
      <c r="J41" s="110">
        <f>SUM(J9:J40)</f>
        <v>0</v>
      </c>
      <c r="K41" s="110"/>
      <c r="L41" s="110">
        <f>SUM(L9:L40)</f>
        <v>0</v>
      </c>
      <c r="M41" s="111">
        <f>H41+J41+L41</f>
        <v>0</v>
      </c>
      <c r="O41" s="53"/>
    </row>
    <row r="42" spans="1:15" s="42" customFormat="1" ht="31.5">
      <c r="A42" s="99"/>
      <c r="B42" s="100"/>
      <c r="C42" s="101" t="s">
        <v>32</v>
      </c>
      <c r="D42" s="102" t="s">
        <v>0</v>
      </c>
      <c r="E42" s="118"/>
      <c r="F42" s="103"/>
      <c r="G42" s="103"/>
      <c r="H42" s="103"/>
      <c r="I42" s="103"/>
      <c r="J42" s="103"/>
      <c r="K42" s="103"/>
      <c r="L42" s="104"/>
      <c r="M42" s="105">
        <f>H41*0.05</f>
        <v>0</v>
      </c>
      <c r="O42" s="53"/>
    </row>
    <row r="43" spans="1:15" s="42" customFormat="1" ht="26.25" customHeight="1">
      <c r="A43" s="66"/>
      <c r="B43" s="65"/>
      <c r="C43" s="48" t="s">
        <v>10</v>
      </c>
      <c r="D43" s="38" t="s">
        <v>18</v>
      </c>
      <c r="E43" s="119"/>
      <c r="F43" s="38"/>
      <c r="G43" s="38"/>
      <c r="H43" s="38"/>
      <c r="I43" s="38"/>
      <c r="J43" s="38"/>
      <c r="K43" s="38"/>
      <c r="L43" s="13"/>
      <c r="M43" s="39">
        <f>M41+M42</f>
        <v>0</v>
      </c>
      <c r="O43" s="53"/>
    </row>
    <row r="44" spans="1:13" s="42" customFormat="1" ht="21.75" customHeight="1">
      <c r="A44" s="43"/>
      <c r="B44" s="44"/>
      <c r="C44" s="45" t="s">
        <v>19</v>
      </c>
      <c r="D44" s="46" t="s">
        <v>0</v>
      </c>
      <c r="E44" s="120"/>
      <c r="F44" s="47"/>
      <c r="G44" s="47"/>
      <c r="H44" s="47"/>
      <c r="I44" s="47"/>
      <c r="J44" s="47"/>
      <c r="K44" s="47"/>
      <c r="L44" s="10"/>
      <c r="M44" s="11">
        <f>M43*0.1</f>
        <v>0</v>
      </c>
    </row>
    <row r="45" spans="1:13" s="42" customFormat="1" ht="22.5" customHeight="1">
      <c r="A45" s="43"/>
      <c r="B45" s="44"/>
      <c r="C45" s="48" t="s">
        <v>10</v>
      </c>
      <c r="D45" s="38" t="s">
        <v>18</v>
      </c>
      <c r="E45" s="119"/>
      <c r="F45" s="38"/>
      <c r="G45" s="38"/>
      <c r="H45" s="38"/>
      <c r="I45" s="38"/>
      <c r="J45" s="38"/>
      <c r="K45" s="38"/>
      <c r="L45" s="13"/>
      <c r="M45" s="39">
        <f>M43+M44</f>
        <v>0</v>
      </c>
    </row>
    <row r="46" spans="1:13" s="42" customFormat="1" ht="18.75" customHeight="1">
      <c r="A46" s="43"/>
      <c r="B46" s="44"/>
      <c r="C46" s="45" t="s">
        <v>20</v>
      </c>
      <c r="D46" s="46" t="s">
        <v>0</v>
      </c>
      <c r="E46" s="120"/>
      <c r="F46" s="47"/>
      <c r="G46" s="47"/>
      <c r="H46" s="47"/>
      <c r="I46" s="47"/>
      <c r="J46" s="47"/>
      <c r="K46" s="47"/>
      <c r="L46" s="10"/>
      <c r="M46" s="11">
        <f>M45*0.08</f>
        <v>0</v>
      </c>
    </row>
    <row r="47" spans="1:13" s="42" customFormat="1" ht="20.25" customHeight="1">
      <c r="A47" s="92"/>
      <c r="B47" s="93"/>
      <c r="C47" s="94" t="s">
        <v>10</v>
      </c>
      <c r="D47" s="38" t="s">
        <v>18</v>
      </c>
      <c r="E47" s="121"/>
      <c r="F47" s="97"/>
      <c r="G47" s="97"/>
      <c r="H47" s="97"/>
      <c r="I47" s="97"/>
      <c r="J47" s="97"/>
      <c r="K47" s="97"/>
      <c r="L47" s="96"/>
      <c r="M47" s="98">
        <f>M45+M46</f>
        <v>0</v>
      </c>
    </row>
    <row r="48" spans="1:13" s="42" customFormat="1" ht="20.25" customHeight="1" thickBot="1">
      <c r="A48" s="92"/>
      <c r="B48" s="93"/>
      <c r="C48" s="112" t="s">
        <v>63</v>
      </c>
      <c r="D48" s="95" t="s">
        <v>0</v>
      </c>
      <c r="E48" s="122">
        <v>0.03</v>
      </c>
      <c r="F48" s="97"/>
      <c r="G48" s="97"/>
      <c r="H48" s="97"/>
      <c r="I48" s="97"/>
      <c r="J48" s="97"/>
      <c r="K48" s="97"/>
      <c r="L48" s="96"/>
      <c r="M48" s="98">
        <f>M47*E48</f>
        <v>0</v>
      </c>
    </row>
    <row r="49" spans="1:13" s="42" customFormat="1" ht="22.5" customHeight="1" thickBot="1">
      <c r="A49" s="113"/>
      <c r="B49" s="114"/>
      <c r="C49" s="115" t="s">
        <v>10</v>
      </c>
      <c r="D49" s="116" t="s">
        <v>18</v>
      </c>
      <c r="E49" s="117"/>
      <c r="F49" s="116"/>
      <c r="G49" s="116"/>
      <c r="H49" s="116"/>
      <c r="I49" s="116"/>
      <c r="J49" s="116"/>
      <c r="K49" s="116"/>
      <c r="L49" s="110"/>
      <c r="M49" s="111">
        <f>M47+M48</f>
        <v>0</v>
      </c>
    </row>
    <row r="50" spans="1:12" s="42" customFormat="1" ht="15.75">
      <c r="A50" s="14"/>
      <c r="B50" s="15"/>
      <c r="C50" s="49"/>
      <c r="D50" s="17"/>
      <c r="E50" s="17"/>
      <c r="F50" s="17"/>
      <c r="G50" s="17"/>
      <c r="H50" s="17"/>
      <c r="I50" s="17"/>
      <c r="J50" s="17"/>
      <c r="K50" s="17"/>
      <c r="L50" s="17"/>
    </row>
    <row r="51" spans="1:12" s="42" customFormat="1" ht="15.75">
      <c r="A51" s="14"/>
      <c r="B51" s="15"/>
      <c r="C51" s="49"/>
      <c r="D51" s="17"/>
      <c r="E51" s="17"/>
      <c r="F51" s="17"/>
      <c r="G51" s="17"/>
      <c r="H51" s="17"/>
      <c r="I51" s="17"/>
      <c r="J51" s="17"/>
      <c r="K51" s="17"/>
      <c r="L51" s="17"/>
    </row>
    <row r="52" spans="1:12" s="42" customFormat="1" ht="15.75">
      <c r="A52" s="14"/>
      <c r="B52" s="15"/>
      <c r="C52" s="49"/>
      <c r="D52" s="17"/>
      <c r="E52" s="17"/>
      <c r="F52" s="17"/>
      <c r="G52" s="17"/>
      <c r="H52" s="17"/>
      <c r="I52" s="17"/>
      <c r="J52" s="17"/>
      <c r="K52" s="17"/>
      <c r="L52" s="17"/>
    </row>
    <row r="53" spans="1:12" s="8" customFormat="1" ht="16.5">
      <c r="A53" s="12"/>
      <c r="B53" s="5"/>
      <c r="C53" s="9"/>
      <c r="D53" s="3"/>
      <c r="E53" s="3"/>
      <c r="F53" s="3"/>
      <c r="G53" s="3"/>
      <c r="H53" s="3"/>
      <c r="I53" s="3"/>
      <c r="J53" s="3"/>
      <c r="K53" s="3"/>
      <c r="L53" s="3"/>
    </row>
    <row r="54" spans="1:14" s="8" customFormat="1" ht="16.5">
      <c r="A54" s="12"/>
      <c r="B54" s="5"/>
      <c r="C54" s="9"/>
      <c r="D54" s="3"/>
      <c r="E54" s="3"/>
      <c r="F54" s="3"/>
      <c r="G54" s="3"/>
      <c r="H54" s="3"/>
      <c r="I54" s="3"/>
      <c r="J54" s="3"/>
      <c r="K54" s="3"/>
      <c r="L54" s="3"/>
      <c r="M54" s="54"/>
      <c r="N54" s="54"/>
    </row>
    <row r="55" spans="1:12" s="8" customFormat="1" ht="16.5">
      <c r="A55" s="12"/>
      <c r="B55" s="5"/>
      <c r="C55" s="9"/>
      <c r="D55" s="3"/>
      <c r="E55" s="3"/>
      <c r="F55" s="3"/>
      <c r="G55" s="3"/>
      <c r="H55" s="3"/>
      <c r="I55" s="3"/>
      <c r="J55" s="3"/>
      <c r="K55" s="3"/>
      <c r="L55" s="3"/>
    </row>
    <row r="56" spans="1:12" s="8" customFormat="1" ht="16.5">
      <c r="A56" s="12"/>
      <c r="B56" s="5"/>
      <c r="C56" s="9"/>
      <c r="D56" s="3"/>
      <c r="E56" s="3"/>
      <c r="F56" s="3"/>
      <c r="G56" s="3"/>
      <c r="H56" s="3"/>
      <c r="I56" s="3"/>
      <c r="J56" s="3"/>
      <c r="K56" s="3"/>
      <c r="L56" s="3"/>
    </row>
    <row r="57" spans="1:12" s="8" customFormat="1" ht="16.5">
      <c r="A57" s="12"/>
      <c r="B57" s="5"/>
      <c r="C57" s="9"/>
      <c r="D57" s="3"/>
      <c r="E57" s="3"/>
      <c r="F57" s="3"/>
      <c r="G57" s="3"/>
      <c r="H57" s="3"/>
      <c r="I57" s="3"/>
      <c r="J57" s="3"/>
      <c r="K57" s="3"/>
      <c r="L57" s="3"/>
    </row>
    <row r="58" spans="1:12" s="8" customFormat="1" ht="16.5">
      <c r="A58" s="12"/>
      <c r="B58" s="5"/>
      <c r="C58" s="9"/>
      <c r="D58" s="3"/>
      <c r="E58" s="3"/>
      <c r="F58" s="3"/>
      <c r="G58" s="3"/>
      <c r="H58" s="3"/>
      <c r="I58" s="3"/>
      <c r="J58" s="3"/>
      <c r="K58" s="3"/>
      <c r="L58" s="3"/>
    </row>
    <row r="59" spans="1:12" s="8" customFormat="1" ht="16.5">
      <c r="A59" s="12"/>
      <c r="B59" s="5"/>
      <c r="C59" s="9"/>
      <c r="D59" s="3"/>
      <c r="E59" s="3"/>
      <c r="F59" s="3"/>
      <c r="G59" s="3"/>
      <c r="H59" s="3"/>
      <c r="I59" s="3"/>
      <c r="J59" s="3"/>
      <c r="K59" s="3"/>
      <c r="L59" s="3"/>
    </row>
    <row r="60" spans="1:12" s="8" customFormat="1" ht="16.5">
      <c r="A60" s="12"/>
      <c r="B60" s="5"/>
      <c r="C60" s="9"/>
      <c r="D60" s="3"/>
      <c r="E60" s="3"/>
      <c r="F60" s="3"/>
      <c r="G60" s="3"/>
      <c r="H60" s="3"/>
      <c r="I60" s="3"/>
      <c r="J60" s="3"/>
      <c r="K60" s="3"/>
      <c r="L60" s="3"/>
    </row>
    <row r="61" spans="1:12" s="8" customFormat="1" ht="16.5">
      <c r="A61" s="12"/>
      <c r="B61" s="5"/>
      <c r="C61" s="9"/>
      <c r="D61" s="3"/>
      <c r="E61" s="3"/>
      <c r="F61" s="3"/>
      <c r="G61" s="3"/>
      <c r="H61" s="3"/>
      <c r="I61" s="3"/>
      <c r="J61" s="3"/>
      <c r="K61" s="3"/>
      <c r="L61" s="3"/>
    </row>
    <row r="62" spans="1:12" s="8" customFormat="1" ht="16.5">
      <c r="A62" s="12"/>
      <c r="B62" s="5"/>
      <c r="C62" s="9"/>
      <c r="D62" s="3"/>
      <c r="E62" s="3"/>
      <c r="F62" s="3"/>
      <c r="G62" s="3"/>
      <c r="H62" s="3"/>
      <c r="I62" s="3"/>
      <c r="J62" s="3"/>
      <c r="K62" s="3"/>
      <c r="L62" s="3"/>
    </row>
    <row r="63" spans="1:12" s="8" customFormat="1" ht="16.5">
      <c r="A63" s="12"/>
      <c r="B63" s="5"/>
      <c r="C63" s="9"/>
      <c r="D63" s="3"/>
      <c r="E63" s="3"/>
      <c r="F63" s="3"/>
      <c r="G63" s="3"/>
      <c r="H63" s="3"/>
      <c r="I63" s="3"/>
      <c r="J63" s="3"/>
      <c r="K63" s="3"/>
      <c r="L63" s="3"/>
    </row>
    <row r="64" spans="1:12" s="8" customFormat="1" ht="16.5">
      <c r="A64" s="12"/>
      <c r="B64" s="5"/>
      <c r="C64" s="9"/>
      <c r="D64" s="3"/>
      <c r="E64" s="3"/>
      <c r="F64" s="3"/>
      <c r="G64" s="3"/>
      <c r="H64" s="3"/>
      <c r="I64" s="3"/>
      <c r="J64" s="3"/>
      <c r="K64" s="3"/>
      <c r="L64" s="3"/>
    </row>
    <row r="65" spans="1:12" s="8" customFormat="1" ht="16.5">
      <c r="A65" s="12"/>
      <c r="B65" s="5"/>
      <c r="C65" s="9"/>
      <c r="D65" s="3"/>
      <c r="E65" s="3"/>
      <c r="F65" s="3"/>
      <c r="G65" s="3"/>
      <c r="H65" s="3"/>
      <c r="I65" s="3"/>
      <c r="J65" s="3"/>
      <c r="K65" s="3"/>
      <c r="L65" s="3"/>
    </row>
    <row r="66" spans="1:12" s="8" customFormat="1" ht="16.5">
      <c r="A66" s="12"/>
      <c r="B66" s="5"/>
      <c r="C66" s="9"/>
      <c r="D66" s="3"/>
      <c r="E66" s="3"/>
      <c r="F66" s="3"/>
      <c r="G66" s="3"/>
      <c r="H66" s="3"/>
      <c r="I66" s="3"/>
      <c r="J66" s="3"/>
      <c r="K66" s="3"/>
      <c r="L66" s="3"/>
    </row>
    <row r="67" spans="1:12" s="8" customFormat="1" ht="16.5">
      <c r="A67" s="12"/>
      <c r="B67" s="5"/>
      <c r="C67" s="9"/>
      <c r="D67" s="3"/>
      <c r="E67" s="3"/>
      <c r="F67" s="3"/>
      <c r="G67" s="3"/>
      <c r="H67" s="3"/>
      <c r="I67" s="3"/>
      <c r="J67" s="3"/>
      <c r="K67" s="3"/>
      <c r="L67" s="3"/>
    </row>
    <row r="68" spans="1:12" s="8" customFormat="1" ht="16.5">
      <c r="A68" s="12"/>
      <c r="B68" s="5"/>
      <c r="C68" s="9"/>
      <c r="D68" s="3"/>
      <c r="E68" s="3"/>
      <c r="F68" s="3"/>
      <c r="G68" s="3"/>
      <c r="H68" s="3"/>
      <c r="I68" s="3"/>
      <c r="J68" s="3"/>
      <c r="K68" s="3"/>
      <c r="L68" s="3"/>
    </row>
    <row r="69" spans="1:12" s="8" customFormat="1" ht="16.5">
      <c r="A69" s="12"/>
      <c r="B69" s="5"/>
      <c r="C69" s="9"/>
      <c r="D69" s="3"/>
      <c r="E69" s="3"/>
      <c r="F69" s="3"/>
      <c r="G69" s="3"/>
      <c r="H69" s="3"/>
      <c r="I69" s="3"/>
      <c r="J69" s="3"/>
      <c r="K69" s="3"/>
      <c r="L69" s="3"/>
    </row>
    <row r="70" spans="1:12" s="8" customFormat="1" ht="16.5">
      <c r="A70" s="12"/>
      <c r="B70" s="5"/>
      <c r="C70" s="9"/>
      <c r="D70" s="3"/>
      <c r="E70" s="3"/>
      <c r="F70" s="3"/>
      <c r="G70" s="3"/>
      <c r="H70" s="3"/>
      <c r="I70" s="3"/>
      <c r="J70" s="3"/>
      <c r="K70" s="3"/>
      <c r="L70" s="3"/>
    </row>
    <row r="71" spans="1:12" s="8" customFormat="1" ht="16.5">
      <c r="A71" s="12"/>
      <c r="B71" s="5"/>
      <c r="C71" s="9"/>
      <c r="D71" s="3"/>
      <c r="E71" s="3"/>
      <c r="F71" s="3"/>
      <c r="G71" s="3"/>
      <c r="H71" s="3"/>
      <c r="I71" s="3"/>
      <c r="J71" s="3"/>
      <c r="K71" s="3"/>
      <c r="L71" s="3"/>
    </row>
    <row r="72" spans="1:12" s="8" customFormat="1" ht="16.5">
      <c r="A72" s="12"/>
      <c r="B72" s="5"/>
      <c r="C72" s="9"/>
      <c r="D72" s="3"/>
      <c r="E72" s="3"/>
      <c r="F72" s="3"/>
      <c r="G72" s="3"/>
      <c r="H72" s="3"/>
      <c r="I72" s="3"/>
      <c r="J72" s="3"/>
      <c r="K72" s="3"/>
      <c r="L72" s="3"/>
    </row>
    <row r="73" spans="1:12" s="8" customFormat="1" ht="16.5">
      <c r="A73" s="12"/>
      <c r="B73" s="5"/>
      <c r="C73" s="9"/>
      <c r="D73" s="3"/>
      <c r="E73" s="3"/>
      <c r="F73" s="3"/>
      <c r="G73" s="3"/>
      <c r="H73" s="3"/>
      <c r="I73" s="3"/>
      <c r="J73" s="3"/>
      <c r="K73" s="3"/>
      <c r="L73" s="3"/>
    </row>
    <row r="74" spans="1:12" s="8" customFormat="1" ht="16.5">
      <c r="A74" s="12"/>
      <c r="B74" s="5"/>
      <c r="C74" s="9"/>
      <c r="D74" s="3"/>
      <c r="E74" s="3"/>
      <c r="F74" s="3"/>
      <c r="G74" s="3"/>
      <c r="H74" s="3"/>
      <c r="I74" s="3"/>
      <c r="J74" s="3"/>
      <c r="K74" s="3"/>
      <c r="L74" s="3"/>
    </row>
    <row r="75" spans="1:12" s="8" customFormat="1" ht="16.5">
      <c r="A75" s="12"/>
      <c r="B75" s="5"/>
      <c r="C75" s="9"/>
      <c r="D75" s="3"/>
      <c r="E75" s="3"/>
      <c r="F75" s="3"/>
      <c r="G75" s="3"/>
      <c r="H75" s="3"/>
      <c r="I75" s="3"/>
      <c r="J75" s="3"/>
      <c r="K75" s="3"/>
      <c r="L75" s="3"/>
    </row>
    <row r="76" spans="1:12" s="8" customFormat="1" ht="16.5">
      <c r="A76" s="12"/>
      <c r="B76" s="5"/>
      <c r="C76" s="9"/>
      <c r="D76" s="3"/>
      <c r="E76" s="3"/>
      <c r="F76" s="3"/>
      <c r="G76" s="3"/>
      <c r="H76" s="3"/>
      <c r="I76" s="3"/>
      <c r="J76" s="3"/>
      <c r="K76" s="3"/>
      <c r="L76" s="3"/>
    </row>
    <row r="77" spans="1:12" s="8" customFormat="1" ht="16.5">
      <c r="A77" s="12"/>
      <c r="B77" s="5"/>
      <c r="C77" s="9"/>
      <c r="D77" s="3"/>
      <c r="E77" s="3"/>
      <c r="F77" s="3"/>
      <c r="G77" s="3"/>
      <c r="H77" s="3"/>
      <c r="I77" s="3"/>
      <c r="J77" s="3"/>
      <c r="K77" s="3"/>
      <c r="L77" s="3"/>
    </row>
    <row r="78" spans="1:12" s="8" customFormat="1" ht="16.5">
      <c r="A78" s="12"/>
      <c r="B78" s="5"/>
      <c r="C78" s="9"/>
      <c r="D78" s="3"/>
      <c r="E78" s="3"/>
      <c r="F78" s="3"/>
      <c r="G78" s="3"/>
      <c r="H78" s="3"/>
      <c r="I78" s="3"/>
      <c r="J78" s="3"/>
      <c r="K78" s="3"/>
      <c r="L78" s="3"/>
    </row>
    <row r="79" spans="1:12" s="8" customFormat="1" ht="16.5">
      <c r="A79" s="12"/>
      <c r="B79" s="5"/>
      <c r="C79" s="9"/>
      <c r="D79" s="3"/>
      <c r="E79" s="3"/>
      <c r="F79" s="3"/>
      <c r="G79" s="3"/>
      <c r="H79" s="3"/>
      <c r="I79" s="3"/>
      <c r="J79" s="3"/>
      <c r="K79" s="3"/>
      <c r="L79" s="3"/>
    </row>
    <row r="80" spans="1:12" s="8" customFormat="1" ht="16.5">
      <c r="A80" s="12"/>
      <c r="B80" s="5"/>
      <c r="C80" s="9"/>
      <c r="D80" s="3"/>
      <c r="E80" s="3"/>
      <c r="F80" s="3"/>
      <c r="G80" s="3"/>
      <c r="H80" s="3"/>
      <c r="I80" s="3"/>
      <c r="J80" s="3"/>
      <c r="K80" s="3"/>
      <c r="L80" s="3"/>
    </row>
    <row r="81" spans="1:12" s="8" customFormat="1" ht="16.5">
      <c r="A81" s="12"/>
      <c r="B81" s="5"/>
      <c r="C81" s="9"/>
      <c r="D81" s="3"/>
      <c r="E81" s="3"/>
      <c r="F81" s="3"/>
      <c r="G81" s="3"/>
      <c r="H81" s="3"/>
      <c r="I81" s="3"/>
      <c r="J81" s="3"/>
      <c r="K81" s="3"/>
      <c r="L81" s="3"/>
    </row>
    <row r="82" spans="1:12" s="8" customFormat="1" ht="16.5">
      <c r="A82" s="12"/>
      <c r="B82" s="5"/>
      <c r="C82" s="9"/>
      <c r="D82" s="3"/>
      <c r="E82" s="3"/>
      <c r="F82" s="3"/>
      <c r="G82" s="3"/>
      <c r="H82" s="3"/>
      <c r="I82" s="3"/>
      <c r="J82" s="3"/>
      <c r="K82" s="3"/>
      <c r="L82" s="3"/>
    </row>
    <row r="83" spans="1:12" s="8" customFormat="1" ht="16.5">
      <c r="A83" s="12"/>
      <c r="B83" s="5"/>
      <c r="C83" s="9"/>
      <c r="D83" s="3"/>
      <c r="E83" s="3"/>
      <c r="F83" s="3"/>
      <c r="G83" s="3"/>
      <c r="H83" s="3"/>
      <c r="I83" s="3"/>
      <c r="J83" s="3"/>
      <c r="K83" s="3"/>
      <c r="L83" s="3"/>
    </row>
    <row r="84" spans="1:12" s="8" customFormat="1" ht="16.5">
      <c r="A84" s="12"/>
      <c r="B84" s="5"/>
      <c r="C84" s="9"/>
      <c r="D84" s="3"/>
      <c r="E84" s="3"/>
      <c r="F84" s="3"/>
      <c r="G84" s="3"/>
      <c r="H84" s="3"/>
      <c r="I84" s="3"/>
      <c r="J84" s="3"/>
      <c r="K84" s="3"/>
      <c r="L84" s="3"/>
    </row>
    <row r="85" spans="1:12" s="8" customFormat="1" ht="16.5">
      <c r="A85" s="12"/>
      <c r="B85" s="5"/>
      <c r="C85" s="9"/>
      <c r="D85" s="3"/>
      <c r="E85" s="3"/>
      <c r="F85" s="3"/>
      <c r="G85" s="3"/>
      <c r="H85" s="3"/>
      <c r="I85" s="3"/>
      <c r="J85" s="3"/>
      <c r="K85" s="3"/>
      <c r="L85" s="3"/>
    </row>
    <row r="86" spans="1:12" s="8" customFormat="1" ht="16.5">
      <c r="A86" s="12"/>
      <c r="B86" s="5"/>
      <c r="C86" s="9"/>
      <c r="D86" s="3"/>
      <c r="E86" s="3"/>
      <c r="F86" s="3"/>
      <c r="G86" s="3"/>
      <c r="H86" s="3"/>
      <c r="I86" s="3"/>
      <c r="J86" s="3"/>
      <c r="K86" s="3"/>
      <c r="L86" s="3"/>
    </row>
    <row r="87" spans="1:12" s="8" customFormat="1" ht="16.5">
      <c r="A87" s="12"/>
      <c r="B87" s="5"/>
      <c r="C87" s="9"/>
      <c r="D87" s="3"/>
      <c r="E87" s="3"/>
      <c r="F87" s="3"/>
      <c r="G87" s="3"/>
      <c r="H87" s="3"/>
      <c r="I87" s="3"/>
      <c r="J87" s="3"/>
      <c r="K87" s="3"/>
      <c r="L87" s="3"/>
    </row>
    <row r="88" spans="1:12" s="8" customFormat="1" ht="16.5">
      <c r="A88" s="12"/>
      <c r="B88" s="5"/>
      <c r="C88" s="9"/>
      <c r="D88" s="3"/>
      <c r="E88" s="3"/>
      <c r="F88" s="3"/>
      <c r="G88" s="3"/>
      <c r="H88" s="3"/>
      <c r="I88" s="3"/>
      <c r="J88" s="3"/>
      <c r="K88" s="3"/>
      <c r="L88" s="3"/>
    </row>
    <row r="89" spans="1:12" s="8" customFormat="1" ht="16.5">
      <c r="A89" s="12"/>
      <c r="B89" s="5"/>
      <c r="C89" s="9"/>
      <c r="D89" s="3"/>
      <c r="E89" s="3"/>
      <c r="F89" s="3"/>
      <c r="G89" s="3"/>
      <c r="H89" s="3"/>
      <c r="I89" s="3"/>
      <c r="J89" s="3"/>
      <c r="K89" s="3"/>
      <c r="L89" s="3"/>
    </row>
    <row r="90" spans="1:12" s="8" customFormat="1" ht="16.5">
      <c r="A90" s="12"/>
      <c r="B90" s="5"/>
      <c r="C90" s="9"/>
      <c r="D90" s="3"/>
      <c r="E90" s="3"/>
      <c r="F90" s="3"/>
      <c r="G90" s="3"/>
      <c r="H90" s="3"/>
      <c r="I90" s="3"/>
      <c r="J90" s="3"/>
      <c r="K90" s="3"/>
      <c r="L90" s="3"/>
    </row>
    <row r="91" spans="1:12" s="8" customFormat="1" ht="16.5">
      <c r="A91" s="12"/>
      <c r="B91" s="5"/>
      <c r="C91" s="9"/>
      <c r="D91" s="3"/>
      <c r="E91" s="3"/>
      <c r="F91" s="3"/>
      <c r="G91" s="3"/>
      <c r="H91" s="3"/>
      <c r="I91" s="3"/>
      <c r="J91" s="3"/>
      <c r="K91" s="3"/>
      <c r="L91" s="3"/>
    </row>
    <row r="92" spans="1:12" s="8" customFormat="1" ht="16.5">
      <c r="A92" s="12"/>
      <c r="B92" s="5"/>
      <c r="C92" s="9"/>
      <c r="D92" s="3"/>
      <c r="E92" s="3"/>
      <c r="F92" s="3"/>
      <c r="G92" s="3"/>
      <c r="H92" s="3"/>
      <c r="I92" s="3"/>
      <c r="J92" s="3"/>
      <c r="K92" s="3"/>
      <c r="L92" s="3"/>
    </row>
    <row r="93" spans="1:12" s="8" customFormat="1" ht="16.5">
      <c r="A93" s="12"/>
      <c r="B93" s="5"/>
      <c r="C93" s="9"/>
      <c r="D93" s="3"/>
      <c r="E93" s="3"/>
      <c r="F93" s="3"/>
      <c r="G93" s="3"/>
      <c r="H93" s="3"/>
      <c r="I93" s="3"/>
      <c r="J93" s="3"/>
      <c r="K93" s="3"/>
      <c r="L93" s="3"/>
    </row>
    <row r="94" spans="1:12" s="8" customFormat="1" ht="16.5">
      <c r="A94" s="12"/>
      <c r="B94" s="5"/>
      <c r="C94" s="9"/>
      <c r="D94" s="3"/>
      <c r="E94" s="3"/>
      <c r="F94" s="3"/>
      <c r="G94" s="3"/>
      <c r="H94" s="3"/>
      <c r="I94" s="3"/>
      <c r="J94" s="3"/>
      <c r="K94" s="3"/>
      <c r="L94" s="3"/>
    </row>
    <row r="95" spans="1:12" s="8" customFormat="1" ht="16.5">
      <c r="A95" s="12"/>
      <c r="B95" s="5"/>
      <c r="C95" s="9"/>
      <c r="D95" s="3"/>
      <c r="E95" s="3"/>
      <c r="F95" s="3"/>
      <c r="G95" s="3"/>
      <c r="H95" s="3"/>
      <c r="I95" s="3"/>
      <c r="J95" s="3"/>
      <c r="K95" s="3"/>
      <c r="L95" s="3"/>
    </row>
    <row r="96" spans="1:12" s="8" customFormat="1" ht="16.5">
      <c r="A96" s="12"/>
      <c r="B96" s="5"/>
      <c r="C96" s="9"/>
      <c r="D96" s="3"/>
      <c r="E96" s="3"/>
      <c r="F96" s="3"/>
      <c r="G96" s="3"/>
      <c r="H96" s="3"/>
      <c r="I96" s="3"/>
      <c r="J96" s="3"/>
      <c r="K96" s="3"/>
      <c r="L96" s="3"/>
    </row>
    <row r="97" spans="1:12" s="8" customFormat="1" ht="16.5">
      <c r="A97" s="12"/>
      <c r="B97" s="5"/>
      <c r="C97" s="9"/>
      <c r="D97" s="3"/>
      <c r="E97" s="3"/>
      <c r="F97" s="3"/>
      <c r="G97" s="3"/>
      <c r="H97" s="3"/>
      <c r="I97" s="3"/>
      <c r="J97" s="3"/>
      <c r="K97" s="3"/>
      <c r="L97" s="3"/>
    </row>
    <row r="98" spans="1:12" s="8" customFormat="1" ht="16.5">
      <c r="A98" s="12"/>
      <c r="B98" s="5"/>
      <c r="C98" s="9"/>
      <c r="D98" s="3"/>
      <c r="E98" s="3"/>
      <c r="F98" s="3"/>
      <c r="G98" s="3"/>
      <c r="H98" s="3"/>
      <c r="I98" s="3"/>
      <c r="J98" s="3"/>
      <c r="K98" s="3"/>
      <c r="L98" s="3"/>
    </row>
    <row r="99" spans="1:12" s="8" customFormat="1" ht="16.5">
      <c r="A99" s="12"/>
      <c r="B99" s="5"/>
      <c r="C99" s="9"/>
      <c r="D99" s="3"/>
      <c r="E99" s="3"/>
      <c r="F99" s="3"/>
      <c r="G99" s="3"/>
      <c r="H99" s="3"/>
      <c r="I99" s="3"/>
      <c r="J99" s="3"/>
      <c r="K99" s="3"/>
      <c r="L99" s="3"/>
    </row>
    <row r="100" spans="1:12" s="8" customFormat="1" ht="16.5">
      <c r="A100" s="12"/>
      <c r="B100" s="5"/>
      <c r="C100" s="9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8" customFormat="1" ht="16.5">
      <c r="A101" s="12"/>
      <c r="B101" s="5"/>
      <c r="C101" s="9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8" customFormat="1" ht="16.5">
      <c r="A102" s="12"/>
      <c r="B102" s="5"/>
      <c r="C102" s="9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8" customFormat="1" ht="16.5">
      <c r="A103" s="12"/>
      <c r="B103" s="5"/>
      <c r="C103" s="9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8" customFormat="1" ht="16.5">
      <c r="A104" s="12"/>
      <c r="B104" s="5"/>
      <c r="C104" s="9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8" customFormat="1" ht="16.5">
      <c r="A105" s="12"/>
      <c r="B105" s="5"/>
      <c r="C105" s="9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8" customFormat="1" ht="16.5">
      <c r="A106" s="12"/>
      <c r="B106" s="5"/>
      <c r="C106" s="9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8" customFormat="1" ht="16.5">
      <c r="A107" s="12"/>
      <c r="B107" s="5"/>
      <c r="C107" s="9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8" customFormat="1" ht="16.5">
      <c r="A108" s="12"/>
      <c r="B108" s="5"/>
      <c r="C108" s="9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8" customFormat="1" ht="16.5">
      <c r="A109" s="12"/>
      <c r="B109" s="5"/>
      <c r="C109" s="9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8" customFormat="1" ht="16.5">
      <c r="A110" s="12"/>
      <c r="B110" s="5"/>
      <c r="C110" s="9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8" customFormat="1" ht="16.5">
      <c r="A111" s="12"/>
      <c r="B111" s="5"/>
      <c r="C111" s="9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8" customFormat="1" ht="16.5">
      <c r="A112" s="12"/>
      <c r="B112" s="5"/>
      <c r="C112" s="9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8" customFormat="1" ht="16.5">
      <c r="A113" s="12"/>
      <c r="B113" s="5"/>
      <c r="C113" s="9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8" customFormat="1" ht="16.5">
      <c r="A114" s="12"/>
      <c r="B114" s="5"/>
      <c r="C114" s="9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8" customFormat="1" ht="16.5">
      <c r="A115" s="12"/>
      <c r="B115" s="5"/>
      <c r="C115" s="9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8" customFormat="1" ht="16.5">
      <c r="A116" s="12"/>
      <c r="B116" s="5"/>
      <c r="C116" s="9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8" customFormat="1" ht="16.5">
      <c r="A117" s="12"/>
      <c r="B117" s="5"/>
      <c r="C117" s="9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8" customFormat="1" ht="16.5">
      <c r="A118" s="12"/>
      <c r="B118" s="5"/>
      <c r="C118" s="9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8" customFormat="1" ht="16.5">
      <c r="A119" s="12"/>
      <c r="B119" s="5"/>
      <c r="C119" s="9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8" customFormat="1" ht="16.5">
      <c r="A120" s="12"/>
      <c r="B120" s="5"/>
      <c r="C120" s="9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8" customFormat="1" ht="16.5">
      <c r="A121" s="12"/>
      <c r="B121" s="5"/>
      <c r="C121" s="9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8" customFormat="1" ht="16.5">
      <c r="A122" s="12"/>
      <c r="B122" s="5"/>
      <c r="C122" s="9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8" customFormat="1" ht="16.5">
      <c r="A123" s="12"/>
      <c r="B123" s="5"/>
      <c r="C123" s="9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8" customFormat="1" ht="16.5">
      <c r="A124" s="12"/>
      <c r="B124" s="5"/>
      <c r="C124" s="9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8" customFormat="1" ht="16.5">
      <c r="A125" s="12"/>
      <c r="B125" s="5"/>
      <c r="C125" s="9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8" customFormat="1" ht="16.5">
      <c r="A126" s="12"/>
      <c r="B126" s="5"/>
      <c r="C126" s="9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8" customFormat="1" ht="16.5">
      <c r="A127" s="12"/>
      <c r="B127" s="5"/>
      <c r="C127" s="9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8" customFormat="1" ht="16.5">
      <c r="A128" s="12"/>
      <c r="B128" s="5"/>
      <c r="C128" s="9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8" customFormat="1" ht="16.5">
      <c r="A129" s="12"/>
      <c r="B129" s="5"/>
      <c r="C129" s="9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8" customFormat="1" ht="16.5">
      <c r="A130" s="12"/>
      <c r="B130" s="5"/>
      <c r="C130" s="9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8" customFormat="1" ht="16.5">
      <c r="A131" s="12"/>
      <c r="B131" s="5"/>
      <c r="C131" s="9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8" customFormat="1" ht="16.5">
      <c r="A132" s="12"/>
      <c r="B132" s="5"/>
      <c r="C132" s="9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8" customFormat="1" ht="16.5">
      <c r="A133" s="12"/>
      <c r="B133" s="5"/>
      <c r="C133" s="9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8" customFormat="1" ht="16.5">
      <c r="A134" s="12"/>
      <c r="B134" s="5"/>
      <c r="C134" s="9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8" customFormat="1" ht="16.5">
      <c r="A135" s="12"/>
      <c r="B135" s="5"/>
      <c r="C135" s="9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8" customFormat="1" ht="16.5">
      <c r="A136" s="12"/>
      <c r="B136" s="5"/>
      <c r="C136" s="9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8" customFormat="1" ht="16.5">
      <c r="A137" s="12"/>
      <c r="B137" s="5"/>
      <c r="C137" s="9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8" customFormat="1" ht="16.5">
      <c r="A138" s="12"/>
      <c r="B138" s="5"/>
      <c r="C138" s="9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8" customFormat="1" ht="16.5">
      <c r="A139" s="12"/>
      <c r="B139" s="5"/>
      <c r="C139" s="9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8" customFormat="1" ht="16.5">
      <c r="A140" s="12"/>
      <c r="B140" s="5"/>
      <c r="C140" s="9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8" customFormat="1" ht="16.5">
      <c r="A141" s="12"/>
      <c r="B141" s="5"/>
      <c r="C141" s="9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8" customFormat="1" ht="16.5">
      <c r="A142" s="12"/>
      <c r="B142" s="5"/>
      <c r="C142" s="9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8" customFormat="1" ht="16.5">
      <c r="A143" s="12"/>
      <c r="B143" s="5"/>
      <c r="C143" s="9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8" customFormat="1" ht="16.5">
      <c r="A144" s="12"/>
      <c r="B144" s="5"/>
      <c r="C144" s="9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8" customFormat="1" ht="16.5">
      <c r="A145" s="12"/>
      <c r="B145" s="5"/>
      <c r="C145" s="9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8" customFormat="1" ht="16.5">
      <c r="A146" s="12"/>
      <c r="B146" s="5"/>
      <c r="C146" s="9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8" customFormat="1" ht="16.5">
      <c r="A147" s="12"/>
      <c r="B147" s="5"/>
      <c r="C147" s="9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8" customFormat="1" ht="16.5">
      <c r="A148" s="12"/>
      <c r="B148" s="5"/>
      <c r="C148" s="9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8" customFormat="1" ht="16.5">
      <c r="A149" s="12"/>
      <c r="B149" s="5"/>
      <c r="C149" s="9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8" customFormat="1" ht="16.5">
      <c r="A150" s="12"/>
      <c r="B150" s="5"/>
      <c r="C150" s="9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8" customFormat="1" ht="16.5">
      <c r="A151" s="12"/>
      <c r="B151" s="5"/>
      <c r="C151" s="9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8" customFormat="1" ht="16.5">
      <c r="A152" s="12"/>
      <c r="B152" s="5"/>
      <c r="C152" s="9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8" customFormat="1" ht="16.5">
      <c r="A153" s="12"/>
      <c r="B153" s="5"/>
      <c r="C153" s="9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8" customFormat="1" ht="16.5">
      <c r="A154" s="12"/>
      <c r="B154" s="5"/>
      <c r="C154" s="9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8" customFormat="1" ht="16.5">
      <c r="A155" s="12"/>
      <c r="B155" s="5"/>
      <c r="C155" s="9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8" customFormat="1" ht="16.5">
      <c r="A156" s="12"/>
      <c r="B156" s="5"/>
      <c r="C156" s="9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8" customFormat="1" ht="16.5">
      <c r="A157" s="12"/>
      <c r="B157" s="5"/>
      <c r="C157" s="9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8" customFormat="1" ht="16.5">
      <c r="A158" s="12"/>
      <c r="B158" s="5"/>
      <c r="C158" s="9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8" customFormat="1" ht="16.5">
      <c r="A159" s="12"/>
      <c r="B159" s="5"/>
      <c r="C159" s="9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8" customFormat="1" ht="16.5">
      <c r="A160" s="12"/>
      <c r="B160" s="5"/>
      <c r="C160" s="9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8" customFormat="1" ht="16.5">
      <c r="A161" s="12"/>
      <c r="B161" s="5"/>
      <c r="C161" s="9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8" customFormat="1" ht="16.5">
      <c r="A162" s="12"/>
      <c r="B162" s="5"/>
      <c r="C162" s="9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8" customFormat="1" ht="16.5">
      <c r="A163" s="12"/>
      <c r="B163" s="5"/>
      <c r="C163" s="9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8" customFormat="1" ht="16.5">
      <c r="A164" s="12"/>
      <c r="B164" s="5"/>
      <c r="C164" s="9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8" customFormat="1" ht="16.5">
      <c r="A165" s="12"/>
      <c r="B165" s="5"/>
      <c r="C165" s="9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8" customFormat="1" ht="16.5">
      <c r="A166" s="12"/>
      <c r="B166" s="5"/>
      <c r="C166" s="9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8" customFormat="1" ht="16.5">
      <c r="A167" s="12"/>
      <c r="B167" s="5"/>
      <c r="C167" s="9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8" customFormat="1" ht="16.5">
      <c r="A168" s="12"/>
      <c r="B168" s="5"/>
      <c r="C168" s="9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8" customFormat="1" ht="16.5">
      <c r="A169" s="12"/>
      <c r="B169" s="5"/>
      <c r="C169" s="9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8" customFormat="1" ht="16.5">
      <c r="A170" s="12"/>
      <c r="B170" s="5"/>
      <c r="C170" s="9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8" customFormat="1" ht="16.5">
      <c r="A171" s="12"/>
      <c r="B171" s="5"/>
      <c r="C171" s="9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8" customFormat="1" ht="16.5">
      <c r="A172" s="12"/>
      <c r="B172" s="5"/>
      <c r="C172" s="9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8" customFormat="1" ht="16.5">
      <c r="A173" s="12"/>
      <c r="B173" s="5"/>
      <c r="C173" s="9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8" customFormat="1" ht="16.5">
      <c r="A174" s="12"/>
      <c r="B174" s="5"/>
      <c r="C174" s="9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8" customFormat="1" ht="16.5">
      <c r="A175" s="12"/>
      <c r="B175" s="5"/>
      <c r="C175" s="9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8" customFormat="1" ht="16.5">
      <c r="A176" s="12"/>
      <c r="B176" s="5"/>
      <c r="C176" s="9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8" customFormat="1" ht="16.5">
      <c r="A177" s="12"/>
      <c r="B177" s="5"/>
      <c r="C177" s="9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8" customFormat="1" ht="16.5">
      <c r="A178" s="12"/>
      <c r="B178" s="5"/>
      <c r="C178" s="9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8" customFormat="1" ht="16.5">
      <c r="A179" s="12"/>
      <c r="B179" s="5"/>
      <c r="C179" s="9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8" customFormat="1" ht="16.5">
      <c r="A180" s="12"/>
      <c r="B180" s="5"/>
      <c r="C180" s="9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8" customFormat="1" ht="16.5">
      <c r="A181" s="12"/>
      <c r="B181" s="5"/>
      <c r="C181" s="9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8" customFormat="1" ht="16.5">
      <c r="A182" s="12"/>
      <c r="B182" s="5"/>
      <c r="C182" s="9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8" customFormat="1" ht="16.5">
      <c r="A183" s="12"/>
      <c r="B183" s="5"/>
      <c r="C183" s="9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8" customFormat="1" ht="16.5">
      <c r="A184" s="12"/>
      <c r="B184" s="5"/>
      <c r="C184" s="9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8" customFormat="1" ht="16.5">
      <c r="A185" s="12"/>
      <c r="B185" s="5"/>
      <c r="C185" s="9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8" customFormat="1" ht="16.5">
      <c r="A186" s="12"/>
      <c r="B186" s="5"/>
      <c r="C186" s="9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8" customFormat="1" ht="16.5">
      <c r="A187" s="12"/>
      <c r="B187" s="5"/>
      <c r="C187" s="9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8" customFormat="1" ht="16.5">
      <c r="A188" s="12"/>
      <c r="B188" s="5"/>
      <c r="C188" s="9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8" customFormat="1" ht="16.5">
      <c r="A189" s="12"/>
      <c r="B189" s="5"/>
      <c r="C189" s="9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8" customFormat="1" ht="16.5">
      <c r="A190" s="12"/>
      <c r="B190" s="5"/>
      <c r="C190" s="9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8" customFormat="1" ht="16.5">
      <c r="A191" s="12"/>
      <c r="B191" s="5"/>
      <c r="C191" s="9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8" customFormat="1" ht="16.5">
      <c r="A192" s="12"/>
      <c r="B192" s="5"/>
      <c r="C192" s="9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8" customFormat="1" ht="16.5">
      <c r="A193" s="12"/>
      <c r="B193" s="5"/>
      <c r="C193" s="9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8" customFormat="1" ht="16.5">
      <c r="A194" s="12"/>
      <c r="B194" s="5"/>
      <c r="C194" s="9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8" customFormat="1" ht="16.5">
      <c r="A195" s="12"/>
      <c r="B195" s="5"/>
      <c r="C195" s="9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8" customFormat="1" ht="16.5">
      <c r="A196" s="12"/>
      <c r="B196" s="5"/>
      <c r="C196" s="9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8" customFormat="1" ht="16.5">
      <c r="A197" s="12"/>
      <c r="B197" s="5"/>
      <c r="C197" s="9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8" customFormat="1" ht="16.5">
      <c r="A198" s="12"/>
      <c r="B198" s="5"/>
      <c r="C198" s="9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8" customFormat="1" ht="16.5">
      <c r="A199" s="12"/>
      <c r="B199" s="5"/>
      <c r="C199" s="9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8" customFormat="1" ht="16.5">
      <c r="A200" s="12"/>
      <c r="B200" s="5"/>
      <c r="C200" s="9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8" customFormat="1" ht="16.5">
      <c r="A201" s="12"/>
      <c r="B201" s="5"/>
      <c r="C201" s="9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8" customFormat="1" ht="16.5">
      <c r="A202" s="12"/>
      <c r="B202" s="5"/>
      <c r="C202" s="9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8" customFormat="1" ht="16.5">
      <c r="A203" s="12"/>
      <c r="B203" s="5"/>
      <c r="C203" s="9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8" customFormat="1" ht="16.5">
      <c r="A204" s="12"/>
      <c r="B204" s="5"/>
      <c r="C204" s="9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8" customFormat="1" ht="16.5">
      <c r="A205" s="12"/>
      <c r="B205" s="5"/>
      <c r="C205" s="9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8" customFormat="1" ht="16.5">
      <c r="A206" s="12"/>
      <c r="B206" s="5"/>
      <c r="C206" s="9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8" customFormat="1" ht="16.5">
      <c r="A207" s="12"/>
      <c r="B207" s="5"/>
      <c r="C207" s="9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8" customFormat="1" ht="16.5">
      <c r="A208" s="12"/>
      <c r="B208" s="5"/>
      <c r="C208" s="9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8" customFormat="1" ht="16.5">
      <c r="A209" s="12"/>
      <c r="B209" s="5"/>
      <c r="C209" s="9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8" customFormat="1" ht="16.5">
      <c r="A210" s="12"/>
      <c r="B210" s="5"/>
      <c r="C210" s="9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8" customFormat="1" ht="16.5">
      <c r="A211" s="12"/>
      <c r="B211" s="5"/>
      <c r="C211" s="9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8" customFormat="1" ht="16.5">
      <c r="A212" s="12"/>
      <c r="B212" s="5"/>
      <c r="C212" s="9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8" customFormat="1" ht="16.5">
      <c r="A213" s="12"/>
      <c r="B213" s="5"/>
      <c r="C213" s="9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8" customFormat="1" ht="16.5">
      <c r="A214" s="12"/>
      <c r="B214" s="5"/>
      <c r="C214" s="9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8" customFormat="1" ht="16.5">
      <c r="A215" s="12"/>
      <c r="B215" s="5"/>
      <c r="C215" s="9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8" customFormat="1" ht="16.5">
      <c r="A216" s="12"/>
      <c r="B216" s="5"/>
      <c r="C216" s="9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8" customFormat="1" ht="16.5">
      <c r="A217" s="12"/>
      <c r="B217" s="5"/>
      <c r="C217" s="9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8" customFormat="1" ht="16.5">
      <c r="A218" s="12"/>
      <c r="B218" s="5"/>
      <c r="C218" s="9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8" customFormat="1" ht="16.5">
      <c r="A219" s="12"/>
      <c r="B219" s="5"/>
      <c r="C219" s="9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8" customFormat="1" ht="16.5">
      <c r="A220" s="12"/>
      <c r="B220" s="5"/>
      <c r="C220" s="9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8" customFormat="1" ht="16.5">
      <c r="A221" s="12"/>
      <c r="B221" s="5"/>
      <c r="C221" s="9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8" customFormat="1" ht="16.5">
      <c r="A222" s="12"/>
      <c r="B222" s="5"/>
      <c r="C222" s="9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8" customFormat="1" ht="16.5">
      <c r="A223" s="12"/>
      <c r="B223" s="5"/>
      <c r="C223" s="9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8" customFormat="1" ht="16.5">
      <c r="A224" s="12"/>
      <c r="B224" s="5"/>
      <c r="C224" s="9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8" customFormat="1" ht="16.5">
      <c r="A225" s="12"/>
      <c r="B225" s="5"/>
      <c r="C225" s="9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8" customFormat="1" ht="16.5">
      <c r="A226" s="12"/>
      <c r="B226" s="5"/>
      <c r="C226" s="9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8" customFormat="1" ht="16.5">
      <c r="A227" s="12"/>
      <c r="B227" s="5"/>
      <c r="C227" s="9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8" customFormat="1" ht="16.5">
      <c r="A228" s="12"/>
      <c r="B228" s="5"/>
      <c r="C228" s="9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8" customFormat="1" ht="16.5">
      <c r="A229" s="12"/>
      <c r="B229" s="5"/>
      <c r="C229" s="9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8" customFormat="1" ht="16.5">
      <c r="A230" s="12"/>
      <c r="B230" s="5"/>
      <c r="C230" s="9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8" customFormat="1" ht="16.5">
      <c r="A231" s="12"/>
      <c r="B231" s="5"/>
      <c r="C231" s="9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8" customFormat="1" ht="16.5">
      <c r="A232" s="12"/>
      <c r="B232" s="5"/>
      <c r="C232" s="9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8" customFormat="1" ht="16.5">
      <c r="A233" s="12"/>
      <c r="B233" s="5"/>
      <c r="C233" s="9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8" customFormat="1" ht="16.5">
      <c r="A234" s="12"/>
      <c r="B234" s="5"/>
      <c r="C234" s="9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8" customFormat="1" ht="16.5">
      <c r="A235" s="12"/>
      <c r="B235" s="5"/>
      <c r="C235" s="9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8" customFormat="1" ht="16.5">
      <c r="A236" s="12"/>
      <c r="B236" s="5"/>
      <c r="C236" s="9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8" customFormat="1" ht="16.5">
      <c r="A237" s="12"/>
      <c r="B237" s="5"/>
      <c r="C237" s="9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8" customFormat="1" ht="16.5">
      <c r="A238" s="12"/>
      <c r="B238" s="5"/>
      <c r="C238" s="9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8" customFormat="1" ht="16.5">
      <c r="A239" s="12"/>
      <c r="B239" s="5"/>
      <c r="C239" s="9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8" customFormat="1" ht="16.5">
      <c r="A240" s="12"/>
      <c r="B240" s="5"/>
      <c r="C240" s="9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8" customFormat="1" ht="16.5">
      <c r="A241" s="12"/>
      <c r="B241" s="5"/>
      <c r="C241" s="9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8" customFormat="1" ht="16.5">
      <c r="A242" s="12"/>
      <c r="B242" s="5"/>
      <c r="C242" s="9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8" customFormat="1" ht="16.5">
      <c r="A243" s="12"/>
      <c r="B243" s="5"/>
      <c r="C243" s="9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8" customFormat="1" ht="16.5">
      <c r="A244" s="12"/>
      <c r="B244" s="5"/>
      <c r="C244" s="9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8" customFormat="1" ht="16.5">
      <c r="A245" s="12"/>
      <c r="B245" s="5"/>
      <c r="C245" s="9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8" customFormat="1" ht="16.5">
      <c r="A246" s="12"/>
      <c r="B246" s="5"/>
      <c r="C246" s="9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8" customFormat="1" ht="16.5">
      <c r="A247" s="12"/>
      <c r="B247" s="5"/>
      <c r="C247" s="9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8" customFormat="1" ht="16.5">
      <c r="A248" s="12"/>
      <c r="B248" s="5"/>
      <c r="C248" s="9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8" customFormat="1" ht="16.5">
      <c r="A249" s="12"/>
      <c r="B249" s="5"/>
      <c r="C249" s="9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8" customFormat="1" ht="16.5">
      <c r="A250" s="12"/>
      <c r="B250" s="5"/>
      <c r="C250" s="9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8" customFormat="1" ht="16.5">
      <c r="A251" s="12"/>
      <c r="B251" s="5"/>
      <c r="C251" s="9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8" customFormat="1" ht="16.5">
      <c r="A252" s="12"/>
      <c r="B252" s="5"/>
      <c r="C252" s="9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8" customFormat="1" ht="16.5">
      <c r="A253" s="12"/>
      <c r="B253" s="5"/>
      <c r="C253" s="9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8" customFormat="1" ht="16.5">
      <c r="A254" s="12"/>
      <c r="B254" s="5"/>
      <c r="C254" s="9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8" customFormat="1" ht="16.5">
      <c r="A255" s="12"/>
      <c r="B255" s="5"/>
      <c r="C255" s="9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8" customFormat="1" ht="16.5">
      <c r="A256" s="12"/>
      <c r="B256" s="5"/>
      <c r="C256" s="9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8" customFormat="1" ht="16.5">
      <c r="A257" s="12"/>
      <c r="B257" s="5"/>
      <c r="C257" s="9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8" customFormat="1" ht="16.5">
      <c r="A258" s="12"/>
      <c r="B258" s="5"/>
      <c r="C258" s="9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8" customFormat="1" ht="16.5">
      <c r="A259" s="12"/>
      <c r="B259" s="5"/>
      <c r="C259" s="9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8" customFormat="1" ht="16.5">
      <c r="A260" s="12"/>
      <c r="B260" s="5"/>
      <c r="C260" s="9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8" customFormat="1" ht="16.5">
      <c r="A261" s="12"/>
      <c r="B261" s="5"/>
      <c r="C261" s="9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8" customFormat="1" ht="16.5">
      <c r="A262" s="12"/>
      <c r="B262" s="5"/>
      <c r="C262" s="9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8" customFormat="1" ht="16.5">
      <c r="A263" s="12"/>
      <c r="B263" s="5"/>
      <c r="C263" s="9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8" customFormat="1" ht="16.5">
      <c r="A264" s="12"/>
      <c r="B264" s="5"/>
      <c r="C264" s="9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8" customFormat="1" ht="16.5">
      <c r="A265" s="12"/>
      <c r="B265" s="5"/>
      <c r="C265" s="9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8" customFormat="1" ht="16.5">
      <c r="A266" s="12"/>
      <c r="B266" s="5"/>
      <c r="C266" s="9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8" customFormat="1" ht="16.5">
      <c r="A267" s="12"/>
      <c r="B267" s="5"/>
      <c r="C267" s="9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8" customFormat="1" ht="16.5">
      <c r="A268" s="12"/>
      <c r="B268" s="5"/>
      <c r="C268" s="9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8" customFormat="1" ht="16.5">
      <c r="A269" s="12"/>
      <c r="B269" s="5"/>
      <c r="C269" s="9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8" customFormat="1" ht="16.5">
      <c r="A270" s="12"/>
      <c r="B270" s="5"/>
      <c r="C270" s="9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8" customFormat="1" ht="16.5">
      <c r="A271" s="12"/>
      <c r="B271" s="5"/>
      <c r="C271" s="9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8" customFormat="1" ht="16.5">
      <c r="A272" s="12"/>
      <c r="B272" s="5"/>
      <c r="C272" s="9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8" customFormat="1" ht="16.5">
      <c r="A273" s="12"/>
      <c r="B273" s="5"/>
      <c r="C273" s="9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8" customFormat="1" ht="16.5">
      <c r="A274" s="12"/>
      <c r="B274" s="5"/>
      <c r="C274" s="9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8" customFormat="1" ht="16.5">
      <c r="A275" s="12"/>
      <c r="B275" s="5"/>
      <c r="C275" s="9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8" customFormat="1" ht="16.5">
      <c r="A276" s="12"/>
      <c r="B276" s="5"/>
      <c r="C276" s="9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8" customFormat="1" ht="16.5">
      <c r="A277" s="12"/>
      <c r="B277" s="5"/>
      <c r="C277" s="9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8" customFormat="1" ht="16.5">
      <c r="A278" s="12"/>
      <c r="B278" s="5"/>
      <c r="C278" s="9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8" customFormat="1" ht="16.5">
      <c r="A279" s="12"/>
      <c r="B279" s="5"/>
      <c r="C279" s="9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8" customFormat="1" ht="16.5">
      <c r="A280" s="12"/>
      <c r="B280" s="5"/>
      <c r="C280" s="9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8" customFormat="1" ht="16.5">
      <c r="A281" s="12"/>
      <c r="B281" s="5"/>
      <c r="C281" s="9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8" customFormat="1" ht="16.5">
      <c r="A282" s="12"/>
      <c r="B282" s="5"/>
      <c r="C282" s="9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8" customFormat="1" ht="16.5">
      <c r="A283" s="12"/>
      <c r="B283" s="5"/>
      <c r="C283" s="9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8" customFormat="1" ht="16.5">
      <c r="A284" s="12"/>
      <c r="B284" s="5"/>
      <c r="C284" s="9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8" customFormat="1" ht="16.5">
      <c r="A285" s="12"/>
      <c r="B285" s="5"/>
      <c r="C285" s="9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8" customFormat="1" ht="16.5">
      <c r="A286" s="12"/>
      <c r="B286" s="5"/>
      <c r="C286" s="9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8" customFormat="1" ht="16.5">
      <c r="A287" s="12"/>
      <c r="B287" s="5"/>
      <c r="C287" s="9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8" customFormat="1" ht="16.5">
      <c r="A288" s="12"/>
      <c r="B288" s="5"/>
      <c r="C288" s="9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8" customFormat="1" ht="16.5">
      <c r="A289" s="12"/>
      <c r="B289" s="5"/>
      <c r="C289" s="9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8" customFormat="1" ht="16.5">
      <c r="A290" s="12"/>
      <c r="B290" s="5"/>
      <c r="C290" s="9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8" customFormat="1" ht="16.5">
      <c r="A291" s="12"/>
      <c r="B291" s="5"/>
      <c r="C291" s="9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8" customFormat="1" ht="16.5">
      <c r="A292" s="12"/>
      <c r="B292" s="5"/>
      <c r="C292" s="9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8" customFormat="1" ht="16.5">
      <c r="A293" s="12"/>
      <c r="B293" s="5"/>
      <c r="C293" s="9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8" customFormat="1" ht="16.5">
      <c r="A294" s="12"/>
      <c r="B294" s="5"/>
      <c r="C294" s="9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8" customFormat="1" ht="16.5">
      <c r="A295" s="12"/>
      <c r="B295" s="5"/>
      <c r="C295" s="9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8" customFormat="1" ht="16.5">
      <c r="A296" s="12"/>
      <c r="B296" s="5"/>
      <c r="C296" s="9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8" customFormat="1" ht="16.5">
      <c r="A297" s="12"/>
      <c r="B297" s="5"/>
      <c r="C297" s="9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8" customFormat="1" ht="16.5">
      <c r="A298" s="12"/>
      <c r="B298" s="5"/>
      <c r="C298" s="9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8" customFormat="1" ht="16.5">
      <c r="A299" s="12"/>
      <c r="B299" s="5"/>
      <c r="C299" s="9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8" customFormat="1" ht="16.5">
      <c r="A300" s="12"/>
      <c r="B300" s="5"/>
      <c r="C300" s="9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8" customFormat="1" ht="16.5">
      <c r="A301" s="12"/>
      <c r="B301" s="5"/>
      <c r="C301" s="9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8" customFormat="1" ht="16.5">
      <c r="A302" s="12"/>
      <c r="B302" s="5"/>
      <c r="C302" s="9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8" customFormat="1" ht="16.5">
      <c r="A303" s="12"/>
      <c r="B303" s="5"/>
      <c r="C303" s="9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8" customFormat="1" ht="16.5">
      <c r="A304" s="12"/>
      <c r="B304" s="5"/>
      <c r="C304" s="9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8" customFormat="1" ht="16.5">
      <c r="A305" s="12"/>
      <c r="B305" s="5"/>
      <c r="C305" s="9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8" customFormat="1" ht="16.5">
      <c r="A306" s="12"/>
      <c r="B306" s="5"/>
      <c r="C306" s="9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8" customFormat="1" ht="16.5">
      <c r="A307" s="12"/>
      <c r="B307" s="5"/>
      <c r="C307" s="9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8" customFormat="1" ht="16.5">
      <c r="A308" s="12"/>
      <c r="B308" s="5"/>
      <c r="C308" s="9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8" customFormat="1" ht="16.5">
      <c r="A309" s="12"/>
      <c r="B309" s="5"/>
      <c r="C309" s="9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8" customFormat="1" ht="16.5">
      <c r="A310" s="12"/>
      <c r="B310" s="5"/>
      <c r="C310" s="9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8" customFormat="1" ht="16.5">
      <c r="A311" s="12"/>
      <c r="B311" s="5"/>
      <c r="C311" s="9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8" customFormat="1" ht="16.5">
      <c r="A312" s="12"/>
      <c r="B312" s="5"/>
      <c r="C312" s="9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8" customFormat="1" ht="16.5">
      <c r="A313" s="12"/>
      <c r="B313" s="5"/>
      <c r="C313" s="9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8" customFormat="1" ht="16.5">
      <c r="A314" s="12"/>
      <c r="B314" s="5"/>
      <c r="C314" s="9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8" customFormat="1" ht="16.5">
      <c r="A315" s="12"/>
      <c r="B315" s="5"/>
      <c r="C315" s="9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8" customFormat="1" ht="16.5">
      <c r="A316" s="12"/>
      <c r="B316" s="5"/>
      <c r="C316" s="9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8" customFormat="1" ht="16.5">
      <c r="A317" s="12"/>
      <c r="B317" s="5"/>
      <c r="C317" s="9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8" customFormat="1" ht="16.5">
      <c r="A318" s="12"/>
      <c r="B318" s="5"/>
      <c r="C318" s="9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8" customFormat="1" ht="16.5">
      <c r="A319" s="12"/>
      <c r="B319" s="5"/>
      <c r="C319" s="9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8" customFormat="1" ht="16.5">
      <c r="A320" s="12"/>
      <c r="B320" s="5"/>
      <c r="C320" s="9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8" customFormat="1" ht="16.5">
      <c r="A321" s="12"/>
      <c r="B321" s="5"/>
      <c r="C321" s="9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8" customFormat="1" ht="16.5">
      <c r="A322" s="12"/>
      <c r="B322" s="5"/>
      <c r="C322" s="9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8" customFormat="1" ht="16.5">
      <c r="A323" s="12"/>
      <c r="B323" s="5"/>
      <c r="C323" s="9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8" customFormat="1" ht="16.5">
      <c r="A324" s="12"/>
      <c r="B324" s="5"/>
      <c r="C324" s="9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8" customFormat="1" ht="16.5">
      <c r="A325" s="12"/>
      <c r="B325" s="5"/>
      <c r="C325" s="9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8" customFormat="1" ht="16.5">
      <c r="A326" s="12"/>
      <c r="B326" s="5"/>
      <c r="C326" s="9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8" customFormat="1" ht="16.5">
      <c r="A327" s="12"/>
      <c r="B327" s="5"/>
      <c r="C327" s="9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8" customFormat="1" ht="16.5">
      <c r="A328" s="12"/>
      <c r="B328" s="5"/>
      <c r="C328" s="9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8" customFormat="1" ht="16.5">
      <c r="A329" s="12"/>
      <c r="B329" s="5"/>
      <c r="C329" s="9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8" customFormat="1" ht="16.5">
      <c r="A330" s="12"/>
      <c r="B330" s="5"/>
      <c r="C330" s="9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8" customFormat="1" ht="16.5">
      <c r="A331" s="12"/>
      <c r="B331" s="5"/>
      <c r="C331" s="9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8" customFormat="1" ht="16.5">
      <c r="A332" s="12"/>
      <c r="B332" s="5"/>
      <c r="C332" s="9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8" customFormat="1" ht="16.5">
      <c r="A333" s="12"/>
      <c r="B333" s="5"/>
      <c r="C333" s="9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8" customFormat="1" ht="16.5">
      <c r="A334" s="12"/>
      <c r="B334" s="5"/>
      <c r="C334" s="9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8" customFormat="1" ht="16.5">
      <c r="A335" s="12"/>
      <c r="B335" s="5"/>
      <c r="C335" s="9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8" customFormat="1" ht="16.5">
      <c r="A336" s="12"/>
      <c r="B336" s="5"/>
      <c r="C336" s="9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8" customFormat="1" ht="16.5">
      <c r="A337" s="12"/>
      <c r="B337" s="5"/>
      <c r="C337" s="9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8" customFormat="1" ht="16.5">
      <c r="A338" s="12"/>
      <c r="B338" s="5"/>
      <c r="C338" s="9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8" customFormat="1" ht="16.5">
      <c r="A339" s="12"/>
      <c r="B339" s="5"/>
      <c r="C339" s="9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8" customFormat="1" ht="16.5">
      <c r="A340" s="12"/>
      <c r="B340" s="5"/>
      <c r="C340" s="9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8" customFormat="1" ht="16.5">
      <c r="A341" s="12"/>
      <c r="B341" s="5"/>
      <c r="C341" s="9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8" customFormat="1" ht="16.5">
      <c r="A342" s="12"/>
      <c r="B342" s="5"/>
      <c r="C342" s="9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8" customFormat="1" ht="16.5">
      <c r="A343" s="12"/>
      <c r="B343" s="5"/>
      <c r="C343" s="9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8" customFormat="1" ht="16.5">
      <c r="A344" s="12"/>
      <c r="B344" s="5"/>
      <c r="C344" s="9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8" customFormat="1" ht="16.5">
      <c r="A345" s="12"/>
      <c r="B345" s="5"/>
      <c r="C345" s="9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8" customFormat="1" ht="16.5">
      <c r="A346" s="12"/>
      <c r="B346" s="5"/>
      <c r="C346" s="9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8" customFormat="1" ht="16.5">
      <c r="A347" s="12"/>
      <c r="B347" s="5"/>
      <c r="C347" s="9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8" customFormat="1" ht="16.5">
      <c r="A348" s="12"/>
      <c r="B348" s="5"/>
      <c r="C348" s="9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8" customFormat="1" ht="16.5">
      <c r="A349" s="12"/>
      <c r="B349" s="5"/>
      <c r="C349" s="9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8" customFormat="1" ht="16.5">
      <c r="A350" s="12"/>
      <c r="B350" s="5"/>
      <c r="C350" s="9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8" customFormat="1" ht="16.5">
      <c r="A351" s="12"/>
      <c r="B351" s="5"/>
      <c r="C351" s="9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8" customFormat="1" ht="16.5">
      <c r="A352" s="12"/>
      <c r="B352" s="5"/>
      <c r="C352" s="9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8" customFormat="1" ht="16.5">
      <c r="A353" s="12"/>
      <c r="B353" s="5"/>
      <c r="C353" s="9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8" customFormat="1" ht="16.5">
      <c r="A354" s="12"/>
      <c r="B354" s="5"/>
      <c r="C354" s="9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8" customFormat="1" ht="16.5">
      <c r="A355" s="12"/>
      <c r="B355" s="5"/>
      <c r="C355" s="9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8" customFormat="1" ht="16.5">
      <c r="A356" s="12"/>
      <c r="B356" s="5"/>
      <c r="C356" s="9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8" customFormat="1" ht="16.5">
      <c r="A357" s="12"/>
      <c r="B357" s="5"/>
      <c r="C357" s="9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8" customFormat="1" ht="16.5">
      <c r="A358" s="12"/>
      <c r="B358" s="5"/>
      <c r="C358" s="9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8" customFormat="1" ht="16.5">
      <c r="A359" s="12"/>
      <c r="B359" s="5"/>
      <c r="C359" s="9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8" customFormat="1" ht="16.5">
      <c r="A360" s="12"/>
      <c r="B360" s="5"/>
      <c r="C360" s="9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8" customFormat="1" ht="16.5">
      <c r="A361" s="12"/>
      <c r="B361" s="5"/>
      <c r="C361" s="9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8" customFormat="1" ht="16.5">
      <c r="A362" s="12"/>
      <c r="B362" s="5"/>
      <c r="C362" s="9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8" customFormat="1" ht="16.5">
      <c r="A363" s="12"/>
      <c r="B363" s="5"/>
      <c r="C363" s="9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8" customFormat="1" ht="16.5">
      <c r="A364" s="12"/>
      <c r="B364" s="5"/>
      <c r="C364" s="9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8" customFormat="1" ht="16.5">
      <c r="A365" s="12"/>
      <c r="B365" s="5"/>
      <c r="C365" s="9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8" customFormat="1" ht="16.5">
      <c r="A366" s="12"/>
      <c r="B366" s="5"/>
      <c r="C366" s="9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8" customFormat="1" ht="16.5">
      <c r="A367" s="12"/>
      <c r="B367" s="5"/>
      <c r="C367" s="9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8" customFormat="1" ht="16.5">
      <c r="A368" s="12"/>
      <c r="B368" s="5"/>
      <c r="C368" s="9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8" customFormat="1" ht="16.5">
      <c r="A369" s="12"/>
      <c r="B369" s="5"/>
      <c r="C369" s="9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8" customFormat="1" ht="16.5">
      <c r="A370" s="12"/>
      <c r="B370" s="5"/>
      <c r="C370" s="9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8" customFormat="1" ht="16.5">
      <c r="A371" s="12"/>
      <c r="B371" s="5"/>
      <c r="C371" s="9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8" customFormat="1" ht="16.5">
      <c r="A372" s="12"/>
      <c r="B372" s="5"/>
      <c r="C372" s="9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8" customFormat="1" ht="16.5">
      <c r="A373" s="12"/>
      <c r="B373" s="5"/>
      <c r="C373" s="9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8" customFormat="1" ht="16.5">
      <c r="A374" s="12"/>
      <c r="B374" s="5"/>
      <c r="C374" s="9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8" customFormat="1" ht="16.5">
      <c r="A375" s="12"/>
      <c r="B375" s="5"/>
      <c r="C375" s="9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8" customFormat="1" ht="16.5">
      <c r="A376" s="12"/>
      <c r="B376" s="5"/>
      <c r="C376" s="9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8" customFormat="1" ht="16.5">
      <c r="A377" s="12"/>
      <c r="B377" s="5"/>
      <c r="C377" s="9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8" customFormat="1" ht="16.5">
      <c r="A378" s="12"/>
      <c r="B378" s="5"/>
      <c r="C378" s="9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8" customFormat="1" ht="16.5">
      <c r="A379" s="12"/>
      <c r="B379" s="5"/>
      <c r="C379" s="9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8" customFormat="1" ht="16.5">
      <c r="A380" s="12"/>
      <c r="B380" s="5"/>
      <c r="C380" s="9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8" customFormat="1" ht="16.5">
      <c r="A381" s="12"/>
      <c r="B381" s="5"/>
      <c r="C381" s="9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8" customFormat="1" ht="16.5">
      <c r="A382" s="12"/>
      <c r="B382" s="5"/>
      <c r="C382" s="9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8" customFormat="1" ht="16.5">
      <c r="A383" s="12"/>
      <c r="B383" s="5"/>
      <c r="C383" s="9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8" customFormat="1" ht="16.5">
      <c r="A384" s="12"/>
      <c r="B384" s="5"/>
      <c r="C384" s="9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8" customFormat="1" ht="16.5">
      <c r="A385" s="12"/>
      <c r="B385" s="5"/>
      <c r="C385" s="9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8" customFormat="1" ht="16.5">
      <c r="A386" s="12"/>
      <c r="B386" s="5"/>
      <c r="C386" s="9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8" customFormat="1" ht="16.5">
      <c r="A387" s="12"/>
      <c r="B387" s="5"/>
      <c r="C387" s="9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8" customFormat="1" ht="16.5">
      <c r="A388" s="12"/>
      <c r="B388" s="5"/>
      <c r="C388" s="9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8" customFormat="1" ht="16.5">
      <c r="A389" s="12"/>
      <c r="B389" s="5"/>
      <c r="C389" s="9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8" customFormat="1" ht="16.5">
      <c r="A390" s="12"/>
      <c r="B390" s="5"/>
      <c r="C390" s="9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8" customFormat="1" ht="16.5">
      <c r="A391" s="12"/>
      <c r="B391" s="5"/>
      <c r="C391" s="9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8" customFormat="1" ht="16.5">
      <c r="A392" s="12"/>
      <c r="B392" s="5"/>
      <c r="C392" s="9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8" customFormat="1" ht="16.5">
      <c r="A393" s="12"/>
      <c r="B393" s="5"/>
      <c r="C393" s="9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8" customFormat="1" ht="16.5">
      <c r="A394" s="12"/>
      <c r="B394" s="5"/>
      <c r="C394" s="9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8" customFormat="1" ht="16.5">
      <c r="A395" s="12"/>
      <c r="B395" s="5"/>
      <c r="C395" s="9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8" customFormat="1" ht="16.5">
      <c r="A396" s="12"/>
      <c r="B396" s="5"/>
      <c r="C396" s="9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8" customFormat="1" ht="16.5">
      <c r="A397" s="12"/>
      <c r="B397" s="5"/>
      <c r="C397" s="9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8" customFormat="1" ht="16.5">
      <c r="A398" s="12"/>
      <c r="B398" s="5"/>
      <c r="C398" s="9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8" customFormat="1" ht="16.5">
      <c r="A399" s="12"/>
      <c r="B399" s="5"/>
      <c r="C399" s="9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8" customFormat="1" ht="16.5">
      <c r="A400" s="12"/>
      <c r="B400" s="5"/>
      <c r="C400" s="9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8" customFormat="1" ht="16.5">
      <c r="A401" s="12"/>
      <c r="B401" s="5"/>
      <c r="C401" s="9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8" customFormat="1" ht="16.5">
      <c r="A402" s="12"/>
      <c r="B402" s="5"/>
      <c r="C402" s="9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8" customFormat="1" ht="16.5">
      <c r="A403" s="12"/>
      <c r="B403" s="5"/>
      <c r="C403" s="9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8" customFormat="1" ht="16.5">
      <c r="A404" s="12"/>
      <c r="B404" s="5"/>
      <c r="C404" s="9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8" customFormat="1" ht="16.5">
      <c r="A405" s="12"/>
      <c r="B405" s="5"/>
      <c r="C405" s="9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8" customFormat="1" ht="16.5">
      <c r="A406" s="12"/>
      <c r="B406" s="5"/>
      <c r="C406" s="9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8" customFormat="1" ht="16.5">
      <c r="A407" s="12"/>
      <c r="B407" s="5"/>
      <c r="C407" s="9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8" customFormat="1" ht="16.5">
      <c r="A408" s="12"/>
      <c r="B408" s="5"/>
      <c r="C408" s="9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8" customFormat="1" ht="16.5">
      <c r="A409" s="12"/>
      <c r="B409" s="5"/>
      <c r="C409" s="9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8" customFormat="1" ht="16.5">
      <c r="A410" s="12"/>
      <c r="B410" s="5"/>
      <c r="C410" s="9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8" customFormat="1" ht="16.5">
      <c r="A411" s="12"/>
      <c r="B411" s="5"/>
      <c r="C411" s="9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8" customFormat="1" ht="16.5">
      <c r="A412" s="12"/>
      <c r="B412" s="5"/>
      <c r="C412" s="9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8" customFormat="1" ht="16.5">
      <c r="A413" s="12"/>
      <c r="B413" s="5"/>
      <c r="C413" s="9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8" customFormat="1" ht="16.5">
      <c r="A414" s="12"/>
      <c r="B414" s="5"/>
      <c r="C414" s="9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8" customFormat="1" ht="16.5">
      <c r="A415" s="12"/>
      <c r="B415" s="5"/>
      <c r="C415" s="9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8" customFormat="1" ht="16.5">
      <c r="A416" s="12"/>
      <c r="B416" s="5"/>
      <c r="C416" s="9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8" customFormat="1" ht="16.5">
      <c r="A417" s="12"/>
      <c r="B417" s="5"/>
      <c r="C417" s="9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8" customFormat="1" ht="16.5">
      <c r="A418" s="12"/>
      <c r="B418" s="5"/>
      <c r="C418" s="9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8" customFormat="1" ht="16.5">
      <c r="A419" s="12"/>
      <c r="B419" s="5"/>
      <c r="C419" s="9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8" customFormat="1" ht="16.5">
      <c r="A420" s="12"/>
      <c r="B420" s="5"/>
      <c r="C420" s="9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8" customFormat="1" ht="16.5">
      <c r="A421" s="12"/>
      <c r="B421" s="5"/>
      <c r="C421" s="9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8" customFormat="1" ht="16.5">
      <c r="A422" s="12"/>
      <c r="B422" s="5"/>
      <c r="C422" s="9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8" customFormat="1" ht="16.5">
      <c r="A423" s="12"/>
      <c r="B423" s="5"/>
      <c r="C423" s="9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8" customFormat="1" ht="16.5">
      <c r="A424" s="12"/>
      <c r="B424" s="5"/>
      <c r="C424" s="9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8" customFormat="1" ht="16.5">
      <c r="A425" s="12"/>
      <c r="B425" s="5"/>
      <c r="C425" s="9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8" customFormat="1" ht="16.5">
      <c r="A426" s="12"/>
      <c r="B426" s="5"/>
      <c r="C426" s="9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8" customFormat="1" ht="16.5">
      <c r="A427" s="12"/>
      <c r="B427" s="5"/>
      <c r="C427" s="9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8" customFormat="1" ht="16.5">
      <c r="A428" s="12"/>
      <c r="B428" s="5"/>
      <c r="C428" s="9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8" customFormat="1" ht="16.5">
      <c r="A429" s="12"/>
      <c r="B429" s="5"/>
      <c r="C429" s="9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8" customFormat="1" ht="16.5">
      <c r="A430" s="12"/>
      <c r="B430" s="5"/>
      <c r="C430" s="9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8" customFormat="1" ht="16.5">
      <c r="A431" s="12"/>
      <c r="B431" s="5"/>
      <c r="C431" s="9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8" customFormat="1" ht="16.5">
      <c r="A432" s="12"/>
      <c r="B432" s="5"/>
      <c r="C432" s="9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8" customFormat="1" ht="16.5">
      <c r="A433" s="12"/>
      <c r="B433" s="5"/>
      <c r="C433" s="9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8" customFormat="1" ht="16.5">
      <c r="A434" s="12"/>
      <c r="B434" s="5"/>
      <c r="C434" s="9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8" customFormat="1" ht="16.5">
      <c r="A435" s="12"/>
      <c r="B435" s="5"/>
      <c r="C435" s="9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8" customFormat="1" ht="16.5">
      <c r="A436" s="12"/>
      <c r="B436" s="5"/>
      <c r="C436" s="9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8" customFormat="1" ht="16.5">
      <c r="A437" s="12"/>
      <c r="B437" s="5"/>
      <c r="C437" s="9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8" customFormat="1" ht="16.5">
      <c r="A438" s="12"/>
      <c r="B438" s="5"/>
      <c r="C438" s="9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8" customFormat="1" ht="16.5">
      <c r="A439" s="12"/>
      <c r="B439" s="5"/>
      <c r="C439" s="9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8" customFormat="1" ht="16.5">
      <c r="A440" s="12"/>
      <c r="B440" s="5"/>
      <c r="C440" s="9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8" customFormat="1" ht="16.5">
      <c r="A441" s="12"/>
      <c r="B441" s="5"/>
      <c r="C441" s="9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8" customFormat="1" ht="16.5">
      <c r="A442" s="12"/>
      <c r="B442" s="5"/>
      <c r="C442" s="9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8" customFormat="1" ht="16.5">
      <c r="A443" s="12"/>
      <c r="B443" s="5"/>
      <c r="C443" s="9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8" customFormat="1" ht="16.5">
      <c r="A444" s="12"/>
      <c r="B444" s="5"/>
      <c r="C444" s="9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8" customFormat="1" ht="16.5">
      <c r="A445" s="12"/>
      <c r="B445" s="5"/>
      <c r="C445" s="9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8" customFormat="1" ht="16.5">
      <c r="A446" s="12"/>
      <c r="B446" s="5"/>
      <c r="C446" s="9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8" customFormat="1" ht="16.5">
      <c r="A447" s="12"/>
      <c r="B447" s="5"/>
      <c r="C447" s="9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8" customFormat="1" ht="16.5">
      <c r="A448" s="12"/>
      <c r="B448" s="5"/>
      <c r="C448" s="9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8" customFormat="1" ht="16.5">
      <c r="A449" s="12"/>
      <c r="B449" s="5"/>
      <c r="C449" s="9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8" customFormat="1" ht="16.5">
      <c r="A450" s="12"/>
      <c r="B450" s="5"/>
      <c r="C450" s="9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8" customFormat="1" ht="16.5">
      <c r="A451" s="12"/>
      <c r="B451" s="5"/>
      <c r="C451" s="9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8" customFormat="1" ht="16.5">
      <c r="A452" s="12"/>
      <c r="B452" s="5"/>
      <c r="C452" s="9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8" customFormat="1" ht="16.5">
      <c r="A453" s="12"/>
      <c r="B453" s="5"/>
      <c r="C453" s="9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8" customFormat="1" ht="16.5">
      <c r="A454" s="12"/>
      <c r="B454" s="5"/>
      <c r="C454" s="9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8" customFormat="1" ht="16.5">
      <c r="A455" s="12"/>
      <c r="B455" s="5"/>
      <c r="C455" s="9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8" customFormat="1" ht="16.5">
      <c r="A456" s="12"/>
      <c r="B456" s="5"/>
      <c r="C456" s="9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8" customFormat="1" ht="16.5">
      <c r="A457" s="12"/>
      <c r="B457" s="5"/>
      <c r="C457" s="9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8" customFormat="1" ht="16.5">
      <c r="A458" s="12"/>
      <c r="B458" s="5"/>
      <c r="C458" s="9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8" customFormat="1" ht="16.5">
      <c r="A459" s="12"/>
      <c r="B459" s="5"/>
      <c r="C459" s="9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8" customFormat="1" ht="16.5">
      <c r="A460" s="12"/>
      <c r="B460" s="5"/>
      <c r="C460" s="9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8" customFormat="1" ht="16.5">
      <c r="A461" s="12"/>
      <c r="B461" s="5"/>
      <c r="C461" s="9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8" customFormat="1" ht="16.5">
      <c r="A462" s="12"/>
      <c r="B462" s="5"/>
      <c r="C462" s="9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8" customFormat="1" ht="16.5">
      <c r="A463" s="12"/>
      <c r="B463" s="5"/>
      <c r="C463" s="9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8" customFormat="1" ht="16.5">
      <c r="A464" s="12"/>
      <c r="B464" s="5"/>
      <c r="C464" s="9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8" customFormat="1" ht="16.5">
      <c r="A465" s="12"/>
      <c r="B465" s="5"/>
      <c r="C465" s="9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8" customFormat="1" ht="16.5">
      <c r="A466" s="12"/>
      <c r="B466" s="5"/>
      <c r="C466" s="9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8" customFormat="1" ht="16.5">
      <c r="A467" s="12"/>
      <c r="B467" s="5"/>
      <c r="C467" s="9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8" customFormat="1" ht="16.5">
      <c r="A468" s="12"/>
      <c r="B468" s="5"/>
      <c r="C468" s="9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8" customFormat="1" ht="16.5">
      <c r="A469" s="12"/>
      <c r="B469" s="5"/>
      <c r="C469" s="9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8" customFormat="1" ht="16.5">
      <c r="A470" s="12"/>
      <c r="B470" s="5"/>
      <c r="C470" s="9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8" customFormat="1" ht="16.5">
      <c r="A471" s="12"/>
      <c r="B471" s="5"/>
      <c r="C471" s="9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8" customFormat="1" ht="16.5">
      <c r="A472" s="12"/>
      <c r="B472" s="5"/>
      <c r="C472" s="9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8" customFormat="1" ht="16.5">
      <c r="A473" s="12"/>
      <c r="B473" s="5"/>
      <c r="C473" s="9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8" customFormat="1" ht="16.5">
      <c r="A474" s="12"/>
      <c r="B474" s="5"/>
      <c r="C474" s="9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8" customFormat="1" ht="16.5">
      <c r="A475" s="12"/>
      <c r="B475" s="5"/>
      <c r="C475" s="9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8" customFormat="1" ht="16.5">
      <c r="A476" s="12"/>
      <c r="B476" s="5"/>
      <c r="C476" s="9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8" customFormat="1" ht="16.5">
      <c r="A477" s="12"/>
      <c r="B477" s="5"/>
      <c r="C477" s="9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8" customFormat="1" ht="16.5">
      <c r="A478" s="12"/>
      <c r="B478" s="5"/>
      <c r="C478" s="9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8" customFormat="1" ht="16.5">
      <c r="A479" s="12"/>
      <c r="B479" s="5"/>
      <c r="C479" s="9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8" customFormat="1" ht="16.5">
      <c r="A480" s="12"/>
      <c r="B480" s="5"/>
      <c r="C480" s="9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8" customFormat="1" ht="16.5">
      <c r="A481" s="12"/>
      <c r="B481" s="5"/>
      <c r="C481" s="9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8" customFormat="1" ht="16.5">
      <c r="A482" s="12"/>
      <c r="B482" s="5"/>
      <c r="C482" s="9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8" customFormat="1" ht="16.5">
      <c r="A483" s="12"/>
      <c r="B483" s="5"/>
      <c r="C483" s="9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8" customFormat="1" ht="16.5">
      <c r="A484" s="12"/>
      <c r="B484" s="5"/>
      <c r="C484" s="9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8" customFormat="1" ht="16.5">
      <c r="A485" s="12"/>
      <c r="B485" s="5"/>
      <c r="C485" s="9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8" customFormat="1" ht="16.5">
      <c r="A486" s="12"/>
      <c r="B486" s="5"/>
      <c r="C486" s="9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8" customFormat="1" ht="16.5">
      <c r="A487" s="12"/>
      <c r="B487" s="5"/>
      <c r="C487" s="9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8" customFormat="1" ht="16.5">
      <c r="A488" s="12"/>
      <c r="B488" s="5"/>
      <c r="C488" s="9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8" customFormat="1" ht="16.5">
      <c r="A489" s="12"/>
      <c r="B489" s="5"/>
      <c r="C489" s="9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8" customFormat="1" ht="16.5">
      <c r="A490" s="12"/>
      <c r="B490" s="5"/>
      <c r="C490" s="9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8" customFormat="1" ht="16.5">
      <c r="A491" s="12"/>
      <c r="B491" s="5"/>
      <c r="C491" s="9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8" customFormat="1" ht="16.5">
      <c r="A492" s="12"/>
      <c r="B492" s="5"/>
      <c r="C492" s="9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8" customFormat="1" ht="16.5">
      <c r="A493" s="12"/>
      <c r="B493" s="5"/>
      <c r="C493" s="9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8" customFormat="1" ht="16.5">
      <c r="A494" s="12"/>
      <c r="B494" s="5"/>
      <c r="C494" s="9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8" customFormat="1" ht="16.5">
      <c r="A495" s="12"/>
      <c r="B495" s="5"/>
      <c r="C495" s="9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8" customFormat="1" ht="16.5">
      <c r="A496" s="12"/>
      <c r="B496" s="5"/>
      <c r="C496" s="9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8" customFormat="1" ht="16.5">
      <c r="A497" s="12"/>
      <c r="B497" s="5"/>
      <c r="C497" s="9"/>
      <c r="D497" s="3"/>
      <c r="E497" s="3"/>
      <c r="F497" s="3"/>
      <c r="G497" s="3"/>
      <c r="H497" s="3"/>
      <c r="I497" s="3"/>
      <c r="J497" s="3"/>
      <c r="K497" s="3"/>
      <c r="L497" s="3"/>
    </row>
  </sheetData>
  <sheetProtection/>
  <mergeCells count="11">
    <mergeCell ref="D4:D5"/>
    <mergeCell ref="F4:F5"/>
    <mergeCell ref="G4:H4"/>
    <mergeCell ref="I4:J4"/>
    <mergeCell ref="K4:L4"/>
    <mergeCell ref="E4:E5"/>
    <mergeCell ref="A1:M1"/>
    <mergeCell ref="A2:M2"/>
    <mergeCell ref="A4:A5"/>
    <mergeCell ref="B4:B5"/>
    <mergeCell ref="C4:C5"/>
  </mergeCells>
  <conditionalFormatting sqref="C30:F40 F8 C10:F17 C27:C29 C18:C25">
    <cfRule type="cellIs" priority="648" dxfId="2" operator="equal" stopIfTrue="1">
      <formula>0</formula>
    </cfRule>
  </conditionalFormatting>
  <conditionalFormatting sqref="E30:M40 E10:M17">
    <cfRule type="cellIs" priority="257" dxfId="3" operator="equal" stopIfTrue="1">
      <formula>8223.307275</formula>
    </cfRule>
  </conditionalFormatting>
  <printOptions/>
  <pageMargins left="0.5" right="0.5" top="0.75" bottom="0.75" header="0.5" footer="0.5"/>
  <pageSetup fitToHeight="20" fitToWidth="1" horizontalDpi="600" verticalDpi="600" orientation="landscape" scale="62" r:id="rId1"/>
  <ignoredErrors>
    <ignoredError sqref="M44 F38 M46" formula="1"/>
    <ignoredError sqref="B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Maia Makharashvili</cp:lastModifiedBy>
  <cp:lastPrinted>2018-03-28T14:43:00Z</cp:lastPrinted>
  <dcterms:created xsi:type="dcterms:W3CDTF">2011-10-05T13:08:43Z</dcterms:created>
  <dcterms:modified xsi:type="dcterms:W3CDTF">2019-10-15T08:11:47Z</dcterms:modified>
  <cp:category/>
  <cp:version/>
  <cp:contentType/>
  <cp:contentStatus/>
</cp:coreProperties>
</file>